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hidePivotFieldList="1"/>
  <xr:revisionPtr revIDLastSave="0" documentId="8_{A9BC7F06-5EB0-4F7B-B5B0-26C87AC4146E}" xr6:coauthVersionLast="47" xr6:coauthVersionMax="47" xr10:uidLastSave="{00000000-0000-0000-0000-000000000000}"/>
  <bookViews>
    <workbookView xWindow="0" yWindow="0" windowWidth="0" windowHeight="0" firstSheet="4" activeTab="4" xr2:uid="{00000000-000D-0000-FFFF-FFFF00000000}"/>
  </bookViews>
  <sheets>
    <sheet name="Communes_HDF" sheetId="1" r:id="rId1"/>
    <sheet name="Communes_HDF (2)" sheetId="13" r:id="rId2"/>
    <sheet name="Marche_immobilier_2024" sheetId="2" r:id="rId3"/>
    <sheet name="Dictionnaire" sheetId="3" r:id="rId4"/>
    <sheet name="Sources" sheetId="4" r:id="rId5"/>
    <sheet name="INSEE_Communes" sheetId="5" r:id="rId6"/>
    <sheet name="INSEE_Communes (2)" sheetId="15" r:id="rId7"/>
    <sheet name="INSEE_EPCI" sheetId="6" r:id="rId8"/>
    <sheet name="INSEE_Source" sheetId="7" r:id="rId9"/>
    <sheet name="Jointure" sheetId="8" r:id="rId10"/>
    <sheet name="Methode" sheetId="10" r:id="rId11"/>
    <sheet name="Analyse" sheetId="11" r:id="rId12"/>
    <sheet name="Feuil1" sheetId="14" r:id="rId13"/>
    <sheet name="Indicateurs" sheetId="12" r:id="rId14"/>
    <sheet name="Décision" sheetId="16" r:id="rId15"/>
    <sheet name="Feuil2" sheetId="22" r:id="rId16"/>
    <sheet name="Feuil3" sheetId="21" r:id="rId17"/>
    <sheet name="Diapositive.pdf" sheetId="23" r:id="rId18"/>
  </sheets>
  <definedNames>
    <definedName name="_xlnm._FilterDatabase" localSheetId="0" hidden="1">Communes_HDF!$A$1:$I$3783</definedName>
    <definedName name="_xlnm._FilterDatabase" localSheetId="1" hidden="1">'Communes_HDF (2)'!$A$1:$I$3783</definedName>
    <definedName name="_xlnm._FilterDatabase" localSheetId="3" hidden="1">Dictionnaire!$A$1:$C$14</definedName>
    <definedName name="_xlnm._FilterDatabase" localSheetId="2" hidden="1">Marche_immobilier_2024!$A$1:$G$1813</definedName>
    <definedName name="_xlnm._FilterDatabase" localSheetId="4" hidden="1">Sources!$A$1:$E$8</definedName>
    <definedName name="_xlnm._FilterDatabase" localSheetId="15" hidden="1">Feuil2!$B$1:$C$1</definedName>
  </definedNames>
  <calcPr calcId="191028"/>
  <pivotCaches>
    <pivotCache cacheId="155" r:id="rId19"/>
    <pivotCache cacheId="156" r:id="rId2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4" i="16" l="1"/>
  <c r="B24" i="16"/>
  <c r="A24" i="16"/>
  <c r="H28" i="16"/>
  <c r="B28" i="16"/>
  <c r="A28" i="16"/>
  <c r="H44" i="16"/>
  <c r="B44" i="16"/>
  <c r="A44" i="16"/>
  <c r="H54" i="16"/>
  <c r="B54" i="16"/>
  <c r="A54" i="16"/>
  <c r="H97" i="16"/>
  <c r="B97" i="16"/>
  <c r="A97" i="16"/>
  <c r="H58" i="16"/>
  <c r="B58" i="16"/>
  <c r="A58" i="16"/>
  <c r="H73" i="16"/>
  <c r="B73" i="16"/>
  <c r="A73" i="16"/>
  <c r="H89" i="16"/>
  <c r="B89" i="16"/>
  <c r="A89" i="16"/>
  <c r="H59" i="16"/>
  <c r="B59" i="16"/>
  <c r="A59" i="16"/>
  <c r="H33" i="16"/>
  <c r="B33" i="16"/>
  <c r="A33" i="16"/>
  <c r="H7" i="16"/>
  <c r="B7" i="16"/>
  <c r="A7" i="16"/>
  <c r="H63" i="16"/>
  <c r="B63" i="16"/>
  <c r="A63" i="16"/>
  <c r="H79" i="16"/>
  <c r="B79" i="16"/>
  <c r="A79" i="16"/>
  <c r="H35" i="16"/>
  <c r="B35" i="16"/>
  <c r="A35" i="16"/>
  <c r="H56" i="16"/>
  <c r="B56" i="16"/>
  <c r="A56" i="16"/>
  <c r="H90" i="16"/>
  <c r="B90" i="16"/>
  <c r="A90" i="16"/>
  <c r="H48" i="16"/>
  <c r="B48" i="16"/>
  <c r="A48" i="16"/>
  <c r="H93" i="16"/>
  <c r="B93" i="16"/>
  <c r="A93" i="16"/>
  <c r="H52" i="16"/>
  <c r="B52" i="16"/>
  <c r="A52" i="16"/>
  <c r="H69" i="16"/>
  <c r="B69" i="16"/>
  <c r="A69" i="16"/>
  <c r="H75" i="16"/>
  <c r="B75" i="16"/>
  <c r="A75" i="16"/>
  <c r="H49" i="16"/>
  <c r="B49" i="16"/>
  <c r="A49" i="16"/>
  <c r="H29" i="16"/>
  <c r="B29" i="16"/>
  <c r="A29" i="16"/>
  <c r="H68" i="16"/>
  <c r="B68" i="16"/>
  <c r="A68" i="16"/>
  <c r="H41" i="16"/>
  <c r="B41" i="16"/>
  <c r="A41" i="16"/>
  <c r="H43" i="16"/>
  <c r="B43" i="16"/>
  <c r="A43" i="16"/>
  <c r="H82" i="16"/>
  <c r="B82" i="16"/>
  <c r="A82" i="16"/>
  <c r="H67" i="16"/>
  <c r="B67" i="16"/>
  <c r="A67" i="16"/>
  <c r="H76" i="16"/>
  <c r="B76" i="16"/>
  <c r="A76" i="16"/>
  <c r="H87" i="16"/>
  <c r="B87" i="16"/>
  <c r="A87" i="16"/>
  <c r="H50" i="16"/>
  <c r="B50" i="16"/>
  <c r="A50" i="16"/>
  <c r="H9" i="16"/>
  <c r="B9" i="16"/>
  <c r="A9" i="16"/>
  <c r="H71" i="16"/>
  <c r="B71" i="16"/>
  <c r="A71" i="16"/>
  <c r="H12" i="16"/>
  <c r="B12" i="16"/>
  <c r="A12" i="16"/>
  <c r="H81" i="16"/>
  <c r="B81" i="16"/>
  <c r="A81" i="16"/>
  <c r="H88" i="16"/>
  <c r="B88" i="16"/>
  <c r="A88" i="16"/>
  <c r="H84" i="16"/>
  <c r="B84" i="16"/>
  <c r="A84" i="16"/>
  <c r="H77" i="16"/>
  <c r="B77" i="16"/>
  <c r="A77" i="16"/>
  <c r="H86" i="16"/>
  <c r="B86" i="16"/>
  <c r="A86" i="16"/>
  <c r="H36" i="16"/>
  <c r="B36" i="16"/>
  <c r="A36" i="16"/>
  <c r="H31" i="16"/>
  <c r="B31" i="16"/>
  <c r="A31" i="16"/>
  <c r="H60" i="16"/>
  <c r="B60" i="16"/>
  <c r="A60" i="16"/>
  <c r="H74" i="16"/>
  <c r="B74" i="16"/>
  <c r="A74" i="16"/>
  <c r="H96" i="16"/>
  <c r="B96" i="16"/>
  <c r="A96" i="16"/>
  <c r="H62" i="16"/>
  <c r="B62" i="16"/>
  <c r="A62" i="16"/>
  <c r="H39" i="16"/>
  <c r="B39" i="16"/>
  <c r="A39" i="16"/>
  <c r="H70" i="16"/>
  <c r="B70" i="16"/>
  <c r="A70" i="16"/>
  <c r="H64" i="16"/>
  <c r="B64" i="16"/>
  <c r="A64" i="16"/>
  <c r="H40" i="16"/>
  <c r="B40" i="16"/>
  <c r="A40" i="16"/>
  <c r="H95" i="16"/>
  <c r="B95" i="16"/>
  <c r="A95" i="16"/>
  <c r="H55" i="16"/>
  <c r="B55" i="16"/>
  <c r="A55" i="16"/>
  <c r="H13" i="16"/>
  <c r="B13" i="16"/>
  <c r="A13" i="16"/>
  <c r="H92" i="16"/>
  <c r="B92" i="16"/>
  <c r="A92" i="16"/>
  <c r="H46" i="16"/>
  <c r="B46" i="16"/>
  <c r="A46" i="16"/>
  <c r="H72" i="16"/>
  <c r="B72" i="16"/>
  <c r="A72" i="16"/>
  <c r="H91" i="16"/>
  <c r="B91" i="16"/>
  <c r="A91" i="16"/>
  <c r="H66" i="16"/>
  <c r="B66" i="16"/>
  <c r="A66" i="16"/>
  <c r="H94" i="16"/>
  <c r="B94" i="16"/>
  <c r="A94" i="16"/>
  <c r="H53" i="16"/>
  <c r="B53" i="16"/>
  <c r="A53" i="16"/>
  <c r="H47" i="16"/>
  <c r="B47" i="16"/>
  <c r="A47" i="16"/>
  <c r="H51" i="16"/>
  <c r="B51" i="16"/>
  <c r="A51" i="16"/>
  <c r="H83" i="16"/>
  <c r="B83" i="16"/>
  <c r="A83" i="16"/>
  <c r="H65" i="16"/>
  <c r="B65" i="16"/>
  <c r="A65" i="16"/>
  <c r="H57" i="16"/>
  <c r="B57" i="16"/>
  <c r="A57" i="16"/>
  <c r="H78" i="16"/>
  <c r="B78" i="16"/>
  <c r="A78" i="16"/>
  <c r="H26" i="16"/>
  <c r="B26" i="16"/>
  <c r="A26" i="16"/>
  <c r="H85" i="16"/>
  <c r="B85" i="16"/>
  <c r="A85" i="16"/>
  <c r="H14" i="16"/>
  <c r="B14" i="16"/>
  <c r="A14" i="16"/>
  <c r="H37" i="16"/>
  <c r="B37" i="16"/>
  <c r="A37" i="16"/>
  <c r="H21" i="16"/>
  <c r="B21" i="16"/>
  <c r="A21" i="16"/>
  <c r="H22" i="16"/>
  <c r="B22" i="16"/>
  <c r="A22" i="16"/>
  <c r="H27" i="16"/>
  <c r="B27" i="16"/>
  <c r="A27" i="16"/>
  <c r="H32" i="16"/>
  <c r="B32" i="16"/>
  <c r="A32" i="16"/>
  <c r="H61" i="16"/>
  <c r="B61" i="16"/>
  <c r="A61" i="16"/>
  <c r="H45" i="16"/>
  <c r="B45" i="16"/>
  <c r="A45" i="16"/>
  <c r="H42" i="16"/>
  <c r="B42" i="16"/>
  <c r="A42" i="16"/>
  <c r="H16" i="16"/>
  <c r="B16" i="16"/>
  <c r="A16" i="16"/>
  <c r="H34" i="16"/>
  <c r="B34" i="16"/>
  <c r="A34" i="16"/>
  <c r="H10" i="16"/>
  <c r="B10" i="16"/>
  <c r="A10" i="16"/>
  <c r="H38" i="16"/>
  <c r="B38" i="16"/>
  <c r="A38" i="16"/>
  <c r="H30" i="16"/>
  <c r="B30" i="16"/>
  <c r="A30" i="16"/>
  <c r="H18" i="16"/>
  <c r="B18" i="16"/>
  <c r="A18" i="16"/>
  <c r="H11" i="16"/>
  <c r="B11" i="16"/>
  <c r="A11" i="16"/>
  <c r="H8" i="16"/>
  <c r="B8" i="16"/>
  <c r="A8" i="16"/>
  <c r="H15" i="16"/>
  <c r="B15" i="16"/>
  <c r="A15" i="16"/>
  <c r="H19" i="16"/>
  <c r="B19" i="16"/>
  <c r="A19" i="16"/>
  <c r="H20" i="16"/>
  <c r="B20" i="16"/>
  <c r="A20" i="16"/>
  <c r="H6" i="16"/>
  <c r="B6" i="16"/>
  <c r="A6" i="16"/>
  <c r="H80" i="16"/>
  <c r="B80" i="16"/>
  <c r="A80" i="16"/>
  <c r="H25" i="16"/>
  <c r="B25" i="16"/>
  <c r="A25" i="16"/>
  <c r="H23" i="16"/>
  <c r="B23" i="16"/>
  <c r="A23" i="16"/>
  <c r="H17" i="16"/>
  <c r="H103" i="16" s="1"/>
  <c r="B17" i="16"/>
  <c r="A17" i="16"/>
  <c r="H99" i="11"/>
  <c r="D23" i="12"/>
  <c r="D22" i="12"/>
  <c r="B4" i="12"/>
  <c r="C23" i="12"/>
  <c r="C22" i="12"/>
  <c r="C81" i="14"/>
  <c r="C52" i="14"/>
  <c r="C6" i="14"/>
  <c r="E6" i="14" s="1"/>
  <c r="C7" i="14"/>
  <c r="E7" i="14" s="1"/>
  <c r="C8" i="14"/>
  <c r="E8" i="14" s="1"/>
  <c r="C9" i="14"/>
  <c r="E9" i="14" s="1"/>
  <c r="C10" i="14"/>
  <c r="E10" i="14" s="1"/>
  <c r="C11" i="14"/>
  <c r="E11" i="14" s="1"/>
  <c r="C12" i="14"/>
  <c r="E12" i="14" s="1"/>
  <c r="C13" i="14"/>
  <c r="E13" i="14" s="1"/>
  <c r="C14" i="14"/>
  <c r="E14" i="14" s="1"/>
  <c r="C15" i="14"/>
  <c r="E15" i="14" s="1"/>
  <c r="C16" i="14"/>
  <c r="E16" i="14" s="1"/>
  <c r="C17" i="14"/>
  <c r="E17" i="14" s="1"/>
  <c r="C18" i="14"/>
  <c r="E18" i="14" s="1"/>
  <c r="C19" i="14"/>
  <c r="E19" i="14" s="1"/>
  <c r="C20" i="14"/>
  <c r="E20" i="14" s="1"/>
  <c r="C21" i="14"/>
  <c r="E21" i="14" s="1"/>
  <c r="C22" i="14"/>
  <c r="E22" i="14" s="1"/>
  <c r="C23" i="14"/>
  <c r="E23" i="14" s="1"/>
  <c r="C24" i="14"/>
  <c r="E24" i="14" s="1"/>
  <c r="C25" i="14"/>
  <c r="E25" i="14" s="1"/>
  <c r="C26" i="14"/>
  <c r="E26" i="14" s="1"/>
  <c r="C27" i="14"/>
  <c r="E27" i="14" s="1"/>
  <c r="C28" i="14"/>
  <c r="E28" i="14" s="1"/>
  <c r="C29" i="14"/>
  <c r="E29" i="14" s="1"/>
  <c r="C30" i="14"/>
  <c r="E30" i="14" s="1"/>
  <c r="C31" i="14"/>
  <c r="E31" i="14" s="1"/>
  <c r="C32" i="14"/>
  <c r="E32" i="14" s="1"/>
  <c r="C33" i="14"/>
  <c r="E33" i="14" s="1"/>
  <c r="C34" i="14"/>
  <c r="E34" i="14" s="1"/>
  <c r="C35" i="14"/>
  <c r="E35" i="14" s="1"/>
  <c r="C36" i="14"/>
  <c r="E36" i="14" s="1"/>
  <c r="C37" i="14"/>
  <c r="E37" i="14" s="1"/>
  <c r="C38" i="14"/>
  <c r="E38" i="14" s="1"/>
  <c r="C39" i="14"/>
  <c r="E39" i="14" s="1"/>
  <c r="C40" i="14"/>
  <c r="E40" i="14" s="1"/>
  <c r="C41" i="14"/>
  <c r="E41" i="14" s="1"/>
  <c r="C42" i="14"/>
  <c r="E42" i="14" s="1"/>
  <c r="C43" i="14"/>
  <c r="E43" i="14" s="1"/>
  <c r="C44" i="14"/>
  <c r="E44" i="14" s="1"/>
  <c r="C45" i="14"/>
  <c r="E45" i="14" s="1"/>
  <c r="C46" i="14"/>
  <c r="E46" i="14" s="1"/>
  <c r="C47" i="14"/>
  <c r="E47" i="14" s="1"/>
  <c r="C48" i="14"/>
  <c r="E48" i="14" s="1"/>
  <c r="C49" i="14"/>
  <c r="E49" i="14" s="1"/>
  <c r="C50" i="14"/>
  <c r="E50" i="14" s="1"/>
  <c r="C51" i="14"/>
  <c r="E51" i="14" s="1"/>
  <c r="E52" i="14"/>
  <c r="C53" i="14"/>
  <c r="E53" i="14" s="1"/>
  <c r="C54" i="14"/>
  <c r="E54" i="14" s="1"/>
  <c r="C55" i="14"/>
  <c r="E55" i="14" s="1"/>
  <c r="C56" i="14"/>
  <c r="E56" i="14" s="1"/>
  <c r="C57" i="14"/>
  <c r="E57" i="14" s="1"/>
  <c r="C58" i="14"/>
  <c r="E58" i="14" s="1"/>
  <c r="C59" i="14"/>
  <c r="E59" i="14" s="1"/>
  <c r="C60" i="14"/>
  <c r="E60" i="14" s="1"/>
  <c r="C61" i="14"/>
  <c r="E61" i="14" s="1"/>
  <c r="C62" i="14"/>
  <c r="E62" i="14" s="1"/>
  <c r="C63" i="14"/>
  <c r="E63" i="14" s="1"/>
  <c r="C64" i="14"/>
  <c r="E64" i="14" s="1"/>
  <c r="C65" i="14"/>
  <c r="E65" i="14" s="1"/>
  <c r="C66" i="14"/>
  <c r="E66" i="14" s="1"/>
  <c r="C67" i="14"/>
  <c r="E67" i="14" s="1"/>
  <c r="C68" i="14"/>
  <c r="E68" i="14" s="1"/>
  <c r="C69" i="14"/>
  <c r="E69" i="14" s="1"/>
  <c r="C70" i="14"/>
  <c r="E70" i="14" s="1"/>
  <c r="C71" i="14"/>
  <c r="E71" i="14" s="1"/>
  <c r="C72" i="14"/>
  <c r="E72" i="14" s="1"/>
  <c r="C73" i="14"/>
  <c r="E73" i="14" s="1"/>
  <c r="C74" i="14"/>
  <c r="E74" i="14" s="1"/>
  <c r="C75" i="14"/>
  <c r="E75" i="14" s="1"/>
  <c r="C76" i="14"/>
  <c r="E76" i="14" s="1"/>
  <c r="C77" i="14"/>
  <c r="E77" i="14" s="1"/>
  <c r="C78" i="14"/>
  <c r="E78" i="14" s="1"/>
  <c r="C79" i="14"/>
  <c r="E79" i="14" s="1"/>
  <c r="C80" i="14"/>
  <c r="E80" i="14" s="1"/>
  <c r="E81" i="14"/>
  <c r="C82" i="14"/>
  <c r="E82" i="14" s="1"/>
  <c r="C83" i="14"/>
  <c r="E83" i="14" s="1"/>
  <c r="C84" i="14"/>
  <c r="E84" i="14" s="1"/>
  <c r="C85" i="14"/>
  <c r="E85" i="14" s="1"/>
  <c r="C86" i="14"/>
  <c r="E86" i="14" s="1"/>
  <c r="C87" i="14"/>
  <c r="E87" i="14" s="1"/>
  <c r="C88" i="14"/>
  <c r="E88" i="14" s="1"/>
  <c r="C89" i="14"/>
  <c r="E89" i="14" s="1"/>
  <c r="C90" i="14"/>
  <c r="E90" i="14" s="1"/>
  <c r="C91" i="14"/>
  <c r="E91" i="14" s="1"/>
  <c r="C92" i="14"/>
  <c r="E92" i="14" s="1"/>
  <c r="C93" i="14"/>
  <c r="E93" i="14" s="1"/>
  <c r="C94" i="14"/>
  <c r="E94" i="14" s="1"/>
  <c r="C95" i="14"/>
  <c r="E95" i="14" s="1"/>
  <c r="C96" i="14"/>
  <c r="E96" i="14" s="1"/>
  <c r="C5" i="14"/>
  <c r="E5" i="14" s="1"/>
  <c r="D18" i="12"/>
  <c r="D17" i="12"/>
  <c r="H5" i="12"/>
  <c r="H4" i="12"/>
  <c r="G5" i="12"/>
  <c r="G4" i="12"/>
  <c r="F5" i="12"/>
  <c r="F4" i="12"/>
  <c r="G2" i="11"/>
  <c r="D5" i="12"/>
  <c r="D4" i="12"/>
  <c r="E5" i="12"/>
  <c r="C5" i="12"/>
  <c r="E4" i="12"/>
  <c r="C4" i="12"/>
  <c r="B5" i="12"/>
  <c r="J3" i="11"/>
  <c r="J4" i="11"/>
  <c r="J5" i="11"/>
  <c r="J6" i="11"/>
  <c r="J7" i="11"/>
  <c r="J8" i="11"/>
  <c r="J9" i="11"/>
  <c r="J10" i="11"/>
  <c r="J11" i="11"/>
  <c r="J12" i="11"/>
  <c r="J13" i="11"/>
  <c r="J14" i="11"/>
  <c r="J15" i="11"/>
  <c r="J16" i="11"/>
  <c r="J17" i="11"/>
  <c r="J18" i="11"/>
  <c r="J19" i="11"/>
  <c r="J20" i="11"/>
  <c r="J21" i="11"/>
  <c r="J22" i="11"/>
  <c r="J23" i="11"/>
  <c r="J24" i="11"/>
  <c r="J25" i="11"/>
  <c r="J26" i="11"/>
  <c r="J27" i="11"/>
  <c r="J28" i="11"/>
  <c r="J29" i="11"/>
  <c r="J30" i="11"/>
  <c r="J31" i="11"/>
  <c r="J32" i="11"/>
  <c r="J33" i="11"/>
  <c r="J34" i="11"/>
  <c r="J35" i="11"/>
  <c r="J36" i="11"/>
  <c r="J37" i="11"/>
  <c r="J38" i="11"/>
  <c r="J39" i="11"/>
  <c r="J40" i="11"/>
  <c r="J41" i="11"/>
  <c r="J42" i="11"/>
  <c r="J43" i="11"/>
  <c r="J44" i="11"/>
  <c r="J45" i="11"/>
  <c r="J46" i="11"/>
  <c r="J47" i="11"/>
  <c r="J48" i="11"/>
  <c r="J49" i="11"/>
  <c r="J50" i="11"/>
  <c r="J51" i="11"/>
  <c r="J52" i="11"/>
  <c r="J53" i="11"/>
  <c r="J54" i="11"/>
  <c r="J55" i="11"/>
  <c r="J56" i="11"/>
  <c r="J57" i="11"/>
  <c r="J58" i="11"/>
  <c r="J59" i="11"/>
  <c r="J60" i="11"/>
  <c r="J61" i="11"/>
  <c r="J62" i="11"/>
  <c r="J63" i="11"/>
  <c r="J64" i="11"/>
  <c r="J65" i="11"/>
  <c r="J66" i="11"/>
  <c r="J67" i="11"/>
  <c r="J68" i="11"/>
  <c r="J69" i="11"/>
  <c r="J70" i="11"/>
  <c r="J71" i="11"/>
  <c r="J72" i="11"/>
  <c r="J73" i="11"/>
  <c r="J74" i="11"/>
  <c r="J75" i="11"/>
  <c r="J76" i="11"/>
  <c r="J77" i="11"/>
  <c r="J78" i="11"/>
  <c r="J79" i="11"/>
  <c r="J80" i="11"/>
  <c r="J81" i="11"/>
  <c r="J82" i="11"/>
  <c r="J83" i="11"/>
  <c r="J84" i="11"/>
  <c r="J85" i="11"/>
  <c r="J86" i="11"/>
  <c r="J87" i="11"/>
  <c r="J88" i="11"/>
  <c r="J89" i="11"/>
  <c r="J90" i="11"/>
  <c r="J91" i="11"/>
  <c r="J92" i="11"/>
  <c r="J93" i="11"/>
  <c r="J2" i="11"/>
  <c r="I3" i="11"/>
  <c r="I4" i="11"/>
  <c r="I5" i="11"/>
  <c r="I6" i="11"/>
  <c r="I7" i="11"/>
  <c r="I8" i="11"/>
  <c r="I9" i="11"/>
  <c r="I10" i="11"/>
  <c r="I11" i="11"/>
  <c r="I12" i="11"/>
  <c r="I13" i="11"/>
  <c r="I14" i="11"/>
  <c r="I15" i="11"/>
  <c r="I16" i="11"/>
  <c r="I17" i="11"/>
  <c r="I18" i="11"/>
  <c r="I19" i="11"/>
  <c r="I20" i="11"/>
  <c r="I21" i="11"/>
  <c r="I22" i="11"/>
  <c r="I23" i="11"/>
  <c r="I24" i="11"/>
  <c r="I25" i="11"/>
  <c r="I26" i="11"/>
  <c r="I27" i="11"/>
  <c r="I28" i="11"/>
  <c r="I29" i="11"/>
  <c r="I30" i="11"/>
  <c r="I31" i="11"/>
  <c r="I32" i="11"/>
  <c r="I33" i="11"/>
  <c r="I34" i="11"/>
  <c r="I35" i="11"/>
  <c r="I36" i="11"/>
  <c r="I37" i="11"/>
  <c r="I38" i="11"/>
  <c r="I39" i="11"/>
  <c r="I40" i="11"/>
  <c r="I41" i="11"/>
  <c r="I42" i="11"/>
  <c r="I43" i="11"/>
  <c r="I44" i="11"/>
  <c r="I45" i="11"/>
  <c r="I46" i="11"/>
  <c r="I47" i="11"/>
  <c r="I48" i="11"/>
  <c r="I49" i="11"/>
  <c r="I50" i="11"/>
  <c r="I51" i="11"/>
  <c r="I52" i="11"/>
  <c r="I53" i="11"/>
  <c r="I54" i="11"/>
  <c r="I55" i="11"/>
  <c r="I56" i="11"/>
  <c r="I57" i="11"/>
  <c r="I58" i="11"/>
  <c r="I59" i="11"/>
  <c r="I60" i="11"/>
  <c r="I61" i="11"/>
  <c r="I62" i="11"/>
  <c r="I63" i="11"/>
  <c r="I64" i="11"/>
  <c r="I65" i="11"/>
  <c r="I66" i="11"/>
  <c r="I67" i="11"/>
  <c r="I68" i="11"/>
  <c r="I69" i="11"/>
  <c r="I70" i="11"/>
  <c r="I71" i="11"/>
  <c r="I72" i="11"/>
  <c r="I73" i="11"/>
  <c r="I74" i="11"/>
  <c r="I75" i="11"/>
  <c r="I76" i="11"/>
  <c r="I77" i="11"/>
  <c r="I78" i="11"/>
  <c r="I79" i="11"/>
  <c r="I80" i="11"/>
  <c r="I81" i="11"/>
  <c r="I82" i="11"/>
  <c r="I83" i="11"/>
  <c r="I84" i="11"/>
  <c r="I85" i="11"/>
  <c r="I86" i="11"/>
  <c r="I87" i="11"/>
  <c r="I88" i="11"/>
  <c r="I89" i="11"/>
  <c r="I90" i="11"/>
  <c r="I91" i="11"/>
  <c r="I92" i="11"/>
  <c r="I93" i="11"/>
  <c r="I2" i="11"/>
  <c r="H3" i="11"/>
  <c r="H4" i="11"/>
  <c r="H5" i="11"/>
  <c r="H6" i="11"/>
  <c r="H7" i="11"/>
  <c r="H8" i="11"/>
  <c r="H9" i="11"/>
  <c r="H10" i="11"/>
  <c r="H11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H27" i="11"/>
  <c r="H28" i="11"/>
  <c r="H29" i="11"/>
  <c r="H30" i="11"/>
  <c r="H31" i="11"/>
  <c r="H32" i="11"/>
  <c r="H33" i="11"/>
  <c r="H34" i="11"/>
  <c r="H35" i="11"/>
  <c r="H36" i="11"/>
  <c r="H37" i="11"/>
  <c r="H38" i="11"/>
  <c r="H39" i="11"/>
  <c r="H40" i="11"/>
  <c r="H41" i="11"/>
  <c r="H42" i="11"/>
  <c r="H43" i="11"/>
  <c r="H44" i="11"/>
  <c r="H45" i="11"/>
  <c r="H46" i="11"/>
  <c r="H47" i="11"/>
  <c r="H48" i="11"/>
  <c r="H49" i="11"/>
  <c r="H50" i="11"/>
  <c r="H51" i="11"/>
  <c r="H52" i="11"/>
  <c r="H53" i="11"/>
  <c r="H54" i="11"/>
  <c r="H55" i="11"/>
  <c r="H56" i="11"/>
  <c r="H57" i="11"/>
  <c r="H58" i="11"/>
  <c r="H59" i="11"/>
  <c r="H60" i="11"/>
  <c r="H61" i="11"/>
  <c r="H62" i="11"/>
  <c r="H63" i="11"/>
  <c r="H64" i="11"/>
  <c r="H65" i="11"/>
  <c r="H66" i="11"/>
  <c r="H67" i="11"/>
  <c r="H68" i="11"/>
  <c r="H69" i="11"/>
  <c r="H70" i="11"/>
  <c r="H71" i="11"/>
  <c r="H72" i="11"/>
  <c r="H73" i="11"/>
  <c r="H74" i="11"/>
  <c r="H75" i="11"/>
  <c r="H76" i="11"/>
  <c r="H77" i="11"/>
  <c r="H78" i="11"/>
  <c r="H79" i="11"/>
  <c r="H80" i="11"/>
  <c r="H81" i="11"/>
  <c r="H82" i="11"/>
  <c r="H83" i="11"/>
  <c r="H84" i="11"/>
  <c r="H85" i="11"/>
  <c r="H86" i="11"/>
  <c r="H87" i="11"/>
  <c r="H88" i="11"/>
  <c r="H89" i="11"/>
  <c r="H90" i="11"/>
  <c r="H91" i="11"/>
  <c r="H92" i="11"/>
  <c r="H93" i="11"/>
  <c r="H2" i="11"/>
  <c r="G3" i="11"/>
  <c r="G4" i="11"/>
  <c r="G5" i="11"/>
  <c r="G6" i="11"/>
  <c r="G7" i="11"/>
  <c r="G8" i="11"/>
  <c r="G9" i="11"/>
  <c r="G10" i="11"/>
  <c r="G11" i="11"/>
  <c r="G12" i="11"/>
  <c r="G13" i="11"/>
  <c r="G14" i="11"/>
  <c r="G15" i="11"/>
  <c r="G16" i="11"/>
  <c r="G17" i="11"/>
  <c r="G18" i="11"/>
  <c r="G19" i="11"/>
  <c r="G20" i="11"/>
  <c r="G21" i="11"/>
  <c r="G22" i="11"/>
  <c r="G23" i="11"/>
  <c r="G24" i="11"/>
  <c r="G25" i="11"/>
  <c r="G26" i="11"/>
  <c r="G27" i="11"/>
  <c r="G28" i="11"/>
  <c r="G29" i="11"/>
  <c r="G30" i="11"/>
  <c r="G31" i="11"/>
  <c r="G32" i="11"/>
  <c r="G33" i="11"/>
  <c r="G34" i="11"/>
  <c r="G35" i="11"/>
  <c r="G36" i="11"/>
  <c r="G37" i="11"/>
  <c r="G38" i="11"/>
  <c r="G39" i="11"/>
  <c r="G40" i="11"/>
  <c r="G41" i="11"/>
  <c r="G42" i="11"/>
  <c r="G43" i="11"/>
  <c r="G44" i="11"/>
  <c r="G45" i="11"/>
  <c r="G46" i="11"/>
  <c r="G47" i="11"/>
  <c r="G48" i="11"/>
  <c r="G49" i="11"/>
  <c r="G50" i="11"/>
  <c r="G51" i="11"/>
  <c r="G52" i="11"/>
  <c r="G53" i="11"/>
  <c r="G54" i="11"/>
  <c r="G55" i="11"/>
  <c r="G56" i="11"/>
  <c r="G57" i="11"/>
  <c r="G58" i="11"/>
  <c r="G59" i="11"/>
  <c r="G60" i="11"/>
  <c r="G61" i="11"/>
  <c r="G62" i="11"/>
  <c r="G63" i="11"/>
  <c r="G64" i="11"/>
  <c r="G65" i="11"/>
  <c r="G66" i="11"/>
  <c r="G67" i="11"/>
  <c r="G68" i="11"/>
  <c r="G69" i="11"/>
  <c r="G70" i="11"/>
  <c r="G71" i="11"/>
  <c r="G72" i="11"/>
  <c r="G73" i="11"/>
  <c r="G74" i="11"/>
  <c r="G75" i="11"/>
  <c r="G76" i="11"/>
  <c r="G77" i="11"/>
  <c r="G78" i="11"/>
  <c r="G79" i="11"/>
  <c r="G80" i="11"/>
  <c r="G81" i="11"/>
  <c r="G82" i="11"/>
  <c r="G83" i="11"/>
  <c r="G84" i="11"/>
  <c r="G85" i="11"/>
  <c r="G86" i="11"/>
  <c r="G87" i="11"/>
  <c r="G88" i="11"/>
  <c r="G89" i="11"/>
  <c r="G90" i="11"/>
  <c r="G91" i="11"/>
  <c r="G92" i="11"/>
  <c r="G93" i="11"/>
  <c r="F2" i="11"/>
  <c r="F3" i="11"/>
  <c r="F4" i="11"/>
  <c r="F5" i="11"/>
  <c r="F6" i="11"/>
  <c r="F7" i="11"/>
  <c r="F8" i="11"/>
  <c r="F9" i="11"/>
  <c r="F10" i="11"/>
  <c r="F11" i="11"/>
  <c r="F12" i="11"/>
  <c r="F13" i="11"/>
  <c r="F14" i="11"/>
  <c r="F15" i="11"/>
  <c r="F16" i="11"/>
  <c r="F17" i="11"/>
  <c r="F18" i="11"/>
  <c r="F19" i="11"/>
  <c r="F20" i="11"/>
  <c r="F21" i="11"/>
  <c r="F22" i="11"/>
  <c r="F23" i="11"/>
  <c r="F24" i="11"/>
  <c r="F25" i="11"/>
  <c r="F26" i="11"/>
  <c r="F27" i="11"/>
  <c r="F28" i="11"/>
  <c r="F29" i="11"/>
  <c r="F30" i="11"/>
  <c r="F31" i="11"/>
  <c r="F32" i="11"/>
  <c r="F33" i="11"/>
  <c r="F34" i="11"/>
  <c r="F35" i="11"/>
  <c r="F36" i="11"/>
  <c r="F37" i="11"/>
  <c r="F38" i="11"/>
  <c r="F39" i="11"/>
  <c r="F40" i="11"/>
  <c r="F41" i="11"/>
  <c r="F42" i="11"/>
  <c r="F43" i="11"/>
  <c r="F44" i="11"/>
  <c r="F45" i="11"/>
  <c r="F46" i="11"/>
  <c r="F47" i="11"/>
  <c r="F48" i="11"/>
  <c r="F49" i="11"/>
  <c r="F50" i="11"/>
  <c r="F51" i="11"/>
  <c r="F52" i="11"/>
  <c r="F53" i="11"/>
  <c r="F54" i="11"/>
  <c r="F55" i="11"/>
  <c r="F56" i="11"/>
  <c r="F57" i="11"/>
  <c r="F58" i="11"/>
  <c r="F59" i="11"/>
  <c r="F60" i="11"/>
  <c r="F61" i="11"/>
  <c r="F62" i="11"/>
  <c r="F63" i="11"/>
  <c r="F64" i="11"/>
  <c r="F65" i="11"/>
  <c r="F66" i="11"/>
  <c r="F67" i="11"/>
  <c r="F68" i="11"/>
  <c r="F69" i="11"/>
  <c r="F70" i="11"/>
  <c r="F71" i="11"/>
  <c r="F72" i="11"/>
  <c r="F73" i="11"/>
  <c r="F74" i="11"/>
  <c r="F75" i="11"/>
  <c r="F76" i="11"/>
  <c r="F77" i="11"/>
  <c r="F78" i="11"/>
  <c r="F79" i="11"/>
  <c r="F80" i="11"/>
  <c r="F81" i="11"/>
  <c r="F82" i="11"/>
  <c r="F83" i="11"/>
  <c r="F84" i="11"/>
  <c r="F85" i="11"/>
  <c r="F86" i="11"/>
  <c r="F87" i="11"/>
  <c r="F88" i="11"/>
  <c r="F89" i="11"/>
  <c r="F90" i="11"/>
  <c r="F91" i="11"/>
  <c r="F92" i="11"/>
  <c r="F93" i="11"/>
  <c r="E2" i="11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E58" i="11"/>
  <c r="E59" i="11"/>
  <c r="E60" i="11"/>
  <c r="E61" i="11"/>
  <c r="E62" i="11"/>
  <c r="E63" i="11"/>
  <c r="E64" i="11"/>
  <c r="E65" i="11"/>
  <c r="E66" i="11"/>
  <c r="E67" i="11"/>
  <c r="E68" i="11"/>
  <c r="E69" i="11"/>
  <c r="E70" i="11"/>
  <c r="E71" i="11"/>
  <c r="E72" i="11"/>
  <c r="E73" i="11"/>
  <c r="E74" i="11"/>
  <c r="E75" i="11"/>
  <c r="E76" i="11"/>
  <c r="E77" i="11"/>
  <c r="E78" i="11"/>
  <c r="E79" i="11"/>
  <c r="E80" i="11"/>
  <c r="E81" i="11"/>
  <c r="E82" i="11"/>
  <c r="E83" i="11"/>
  <c r="E84" i="11"/>
  <c r="E85" i="11"/>
  <c r="E86" i="11"/>
  <c r="E87" i="11"/>
  <c r="E88" i="11"/>
  <c r="E89" i="11"/>
  <c r="E90" i="11"/>
  <c r="E91" i="11"/>
  <c r="E92" i="11"/>
  <c r="E93" i="11"/>
  <c r="C2" i="8"/>
  <c r="A2" i="11"/>
  <c r="B2" i="11"/>
  <c r="A3" i="11"/>
  <c r="B3" i="11"/>
  <c r="A4" i="11"/>
  <c r="B4" i="11"/>
  <c r="A5" i="11"/>
  <c r="B5" i="11"/>
  <c r="A6" i="11"/>
  <c r="B6" i="11"/>
  <c r="A7" i="11"/>
  <c r="B7" i="11"/>
  <c r="A8" i="11"/>
  <c r="B8" i="11"/>
  <c r="A9" i="11"/>
  <c r="B9" i="11"/>
  <c r="A10" i="11"/>
  <c r="B10" i="11"/>
  <c r="A11" i="11"/>
  <c r="B11" i="11"/>
  <c r="A12" i="11"/>
  <c r="B12" i="11"/>
  <c r="A13" i="11"/>
  <c r="B13" i="11"/>
  <c r="A14" i="11"/>
  <c r="B14" i="11"/>
  <c r="A15" i="11"/>
  <c r="B15" i="11"/>
  <c r="A16" i="11"/>
  <c r="B16" i="11"/>
  <c r="A17" i="11"/>
  <c r="B17" i="11"/>
  <c r="A18" i="11"/>
  <c r="B18" i="11"/>
  <c r="A19" i="11"/>
  <c r="B19" i="11"/>
  <c r="A20" i="11"/>
  <c r="B20" i="11"/>
  <c r="A21" i="11"/>
  <c r="B21" i="11"/>
  <c r="A22" i="11"/>
  <c r="B22" i="11"/>
  <c r="A23" i="11"/>
  <c r="B23" i="11"/>
  <c r="A24" i="11"/>
  <c r="B24" i="11"/>
  <c r="A25" i="11"/>
  <c r="B25" i="11"/>
  <c r="A26" i="11"/>
  <c r="B26" i="11"/>
  <c r="A27" i="11"/>
  <c r="B27" i="11"/>
  <c r="A28" i="11"/>
  <c r="B28" i="11"/>
  <c r="A29" i="11"/>
  <c r="B29" i="11"/>
  <c r="A30" i="11"/>
  <c r="B30" i="11"/>
  <c r="A31" i="11"/>
  <c r="B31" i="11"/>
  <c r="A32" i="11"/>
  <c r="B32" i="11"/>
  <c r="A33" i="11"/>
  <c r="B33" i="11"/>
  <c r="A34" i="11"/>
  <c r="B34" i="11"/>
  <c r="A35" i="11"/>
  <c r="B35" i="11"/>
  <c r="A36" i="11"/>
  <c r="B36" i="11"/>
  <c r="A37" i="11"/>
  <c r="B37" i="11"/>
  <c r="A38" i="11"/>
  <c r="B38" i="11"/>
  <c r="A39" i="11"/>
  <c r="B39" i="11"/>
  <c r="A40" i="11"/>
  <c r="B40" i="11"/>
  <c r="A41" i="11"/>
  <c r="B41" i="11"/>
  <c r="A42" i="11"/>
  <c r="B42" i="11"/>
  <c r="A43" i="11"/>
  <c r="B43" i="11"/>
  <c r="A44" i="11"/>
  <c r="B44" i="11"/>
  <c r="A45" i="11"/>
  <c r="B45" i="11"/>
  <c r="A46" i="11"/>
  <c r="B46" i="11"/>
  <c r="A47" i="11"/>
  <c r="B47" i="11"/>
  <c r="A48" i="11"/>
  <c r="B48" i="11"/>
  <c r="A49" i="11"/>
  <c r="B49" i="11"/>
  <c r="A50" i="11"/>
  <c r="B50" i="11"/>
  <c r="A51" i="11"/>
  <c r="B51" i="11"/>
  <c r="A52" i="11"/>
  <c r="B52" i="11"/>
  <c r="A53" i="11"/>
  <c r="B53" i="11"/>
  <c r="A54" i="11"/>
  <c r="B54" i="11"/>
  <c r="A55" i="11"/>
  <c r="B55" i="11"/>
  <c r="A56" i="11"/>
  <c r="B56" i="11"/>
  <c r="A57" i="11"/>
  <c r="B57" i="11"/>
  <c r="A58" i="11"/>
  <c r="B58" i="11"/>
  <c r="A59" i="11"/>
  <c r="B59" i="11"/>
  <c r="A60" i="11"/>
  <c r="B60" i="11"/>
  <c r="A61" i="11"/>
  <c r="B61" i="11"/>
  <c r="A62" i="11"/>
  <c r="B62" i="11"/>
  <c r="A63" i="11"/>
  <c r="B63" i="11"/>
  <c r="A64" i="11"/>
  <c r="B64" i="11"/>
  <c r="A65" i="11"/>
  <c r="B65" i="11"/>
  <c r="A66" i="11"/>
  <c r="B66" i="11"/>
  <c r="A67" i="11"/>
  <c r="B67" i="11"/>
  <c r="A68" i="11"/>
  <c r="B68" i="11"/>
  <c r="A69" i="11"/>
  <c r="B69" i="11"/>
  <c r="A70" i="11"/>
  <c r="B70" i="11"/>
  <c r="A71" i="11"/>
  <c r="B71" i="11"/>
  <c r="A72" i="11"/>
  <c r="B72" i="11"/>
  <c r="A73" i="11"/>
  <c r="B73" i="11"/>
  <c r="A74" i="11"/>
  <c r="B74" i="11"/>
  <c r="A75" i="11"/>
  <c r="B75" i="11"/>
  <c r="A76" i="11"/>
  <c r="B76" i="11"/>
  <c r="A77" i="11"/>
  <c r="B77" i="11"/>
  <c r="A78" i="11"/>
  <c r="B78" i="11"/>
  <c r="A79" i="11"/>
  <c r="B79" i="11"/>
  <c r="A80" i="11"/>
  <c r="B80" i="11"/>
  <c r="A81" i="11"/>
  <c r="B81" i="11"/>
  <c r="A82" i="11"/>
  <c r="B82" i="11"/>
  <c r="A83" i="11"/>
  <c r="B83" i="11"/>
  <c r="A84" i="11"/>
  <c r="B84" i="11"/>
  <c r="A85" i="11"/>
  <c r="B85" i="11"/>
  <c r="A86" i="11"/>
  <c r="B86" i="11"/>
  <c r="A87" i="11"/>
  <c r="B87" i="11"/>
  <c r="A88" i="11"/>
  <c r="B88" i="11"/>
  <c r="A89" i="11"/>
  <c r="B89" i="11"/>
  <c r="A90" i="11"/>
  <c r="B90" i="11"/>
  <c r="A91" i="11"/>
  <c r="B91" i="11"/>
  <c r="A92" i="11"/>
  <c r="B92" i="11"/>
  <c r="A93" i="11"/>
  <c r="B93" i="11"/>
  <c r="B7" i="10"/>
  <c r="B6" i="10"/>
  <c r="B5" i="10"/>
  <c r="Y11" i="10"/>
  <c r="AA11" i="10" s="1"/>
  <c r="J93" i="6"/>
  <c r="J92" i="6"/>
  <c r="A2" i="8"/>
  <c r="H6" i="8"/>
  <c r="A3" i="8"/>
  <c r="B3" i="8"/>
  <c r="C3" i="8"/>
  <c r="A4" i="8"/>
  <c r="B4" i="8"/>
  <c r="C4" i="8"/>
  <c r="A5" i="8"/>
  <c r="B5" i="8"/>
  <c r="C5" i="8"/>
  <c r="A6" i="8"/>
  <c r="B6" i="8"/>
  <c r="C6" i="8"/>
  <c r="A7" i="8"/>
  <c r="B7" i="8"/>
  <c r="C7" i="8"/>
  <c r="A8" i="8"/>
  <c r="B8" i="8"/>
  <c r="C8" i="8"/>
  <c r="A9" i="8"/>
  <c r="B9" i="8"/>
  <c r="C9" i="8"/>
  <c r="A10" i="8"/>
  <c r="B10" i="8"/>
  <c r="C10" i="8"/>
  <c r="A11" i="8"/>
  <c r="B11" i="8"/>
  <c r="C11" i="8"/>
  <c r="A12" i="8"/>
  <c r="B12" i="8"/>
  <c r="C12" i="8"/>
  <c r="A13" i="8"/>
  <c r="B13" i="8"/>
  <c r="C13" i="8"/>
  <c r="A14" i="8"/>
  <c r="B14" i="8"/>
  <c r="C14" i="8"/>
  <c r="A15" i="8"/>
  <c r="B15" i="8"/>
  <c r="C15" i="8"/>
  <c r="A16" i="8"/>
  <c r="B16" i="8"/>
  <c r="C16" i="8"/>
  <c r="A17" i="8"/>
  <c r="B17" i="8"/>
  <c r="C17" i="8"/>
  <c r="A18" i="8"/>
  <c r="B18" i="8"/>
  <c r="C18" i="8"/>
  <c r="A19" i="8"/>
  <c r="B19" i="8"/>
  <c r="C19" i="8"/>
  <c r="A20" i="8"/>
  <c r="B20" i="8"/>
  <c r="C20" i="8"/>
  <c r="A21" i="8"/>
  <c r="B21" i="8"/>
  <c r="C21" i="8"/>
  <c r="A22" i="8"/>
  <c r="B22" i="8"/>
  <c r="C22" i="8"/>
  <c r="A23" i="8"/>
  <c r="B23" i="8"/>
  <c r="C23" i="8"/>
  <c r="A24" i="8"/>
  <c r="B24" i="8"/>
  <c r="C24" i="8"/>
  <c r="A25" i="8"/>
  <c r="B25" i="8"/>
  <c r="C25" i="8"/>
  <c r="A26" i="8"/>
  <c r="B26" i="8"/>
  <c r="C26" i="8"/>
  <c r="A27" i="8"/>
  <c r="B27" i="8"/>
  <c r="C27" i="8"/>
  <c r="A28" i="8"/>
  <c r="B28" i="8"/>
  <c r="C28" i="8"/>
  <c r="A29" i="8"/>
  <c r="B29" i="8"/>
  <c r="C29" i="8"/>
  <c r="A30" i="8"/>
  <c r="B30" i="8"/>
  <c r="C30" i="8"/>
  <c r="A31" i="8"/>
  <c r="B31" i="8"/>
  <c r="C31" i="8"/>
  <c r="A32" i="8"/>
  <c r="B32" i="8"/>
  <c r="C32" i="8"/>
  <c r="A33" i="8"/>
  <c r="B33" i="8"/>
  <c r="C33" i="8"/>
  <c r="A34" i="8"/>
  <c r="B34" i="8"/>
  <c r="C34" i="8"/>
  <c r="A35" i="8"/>
  <c r="B35" i="8"/>
  <c r="C35" i="8"/>
  <c r="A36" i="8"/>
  <c r="B36" i="8"/>
  <c r="C36" i="8"/>
  <c r="A37" i="8"/>
  <c r="B37" i="8"/>
  <c r="C37" i="8"/>
  <c r="A38" i="8"/>
  <c r="B38" i="8"/>
  <c r="C38" i="8"/>
  <c r="A39" i="8"/>
  <c r="B39" i="8"/>
  <c r="C39" i="8"/>
  <c r="A40" i="8"/>
  <c r="B40" i="8"/>
  <c r="C40" i="8"/>
  <c r="A41" i="8"/>
  <c r="B41" i="8"/>
  <c r="C41" i="8"/>
  <c r="A42" i="8"/>
  <c r="B42" i="8"/>
  <c r="C42" i="8"/>
  <c r="A43" i="8"/>
  <c r="B43" i="8"/>
  <c r="C43" i="8"/>
  <c r="A44" i="8"/>
  <c r="B44" i="8"/>
  <c r="C44" i="8"/>
  <c r="A45" i="8"/>
  <c r="B45" i="8"/>
  <c r="C45" i="8"/>
  <c r="A46" i="8"/>
  <c r="B46" i="8"/>
  <c r="C46" i="8"/>
  <c r="A47" i="8"/>
  <c r="B47" i="8"/>
  <c r="C47" i="8"/>
  <c r="A48" i="8"/>
  <c r="B48" i="8"/>
  <c r="C48" i="8"/>
  <c r="A49" i="8"/>
  <c r="B49" i="8"/>
  <c r="C49" i="8"/>
  <c r="A50" i="8"/>
  <c r="B50" i="8"/>
  <c r="C50" i="8"/>
  <c r="A51" i="8"/>
  <c r="B51" i="8"/>
  <c r="C51" i="8"/>
  <c r="A52" i="8"/>
  <c r="B52" i="8"/>
  <c r="C52" i="8"/>
  <c r="A53" i="8"/>
  <c r="B53" i="8"/>
  <c r="C53" i="8"/>
  <c r="A54" i="8"/>
  <c r="B54" i="8"/>
  <c r="C54" i="8"/>
  <c r="A55" i="8"/>
  <c r="B55" i="8"/>
  <c r="C55" i="8"/>
  <c r="A56" i="8"/>
  <c r="B56" i="8"/>
  <c r="C56" i="8"/>
  <c r="A57" i="8"/>
  <c r="B57" i="8"/>
  <c r="C57" i="8"/>
  <c r="A58" i="8"/>
  <c r="B58" i="8"/>
  <c r="C58" i="8"/>
  <c r="A59" i="8"/>
  <c r="B59" i="8"/>
  <c r="C59" i="8"/>
  <c r="A60" i="8"/>
  <c r="B60" i="8"/>
  <c r="C60" i="8"/>
  <c r="A61" i="8"/>
  <c r="B61" i="8"/>
  <c r="C61" i="8"/>
  <c r="A62" i="8"/>
  <c r="B62" i="8"/>
  <c r="C62" i="8"/>
  <c r="A63" i="8"/>
  <c r="B63" i="8"/>
  <c r="C63" i="8"/>
  <c r="A64" i="8"/>
  <c r="B64" i="8"/>
  <c r="C64" i="8"/>
  <c r="A65" i="8"/>
  <c r="B65" i="8"/>
  <c r="C65" i="8"/>
  <c r="A66" i="8"/>
  <c r="B66" i="8"/>
  <c r="C66" i="8"/>
  <c r="A67" i="8"/>
  <c r="B67" i="8"/>
  <c r="C67" i="8"/>
  <c r="A68" i="8"/>
  <c r="B68" i="8"/>
  <c r="C68" i="8"/>
  <c r="A69" i="8"/>
  <c r="B69" i="8"/>
  <c r="C69" i="8"/>
  <c r="A70" i="8"/>
  <c r="B70" i="8"/>
  <c r="C70" i="8"/>
  <c r="A71" i="8"/>
  <c r="B71" i="8"/>
  <c r="C71" i="8"/>
  <c r="A72" i="8"/>
  <c r="B72" i="8"/>
  <c r="C72" i="8"/>
  <c r="A73" i="8"/>
  <c r="B73" i="8"/>
  <c r="C73" i="8"/>
  <c r="A74" i="8"/>
  <c r="B74" i="8"/>
  <c r="C74" i="8"/>
  <c r="A75" i="8"/>
  <c r="B75" i="8"/>
  <c r="C75" i="8"/>
  <c r="A76" i="8"/>
  <c r="B76" i="8"/>
  <c r="C76" i="8"/>
  <c r="A77" i="8"/>
  <c r="B77" i="8"/>
  <c r="C77" i="8"/>
  <c r="A78" i="8"/>
  <c r="B78" i="8"/>
  <c r="C78" i="8"/>
  <c r="A79" i="8"/>
  <c r="B79" i="8"/>
  <c r="C79" i="8"/>
  <c r="A80" i="8"/>
  <c r="B80" i="8"/>
  <c r="C80" i="8"/>
  <c r="A81" i="8"/>
  <c r="B81" i="8"/>
  <c r="C81" i="8"/>
  <c r="A82" i="8"/>
  <c r="B82" i="8"/>
  <c r="C82" i="8"/>
  <c r="A83" i="8"/>
  <c r="B83" i="8"/>
  <c r="C83" i="8"/>
  <c r="A84" i="8"/>
  <c r="B84" i="8"/>
  <c r="C84" i="8"/>
  <c r="A85" i="8"/>
  <c r="B85" i="8"/>
  <c r="C85" i="8"/>
  <c r="A86" i="8"/>
  <c r="B86" i="8"/>
  <c r="C86" i="8"/>
  <c r="A87" i="8"/>
  <c r="B87" i="8"/>
  <c r="C87" i="8"/>
  <c r="A88" i="8"/>
  <c r="B88" i="8"/>
  <c r="C88" i="8"/>
  <c r="A89" i="8"/>
  <c r="B89" i="8"/>
  <c r="C89" i="8"/>
  <c r="A90" i="8"/>
  <c r="B90" i="8"/>
  <c r="C90" i="8"/>
  <c r="A91" i="8"/>
  <c r="B91" i="8"/>
  <c r="C91" i="8"/>
  <c r="A92" i="8"/>
  <c r="B92" i="8"/>
  <c r="C92" i="8"/>
  <c r="A93" i="8"/>
  <c r="B93" i="8"/>
  <c r="C93" i="8"/>
  <c r="A94" i="8"/>
  <c r="B94" i="8"/>
  <c r="C94" i="8"/>
  <c r="A95" i="8"/>
  <c r="B95" i="8"/>
  <c r="C95" i="8"/>
  <c r="A96" i="8"/>
  <c r="B96" i="8"/>
  <c r="C96" i="8"/>
  <c r="A97" i="8"/>
  <c r="B97" i="8"/>
  <c r="C97" i="8"/>
  <c r="A98" i="8"/>
  <c r="B98" i="8"/>
  <c r="C98" i="8"/>
  <c r="A99" i="8"/>
  <c r="B99" i="8"/>
  <c r="C99" i="8"/>
  <c r="A100" i="8"/>
  <c r="B100" i="8"/>
  <c r="C100" i="8"/>
  <c r="A101" i="8"/>
  <c r="B101" i="8"/>
  <c r="C101" i="8"/>
  <c r="A102" i="8"/>
  <c r="B102" i="8"/>
  <c r="C102" i="8"/>
  <c r="A103" i="8"/>
  <c r="B103" i="8"/>
  <c r="C103" i="8"/>
  <c r="A104" i="8"/>
  <c r="B104" i="8"/>
  <c r="C104" i="8"/>
  <c r="A105" i="8"/>
  <c r="B105" i="8"/>
  <c r="C105" i="8"/>
  <c r="A106" i="8"/>
  <c r="B106" i="8"/>
  <c r="C106" i="8"/>
  <c r="A107" i="8"/>
  <c r="B107" i="8"/>
  <c r="C107" i="8"/>
  <c r="A108" i="8"/>
  <c r="B108" i="8"/>
  <c r="C108" i="8"/>
  <c r="A109" i="8"/>
  <c r="B109" i="8"/>
  <c r="C109" i="8"/>
  <c r="A110" i="8"/>
  <c r="B110" i="8"/>
  <c r="C110" i="8"/>
  <c r="A111" i="8"/>
  <c r="B111" i="8"/>
  <c r="C111" i="8"/>
  <c r="A112" i="8"/>
  <c r="B112" i="8"/>
  <c r="C112" i="8"/>
  <c r="A113" i="8"/>
  <c r="B113" i="8"/>
  <c r="C113" i="8"/>
  <c r="A114" i="8"/>
  <c r="B114" i="8"/>
  <c r="C114" i="8"/>
  <c r="A115" i="8"/>
  <c r="B115" i="8"/>
  <c r="C115" i="8"/>
  <c r="A116" i="8"/>
  <c r="B116" i="8"/>
  <c r="C116" i="8"/>
  <c r="A117" i="8"/>
  <c r="B117" i="8"/>
  <c r="C117" i="8"/>
  <c r="A118" i="8"/>
  <c r="B118" i="8"/>
  <c r="C118" i="8"/>
  <c r="A119" i="8"/>
  <c r="B119" i="8"/>
  <c r="C119" i="8"/>
  <c r="A120" i="8"/>
  <c r="B120" i="8"/>
  <c r="C120" i="8"/>
  <c r="A121" i="8"/>
  <c r="B121" i="8"/>
  <c r="C121" i="8"/>
  <c r="A122" i="8"/>
  <c r="B122" i="8"/>
  <c r="C122" i="8"/>
  <c r="A123" i="8"/>
  <c r="B123" i="8"/>
  <c r="C123" i="8"/>
  <c r="A124" i="8"/>
  <c r="B124" i="8"/>
  <c r="C124" i="8"/>
  <c r="A125" i="8"/>
  <c r="B125" i="8"/>
  <c r="C125" i="8"/>
  <c r="A126" i="8"/>
  <c r="B126" i="8"/>
  <c r="C126" i="8"/>
  <c r="A127" i="8"/>
  <c r="B127" i="8"/>
  <c r="C127" i="8"/>
  <c r="A128" i="8"/>
  <c r="B128" i="8"/>
  <c r="C128" i="8"/>
  <c r="A129" i="8"/>
  <c r="B129" i="8"/>
  <c r="C129" i="8"/>
  <c r="A130" i="8"/>
  <c r="B130" i="8"/>
  <c r="C130" i="8"/>
  <c r="A131" i="8"/>
  <c r="B131" i="8"/>
  <c r="C131" i="8"/>
  <c r="A132" i="8"/>
  <c r="B132" i="8"/>
  <c r="C132" i="8"/>
  <c r="A133" i="8"/>
  <c r="B133" i="8"/>
  <c r="C133" i="8"/>
  <c r="A134" i="8"/>
  <c r="B134" i="8"/>
  <c r="C134" i="8"/>
  <c r="A135" i="8"/>
  <c r="B135" i="8"/>
  <c r="C135" i="8"/>
  <c r="A136" i="8"/>
  <c r="B136" i="8"/>
  <c r="C136" i="8"/>
  <c r="A137" i="8"/>
  <c r="B137" i="8"/>
  <c r="C137" i="8"/>
  <c r="A138" i="8"/>
  <c r="B138" i="8"/>
  <c r="C138" i="8"/>
  <c r="A139" i="8"/>
  <c r="B139" i="8"/>
  <c r="C139" i="8"/>
  <c r="A140" i="8"/>
  <c r="B140" i="8"/>
  <c r="C140" i="8"/>
  <c r="A141" i="8"/>
  <c r="B141" i="8"/>
  <c r="C141" i="8"/>
  <c r="A142" i="8"/>
  <c r="B142" i="8"/>
  <c r="C142" i="8"/>
  <c r="A143" i="8"/>
  <c r="B143" i="8"/>
  <c r="C143" i="8"/>
  <c r="A144" i="8"/>
  <c r="B144" i="8"/>
  <c r="C144" i="8"/>
  <c r="A145" i="8"/>
  <c r="B145" i="8"/>
  <c r="C145" i="8"/>
  <c r="A146" i="8"/>
  <c r="B146" i="8"/>
  <c r="C146" i="8"/>
  <c r="A147" i="8"/>
  <c r="B147" i="8"/>
  <c r="C147" i="8"/>
  <c r="A148" i="8"/>
  <c r="B148" i="8"/>
  <c r="C148" i="8"/>
  <c r="A149" i="8"/>
  <c r="B149" i="8"/>
  <c r="C149" i="8"/>
  <c r="A150" i="8"/>
  <c r="B150" i="8"/>
  <c r="C150" i="8"/>
  <c r="A151" i="8"/>
  <c r="B151" i="8"/>
  <c r="C151" i="8"/>
  <c r="A152" i="8"/>
  <c r="B152" i="8"/>
  <c r="C152" i="8"/>
  <c r="A153" i="8"/>
  <c r="B153" i="8"/>
  <c r="C153" i="8"/>
  <c r="A154" i="8"/>
  <c r="B154" i="8"/>
  <c r="C154" i="8"/>
  <c r="A155" i="8"/>
  <c r="B155" i="8"/>
  <c r="C155" i="8"/>
  <c r="A156" i="8"/>
  <c r="B156" i="8"/>
  <c r="C156" i="8"/>
  <c r="A157" i="8"/>
  <c r="B157" i="8"/>
  <c r="C157" i="8"/>
  <c r="A158" i="8"/>
  <c r="B158" i="8"/>
  <c r="C158" i="8"/>
  <c r="A159" i="8"/>
  <c r="B159" i="8"/>
  <c r="C159" i="8"/>
  <c r="A160" i="8"/>
  <c r="B160" i="8"/>
  <c r="C160" i="8"/>
  <c r="A161" i="8"/>
  <c r="B161" i="8"/>
  <c r="C161" i="8"/>
  <c r="A162" i="8"/>
  <c r="B162" i="8"/>
  <c r="C162" i="8"/>
  <c r="A163" i="8"/>
  <c r="B163" i="8"/>
  <c r="C163" i="8"/>
  <c r="A164" i="8"/>
  <c r="B164" i="8"/>
  <c r="C164" i="8"/>
  <c r="A165" i="8"/>
  <c r="B165" i="8"/>
  <c r="C165" i="8"/>
  <c r="A166" i="8"/>
  <c r="B166" i="8"/>
  <c r="C166" i="8"/>
  <c r="A167" i="8"/>
  <c r="B167" i="8"/>
  <c r="C167" i="8"/>
  <c r="A168" i="8"/>
  <c r="B168" i="8"/>
  <c r="C168" i="8"/>
  <c r="A169" i="8"/>
  <c r="B169" i="8"/>
  <c r="C169" i="8"/>
  <c r="A170" i="8"/>
  <c r="B170" i="8"/>
  <c r="C170" i="8"/>
  <c r="A171" i="8"/>
  <c r="B171" i="8"/>
  <c r="C171" i="8"/>
  <c r="A172" i="8"/>
  <c r="B172" i="8"/>
  <c r="C172" i="8"/>
  <c r="A173" i="8"/>
  <c r="B173" i="8"/>
  <c r="C173" i="8"/>
  <c r="A174" i="8"/>
  <c r="B174" i="8"/>
  <c r="C174" i="8"/>
  <c r="A175" i="8"/>
  <c r="B175" i="8"/>
  <c r="C175" i="8"/>
  <c r="A176" i="8"/>
  <c r="B176" i="8"/>
  <c r="C176" i="8"/>
  <c r="A177" i="8"/>
  <c r="B177" i="8"/>
  <c r="C177" i="8"/>
  <c r="A178" i="8"/>
  <c r="B178" i="8"/>
  <c r="C178" i="8"/>
  <c r="A179" i="8"/>
  <c r="B179" i="8"/>
  <c r="C179" i="8"/>
  <c r="A180" i="8"/>
  <c r="B180" i="8"/>
  <c r="C180" i="8"/>
  <c r="A181" i="8"/>
  <c r="B181" i="8"/>
  <c r="C181" i="8"/>
  <c r="A182" i="8"/>
  <c r="B182" i="8"/>
  <c r="C182" i="8"/>
  <c r="A183" i="8"/>
  <c r="B183" i="8"/>
  <c r="C183" i="8"/>
  <c r="A184" i="8"/>
  <c r="B184" i="8"/>
  <c r="C184" i="8"/>
  <c r="A185" i="8"/>
  <c r="B185" i="8"/>
  <c r="C185" i="8"/>
  <c r="A186" i="8"/>
  <c r="B186" i="8"/>
  <c r="C186" i="8"/>
  <c r="A187" i="8"/>
  <c r="B187" i="8"/>
  <c r="C187" i="8"/>
  <c r="A188" i="8"/>
  <c r="B188" i="8"/>
  <c r="C188" i="8"/>
  <c r="A189" i="8"/>
  <c r="B189" i="8"/>
  <c r="C189" i="8"/>
  <c r="A190" i="8"/>
  <c r="B190" i="8"/>
  <c r="C190" i="8"/>
  <c r="A191" i="8"/>
  <c r="B191" i="8"/>
  <c r="C191" i="8"/>
  <c r="A192" i="8"/>
  <c r="B192" i="8"/>
  <c r="C192" i="8"/>
  <c r="A193" i="8"/>
  <c r="B193" i="8"/>
  <c r="C193" i="8"/>
  <c r="A194" i="8"/>
  <c r="B194" i="8"/>
  <c r="C194" i="8"/>
  <c r="A195" i="8"/>
  <c r="B195" i="8"/>
  <c r="C195" i="8"/>
  <c r="A196" i="8"/>
  <c r="B196" i="8"/>
  <c r="C196" i="8"/>
  <c r="A197" i="8"/>
  <c r="B197" i="8"/>
  <c r="C197" i="8"/>
  <c r="A198" i="8"/>
  <c r="B198" i="8"/>
  <c r="C198" i="8"/>
  <c r="A199" i="8"/>
  <c r="B199" i="8"/>
  <c r="C199" i="8"/>
  <c r="A200" i="8"/>
  <c r="B200" i="8"/>
  <c r="C200" i="8"/>
  <c r="A201" i="8"/>
  <c r="B201" i="8"/>
  <c r="C201" i="8"/>
  <c r="A202" i="8"/>
  <c r="B202" i="8"/>
  <c r="C202" i="8"/>
  <c r="A203" i="8"/>
  <c r="B203" i="8"/>
  <c r="C203" i="8"/>
  <c r="A204" i="8"/>
  <c r="B204" i="8"/>
  <c r="C204" i="8"/>
  <c r="A205" i="8"/>
  <c r="B205" i="8"/>
  <c r="C205" i="8"/>
  <c r="A206" i="8"/>
  <c r="B206" i="8"/>
  <c r="C206" i="8"/>
  <c r="A207" i="8"/>
  <c r="B207" i="8"/>
  <c r="C207" i="8"/>
  <c r="A208" i="8"/>
  <c r="B208" i="8"/>
  <c r="C208" i="8"/>
  <c r="A209" i="8"/>
  <c r="B209" i="8"/>
  <c r="C209" i="8"/>
  <c r="A210" i="8"/>
  <c r="B210" i="8"/>
  <c r="C210" i="8"/>
  <c r="A211" i="8"/>
  <c r="B211" i="8"/>
  <c r="C211" i="8"/>
  <c r="A212" i="8"/>
  <c r="B212" i="8"/>
  <c r="C212" i="8"/>
  <c r="A213" i="8"/>
  <c r="B213" i="8"/>
  <c r="C213" i="8"/>
  <c r="A214" i="8"/>
  <c r="B214" i="8"/>
  <c r="C214" i="8"/>
  <c r="A215" i="8"/>
  <c r="B215" i="8"/>
  <c r="C215" i="8"/>
  <c r="A216" i="8"/>
  <c r="B216" i="8"/>
  <c r="C216" i="8"/>
  <c r="A217" i="8"/>
  <c r="B217" i="8"/>
  <c r="C217" i="8"/>
  <c r="A218" i="8"/>
  <c r="B218" i="8"/>
  <c r="C218" i="8"/>
  <c r="A219" i="8"/>
  <c r="B219" i="8"/>
  <c r="C219" i="8"/>
  <c r="A220" i="8"/>
  <c r="B220" i="8"/>
  <c r="C220" i="8"/>
  <c r="A221" i="8"/>
  <c r="B221" i="8"/>
  <c r="C221" i="8"/>
  <c r="A222" i="8"/>
  <c r="B222" i="8"/>
  <c r="C222" i="8"/>
  <c r="A223" i="8"/>
  <c r="B223" i="8"/>
  <c r="C223" i="8"/>
  <c r="A224" i="8"/>
  <c r="B224" i="8"/>
  <c r="C224" i="8"/>
  <c r="A225" i="8"/>
  <c r="B225" i="8"/>
  <c r="C225" i="8"/>
  <c r="A226" i="8"/>
  <c r="B226" i="8"/>
  <c r="C226" i="8"/>
  <c r="A227" i="8"/>
  <c r="B227" i="8"/>
  <c r="C227" i="8"/>
  <c r="A228" i="8"/>
  <c r="B228" i="8"/>
  <c r="C228" i="8"/>
  <c r="A229" i="8"/>
  <c r="B229" i="8"/>
  <c r="C229" i="8"/>
  <c r="A230" i="8"/>
  <c r="B230" i="8"/>
  <c r="C230" i="8"/>
  <c r="A231" i="8"/>
  <c r="B231" i="8"/>
  <c r="C231" i="8"/>
  <c r="A232" i="8"/>
  <c r="B232" i="8"/>
  <c r="C232" i="8"/>
  <c r="A233" i="8"/>
  <c r="B233" i="8"/>
  <c r="C233" i="8"/>
  <c r="A234" i="8"/>
  <c r="B234" i="8"/>
  <c r="C234" i="8"/>
  <c r="A235" i="8"/>
  <c r="B235" i="8"/>
  <c r="C235" i="8"/>
  <c r="A236" i="8"/>
  <c r="B236" i="8"/>
  <c r="C236" i="8"/>
  <c r="A237" i="8"/>
  <c r="B237" i="8"/>
  <c r="C237" i="8"/>
  <c r="A238" i="8"/>
  <c r="B238" i="8"/>
  <c r="C238" i="8"/>
  <c r="A239" i="8"/>
  <c r="B239" i="8"/>
  <c r="C239" i="8"/>
  <c r="A240" i="8"/>
  <c r="B240" i="8"/>
  <c r="C240" i="8"/>
  <c r="A241" i="8"/>
  <c r="B241" i="8"/>
  <c r="C241" i="8"/>
  <c r="A242" i="8"/>
  <c r="B242" i="8"/>
  <c r="C242" i="8"/>
  <c r="A243" i="8"/>
  <c r="B243" i="8"/>
  <c r="C243" i="8"/>
  <c r="A244" i="8"/>
  <c r="B244" i="8"/>
  <c r="C244" i="8"/>
  <c r="A245" i="8"/>
  <c r="B245" i="8"/>
  <c r="C245" i="8"/>
  <c r="A246" i="8"/>
  <c r="B246" i="8"/>
  <c r="C246" i="8"/>
  <c r="A247" i="8"/>
  <c r="B247" i="8"/>
  <c r="C247" i="8"/>
  <c r="A248" i="8"/>
  <c r="B248" i="8"/>
  <c r="C248" i="8"/>
  <c r="A249" i="8"/>
  <c r="B249" i="8"/>
  <c r="C249" i="8"/>
  <c r="A250" i="8"/>
  <c r="B250" i="8"/>
  <c r="C250" i="8"/>
  <c r="A251" i="8"/>
  <c r="B251" i="8"/>
  <c r="C251" i="8"/>
  <c r="A252" i="8"/>
  <c r="B252" i="8"/>
  <c r="C252" i="8"/>
  <c r="A253" i="8"/>
  <c r="B253" i="8"/>
  <c r="C253" i="8"/>
  <c r="A254" i="8"/>
  <c r="B254" i="8"/>
  <c r="C254" i="8"/>
  <c r="A255" i="8"/>
  <c r="B255" i="8"/>
  <c r="C255" i="8"/>
  <c r="A256" i="8"/>
  <c r="B256" i="8"/>
  <c r="C256" i="8"/>
  <c r="A257" i="8"/>
  <c r="B257" i="8"/>
  <c r="C257" i="8"/>
  <c r="A258" i="8"/>
  <c r="B258" i="8"/>
  <c r="C258" i="8"/>
  <c r="A259" i="8"/>
  <c r="B259" i="8"/>
  <c r="C259" i="8"/>
  <c r="A260" i="8"/>
  <c r="B260" i="8"/>
  <c r="C260" i="8"/>
  <c r="A261" i="8"/>
  <c r="B261" i="8"/>
  <c r="C261" i="8"/>
  <c r="A262" i="8"/>
  <c r="B262" i="8"/>
  <c r="C262" i="8"/>
  <c r="A263" i="8"/>
  <c r="B263" i="8"/>
  <c r="C263" i="8"/>
  <c r="A264" i="8"/>
  <c r="B264" i="8"/>
  <c r="C264" i="8"/>
  <c r="A265" i="8"/>
  <c r="B265" i="8"/>
  <c r="C265" i="8"/>
  <c r="A266" i="8"/>
  <c r="B266" i="8"/>
  <c r="C266" i="8"/>
  <c r="A267" i="8"/>
  <c r="B267" i="8"/>
  <c r="C267" i="8"/>
  <c r="A268" i="8"/>
  <c r="B268" i="8"/>
  <c r="C268" i="8"/>
  <c r="A269" i="8"/>
  <c r="B269" i="8"/>
  <c r="C269" i="8"/>
  <c r="A270" i="8"/>
  <c r="B270" i="8"/>
  <c r="C270" i="8"/>
  <c r="A271" i="8"/>
  <c r="B271" i="8"/>
  <c r="C271" i="8"/>
  <c r="A272" i="8"/>
  <c r="B272" i="8"/>
  <c r="C272" i="8"/>
  <c r="A273" i="8"/>
  <c r="B273" i="8"/>
  <c r="C273" i="8"/>
  <c r="A274" i="8"/>
  <c r="B274" i="8"/>
  <c r="C274" i="8"/>
  <c r="A275" i="8"/>
  <c r="B275" i="8"/>
  <c r="C275" i="8"/>
  <c r="A276" i="8"/>
  <c r="B276" i="8"/>
  <c r="C276" i="8"/>
  <c r="A277" i="8"/>
  <c r="B277" i="8"/>
  <c r="C277" i="8"/>
  <c r="A278" i="8"/>
  <c r="B278" i="8"/>
  <c r="C278" i="8"/>
  <c r="A279" i="8"/>
  <c r="B279" i="8"/>
  <c r="C279" i="8"/>
  <c r="A280" i="8"/>
  <c r="B280" i="8"/>
  <c r="C280" i="8"/>
  <c r="A281" i="8"/>
  <c r="B281" i="8"/>
  <c r="C281" i="8"/>
  <c r="A282" i="8"/>
  <c r="B282" i="8"/>
  <c r="C282" i="8"/>
  <c r="A283" i="8"/>
  <c r="B283" i="8"/>
  <c r="C283" i="8"/>
  <c r="A284" i="8"/>
  <c r="B284" i="8"/>
  <c r="C284" i="8"/>
  <c r="A285" i="8"/>
  <c r="B285" i="8"/>
  <c r="C285" i="8"/>
  <c r="A286" i="8"/>
  <c r="B286" i="8"/>
  <c r="C286" i="8"/>
  <c r="A287" i="8"/>
  <c r="B287" i="8"/>
  <c r="C287" i="8"/>
  <c r="A288" i="8"/>
  <c r="B288" i="8"/>
  <c r="C288" i="8"/>
  <c r="A289" i="8"/>
  <c r="B289" i="8"/>
  <c r="C289" i="8"/>
  <c r="A290" i="8"/>
  <c r="B290" i="8"/>
  <c r="C290" i="8"/>
  <c r="A291" i="8"/>
  <c r="B291" i="8"/>
  <c r="C291" i="8"/>
  <c r="A292" i="8"/>
  <c r="B292" i="8"/>
  <c r="C292" i="8"/>
  <c r="A293" i="8"/>
  <c r="B293" i="8"/>
  <c r="C293" i="8"/>
  <c r="A294" i="8"/>
  <c r="B294" i="8"/>
  <c r="C294" i="8"/>
  <c r="A295" i="8"/>
  <c r="B295" i="8"/>
  <c r="C295" i="8"/>
  <c r="A296" i="8"/>
  <c r="B296" i="8"/>
  <c r="C296" i="8"/>
  <c r="A297" i="8"/>
  <c r="B297" i="8"/>
  <c r="C297" i="8"/>
  <c r="A298" i="8"/>
  <c r="B298" i="8"/>
  <c r="C298" i="8"/>
  <c r="A299" i="8"/>
  <c r="B299" i="8"/>
  <c r="C299" i="8"/>
  <c r="A300" i="8"/>
  <c r="B300" i="8"/>
  <c r="C300" i="8"/>
  <c r="A301" i="8"/>
  <c r="B301" i="8"/>
  <c r="C301" i="8"/>
  <c r="A302" i="8"/>
  <c r="B302" i="8"/>
  <c r="C302" i="8"/>
  <c r="A303" i="8"/>
  <c r="B303" i="8"/>
  <c r="C303" i="8"/>
  <c r="A304" i="8"/>
  <c r="B304" i="8"/>
  <c r="C304" i="8"/>
  <c r="A305" i="8"/>
  <c r="B305" i="8"/>
  <c r="C305" i="8"/>
  <c r="A306" i="8"/>
  <c r="B306" i="8"/>
  <c r="C306" i="8"/>
  <c r="A307" i="8"/>
  <c r="B307" i="8"/>
  <c r="C307" i="8"/>
  <c r="A308" i="8"/>
  <c r="B308" i="8"/>
  <c r="C308" i="8"/>
  <c r="A309" i="8"/>
  <c r="B309" i="8"/>
  <c r="C309" i="8"/>
  <c r="A310" i="8"/>
  <c r="B310" i="8"/>
  <c r="C310" i="8"/>
  <c r="A311" i="8"/>
  <c r="B311" i="8"/>
  <c r="C311" i="8"/>
  <c r="A312" i="8"/>
  <c r="B312" i="8"/>
  <c r="C312" i="8"/>
  <c r="A313" i="8"/>
  <c r="B313" i="8"/>
  <c r="C313" i="8"/>
  <c r="A314" i="8"/>
  <c r="B314" i="8"/>
  <c r="C314" i="8"/>
  <c r="A315" i="8"/>
  <c r="B315" i="8"/>
  <c r="C315" i="8"/>
  <c r="A316" i="8"/>
  <c r="B316" i="8"/>
  <c r="C316" i="8"/>
  <c r="A317" i="8"/>
  <c r="B317" i="8"/>
  <c r="C317" i="8"/>
  <c r="A318" i="8"/>
  <c r="B318" i="8"/>
  <c r="C318" i="8"/>
  <c r="A319" i="8"/>
  <c r="B319" i="8"/>
  <c r="C319" i="8"/>
  <c r="A320" i="8"/>
  <c r="B320" i="8"/>
  <c r="C320" i="8"/>
  <c r="A321" i="8"/>
  <c r="B321" i="8"/>
  <c r="C321" i="8"/>
  <c r="A322" i="8"/>
  <c r="B322" i="8"/>
  <c r="C322" i="8"/>
  <c r="A323" i="8"/>
  <c r="B323" i="8"/>
  <c r="C323" i="8"/>
  <c r="A324" i="8"/>
  <c r="B324" i="8"/>
  <c r="C324" i="8"/>
  <c r="A325" i="8"/>
  <c r="B325" i="8"/>
  <c r="C325" i="8"/>
  <c r="A326" i="8"/>
  <c r="B326" i="8"/>
  <c r="C326" i="8"/>
  <c r="A327" i="8"/>
  <c r="B327" i="8"/>
  <c r="C327" i="8"/>
  <c r="A328" i="8"/>
  <c r="B328" i="8"/>
  <c r="C328" i="8"/>
  <c r="A329" i="8"/>
  <c r="B329" i="8"/>
  <c r="C329" i="8"/>
  <c r="A330" i="8"/>
  <c r="B330" i="8"/>
  <c r="C330" i="8"/>
  <c r="A331" i="8"/>
  <c r="B331" i="8"/>
  <c r="C331" i="8"/>
  <c r="A332" i="8"/>
  <c r="B332" i="8"/>
  <c r="C332" i="8"/>
  <c r="A333" i="8"/>
  <c r="B333" i="8"/>
  <c r="C333" i="8"/>
  <c r="A334" i="8"/>
  <c r="B334" i="8"/>
  <c r="C334" i="8"/>
  <c r="A335" i="8"/>
  <c r="B335" i="8"/>
  <c r="C335" i="8"/>
  <c r="A336" i="8"/>
  <c r="B336" i="8"/>
  <c r="C336" i="8"/>
  <c r="A337" i="8"/>
  <c r="B337" i="8"/>
  <c r="C337" i="8"/>
  <c r="A338" i="8"/>
  <c r="B338" i="8"/>
  <c r="C338" i="8"/>
  <c r="A339" i="8"/>
  <c r="B339" i="8"/>
  <c r="C339" i="8"/>
  <c r="A340" i="8"/>
  <c r="B340" i="8"/>
  <c r="C340" i="8"/>
  <c r="A341" i="8"/>
  <c r="B341" i="8"/>
  <c r="C341" i="8"/>
  <c r="A342" i="8"/>
  <c r="B342" i="8"/>
  <c r="C342" i="8"/>
  <c r="A343" i="8"/>
  <c r="B343" i="8"/>
  <c r="C343" i="8"/>
  <c r="A344" i="8"/>
  <c r="B344" i="8"/>
  <c r="C344" i="8"/>
  <c r="A345" i="8"/>
  <c r="B345" i="8"/>
  <c r="C345" i="8"/>
  <c r="A346" i="8"/>
  <c r="B346" i="8"/>
  <c r="C346" i="8"/>
  <c r="A347" i="8"/>
  <c r="B347" i="8"/>
  <c r="C347" i="8"/>
  <c r="A348" i="8"/>
  <c r="B348" i="8"/>
  <c r="C348" i="8"/>
  <c r="A349" i="8"/>
  <c r="B349" i="8"/>
  <c r="C349" i="8"/>
  <c r="A350" i="8"/>
  <c r="B350" i="8"/>
  <c r="C350" i="8"/>
  <c r="A351" i="8"/>
  <c r="B351" i="8"/>
  <c r="C351" i="8"/>
  <c r="A352" i="8"/>
  <c r="B352" i="8"/>
  <c r="C352" i="8"/>
  <c r="A353" i="8"/>
  <c r="B353" i="8"/>
  <c r="C353" i="8"/>
  <c r="A354" i="8"/>
  <c r="B354" i="8"/>
  <c r="C354" i="8"/>
  <c r="A355" i="8"/>
  <c r="B355" i="8"/>
  <c r="C355" i="8"/>
  <c r="A356" i="8"/>
  <c r="B356" i="8"/>
  <c r="C356" i="8"/>
  <c r="A357" i="8"/>
  <c r="B357" i="8"/>
  <c r="C357" i="8"/>
  <c r="A358" i="8"/>
  <c r="B358" i="8"/>
  <c r="C358" i="8"/>
  <c r="A359" i="8"/>
  <c r="B359" i="8"/>
  <c r="C359" i="8"/>
  <c r="A360" i="8"/>
  <c r="B360" i="8"/>
  <c r="C360" i="8"/>
  <c r="A361" i="8"/>
  <c r="B361" i="8"/>
  <c r="C361" i="8"/>
  <c r="A362" i="8"/>
  <c r="B362" i="8"/>
  <c r="C362" i="8"/>
  <c r="A363" i="8"/>
  <c r="B363" i="8"/>
  <c r="C363" i="8"/>
  <c r="A364" i="8"/>
  <c r="B364" i="8"/>
  <c r="C364" i="8"/>
  <c r="A365" i="8"/>
  <c r="B365" i="8"/>
  <c r="C365" i="8"/>
  <c r="A366" i="8"/>
  <c r="B366" i="8"/>
  <c r="C366" i="8"/>
  <c r="A367" i="8"/>
  <c r="B367" i="8"/>
  <c r="C367" i="8"/>
  <c r="A368" i="8"/>
  <c r="B368" i="8"/>
  <c r="C368" i="8"/>
  <c r="A369" i="8"/>
  <c r="B369" i="8"/>
  <c r="C369" i="8"/>
  <c r="A370" i="8"/>
  <c r="B370" i="8"/>
  <c r="C370" i="8"/>
  <c r="A371" i="8"/>
  <c r="B371" i="8"/>
  <c r="C371" i="8"/>
  <c r="A372" i="8"/>
  <c r="B372" i="8"/>
  <c r="C372" i="8"/>
  <c r="A373" i="8"/>
  <c r="B373" i="8"/>
  <c r="C373" i="8"/>
  <c r="A374" i="8"/>
  <c r="B374" i="8"/>
  <c r="C374" i="8"/>
  <c r="A375" i="8"/>
  <c r="B375" i="8"/>
  <c r="C375" i="8"/>
  <c r="A376" i="8"/>
  <c r="B376" i="8"/>
  <c r="C376" i="8"/>
  <c r="A377" i="8"/>
  <c r="B377" i="8"/>
  <c r="C377" i="8"/>
  <c r="A378" i="8"/>
  <c r="B378" i="8"/>
  <c r="C378" i="8"/>
  <c r="A379" i="8"/>
  <c r="B379" i="8"/>
  <c r="C379" i="8"/>
  <c r="A380" i="8"/>
  <c r="B380" i="8"/>
  <c r="C380" i="8"/>
  <c r="A381" i="8"/>
  <c r="B381" i="8"/>
  <c r="C381" i="8"/>
  <c r="A382" i="8"/>
  <c r="B382" i="8"/>
  <c r="C382" i="8"/>
  <c r="A383" i="8"/>
  <c r="B383" i="8"/>
  <c r="C383" i="8"/>
  <c r="A384" i="8"/>
  <c r="B384" i="8"/>
  <c r="C384" i="8"/>
  <c r="A385" i="8"/>
  <c r="B385" i="8"/>
  <c r="C385" i="8"/>
  <c r="A386" i="8"/>
  <c r="B386" i="8"/>
  <c r="C386" i="8"/>
  <c r="A387" i="8"/>
  <c r="B387" i="8"/>
  <c r="C387" i="8"/>
  <c r="A388" i="8"/>
  <c r="B388" i="8"/>
  <c r="C388" i="8"/>
  <c r="A389" i="8"/>
  <c r="B389" i="8"/>
  <c r="C389" i="8"/>
  <c r="A390" i="8"/>
  <c r="B390" i="8"/>
  <c r="C390" i="8"/>
  <c r="A391" i="8"/>
  <c r="B391" i="8"/>
  <c r="C391" i="8"/>
  <c r="A392" i="8"/>
  <c r="B392" i="8"/>
  <c r="C392" i="8"/>
  <c r="A393" i="8"/>
  <c r="B393" i="8"/>
  <c r="C393" i="8"/>
  <c r="A394" i="8"/>
  <c r="B394" i="8"/>
  <c r="C394" i="8"/>
  <c r="A395" i="8"/>
  <c r="B395" i="8"/>
  <c r="C395" i="8"/>
  <c r="A396" i="8"/>
  <c r="B396" i="8"/>
  <c r="C396" i="8"/>
  <c r="A397" i="8"/>
  <c r="B397" i="8"/>
  <c r="C397" i="8"/>
  <c r="A398" i="8"/>
  <c r="B398" i="8"/>
  <c r="C398" i="8"/>
  <c r="A399" i="8"/>
  <c r="B399" i="8"/>
  <c r="C399" i="8"/>
  <c r="A400" i="8"/>
  <c r="B400" i="8"/>
  <c r="C400" i="8"/>
  <c r="A401" i="8"/>
  <c r="B401" i="8"/>
  <c r="C401" i="8"/>
  <c r="A402" i="8"/>
  <c r="B402" i="8"/>
  <c r="C402" i="8"/>
  <c r="A403" i="8"/>
  <c r="B403" i="8"/>
  <c r="C403" i="8"/>
  <c r="A404" i="8"/>
  <c r="B404" i="8"/>
  <c r="C404" i="8"/>
  <c r="A405" i="8"/>
  <c r="B405" i="8"/>
  <c r="C405" i="8"/>
  <c r="A406" i="8"/>
  <c r="B406" i="8"/>
  <c r="C406" i="8"/>
  <c r="A407" i="8"/>
  <c r="B407" i="8"/>
  <c r="C407" i="8"/>
  <c r="A408" i="8"/>
  <c r="B408" i="8"/>
  <c r="C408" i="8"/>
  <c r="A409" i="8"/>
  <c r="B409" i="8"/>
  <c r="C409" i="8"/>
  <c r="A410" i="8"/>
  <c r="B410" i="8"/>
  <c r="C410" i="8"/>
  <c r="A411" i="8"/>
  <c r="B411" i="8"/>
  <c r="C411" i="8"/>
  <c r="A412" i="8"/>
  <c r="B412" i="8"/>
  <c r="C412" i="8"/>
  <c r="A413" i="8"/>
  <c r="B413" i="8"/>
  <c r="C413" i="8"/>
  <c r="A414" i="8"/>
  <c r="B414" i="8"/>
  <c r="C414" i="8"/>
  <c r="A415" i="8"/>
  <c r="B415" i="8"/>
  <c r="C415" i="8"/>
  <c r="A416" i="8"/>
  <c r="B416" i="8"/>
  <c r="C416" i="8"/>
  <c r="A417" i="8"/>
  <c r="B417" i="8"/>
  <c r="C417" i="8"/>
  <c r="A418" i="8"/>
  <c r="B418" i="8"/>
  <c r="C418" i="8"/>
  <c r="A419" i="8"/>
  <c r="B419" i="8"/>
  <c r="C419" i="8"/>
  <c r="A420" i="8"/>
  <c r="B420" i="8"/>
  <c r="C420" i="8"/>
  <c r="A421" i="8"/>
  <c r="B421" i="8"/>
  <c r="C421" i="8"/>
  <c r="A422" i="8"/>
  <c r="B422" i="8"/>
  <c r="C422" i="8"/>
  <c r="A423" i="8"/>
  <c r="B423" i="8"/>
  <c r="C423" i="8"/>
  <c r="A424" i="8"/>
  <c r="B424" i="8"/>
  <c r="C424" i="8"/>
  <c r="A425" i="8"/>
  <c r="B425" i="8"/>
  <c r="C425" i="8"/>
  <c r="A426" i="8"/>
  <c r="B426" i="8"/>
  <c r="C426" i="8"/>
  <c r="A427" i="8"/>
  <c r="B427" i="8"/>
  <c r="C427" i="8"/>
  <c r="A428" i="8"/>
  <c r="B428" i="8"/>
  <c r="C428" i="8"/>
  <c r="A429" i="8"/>
  <c r="B429" i="8"/>
  <c r="C429" i="8"/>
  <c r="A430" i="8"/>
  <c r="B430" i="8"/>
  <c r="C430" i="8"/>
  <c r="A431" i="8"/>
  <c r="B431" i="8"/>
  <c r="C431" i="8"/>
  <c r="A432" i="8"/>
  <c r="B432" i="8"/>
  <c r="C432" i="8"/>
  <c r="A433" i="8"/>
  <c r="B433" i="8"/>
  <c r="C433" i="8"/>
  <c r="A434" i="8"/>
  <c r="B434" i="8"/>
  <c r="C434" i="8"/>
  <c r="A435" i="8"/>
  <c r="B435" i="8"/>
  <c r="C435" i="8"/>
  <c r="A436" i="8"/>
  <c r="B436" i="8"/>
  <c r="C436" i="8"/>
  <c r="A437" i="8"/>
  <c r="B437" i="8"/>
  <c r="C437" i="8"/>
  <c r="A438" i="8"/>
  <c r="B438" i="8"/>
  <c r="C438" i="8"/>
  <c r="A439" i="8"/>
  <c r="B439" i="8"/>
  <c r="C439" i="8"/>
  <c r="A440" i="8"/>
  <c r="B440" i="8"/>
  <c r="C440" i="8"/>
  <c r="A441" i="8"/>
  <c r="B441" i="8"/>
  <c r="C441" i="8"/>
  <c r="A442" i="8"/>
  <c r="B442" i="8"/>
  <c r="C442" i="8"/>
  <c r="A443" i="8"/>
  <c r="B443" i="8"/>
  <c r="C443" i="8"/>
  <c r="A444" i="8"/>
  <c r="B444" i="8"/>
  <c r="C444" i="8"/>
  <c r="A445" i="8"/>
  <c r="B445" i="8"/>
  <c r="C445" i="8"/>
  <c r="A446" i="8"/>
  <c r="B446" i="8"/>
  <c r="C446" i="8"/>
  <c r="A447" i="8"/>
  <c r="B447" i="8"/>
  <c r="C447" i="8"/>
  <c r="A448" i="8"/>
  <c r="B448" i="8"/>
  <c r="C448" i="8"/>
  <c r="A449" i="8"/>
  <c r="B449" i="8"/>
  <c r="C449" i="8"/>
  <c r="A450" i="8"/>
  <c r="B450" i="8"/>
  <c r="C450" i="8"/>
  <c r="A451" i="8"/>
  <c r="B451" i="8"/>
  <c r="C451" i="8"/>
  <c r="A452" i="8"/>
  <c r="B452" i="8"/>
  <c r="C452" i="8"/>
  <c r="A453" i="8"/>
  <c r="B453" i="8"/>
  <c r="C453" i="8"/>
  <c r="A454" i="8"/>
  <c r="B454" i="8"/>
  <c r="C454" i="8"/>
  <c r="A455" i="8"/>
  <c r="B455" i="8"/>
  <c r="C455" i="8"/>
  <c r="A456" i="8"/>
  <c r="B456" i="8"/>
  <c r="C456" i="8"/>
  <c r="A457" i="8"/>
  <c r="B457" i="8"/>
  <c r="C457" i="8"/>
  <c r="A458" i="8"/>
  <c r="B458" i="8"/>
  <c r="C458" i="8"/>
  <c r="A459" i="8"/>
  <c r="B459" i="8"/>
  <c r="C459" i="8"/>
  <c r="A460" i="8"/>
  <c r="B460" i="8"/>
  <c r="C460" i="8"/>
  <c r="A461" i="8"/>
  <c r="B461" i="8"/>
  <c r="C461" i="8"/>
  <c r="A462" i="8"/>
  <c r="B462" i="8"/>
  <c r="C462" i="8"/>
  <c r="A463" i="8"/>
  <c r="B463" i="8"/>
  <c r="C463" i="8"/>
  <c r="A464" i="8"/>
  <c r="B464" i="8"/>
  <c r="C464" i="8"/>
  <c r="A465" i="8"/>
  <c r="B465" i="8"/>
  <c r="C465" i="8"/>
  <c r="A466" i="8"/>
  <c r="B466" i="8"/>
  <c r="C466" i="8"/>
  <c r="A467" i="8"/>
  <c r="B467" i="8"/>
  <c r="C467" i="8"/>
  <c r="A468" i="8"/>
  <c r="B468" i="8"/>
  <c r="C468" i="8"/>
  <c r="A469" i="8"/>
  <c r="B469" i="8"/>
  <c r="C469" i="8"/>
  <c r="A470" i="8"/>
  <c r="B470" i="8"/>
  <c r="C470" i="8"/>
  <c r="A471" i="8"/>
  <c r="B471" i="8"/>
  <c r="C471" i="8"/>
  <c r="A472" i="8"/>
  <c r="B472" i="8"/>
  <c r="C472" i="8"/>
  <c r="A473" i="8"/>
  <c r="B473" i="8"/>
  <c r="C473" i="8"/>
  <c r="A474" i="8"/>
  <c r="B474" i="8"/>
  <c r="C474" i="8"/>
  <c r="A475" i="8"/>
  <c r="B475" i="8"/>
  <c r="C475" i="8"/>
  <c r="A476" i="8"/>
  <c r="B476" i="8"/>
  <c r="C476" i="8"/>
  <c r="A477" i="8"/>
  <c r="B477" i="8"/>
  <c r="C477" i="8"/>
  <c r="A478" i="8"/>
  <c r="B478" i="8"/>
  <c r="C478" i="8"/>
  <c r="A479" i="8"/>
  <c r="B479" i="8"/>
  <c r="C479" i="8"/>
  <c r="A480" i="8"/>
  <c r="B480" i="8"/>
  <c r="C480" i="8"/>
  <c r="A481" i="8"/>
  <c r="B481" i="8"/>
  <c r="C481" i="8"/>
  <c r="A482" i="8"/>
  <c r="B482" i="8"/>
  <c r="C482" i="8"/>
  <c r="A483" i="8"/>
  <c r="B483" i="8"/>
  <c r="C483" i="8"/>
  <c r="A484" i="8"/>
  <c r="B484" i="8"/>
  <c r="C484" i="8"/>
  <c r="A485" i="8"/>
  <c r="B485" i="8"/>
  <c r="C485" i="8"/>
  <c r="A486" i="8"/>
  <c r="B486" i="8"/>
  <c r="C486" i="8"/>
  <c r="A487" i="8"/>
  <c r="B487" i="8"/>
  <c r="C487" i="8"/>
  <c r="A488" i="8"/>
  <c r="B488" i="8"/>
  <c r="C488" i="8"/>
  <c r="A489" i="8"/>
  <c r="B489" i="8"/>
  <c r="C489" i="8"/>
  <c r="A490" i="8"/>
  <c r="B490" i="8"/>
  <c r="C490" i="8"/>
  <c r="A491" i="8"/>
  <c r="B491" i="8"/>
  <c r="C491" i="8"/>
  <c r="A492" i="8"/>
  <c r="B492" i="8"/>
  <c r="C492" i="8"/>
  <c r="A493" i="8"/>
  <c r="B493" i="8"/>
  <c r="C493" i="8"/>
  <c r="A494" i="8"/>
  <c r="B494" i="8"/>
  <c r="C494" i="8"/>
  <c r="A495" i="8"/>
  <c r="B495" i="8"/>
  <c r="C495" i="8"/>
  <c r="A496" i="8"/>
  <c r="B496" i="8"/>
  <c r="C496" i="8"/>
  <c r="A497" i="8"/>
  <c r="B497" i="8"/>
  <c r="C497" i="8"/>
  <c r="A498" i="8"/>
  <c r="B498" i="8"/>
  <c r="C498" i="8"/>
  <c r="A499" i="8"/>
  <c r="B499" i="8"/>
  <c r="C499" i="8"/>
  <c r="A500" i="8"/>
  <c r="B500" i="8"/>
  <c r="C500" i="8"/>
  <c r="A501" i="8"/>
  <c r="B501" i="8"/>
  <c r="C501" i="8"/>
  <c r="A502" i="8"/>
  <c r="B502" i="8"/>
  <c r="C502" i="8"/>
  <c r="A503" i="8"/>
  <c r="B503" i="8"/>
  <c r="C503" i="8"/>
  <c r="A504" i="8"/>
  <c r="B504" i="8"/>
  <c r="C504" i="8"/>
  <c r="A505" i="8"/>
  <c r="B505" i="8"/>
  <c r="C505" i="8"/>
  <c r="A506" i="8"/>
  <c r="B506" i="8"/>
  <c r="C506" i="8"/>
  <c r="A507" i="8"/>
  <c r="B507" i="8"/>
  <c r="C507" i="8"/>
  <c r="A508" i="8"/>
  <c r="B508" i="8"/>
  <c r="C508" i="8"/>
  <c r="A509" i="8"/>
  <c r="B509" i="8"/>
  <c r="C509" i="8"/>
  <c r="A510" i="8"/>
  <c r="B510" i="8"/>
  <c r="C510" i="8"/>
  <c r="A511" i="8"/>
  <c r="B511" i="8"/>
  <c r="C511" i="8"/>
  <c r="A512" i="8"/>
  <c r="B512" i="8"/>
  <c r="C512" i="8"/>
  <c r="A513" i="8"/>
  <c r="B513" i="8"/>
  <c r="C513" i="8"/>
  <c r="A514" i="8"/>
  <c r="B514" i="8"/>
  <c r="C514" i="8"/>
  <c r="A515" i="8"/>
  <c r="B515" i="8"/>
  <c r="C515" i="8"/>
  <c r="A516" i="8"/>
  <c r="B516" i="8"/>
  <c r="C516" i="8"/>
  <c r="A517" i="8"/>
  <c r="B517" i="8"/>
  <c r="C517" i="8"/>
  <c r="A518" i="8"/>
  <c r="B518" i="8"/>
  <c r="C518" i="8"/>
  <c r="A519" i="8"/>
  <c r="B519" i="8"/>
  <c r="C519" i="8"/>
  <c r="A520" i="8"/>
  <c r="B520" i="8"/>
  <c r="C520" i="8"/>
  <c r="A521" i="8"/>
  <c r="B521" i="8"/>
  <c r="C521" i="8"/>
  <c r="A522" i="8"/>
  <c r="B522" i="8"/>
  <c r="C522" i="8"/>
  <c r="A523" i="8"/>
  <c r="B523" i="8"/>
  <c r="C523" i="8"/>
  <c r="A524" i="8"/>
  <c r="B524" i="8"/>
  <c r="C524" i="8"/>
  <c r="A525" i="8"/>
  <c r="B525" i="8"/>
  <c r="C525" i="8"/>
  <c r="A526" i="8"/>
  <c r="B526" i="8"/>
  <c r="C526" i="8"/>
  <c r="A527" i="8"/>
  <c r="B527" i="8"/>
  <c r="C527" i="8"/>
  <c r="A528" i="8"/>
  <c r="B528" i="8"/>
  <c r="C528" i="8"/>
  <c r="A529" i="8"/>
  <c r="B529" i="8"/>
  <c r="C529" i="8"/>
  <c r="A530" i="8"/>
  <c r="B530" i="8"/>
  <c r="C530" i="8"/>
  <c r="A531" i="8"/>
  <c r="B531" i="8"/>
  <c r="C531" i="8"/>
  <c r="A532" i="8"/>
  <c r="B532" i="8"/>
  <c r="C532" i="8"/>
  <c r="A533" i="8"/>
  <c r="B533" i="8"/>
  <c r="C533" i="8"/>
  <c r="A534" i="8"/>
  <c r="B534" i="8"/>
  <c r="C534" i="8"/>
  <c r="A535" i="8"/>
  <c r="B535" i="8"/>
  <c r="C535" i="8"/>
  <c r="A536" i="8"/>
  <c r="B536" i="8"/>
  <c r="C536" i="8"/>
  <c r="A537" i="8"/>
  <c r="B537" i="8"/>
  <c r="C537" i="8"/>
  <c r="A538" i="8"/>
  <c r="B538" i="8"/>
  <c r="C538" i="8"/>
  <c r="A539" i="8"/>
  <c r="B539" i="8"/>
  <c r="C539" i="8"/>
  <c r="A540" i="8"/>
  <c r="B540" i="8"/>
  <c r="C540" i="8"/>
  <c r="A541" i="8"/>
  <c r="B541" i="8"/>
  <c r="C541" i="8"/>
  <c r="A542" i="8"/>
  <c r="B542" i="8"/>
  <c r="C542" i="8"/>
  <c r="A543" i="8"/>
  <c r="B543" i="8"/>
  <c r="C543" i="8"/>
  <c r="A544" i="8"/>
  <c r="B544" i="8"/>
  <c r="C544" i="8"/>
  <c r="A545" i="8"/>
  <c r="B545" i="8"/>
  <c r="C545" i="8"/>
  <c r="A546" i="8"/>
  <c r="B546" i="8"/>
  <c r="C546" i="8"/>
  <c r="A547" i="8"/>
  <c r="B547" i="8"/>
  <c r="C547" i="8"/>
  <c r="A548" i="8"/>
  <c r="B548" i="8"/>
  <c r="C548" i="8"/>
  <c r="A549" i="8"/>
  <c r="B549" i="8"/>
  <c r="C549" i="8"/>
  <c r="A550" i="8"/>
  <c r="B550" i="8"/>
  <c r="C550" i="8"/>
  <c r="A551" i="8"/>
  <c r="B551" i="8"/>
  <c r="C551" i="8"/>
  <c r="A552" i="8"/>
  <c r="B552" i="8"/>
  <c r="C552" i="8"/>
  <c r="A553" i="8"/>
  <c r="B553" i="8"/>
  <c r="C553" i="8"/>
  <c r="A554" i="8"/>
  <c r="B554" i="8"/>
  <c r="C554" i="8"/>
  <c r="A555" i="8"/>
  <c r="B555" i="8"/>
  <c r="C555" i="8"/>
  <c r="A556" i="8"/>
  <c r="B556" i="8"/>
  <c r="C556" i="8"/>
  <c r="A557" i="8"/>
  <c r="B557" i="8"/>
  <c r="C557" i="8"/>
  <c r="A558" i="8"/>
  <c r="B558" i="8"/>
  <c r="C558" i="8"/>
  <c r="A559" i="8"/>
  <c r="B559" i="8"/>
  <c r="C559" i="8"/>
  <c r="A560" i="8"/>
  <c r="B560" i="8"/>
  <c r="C560" i="8"/>
  <c r="A561" i="8"/>
  <c r="B561" i="8"/>
  <c r="C561" i="8"/>
  <c r="A562" i="8"/>
  <c r="B562" i="8"/>
  <c r="C562" i="8"/>
  <c r="A563" i="8"/>
  <c r="B563" i="8"/>
  <c r="C563" i="8"/>
  <c r="A564" i="8"/>
  <c r="B564" i="8"/>
  <c r="C564" i="8"/>
  <c r="A565" i="8"/>
  <c r="B565" i="8"/>
  <c r="C565" i="8"/>
  <c r="A566" i="8"/>
  <c r="B566" i="8"/>
  <c r="C566" i="8"/>
  <c r="A567" i="8"/>
  <c r="B567" i="8"/>
  <c r="C567" i="8"/>
  <c r="A568" i="8"/>
  <c r="B568" i="8"/>
  <c r="C568" i="8"/>
  <c r="A569" i="8"/>
  <c r="B569" i="8"/>
  <c r="C569" i="8"/>
  <c r="A570" i="8"/>
  <c r="B570" i="8"/>
  <c r="C570" i="8"/>
  <c r="A571" i="8"/>
  <c r="B571" i="8"/>
  <c r="C571" i="8"/>
  <c r="A572" i="8"/>
  <c r="B572" i="8"/>
  <c r="C572" i="8"/>
  <c r="A573" i="8"/>
  <c r="B573" i="8"/>
  <c r="C573" i="8"/>
  <c r="A574" i="8"/>
  <c r="B574" i="8"/>
  <c r="C574" i="8"/>
  <c r="A575" i="8"/>
  <c r="B575" i="8"/>
  <c r="C575" i="8"/>
  <c r="A576" i="8"/>
  <c r="B576" i="8"/>
  <c r="C576" i="8"/>
  <c r="A577" i="8"/>
  <c r="B577" i="8"/>
  <c r="C577" i="8"/>
  <c r="A578" i="8"/>
  <c r="B578" i="8"/>
  <c r="C578" i="8"/>
  <c r="A579" i="8"/>
  <c r="B579" i="8"/>
  <c r="C579" i="8"/>
  <c r="A580" i="8"/>
  <c r="B580" i="8"/>
  <c r="C580" i="8"/>
  <c r="A581" i="8"/>
  <c r="B581" i="8"/>
  <c r="C581" i="8"/>
  <c r="A582" i="8"/>
  <c r="B582" i="8"/>
  <c r="C582" i="8"/>
  <c r="A583" i="8"/>
  <c r="B583" i="8"/>
  <c r="C583" i="8"/>
  <c r="A584" i="8"/>
  <c r="B584" i="8"/>
  <c r="C584" i="8"/>
  <c r="A585" i="8"/>
  <c r="B585" i="8"/>
  <c r="C585" i="8"/>
  <c r="A586" i="8"/>
  <c r="B586" i="8"/>
  <c r="C586" i="8"/>
  <c r="A587" i="8"/>
  <c r="B587" i="8"/>
  <c r="C587" i="8"/>
  <c r="A588" i="8"/>
  <c r="B588" i="8"/>
  <c r="C588" i="8"/>
  <c r="A589" i="8"/>
  <c r="B589" i="8"/>
  <c r="C589" i="8"/>
  <c r="A590" i="8"/>
  <c r="B590" i="8"/>
  <c r="C590" i="8"/>
  <c r="A591" i="8"/>
  <c r="B591" i="8"/>
  <c r="C591" i="8"/>
  <c r="A592" i="8"/>
  <c r="B592" i="8"/>
  <c r="C592" i="8"/>
  <c r="A593" i="8"/>
  <c r="B593" i="8"/>
  <c r="C593" i="8"/>
  <c r="A594" i="8"/>
  <c r="B594" i="8"/>
  <c r="C594" i="8"/>
  <c r="A595" i="8"/>
  <c r="B595" i="8"/>
  <c r="C595" i="8"/>
  <c r="A596" i="8"/>
  <c r="B596" i="8"/>
  <c r="C596" i="8"/>
  <c r="A597" i="8"/>
  <c r="B597" i="8"/>
  <c r="C597" i="8"/>
  <c r="A598" i="8"/>
  <c r="B598" i="8"/>
  <c r="C598" i="8"/>
  <c r="A599" i="8"/>
  <c r="B599" i="8"/>
  <c r="C599" i="8"/>
  <c r="A600" i="8"/>
  <c r="B600" i="8"/>
  <c r="C600" i="8"/>
  <c r="A601" i="8"/>
  <c r="B601" i="8"/>
  <c r="C601" i="8"/>
  <c r="A602" i="8"/>
  <c r="B602" i="8"/>
  <c r="C602" i="8"/>
  <c r="A603" i="8"/>
  <c r="B603" i="8"/>
  <c r="C603" i="8"/>
  <c r="A604" i="8"/>
  <c r="B604" i="8"/>
  <c r="C604" i="8"/>
  <c r="A605" i="8"/>
  <c r="B605" i="8"/>
  <c r="C605" i="8"/>
  <c r="A606" i="8"/>
  <c r="B606" i="8"/>
  <c r="C606" i="8"/>
  <c r="A607" i="8"/>
  <c r="B607" i="8"/>
  <c r="C607" i="8"/>
  <c r="A608" i="8"/>
  <c r="B608" i="8"/>
  <c r="C608" i="8"/>
  <c r="A609" i="8"/>
  <c r="B609" i="8"/>
  <c r="C609" i="8"/>
  <c r="A610" i="8"/>
  <c r="B610" i="8"/>
  <c r="C610" i="8"/>
  <c r="A611" i="8"/>
  <c r="B611" i="8"/>
  <c r="C611" i="8"/>
  <c r="A612" i="8"/>
  <c r="B612" i="8"/>
  <c r="C612" i="8"/>
  <c r="A613" i="8"/>
  <c r="B613" i="8"/>
  <c r="C613" i="8"/>
  <c r="A614" i="8"/>
  <c r="B614" i="8"/>
  <c r="C614" i="8"/>
  <c r="A615" i="8"/>
  <c r="B615" i="8"/>
  <c r="C615" i="8"/>
  <c r="A616" i="8"/>
  <c r="B616" i="8"/>
  <c r="C616" i="8"/>
  <c r="A617" i="8"/>
  <c r="B617" i="8"/>
  <c r="C617" i="8"/>
  <c r="A618" i="8"/>
  <c r="B618" i="8"/>
  <c r="C618" i="8"/>
  <c r="A619" i="8"/>
  <c r="B619" i="8"/>
  <c r="C619" i="8"/>
  <c r="A620" i="8"/>
  <c r="B620" i="8"/>
  <c r="C620" i="8"/>
  <c r="A621" i="8"/>
  <c r="B621" i="8"/>
  <c r="C621" i="8"/>
  <c r="A622" i="8"/>
  <c r="B622" i="8"/>
  <c r="C622" i="8"/>
  <c r="A623" i="8"/>
  <c r="B623" i="8"/>
  <c r="C623" i="8"/>
  <c r="A624" i="8"/>
  <c r="B624" i="8"/>
  <c r="C624" i="8"/>
  <c r="A625" i="8"/>
  <c r="B625" i="8"/>
  <c r="C625" i="8"/>
  <c r="A626" i="8"/>
  <c r="B626" i="8"/>
  <c r="C626" i="8"/>
  <c r="A627" i="8"/>
  <c r="B627" i="8"/>
  <c r="C627" i="8"/>
  <c r="A628" i="8"/>
  <c r="B628" i="8"/>
  <c r="C628" i="8"/>
  <c r="A629" i="8"/>
  <c r="B629" i="8"/>
  <c r="C629" i="8"/>
  <c r="A630" i="8"/>
  <c r="B630" i="8"/>
  <c r="C630" i="8"/>
  <c r="A631" i="8"/>
  <c r="B631" i="8"/>
  <c r="C631" i="8"/>
  <c r="A632" i="8"/>
  <c r="B632" i="8"/>
  <c r="C632" i="8"/>
  <c r="A633" i="8"/>
  <c r="B633" i="8"/>
  <c r="C633" i="8"/>
  <c r="A634" i="8"/>
  <c r="B634" i="8"/>
  <c r="C634" i="8"/>
  <c r="A635" i="8"/>
  <c r="B635" i="8"/>
  <c r="C635" i="8"/>
  <c r="A636" i="8"/>
  <c r="B636" i="8"/>
  <c r="C636" i="8"/>
  <c r="A637" i="8"/>
  <c r="B637" i="8"/>
  <c r="C637" i="8"/>
  <c r="A638" i="8"/>
  <c r="B638" i="8"/>
  <c r="C638" i="8"/>
  <c r="A639" i="8"/>
  <c r="B639" i="8"/>
  <c r="C639" i="8"/>
  <c r="A640" i="8"/>
  <c r="B640" i="8"/>
  <c r="C640" i="8"/>
  <c r="A641" i="8"/>
  <c r="B641" i="8"/>
  <c r="C641" i="8"/>
  <c r="A642" i="8"/>
  <c r="B642" i="8"/>
  <c r="C642" i="8"/>
  <c r="A643" i="8"/>
  <c r="B643" i="8"/>
  <c r="C643" i="8"/>
  <c r="A644" i="8"/>
  <c r="B644" i="8"/>
  <c r="C644" i="8"/>
  <c r="A645" i="8"/>
  <c r="B645" i="8"/>
  <c r="C645" i="8"/>
  <c r="A646" i="8"/>
  <c r="B646" i="8"/>
  <c r="C646" i="8"/>
  <c r="A647" i="8"/>
  <c r="B647" i="8"/>
  <c r="C647" i="8"/>
  <c r="A648" i="8"/>
  <c r="B648" i="8"/>
  <c r="C648" i="8"/>
  <c r="A649" i="8"/>
  <c r="B649" i="8"/>
  <c r="C649" i="8"/>
  <c r="A650" i="8"/>
  <c r="B650" i="8"/>
  <c r="C650" i="8"/>
  <c r="A651" i="8"/>
  <c r="B651" i="8"/>
  <c r="C651" i="8"/>
  <c r="A652" i="8"/>
  <c r="B652" i="8"/>
  <c r="C652" i="8"/>
  <c r="A653" i="8"/>
  <c r="B653" i="8"/>
  <c r="C653" i="8"/>
  <c r="A654" i="8"/>
  <c r="B654" i="8"/>
  <c r="C654" i="8"/>
  <c r="A655" i="8"/>
  <c r="B655" i="8"/>
  <c r="C655" i="8"/>
  <c r="A656" i="8"/>
  <c r="B656" i="8"/>
  <c r="C656" i="8"/>
  <c r="A657" i="8"/>
  <c r="B657" i="8"/>
  <c r="C657" i="8"/>
  <c r="A658" i="8"/>
  <c r="B658" i="8"/>
  <c r="C658" i="8"/>
  <c r="A659" i="8"/>
  <c r="B659" i="8"/>
  <c r="C659" i="8"/>
  <c r="A660" i="8"/>
  <c r="B660" i="8"/>
  <c r="C660" i="8"/>
  <c r="A661" i="8"/>
  <c r="B661" i="8"/>
  <c r="C661" i="8"/>
  <c r="A662" i="8"/>
  <c r="B662" i="8"/>
  <c r="C662" i="8"/>
  <c r="A663" i="8"/>
  <c r="B663" i="8"/>
  <c r="C663" i="8"/>
  <c r="A664" i="8"/>
  <c r="B664" i="8"/>
  <c r="C664" i="8"/>
  <c r="A665" i="8"/>
  <c r="B665" i="8"/>
  <c r="C665" i="8"/>
  <c r="A666" i="8"/>
  <c r="B666" i="8"/>
  <c r="C666" i="8"/>
  <c r="A667" i="8"/>
  <c r="B667" i="8"/>
  <c r="C667" i="8"/>
  <c r="A668" i="8"/>
  <c r="B668" i="8"/>
  <c r="C668" i="8"/>
  <c r="A669" i="8"/>
  <c r="B669" i="8"/>
  <c r="C669" i="8"/>
  <c r="A670" i="8"/>
  <c r="B670" i="8"/>
  <c r="C670" i="8"/>
  <c r="A671" i="8"/>
  <c r="B671" i="8"/>
  <c r="C671" i="8"/>
  <c r="A672" i="8"/>
  <c r="B672" i="8"/>
  <c r="C672" i="8"/>
  <c r="A673" i="8"/>
  <c r="B673" i="8"/>
  <c r="C673" i="8"/>
  <c r="A674" i="8"/>
  <c r="B674" i="8"/>
  <c r="C674" i="8"/>
  <c r="A675" i="8"/>
  <c r="B675" i="8"/>
  <c r="C675" i="8"/>
  <c r="A676" i="8"/>
  <c r="B676" i="8"/>
  <c r="C676" i="8"/>
  <c r="A677" i="8"/>
  <c r="B677" i="8"/>
  <c r="C677" i="8"/>
  <c r="A678" i="8"/>
  <c r="B678" i="8"/>
  <c r="C678" i="8"/>
  <c r="A679" i="8"/>
  <c r="B679" i="8"/>
  <c r="C679" i="8"/>
  <c r="A680" i="8"/>
  <c r="B680" i="8"/>
  <c r="C680" i="8"/>
  <c r="A681" i="8"/>
  <c r="B681" i="8"/>
  <c r="C681" i="8"/>
  <c r="A682" i="8"/>
  <c r="B682" i="8"/>
  <c r="C682" i="8"/>
  <c r="A683" i="8"/>
  <c r="B683" i="8"/>
  <c r="C683" i="8"/>
  <c r="A684" i="8"/>
  <c r="B684" i="8"/>
  <c r="C684" i="8"/>
  <c r="A685" i="8"/>
  <c r="B685" i="8"/>
  <c r="C685" i="8"/>
  <c r="A686" i="8"/>
  <c r="B686" i="8"/>
  <c r="C686" i="8"/>
  <c r="A687" i="8"/>
  <c r="B687" i="8"/>
  <c r="C687" i="8"/>
  <c r="A688" i="8"/>
  <c r="B688" i="8"/>
  <c r="C688" i="8"/>
  <c r="A689" i="8"/>
  <c r="B689" i="8"/>
  <c r="C689" i="8"/>
  <c r="A690" i="8"/>
  <c r="B690" i="8"/>
  <c r="C690" i="8"/>
  <c r="A691" i="8"/>
  <c r="B691" i="8"/>
  <c r="C691" i="8"/>
  <c r="A692" i="8"/>
  <c r="B692" i="8"/>
  <c r="C692" i="8"/>
  <c r="A693" i="8"/>
  <c r="B693" i="8"/>
  <c r="C693" i="8"/>
  <c r="A694" i="8"/>
  <c r="B694" i="8"/>
  <c r="C694" i="8"/>
  <c r="A695" i="8"/>
  <c r="B695" i="8"/>
  <c r="C695" i="8"/>
  <c r="A696" i="8"/>
  <c r="B696" i="8"/>
  <c r="C696" i="8"/>
  <c r="A697" i="8"/>
  <c r="B697" i="8"/>
  <c r="C697" i="8"/>
  <c r="A698" i="8"/>
  <c r="B698" i="8"/>
  <c r="C698" i="8"/>
  <c r="A699" i="8"/>
  <c r="B699" i="8"/>
  <c r="C699" i="8"/>
  <c r="A700" i="8"/>
  <c r="B700" i="8"/>
  <c r="C700" i="8"/>
  <c r="A701" i="8"/>
  <c r="B701" i="8"/>
  <c r="C701" i="8"/>
  <c r="A702" i="8"/>
  <c r="B702" i="8"/>
  <c r="C702" i="8"/>
  <c r="A703" i="8"/>
  <c r="B703" i="8"/>
  <c r="C703" i="8"/>
  <c r="A704" i="8"/>
  <c r="B704" i="8"/>
  <c r="C704" i="8"/>
  <c r="A705" i="8"/>
  <c r="B705" i="8"/>
  <c r="C705" i="8"/>
  <c r="A706" i="8"/>
  <c r="B706" i="8"/>
  <c r="C706" i="8"/>
  <c r="A707" i="8"/>
  <c r="B707" i="8"/>
  <c r="C707" i="8"/>
  <c r="A708" i="8"/>
  <c r="B708" i="8"/>
  <c r="C708" i="8"/>
  <c r="A709" i="8"/>
  <c r="B709" i="8"/>
  <c r="C709" i="8"/>
  <c r="A710" i="8"/>
  <c r="B710" i="8"/>
  <c r="C710" i="8"/>
  <c r="A711" i="8"/>
  <c r="B711" i="8"/>
  <c r="C711" i="8"/>
  <c r="A712" i="8"/>
  <c r="B712" i="8"/>
  <c r="C712" i="8"/>
  <c r="A713" i="8"/>
  <c r="B713" i="8"/>
  <c r="C713" i="8"/>
  <c r="A714" i="8"/>
  <c r="B714" i="8"/>
  <c r="C714" i="8"/>
  <c r="A715" i="8"/>
  <c r="B715" i="8"/>
  <c r="C715" i="8"/>
  <c r="A716" i="8"/>
  <c r="B716" i="8"/>
  <c r="C716" i="8"/>
  <c r="A717" i="8"/>
  <c r="B717" i="8"/>
  <c r="C717" i="8"/>
  <c r="A718" i="8"/>
  <c r="B718" i="8"/>
  <c r="C718" i="8"/>
  <c r="A719" i="8"/>
  <c r="B719" i="8"/>
  <c r="C719" i="8"/>
  <c r="A720" i="8"/>
  <c r="B720" i="8"/>
  <c r="C720" i="8"/>
  <c r="A721" i="8"/>
  <c r="B721" i="8"/>
  <c r="C721" i="8"/>
  <c r="A722" i="8"/>
  <c r="B722" i="8"/>
  <c r="C722" i="8"/>
  <c r="A723" i="8"/>
  <c r="B723" i="8"/>
  <c r="C723" i="8"/>
  <c r="A724" i="8"/>
  <c r="B724" i="8"/>
  <c r="C724" i="8"/>
  <c r="A725" i="8"/>
  <c r="B725" i="8"/>
  <c r="C725" i="8"/>
  <c r="A726" i="8"/>
  <c r="B726" i="8"/>
  <c r="C726" i="8"/>
  <c r="A727" i="8"/>
  <c r="B727" i="8"/>
  <c r="C727" i="8"/>
  <c r="A728" i="8"/>
  <c r="B728" i="8"/>
  <c r="C728" i="8"/>
  <c r="A729" i="8"/>
  <c r="B729" i="8"/>
  <c r="C729" i="8"/>
  <c r="A730" i="8"/>
  <c r="B730" i="8"/>
  <c r="C730" i="8"/>
  <c r="A731" i="8"/>
  <c r="B731" i="8"/>
  <c r="C731" i="8"/>
  <c r="A732" i="8"/>
  <c r="B732" i="8"/>
  <c r="C732" i="8"/>
  <c r="A733" i="8"/>
  <c r="B733" i="8"/>
  <c r="C733" i="8"/>
  <c r="A734" i="8"/>
  <c r="B734" i="8"/>
  <c r="C734" i="8"/>
  <c r="A735" i="8"/>
  <c r="B735" i="8"/>
  <c r="C735" i="8"/>
  <c r="A736" i="8"/>
  <c r="B736" i="8"/>
  <c r="C736" i="8"/>
  <c r="A737" i="8"/>
  <c r="B737" i="8"/>
  <c r="C737" i="8"/>
  <c r="A738" i="8"/>
  <c r="B738" i="8"/>
  <c r="C738" i="8"/>
  <c r="A739" i="8"/>
  <c r="B739" i="8"/>
  <c r="C739" i="8"/>
  <c r="A740" i="8"/>
  <c r="B740" i="8"/>
  <c r="C740" i="8"/>
  <c r="A741" i="8"/>
  <c r="B741" i="8"/>
  <c r="C741" i="8"/>
  <c r="A742" i="8"/>
  <c r="B742" i="8"/>
  <c r="C742" i="8"/>
  <c r="A743" i="8"/>
  <c r="B743" i="8"/>
  <c r="C743" i="8"/>
  <c r="A744" i="8"/>
  <c r="B744" i="8"/>
  <c r="C744" i="8"/>
  <c r="A745" i="8"/>
  <c r="B745" i="8"/>
  <c r="C745" i="8"/>
  <c r="A746" i="8"/>
  <c r="B746" i="8"/>
  <c r="C746" i="8"/>
  <c r="A747" i="8"/>
  <c r="B747" i="8"/>
  <c r="C747" i="8"/>
  <c r="A748" i="8"/>
  <c r="B748" i="8"/>
  <c r="C748" i="8"/>
  <c r="A749" i="8"/>
  <c r="B749" i="8"/>
  <c r="C749" i="8"/>
  <c r="A750" i="8"/>
  <c r="B750" i="8"/>
  <c r="C750" i="8"/>
  <c r="A751" i="8"/>
  <c r="B751" i="8"/>
  <c r="C751" i="8"/>
  <c r="A752" i="8"/>
  <c r="B752" i="8"/>
  <c r="C752" i="8"/>
  <c r="A753" i="8"/>
  <c r="B753" i="8"/>
  <c r="C753" i="8"/>
  <c r="A754" i="8"/>
  <c r="B754" i="8"/>
  <c r="C754" i="8"/>
  <c r="A755" i="8"/>
  <c r="B755" i="8"/>
  <c r="C755" i="8"/>
  <c r="A756" i="8"/>
  <c r="B756" i="8"/>
  <c r="C756" i="8"/>
  <c r="A757" i="8"/>
  <c r="B757" i="8"/>
  <c r="C757" i="8"/>
  <c r="A758" i="8"/>
  <c r="B758" i="8"/>
  <c r="C758" i="8"/>
  <c r="A759" i="8"/>
  <c r="B759" i="8"/>
  <c r="C759" i="8"/>
  <c r="A760" i="8"/>
  <c r="B760" i="8"/>
  <c r="C760" i="8"/>
  <c r="A761" i="8"/>
  <c r="B761" i="8"/>
  <c r="C761" i="8"/>
  <c r="A762" i="8"/>
  <c r="B762" i="8"/>
  <c r="C762" i="8"/>
  <c r="A763" i="8"/>
  <c r="B763" i="8"/>
  <c r="C763" i="8"/>
  <c r="A764" i="8"/>
  <c r="B764" i="8"/>
  <c r="C764" i="8"/>
  <c r="A765" i="8"/>
  <c r="B765" i="8"/>
  <c r="C765" i="8"/>
  <c r="A766" i="8"/>
  <c r="B766" i="8"/>
  <c r="C766" i="8"/>
  <c r="A767" i="8"/>
  <c r="B767" i="8"/>
  <c r="C767" i="8"/>
  <c r="A768" i="8"/>
  <c r="B768" i="8"/>
  <c r="C768" i="8"/>
  <c r="A769" i="8"/>
  <c r="B769" i="8"/>
  <c r="C769" i="8"/>
  <c r="A770" i="8"/>
  <c r="B770" i="8"/>
  <c r="C770" i="8"/>
  <c r="A771" i="8"/>
  <c r="B771" i="8"/>
  <c r="C771" i="8"/>
  <c r="A772" i="8"/>
  <c r="B772" i="8"/>
  <c r="C772" i="8"/>
  <c r="A773" i="8"/>
  <c r="B773" i="8"/>
  <c r="C773" i="8"/>
  <c r="A774" i="8"/>
  <c r="B774" i="8"/>
  <c r="C774" i="8"/>
  <c r="A775" i="8"/>
  <c r="B775" i="8"/>
  <c r="C775" i="8"/>
  <c r="A776" i="8"/>
  <c r="B776" i="8"/>
  <c r="C776" i="8"/>
  <c r="A777" i="8"/>
  <c r="B777" i="8"/>
  <c r="C777" i="8"/>
  <c r="A778" i="8"/>
  <c r="B778" i="8"/>
  <c r="C778" i="8"/>
  <c r="A779" i="8"/>
  <c r="B779" i="8"/>
  <c r="C779" i="8"/>
  <c r="A780" i="8"/>
  <c r="B780" i="8"/>
  <c r="C780" i="8"/>
  <c r="A781" i="8"/>
  <c r="B781" i="8"/>
  <c r="C781" i="8"/>
  <c r="A782" i="8"/>
  <c r="B782" i="8"/>
  <c r="C782" i="8"/>
  <c r="A783" i="8"/>
  <c r="B783" i="8"/>
  <c r="C783" i="8"/>
  <c r="A784" i="8"/>
  <c r="B784" i="8"/>
  <c r="C784" i="8"/>
  <c r="A785" i="8"/>
  <c r="B785" i="8"/>
  <c r="C785" i="8"/>
  <c r="A786" i="8"/>
  <c r="B786" i="8"/>
  <c r="C786" i="8"/>
  <c r="A787" i="8"/>
  <c r="B787" i="8"/>
  <c r="C787" i="8"/>
  <c r="A788" i="8"/>
  <c r="B788" i="8"/>
  <c r="C788" i="8"/>
  <c r="A789" i="8"/>
  <c r="B789" i="8"/>
  <c r="C789" i="8"/>
  <c r="A790" i="8"/>
  <c r="B790" i="8"/>
  <c r="C790" i="8"/>
  <c r="A791" i="8"/>
  <c r="B791" i="8"/>
  <c r="C791" i="8"/>
  <c r="A792" i="8"/>
  <c r="B792" i="8"/>
  <c r="C792" i="8"/>
  <c r="A793" i="8"/>
  <c r="B793" i="8"/>
  <c r="C793" i="8"/>
  <c r="A794" i="8"/>
  <c r="B794" i="8"/>
  <c r="C794" i="8"/>
  <c r="A795" i="8"/>
  <c r="B795" i="8"/>
  <c r="C795" i="8"/>
  <c r="A796" i="8"/>
  <c r="B796" i="8"/>
  <c r="C796" i="8"/>
  <c r="A797" i="8"/>
  <c r="B797" i="8"/>
  <c r="C797" i="8"/>
  <c r="A798" i="8"/>
  <c r="B798" i="8"/>
  <c r="C798" i="8"/>
  <c r="A799" i="8"/>
  <c r="B799" i="8"/>
  <c r="C799" i="8"/>
  <c r="A800" i="8"/>
  <c r="B800" i="8"/>
  <c r="C800" i="8"/>
  <c r="A801" i="8"/>
  <c r="B801" i="8"/>
  <c r="C801" i="8"/>
  <c r="A802" i="8"/>
  <c r="B802" i="8"/>
  <c r="C802" i="8"/>
  <c r="A803" i="8"/>
  <c r="B803" i="8"/>
  <c r="C803" i="8"/>
  <c r="A804" i="8"/>
  <c r="B804" i="8"/>
  <c r="C804" i="8"/>
  <c r="A805" i="8"/>
  <c r="B805" i="8"/>
  <c r="C805" i="8"/>
  <c r="A806" i="8"/>
  <c r="B806" i="8"/>
  <c r="C806" i="8"/>
  <c r="A807" i="8"/>
  <c r="B807" i="8"/>
  <c r="C807" i="8"/>
  <c r="A808" i="8"/>
  <c r="B808" i="8"/>
  <c r="C808" i="8"/>
  <c r="A809" i="8"/>
  <c r="B809" i="8"/>
  <c r="C809" i="8"/>
  <c r="A810" i="8"/>
  <c r="B810" i="8"/>
  <c r="C810" i="8"/>
  <c r="A811" i="8"/>
  <c r="B811" i="8"/>
  <c r="C811" i="8"/>
  <c r="A812" i="8"/>
  <c r="B812" i="8"/>
  <c r="C812" i="8"/>
  <c r="A813" i="8"/>
  <c r="B813" i="8"/>
  <c r="C813" i="8"/>
  <c r="A814" i="8"/>
  <c r="B814" i="8"/>
  <c r="C814" i="8"/>
  <c r="A815" i="8"/>
  <c r="B815" i="8"/>
  <c r="C815" i="8"/>
  <c r="A816" i="8"/>
  <c r="B816" i="8"/>
  <c r="C816" i="8"/>
  <c r="A817" i="8"/>
  <c r="B817" i="8"/>
  <c r="C817" i="8"/>
  <c r="A818" i="8"/>
  <c r="B818" i="8"/>
  <c r="C818" i="8"/>
  <c r="A819" i="8"/>
  <c r="B819" i="8"/>
  <c r="C819" i="8"/>
  <c r="A820" i="8"/>
  <c r="B820" i="8"/>
  <c r="C820" i="8"/>
  <c r="A821" i="8"/>
  <c r="B821" i="8"/>
  <c r="C821" i="8"/>
  <c r="A822" i="8"/>
  <c r="B822" i="8"/>
  <c r="C822" i="8"/>
  <c r="A823" i="8"/>
  <c r="B823" i="8"/>
  <c r="C823" i="8"/>
  <c r="A824" i="8"/>
  <c r="B824" i="8"/>
  <c r="C824" i="8"/>
  <c r="A825" i="8"/>
  <c r="B825" i="8"/>
  <c r="C825" i="8"/>
  <c r="A826" i="8"/>
  <c r="B826" i="8"/>
  <c r="C826" i="8"/>
  <c r="A827" i="8"/>
  <c r="B827" i="8"/>
  <c r="C827" i="8"/>
  <c r="A828" i="8"/>
  <c r="B828" i="8"/>
  <c r="C828" i="8"/>
  <c r="A829" i="8"/>
  <c r="B829" i="8"/>
  <c r="C829" i="8"/>
  <c r="A830" i="8"/>
  <c r="B830" i="8"/>
  <c r="C830" i="8"/>
  <c r="A831" i="8"/>
  <c r="B831" i="8"/>
  <c r="C831" i="8"/>
  <c r="A832" i="8"/>
  <c r="B832" i="8"/>
  <c r="C832" i="8"/>
  <c r="A833" i="8"/>
  <c r="B833" i="8"/>
  <c r="C833" i="8"/>
  <c r="A834" i="8"/>
  <c r="B834" i="8"/>
  <c r="C834" i="8"/>
  <c r="A835" i="8"/>
  <c r="B835" i="8"/>
  <c r="C835" i="8"/>
  <c r="A836" i="8"/>
  <c r="B836" i="8"/>
  <c r="C836" i="8"/>
  <c r="A837" i="8"/>
  <c r="B837" i="8"/>
  <c r="C837" i="8"/>
  <c r="A838" i="8"/>
  <c r="B838" i="8"/>
  <c r="C838" i="8"/>
  <c r="A839" i="8"/>
  <c r="B839" i="8"/>
  <c r="C839" i="8"/>
  <c r="A840" i="8"/>
  <c r="B840" i="8"/>
  <c r="C840" i="8"/>
  <c r="A841" i="8"/>
  <c r="B841" i="8"/>
  <c r="C841" i="8"/>
  <c r="A842" i="8"/>
  <c r="B842" i="8"/>
  <c r="C842" i="8"/>
  <c r="A843" i="8"/>
  <c r="B843" i="8"/>
  <c r="C843" i="8"/>
  <c r="A844" i="8"/>
  <c r="B844" i="8"/>
  <c r="C844" i="8"/>
  <c r="A845" i="8"/>
  <c r="B845" i="8"/>
  <c r="C845" i="8"/>
  <c r="A846" i="8"/>
  <c r="B846" i="8"/>
  <c r="C846" i="8"/>
  <c r="A847" i="8"/>
  <c r="B847" i="8"/>
  <c r="C847" i="8"/>
  <c r="A848" i="8"/>
  <c r="B848" i="8"/>
  <c r="C848" i="8"/>
  <c r="A849" i="8"/>
  <c r="B849" i="8"/>
  <c r="C849" i="8"/>
  <c r="A850" i="8"/>
  <c r="B850" i="8"/>
  <c r="C850" i="8"/>
  <c r="A851" i="8"/>
  <c r="B851" i="8"/>
  <c r="C851" i="8"/>
  <c r="A852" i="8"/>
  <c r="B852" i="8"/>
  <c r="C852" i="8"/>
  <c r="A853" i="8"/>
  <c r="B853" i="8"/>
  <c r="C853" i="8"/>
  <c r="A854" i="8"/>
  <c r="B854" i="8"/>
  <c r="C854" i="8"/>
  <c r="A855" i="8"/>
  <c r="B855" i="8"/>
  <c r="C855" i="8"/>
  <c r="A856" i="8"/>
  <c r="B856" i="8"/>
  <c r="C856" i="8"/>
  <c r="A857" i="8"/>
  <c r="B857" i="8"/>
  <c r="C857" i="8"/>
  <c r="A858" i="8"/>
  <c r="B858" i="8"/>
  <c r="C858" i="8"/>
  <c r="A859" i="8"/>
  <c r="B859" i="8"/>
  <c r="C859" i="8"/>
  <c r="A860" i="8"/>
  <c r="B860" i="8"/>
  <c r="C860" i="8"/>
  <c r="A861" i="8"/>
  <c r="B861" i="8"/>
  <c r="C861" i="8"/>
  <c r="A862" i="8"/>
  <c r="B862" i="8"/>
  <c r="C862" i="8"/>
  <c r="A863" i="8"/>
  <c r="B863" i="8"/>
  <c r="C863" i="8"/>
  <c r="A864" i="8"/>
  <c r="B864" i="8"/>
  <c r="C864" i="8"/>
  <c r="A865" i="8"/>
  <c r="B865" i="8"/>
  <c r="C865" i="8"/>
  <c r="A866" i="8"/>
  <c r="B866" i="8"/>
  <c r="C866" i="8"/>
  <c r="A867" i="8"/>
  <c r="B867" i="8"/>
  <c r="C867" i="8"/>
  <c r="A868" i="8"/>
  <c r="B868" i="8"/>
  <c r="C868" i="8"/>
  <c r="A869" i="8"/>
  <c r="B869" i="8"/>
  <c r="C869" i="8"/>
  <c r="A870" i="8"/>
  <c r="B870" i="8"/>
  <c r="C870" i="8"/>
  <c r="A871" i="8"/>
  <c r="B871" i="8"/>
  <c r="C871" i="8"/>
  <c r="A872" i="8"/>
  <c r="B872" i="8"/>
  <c r="C872" i="8"/>
  <c r="A873" i="8"/>
  <c r="B873" i="8"/>
  <c r="C873" i="8"/>
  <c r="A874" i="8"/>
  <c r="B874" i="8"/>
  <c r="C874" i="8"/>
  <c r="A875" i="8"/>
  <c r="B875" i="8"/>
  <c r="C875" i="8"/>
  <c r="A876" i="8"/>
  <c r="B876" i="8"/>
  <c r="C876" i="8"/>
  <c r="A877" i="8"/>
  <c r="B877" i="8"/>
  <c r="C877" i="8"/>
  <c r="A878" i="8"/>
  <c r="B878" i="8"/>
  <c r="C878" i="8"/>
  <c r="A879" i="8"/>
  <c r="B879" i="8"/>
  <c r="C879" i="8"/>
  <c r="A880" i="8"/>
  <c r="B880" i="8"/>
  <c r="C880" i="8"/>
  <c r="A881" i="8"/>
  <c r="B881" i="8"/>
  <c r="C881" i="8"/>
  <c r="A882" i="8"/>
  <c r="B882" i="8"/>
  <c r="C882" i="8"/>
  <c r="A883" i="8"/>
  <c r="B883" i="8"/>
  <c r="C883" i="8"/>
  <c r="A884" i="8"/>
  <c r="B884" i="8"/>
  <c r="C884" i="8"/>
  <c r="A885" i="8"/>
  <c r="B885" i="8"/>
  <c r="C885" i="8"/>
  <c r="A886" i="8"/>
  <c r="B886" i="8"/>
  <c r="C886" i="8"/>
  <c r="A887" i="8"/>
  <c r="B887" i="8"/>
  <c r="C887" i="8"/>
  <c r="A888" i="8"/>
  <c r="B888" i="8"/>
  <c r="C888" i="8"/>
  <c r="A889" i="8"/>
  <c r="B889" i="8"/>
  <c r="C889" i="8"/>
  <c r="A890" i="8"/>
  <c r="B890" i="8"/>
  <c r="C890" i="8"/>
  <c r="A891" i="8"/>
  <c r="B891" i="8"/>
  <c r="C891" i="8"/>
  <c r="A892" i="8"/>
  <c r="B892" i="8"/>
  <c r="C892" i="8"/>
  <c r="A893" i="8"/>
  <c r="B893" i="8"/>
  <c r="C893" i="8"/>
  <c r="A894" i="8"/>
  <c r="B894" i="8"/>
  <c r="C894" i="8"/>
  <c r="A895" i="8"/>
  <c r="B895" i="8"/>
  <c r="C895" i="8"/>
  <c r="A896" i="8"/>
  <c r="B896" i="8"/>
  <c r="C896" i="8"/>
  <c r="A897" i="8"/>
  <c r="B897" i="8"/>
  <c r="C897" i="8"/>
  <c r="A898" i="8"/>
  <c r="B898" i="8"/>
  <c r="C898" i="8"/>
  <c r="A899" i="8"/>
  <c r="B899" i="8"/>
  <c r="C899" i="8"/>
  <c r="A900" i="8"/>
  <c r="B900" i="8"/>
  <c r="C900" i="8"/>
  <c r="A901" i="8"/>
  <c r="B901" i="8"/>
  <c r="C901" i="8"/>
  <c r="A902" i="8"/>
  <c r="B902" i="8"/>
  <c r="C902" i="8"/>
  <c r="A903" i="8"/>
  <c r="B903" i="8"/>
  <c r="C903" i="8"/>
  <c r="A904" i="8"/>
  <c r="B904" i="8"/>
  <c r="C904" i="8"/>
  <c r="A905" i="8"/>
  <c r="B905" i="8"/>
  <c r="C905" i="8"/>
  <c r="A906" i="8"/>
  <c r="B906" i="8"/>
  <c r="C906" i="8"/>
  <c r="A907" i="8"/>
  <c r="B907" i="8"/>
  <c r="C907" i="8"/>
  <c r="A908" i="8"/>
  <c r="B908" i="8"/>
  <c r="C908" i="8"/>
  <c r="A909" i="8"/>
  <c r="B909" i="8"/>
  <c r="C909" i="8"/>
  <c r="A910" i="8"/>
  <c r="B910" i="8"/>
  <c r="C910" i="8"/>
  <c r="A911" i="8"/>
  <c r="B911" i="8"/>
  <c r="C911" i="8"/>
  <c r="A912" i="8"/>
  <c r="B912" i="8"/>
  <c r="C912" i="8"/>
  <c r="A913" i="8"/>
  <c r="B913" i="8"/>
  <c r="C913" i="8"/>
  <c r="A914" i="8"/>
  <c r="B914" i="8"/>
  <c r="C914" i="8"/>
  <c r="A915" i="8"/>
  <c r="B915" i="8"/>
  <c r="C915" i="8"/>
  <c r="A916" i="8"/>
  <c r="B916" i="8"/>
  <c r="C916" i="8"/>
  <c r="A917" i="8"/>
  <c r="B917" i="8"/>
  <c r="C917" i="8"/>
  <c r="A918" i="8"/>
  <c r="B918" i="8"/>
  <c r="C918" i="8"/>
  <c r="A919" i="8"/>
  <c r="B919" i="8"/>
  <c r="C919" i="8"/>
  <c r="A920" i="8"/>
  <c r="B920" i="8"/>
  <c r="C920" i="8"/>
  <c r="A921" i="8"/>
  <c r="B921" i="8"/>
  <c r="C921" i="8"/>
  <c r="A922" i="8"/>
  <c r="B922" i="8"/>
  <c r="C922" i="8"/>
  <c r="A923" i="8"/>
  <c r="B923" i="8"/>
  <c r="C923" i="8"/>
  <c r="A924" i="8"/>
  <c r="B924" i="8"/>
  <c r="C924" i="8"/>
  <c r="A925" i="8"/>
  <c r="B925" i="8"/>
  <c r="C925" i="8"/>
  <c r="A926" i="8"/>
  <c r="B926" i="8"/>
  <c r="C926" i="8"/>
  <c r="A927" i="8"/>
  <c r="B927" i="8"/>
  <c r="C927" i="8"/>
  <c r="A928" i="8"/>
  <c r="B928" i="8"/>
  <c r="C928" i="8"/>
  <c r="A929" i="8"/>
  <c r="B929" i="8"/>
  <c r="C929" i="8"/>
  <c r="A930" i="8"/>
  <c r="B930" i="8"/>
  <c r="C930" i="8"/>
  <c r="A931" i="8"/>
  <c r="B931" i="8"/>
  <c r="C931" i="8"/>
  <c r="A932" i="8"/>
  <c r="B932" i="8"/>
  <c r="C932" i="8"/>
  <c r="A933" i="8"/>
  <c r="B933" i="8"/>
  <c r="C933" i="8"/>
  <c r="A934" i="8"/>
  <c r="B934" i="8"/>
  <c r="C934" i="8"/>
  <c r="A935" i="8"/>
  <c r="B935" i="8"/>
  <c r="C935" i="8"/>
  <c r="A936" i="8"/>
  <c r="B936" i="8"/>
  <c r="C936" i="8"/>
  <c r="A937" i="8"/>
  <c r="B937" i="8"/>
  <c r="C937" i="8"/>
  <c r="A938" i="8"/>
  <c r="B938" i="8"/>
  <c r="C938" i="8"/>
  <c r="A939" i="8"/>
  <c r="B939" i="8"/>
  <c r="C939" i="8"/>
  <c r="A940" i="8"/>
  <c r="B940" i="8"/>
  <c r="C940" i="8"/>
  <c r="A941" i="8"/>
  <c r="B941" i="8"/>
  <c r="C941" i="8"/>
  <c r="A942" i="8"/>
  <c r="B942" i="8"/>
  <c r="C942" i="8"/>
  <c r="A943" i="8"/>
  <c r="B943" i="8"/>
  <c r="C943" i="8"/>
  <c r="A944" i="8"/>
  <c r="B944" i="8"/>
  <c r="C944" i="8"/>
  <c r="A945" i="8"/>
  <c r="B945" i="8"/>
  <c r="C945" i="8"/>
  <c r="A946" i="8"/>
  <c r="B946" i="8"/>
  <c r="C946" i="8"/>
  <c r="A947" i="8"/>
  <c r="B947" i="8"/>
  <c r="C947" i="8"/>
  <c r="A948" i="8"/>
  <c r="B948" i="8"/>
  <c r="C948" i="8"/>
  <c r="A949" i="8"/>
  <c r="B949" i="8"/>
  <c r="C949" i="8"/>
  <c r="A950" i="8"/>
  <c r="B950" i="8"/>
  <c r="C950" i="8"/>
  <c r="A951" i="8"/>
  <c r="B951" i="8"/>
  <c r="C951" i="8"/>
  <c r="A952" i="8"/>
  <c r="B952" i="8"/>
  <c r="C952" i="8"/>
  <c r="A953" i="8"/>
  <c r="B953" i="8"/>
  <c r="C953" i="8"/>
  <c r="A954" i="8"/>
  <c r="B954" i="8"/>
  <c r="C954" i="8"/>
  <c r="A955" i="8"/>
  <c r="B955" i="8"/>
  <c r="C955" i="8"/>
  <c r="A956" i="8"/>
  <c r="B956" i="8"/>
  <c r="C956" i="8"/>
  <c r="A957" i="8"/>
  <c r="B957" i="8"/>
  <c r="C957" i="8"/>
  <c r="A958" i="8"/>
  <c r="B958" i="8"/>
  <c r="C958" i="8"/>
  <c r="A959" i="8"/>
  <c r="B959" i="8"/>
  <c r="C959" i="8"/>
  <c r="A960" i="8"/>
  <c r="B960" i="8"/>
  <c r="C960" i="8"/>
  <c r="A961" i="8"/>
  <c r="B961" i="8"/>
  <c r="C961" i="8"/>
  <c r="A962" i="8"/>
  <c r="B962" i="8"/>
  <c r="C962" i="8"/>
  <c r="A963" i="8"/>
  <c r="B963" i="8"/>
  <c r="C963" i="8"/>
  <c r="A964" i="8"/>
  <c r="B964" i="8"/>
  <c r="C964" i="8"/>
  <c r="A965" i="8"/>
  <c r="B965" i="8"/>
  <c r="C965" i="8"/>
  <c r="A966" i="8"/>
  <c r="B966" i="8"/>
  <c r="C966" i="8"/>
  <c r="A967" i="8"/>
  <c r="B967" i="8"/>
  <c r="C967" i="8"/>
  <c r="A968" i="8"/>
  <c r="B968" i="8"/>
  <c r="C968" i="8"/>
  <c r="A969" i="8"/>
  <c r="B969" i="8"/>
  <c r="C969" i="8"/>
  <c r="A970" i="8"/>
  <c r="B970" i="8"/>
  <c r="C970" i="8"/>
  <c r="A971" i="8"/>
  <c r="B971" i="8"/>
  <c r="C971" i="8"/>
  <c r="A972" i="8"/>
  <c r="B972" i="8"/>
  <c r="C972" i="8"/>
  <c r="A973" i="8"/>
  <c r="B973" i="8"/>
  <c r="C973" i="8"/>
  <c r="A974" i="8"/>
  <c r="B974" i="8"/>
  <c r="C974" i="8"/>
  <c r="A975" i="8"/>
  <c r="B975" i="8"/>
  <c r="C975" i="8"/>
  <c r="A976" i="8"/>
  <c r="B976" i="8"/>
  <c r="C976" i="8"/>
  <c r="A977" i="8"/>
  <c r="B977" i="8"/>
  <c r="C977" i="8"/>
  <c r="A978" i="8"/>
  <c r="B978" i="8"/>
  <c r="C978" i="8"/>
  <c r="A979" i="8"/>
  <c r="B979" i="8"/>
  <c r="C979" i="8"/>
  <c r="A980" i="8"/>
  <c r="B980" i="8"/>
  <c r="C980" i="8"/>
  <c r="A981" i="8"/>
  <c r="B981" i="8"/>
  <c r="C981" i="8"/>
  <c r="A982" i="8"/>
  <c r="B982" i="8"/>
  <c r="C982" i="8"/>
  <c r="A983" i="8"/>
  <c r="B983" i="8"/>
  <c r="C983" i="8"/>
  <c r="A984" i="8"/>
  <c r="B984" i="8"/>
  <c r="C984" i="8"/>
  <c r="A985" i="8"/>
  <c r="B985" i="8"/>
  <c r="C985" i="8"/>
  <c r="A986" i="8"/>
  <c r="B986" i="8"/>
  <c r="C986" i="8"/>
  <c r="A987" i="8"/>
  <c r="B987" i="8"/>
  <c r="C987" i="8"/>
  <c r="A988" i="8"/>
  <c r="B988" i="8"/>
  <c r="C988" i="8"/>
  <c r="A989" i="8"/>
  <c r="B989" i="8"/>
  <c r="C989" i="8"/>
  <c r="A990" i="8"/>
  <c r="B990" i="8"/>
  <c r="C990" i="8"/>
  <c r="A991" i="8"/>
  <c r="B991" i="8"/>
  <c r="C991" i="8"/>
  <c r="A992" i="8"/>
  <c r="B992" i="8"/>
  <c r="C992" i="8"/>
  <c r="A993" i="8"/>
  <c r="B993" i="8"/>
  <c r="C993" i="8"/>
  <c r="A994" i="8"/>
  <c r="B994" i="8"/>
  <c r="C994" i="8"/>
  <c r="A995" i="8"/>
  <c r="B995" i="8"/>
  <c r="C995" i="8"/>
  <c r="A996" i="8"/>
  <c r="B996" i="8"/>
  <c r="C996" i="8"/>
  <c r="A997" i="8"/>
  <c r="B997" i="8"/>
  <c r="C997" i="8"/>
  <c r="A998" i="8"/>
  <c r="B998" i="8"/>
  <c r="C998" i="8"/>
  <c r="A999" i="8"/>
  <c r="B999" i="8"/>
  <c r="C999" i="8"/>
  <c r="A1000" i="8"/>
  <c r="B1000" i="8"/>
  <c r="C1000" i="8"/>
  <c r="A1001" i="8"/>
  <c r="B1001" i="8"/>
  <c r="C1001" i="8"/>
  <c r="A1002" i="8"/>
  <c r="B1002" i="8"/>
  <c r="C1002" i="8"/>
  <c r="A1003" i="8"/>
  <c r="B1003" i="8"/>
  <c r="C1003" i="8"/>
  <c r="A1004" i="8"/>
  <c r="B1004" i="8"/>
  <c r="C1004" i="8"/>
  <c r="A1005" i="8"/>
  <c r="B1005" i="8"/>
  <c r="C1005" i="8"/>
  <c r="A1006" i="8"/>
  <c r="B1006" i="8"/>
  <c r="C1006" i="8"/>
  <c r="A1007" i="8"/>
  <c r="B1007" i="8"/>
  <c r="C1007" i="8"/>
  <c r="A1008" i="8"/>
  <c r="B1008" i="8"/>
  <c r="C1008" i="8"/>
  <c r="A1009" i="8"/>
  <c r="B1009" i="8"/>
  <c r="C1009" i="8"/>
  <c r="A1010" i="8"/>
  <c r="B1010" i="8"/>
  <c r="C1010" i="8"/>
  <c r="A1011" i="8"/>
  <c r="B1011" i="8"/>
  <c r="C1011" i="8"/>
  <c r="A1012" i="8"/>
  <c r="B1012" i="8"/>
  <c r="C1012" i="8"/>
  <c r="A1013" i="8"/>
  <c r="B1013" i="8"/>
  <c r="C1013" i="8"/>
  <c r="A1014" i="8"/>
  <c r="B1014" i="8"/>
  <c r="C1014" i="8"/>
  <c r="A1015" i="8"/>
  <c r="B1015" i="8"/>
  <c r="C1015" i="8"/>
  <c r="A1016" i="8"/>
  <c r="B1016" i="8"/>
  <c r="C1016" i="8"/>
  <c r="A1017" i="8"/>
  <c r="B1017" i="8"/>
  <c r="C1017" i="8"/>
  <c r="A1018" i="8"/>
  <c r="B1018" i="8"/>
  <c r="C1018" i="8"/>
  <c r="A1019" i="8"/>
  <c r="B1019" i="8"/>
  <c r="C1019" i="8"/>
  <c r="A1020" i="8"/>
  <c r="B1020" i="8"/>
  <c r="C1020" i="8"/>
  <c r="A1021" i="8"/>
  <c r="B1021" i="8"/>
  <c r="C1021" i="8"/>
  <c r="A1022" i="8"/>
  <c r="B1022" i="8"/>
  <c r="C1022" i="8"/>
  <c r="A1023" i="8"/>
  <c r="B1023" i="8"/>
  <c r="C1023" i="8"/>
  <c r="A1024" i="8"/>
  <c r="B1024" i="8"/>
  <c r="C1024" i="8"/>
  <c r="A1025" i="8"/>
  <c r="B1025" i="8"/>
  <c r="C1025" i="8"/>
  <c r="A1026" i="8"/>
  <c r="B1026" i="8"/>
  <c r="C1026" i="8"/>
  <c r="A1027" i="8"/>
  <c r="B1027" i="8"/>
  <c r="C1027" i="8"/>
  <c r="A1028" i="8"/>
  <c r="B1028" i="8"/>
  <c r="C1028" i="8"/>
  <c r="A1029" i="8"/>
  <c r="B1029" i="8"/>
  <c r="C1029" i="8"/>
  <c r="A1030" i="8"/>
  <c r="B1030" i="8"/>
  <c r="C1030" i="8"/>
  <c r="A1031" i="8"/>
  <c r="B1031" i="8"/>
  <c r="C1031" i="8"/>
  <c r="A1032" i="8"/>
  <c r="B1032" i="8"/>
  <c r="C1032" i="8"/>
  <c r="A1033" i="8"/>
  <c r="B1033" i="8"/>
  <c r="C1033" i="8"/>
  <c r="A1034" i="8"/>
  <c r="B1034" i="8"/>
  <c r="C1034" i="8"/>
  <c r="A1035" i="8"/>
  <c r="B1035" i="8"/>
  <c r="C1035" i="8"/>
  <c r="A1036" i="8"/>
  <c r="B1036" i="8"/>
  <c r="C1036" i="8"/>
  <c r="A1037" i="8"/>
  <c r="B1037" i="8"/>
  <c r="C1037" i="8"/>
  <c r="A1038" i="8"/>
  <c r="B1038" i="8"/>
  <c r="C1038" i="8"/>
  <c r="A1039" i="8"/>
  <c r="B1039" i="8"/>
  <c r="C1039" i="8"/>
  <c r="A1040" i="8"/>
  <c r="B1040" i="8"/>
  <c r="C1040" i="8"/>
  <c r="A1041" i="8"/>
  <c r="B1041" i="8"/>
  <c r="C1041" i="8"/>
  <c r="A1042" i="8"/>
  <c r="B1042" i="8"/>
  <c r="C1042" i="8"/>
  <c r="A1043" i="8"/>
  <c r="B1043" i="8"/>
  <c r="C1043" i="8"/>
  <c r="A1044" i="8"/>
  <c r="B1044" i="8"/>
  <c r="C1044" i="8"/>
  <c r="A1045" i="8"/>
  <c r="B1045" i="8"/>
  <c r="C1045" i="8"/>
  <c r="A1046" i="8"/>
  <c r="B1046" i="8"/>
  <c r="C1046" i="8"/>
  <c r="A1047" i="8"/>
  <c r="B1047" i="8"/>
  <c r="C1047" i="8"/>
  <c r="A1048" i="8"/>
  <c r="B1048" i="8"/>
  <c r="C1048" i="8"/>
  <c r="A1049" i="8"/>
  <c r="B1049" i="8"/>
  <c r="C1049" i="8"/>
  <c r="A1050" i="8"/>
  <c r="B1050" i="8"/>
  <c r="C1050" i="8"/>
  <c r="A1051" i="8"/>
  <c r="B1051" i="8"/>
  <c r="C1051" i="8"/>
  <c r="A1052" i="8"/>
  <c r="B1052" i="8"/>
  <c r="C1052" i="8"/>
  <c r="A1053" i="8"/>
  <c r="B1053" i="8"/>
  <c r="C1053" i="8"/>
  <c r="A1054" i="8"/>
  <c r="B1054" i="8"/>
  <c r="C1054" i="8"/>
  <c r="A1055" i="8"/>
  <c r="B1055" i="8"/>
  <c r="C1055" i="8"/>
  <c r="A1056" i="8"/>
  <c r="B1056" i="8"/>
  <c r="C1056" i="8"/>
  <c r="A1057" i="8"/>
  <c r="B1057" i="8"/>
  <c r="C1057" i="8"/>
  <c r="A1058" i="8"/>
  <c r="B1058" i="8"/>
  <c r="C1058" i="8"/>
  <c r="A1059" i="8"/>
  <c r="B1059" i="8"/>
  <c r="C1059" i="8"/>
  <c r="A1060" i="8"/>
  <c r="B1060" i="8"/>
  <c r="C1060" i="8"/>
  <c r="A1061" i="8"/>
  <c r="B1061" i="8"/>
  <c r="C1061" i="8"/>
  <c r="A1062" i="8"/>
  <c r="B1062" i="8"/>
  <c r="C1062" i="8"/>
  <c r="A1063" i="8"/>
  <c r="B1063" i="8"/>
  <c r="C1063" i="8"/>
  <c r="A1064" i="8"/>
  <c r="B1064" i="8"/>
  <c r="C1064" i="8"/>
  <c r="A1065" i="8"/>
  <c r="B1065" i="8"/>
  <c r="C1065" i="8"/>
  <c r="A1066" i="8"/>
  <c r="B1066" i="8"/>
  <c r="C1066" i="8"/>
  <c r="A1067" i="8"/>
  <c r="B1067" i="8"/>
  <c r="C1067" i="8"/>
  <c r="A1068" i="8"/>
  <c r="B1068" i="8"/>
  <c r="C1068" i="8"/>
  <c r="A1069" i="8"/>
  <c r="B1069" i="8"/>
  <c r="C1069" i="8"/>
  <c r="A1070" i="8"/>
  <c r="B1070" i="8"/>
  <c r="C1070" i="8"/>
  <c r="A1071" i="8"/>
  <c r="B1071" i="8"/>
  <c r="C1071" i="8"/>
  <c r="A1072" i="8"/>
  <c r="B1072" i="8"/>
  <c r="C1072" i="8"/>
  <c r="A1073" i="8"/>
  <c r="B1073" i="8"/>
  <c r="C1073" i="8"/>
  <c r="A1074" i="8"/>
  <c r="B1074" i="8"/>
  <c r="C1074" i="8"/>
  <c r="A1075" i="8"/>
  <c r="B1075" i="8"/>
  <c r="C1075" i="8"/>
  <c r="A1076" i="8"/>
  <c r="B1076" i="8"/>
  <c r="C1076" i="8"/>
  <c r="A1077" i="8"/>
  <c r="B1077" i="8"/>
  <c r="C1077" i="8"/>
  <c r="A1078" i="8"/>
  <c r="B1078" i="8"/>
  <c r="C1078" i="8"/>
  <c r="A1079" i="8"/>
  <c r="B1079" i="8"/>
  <c r="C1079" i="8"/>
  <c r="A1080" i="8"/>
  <c r="B1080" i="8"/>
  <c r="C1080" i="8"/>
  <c r="A1081" i="8"/>
  <c r="B1081" i="8"/>
  <c r="C1081" i="8"/>
  <c r="A1082" i="8"/>
  <c r="B1082" i="8"/>
  <c r="C1082" i="8"/>
  <c r="A1083" i="8"/>
  <c r="B1083" i="8"/>
  <c r="C1083" i="8"/>
  <c r="A1084" i="8"/>
  <c r="B1084" i="8"/>
  <c r="C1084" i="8"/>
  <c r="A1085" i="8"/>
  <c r="B1085" i="8"/>
  <c r="C1085" i="8"/>
  <c r="A1086" i="8"/>
  <c r="B1086" i="8"/>
  <c r="C1086" i="8"/>
  <c r="A1087" i="8"/>
  <c r="B1087" i="8"/>
  <c r="C1087" i="8"/>
  <c r="A1088" i="8"/>
  <c r="B1088" i="8"/>
  <c r="C1088" i="8"/>
  <c r="A1089" i="8"/>
  <c r="B1089" i="8"/>
  <c r="C1089" i="8"/>
  <c r="A1090" i="8"/>
  <c r="B1090" i="8"/>
  <c r="C1090" i="8"/>
  <c r="A1091" i="8"/>
  <c r="B1091" i="8"/>
  <c r="C1091" i="8"/>
  <c r="A1092" i="8"/>
  <c r="B1092" i="8"/>
  <c r="C1092" i="8"/>
  <c r="A1093" i="8"/>
  <c r="B1093" i="8"/>
  <c r="C1093" i="8"/>
  <c r="A1094" i="8"/>
  <c r="B1094" i="8"/>
  <c r="C1094" i="8"/>
  <c r="A1095" i="8"/>
  <c r="B1095" i="8"/>
  <c r="C1095" i="8"/>
  <c r="A1096" i="8"/>
  <c r="B1096" i="8"/>
  <c r="C1096" i="8"/>
  <c r="A1097" i="8"/>
  <c r="B1097" i="8"/>
  <c r="C1097" i="8"/>
  <c r="A1098" i="8"/>
  <c r="B1098" i="8"/>
  <c r="C1098" i="8"/>
  <c r="A1099" i="8"/>
  <c r="B1099" i="8"/>
  <c r="C1099" i="8"/>
  <c r="A1100" i="8"/>
  <c r="B1100" i="8"/>
  <c r="C1100" i="8"/>
  <c r="A1101" i="8"/>
  <c r="B1101" i="8"/>
  <c r="C1101" i="8"/>
  <c r="A1102" i="8"/>
  <c r="B1102" i="8"/>
  <c r="C1102" i="8"/>
  <c r="A1103" i="8"/>
  <c r="B1103" i="8"/>
  <c r="C1103" i="8"/>
  <c r="A1104" i="8"/>
  <c r="B1104" i="8"/>
  <c r="C1104" i="8"/>
  <c r="A1105" i="8"/>
  <c r="B1105" i="8"/>
  <c r="C1105" i="8"/>
  <c r="A1106" i="8"/>
  <c r="B1106" i="8"/>
  <c r="C1106" i="8"/>
  <c r="A1107" i="8"/>
  <c r="B1107" i="8"/>
  <c r="C1107" i="8"/>
  <c r="A1108" i="8"/>
  <c r="B1108" i="8"/>
  <c r="C1108" i="8"/>
  <c r="A1109" i="8"/>
  <c r="B1109" i="8"/>
  <c r="C1109" i="8"/>
  <c r="A1110" i="8"/>
  <c r="B1110" i="8"/>
  <c r="C1110" i="8"/>
  <c r="A1111" i="8"/>
  <c r="B1111" i="8"/>
  <c r="C1111" i="8"/>
  <c r="A1112" i="8"/>
  <c r="B1112" i="8"/>
  <c r="C1112" i="8"/>
  <c r="A1113" i="8"/>
  <c r="B1113" i="8"/>
  <c r="C1113" i="8"/>
  <c r="A1114" i="8"/>
  <c r="B1114" i="8"/>
  <c r="C1114" i="8"/>
  <c r="A1115" i="8"/>
  <c r="B1115" i="8"/>
  <c r="C1115" i="8"/>
  <c r="A1116" i="8"/>
  <c r="B1116" i="8"/>
  <c r="C1116" i="8"/>
  <c r="A1117" i="8"/>
  <c r="B1117" i="8"/>
  <c r="C1117" i="8"/>
  <c r="A1118" i="8"/>
  <c r="B1118" i="8"/>
  <c r="C1118" i="8"/>
  <c r="A1119" i="8"/>
  <c r="B1119" i="8"/>
  <c r="C1119" i="8"/>
  <c r="A1120" i="8"/>
  <c r="B1120" i="8"/>
  <c r="C1120" i="8"/>
  <c r="A1121" i="8"/>
  <c r="B1121" i="8"/>
  <c r="C1121" i="8"/>
  <c r="A1122" i="8"/>
  <c r="B1122" i="8"/>
  <c r="C1122" i="8"/>
  <c r="A1123" i="8"/>
  <c r="B1123" i="8"/>
  <c r="C1123" i="8"/>
  <c r="A1124" i="8"/>
  <c r="B1124" i="8"/>
  <c r="C1124" i="8"/>
  <c r="A1125" i="8"/>
  <c r="B1125" i="8"/>
  <c r="C1125" i="8"/>
  <c r="A1126" i="8"/>
  <c r="B1126" i="8"/>
  <c r="C1126" i="8"/>
  <c r="A1127" i="8"/>
  <c r="B1127" i="8"/>
  <c r="C1127" i="8"/>
  <c r="A1128" i="8"/>
  <c r="B1128" i="8"/>
  <c r="C1128" i="8"/>
  <c r="A1129" i="8"/>
  <c r="B1129" i="8"/>
  <c r="C1129" i="8"/>
  <c r="A1130" i="8"/>
  <c r="B1130" i="8"/>
  <c r="C1130" i="8"/>
  <c r="A1131" i="8"/>
  <c r="B1131" i="8"/>
  <c r="C1131" i="8"/>
  <c r="A1132" i="8"/>
  <c r="B1132" i="8"/>
  <c r="C1132" i="8"/>
  <c r="A1133" i="8"/>
  <c r="B1133" i="8"/>
  <c r="C1133" i="8"/>
  <c r="A1134" i="8"/>
  <c r="B1134" i="8"/>
  <c r="C1134" i="8"/>
  <c r="A1135" i="8"/>
  <c r="B1135" i="8"/>
  <c r="C1135" i="8"/>
  <c r="A1136" i="8"/>
  <c r="B1136" i="8"/>
  <c r="C1136" i="8"/>
  <c r="A1137" i="8"/>
  <c r="B1137" i="8"/>
  <c r="C1137" i="8"/>
  <c r="A1138" i="8"/>
  <c r="B1138" i="8"/>
  <c r="C1138" i="8"/>
  <c r="A1139" i="8"/>
  <c r="B1139" i="8"/>
  <c r="C1139" i="8"/>
  <c r="A1140" i="8"/>
  <c r="B1140" i="8"/>
  <c r="C1140" i="8"/>
  <c r="A1141" i="8"/>
  <c r="B1141" i="8"/>
  <c r="C1141" i="8"/>
  <c r="A1142" i="8"/>
  <c r="B1142" i="8"/>
  <c r="C1142" i="8"/>
  <c r="A1143" i="8"/>
  <c r="B1143" i="8"/>
  <c r="C1143" i="8"/>
  <c r="A1144" i="8"/>
  <c r="B1144" i="8"/>
  <c r="C1144" i="8"/>
  <c r="A1145" i="8"/>
  <c r="B1145" i="8"/>
  <c r="C1145" i="8"/>
  <c r="A1146" i="8"/>
  <c r="B1146" i="8"/>
  <c r="C1146" i="8"/>
  <c r="A1147" i="8"/>
  <c r="B1147" i="8"/>
  <c r="C1147" i="8"/>
  <c r="A1148" i="8"/>
  <c r="B1148" i="8"/>
  <c r="C1148" i="8"/>
  <c r="A1149" i="8"/>
  <c r="B1149" i="8"/>
  <c r="C1149" i="8"/>
  <c r="A1150" i="8"/>
  <c r="B1150" i="8"/>
  <c r="C1150" i="8"/>
  <c r="A1151" i="8"/>
  <c r="B1151" i="8"/>
  <c r="C1151" i="8"/>
  <c r="A1152" i="8"/>
  <c r="B1152" i="8"/>
  <c r="C1152" i="8"/>
  <c r="A1153" i="8"/>
  <c r="B1153" i="8"/>
  <c r="C1153" i="8"/>
  <c r="A1154" i="8"/>
  <c r="B1154" i="8"/>
  <c r="C1154" i="8"/>
  <c r="A1155" i="8"/>
  <c r="B1155" i="8"/>
  <c r="C1155" i="8"/>
  <c r="A1156" i="8"/>
  <c r="B1156" i="8"/>
  <c r="C1156" i="8"/>
  <c r="A1157" i="8"/>
  <c r="B1157" i="8"/>
  <c r="C1157" i="8"/>
  <c r="A1158" i="8"/>
  <c r="B1158" i="8"/>
  <c r="C1158" i="8"/>
  <c r="A1159" i="8"/>
  <c r="B1159" i="8"/>
  <c r="C1159" i="8"/>
  <c r="A1160" i="8"/>
  <c r="B1160" i="8"/>
  <c r="C1160" i="8"/>
  <c r="A1161" i="8"/>
  <c r="B1161" i="8"/>
  <c r="C1161" i="8"/>
  <c r="A1162" i="8"/>
  <c r="B1162" i="8"/>
  <c r="C1162" i="8"/>
  <c r="A1163" i="8"/>
  <c r="B1163" i="8"/>
  <c r="C1163" i="8"/>
  <c r="A1164" i="8"/>
  <c r="B1164" i="8"/>
  <c r="C1164" i="8"/>
  <c r="A1165" i="8"/>
  <c r="B1165" i="8"/>
  <c r="C1165" i="8"/>
  <c r="A1166" i="8"/>
  <c r="B1166" i="8"/>
  <c r="C1166" i="8"/>
  <c r="A1167" i="8"/>
  <c r="B1167" i="8"/>
  <c r="C1167" i="8"/>
  <c r="A1168" i="8"/>
  <c r="B1168" i="8"/>
  <c r="C1168" i="8"/>
  <c r="A1169" i="8"/>
  <c r="B1169" i="8"/>
  <c r="C1169" i="8"/>
  <c r="A1170" i="8"/>
  <c r="B1170" i="8"/>
  <c r="C1170" i="8"/>
  <c r="A1171" i="8"/>
  <c r="B1171" i="8"/>
  <c r="C1171" i="8"/>
  <c r="A1172" i="8"/>
  <c r="B1172" i="8"/>
  <c r="C1172" i="8"/>
  <c r="A1173" i="8"/>
  <c r="B1173" i="8"/>
  <c r="C1173" i="8"/>
  <c r="A1174" i="8"/>
  <c r="B1174" i="8"/>
  <c r="C1174" i="8"/>
  <c r="A1175" i="8"/>
  <c r="B1175" i="8"/>
  <c r="C1175" i="8"/>
  <c r="A1176" i="8"/>
  <c r="B1176" i="8"/>
  <c r="C1176" i="8"/>
  <c r="A1177" i="8"/>
  <c r="B1177" i="8"/>
  <c r="C1177" i="8"/>
  <c r="A1178" i="8"/>
  <c r="B1178" i="8"/>
  <c r="C1178" i="8"/>
  <c r="A1179" i="8"/>
  <c r="B1179" i="8"/>
  <c r="C1179" i="8"/>
  <c r="A1180" i="8"/>
  <c r="B1180" i="8"/>
  <c r="C1180" i="8"/>
  <c r="A1181" i="8"/>
  <c r="B1181" i="8"/>
  <c r="C1181" i="8"/>
  <c r="A1182" i="8"/>
  <c r="B1182" i="8"/>
  <c r="C1182" i="8"/>
  <c r="A1183" i="8"/>
  <c r="B1183" i="8"/>
  <c r="C1183" i="8"/>
  <c r="A1184" i="8"/>
  <c r="B1184" i="8"/>
  <c r="C1184" i="8"/>
  <c r="A1185" i="8"/>
  <c r="B1185" i="8"/>
  <c r="C1185" i="8"/>
  <c r="A1186" i="8"/>
  <c r="B1186" i="8"/>
  <c r="C1186" i="8"/>
  <c r="A1187" i="8"/>
  <c r="B1187" i="8"/>
  <c r="C1187" i="8"/>
  <c r="A1188" i="8"/>
  <c r="B1188" i="8"/>
  <c r="C1188" i="8"/>
  <c r="A1189" i="8"/>
  <c r="B1189" i="8"/>
  <c r="C1189" i="8"/>
  <c r="A1190" i="8"/>
  <c r="B1190" i="8"/>
  <c r="C1190" i="8"/>
  <c r="A1191" i="8"/>
  <c r="B1191" i="8"/>
  <c r="C1191" i="8"/>
  <c r="A1192" i="8"/>
  <c r="B1192" i="8"/>
  <c r="C1192" i="8"/>
  <c r="A1193" i="8"/>
  <c r="B1193" i="8"/>
  <c r="C1193" i="8"/>
  <c r="A1194" i="8"/>
  <c r="B1194" i="8"/>
  <c r="C1194" i="8"/>
  <c r="A1195" i="8"/>
  <c r="B1195" i="8"/>
  <c r="C1195" i="8"/>
  <c r="A1196" i="8"/>
  <c r="B1196" i="8"/>
  <c r="C1196" i="8"/>
  <c r="A1197" i="8"/>
  <c r="B1197" i="8"/>
  <c r="C1197" i="8"/>
  <c r="A1198" i="8"/>
  <c r="B1198" i="8"/>
  <c r="C1198" i="8"/>
  <c r="A1199" i="8"/>
  <c r="B1199" i="8"/>
  <c r="C1199" i="8"/>
  <c r="A1200" i="8"/>
  <c r="B1200" i="8"/>
  <c r="C1200" i="8"/>
  <c r="A1201" i="8"/>
  <c r="B1201" i="8"/>
  <c r="C1201" i="8"/>
  <c r="A1202" i="8"/>
  <c r="B1202" i="8"/>
  <c r="C1202" i="8"/>
  <c r="A1203" i="8"/>
  <c r="B1203" i="8"/>
  <c r="C1203" i="8"/>
  <c r="A1204" i="8"/>
  <c r="B1204" i="8"/>
  <c r="C1204" i="8"/>
  <c r="A1205" i="8"/>
  <c r="B1205" i="8"/>
  <c r="C1205" i="8"/>
  <c r="A1206" i="8"/>
  <c r="B1206" i="8"/>
  <c r="C1206" i="8"/>
  <c r="A1207" i="8"/>
  <c r="B1207" i="8"/>
  <c r="C1207" i="8"/>
  <c r="A1208" i="8"/>
  <c r="B1208" i="8"/>
  <c r="C1208" i="8"/>
  <c r="A1209" i="8"/>
  <c r="B1209" i="8"/>
  <c r="C1209" i="8"/>
  <c r="A1210" i="8"/>
  <c r="B1210" i="8"/>
  <c r="C1210" i="8"/>
  <c r="A1211" i="8"/>
  <c r="B1211" i="8"/>
  <c r="C1211" i="8"/>
  <c r="A1212" i="8"/>
  <c r="B1212" i="8"/>
  <c r="C1212" i="8"/>
  <c r="A1213" i="8"/>
  <c r="B1213" i="8"/>
  <c r="C1213" i="8"/>
  <c r="A1214" i="8"/>
  <c r="B1214" i="8"/>
  <c r="C1214" i="8"/>
  <c r="A1215" i="8"/>
  <c r="B1215" i="8"/>
  <c r="C1215" i="8"/>
  <c r="A1216" i="8"/>
  <c r="B1216" i="8"/>
  <c r="C1216" i="8"/>
  <c r="A1217" i="8"/>
  <c r="B1217" i="8"/>
  <c r="C1217" i="8"/>
  <c r="A1218" i="8"/>
  <c r="B1218" i="8"/>
  <c r="C1218" i="8"/>
  <c r="A1219" i="8"/>
  <c r="B1219" i="8"/>
  <c r="C1219" i="8"/>
  <c r="A1220" i="8"/>
  <c r="B1220" i="8"/>
  <c r="C1220" i="8"/>
  <c r="A1221" i="8"/>
  <c r="B1221" i="8"/>
  <c r="C1221" i="8"/>
  <c r="A1222" i="8"/>
  <c r="B1222" i="8"/>
  <c r="C1222" i="8"/>
  <c r="A1223" i="8"/>
  <c r="B1223" i="8"/>
  <c r="C1223" i="8"/>
  <c r="A1224" i="8"/>
  <c r="B1224" i="8"/>
  <c r="C1224" i="8"/>
  <c r="A1225" i="8"/>
  <c r="B1225" i="8"/>
  <c r="C1225" i="8"/>
  <c r="A1226" i="8"/>
  <c r="B1226" i="8"/>
  <c r="C1226" i="8"/>
  <c r="A1227" i="8"/>
  <c r="B1227" i="8"/>
  <c r="C1227" i="8"/>
  <c r="A1228" i="8"/>
  <c r="B1228" i="8"/>
  <c r="C1228" i="8"/>
  <c r="A1229" i="8"/>
  <c r="B1229" i="8"/>
  <c r="C1229" i="8"/>
  <c r="A1230" i="8"/>
  <c r="B1230" i="8"/>
  <c r="C1230" i="8"/>
  <c r="A1231" i="8"/>
  <c r="B1231" i="8"/>
  <c r="C1231" i="8"/>
  <c r="A1232" i="8"/>
  <c r="B1232" i="8"/>
  <c r="C1232" i="8"/>
  <c r="A1233" i="8"/>
  <c r="B1233" i="8"/>
  <c r="C1233" i="8"/>
  <c r="A1234" i="8"/>
  <c r="B1234" i="8"/>
  <c r="C1234" i="8"/>
  <c r="A1235" i="8"/>
  <c r="B1235" i="8"/>
  <c r="C1235" i="8"/>
  <c r="A1236" i="8"/>
  <c r="B1236" i="8"/>
  <c r="C1236" i="8"/>
  <c r="A1237" i="8"/>
  <c r="B1237" i="8"/>
  <c r="C1237" i="8"/>
  <c r="A1238" i="8"/>
  <c r="B1238" i="8"/>
  <c r="C1238" i="8"/>
  <c r="A1239" i="8"/>
  <c r="B1239" i="8"/>
  <c r="C1239" i="8"/>
  <c r="A1240" i="8"/>
  <c r="B1240" i="8"/>
  <c r="C1240" i="8"/>
  <c r="A1241" i="8"/>
  <c r="B1241" i="8"/>
  <c r="C1241" i="8"/>
  <c r="A1242" i="8"/>
  <c r="B1242" i="8"/>
  <c r="C1242" i="8"/>
  <c r="A1243" i="8"/>
  <c r="B1243" i="8"/>
  <c r="C1243" i="8"/>
  <c r="A1244" i="8"/>
  <c r="B1244" i="8"/>
  <c r="C1244" i="8"/>
  <c r="A1245" i="8"/>
  <c r="B1245" i="8"/>
  <c r="C1245" i="8"/>
  <c r="A1246" i="8"/>
  <c r="B1246" i="8"/>
  <c r="C1246" i="8"/>
  <c r="A1247" i="8"/>
  <c r="B1247" i="8"/>
  <c r="C1247" i="8"/>
  <c r="A1248" i="8"/>
  <c r="B1248" i="8"/>
  <c r="C1248" i="8"/>
  <c r="A1249" i="8"/>
  <c r="B1249" i="8"/>
  <c r="C1249" i="8"/>
  <c r="A1250" i="8"/>
  <c r="B1250" i="8"/>
  <c r="C1250" i="8"/>
  <c r="A1251" i="8"/>
  <c r="B1251" i="8"/>
  <c r="C1251" i="8"/>
  <c r="A1252" i="8"/>
  <c r="B1252" i="8"/>
  <c r="C1252" i="8"/>
  <c r="A1253" i="8"/>
  <c r="B1253" i="8"/>
  <c r="C1253" i="8"/>
  <c r="A1254" i="8"/>
  <c r="B1254" i="8"/>
  <c r="C1254" i="8"/>
  <c r="A1255" i="8"/>
  <c r="B1255" i="8"/>
  <c r="C1255" i="8"/>
  <c r="A1256" i="8"/>
  <c r="B1256" i="8"/>
  <c r="C1256" i="8"/>
  <c r="A1257" i="8"/>
  <c r="B1257" i="8"/>
  <c r="C1257" i="8"/>
  <c r="A1258" i="8"/>
  <c r="B1258" i="8"/>
  <c r="C1258" i="8"/>
  <c r="A1259" i="8"/>
  <c r="B1259" i="8"/>
  <c r="C1259" i="8"/>
  <c r="A1260" i="8"/>
  <c r="B1260" i="8"/>
  <c r="C1260" i="8"/>
  <c r="A1261" i="8"/>
  <c r="B1261" i="8"/>
  <c r="C1261" i="8"/>
  <c r="A1262" i="8"/>
  <c r="B1262" i="8"/>
  <c r="C1262" i="8"/>
  <c r="A1263" i="8"/>
  <c r="B1263" i="8"/>
  <c r="C1263" i="8"/>
  <c r="A1264" i="8"/>
  <c r="B1264" i="8"/>
  <c r="C1264" i="8"/>
  <c r="A1265" i="8"/>
  <c r="B1265" i="8"/>
  <c r="C1265" i="8"/>
  <c r="A1266" i="8"/>
  <c r="B1266" i="8"/>
  <c r="C1266" i="8"/>
  <c r="A1267" i="8"/>
  <c r="B1267" i="8"/>
  <c r="C1267" i="8"/>
  <c r="A1268" i="8"/>
  <c r="B1268" i="8"/>
  <c r="C1268" i="8"/>
  <c r="A1269" i="8"/>
  <c r="B1269" i="8"/>
  <c r="C1269" i="8"/>
  <c r="A1270" i="8"/>
  <c r="B1270" i="8"/>
  <c r="C1270" i="8"/>
  <c r="A1271" i="8"/>
  <c r="B1271" i="8"/>
  <c r="C1271" i="8"/>
  <c r="A1272" i="8"/>
  <c r="B1272" i="8"/>
  <c r="C1272" i="8"/>
  <c r="A1273" i="8"/>
  <c r="B1273" i="8"/>
  <c r="C1273" i="8"/>
  <c r="A1274" i="8"/>
  <c r="B1274" i="8"/>
  <c r="C1274" i="8"/>
  <c r="A1275" i="8"/>
  <c r="B1275" i="8"/>
  <c r="C1275" i="8"/>
  <c r="A1276" i="8"/>
  <c r="B1276" i="8"/>
  <c r="C1276" i="8"/>
  <c r="A1277" i="8"/>
  <c r="B1277" i="8"/>
  <c r="C1277" i="8"/>
  <c r="A1278" i="8"/>
  <c r="B1278" i="8"/>
  <c r="C1278" i="8"/>
  <c r="A1279" i="8"/>
  <c r="B1279" i="8"/>
  <c r="C1279" i="8"/>
  <c r="A1280" i="8"/>
  <c r="B1280" i="8"/>
  <c r="C1280" i="8"/>
  <c r="A1281" i="8"/>
  <c r="B1281" i="8"/>
  <c r="C1281" i="8"/>
  <c r="A1282" i="8"/>
  <c r="B1282" i="8"/>
  <c r="C1282" i="8"/>
  <c r="A1283" i="8"/>
  <c r="B1283" i="8"/>
  <c r="C1283" i="8"/>
  <c r="A1284" i="8"/>
  <c r="B1284" i="8"/>
  <c r="C1284" i="8"/>
  <c r="A1285" i="8"/>
  <c r="B1285" i="8"/>
  <c r="C1285" i="8"/>
  <c r="A1286" i="8"/>
  <c r="B1286" i="8"/>
  <c r="C1286" i="8"/>
  <c r="A1287" i="8"/>
  <c r="B1287" i="8"/>
  <c r="C1287" i="8"/>
  <c r="A1288" i="8"/>
  <c r="B1288" i="8"/>
  <c r="C1288" i="8"/>
  <c r="A1289" i="8"/>
  <c r="B1289" i="8"/>
  <c r="C1289" i="8"/>
  <c r="A1290" i="8"/>
  <c r="B1290" i="8"/>
  <c r="C1290" i="8"/>
  <c r="A1291" i="8"/>
  <c r="B1291" i="8"/>
  <c r="C1291" i="8"/>
  <c r="A1292" i="8"/>
  <c r="B1292" i="8"/>
  <c r="C1292" i="8"/>
  <c r="A1293" i="8"/>
  <c r="B1293" i="8"/>
  <c r="C1293" i="8"/>
  <c r="A1294" i="8"/>
  <c r="B1294" i="8"/>
  <c r="C1294" i="8"/>
  <c r="A1295" i="8"/>
  <c r="B1295" i="8"/>
  <c r="C1295" i="8"/>
  <c r="A1296" i="8"/>
  <c r="B1296" i="8"/>
  <c r="C1296" i="8"/>
  <c r="A1297" i="8"/>
  <c r="B1297" i="8"/>
  <c r="C1297" i="8"/>
  <c r="A1298" i="8"/>
  <c r="B1298" i="8"/>
  <c r="C1298" i="8"/>
  <c r="A1299" i="8"/>
  <c r="B1299" i="8"/>
  <c r="C1299" i="8"/>
  <c r="A1300" i="8"/>
  <c r="B1300" i="8"/>
  <c r="C1300" i="8"/>
  <c r="A1301" i="8"/>
  <c r="B1301" i="8"/>
  <c r="C1301" i="8"/>
  <c r="A1302" i="8"/>
  <c r="B1302" i="8"/>
  <c r="C1302" i="8"/>
  <c r="A1303" i="8"/>
  <c r="B1303" i="8"/>
  <c r="C1303" i="8"/>
  <c r="A1304" i="8"/>
  <c r="B1304" i="8"/>
  <c r="C1304" i="8"/>
  <c r="A1305" i="8"/>
  <c r="B1305" i="8"/>
  <c r="C1305" i="8"/>
  <c r="A1306" i="8"/>
  <c r="B1306" i="8"/>
  <c r="C1306" i="8"/>
  <c r="A1307" i="8"/>
  <c r="B1307" i="8"/>
  <c r="C1307" i="8"/>
  <c r="A1308" i="8"/>
  <c r="B1308" i="8"/>
  <c r="C1308" i="8"/>
  <c r="A1309" i="8"/>
  <c r="B1309" i="8"/>
  <c r="C1309" i="8"/>
  <c r="A1310" i="8"/>
  <c r="B1310" i="8"/>
  <c r="C1310" i="8"/>
  <c r="A1311" i="8"/>
  <c r="B1311" i="8"/>
  <c r="C1311" i="8"/>
  <c r="A1312" i="8"/>
  <c r="B1312" i="8"/>
  <c r="C1312" i="8"/>
  <c r="A1313" i="8"/>
  <c r="B1313" i="8"/>
  <c r="C1313" i="8"/>
  <c r="A1314" i="8"/>
  <c r="B1314" i="8"/>
  <c r="C1314" i="8"/>
  <c r="A1315" i="8"/>
  <c r="B1315" i="8"/>
  <c r="C1315" i="8"/>
  <c r="A1316" i="8"/>
  <c r="B1316" i="8"/>
  <c r="C1316" i="8"/>
  <c r="A1317" i="8"/>
  <c r="B1317" i="8"/>
  <c r="C1317" i="8"/>
  <c r="A1318" i="8"/>
  <c r="B1318" i="8"/>
  <c r="C1318" i="8"/>
  <c r="A1319" i="8"/>
  <c r="B1319" i="8"/>
  <c r="C1319" i="8"/>
  <c r="A1320" i="8"/>
  <c r="B1320" i="8"/>
  <c r="C1320" i="8"/>
  <c r="A1321" i="8"/>
  <c r="B1321" i="8"/>
  <c r="C1321" i="8"/>
  <c r="A1322" i="8"/>
  <c r="B1322" i="8"/>
  <c r="C1322" i="8"/>
  <c r="A1323" i="8"/>
  <c r="B1323" i="8"/>
  <c r="C1323" i="8"/>
  <c r="A1324" i="8"/>
  <c r="B1324" i="8"/>
  <c r="C1324" i="8"/>
  <c r="A1325" i="8"/>
  <c r="B1325" i="8"/>
  <c r="C1325" i="8"/>
  <c r="A1326" i="8"/>
  <c r="B1326" i="8"/>
  <c r="C1326" i="8"/>
  <c r="A1327" i="8"/>
  <c r="B1327" i="8"/>
  <c r="C1327" i="8"/>
  <c r="A1328" i="8"/>
  <c r="B1328" i="8"/>
  <c r="C1328" i="8"/>
  <c r="A1329" i="8"/>
  <c r="B1329" i="8"/>
  <c r="C1329" i="8"/>
  <c r="A1330" i="8"/>
  <c r="B1330" i="8"/>
  <c r="C1330" i="8"/>
  <c r="A1331" i="8"/>
  <c r="B1331" i="8"/>
  <c r="C1331" i="8"/>
  <c r="A1332" i="8"/>
  <c r="B1332" i="8"/>
  <c r="C1332" i="8"/>
  <c r="A1333" i="8"/>
  <c r="B1333" i="8"/>
  <c r="C1333" i="8"/>
  <c r="A1334" i="8"/>
  <c r="B1334" i="8"/>
  <c r="C1334" i="8"/>
  <c r="A1335" i="8"/>
  <c r="B1335" i="8"/>
  <c r="C1335" i="8"/>
  <c r="A1336" i="8"/>
  <c r="B1336" i="8"/>
  <c r="C1336" i="8"/>
  <c r="A1337" i="8"/>
  <c r="B1337" i="8"/>
  <c r="C1337" i="8"/>
  <c r="A1338" i="8"/>
  <c r="B1338" i="8"/>
  <c r="C1338" i="8"/>
  <c r="A1339" i="8"/>
  <c r="B1339" i="8"/>
  <c r="C1339" i="8"/>
  <c r="A1340" i="8"/>
  <c r="B1340" i="8"/>
  <c r="C1340" i="8"/>
  <c r="A1341" i="8"/>
  <c r="B1341" i="8"/>
  <c r="C1341" i="8"/>
  <c r="A1342" i="8"/>
  <c r="B1342" i="8"/>
  <c r="C1342" i="8"/>
  <c r="A1343" i="8"/>
  <c r="B1343" i="8"/>
  <c r="C1343" i="8"/>
  <c r="A1344" i="8"/>
  <c r="B1344" i="8"/>
  <c r="C1344" i="8"/>
  <c r="A1345" i="8"/>
  <c r="B1345" i="8"/>
  <c r="C1345" i="8"/>
  <c r="A1346" i="8"/>
  <c r="B1346" i="8"/>
  <c r="C1346" i="8"/>
  <c r="A1347" i="8"/>
  <c r="B1347" i="8"/>
  <c r="C1347" i="8"/>
  <c r="A1348" i="8"/>
  <c r="B1348" i="8"/>
  <c r="C1348" i="8"/>
  <c r="A1349" i="8"/>
  <c r="B1349" i="8"/>
  <c r="C1349" i="8"/>
  <c r="A1350" i="8"/>
  <c r="B1350" i="8"/>
  <c r="C1350" i="8"/>
  <c r="A1351" i="8"/>
  <c r="B1351" i="8"/>
  <c r="C1351" i="8"/>
  <c r="A1352" i="8"/>
  <c r="B1352" i="8"/>
  <c r="C1352" i="8"/>
  <c r="A1353" i="8"/>
  <c r="B1353" i="8"/>
  <c r="C1353" i="8"/>
  <c r="A1354" i="8"/>
  <c r="B1354" i="8"/>
  <c r="C1354" i="8"/>
  <c r="A1355" i="8"/>
  <c r="B1355" i="8"/>
  <c r="C1355" i="8"/>
  <c r="A1356" i="8"/>
  <c r="B1356" i="8"/>
  <c r="C1356" i="8"/>
  <c r="A1357" i="8"/>
  <c r="B1357" i="8"/>
  <c r="C1357" i="8"/>
  <c r="A1358" i="8"/>
  <c r="B1358" i="8"/>
  <c r="C1358" i="8"/>
  <c r="A1359" i="8"/>
  <c r="B1359" i="8"/>
  <c r="C1359" i="8"/>
  <c r="A1360" i="8"/>
  <c r="B1360" i="8"/>
  <c r="C1360" i="8"/>
  <c r="A1361" i="8"/>
  <c r="B1361" i="8"/>
  <c r="C1361" i="8"/>
  <c r="A1362" i="8"/>
  <c r="B1362" i="8"/>
  <c r="C1362" i="8"/>
  <c r="A1363" i="8"/>
  <c r="B1363" i="8"/>
  <c r="C1363" i="8"/>
  <c r="A1364" i="8"/>
  <c r="B1364" i="8"/>
  <c r="C1364" i="8"/>
  <c r="A1365" i="8"/>
  <c r="B1365" i="8"/>
  <c r="C1365" i="8"/>
  <c r="A1366" i="8"/>
  <c r="B1366" i="8"/>
  <c r="C1366" i="8"/>
  <c r="A1367" i="8"/>
  <c r="B1367" i="8"/>
  <c r="C1367" i="8"/>
  <c r="A1368" i="8"/>
  <c r="B1368" i="8"/>
  <c r="C1368" i="8"/>
  <c r="A1369" i="8"/>
  <c r="B1369" i="8"/>
  <c r="C1369" i="8"/>
  <c r="A1370" i="8"/>
  <c r="B1370" i="8"/>
  <c r="C1370" i="8"/>
  <c r="A1371" i="8"/>
  <c r="B1371" i="8"/>
  <c r="C1371" i="8"/>
  <c r="A1372" i="8"/>
  <c r="B1372" i="8"/>
  <c r="C1372" i="8"/>
  <c r="A1373" i="8"/>
  <c r="B1373" i="8"/>
  <c r="C1373" i="8"/>
  <c r="A1374" i="8"/>
  <c r="B1374" i="8"/>
  <c r="C1374" i="8"/>
  <c r="A1375" i="8"/>
  <c r="B1375" i="8"/>
  <c r="C1375" i="8"/>
  <c r="A1376" i="8"/>
  <c r="B1376" i="8"/>
  <c r="C1376" i="8"/>
  <c r="A1377" i="8"/>
  <c r="B1377" i="8"/>
  <c r="C1377" i="8"/>
  <c r="A1378" i="8"/>
  <c r="B1378" i="8"/>
  <c r="C1378" i="8"/>
  <c r="A1379" i="8"/>
  <c r="B1379" i="8"/>
  <c r="C1379" i="8"/>
  <c r="A1380" i="8"/>
  <c r="B1380" i="8"/>
  <c r="C1380" i="8"/>
  <c r="A1381" i="8"/>
  <c r="B1381" i="8"/>
  <c r="C1381" i="8"/>
  <c r="A1382" i="8"/>
  <c r="B1382" i="8"/>
  <c r="C1382" i="8"/>
  <c r="A1383" i="8"/>
  <c r="B1383" i="8"/>
  <c r="C1383" i="8"/>
  <c r="A1384" i="8"/>
  <c r="B1384" i="8"/>
  <c r="C1384" i="8"/>
  <c r="A1385" i="8"/>
  <c r="B1385" i="8"/>
  <c r="C1385" i="8"/>
  <c r="A1386" i="8"/>
  <c r="B1386" i="8"/>
  <c r="C1386" i="8"/>
  <c r="A1387" i="8"/>
  <c r="B1387" i="8"/>
  <c r="C1387" i="8"/>
  <c r="A1388" i="8"/>
  <c r="B1388" i="8"/>
  <c r="C1388" i="8"/>
  <c r="A1389" i="8"/>
  <c r="B1389" i="8"/>
  <c r="C1389" i="8"/>
  <c r="A1390" i="8"/>
  <c r="B1390" i="8"/>
  <c r="C1390" i="8"/>
  <c r="A1391" i="8"/>
  <c r="B1391" i="8"/>
  <c r="C1391" i="8"/>
  <c r="A1392" i="8"/>
  <c r="B1392" i="8"/>
  <c r="C1392" i="8"/>
  <c r="A1393" i="8"/>
  <c r="B1393" i="8"/>
  <c r="C1393" i="8"/>
  <c r="A1394" i="8"/>
  <c r="B1394" i="8"/>
  <c r="C1394" i="8"/>
  <c r="A1395" i="8"/>
  <c r="B1395" i="8"/>
  <c r="C1395" i="8"/>
  <c r="A1396" i="8"/>
  <c r="B1396" i="8"/>
  <c r="C1396" i="8"/>
  <c r="A1397" i="8"/>
  <c r="B1397" i="8"/>
  <c r="C1397" i="8"/>
  <c r="A1398" i="8"/>
  <c r="B1398" i="8"/>
  <c r="C1398" i="8"/>
  <c r="A1399" i="8"/>
  <c r="B1399" i="8"/>
  <c r="C1399" i="8"/>
  <c r="A1400" i="8"/>
  <c r="B1400" i="8"/>
  <c r="C1400" i="8"/>
  <c r="A1401" i="8"/>
  <c r="B1401" i="8"/>
  <c r="C1401" i="8"/>
  <c r="A1402" i="8"/>
  <c r="B1402" i="8"/>
  <c r="C1402" i="8"/>
  <c r="A1403" i="8"/>
  <c r="B1403" i="8"/>
  <c r="C1403" i="8"/>
  <c r="A1404" i="8"/>
  <c r="B1404" i="8"/>
  <c r="C1404" i="8"/>
  <c r="A1405" i="8"/>
  <c r="B1405" i="8"/>
  <c r="C1405" i="8"/>
  <c r="A1406" i="8"/>
  <c r="B1406" i="8"/>
  <c r="C1406" i="8"/>
  <c r="A1407" i="8"/>
  <c r="B1407" i="8"/>
  <c r="C1407" i="8"/>
  <c r="A1408" i="8"/>
  <c r="B1408" i="8"/>
  <c r="C1408" i="8"/>
  <c r="A1409" i="8"/>
  <c r="B1409" i="8"/>
  <c r="C1409" i="8"/>
  <c r="A1410" i="8"/>
  <c r="B1410" i="8"/>
  <c r="C1410" i="8"/>
  <c r="A1411" i="8"/>
  <c r="B1411" i="8"/>
  <c r="C1411" i="8"/>
  <c r="A1412" i="8"/>
  <c r="B1412" i="8"/>
  <c r="C1412" i="8"/>
  <c r="A1413" i="8"/>
  <c r="B1413" i="8"/>
  <c r="C1413" i="8"/>
  <c r="A1414" i="8"/>
  <c r="B1414" i="8"/>
  <c r="C1414" i="8"/>
  <c r="A1415" i="8"/>
  <c r="B1415" i="8"/>
  <c r="C1415" i="8"/>
  <c r="A1416" i="8"/>
  <c r="B1416" i="8"/>
  <c r="C1416" i="8"/>
  <c r="A1417" i="8"/>
  <c r="B1417" i="8"/>
  <c r="C1417" i="8"/>
  <c r="A1418" i="8"/>
  <c r="B1418" i="8"/>
  <c r="C1418" i="8"/>
  <c r="A1419" i="8"/>
  <c r="B1419" i="8"/>
  <c r="C1419" i="8"/>
  <c r="A1420" i="8"/>
  <c r="B1420" i="8"/>
  <c r="C1420" i="8"/>
  <c r="A1421" i="8"/>
  <c r="B1421" i="8"/>
  <c r="C1421" i="8"/>
  <c r="A1422" i="8"/>
  <c r="B1422" i="8"/>
  <c r="C1422" i="8"/>
  <c r="A1423" i="8"/>
  <c r="B1423" i="8"/>
  <c r="C1423" i="8"/>
  <c r="A1424" i="8"/>
  <c r="B1424" i="8"/>
  <c r="C1424" i="8"/>
  <c r="A1425" i="8"/>
  <c r="B1425" i="8"/>
  <c r="C1425" i="8"/>
  <c r="A1426" i="8"/>
  <c r="B1426" i="8"/>
  <c r="C1426" i="8"/>
  <c r="A1427" i="8"/>
  <c r="B1427" i="8"/>
  <c r="C1427" i="8"/>
  <c r="A1428" i="8"/>
  <c r="B1428" i="8"/>
  <c r="C1428" i="8"/>
  <c r="A1429" i="8"/>
  <c r="B1429" i="8"/>
  <c r="C1429" i="8"/>
  <c r="A1430" i="8"/>
  <c r="B1430" i="8"/>
  <c r="C1430" i="8"/>
  <c r="A1431" i="8"/>
  <c r="B1431" i="8"/>
  <c r="C1431" i="8"/>
  <c r="A1432" i="8"/>
  <c r="B1432" i="8"/>
  <c r="C1432" i="8"/>
  <c r="A1433" i="8"/>
  <c r="B1433" i="8"/>
  <c r="C1433" i="8"/>
  <c r="A1434" i="8"/>
  <c r="B1434" i="8"/>
  <c r="C1434" i="8"/>
  <c r="A1435" i="8"/>
  <c r="B1435" i="8"/>
  <c r="C1435" i="8"/>
  <c r="A1436" i="8"/>
  <c r="B1436" i="8"/>
  <c r="C1436" i="8"/>
  <c r="A1437" i="8"/>
  <c r="B1437" i="8"/>
  <c r="C1437" i="8"/>
  <c r="A1438" i="8"/>
  <c r="B1438" i="8"/>
  <c r="C1438" i="8"/>
  <c r="A1439" i="8"/>
  <c r="B1439" i="8"/>
  <c r="C1439" i="8"/>
  <c r="A1440" i="8"/>
  <c r="B1440" i="8"/>
  <c r="C1440" i="8"/>
  <c r="A1441" i="8"/>
  <c r="B1441" i="8"/>
  <c r="C1441" i="8"/>
  <c r="A1442" i="8"/>
  <c r="B1442" i="8"/>
  <c r="C1442" i="8"/>
  <c r="A1443" i="8"/>
  <c r="B1443" i="8"/>
  <c r="C1443" i="8"/>
  <c r="A1444" i="8"/>
  <c r="B1444" i="8"/>
  <c r="C1444" i="8"/>
  <c r="A1445" i="8"/>
  <c r="B1445" i="8"/>
  <c r="C1445" i="8"/>
  <c r="A1446" i="8"/>
  <c r="B1446" i="8"/>
  <c r="C1446" i="8"/>
  <c r="A1447" i="8"/>
  <c r="B1447" i="8"/>
  <c r="C1447" i="8"/>
  <c r="A1448" i="8"/>
  <c r="B1448" i="8"/>
  <c r="C1448" i="8"/>
  <c r="A1449" i="8"/>
  <c r="B1449" i="8"/>
  <c r="C1449" i="8"/>
  <c r="A1450" i="8"/>
  <c r="B1450" i="8"/>
  <c r="C1450" i="8"/>
  <c r="A1451" i="8"/>
  <c r="B1451" i="8"/>
  <c r="C1451" i="8"/>
  <c r="A1452" i="8"/>
  <c r="B1452" i="8"/>
  <c r="C1452" i="8"/>
  <c r="A1453" i="8"/>
  <c r="B1453" i="8"/>
  <c r="C1453" i="8"/>
  <c r="A1454" i="8"/>
  <c r="B1454" i="8"/>
  <c r="C1454" i="8"/>
  <c r="A1455" i="8"/>
  <c r="B1455" i="8"/>
  <c r="C1455" i="8"/>
  <c r="A1456" i="8"/>
  <c r="B1456" i="8"/>
  <c r="C1456" i="8"/>
  <c r="A1457" i="8"/>
  <c r="B1457" i="8"/>
  <c r="C1457" i="8"/>
  <c r="A1458" i="8"/>
  <c r="B1458" i="8"/>
  <c r="C1458" i="8"/>
  <c r="A1459" i="8"/>
  <c r="B1459" i="8"/>
  <c r="C1459" i="8"/>
  <c r="A1460" i="8"/>
  <c r="B1460" i="8"/>
  <c r="C1460" i="8"/>
  <c r="A1461" i="8"/>
  <c r="B1461" i="8"/>
  <c r="C1461" i="8"/>
  <c r="A1462" i="8"/>
  <c r="B1462" i="8"/>
  <c r="C1462" i="8"/>
  <c r="A1463" i="8"/>
  <c r="B1463" i="8"/>
  <c r="C1463" i="8"/>
  <c r="A1464" i="8"/>
  <c r="B1464" i="8"/>
  <c r="C1464" i="8"/>
  <c r="A1465" i="8"/>
  <c r="B1465" i="8"/>
  <c r="C1465" i="8"/>
  <c r="A1466" i="8"/>
  <c r="B1466" i="8"/>
  <c r="C1466" i="8"/>
  <c r="A1467" i="8"/>
  <c r="B1467" i="8"/>
  <c r="C1467" i="8"/>
  <c r="A1468" i="8"/>
  <c r="B1468" i="8"/>
  <c r="C1468" i="8"/>
  <c r="A1469" i="8"/>
  <c r="B1469" i="8"/>
  <c r="C1469" i="8"/>
  <c r="A1470" i="8"/>
  <c r="B1470" i="8"/>
  <c r="C1470" i="8"/>
  <c r="A1471" i="8"/>
  <c r="B1471" i="8"/>
  <c r="C1471" i="8"/>
  <c r="A1472" i="8"/>
  <c r="B1472" i="8"/>
  <c r="C1472" i="8"/>
  <c r="A1473" i="8"/>
  <c r="B1473" i="8"/>
  <c r="C1473" i="8"/>
  <c r="A1474" i="8"/>
  <c r="B1474" i="8"/>
  <c r="C1474" i="8"/>
  <c r="A1475" i="8"/>
  <c r="B1475" i="8"/>
  <c r="C1475" i="8"/>
  <c r="A1476" i="8"/>
  <c r="B1476" i="8"/>
  <c r="C1476" i="8"/>
  <c r="A1477" i="8"/>
  <c r="B1477" i="8"/>
  <c r="C1477" i="8"/>
  <c r="A1478" i="8"/>
  <c r="B1478" i="8"/>
  <c r="C1478" i="8"/>
  <c r="A1479" i="8"/>
  <c r="B1479" i="8"/>
  <c r="C1479" i="8"/>
  <c r="A1480" i="8"/>
  <c r="B1480" i="8"/>
  <c r="C1480" i="8"/>
  <c r="A1481" i="8"/>
  <c r="B1481" i="8"/>
  <c r="C1481" i="8"/>
  <c r="A1482" i="8"/>
  <c r="B1482" i="8"/>
  <c r="C1482" i="8"/>
  <c r="A1483" i="8"/>
  <c r="B1483" i="8"/>
  <c r="C1483" i="8"/>
  <c r="A1484" i="8"/>
  <c r="B1484" i="8"/>
  <c r="C1484" i="8"/>
  <c r="A1485" i="8"/>
  <c r="B1485" i="8"/>
  <c r="C1485" i="8"/>
  <c r="A1486" i="8"/>
  <c r="B1486" i="8"/>
  <c r="C1486" i="8"/>
  <c r="A1487" i="8"/>
  <c r="B1487" i="8"/>
  <c r="C1487" i="8"/>
  <c r="A1488" i="8"/>
  <c r="B1488" i="8"/>
  <c r="C1488" i="8"/>
  <c r="A1489" i="8"/>
  <c r="B1489" i="8"/>
  <c r="C1489" i="8"/>
  <c r="A1490" i="8"/>
  <c r="B1490" i="8"/>
  <c r="C1490" i="8"/>
  <c r="A1491" i="8"/>
  <c r="B1491" i="8"/>
  <c r="C1491" i="8"/>
  <c r="A1492" i="8"/>
  <c r="B1492" i="8"/>
  <c r="C1492" i="8"/>
  <c r="A1493" i="8"/>
  <c r="B1493" i="8"/>
  <c r="C1493" i="8"/>
  <c r="A1494" i="8"/>
  <c r="B1494" i="8"/>
  <c r="C1494" i="8"/>
  <c r="A1495" i="8"/>
  <c r="B1495" i="8"/>
  <c r="C1495" i="8"/>
  <c r="A1496" i="8"/>
  <c r="B1496" i="8"/>
  <c r="C1496" i="8"/>
  <c r="A1497" i="8"/>
  <c r="B1497" i="8"/>
  <c r="C1497" i="8"/>
  <c r="A1498" i="8"/>
  <c r="B1498" i="8"/>
  <c r="C1498" i="8"/>
  <c r="A1499" i="8"/>
  <c r="B1499" i="8"/>
  <c r="C1499" i="8"/>
  <c r="A1500" i="8"/>
  <c r="B1500" i="8"/>
  <c r="C1500" i="8"/>
  <c r="A1501" i="8"/>
  <c r="B1501" i="8"/>
  <c r="C1501" i="8"/>
  <c r="A1502" i="8"/>
  <c r="B1502" i="8"/>
  <c r="C1502" i="8"/>
  <c r="A1503" i="8"/>
  <c r="B1503" i="8"/>
  <c r="C1503" i="8"/>
  <c r="A1504" i="8"/>
  <c r="B1504" i="8"/>
  <c r="C1504" i="8"/>
  <c r="A1505" i="8"/>
  <c r="B1505" i="8"/>
  <c r="C1505" i="8"/>
  <c r="A1506" i="8"/>
  <c r="B1506" i="8"/>
  <c r="C1506" i="8"/>
  <c r="A1507" i="8"/>
  <c r="B1507" i="8"/>
  <c r="C1507" i="8"/>
  <c r="A1508" i="8"/>
  <c r="B1508" i="8"/>
  <c r="C1508" i="8"/>
  <c r="A1509" i="8"/>
  <c r="B1509" i="8"/>
  <c r="C1509" i="8"/>
  <c r="A1510" i="8"/>
  <c r="B1510" i="8"/>
  <c r="C1510" i="8"/>
  <c r="A1511" i="8"/>
  <c r="B1511" i="8"/>
  <c r="C1511" i="8"/>
  <c r="A1512" i="8"/>
  <c r="B1512" i="8"/>
  <c r="C1512" i="8"/>
  <c r="A1513" i="8"/>
  <c r="B1513" i="8"/>
  <c r="C1513" i="8"/>
  <c r="A1514" i="8"/>
  <c r="B1514" i="8"/>
  <c r="C1514" i="8"/>
  <c r="A1515" i="8"/>
  <c r="B1515" i="8"/>
  <c r="C1515" i="8"/>
  <c r="A1516" i="8"/>
  <c r="B1516" i="8"/>
  <c r="C1516" i="8"/>
  <c r="A1517" i="8"/>
  <c r="B1517" i="8"/>
  <c r="C1517" i="8"/>
  <c r="A1518" i="8"/>
  <c r="B1518" i="8"/>
  <c r="C1518" i="8"/>
  <c r="A1519" i="8"/>
  <c r="B1519" i="8"/>
  <c r="C1519" i="8"/>
  <c r="A1520" i="8"/>
  <c r="B1520" i="8"/>
  <c r="C1520" i="8"/>
  <c r="A1521" i="8"/>
  <c r="B1521" i="8"/>
  <c r="C1521" i="8"/>
  <c r="A1522" i="8"/>
  <c r="B1522" i="8"/>
  <c r="C1522" i="8"/>
  <c r="A1523" i="8"/>
  <c r="B1523" i="8"/>
  <c r="C1523" i="8"/>
  <c r="A1524" i="8"/>
  <c r="B1524" i="8"/>
  <c r="C1524" i="8"/>
  <c r="A1525" i="8"/>
  <c r="B1525" i="8"/>
  <c r="C1525" i="8"/>
  <c r="A1526" i="8"/>
  <c r="B1526" i="8"/>
  <c r="C1526" i="8"/>
  <c r="A1527" i="8"/>
  <c r="B1527" i="8"/>
  <c r="C1527" i="8"/>
  <c r="A1528" i="8"/>
  <c r="B1528" i="8"/>
  <c r="C1528" i="8"/>
  <c r="A1529" i="8"/>
  <c r="B1529" i="8"/>
  <c r="C1529" i="8"/>
  <c r="A1530" i="8"/>
  <c r="B1530" i="8"/>
  <c r="C1530" i="8"/>
  <c r="A1531" i="8"/>
  <c r="B1531" i="8"/>
  <c r="C1531" i="8"/>
  <c r="A1532" i="8"/>
  <c r="B1532" i="8"/>
  <c r="C1532" i="8"/>
  <c r="A1533" i="8"/>
  <c r="B1533" i="8"/>
  <c r="C1533" i="8"/>
  <c r="A1534" i="8"/>
  <c r="B1534" i="8"/>
  <c r="C1534" i="8"/>
  <c r="A1535" i="8"/>
  <c r="B1535" i="8"/>
  <c r="C1535" i="8"/>
  <c r="A1536" i="8"/>
  <c r="B1536" i="8"/>
  <c r="C1536" i="8"/>
  <c r="A1537" i="8"/>
  <c r="B1537" i="8"/>
  <c r="C1537" i="8"/>
  <c r="A1538" i="8"/>
  <c r="B1538" i="8"/>
  <c r="C1538" i="8"/>
  <c r="A1539" i="8"/>
  <c r="B1539" i="8"/>
  <c r="C1539" i="8"/>
  <c r="A1540" i="8"/>
  <c r="B1540" i="8"/>
  <c r="C1540" i="8"/>
  <c r="A1541" i="8"/>
  <c r="B1541" i="8"/>
  <c r="C1541" i="8"/>
  <c r="A1542" i="8"/>
  <c r="B1542" i="8"/>
  <c r="C1542" i="8"/>
  <c r="A1543" i="8"/>
  <c r="B1543" i="8"/>
  <c r="C1543" i="8"/>
  <c r="A1544" i="8"/>
  <c r="B1544" i="8"/>
  <c r="C1544" i="8"/>
  <c r="A1545" i="8"/>
  <c r="B1545" i="8"/>
  <c r="C1545" i="8"/>
  <c r="A1546" i="8"/>
  <c r="B1546" i="8"/>
  <c r="C1546" i="8"/>
  <c r="A1547" i="8"/>
  <c r="B1547" i="8"/>
  <c r="C1547" i="8"/>
  <c r="A1548" i="8"/>
  <c r="B1548" i="8"/>
  <c r="C1548" i="8"/>
  <c r="A1549" i="8"/>
  <c r="B1549" i="8"/>
  <c r="C1549" i="8"/>
  <c r="A1550" i="8"/>
  <c r="B1550" i="8"/>
  <c r="C1550" i="8"/>
  <c r="A1551" i="8"/>
  <c r="B1551" i="8"/>
  <c r="C1551" i="8"/>
  <c r="A1552" i="8"/>
  <c r="B1552" i="8"/>
  <c r="C1552" i="8"/>
  <c r="A1553" i="8"/>
  <c r="B1553" i="8"/>
  <c r="C1553" i="8"/>
  <c r="A1554" i="8"/>
  <c r="B1554" i="8"/>
  <c r="C1554" i="8"/>
  <c r="A1555" i="8"/>
  <c r="B1555" i="8"/>
  <c r="C1555" i="8"/>
  <c r="A1556" i="8"/>
  <c r="B1556" i="8"/>
  <c r="C1556" i="8"/>
  <c r="A1557" i="8"/>
  <c r="B1557" i="8"/>
  <c r="C1557" i="8"/>
  <c r="A1558" i="8"/>
  <c r="B1558" i="8"/>
  <c r="C1558" i="8"/>
  <c r="A1559" i="8"/>
  <c r="B1559" i="8"/>
  <c r="C1559" i="8"/>
  <c r="A1560" i="8"/>
  <c r="B1560" i="8"/>
  <c r="C1560" i="8"/>
  <c r="A1561" i="8"/>
  <c r="B1561" i="8"/>
  <c r="C1561" i="8"/>
  <c r="A1562" i="8"/>
  <c r="B1562" i="8"/>
  <c r="C1562" i="8"/>
  <c r="A1563" i="8"/>
  <c r="B1563" i="8"/>
  <c r="C1563" i="8"/>
  <c r="A1564" i="8"/>
  <c r="B1564" i="8"/>
  <c r="C1564" i="8"/>
  <c r="A1565" i="8"/>
  <c r="B1565" i="8"/>
  <c r="C1565" i="8"/>
  <c r="A1566" i="8"/>
  <c r="B1566" i="8"/>
  <c r="C1566" i="8"/>
  <c r="A1567" i="8"/>
  <c r="B1567" i="8"/>
  <c r="C1567" i="8"/>
  <c r="A1568" i="8"/>
  <c r="B1568" i="8"/>
  <c r="C1568" i="8"/>
  <c r="A1569" i="8"/>
  <c r="B1569" i="8"/>
  <c r="C1569" i="8"/>
  <c r="A1570" i="8"/>
  <c r="B1570" i="8"/>
  <c r="C1570" i="8"/>
  <c r="A1571" i="8"/>
  <c r="B1571" i="8"/>
  <c r="C1571" i="8"/>
  <c r="A1572" i="8"/>
  <c r="B1572" i="8"/>
  <c r="C1572" i="8"/>
  <c r="A1573" i="8"/>
  <c r="B1573" i="8"/>
  <c r="C1573" i="8"/>
  <c r="A1574" i="8"/>
  <c r="B1574" i="8"/>
  <c r="C1574" i="8"/>
  <c r="A1575" i="8"/>
  <c r="B1575" i="8"/>
  <c r="C1575" i="8"/>
  <c r="A1576" i="8"/>
  <c r="B1576" i="8"/>
  <c r="C1576" i="8"/>
  <c r="A1577" i="8"/>
  <c r="B1577" i="8"/>
  <c r="C1577" i="8"/>
  <c r="A1578" i="8"/>
  <c r="B1578" i="8"/>
  <c r="C1578" i="8"/>
  <c r="A1579" i="8"/>
  <c r="B1579" i="8"/>
  <c r="C1579" i="8"/>
  <c r="A1580" i="8"/>
  <c r="B1580" i="8"/>
  <c r="C1580" i="8"/>
  <c r="A1581" i="8"/>
  <c r="B1581" i="8"/>
  <c r="C1581" i="8"/>
  <c r="A1582" i="8"/>
  <c r="B1582" i="8"/>
  <c r="C1582" i="8"/>
  <c r="A1583" i="8"/>
  <c r="B1583" i="8"/>
  <c r="C1583" i="8"/>
  <c r="A1584" i="8"/>
  <c r="B1584" i="8"/>
  <c r="C1584" i="8"/>
  <c r="A1585" i="8"/>
  <c r="B1585" i="8"/>
  <c r="C1585" i="8"/>
  <c r="A1586" i="8"/>
  <c r="B1586" i="8"/>
  <c r="C1586" i="8"/>
  <c r="A1587" i="8"/>
  <c r="B1587" i="8"/>
  <c r="C1587" i="8"/>
  <c r="A1588" i="8"/>
  <c r="B1588" i="8"/>
  <c r="C1588" i="8"/>
  <c r="A1589" i="8"/>
  <c r="B1589" i="8"/>
  <c r="C1589" i="8"/>
  <c r="A1590" i="8"/>
  <c r="B1590" i="8"/>
  <c r="C1590" i="8"/>
  <c r="A1591" i="8"/>
  <c r="B1591" i="8"/>
  <c r="C1591" i="8"/>
  <c r="A1592" i="8"/>
  <c r="B1592" i="8"/>
  <c r="C1592" i="8"/>
  <c r="A1593" i="8"/>
  <c r="B1593" i="8"/>
  <c r="C1593" i="8"/>
  <c r="A1594" i="8"/>
  <c r="B1594" i="8"/>
  <c r="C1594" i="8"/>
  <c r="A1595" i="8"/>
  <c r="B1595" i="8"/>
  <c r="C1595" i="8"/>
  <c r="A1596" i="8"/>
  <c r="B1596" i="8"/>
  <c r="C1596" i="8"/>
  <c r="A1597" i="8"/>
  <c r="B1597" i="8"/>
  <c r="C1597" i="8"/>
  <c r="A1598" i="8"/>
  <c r="B1598" i="8"/>
  <c r="C1598" i="8"/>
  <c r="A1599" i="8"/>
  <c r="B1599" i="8"/>
  <c r="C1599" i="8"/>
  <c r="A1600" i="8"/>
  <c r="B1600" i="8"/>
  <c r="C1600" i="8"/>
  <c r="A1601" i="8"/>
  <c r="B1601" i="8"/>
  <c r="C1601" i="8"/>
  <c r="A1602" i="8"/>
  <c r="B1602" i="8"/>
  <c r="C1602" i="8"/>
  <c r="A1603" i="8"/>
  <c r="B1603" i="8"/>
  <c r="C1603" i="8"/>
  <c r="A1604" i="8"/>
  <c r="B1604" i="8"/>
  <c r="C1604" i="8"/>
  <c r="A1605" i="8"/>
  <c r="B1605" i="8"/>
  <c r="C1605" i="8"/>
  <c r="A1606" i="8"/>
  <c r="B1606" i="8"/>
  <c r="C1606" i="8"/>
  <c r="A1607" i="8"/>
  <c r="B1607" i="8"/>
  <c r="C1607" i="8"/>
  <c r="A1608" i="8"/>
  <c r="B1608" i="8"/>
  <c r="C1608" i="8"/>
  <c r="A1609" i="8"/>
  <c r="B1609" i="8"/>
  <c r="C1609" i="8"/>
  <c r="A1610" i="8"/>
  <c r="B1610" i="8"/>
  <c r="C1610" i="8"/>
  <c r="A1611" i="8"/>
  <c r="B1611" i="8"/>
  <c r="C1611" i="8"/>
  <c r="A1612" i="8"/>
  <c r="B1612" i="8"/>
  <c r="C1612" i="8"/>
  <c r="A1613" i="8"/>
  <c r="B1613" i="8"/>
  <c r="C1613" i="8"/>
  <c r="A1614" i="8"/>
  <c r="B1614" i="8"/>
  <c r="C1614" i="8"/>
  <c r="A1615" i="8"/>
  <c r="B1615" i="8"/>
  <c r="C1615" i="8"/>
  <c r="A1616" i="8"/>
  <c r="B1616" i="8"/>
  <c r="C1616" i="8"/>
  <c r="A1617" i="8"/>
  <c r="B1617" i="8"/>
  <c r="C1617" i="8"/>
  <c r="A1618" i="8"/>
  <c r="B1618" i="8"/>
  <c r="C1618" i="8"/>
  <c r="A1619" i="8"/>
  <c r="B1619" i="8"/>
  <c r="C1619" i="8"/>
  <c r="A1620" i="8"/>
  <c r="B1620" i="8"/>
  <c r="C1620" i="8"/>
  <c r="A1621" i="8"/>
  <c r="B1621" i="8"/>
  <c r="C1621" i="8"/>
  <c r="A1622" i="8"/>
  <c r="B1622" i="8"/>
  <c r="C1622" i="8"/>
  <c r="A1623" i="8"/>
  <c r="B1623" i="8"/>
  <c r="C1623" i="8"/>
  <c r="A1624" i="8"/>
  <c r="B1624" i="8"/>
  <c r="C1624" i="8"/>
  <c r="A1625" i="8"/>
  <c r="B1625" i="8"/>
  <c r="C1625" i="8"/>
  <c r="A1626" i="8"/>
  <c r="B1626" i="8"/>
  <c r="C1626" i="8"/>
  <c r="A1627" i="8"/>
  <c r="B1627" i="8"/>
  <c r="C1627" i="8"/>
  <c r="A1628" i="8"/>
  <c r="B1628" i="8"/>
  <c r="C1628" i="8"/>
  <c r="A1629" i="8"/>
  <c r="B1629" i="8"/>
  <c r="C1629" i="8"/>
  <c r="A1630" i="8"/>
  <c r="B1630" i="8"/>
  <c r="C1630" i="8"/>
  <c r="A1631" i="8"/>
  <c r="B1631" i="8"/>
  <c r="C1631" i="8"/>
  <c r="A1632" i="8"/>
  <c r="B1632" i="8"/>
  <c r="C1632" i="8"/>
  <c r="A1633" i="8"/>
  <c r="B1633" i="8"/>
  <c r="C1633" i="8"/>
  <c r="A1634" i="8"/>
  <c r="B1634" i="8"/>
  <c r="C1634" i="8"/>
  <c r="A1635" i="8"/>
  <c r="B1635" i="8"/>
  <c r="C1635" i="8"/>
  <c r="A1636" i="8"/>
  <c r="B1636" i="8"/>
  <c r="C1636" i="8"/>
  <c r="A1637" i="8"/>
  <c r="B1637" i="8"/>
  <c r="C1637" i="8"/>
  <c r="A1638" i="8"/>
  <c r="B1638" i="8"/>
  <c r="C1638" i="8"/>
  <c r="A1639" i="8"/>
  <c r="B1639" i="8"/>
  <c r="C1639" i="8"/>
  <c r="A1640" i="8"/>
  <c r="B1640" i="8"/>
  <c r="C1640" i="8"/>
  <c r="A1641" i="8"/>
  <c r="B1641" i="8"/>
  <c r="C1641" i="8"/>
  <c r="A1642" i="8"/>
  <c r="B1642" i="8"/>
  <c r="C1642" i="8"/>
  <c r="A1643" i="8"/>
  <c r="B1643" i="8"/>
  <c r="C1643" i="8"/>
  <c r="A1644" i="8"/>
  <c r="B1644" i="8"/>
  <c r="C1644" i="8"/>
  <c r="A1645" i="8"/>
  <c r="B1645" i="8"/>
  <c r="C1645" i="8"/>
  <c r="A1646" i="8"/>
  <c r="B1646" i="8"/>
  <c r="C1646" i="8"/>
  <c r="A1647" i="8"/>
  <c r="B1647" i="8"/>
  <c r="C1647" i="8"/>
  <c r="A1648" i="8"/>
  <c r="B1648" i="8"/>
  <c r="C1648" i="8"/>
  <c r="A1649" i="8"/>
  <c r="B1649" i="8"/>
  <c r="C1649" i="8"/>
  <c r="A1650" i="8"/>
  <c r="B1650" i="8"/>
  <c r="C1650" i="8"/>
  <c r="A1651" i="8"/>
  <c r="B1651" i="8"/>
  <c r="C1651" i="8"/>
  <c r="A1652" i="8"/>
  <c r="B1652" i="8"/>
  <c r="C1652" i="8"/>
  <c r="A1653" i="8"/>
  <c r="B1653" i="8"/>
  <c r="C1653" i="8"/>
  <c r="A1654" i="8"/>
  <c r="B1654" i="8"/>
  <c r="C1654" i="8"/>
  <c r="A1655" i="8"/>
  <c r="B1655" i="8"/>
  <c r="C1655" i="8"/>
  <c r="A1656" i="8"/>
  <c r="B1656" i="8"/>
  <c r="C1656" i="8"/>
  <c r="A1657" i="8"/>
  <c r="B1657" i="8"/>
  <c r="C1657" i="8"/>
  <c r="A1658" i="8"/>
  <c r="B1658" i="8"/>
  <c r="C1658" i="8"/>
  <c r="A1659" i="8"/>
  <c r="B1659" i="8"/>
  <c r="C1659" i="8"/>
  <c r="A1660" i="8"/>
  <c r="B1660" i="8"/>
  <c r="C1660" i="8"/>
  <c r="A1661" i="8"/>
  <c r="B1661" i="8"/>
  <c r="C1661" i="8"/>
  <c r="A1662" i="8"/>
  <c r="B1662" i="8"/>
  <c r="C1662" i="8"/>
  <c r="A1663" i="8"/>
  <c r="B1663" i="8"/>
  <c r="C1663" i="8"/>
  <c r="A1664" i="8"/>
  <c r="B1664" i="8"/>
  <c r="C1664" i="8"/>
  <c r="A1665" i="8"/>
  <c r="B1665" i="8"/>
  <c r="C1665" i="8"/>
  <c r="A1666" i="8"/>
  <c r="B1666" i="8"/>
  <c r="C1666" i="8"/>
  <c r="A1667" i="8"/>
  <c r="B1667" i="8"/>
  <c r="C1667" i="8"/>
  <c r="A1668" i="8"/>
  <c r="B1668" i="8"/>
  <c r="C1668" i="8"/>
  <c r="A1669" i="8"/>
  <c r="B1669" i="8"/>
  <c r="C1669" i="8"/>
  <c r="A1670" i="8"/>
  <c r="B1670" i="8"/>
  <c r="C1670" i="8"/>
  <c r="A1671" i="8"/>
  <c r="B1671" i="8"/>
  <c r="C1671" i="8"/>
  <c r="A1672" i="8"/>
  <c r="B1672" i="8"/>
  <c r="C1672" i="8"/>
  <c r="A1673" i="8"/>
  <c r="B1673" i="8"/>
  <c r="C1673" i="8"/>
  <c r="A1674" i="8"/>
  <c r="B1674" i="8"/>
  <c r="C1674" i="8"/>
  <c r="A1675" i="8"/>
  <c r="B1675" i="8"/>
  <c r="C1675" i="8"/>
  <c r="A1676" i="8"/>
  <c r="B1676" i="8"/>
  <c r="C1676" i="8"/>
  <c r="A1677" i="8"/>
  <c r="B1677" i="8"/>
  <c r="C1677" i="8"/>
  <c r="A1678" i="8"/>
  <c r="B1678" i="8"/>
  <c r="C1678" i="8"/>
  <c r="A1679" i="8"/>
  <c r="B1679" i="8"/>
  <c r="C1679" i="8"/>
  <c r="A1680" i="8"/>
  <c r="B1680" i="8"/>
  <c r="C1680" i="8"/>
  <c r="A1681" i="8"/>
  <c r="B1681" i="8"/>
  <c r="C1681" i="8"/>
  <c r="A1682" i="8"/>
  <c r="B1682" i="8"/>
  <c r="C1682" i="8"/>
  <c r="A1683" i="8"/>
  <c r="B1683" i="8"/>
  <c r="C1683" i="8"/>
  <c r="A1684" i="8"/>
  <c r="B1684" i="8"/>
  <c r="C1684" i="8"/>
  <c r="A1685" i="8"/>
  <c r="B1685" i="8"/>
  <c r="C1685" i="8"/>
  <c r="A1686" i="8"/>
  <c r="B1686" i="8"/>
  <c r="C1686" i="8"/>
  <c r="A1687" i="8"/>
  <c r="B1687" i="8"/>
  <c r="C1687" i="8"/>
  <c r="A1688" i="8"/>
  <c r="B1688" i="8"/>
  <c r="C1688" i="8"/>
  <c r="A1689" i="8"/>
  <c r="B1689" i="8"/>
  <c r="C1689" i="8"/>
  <c r="A1690" i="8"/>
  <c r="B1690" i="8"/>
  <c r="C1690" i="8"/>
  <c r="A1691" i="8"/>
  <c r="B1691" i="8"/>
  <c r="C1691" i="8"/>
  <c r="A1692" i="8"/>
  <c r="B1692" i="8"/>
  <c r="C1692" i="8"/>
  <c r="A1693" i="8"/>
  <c r="B1693" i="8"/>
  <c r="C1693" i="8"/>
  <c r="A1694" i="8"/>
  <c r="B1694" i="8"/>
  <c r="C1694" i="8"/>
  <c r="A1695" i="8"/>
  <c r="B1695" i="8"/>
  <c r="C1695" i="8"/>
  <c r="A1696" i="8"/>
  <c r="B1696" i="8"/>
  <c r="C1696" i="8"/>
  <c r="A1697" i="8"/>
  <c r="B1697" i="8"/>
  <c r="C1697" i="8"/>
  <c r="A1698" i="8"/>
  <c r="B1698" i="8"/>
  <c r="C1698" i="8"/>
  <c r="A1699" i="8"/>
  <c r="B1699" i="8"/>
  <c r="C1699" i="8"/>
  <c r="A1700" i="8"/>
  <c r="B1700" i="8"/>
  <c r="C1700" i="8"/>
  <c r="A1701" i="8"/>
  <c r="B1701" i="8"/>
  <c r="C1701" i="8"/>
  <c r="A1702" i="8"/>
  <c r="B1702" i="8"/>
  <c r="C1702" i="8"/>
  <c r="A1703" i="8"/>
  <c r="B1703" i="8"/>
  <c r="C1703" i="8"/>
  <c r="A1704" i="8"/>
  <c r="B1704" i="8"/>
  <c r="C1704" i="8"/>
  <c r="A1705" i="8"/>
  <c r="B1705" i="8"/>
  <c r="C1705" i="8"/>
  <c r="A1706" i="8"/>
  <c r="B1706" i="8"/>
  <c r="C1706" i="8"/>
  <c r="A1707" i="8"/>
  <c r="B1707" i="8"/>
  <c r="C1707" i="8"/>
  <c r="A1708" i="8"/>
  <c r="B1708" i="8"/>
  <c r="C1708" i="8"/>
  <c r="A1709" i="8"/>
  <c r="B1709" i="8"/>
  <c r="C1709" i="8"/>
  <c r="A1710" i="8"/>
  <c r="B1710" i="8"/>
  <c r="C1710" i="8"/>
  <c r="A1711" i="8"/>
  <c r="B1711" i="8"/>
  <c r="C1711" i="8"/>
  <c r="A1712" i="8"/>
  <c r="B1712" i="8"/>
  <c r="C1712" i="8"/>
  <c r="A1713" i="8"/>
  <c r="B1713" i="8"/>
  <c r="C1713" i="8"/>
  <c r="A1714" i="8"/>
  <c r="B1714" i="8"/>
  <c r="C1714" i="8"/>
  <c r="A1715" i="8"/>
  <c r="B1715" i="8"/>
  <c r="C1715" i="8"/>
  <c r="A1716" i="8"/>
  <c r="B1716" i="8"/>
  <c r="C1716" i="8"/>
  <c r="A1717" i="8"/>
  <c r="B1717" i="8"/>
  <c r="C1717" i="8"/>
  <c r="A1718" i="8"/>
  <c r="B1718" i="8"/>
  <c r="C1718" i="8"/>
  <c r="A1719" i="8"/>
  <c r="B1719" i="8"/>
  <c r="C1719" i="8"/>
  <c r="A1720" i="8"/>
  <c r="B1720" i="8"/>
  <c r="C1720" i="8"/>
  <c r="A1721" i="8"/>
  <c r="B1721" i="8"/>
  <c r="C1721" i="8"/>
  <c r="A1722" i="8"/>
  <c r="B1722" i="8"/>
  <c r="C1722" i="8"/>
  <c r="A1723" i="8"/>
  <c r="B1723" i="8"/>
  <c r="C1723" i="8"/>
  <c r="A1724" i="8"/>
  <c r="B1724" i="8"/>
  <c r="C1724" i="8"/>
  <c r="A1725" i="8"/>
  <c r="B1725" i="8"/>
  <c r="C1725" i="8"/>
  <c r="A1726" i="8"/>
  <c r="B1726" i="8"/>
  <c r="C1726" i="8"/>
  <c r="A1727" i="8"/>
  <c r="B1727" i="8"/>
  <c r="C1727" i="8"/>
  <c r="A1728" i="8"/>
  <c r="B1728" i="8"/>
  <c r="C1728" i="8"/>
  <c r="A1729" i="8"/>
  <c r="B1729" i="8"/>
  <c r="C1729" i="8"/>
  <c r="A1730" i="8"/>
  <c r="B1730" i="8"/>
  <c r="C1730" i="8"/>
  <c r="A1731" i="8"/>
  <c r="B1731" i="8"/>
  <c r="C1731" i="8"/>
  <c r="A1732" i="8"/>
  <c r="B1732" i="8"/>
  <c r="C1732" i="8"/>
  <c r="A1733" i="8"/>
  <c r="B1733" i="8"/>
  <c r="C1733" i="8"/>
  <c r="A1734" i="8"/>
  <c r="B1734" i="8"/>
  <c r="C1734" i="8"/>
  <c r="A1735" i="8"/>
  <c r="B1735" i="8"/>
  <c r="C1735" i="8"/>
  <c r="A1736" i="8"/>
  <c r="B1736" i="8"/>
  <c r="C1736" i="8"/>
  <c r="A1737" i="8"/>
  <c r="B1737" i="8"/>
  <c r="C1737" i="8"/>
  <c r="A1738" i="8"/>
  <c r="B1738" i="8"/>
  <c r="C1738" i="8"/>
  <c r="A1739" i="8"/>
  <c r="B1739" i="8"/>
  <c r="C1739" i="8"/>
  <c r="A1740" i="8"/>
  <c r="B1740" i="8"/>
  <c r="C1740" i="8"/>
  <c r="A1741" i="8"/>
  <c r="B1741" i="8"/>
  <c r="C1741" i="8"/>
  <c r="A1742" i="8"/>
  <c r="B1742" i="8"/>
  <c r="C1742" i="8"/>
  <c r="A1743" i="8"/>
  <c r="B1743" i="8"/>
  <c r="C1743" i="8"/>
  <c r="A1744" i="8"/>
  <c r="B1744" i="8"/>
  <c r="C1744" i="8"/>
  <c r="A1745" i="8"/>
  <c r="B1745" i="8"/>
  <c r="C1745" i="8"/>
  <c r="A1746" i="8"/>
  <c r="B1746" i="8"/>
  <c r="C1746" i="8"/>
  <c r="A1747" i="8"/>
  <c r="B1747" i="8"/>
  <c r="C1747" i="8"/>
  <c r="A1748" i="8"/>
  <c r="B1748" i="8"/>
  <c r="C1748" i="8"/>
  <c r="A1749" i="8"/>
  <c r="B1749" i="8"/>
  <c r="C1749" i="8"/>
  <c r="A1750" i="8"/>
  <c r="B1750" i="8"/>
  <c r="C1750" i="8"/>
  <c r="A1751" i="8"/>
  <c r="B1751" i="8"/>
  <c r="C1751" i="8"/>
  <c r="A1752" i="8"/>
  <c r="B1752" i="8"/>
  <c r="C1752" i="8"/>
  <c r="A1753" i="8"/>
  <c r="B1753" i="8"/>
  <c r="C1753" i="8"/>
  <c r="A1754" i="8"/>
  <c r="B1754" i="8"/>
  <c r="C1754" i="8"/>
  <c r="A1755" i="8"/>
  <c r="B1755" i="8"/>
  <c r="C1755" i="8"/>
  <c r="A1756" i="8"/>
  <c r="B1756" i="8"/>
  <c r="C1756" i="8"/>
  <c r="A1757" i="8"/>
  <c r="B1757" i="8"/>
  <c r="C1757" i="8"/>
  <c r="A1758" i="8"/>
  <c r="B1758" i="8"/>
  <c r="C1758" i="8"/>
  <c r="A1759" i="8"/>
  <c r="B1759" i="8"/>
  <c r="C1759" i="8"/>
  <c r="A1760" i="8"/>
  <c r="B1760" i="8"/>
  <c r="C1760" i="8"/>
  <c r="A1761" i="8"/>
  <c r="B1761" i="8"/>
  <c r="C1761" i="8"/>
  <c r="A1762" i="8"/>
  <c r="B1762" i="8"/>
  <c r="C1762" i="8"/>
  <c r="A1763" i="8"/>
  <c r="B1763" i="8"/>
  <c r="C1763" i="8"/>
  <c r="A1764" i="8"/>
  <c r="B1764" i="8"/>
  <c r="C1764" i="8"/>
  <c r="A1765" i="8"/>
  <c r="B1765" i="8"/>
  <c r="C1765" i="8"/>
  <c r="A1766" i="8"/>
  <c r="B1766" i="8"/>
  <c r="C1766" i="8"/>
  <c r="A1767" i="8"/>
  <c r="B1767" i="8"/>
  <c r="C1767" i="8"/>
  <c r="A1768" i="8"/>
  <c r="B1768" i="8"/>
  <c r="C1768" i="8"/>
  <c r="A1769" i="8"/>
  <c r="B1769" i="8"/>
  <c r="C1769" i="8"/>
  <c r="A1770" i="8"/>
  <c r="B1770" i="8"/>
  <c r="C1770" i="8"/>
  <c r="A1771" i="8"/>
  <c r="B1771" i="8"/>
  <c r="C1771" i="8"/>
  <c r="A1772" i="8"/>
  <c r="B1772" i="8"/>
  <c r="C1772" i="8"/>
  <c r="A1773" i="8"/>
  <c r="B1773" i="8"/>
  <c r="C1773" i="8"/>
  <c r="A1774" i="8"/>
  <c r="B1774" i="8"/>
  <c r="C1774" i="8"/>
  <c r="A1775" i="8"/>
  <c r="B1775" i="8"/>
  <c r="C1775" i="8"/>
  <c r="A1776" i="8"/>
  <c r="B1776" i="8"/>
  <c r="C1776" i="8"/>
  <c r="A1777" i="8"/>
  <c r="B1777" i="8"/>
  <c r="C1777" i="8"/>
  <c r="A1778" i="8"/>
  <c r="B1778" i="8"/>
  <c r="C1778" i="8"/>
  <c r="A1779" i="8"/>
  <c r="B1779" i="8"/>
  <c r="C1779" i="8"/>
  <c r="A1780" i="8"/>
  <c r="B1780" i="8"/>
  <c r="C1780" i="8"/>
  <c r="A1781" i="8"/>
  <c r="B1781" i="8"/>
  <c r="C1781" i="8"/>
  <c r="A1782" i="8"/>
  <c r="B1782" i="8"/>
  <c r="C1782" i="8"/>
  <c r="A1783" i="8"/>
  <c r="B1783" i="8"/>
  <c r="C1783" i="8"/>
  <c r="A1784" i="8"/>
  <c r="B1784" i="8"/>
  <c r="C1784" i="8"/>
  <c r="A1785" i="8"/>
  <c r="B1785" i="8"/>
  <c r="C1785" i="8"/>
  <c r="A1786" i="8"/>
  <c r="B1786" i="8"/>
  <c r="C1786" i="8"/>
  <c r="A1787" i="8"/>
  <c r="B1787" i="8"/>
  <c r="C1787" i="8"/>
  <c r="A1788" i="8"/>
  <c r="B1788" i="8"/>
  <c r="C1788" i="8"/>
  <c r="A1789" i="8"/>
  <c r="B1789" i="8"/>
  <c r="C1789" i="8"/>
  <c r="A1790" i="8"/>
  <c r="B1790" i="8"/>
  <c r="C1790" i="8"/>
  <c r="A1791" i="8"/>
  <c r="B1791" i="8"/>
  <c r="C1791" i="8"/>
  <c r="A1792" i="8"/>
  <c r="B1792" i="8"/>
  <c r="C1792" i="8"/>
  <c r="A1793" i="8"/>
  <c r="B1793" i="8"/>
  <c r="C1793" i="8"/>
  <c r="A1794" i="8"/>
  <c r="B1794" i="8"/>
  <c r="C1794" i="8"/>
  <c r="A1795" i="8"/>
  <c r="B1795" i="8"/>
  <c r="C1795" i="8"/>
  <c r="A1796" i="8"/>
  <c r="B1796" i="8"/>
  <c r="C1796" i="8"/>
  <c r="A1797" i="8"/>
  <c r="B1797" i="8"/>
  <c r="C1797" i="8"/>
  <c r="A1798" i="8"/>
  <c r="B1798" i="8"/>
  <c r="C1798" i="8"/>
  <c r="A1799" i="8"/>
  <c r="B1799" i="8"/>
  <c r="C1799" i="8"/>
  <c r="A1800" i="8"/>
  <c r="B1800" i="8"/>
  <c r="C1800" i="8"/>
  <c r="A1801" i="8"/>
  <c r="B1801" i="8"/>
  <c r="C1801" i="8"/>
  <c r="A1802" i="8"/>
  <c r="B1802" i="8"/>
  <c r="C1802" i="8"/>
  <c r="A1803" i="8"/>
  <c r="B1803" i="8"/>
  <c r="C1803" i="8"/>
  <c r="A1804" i="8"/>
  <c r="B1804" i="8"/>
  <c r="C1804" i="8"/>
  <c r="A1805" i="8"/>
  <c r="B1805" i="8"/>
  <c r="C1805" i="8"/>
  <c r="A1806" i="8"/>
  <c r="B1806" i="8"/>
  <c r="C1806" i="8"/>
  <c r="A1807" i="8"/>
  <c r="B1807" i="8"/>
  <c r="C1807" i="8"/>
  <c r="A1808" i="8"/>
  <c r="B1808" i="8"/>
  <c r="C1808" i="8"/>
  <c r="A1809" i="8"/>
  <c r="B1809" i="8"/>
  <c r="C1809" i="8"/>
  <c r="A1810" i="8"/>
  <c r="B1810" i="8"/>
  <c r="C1810" i="8"/>
  <c r="A1811" i="8"/>
  <c r="B1811" i="8"/>
  <c r="C1811" i="8"/>
  <c r="A1812" i="8"/>
  <c r="B1812" i="8"/>
  <c r="C1812" i="8"/>
  <c r="A1813" i="8"/>
  <c r="B1813" i="8"/>
  <c r="C1813" i="8"/>
  <c r="A1814" i="8"/>
  <c r="B1814" i="8"/>
  <c r="C1814" i="8"/>
  <c r="A1815" i="8"/>
  <c r="B1815" i="8"/>
  <c r="C1815" i="8"/>
  <c r="A1816" i="8"/>
  <c r="B1816" i="8"/>
  <c r="C1816" i="8"/>
  <c r="A1817" i="8"/>
  <c r="B1817" i="8"/>
  <c r="C1817" i="8"/>
  <c r="A1818" i="8"/>
  <c r="B1818" i="8"/>
  <c r="C1818" i="8"/>
  <c r="A1819" i="8"/>
  <c r="B1819" i="8"/>
  <c r="C1819" i="8"/>
  <c r="A1820" i="8"/>
  <c r="B1820" i="8"/>
  <c r="C1820" i="8"/>
  <c r="A1821" i="8"/>
  <c r="B1821" i="8"/>
  <c r="C1821" i="8"/>
  <c r="A1822" i="8"/>
  <c r="B1822" i="8"/>
  <c r="C1822" i="8"/>
  <c r="A1823" i="8"/>
  <c r="B1823" i="8"/>
  <c r="C1823" i="8"/>
  <c r="A1824" i="8"/>
  <c r="B1824" i="8"/>
  <c r="C1824" i="8"/>
  <c r="A1825" i="8"/>
  <c r="B1825" i="8"/>
  <c r="C1825" i="8"/>
  <c r="A1826" i="8"/>
  <c r="B1826" i="8"/>
  <c r="C1826" i="8"/>
  <c r="A1827" i="8"/>
  <c r="B1827" i="8"/>
  <c r="C1827" i="8"/>
  <c r="A1828" i="8"/>
  <c r="B1828" i="8"/>
  <c r="C1828" i="8"/>
  <c r="A1829" i="8"/>
  <c r="B1829" i="8"/>
  <c r="C1829" i="8"/>
  <c r="A1830" i="8"/>
  <c r="B1830" i="8"/>
  <c r="C1830" i="8"/>
  <c r="A1831" i="8"/>
  <c r="B1831" i="8"/>
  <c r="C1831" i="8"/>
  <c r="A1832" i="8"/>
  <c r="B1832" i="8"/>
  <c r="C1832" i="8"/>
  <c r="A1833" i="8"/>
  <c r="B1833" i="8"/>
  <c r="C1833" i="8"/>
  <c r="A1834" i="8"/>
  <c r="B1834" i="8"/>
  <c r="C1834" i="8"/>
  <c r="A1835" i="8"/>
  <c r="B1835" i="8"/>
  <c r="C1835" i="8"/>
  <c r="A1836" i="8"/>
  <c r="B1836" i="8"/>
  <c r="C1836" i="8"/>
  <c r="A1837" i="8"/>
  <c r="B1837" i="8"/>
  <c r="C1837" i="8"/>
  <c r="A1838" i="8"/>
  <c r="B1838" i="8"/>
  <c r="C1838" i="8"/>
  <c r="A1839" i="8"/>
  <c r="B1839" i="8"/>
  <c r="C1839" i="8"/>
  <c r="A1840" i="8"/>
  <c r="B1840" i="8"/>
  <c r="C1840" i="8"/>
  <c r="A1841" i="8"/>
  <c r="B1841" i="8"/>
  <c r="C1841" i="8"/>
  <c r="A1842" i="8"/>
  <c r="B1842" i="8"/>
  <c r="C1842" i="8"/>
  <c r="A1843" i="8"/>
  <c r="B1843" i="8"/>
  <c r="C1843" i="8"/>
  <c r="A1844" i="8"/>
  <c r="B1844" i="8"/>
  <c r="C1844" i="8"/>
  <c r="A1845" i="8"/>
  <c r="B1845" i="8"/>
  <c r="C1845" i="8"/>
  <c r="A1846" i="8"/>
  <c r="B1846" i="8"/>
  <c r="C1846" i="8"/>
  <c r="A1847" i="8"/>
  <c r="B1847" i="8"/>
  <c r="C1847" i="8"/>
  <c r="A1848" i="8"/>
  <c r="B1848" i="8"/>
  <c r="C1848" i="8"/>
  <c r="A1849" i="8"/>
  <c r="B1849" i="8"/>
  <c r="C1849" i="8"/>
  <c r="A1850" i="8"/>
  <c r="B1850" i="8"/>
  <c r="C1850" i="8"/>
  <c r="A1851" i="8"/>
  <c r="B1851" i="8"/>
  <c r="C1851" i="8"/>
  <c r="A1852" i="8"/>
  <c r="B1852" i="8"/>
  <c r="C1852" i="8"/>
  <c r="A1853" i="8"/>
  <c r="B1853" i="8"/>
  <c r="C1853" i="8"/>
  <c r="A1854" i="8"/>
  <c r="B1854" i="8"/>
  <c r="C1854" i="8"/>
  <c r="A1855" i="8"/>
  <c r="B1855" i="8"/>
  <c r="C1855" i="8"/>
  <c r="A1856" i="8"/>
  <c r="B1856" i="8"/>
  <c r="C1856" i="8"/>
  <c r="A1857" i="8"/>
  <c r="B1857" i="8"/>
  <c r="C1857" i="8"/>
  <c r="A1858" i="8"/>
  <c r="B1858" i="8"/>
  <c r="C1858" i="8"/>
  <c r="A1859" i="8"/>
  <c r="B1859" i="8"/>
  <c r="C1859" i="8"/>
  <c r="A1860" i="8"/>
  <c r="B1860" i="8"/>
  <c r="C1860" i="8"/>
  <c r="A1861" i="8"/>
  <c r="B1861" i="8"/>
  <c r="C1861" i="8"/>
  <c r="A1862" i="8"/>
  <c r="B1862" i="8"/>
  <c r="C1862" i="8"/>
  <c r="A1863" i="8"/>
  <c r="B1863" i="8"/>
  <c r="C1863" i="8"/>
  <c r="A1864" i="8"/>
  <c r="B1864" i="8"/>
  <c r="C1864" i="8"/>
  <c r="A1865" i="8"/>
  <c r="B1865" i="8"/>
  <c r="C1865" i="8"/>
  <c r="A1866" i="8"/>
  <c r="B1866" i="8"/>
  <c r="C1866" i="8"/>
  <c r="A1867" i="8"/>
  <c r="B1867" i="8"/>
  <c r="C1867" i="8"/>
  <c r="A1868" i="8"/>
  <c r="B1868" i="8"/>
  <c r="C1868" i="8"/>
  <c r="A1869" i="8"/>
  <c r="B1869" i="8"/>
  <c r="C1869" i="8"/>
  <c r="A1870" i="8"/>
  <c r="B1870" i="8"/>
  <c r="C1870" i="8"/>
  <c r="A1871" i="8"/>
  <c r="B1871" i="8"/>
  <c r="C1871" i="8"/>
  <c r="A1872" i="8"/>
  <c r="B1872" i="8"/>
  <c r="C1872" i="8"/>
  <c r="A1873" i="8"/>
  <c r="B1873" i="8"/>
  <c r="C1873" i="8"/>
  <c r="A1874" i="8"/>
  <c r="B1874" i="8"/>
  <c r="C1874" i="8"/>
  <c r="A1875" i="8"/>
  <c r="B1875" i="8"/>
  <c r="C1875" i="8"/>
  <c r="A1876" i="8"/>
  <c r="B1876" i="8"/>
  <c r="C1876" i="8"/>
  <c r="A1877" i="8"/>
  <c r="B1877" i="8"/>
  <c r="C1877" i="8"/>
  <c r="A1878" i="8"/>
  <c r="B1878" i="8"/>
  <c r="C1878" i="8"/>
  <c r="A1879" i="8"/>
  <c r="B1879" i="8"/>
  <c r="C1879" i="8"/>
  <c r="A1880" i="8"/>
  <c r="B1880" i="8"/>
  <c r="C1880" i="8"/>
  <c r="A1881" i="8"/>
  <c r="B1881" i="8"/>
  <c r="C1881" i="8"/>
  <c r="A1882" i="8"/>
  <c r="B1882" i="8"/>
  <c r="C1882" i="8"/>
  <c r="A1883" i="8"/>
  <c r="B1883" i="8"/>
  <c r="C1883" i="8"/>
  <c r="A1884" i="8"/>
  <c r="B1884" i="8"/>
  <c r="C1884" i="8"/>
  <c r="A1885" i="8"/>
  <c r="B1885" i="8"/>
  <c r="C1885" i="8"/>
  <c r="A1886" i="8"/>
  <c r="B1886" i="8"/>
  <c r="C1886" i="8"/>
  <c r="A1887" i="8"/>
  <c r="B1887" i="8"/>
  <c r="C1887" i="8"/>
  <c r="A1888" i="8"/>
  <c r="B1888" i="8"/>
  <c r="C1888" i="8"/>
  <c r="A1889" i="8"/>
  <c r="B1889" i="8"/>
  <c r="C1889" i="8"/>
  <c r="A1890" i="8"/>
  <c r="B1890" i="8"/>
  <c r="C1890" i="8"/>
  <c r="A1891" i="8"/>
  <c r="B1891" i="8"/>
  <c r="C1891" i="8"/>
  <c r="A1892" i="8"/>
  <c r="B1892" i="8"/>
  <c r="C1892" i="8"/>
  <c r="A1893" i="8"/>
  <c r="B1893" i="8"/>
  <c r="C1893" i="8"/>
  <c r="A1894" i="8"/>
  <c r="B1894" i="8"/>
  <c r="C1894" i="8"/>
  <c r="A1895" i="8"/>
  <c r="B1895" i="8"/>
  <c r="C1895" i="8"/>
  <c r="A1896" i="8"/>
  <c r="B1896" i="8"/>
  <c r="C1896" i="8"/>
  <c r="A1897" i="8"/>
  <c r="B1897" i="8"/>
  <c r="C1897" i="8"/>
  <c r="A1898" i="8"/>
  <c r="B1898" i="8"/>
  <c r="C1898" i="8"/>
  <c r="A1899" i="8"/>
  <c r="B1899" i="8"/>
  <c r="C1899" i="8"/>
  <c r="A1900" i="8"/>
  <c r="B1900" i="8"/>
  <c r="C1900" i="8"/>
  <c r="A1901" i="8"/>
  <c r="B1901" i="8"/>
  <c r="C1901" i="8"/>
  <c r="A1902" i="8"/>
  <c r="B1902" i="8"/>
  <c r="C1902" i="8"/>
  <c r="A1903" i="8"/>
  <c r="B1903" i="8"/>
  <c r="C1903" i="8"/>
  <c r="A1904" i="8"/>
  <c r="B1904" i="8"/>
  <c r="C1904" i="8"/>
  <c r="A1905" i="8"/>
  <c r="B1905" i="8"/>
  <c r="C1905" i="8"/>
  <c r="A1906" i="8"/>
  <c r="B1906" i="8"/>
  <c r="C1906" i="8"/>
  <c r="A1907" i="8"/>
  <c r="B1907" i="8"/>
  <c r="C1907" i="8"/>
  <c r="A1908" i="8"/>
  <c r="B1908" i="8"/>
  <c r="C1908" i="8"/>
  <c r="A1909" i="8"/>
  <c r="B1909" i="8"/>
  <c r="C1909" i="8"/>
  <c r="A1910" i="8"/>
  <c r="B1910" i="8"/>
  <c r="C1910" i="8"/>
  <c r="A1911" i="8"/>
  <c r="B1911" i="8"/>
  <c r="C1911" i="8"/>
  <c r="A1912" i="8"/>
  <c r="B1912" i="8"/>
  <c r="C1912" i="8"/>
  <c r="A1913" i="8"/>
  <c r="B1913" i="8"/>
  <c r="C1913" i="8"/>
  <c r="A1914" i="8"/>
  <c r="B1914" i="8"/>
  <c r="C1914" i="8"/>
  <c r="A1915" i="8"/>
  <c r="B1915" i="8"/>
  <c r="C1915" i="8"/>
  <c r="A1916" i="8"/>
  <c r="B1916" i="8"/>
  <c r="C1916" i="8"/>
  <c r="A1917" i="8"/>
  <c r="B1917" i="8"/>
  <c r="C1917" i="8"/>
  <c r="A1918" i="8"/>
  <c r="B1918" i="8"/>
  <c r="C1918" i="8"/>
  <c r="A1919" i="8"/>
  <c r="B1919" i="8"/>
  <c r="C1919" i="8"/>
  <c r="A1920" i="8"/>
  <c r="B1920" i="8"/>
  <c r="C1920" i="8"/>
  <c r="A1921" i="8"/>
  <c r="B1921" i="8"/>
  <c r="C1921" i="8"/>
  <c r="A1922" i="8"/>
  <c r="B1922" i="8"/>
  <c r="C1922" i="8"/>
  <c r="A1923" i="8"/>
  <c r="B1923" i="8"/>
  <c r="C1923" i="8"/>
  <c r="A1924" i="8"/>
  <c r="B1924" i="8"/>
  <c r="C1924" i="8"/>
  <c r="A1925" i="8"/>
  <c r="B1925" i="8"/>
  <c r="C1925" i="8"/>
  <c r="A1926" i="8"/>
  <c r="B1926" i="8"/>
  <c r="C1926" i="8"/>
  <c r="A1927" i="8"/>
  <c r="B1927" i="8"/>
  <c r="C1927" i="8"/>
  <c r="A1928" i="8"/>
  <c r="B1928" i="8"/>
  <c r="C1928" i="8"/>
  <c r="A1929" i="8"/>
  <c r="B1929" i="8"/>
  <c r="C1929" i="8"/>
  <c r="A1930" i="8"/>
  <c r="B1930" i="8"/>
  <c r="C1930" i="8"/>
  <c r="A1931" i="8"/>
  <c r="B1931" i="8"/>
  <c r="C1931" i="8"/>
  <c r="A1932" i="8"/>
  <c r="B1932" i="8"/>
  <c r="C1932" i="8"/>
  <c r="A1933" i="8"/>
  <c r="B1933" i="8"/>
  <c r="C1933" i="8"/>
  <c r="A1934" i="8"/>
  <c r="B1934" i="8"/>
  <c r="C1934" i="8"/>
  <c r="A1935" i="8"/>
  <c r="B1935" i="8"/>
  <c r="C1935" i="8"/>
  <c r="A1936" i="8"/>
  <c r="B1936" i="8"/>
  <c r="C1936" i="8"/>
  <c r="A1937" i="8"/>
  <c r="B1937" i="8"/>
  <c r="C1937" i="8"/>
  <c r="A1938" i="8"/>
  <c r="B1938" i="8"/>
  <c r="C1938" i="8"/>
  <c r="A1939" i="8"/>
  <c r="B1939" i="8"/>
  <c r="C1939" i="8"/>
  <c r="A1940" i="8"/>
  <c r="B1940" i="8"/>
  <c r="C1940" i="8"/>
  <c r="A1941" i="8"/>
  <c r="B1941" i="8"/>
  <c r="C1941" i="8"/>
  <c r="A1942" i="8"/>
  <c r="B1942" i="8"/>
  <c r="C1942" i="8"/>
  <c r="A1943" i="8"/>
  <c r="B1943" i="8"/>
  <c r="C1943" i="8"/>
  <c r="A1944" i="8"/>
  <c r="B1944" i="8"/>
  <c r="C1944" i="8"/>
  <c r="A1945" i="8"/>
  <c r="B1945" i="8"/>
  <c r="C1945" i="8"/>
  <c r="A1946" i="8"/>
  <c r="B1946" i="8"/>
  <c r="C1946" i="8"/>
  <c r="A1947" i="8"/>
  <c r="B1947" i="8"/>
  <c r="C1947" i="8"/>
  <c r="A1948" i="8"/>
  <c r="B1948" i="8"/>
  <c r="C1948" i="8"/>
  <c r="A1949" i="8"/>
  <c r="B1949" i="8"/>
  <c r="C1949" i="8"/>
  <c r="A1950" i="8"/>
  <c r="B1950" i="8"/>
  <c r="C1950" i="8"/>
  <c r="A1951" i="8"/>
  <c r="B1951" i="8"/>
  <c r="C1951" i="8"/>
  <c r="A1952" i="8"/>
  <c r="B1952" i="8"/>
  <c r="C1952" i="8"/>
  <c r="A1953" i="8"/>
  <c r="B1953" i="8"/>
  <c r="C1953" i="8"/>
  <c r="A1954" i="8"/>
  <c r="B1954" i="8"/>
  <c r="C1954" i="8"/>
  <c r="A1955" i="8"/>
  <c r="B1955" i="8"/>
  <c r="C1955" i="8"/>
  <c r="A1956" i="8"/>
  <c r="B1956" i="8"/>
  <c r="C1956" i="8"/>
  <c r="A1957" i="8"/>
  <c r="B1957" i="8"/>
  <c r="C1957" i="8"/>
  <c r="A1958" i="8"/>
  <c r="B1958" i="8"/>
  <c r="C1958" i="8"/>
  <c r="A1959" i="8"/>
  <c r="B1959" i="8"/>
  <c r="C1959" i="8"/>
  <c r="A1960" i="8"/>
  <c r="B1960" i="8"/>
  <c r="C1960" i="8"/>
  <c r="A1961" i="8"/>
  <c r="B1961" i="8"/>
  <c r="C1961" i="8"/>
  <c r="A1962" i="8"/>
  <c r="B1962" i="8"/>
  <c r="C1962" i="8"/>
  <c r="A1963" i="8"/>
  <c r="B1963" i="8"/>
  <c r="C1963" i="8"/>
  <c r="A1964" i="8"/>
  <c r="B1964" i="8"/>
  <c r="C1964" i="8"/>
  <c r="A1965" i="8"/>
  <c r="B1965" i="8"/>
  <c r="C1965" i="8"/>
  <c r="A1966" i="8"/>
  <c r="B1966" i="8"/>
  <c r="C1966" i="8"/>
  <c r="A1967" i="8"/>
  <c r="B1967" i="8"/>
  <c r="C1967" i="8"/>
  <c r="A1968" i="8"/>
  <c r="B1968" i="8"/>
  <c r="C1968" i="8"/>
  <c r="A1969" i="8"/>
  <c r="B1969" i="8"/>
  <c r="C1969" i="8"/>
  <c r="A1970" i="8"/>
  <c r="B1970" i="8"/>
  <c r="C1970" i="8"/>
  <c r="A1971" i="8"/>
  <c r="B1971" i="8"/>
  <c r="C1971" i="8"/>
  <c r="A1972" i="8"/>
  <c r="B1972" i="8"/>
  <c r="C1972" i="8"/>
  <c r="A1973" i="8"/>
  <c r="B1973" i="8"/>
  <c r="C1973" i="8"/>
  <c r="A1974" i="8"/>
  <c r="B1974" i="8"/>
  <c r="C1974" i="8"/>
  <c r="A1975" i="8"/>
  <c r="B1975" i="8"/>
  <c r="C1975" i="8"/>
  <c r="A1976" i="8"/>
  <c r="B1976" i="8"/>
  <c r="C1976" i="8"/>
  <c r="A1977" i="8"/>
  <c r="B1977" i="8"/>
  <c r="C1977" i="8"/>
  <c r="A1978" i="8"/>
  <c r="B1978" i="8"/>
  <c r="C1978" i="8"/>
  <c r="A1979" i="8"/>
  <c r="B1979" i="8"/>
  <c r="C1979" i="8"/>
  <c r="A1980" i="8"/>
  <c r="B1980" i="8"/>
  <c r="C1980" i="8"/>
  <c r="A1981" i="8"/>
  <c r="B1981" i="8"/>
  <c r="C1981" i="8"/>
  <c r="A1982" i="8"/>
  <c r="B1982" i="8"/>
  <c r="C1982" i="8"/>
  <c r="A1983" i="8"/>
  <c r="B1983" i="8"/>
  <c r="C1983" i="8"/>
  <c r="A1984" i="8"/>
  <c r="B1984" i="8"/>
  <c r="C1984" i="8"/>
  <c r="A1985" i="8"/>
  <c r="B1985" i="8"/>
  <c r="C1985" i="8"/>
  <c r="A1986" i="8"/>
  <c r="B1986" i="8"/>
  <c r="C1986" i="8"/>
  <c r="A1987" i="8"/>
  <c r="B1987" i="8"/>
  <c r="C1987" i="8"/>
  <c r="A1988" i="8"/>
  <c r="B1988" i="8"/>
  <c r="C1988" i="8"/>
  <c r="A1989" i="8"/>
  <c r="B1989" i="8"/>
  <c r="C1989" i="8"/>
  <c r="A1990" i="8"/>
  <c r="B1990" i="8"/>
  <c r="C1990" i="8"/>
  <c r="A1991" i="8"/>
  <c r="B1991" i="8"/>
  <c r="C1991" i="8"/>
  <c r="A1992" i="8"/>
  <c r="B1992" i="8"/>
  <c r="C1992" i="8"/>
  <c r="A1993" i="8"/>
  <c r="B1993" i="8"/>
  <c r="C1993" i="8"/>
  <c r="A1994" i="8"/>
  <c r="B1994" i="8"/>
  <c r="C1994" i="8"/>
  <c r="A1995" i="8"/>
  <c r="B1995" i="8"/>
  <c r="C1995" i="8"/>
  <c r="A1996" i="8"/>
  <c r="B1996" i="8"/>
  <c r="C1996" i="8"/>
  <c r="A1997" i="8"/>
  <c r="B1997" i="8"/>
  <c r="C1997" i="8"/>
  <c r="A1998" i="8"/>
  <c r="B1998" i="8"/>
  <c r="C1998" i="8"/>
  <c r="A1999" i="8"/>
  <c r="B1999" i="8"/>
  <c r="C1999" i="8"/>
  <c r="A2000" i="8"/>
  <c r="B2000" i="8"/>
  <c r="C2000" i="8"/>
  <c r="A2001" i="8"/>
  <c r="B2001" i="8"/>
  <c r="C2001" i="8"/>
  <c r="A2002" i="8"/>
  <c r="B2002" i="8"/>
  <c r="C2002" i="8"/>
  <c r="A2003" i="8"/>
  <c r="B2003" i="8"/>
  <c r="C2003" i="8"/>
  <c r="A2004" i="8"/>
  <c r="B2004" i="8"/>
  <c r="C2004" i="8"/>
  <c r="A2005" i="8"/>
  <c r="B2005" i="8"/>
  <c r="C2005" i="8"/>
  <c r="A2006" i="8"/>
  <c r="B2006" i="8"/>
  <c r="C2006" i="8"/>
  <c r="A2007" i="8"/>
  <c r="B2007" i="8"/>
  <c r="C2007" i="8"/>
  <c r="A2008" i="8"/>
  <c r="B2008" i="8"/>
  <c r="C2008" i="8"/>
  <c r="A2009" i="8"/>
  <c r="B2009" i="8"/>
  <c r="C2009" i="8"/>
  <c r="A2010" i="8"/>
  <c r="B2010" i="8"/>
  <c r="C2010" i="8"/>
  <c r="A2011" i="8"/>
  <c r="B2011" i="8"/>
  <c r="C2011" i="8"/>
  <c r="A2012" i="8"/>
  <c r="B2012" i="8"/>
  <c r="C2012" i="8"/>
  <c r="A2013" i="8"/>
  <c r="B2013" i="8"/>
  <c r="C2013" i="8"/>
  <c r="A2014" i="8"/>
  <c r="B2014" i="8"/>
  <c r="C2014" i="8"/>
  <c r="A2015" i="8"/>
  <c r="B2015" i="8"/>
  <c r="C2015" i="8"/>
  <c r="A2016" i="8"/>
  <c r="B2016" i="8"/>
  <c r="C2016" i="8"/>
  <c r="A2017" i="8"/>
  <c r="B2017" i="8"/>
  <c r="C2017" i="8"/>
  <c r="A2018" i="8"/>
  <c r="B2018" i="8"/>
  <c r="C2018" i="8"/>
  <c r="A2019" i="8"/>
  <c r="B2019" i="8"/>
  <c r="C2019" i="8"/>
  <c r="A2020" i="8"/>
  <c r="B2020" i="8"/>
  <c r="C2020" i="8"/>
  <c r="A2021" i="8"/>
  <c r="B2021" i="8"/>
  <c r="C2021" i="8"/>
  <c r="A2022" i="8"/>
  <c r="B2022" i="8"/>
  <c r="C2022" i="8"/>
  <c r="A2023" i="8"/>
  <c r="B2023" i="8"/>
  <c r="C2023" i="8"/>
  <c r="A2024" i="8"/>
  <c r="B2024" i="8"/>
  <c r="C2024" i="8"/>
  <c r="A2025" i="8"/>
  <c r="B2025" i="8"/>
  <c r="C2025" i="8"/>
  <c r="A2026" i="8"/>
  <c r="B2026" i="8"/>
  <c r="C2026" i="8"/>
  <c r="A2027" i="8"/>
  <c r="B2027" i="8"/>
  <c r="C2027" i="8"/>
  <c r="A2028" i="8"/>
  <c r="B2028" i="8"/>
  <c r="C2028" i="8"/>
  <c r="A2029" i="8"/>
  <c r="B2029" i="8"/>
  <c r="C2029" i="8"/>
  <c r="A2030" i="8"/>
  <c r="B2030" i="8"/>
  <c r="C2030" i="8"/>
  <c r="A2031" i="8"/>
  <c r="B2031" i="8"/>
  <c r="C2031" i="8"/>
  <c r="A2032" i="8"/>
  <c r="B2032" i="8"/>
  <c r="C2032" i="8"/>
  <c r="A2033" i="8"/>
  <c r="B2033" i="8"/>
  <c r="C2033" i="8"/>
  <c r="A2034" i="8"/>
  <c r="B2034" i="8"/>
  <c r="C2034" i="8"/>
  <c r="A2035" i="8"/>
  <c r="B2035" i="8"/>
  <c r="C2035" i="8"/>
  <c r="A2036" i="8"/>
  <c r="B2036" i="8"/>
  <c r="C2036" i="8"/>
  <c r="A2037" i="8"/>
  <c r="B2037" i="8"/>
  <c r="C2037" i="8"/>
  <c r="A2038" i="8"/>
  <c r="B2038" i="8"/>
  <c r="C2038" i="8"/>
  <c r="A2039" i="8"/>
  <c r="B2039" i="8"/>
  <c r="C2039" i="8"/>
  <c r="A2040" i="8"/>
  <c r="B2040" i="8"/>
  <c r="C2040" i="8"/>
  <c r="A2041" i="8"/>
  <c r="B2041" i="8"/>
  <c r="C2041" i="8"/>
  <c r="A2042" i="8"/>
  <c r="B2042" i="8"/>
  <c r="C2042" i="8"/>
  <c r="A2043" i="8"/>
  <c r="B2043" i="8"/>
  <c r="C2043" i="8"/>
  <c r="A2044" i="8"/>
  <c r="B2044" i="8"/>
  <c r="C2044" i="8"/>
  <c r="A2045" i="8"/>
  <c r="B2045" i="8"/>
  <c r="C2045" i="8"/>
  <c r="A2046" i="8"/>
  <c r="B2046" i="8"/>
  <c r="C2046" i="8"/>
  <c r="A2047" i="8"/>
  <c r="B2047" i="8"/>
  <c r="C2047" i="8"/>
  <c r="A2048" i="8"/>
  <c r="B2048" i="8"/>
  <c r="C2048" i="8"/>
  <c r="A2049" i="8"/>
  <c r="B2049" i="8"/>
  <c r="C2049" i="8"/>
  <c r="A2050" i="8"/>
  <c r="B2050" i="8"/>
  <c r="C2050" i="8"/>
  <c r="A2051" i="8"/>
  <c r="B2051" i="8"/>
  <c r="C2051" i="8"/>
  <c r="A2052" i="8"/>
  <c r="B2052" i="8"/>
  <c r="C2052" i="8"/>
  <c r="A2053" i="8"/>
  <c r="B2053" i="8"/>
  <c r="C2053" i="8"/>
  <c r="A2054" i="8"/>
  <c r="B2054" i="8"/>
  <c r="C2054" i="8"/>
  <c r="A2055" i="8"/>
  <c r="B2055" i="8"/>
  <c r="C2055" i="8"/>
  <c r="A2056" i="8"/>
  <c r="B2056" i="8"/>
  <c r="C2056" i="8"/>
  <c r="A2057" i="8"/>
  <c r="B2057" i="8"/>
  <c r="C2057" i="8"/>
  <c r="A2058" i="8"/>
  <c r="B2058" i="8"/>
  <c r="C2058" i="8"/>
  <c r="A2059" i="8"/>
  <c r="B2059" i="8"/>
  <c r="C2059" i="8"/>
  <c r="A2060" i="8"/>
  <c r="B2060" i="8"/>
  <c r="C2060" i="8"/>
  <c r="A2061" i="8"/>
  <c r="B2061" i="8"/>
  <c r="C2061" i="8"/>
  <c r="A2062" i="8"/>
  <c r="B2062" i="8"/>
  <c r="C2062" i="8"/>
  <c r="A2063" i="8"/>
  <c r="B2063" i="8"/>
  <c r="C2063" i="8"/>
  <c r="A2064" i="8"/>
  <c r="B2064" i="8"/>
  <c r="C2064" i="8"/>
  <c r="A2065" i="8"/>
  <c r="B2065" i="8"/>
  <c r="C2065" i="8"/>
  <c r="A2066" i="8"/>
  <c r="B2066" i="8"/>
  <c r="C2066" i="8"/>
  <c r="A2067" i="8"/>
  <c r="B2067" i="8"/>
  <c r="C2067" i="8"/>
  <c r="A2068" i="8"/>
  <c r="B2068" i="8"/>
  <c r="C2068" i="8"/>
  <c r="A2069" i="8"/>
  <c r="B2069" i="8"/>
  <c r="C2069" i="8"/>
  <c r="A2070" i="8"/>
  <c r="B2070" i="8"/>
  <c r="C2070" i="8"/>
  <c r="A2071" i="8"/>
  <c r="B2071" i="8"/>
  <c r="C2071" i="8"/>
  <c r="A2072" i="8"/>
  <c r="B2072" i="8"/>
  <c r="C2072" i="8"/>
  <c r="A2073" i="8"/>
  <c r="B2073" i="8"/>
  <c r="C2073" i="8"/>
  <c r="A2074" i="8"/>
  <c r="B2074" i="8"/>
  <c r="C2074" i="8"/>
  <c r="A2075" i="8"/>
  <c r="B2075" i="8"/>
  <c r="C2075" i="8"/>
  <c r="A2076" i="8"/>
  <c r="B2076" i="8"/>
  <c r="C2076" i="8"/>
  <c r="A2077" i="8"/>
  <c r="B2077" i="8"/>
  <c r="C2077" i="8"/>
  <c r="A2078" i="8"/>
  <c r="B2078" i="8"/>
  <c r="C2078" i="8"/>
  <c r="A2079" i="8"/>
  <c r="B2079" i="8"/>
  <c r="C2079" i="8"/>
  <c r="A2080" i="8"/>
  <c r="B2080" i="8"/>
  <c r="C2080" i="8"/>
  <c r="A2081" i="8"/>
  <c r="B2081" i="8"/>
  <c r="C2081" i="8"/>
  <c r="A2082" i="8"/>
  <c r="B2082" i="8"/>
  <c r="C2082" i="8"/>
  <c r="A2083" i="8"/>
  <c r="B2083" i="8"/>
  <c r="C2083" i="8"/>
  <c r="A2084" i="8"/>
  <c r="B2084" i="8"/>
  <c r="C2084" i="8"/>
  <c r="A2085" i="8"/>
  <c r="B2085" i="8"/>
  <c r="C2085" i="8"/>
  <c r="A2086" i="8"/>
  <c r="B2086" i="8"/>
  <c r="C2086" i="8"/>
  <c r="A2087" i="8"/>
  <c r="B2087" i="8"/>
  <c r="C2087" i="8"/>
  <c r="A2088" i="8"/>
  <c r="B2088" i="8"/>
  <c r="C2088" i="8"/>
  <c r="A2089" i="8"/>
  <c r="B2089" i="8"/>
  <c r="C2089" i="8"/>
  <c r="A2090" i="8"/>
  <c r="B2090" i="8"/>
  <c r="C2090" i="8"/>
  <c r="A2091" i="8"/>
  <c r="B2091" i="8"/>
  <c r="C2091" i="8"/>
  <c r="A2092" i="8"/>
  <c r="B2092" i="8"/>
  <c r="C2092" i="8"/>
  <c r="A2093" i="8"/>
  <c r="B2093" i="8"/>
  <c r="C2093" i="8"/>
  <c r="A2094" i="8"/>
  <c r="B2094" i="8"/>
  <c r="C2094" i="8"/>
  <c r="A2095" i="8"/>
  <c r="B2095" i="8"/>
  <c r="C2095" i="8"/>
  <c r="A2096" i="8"/>
  <c r="B2096" i="8"/>
  <c r="C2096" i="8"/>
  <c r="A2097" i="8"/>
  <c r="B2097" i="8"/>
  <c r="C2097" i="8"/>
  <c r="A2098" i="8"/>
  <c r="B2098" i="8"/>
  <c r="C2098" i="8"/>
  <c r="A2099" i="8"/>
  <c r="B2099" i="8"/>
  <c r="C2099" i="8"/>
  <c r="A2100" i="8"/>
  <c r="B2100" i="8"/>
  <c r="C2100" i="8"/>
  <c r="A2101" i="8"/>
  <c r="B2101" i="8"/>
  <c r="C2101" i="8"/>
  <c r="A2102" i="8"/>
  <c r="B2102" i="8"/>
  <c r="C2102" i="8"/>
  <c r="A2103" i="8"/>
  <c r="B2103" i="8"/>
  <c r="C2103" i="8"/>
  <c r="A2104" i="8"/>
  <c r="B2104" i="8"/>
  <c r="C2104" i="8"/>
  <c r="A2105" i="8"/>
  <c r="B2105" i="8"/>
  <c r="C2105" i="8"/>
  <c r="A2106" i="8"/>
  <c r="B2106" i="8"/>
  <c r="C2106" i="8"/>
  <c r="A2107" i="8"/>
  <c r="B2107" i="8"/>
  <c r="C2107" i="8"/>
  <c r="A2108" i="8"/>
  <c r="B2108" i="8"/>
  <c r="C2108" i="8"/>
  <c r="A2109" i="8"/>
  <c r="B2109" i="8"/>
  <c r="C2109" i="8"/>
  <c r="A2110" i="8"/>
  <c r="B2110" i="8"/>
  <c r="C2110" i="8"/>
  <c r="A2111" i="8"/>
  <c r="B2111" i="8"/>
  <c r="C2111" i="8"/>
  <c r="A2112" i="8"/>
  <c r="B2112" i="8"/>
  <c r="C2112" i="8"/>
  <c r="A2113" i="8"/>
  <c r="B2113" i="8"/>
  <c r="C2113" i="8"/>
  <c r="A2114" i="8"/>
  <c r="B2114" i="8"/>
  <c r="C2114" i="8"/>
  <c r="A2115" i="8"/>
  <c r="B2115" i="8"/>
  <c r="C2115" i="8"/>
  <c r="A2116" i="8"/>
  <c r="B2116" i="8"/>
  <c r="C2116" i="8"/>
  <c r="A2117" i="8"/>
  <c r="B2117" i="8"/>
  <c r="C2117" i="8"/>
  <c r="A2118" i="8"/>
  <c r="B2118" i="8"/>
  <c r="C2118" i="8"/>
  <c r="A2119" i="8"/>
  <c r="B2119" i="8"/>
  <c r="C2119" i="8"/>
  <c r="A2120" i="8"/>
  <c r="B2120" i="8"/>
  <c r="C2120" i="8"/>
  <c r="A2121" i="8"/>
  <c r="B2121" i="8"/>
  <c r="C2121" i="8"/>
  <c r="A2122" i="8"/>
  <c r="B2122" i="8"/>
  <c r="C2122" i="8"/>
  <c r="A2123" i="8"/>
  <c r="B2123" i="8"/>
  <c r="C2123" i="8"/>
  <c r="A2124" i="8"/>
  <c r="B2124" i="8"/>
  <c r="C2124" i="8"/>
  <c r="A2125" i="8"/>
  <c r="B2125" i="8"/>
  <c r="C2125" i="8"/>
  <c r="A2126" i="8"/>
  <c r="B2126" i="8"/>
  <c r="C2126" i="8"/>
  <c r="A2127" i="8"/>
  <c r="B2127" i="8"/>
  <c r="C2127" i="8"/>
  <c r="A2128" i="8"/>
  <c r="B2128" i="8"/>
  <c r="C2128" i="8"/>
  <c r="A2129" i="8"/>
  <c r="B2129" i="8"/>
  <c r="C2129" i="8"/>
  <c r="A2130" i="8"/>
  <c r="B2130" i="8"/>
  <c r="C2130" i="8"/>
  <c r="A2131" i="8"/>
  <c r="B2131" i="8"/>
  <c r="C2131" i="8"/>
  <c r="A2132" i="8"/>
  <c r="B2132" i="8"/>
  <c r="C2132" i="8"/>
  <c r="A2133" i="8"/>
  <c r="B2133" i="8"/>
  <c r="C2133" i="8"/>
  <c r="A2134" i="8"/>
  <c r="B2134" i="8"/>
  <c r="C2134" i="8"/>
  <c r="A2135" i="8"/>
  <c r="B2135" i="8"/>
  <c r="C2135" i="8"/>
  <c r="A2136" i="8"/>
  <c r="B2136" i="8"/>
  <c r="C2136" i="8"/>
  <c r="A2137" i="8"/>
  <c r="B2137" i="8"/>
  <c r="C2137" i="8"/>
  <c r="A2138" i="8"/>
  <c r="B2138" i="8"/>
  <c r="C2138" i="8"/>
  <c r="A2139" i="8"/>
  <c r="B2139" i="8"/>
  <c r="C2139" i="8"/>
  <c r="A2140" i="8"/>
  <c r="B2140" i="8"/>
  <c r="C2140" i="8"/>
  <c r="A2141" i="8"/>
  <c r="B2141" i="8"/>
  <c r="C2141" i="8"/>
  <c r="A2142" i="8"/>
  <c r="B2142" i="8"/>
  <c r="C2142" i="8"/>
  <c r="A2143" i="8"/>
  <c r="B2143" i="8"/>
  <c r="C2143" i="8"/>
  <c r="A2144" i="8"/>
  <c r="B2144" i="8"/>
  <c r="C2144" i="8"/>
  <c r="A2145" i="8"/>
  <c r="B2145" i="8"/>
  <c r="C2145" i="8"/>
  <c r="A2146" i="8"/>
  <c r="B2146" i="8"/>
  <c r="C2146" i="8"/>
  <c r="A2147" i="8"/>
  <c r="B2147" i="8"/>
  <c r="C2147" i="8"/>
  <c r="A2148" i="8"/>
  <c r="B2148" i="8"/>
  <c r="C2148" i="8"/>
  <c r="A2149" i="8"/>
  <c r="B2149" i="8"/>
  <c r="C2149" i="8"/>
  <c r="A2150" i="8"/>
  <c r="B2150" i="8"/>
  <c r="C2150" i="8"/>
  <c r="A2151" i="8"/>
  <c r="B2151" i="8"/>
  <c r="C2151" i="8"/>
  <c r="A2152" i="8"/>
  <c r="B2152" i="8"/>
  <c r="C2152" i="8"/>
  <c r="A2153" i="8"/>
  <c r="B2153" i="8"/>
  <c r="C2153" i="8"/>
  <c r="A2154" i="8"/>
  <c r="B2154" i="8"/>
  <c r="C2154" i="8"/>
  <c r="A2155" i="8"/>
  <c r="B2155" i="8"/>
  <c r="C2155" i="8"/>
  <c r="A2156" i="8"/>
  <c r="B2156" i="8"/>
  <c r="C2156" i="8"/>
  <c r="A2157" i="8"/>
  <c r="B2157" i="8"/>
  <c r="C2157" i="8"/>
  <c r="A2158" i="8"/>
  <c r="B2158" i="8"/>
  <c r="C2158" i="8"/>
  <c r="A2159" i="8"/>
  <c r="B2159" i="8"/>
  <c r="C2159" i="8"/>
  <c r="A2160" i="8"/>
  <c r="B2160" i="8"/>
  <c r="C2160" i="8"/>
  <c r="A2161" i="8"/>
  <c r="B2161" i="8"/>
  <c r="C2161" i="8"/>
  <c r="A2162" i="8"/>
  <c r="B2162" i="8"/>
  <c r="C2162" i="8"/>
  <c r="A2163" i="8"/>
  <c r="B2163" i="8"/>
  <c r="C2163" i="8"/>
  <c r="A2164" i="8"/>
  <c r="B2164" i="8"/>
  <c r="C2164" i="8"/>
  <c r="A2165" i="8"/>
  <c r="B2165" i="8"/>
  <c r="C2165" i="8"/>
  <c r="A2166" i="8"/>
  <c r="B2166" i="8"/>
  <c r="C2166" i="8"/>
  <c r="A2167" i="8"/>
  <c r="B2167" i="8"/>
  <c r="C2167" i="8"/>
  <c r="A2168" i="8"/>
  <c r="B2168" i="8"/>
  <c r="C2168" i="8"/>
  <c r="A2169" i="8"/>
  <c r="B2169" i="8"/>
  <c r="C2169" i="8"/>
  <c r="A2170" i="8"/>
  <c r="B2170" i="8"/>
  <c r="C2170" i="8"/>
  <c r="A2171" i="8"/>
  <c r="B2171" i="8"/>
  <c r="C2171" i="8"/>
  <c r="A2172" i="8"/>
  <c r="B2172" i="8"/>
  <c r="C2172" i="8"/>
  <c r="A2173" i="8"/>
  <c r="B2173" i="8"/>
  <c r="C2173" i="8"/>
  <c r="A2174" i="8"/>
  <c r="B2174" i="8"/>
  <c r="C2174" i="8"/>
  <c r="A2175" i="8"/>
  <c r="B2175" i="8"/>
  <c r="C2175" i="8"/>
  <c r="A2176" i="8"/>
  <c r="B2176" i="8"/>
  <c r="C2176" i="8"/>
  <c r="A2177" i="8"/>
  <c r="B2177" i="8"/>
  <c r="C2177" i="8"/>
  <c r="A2178" i="8"/>
  <c r="B2178" i="8"/>
  <c r="C2178" i="8"/>
  <c r="A2179" i="8"/>
  <c r="B2179" i="8"/>
  <c r="C2179" i="8"/>
  <c r="A2180" i="8"/>
  <c r="B2180" i="8"/>
  <c r="C2180" i="8"/>
  <c r="A2181" i="8"/>
  <c r="B2181" i="8"/>
  <c r="C2181" i="8"/>
  <c r="A2182" i="8"/>
  <c r="B2182" i="8"/>
  <c r="C2182" i="8"/>
  <c r="A2183" i="8"/>
  <c r="B2183" i="8"/>
  <c r="C2183" i="8"/>
  <c r="A2184" i="8"/>
  <c r="B2184" i="8"/>
  <c r="C2184" i="8"/>
  <c r="A2185" i="8"/>
  <c r="B2185" i="8"/>
  <c r="C2185" i="8"/>
  <c r="A2186" i="8"/>
  <c r="B2186" i="8"/>
  <c r="C2186" i="8"/>
  <c r="A2187" i="8"/>
  <c r="B2187" i="8"/>
  <c r="C2187" i="8"/>
  <c r="A2188" i="8"/>
  <c r="B2188" i="8"/>
  <c r="C2188" i="8"/>
  <c r="A2189" i="8"/>
  <c r="B2189" i="8"/>
  <c r="C2189" i="8"/>
  <c r="A2190" i="8"/>
  <c r="B2190" i="8"/>
  <c r="C2190" i="8"/>
  <c r="A2191" i="8"/>
  <c r="B2191" i="8"/>
  <c r="C2191" i="8"/>
  <c r="A2192" i="8"/>
  <c r="B2192" i="8"/>
  <c r="C2192" i="8"/>
  <c r="A2193" i="8"/>
  <c r="B2193" i="8"/>
  <c r="C2193" i="8"/>
  <c r="A2194" i="8"/>
  <c r="B2194" i="8"/>
  <c r="C2194" i="8"/>
  <c r="A2195" i="8"/>
  <c r="B2195" i="8"/>
  <c r="C2195" i="8"/>
  <c r="A2196" i="8"/>
  <c r="B2196" i="8"/>
  <c r="C2196" i="8"/>
  <c r="A2197" i="8"/>
  <c r="B2197" i="8"/>
  <c r="C2197" i="8"/>
  <c r="A2198" i="8"/>
  <c r="B2198" i="8"/>
  <c r="C2198" i="8"/>
  <c r="A2199" i="8"/>
  <c r="B2199" i="8"/>
  <c r="C2199" i="8"/>
  <c r="A2200" i="8"/>
  <c r="B2200" i="8"/>
  <c r="C2200" i="8"/>
  <c r="A2201" i="8"/>
  <c r="B2201" i="8"/>
  <c r="C2201" i="8"/>
  <c r="A2202" i="8"/>
  <c r="B2202" i="8"/>
  <c r="C2202" i="8"/>
  <c r="A2203" i="8"/>
  <c r="B2203" i="8"/>
  <c r="C2203" i="8"/>
  <c r="A2204" i="8"/>
  <c r="B2204" i="8"/>
  <c r="C2204" i="8"/>
  <c r="A2205" i="8"/>
  <c r="B2205" i="8"/>
  <c r="C2205" i="8"/>
  <c r="A2206" i="8"/>
  <c r="B2206" i="8"/>
  <c r="C2206" i="8"/>
  <c r="A2207" i="8"/>
  <c r="B2207" i="8"/>
  <c r="C2207" i="8"/>
  <c r="A2208" i="8"/>
  <c r="B2208" i="8"/>
  <c r="C2208" i="8"/>
  <c r="A2209" i="8"/>
  <c r="B2209" i="8"/>
  <c r="C2209" i="8"/>
  <c r="A2210" i="8"/>
  <c r="B2210" i="8"/>
  <c r="C2210" i="8"/>
  <c r="A2211" i="8"/>
  <c r="B2211" i="8"/>
  <c r="C2211" i="8"/>
  <c r="A2212" i="8"/>
  <c r="B2212" i="8"/>
  <c r="C2212" i="8"/>
  <c r="A2213" i="8"/>
  <c r="B2213" i="8"/>
  <c r="C2213" i="8"/>
  <c r="A2214" i="8"/>
  <c r="B2214" i="8"/>
  <c r="C2214" i="8"/>
  <c r="A2215" i="8"/>
  <c r="B2215" i="8"/>
  <c r="C2215" i="8"/>
  <c r="A2216" i="8"/>
  <c r="B2216" i="8"/>
  <c r="C2216" i="8"/>
  <c r="A2217" i="8"/>
  <c r="B2217" i="8"/>
  <c r="C2217" i="8"/>
  <c r="A2218" i="8"/>
  <c r="B2218" i="8"/>
  <c r="C2218" i="8"/>
  <c r="A2219" i="8"/>
  <c r="B2219" i="8"/>
  <c r="C2219" i="8"/>
  <c r="A2220" i="8"/>
  <c r="B2220" i="8"/>
  <c r="C2220" i="8"/>
  <c r="A2221" i="8"/>
  <c r="B2221" i="8"/>
  <c r="C2221" i="8"/>
  <c r="A2222" i="8"/>
  <c r="B2222" i="8"/>
  <c r="C2222" i="8"/>
  <c r="A2223" i="8"/>
  <c r="B2223" i="8"/>
  <c r="C2223" i="8"/>
  <c r="A2224" i="8"/>
  <c r="B2224" i="8"/>
  <c r="C2224" i="8"/>
  <c r="A2225" i="8"/>
  <c r="B2225" i="8"/>
  <c r="C2225" i="8"/>
  <c r="A2226" i="8"/>
  <c r="B2226" i="8"/>
  <c r="C2226" i="8"/>
  <c r="A2227" i="8"/>
  <c r="B2227" i="8"/>
  <c r="C2227" i="8"/>
  <c r="A2228" i="8"/>
  <c r="B2228" i="8"/>
  <c r="C2228" i="8"/>
  <c r="A2229" i="8"/>
  <c r="B2229" i="8"/>
  <c r="C2229" i="8"/>
  <c r="A2230" i="8"/>
  <c r="B2230" i="8"/>
  <c r="C2230" i="8"/>
  <c r="A2231" i="8"/>
  <c r="B2231" i="8"/>
  <c r="C2231" i="8"/>
  <c r="A2232" i="8"/>
  <c r="B2232" i="8"/>
  <c r="C2232" i="8"/>
  <c r="A2233" i="8"/>
  <c r="B2233" i="8"/>
  <c r="C2233" i="8"/>
  <c r="A2234" i="8"/>
  <c r="B2234" i="8"/>
  <c r="C2234" i="8"/>
  <c r="A2235" i="8"/>
  <c r="B2235" i="8"/>
  <c r="C2235" i="8"/>
  <c r="A2236" i="8"/>
  <c r="B2236" i="8"/>
  <c r="C2236" i="8"/>
  <c r="A2237" i="8"/>
  <c r="B2237" i="8"/>
  <c r="C2237" i="8"/>
  <c r="A2238" i="8"/>
  <c r="B2238" i="8"/>
  <c r="C2238" i="8"/>
  <c r="A2239" i="8"/>
  <c r="B2239" i="8"/>
  <c r="C2239" i="8"/>
  <c r="A2240" i="8"/>
  <c r="B2240" i="8"/>
  <c r="C2240" i="8"/>
  <c r="A2241" i="8"/>
  <c r="B2241" i="8"/>
  <c r="C2241" i="8"/>
  <c r="A2242" i="8"/>
  <c r="B2242" i="8"/>
  <c r="C2242" i="8"/>
  <c r="A2243" i="8"/>
  <c r="B2243" i="8"/>
  <c r="C2243" i="8"/>
  <c r="A2244" i="8"/>
  <c r="B2244" i="8"/>
  <c r="C2244" i="8"/>
  <c r="A2245" i="8"/>
  <c r="B2245" i="8"/>
  <c r="C2245" i="8"/>
  <c r="A2246" i="8"/>
  <c r="B2246" i="8"/>
  <c r="C2246" i="8"/>
  <c r="A2247" i="8"/>
  <c r="B2247" i="8"/>
  <c r="C2247" i="8"/>
  <c r="A2248" i="8"/>
  <c r="B2248" i="8"/>
  <c r="C2248" i="8"/>
  <c r="A2249" i="8"/>
  <c r="B2249" i="8"/>
  <c r="C2249" i="8"/>
  <c r="A2250" i="8"/>
  <c r="B2250" i="8"/>
  <c r="C2250" i="8"/>
  <c r="A2251" i="8"/>
  <c r="B2251" i="8"/>
  <c r="C2251" i="8"/>
  <c r="A2252" i="8"/>
  <c r="B2252" i="8"/>
  <c r="C2252" i="8"/>
  <c r="A2253" i="8"/>
  <c r="B2253" i="8"/>
  <c r="C2253" i="8"/>
  <c r="A2254" i="8"/>
  <c r="B2254" i="8"/>
  <c r="C2254" i="8"/>
  <c r="A2255" i="8"/>
  <c r="B2255" i="8"/>
  <c r="C2255" i="8"/>
  <c r="A2256" i="8"/>
  <c r="B2256" i="8"/>
  <c r="C2256" i="8"/>
  <c r="A2257" i="8"/>
  <c r="B2257" i="8"/>
  <c r="C2257" i="8"/>
  <c r="A2258" i="8"/>
  <c r="B2258" i="8"/>
  <c r="C2258" i="8"/>
  <c r="A2259" i="8"/>
  <c r="B2259" i="8"/>
  <c r="C2259" i="8"/>
  <c r="A2260" i="8"/>
  <c r="B2260" i="8"/>
  <c r="C2260" i="8"/>
  <c r="A2261" i="8"/>
  <c r="B2261" i="8"/>
  <c r="C2261" i="8"/>
  <c r="A2262" i="8"/>
  <c r="B2262" i="8"/>
  <c r="C2262" i="8"/>
  <c r="A2263" i="8"/>
  <c r="B2263" i="8"/>
  <c r="C2263" i="8"/>
  <c r="A2264" i="8"/>
  <c r="B2264" i="8"/>
  <c r="C2264" i="8"/>
  <c r="A2265" i="8"/>
  <c r="B2265" i="8"/>
  <c r="C2265" i="8"/>
  <c r="A2266" i="8"/>
  <c r="B2266" i="8"/>
  <c r="C2266" i="8"/>
  <c r="A2267" i="8"/>
  <c r="B2267" i="8"/>
  <c r="C2267" i="8"/>
  <c r="A2268" i="8"/>
  <c r="B2268" i="8"/>
  <c r="C2268" i="8"/>
  <c r="A2269" i="8"/>
  <c r="B2269" i="8"/>
  <c r="C2269" i="8"/>
  <c r="A2270" i="8"/>
  <c r="B2270" i="8"/>
  <c r="C2270" i="8"/>
  <c r="A2271" i="8"/>
  <c r="B2271" i="8"/>
  <c r="C2271" i="8"/>
  <c r="A2272" i="8"/>
  <c r="B2272" i="8"/>
  <c r="C2272" i="8"/>
  <c r="A2273" i="8"/>
  <c r="B2273" i="8"/>
  <c r="C2273" i="8"/>
  <c r="A2274" i="8"/>
  <c r="B2274" i="8"/>
  <c r="C2274" i="8"/>
  <c r="A2275" i="8"/>
  <c r="B2275" i="8"/>
  <c r="C2275" i="8"/>
  <c r="A2276" i="8"/>
  <c r="B2276" i="8"/>
  <c r="C2276" i="8"/>
  <c r="A2277" i="8"/>
  <c r="B2277" i="8"/>
  <c r="C2277" i="8"/>
  <c r="A2278" i="8"/>
  <c r="B2278" i="8"/>
  <c r="C2278" i="8"/>
  <c r="A2279" i="8"/>
  <c r="B2279" i="8"/>
  <c r="C2279" i="8"/>
  <c r="A2280" i="8"/>
  <c r="B2280" i="8"/>
  <c r="C2280" i="8"/>
  <c r="A2281" i="8"/>
  <c r="B2281" i="8"/>
  <c r="C2281" i="8"/>
  <c r="A2282" i="8"/>
  <c r="B2282" i="8"/>
  <c r="C2282" i="8"/>
  <c r="A2283" i="8"/>
  <c r="B2283" i="8"/>
  <c r="C2283" i="8"/>
  <c r="A2284" i="8"/>
  <c r="B2284" i="8"/>
  <c r="C2284" i="8"/>
  <c r="A2285" i="8"/>
  <c r="B2285" i="8"/>
  <c r="C2285" i="8"/>
  <c r="A2286" i="8"/>
  <c r="B2286" i="8"/>
  <c r="C2286" i="8"/>
  <c r="A2287" i="8"/>
  <c r="B2287" i="8"/>
  <c r="C2287" i="8"/>
  <c r="A2288" i="8"/>
  <c r="B2288" i="8"/>
  <c r="C2288" i="8"/>
  <c r="A2289" i="8"/>
  <c r="B2289" i="8"/>
  <c r="C2289" i="8"/>
  <c r="A2290" i="8"/>
  <c r="B2290" i="8"/>
  <c r="C2290" i="8"/>
  <c r="A2291" i="8"/>
  <c r="B2291" i="8"/>
  <c r="C2291" i="8"/>
  <c r="A2292" i="8"/>
  <c r="B2292" i="8"/>
  <c r="C2292" i="8"/>
  <c r="A2293" i="8"/>
  <c r="B2293" i="8"/>
  <c r="C2293" i="8"/>
  <c r="A2294" i="8"/>
  <c r="B2294" i="8"/>
  <c r="C2294" i="8"/>
  <c r="A2295" i="8"/>
  <c r="B2295" i="8"/>
  <c r="C2295" i="8"/>
  <c r="A2296" i="8"/>
  <c r="B2296" i="8"/>
  <c r="C2296" i="8"/>
  <c r="A2297" i="8"/>
  <c r="B2297" i="8"/>
  <c r="C2297" i="8"/>
  <c r="A2298" i="8"/>
  <c r="B2298" i="8"/>
  <c r="C2298" i="8"/>
  <c r="A2299" i="8"/>
  <c r="B2299" i="8"/>
  <c r="C2299" i="8"/>
  <c r="A2300" i="8"/>
  <c r="B2300" i="8"/>
  <c r="C2300" i="8"/>
  <c r="A2301" i="8"/>
  <c r="B2301" i="8"/>
  <c r="C2301" i="8"/>
  <c r="A2302" i="8"/>
  <c r="B2302" i="8"/>
  <c r="C2302" i="8"/>
  <c r="A2303" i="8"/>
  <c r="B2303" i="8"/>
  <c r="C2303" i="8"/>
  <c r="A2304" i="8"/>
  <c r="B2304" i="8"/>
  <c r="C2304" i="8"/>
  <c r="A2305" i="8"/>
  <c r="B2305" i="8"/>
  <c r="C2305" i="8"/>
  <c r="A2306" i="8"/>
  <c r="B2306" i="8"/>
  <c r="C2306" i="8"/>
  <c r="A2307" i="8"/>
  <c r="B2307" i="8"/>
  <c r="C2307" i="8"/>
  <c r="A2308" i="8"/>
  <c r="B2308" i="8"/>
  <c r="C2308" i="8"/>
  <c r="A2309" i="8"/>
  <c r="B2309" i="8"/>
  <c r="C2309" i="8"/>
  <c r="A2310" i="8"/>
  <c r="B2310" i="8"/>
  <c r="C2310" i="8"/>
  <c r="A2311" i="8"/>
  <c r="B2311" i="8"/>
  <c r="C2311" i="8"/>
  <c r="A2312" i="8"/>
  <c r="B2312" i="8"/>
  <c r="C2312" i="8"/>
  <c r="A2313" i="8"/>
  <c r="B2313" i="8"/>
  <c r="C2313" i="8"/>
  <c r="A2314" i="8"/>
  <c r="B2314" i="8"/>
  <c r="C2314" i="8"/>
  <c r="A2315" i="8"/>
  <c r="B2315" i="8"/>
  <c r="C2315" i="8"/>
  <c r="A2316" i="8"/>
  <c r="B2316" i="8"/>
  <c r="C2316" i="8"/>
  <c r="A2317" i="8"/>
  <c r="B2317" i="8"/>
  <c r="C2317" i="8"/>
  <c r="A2318" i="8"/>
  <c r="B2318" i="8"/>
  <c r="C2318" i="8"/>
  <c r="A2319" i="8"/>
  <c r="B2319" i="8"/>
  <c r="C2319" i="8"/>
  <c r="A2320" i="8"/>
  <c r="B2320" i="8"/>
  <c r="C2320" i="8"/>
  <c r="A2321" i="8"/>
  <c r="B2321" i="8"/>
  <c r="C2321" i="8"/>
  <c r="A2322" i="8"/>
  <c r="B2322" i="8"/>
  <c r="C2322" i="8"/>
  <c r="A2323" i="8"/>
  <c r="B2323" i="8"/>
  <c r="C2323" i="8"/>
  <c r="A2324" i="8"/>
  <c r="B2324" i="8"/>
  <c r="C2324" i="8"/>
  <c r="A2325" i="8"/>
  <c r="B2325" i="8"/>
  <c r="C2325" i="8"/>
  <c r="A2326" i="8"/>
  <c r="B2326" i="8"/>
  <c r="C2326" i="8"/>
  <c r="A2327" i="8"/>
  <c r="B2327" i="8"/>
  <c r="C2327" i="8"/>
  <c r="A2328" i="8"/>
  <c r="B2328" i="8"/>
  <c r="C2328" i="8"/>
  <c r="A2329" i="8"/>
  <c r="B2329" i="8"/>
  <c r="C2329" i="8"/>
  <c r="A2330" i="8"/>
  <c r="B2330" i="8"/>
  <c r="C2330" i="8"/>
  <c r="A2331" i="8"/>
  <c r="B2331" i="8"/>
  <c r="C2331" i="8"/>
  <c r="A2332" i="8"/>
  <c r="B2332" i="8"/>
  <c r="C2332" i="8"/>
  <c r="A2333" i="8"/>
  <c r="B2333" i="8"/>
  <c r="C2333" i="8"/>
  <c r="A2334" i="8"/>
  <c r="B2334" i="8"/>
  <c r="C2334" i="8"/>
  <c r="A2335" i="8"/>
  <c r="B2335" i="8"/>
  <c r="C2335" i="8"/>
  <c r="A2336" i="8"/>
  <c r="B2336" i="8"/>
  <c r="C2336" i="8"/>
  <c r="A2337" i="8"/>
  <c r="B2337" i="8"/>
  <c r="C2337" i="8"/>
  <c r="A2338" i="8"/>
  <c r="B2338" i="8"/>
  <c r="C2338" i="8"/>
  <c r="A2339" i="8"/>
  <c r="B2339" i="8"/>
  <c r="C2339" i="8"/>
  <c r="A2340" i="8"/>
  <c r="B2340" i="8"/>
  <c r="C2340" i="8"/>
  <c r="A2341" i="8"/>
  <c r="B2341" i="8"/>
  <c r="C2341" i="8"/>
  <c r="A2342" i="8"/>
  <c r="B2342" i="8"/>
  <c r="C2342" i="8"/>
  <c r="A2343" i="8"/>
  <c r="B2343" i="8"/>
  <c r="C2343" i="8"/>
  <c r="A2344" i="8"/>
  <c r="B2344" i="8"/>
  <c r="C2344" i="8"/>
  <c r="A2345" i="8"/>
  <c r="B2345" i="8"/>
  <c r="C2345" i="8"/>
  <c r="A2346" i="8"/>
  <c r="B2346" i="8"/>
  <c r="C2346" i="8"/>
  <c r="A2347" i="8"/>
  <c r="B2347" i="8"/>
  <c r="C2347" i="8"/>
  <c r="A2348" i="8"/>
  <c r="B2348" i="8"/>
  <c r="C2348" i="8"/>
  <c r="A2349" i="8"/>
  <c r="B2349" i="8"/>
  <c r="C2349" i="8"/>
  <c r="A2350" i="8"/>
  <c r="B2350" i="8"/>
  <c r="C2350" i="8"/>
  <c r="A2351" i="8"/>
  <c r="B2351" i="8"/>
  <c r="C2351" i="8"/>
  <c r="A2352" i="8"/>
  <c r="B2352" i="8"/>
  <c r="C2352" i="8"/>
  <c r="A2353" i="8"/>
  <c r="B2353" i="8"/>
  <c r="C2353" i="8"/>
  <c r="A2354" i="8"/>
  <c r="B2354" i="8"/>
  <c r="C2354" i="8"/>
  <c r="A2355" i="8"/>
  <c r="B2355" i="8"/>
  <c r="C2355" i="8"/>
  <c r="A2356" i="8"/>
  <c r="B2356" i="8"/>
  <c r="C2356" i="8"/>
  <c r="A2357" i="8"/>
  <c r="B2357" i="8"/>
  <c r="C2357" i="8"/>
  <c r="A2358" i="8"/>
  <c r="B2358" i="8"/>
  <c r="C2358" i="8"/>
  <c r="A2359" i="8"/>
  <c r="B2359" i="8"/>
  <c r="C2359" i="8"/>
  <c r="A2360" i="8"/>
  <c r="B2360" i="8"/>
  <c r="C2360" i="8"/>
  <c r="A2361" i="8"/>
  <c r="B2361" i="8"/>
  <c r="C2361" i="8"/>
  <c r="A2362" i="8"/>
  <c r="B2362" i="8"/>
  <c r="C2362" i="8"/>
  <c r="A2363" i="8"/>
  <c r="B2363" i="8"/>
  <c r="C2363" i="8"/>
  <c r="A2364" i="8"/>
  <c r="B2364" i="8"/>
  <c r="C2364" i="8"/>
  <c r="A2365" i="8"/>
  <c r="B2365" i="8"/>
  <c r="C2365" i="8"/>
  <c r="A2366" i="8"/>
  <c r="B2366" i="8"/>
  <c r="C2366" i="8"/>
  <c r="A2367" i="8"/>
  <c r="B2367" i="8"/>
  <c r="C2367" i="8"/>
  <c r="A2368" i="8"/>
  <c r="B2368" i="8"/>
  <c r="C2368" i="8"/>
  <c r="A2369" i="8"/>
  <c r="B2369" i="8"/>
  <c r="C2369" i="8"/>
  <c r="A2370" i="8"/>
  <c r="B2370" i="8"/>
  <c r="C2370" i="8"/>
  <c r="A2371" i="8"/>
  <c r="B2371" i="8"/>
  <c r="C2371" i="8"/>
  <c r="A2372" i="8"/>
  <c r="B2372" i="8"/>
  <c r="C2372" i="8"/>
  <c r="A2373" i="8"/>
  <c r="B2373" i="8"/>
  <c r="C2373" i="8"/>
  <c r="A2374" i="8"/>
  <c r="B2374" i="8"/>
  <c r="C2374" i="8"/>
  <c r="A2375" i="8"/>
  <c r="B2375" i="8"/>
  <c r="C2375" i="8"/>
  <c r="A2376" i="8"/>
  <c r="B2376" i="8"/>
  <c r="C2376" i="8"/>
  <c r="A2377" i="8"/>
  <c r="B2377" i="8"/>
  <c r="C2377" i="8"/>
  <c r="A2378" i="8"/>
  <c r="B2378" i="8"/>
  <c r="C2378" i="8"/>
  <c r="A2379" i="8"/>
  <c r="B2379" i="8"/>
  <c r="C2379" i="8"/>
  <c r="A2380" i="8"/>
  <c r="B2380" i="8"/>
  <c r="C2380" i="8"/>
  <c r="A2381" i="8"/>
  <c r="B2381" i="8"/>
  <c r="C2381" i="8"/>
  <c r="A2382" i="8"/>
  <c r="B2382" i="8"/>
  <c r="C2382" i="8"/>
  <c r="A2383" i="8"/>
  <c r="B2383" i="8"/>
  <c r="C2383" i="8"/>
  <c r="A2384" i="8"/>
  <c r="B2384" i="8"/>
  <c r="C2384" i="8"/>
  <c r="A2385" i="8"/>
  <c r="B2385" i="8"/>
  <c r="C2385" i="8"/>
  <c r="A2386" i="8"/>
  <c r="B2386" i="8"/>
  <c r="C2386" i="8"/>
  <c r="A2387" i="8"/>
  <c r="B2387" i="8"/>
  <c r="C2387" i="8"/>
  <c r="A2388" i="8"/>
  <c r="B2388" i="8"/>
  <c r="C2388" i="8"/>
  <c r="A2389" i="8"/>
  <c r="B2389" i="8"/>
  <c r="C2389" i="8"/>
  <c r="A2390" i="8"/>
  <c r="B2390" i="8"/>
  <c r="C2390" i="8"/>
  <c r="A2391" i="8"/>
  <c r="B2391" i="8"/>
  <c r="C2391" i="8"/>
  <c r="A2392" i="8"/>
  <c r="B2392" i="8"/>
  <c r="C2392" i="8"/>
  <c r="A2393" i="8"/>
  <c r="B2393" i="8"/>
  <c r="C2393" i="8"/>
  <c r="A2394" i="8"/>
  <c r="B2394" i="8"/>
  <c r="C2394" i="8"/>
  <c r="A2395" i="8"/>
  <c r="B2395" i="8"/>
  <c r="C2395" i="8"/>
  <c r="A2396" i="8"/>
  <c r="B2396" i="8"/>
  <c r="C2396" i="8"/>
  <c r="A2397" i="8"/>
  <c r="B2397" i="8"/>
  <c r="C2397" i="8"/>
  <c r="A2398" i="8"/>
  <c r="B2398" i="8"/>
  <c r="C2398" i="8"/>
  <c r="A2399" i="8"/>
  <c r="B2399" i="8"/>
  <c r="C2399" i="8"/>
  <c r="A2400" i="8"/>
  <c r="B2400" i="8"/>
  <c r="C2400" i="8"/>
  <c r="A2401" i="8"/>
  <c r="B2401" i="8"/>
  <c r="C2401" i="8"/>
  <c r="A2402" i="8"/>
  <c r="B2402" i="8"/>
  <c r="C2402" i="8"/>
  <c r="A2403" i="8"/>
  <c r="B2403" i="8"/>
  <c r="C2403" i="8"/>
  <c r="A2404" i="8"/>
  <c r="B2404" i="8"/>
  <c r="C2404" i="8"/>
  <c r="A2405" i="8"/>
  <c r="B2405" i="8"/>
  <c r="C2405" i="8"/>
  <c r="A2406" i="8"/>
  <c r="B2406" i="8"/>
  <c r="C2406" i="8"/>
  <c r="A2407" i="8"/>
  <c r="B2407" i="8"/>
  <c r="C2407" i="8"/>
  <c r="A2408" i="8"/>
  <c r="B2408" i="8"/>
  <c r="C2408" i="8"/>
  <c r="A2409" i="8"/>
  <c r="B2409" i="8"/>
  <c r="C2409" i="8"/>
  <c r="A2410" i="8"/>
  <c r="B2410" i="8"/>
  <c r="C2410" i="8"/>
  <c r="A2411" i="8"/>
  <c r="B2411" i="8"/>
  <c r="C2411" i="8"/>
  <c r="A2412" i="8"/>
  <c r="B2412" i="8"/>
  <c r="C2412" i="8"/>
  <c r="A2413" i="8"/>
  <c r="B2413" i="8"/>
  <c r="C2413" i="8"/>
  <c r="A2414" i="8"/>
  <c r="B2414" i="8"/>
  <c r="C2414" i="8"/>
  <c r="A2415" i="8"/>
  <c r="B2415" i="8"/>
  <c r="C2415" i="8"/>
  <c r="A2416" i="8"/>
  <c r="B2416" i="8"/>
  <c r="C2416" i="8"/>
  <c r="A2417" i="8"/>
  <c r="B2417" i="8"/>
  <c r="C2417" i="8"/>
  <c r="A2418" i="8"/>
  <c r="B2418" i="8"/>
  <c r="C2418" i="8"/>
  <c r="A2419" i="8"/>
  <c r="B2419" i="8"/>
  <c r="C2419" i="8"/>
  <c r="A2420" i="8"/>
  <c r="B2420" i="8"/>
  <c r="C2420" i="8"/>
  <c r="A2421" i="8"/>
  <c r="B2421" i="8"/>
  <c r="C2421" i="8"/>
  <c r="A2422" i="8"/>
  <c r="B2422" i="8"/>
  <c r="C2422" i="8"/>
  <c r="A2423" i="8"/>
  <c r="B2423" i="8"/>
  <c r="C2423" i="8"/>
  <c r="A2424" i="8"/>
  <c r="B2424" i="8"/>
  <c r="C2424" i="8"/>
  <c r="A2425" i="8"/>
  <c r="B2425" i="8"/>
  <c r="C2425" i="8"/>
  <c r="A2426" i="8"/>
  <c r="B2426" i="8"/>
  <c r="C2426" i="8"/>
  <c r="A2427" i="8"/>
  <c r="B2427" i="8"/>
  <c r="C2427" i="8"/>
  <c r="A2428" i="8"/>
  <c r="B2428" i="8"/>
  <c r="C2428" i="8"/>
  <c r="A2429" i="8"/>
  <c r="B2429" i="8"/>
  <c r="C2429" i="8"/>
  <c r="A2430" i="8"/>
  <c r="B2430" i="8"/>
  <c r="C2430" i="8"/>
  <c r="A2431" i="8"/>
  <c r="B2431" i="8"/>
  <c r="C2431" i="8"/>
  <c r="A2432" i="8"/>
  <c r="B2432" i="8"/>
  <c r="C2432" i="8"/>
  <c r="A2433" i="8"/>
  <c r="B2433" i="8"/>
  <c r="C2433" i="8"/>
  <c r="A2434" i="8"/>
  <c r="B2434" i="8"/>
  <c r="C2434" i="8"/>
  <c r="A2435" i="8"/>
  <c r="B2435" i="8"/>
  <c r="C2435" i="8"/>
  <c r="A2436" i="8"/>
  <c r="B2436" i="8"/>
  <c r="C2436" i="8"/>
  <c r="A2437" i="8"/>
  <c r="B2437" i="8"/>
  <c r="C2437" i="8"/>
  <c r="A2438" i="8"/>
  <c r="B2438" i="8"/>
  <c r="C2438" i="8"/>
  <c r="A2439" i="8"/>
  <c r="B2439" i="8"/>
  <c r="C2439" i="8"/>
  <c r="A2440" i="8"/>
  <c r="B2440" i="8"/>
  <c r="C2440" i="8"/>
  <c r="A2441" i="8"/>
  <c r="B2441" i="8"/>
  <c r="C2441" i="8"/>
  <c r="A2442" i="8"/>
  <c r="B2442" i="8"/>
  <c r="C2442" i="8"/>
  <c r="A2443" i="8"/>
  <c r="B2443" i="8"/>
  <c r="C2443" i="8"/>
  <c r="A2444" i="8"/>
  <c r="B2444" i="8"/>
  <c r="C2444" i="8"/>
  <c r="A2445" i="8"/>
  <c r="B2445" i="8"/>
  <c r="C2445" i="8"/>
  <c r="A2446" i="8"/>
  <c r="B2446" i="8"/>
  <c r="C2446" i="8"/>
  <c r="A2447" i="8"/>
  <c r="B2447" i="8"/>
  <c r="C2447" i="8"/>
  <c r="A2448" i="8"/>
  <c r="B2448" i="8"/>
  <c r="C2448" i="8"/>
  <c r="A2449" i="8"/>
  <c r="B2449" i="8"/>
  <c r="C2449" i="8"/>
  <c r="A2450" i="8"/>
  <c r="B2450" i="8"/>
  <c r="C2450" i="8"/>
  <c r="A2451" i="8"/>
  <c r="B2451" i="8"/>
  <c r="C2451" i="8"/>
  <c r="A2452" i="8"/>
  <c r="B2452" i="8"/>
  <c r="C2452" i="8"/>
  <c r="A2453" i="8"/>
  <c r="B2453" i="8"/>
  <c r="C2453" i="8"/>
  <c r="A2454" i="8"/>
  <c r="B2454" i="8"/>
  <c r="C2454" i="8"/>
  <c r="A2455" i="8"/>
  <c r="B2455" i="8"/>
  <c r="C2455" i="8"/>
  <c r="A2456" i="8"/>
  <c r="B2456" i="8"/>
  <c r="C2456" i="8"/>
  <c r="A2457" i="8"/>
  <c r="B2457" i="8"/>
  <c r="C2457" i="8"/>
  <c r="A2458" i="8"/>
  <c r="B2458" i="8"/>
  <c r="C2458" i="8"/>
  <c r="A2459" i="8"/>
  <c r="B2459" i="8"/>
  <c r="C2459" i="8"/>
  <c r="A2460" i="8"/>
  <c r="B2460" i="8"/>
  <c r="C2460" i="8"/>
  <c r="A2461" i="8"/>
  <c r="B2461" i="8"/>
  <c r="C2461" i="8"/>
  <c r="A2462" i="8"/>
  <c r="B2462" i="8"/>
  <c r="C2462" i="8"/>
  <c r="A2463" i="8"/>
  <c r="B2463" i="8"/>
  <c r="C2463" i="8"/>
  <c r="A2464" i="8"/>
  <c r="B2464" i="8"/>
  <c r="C2464" i="8"/>
  <c r="A2465" i="8"/>
  <c r="B2465" i="8"/>
  <c r="C2465" i="8"/>
  <c r="A2466" i="8"/>
  <c r="B2466" i="8"/>
  <c r="C2466" i="8"/>
  <c r="A2467" i="8"/>
  <c r="B2467" i="8"/>
  <c r="C2467" i="8"/>
  <c r="A2468" i="8"/>
  <c r="B2468" i="8"/>
  <c r="C2468" i="8"/>
  <c r="A2469" i="8"/>
  <c r="B2469" i="8"/>
  <c r="C2469" i="8"/>
  <c r="A2470" i="8"/>
  <c r="B2470" i="8"/>
  <c r="C2470" i="8"/>
  <c r="A2471" i="8"/>
  <c r="B2471" i="8"/>
  <c r="C2471" i="8"/>
  <c r="A2472" i="8"/>
  <c r="B2472" i="8"/>
  <c r="C2472" i="8"/>
  <c r="A2473" i="8"/>
  <c r="B2473" i="8"/>
  <c r="C2473" i="8"/>
  <c r="A2474" i="8"/>
  <c r="B2474" i="8"/>
  <c r="C2474" i="8"/>
  <c r="A2475" i="8"/>
  <c r="B2475" i="8"/>
  <c r="C2475" i="8"/>
  <c r="A2476" i="8"/>
  <c r="B2476" i="8"/>
  <c r="C2476" i="8"/>
  <c r="A2477" i="8"/>
  <c r="B2477" i="8"/>
  <c r="C2477" i="8"/>
  <c r="A2478" i="8"/>
  <c r="B2478" i="8"/>
  <c r="C2478" i="8"/>
  <c r="A2479" i="8"/>
  <c r="B2479" i="8"/>
  <c r="C2479" i="8"/>
  <c r="A2480" i="8"/>
  <c r="B2480" i="8"/>
  <c r="C2480" i="8"/>
  <c r="A2481" i="8"/>
  <c r="B2481" i="8"/>
  <c r="C2481" i="8"/>
  <c r="A2482" i="8"/>
  <c r="B2482" i="8"/>
  <c r="C2482" i="8"/>
  <c r="A2483" i="8"/>
  <c r="B2483" i="8"/>
  <c r="C2483" i="8"/>
  <c r="A2484" i="8"/>
  <c r="B2484" i="8"/>
  <c r="C2484" i="8"/>
  <c r="A2485" i="8"/>
  <c r="B2485" i="8"/>
  <c r="C2485" i="8"/>
  <c r="A2486" i="8"/>
  <c r="B2486" i="8"/>
  <c r="C2486" i="8"/>
  <c r="A2487" i="8"/>
  <c r="B2487" i="8"/>
  <c r="C2487" i="8"/>
  <c r="A2488" i="8"/>
  <c r="B2488" i="8"/>
  <c r="C2488" i="8"/>
  <c r="A2489" i="8"/>
  <c r="B2489" i="8"/>
  <c r="C2489" i="8"/>
  <c r="A2490" i="8"/>
  <c r="B2490" i="8"/>
  <c r="C2490" i="8"/>
  <c r="A2491" i="8"/>
  <c r="B2491" i="8"/>
  <c r="C2491" i="8"/>
  <c r="A2492" i="8"/>
  <c r="B2492" i="8"/>
  <c r="C2492" i="8"/>
  <c r="A2493" i="8"/>
  <c r="B2493" i="8"/>
  <c r="C2493" i="8"/>
  <c r="A2494" i="8"/>
  <c r="B2494" i="8"/>
  <c r="C2494" i="8"/>
  <c r="A2495" i="8"/>
  <c r="B2495" i="8"/>
  <c r="C2495" i="8"/>
  <c r="A2496" i="8"/>
  <c r="B2496" i="8"/>
  <c r="C2496" i="8"/>
  <c r="A2497" i="8"/>
  <c r="B2497" i="8"/>
  <c r="C2497" i="8"/>
  <c r="A2498" i="8"/>
  <c r="B2498" i="8"/>
  <c r="C2498" i="8"/>
  <c r="A2499" i="8"/>
  <c r="B2499" i="8"/>
  <c r="C2499" i="8"/>
  <c r="A2500" i="8"/>
  <c r="B2500" i="8"/>
  <c r="C2500" i="8"/>
  <c r="A2501" i="8"/>
  <c r="B2501" i="8"/>
  <c r="C2501" i="8"/>
  <c r="A2502" i="8"/>
  <c r="B2502" i="8"/>
  <c r="C2502" i="8"/>
  <c r="A2503" i="8"/>
  <c r="B2503" i="8"/>
  <c r="C2503" i="8"/>
  <c r="A2504" i="8"/>
  <c r="B2504" i="8"/>
  <c r="C2504" i="8"/>
  <c r="A2505" i="8"/>
  <c r="B2505" i="8"/>
  <c r="C2505" i="8"/>
  <c r="A2506" i="8"/>
  <c r="B2506" i="8"/>
  <c r="C2506" i="8"/>
  <c r="A2507" i="8"/>
  <c r="B2507" i="8"/>
  <c r="C2507" i="8"/>
  <c r="A2508" i="8"/>
  <c r="B2508" i="8"/>
  <c r="C2508" i="8"/>
  <c r="A2509" i="8"/>
  <c r="B2509" i="8"/>
  <c r="C2509" i="8"/>
  <c r="A2510" i="8"/>
  <c r="B2510" i="8"/>
  <c r="C2510" i="8"/>
  <c r="A2511" i="8"/>
  <c r="B2511" i="8"/>
  <c r="C2511" i="8"/>
  <c r="A2512" i="8"/>
  <c r="B2512" i="8"/>
  <c r="C2512" i="8"/>
  <c r="A2513" i="8"/>
  <c r="B2513" i="8"/>
  <c r="C2513" i="8"/>
  <c r="A2514" i="8"/>
  <c r="B2514" i="8"/>
  <c r="C2514" i="8"/>
  <c r="A2515" i="8"/>
  <c r="B2515" i="8"/>
  <c r="C2515" i="8"/>
  <c r="A2516" i="8"/>
  <c r="B2516" i="8"/>
  <c r="C2516" i="8"/>
  <c r="A2517" i="8"/>
  <c r="B2517" i="8"/>
  <c r="C2517" i="8"/>
  <c r="A2518" i="8"/>
  <c r="B2518" i="8"/>
  <c r="C2518" i="8"/>
  <c r="A2519" i="8"/>
  <c r="B2519" i="8"/>
  <c r="C2519" i="8"/>
  <c r="A2520" i="8"/>
  <c r="B2520" i="8"/>
  <c r="C2520" i="8"/>
  <c r="A2521" i="8"/>
  <c r="B2521" i="8"/>
  <c r="C2521" i="8"/>
  <c r="A2522" i="8"/>
  <c r="B2522" i="8"/>
  <c r="C2522" i="8"/>
  <c r="A2523" i="8"/>
  <c r="B2523" i="8"/>
  <c r="C2523" i="8"/>
  <c r="A2524" i="8"/>
  <c r="B2524" i="8"/>
  <c r="C2524" i="8"/>
  <c r="A2525" i="8"/>
  <c r="B2525" i="8"/>
  <c r="C2525" i="8"/>
  <c r="A2526" i="8"/>
  <c r="B2526" i="8"/>
  <c r="C2526" i="8"/>
  <c r="A2527" i="8"/>
  <c r="B2527" i="8"/>
  <c r="C2527" i="8"/>
  <c r="A2528" i="8"/>
  <c r="B2528" i="8"/>
  <c r="C2528" i="8"/>
  <c r="A2529" i="8"/>
  <c r="B2529" i="8"/>
  <c r="C2529" i="8"/>
  <c r="A2530" i="8"/>
  <c r="B2530" i="8"/>
  <c r="C2530" i="8"/>
  <c r="A2531" i="8"/>
  <c r="B2531" i="8"/>
  <c r="C2531" i="8"/>
  <c r="A2532" i="8"/>
  <c r="B2532" i="8"/>
  <c r="C2532" i="8"/>
  <c r="A2533" i="8"/>
  <c r="B2533" i="8"/>
  <c r="C2533" i="8"/>
  <c r="A2534" i="8"/>
  <c r="B2534" i="8"/>
  <c r="C2534" i="8"/>
  <c r="A2535" i="8"/>
  <c r="B2535" i="8"/>
  <c r="C2535" i="8"/>
  <c r="A2536" i="8"/>
  <c r="B2536" i="8"/>
  <c r="C2536" i="8"/>
  <c r="A2537" i="8"/>
  <c r="B2537" i="8"/>
  <c r="C2537" i="8"/>
  <c r="A2538" i="8"/>
  <c r="B2538" i="8"/>
  <c r="C2538" i="8"/>
  <c r="A2539" i="8"/>
  <c r="B2539" i="8"/>
  <c r="C2539" i="8"/>
  <c r="A2540" i="8"/>
  <c r="B2540" i="8"/>
  <c r="C2540" i="8"/>
  <c r="A2541" i="8"/>
  <c r="B2541" i="8"/>
  <c r="C2541" i="8"/>
  <c r="A2542" i="8"/>
  <c r="B2542" i="8"/>
  <c r="C2542" i="8"/>
  <c r="A2543" i="8"/>
  <c r="B2543" i="8"/>
  <c r="C2543" i="8"/>
  <c r="A2544" i="8"/>
  <c r="B2544" i="8"/>
  <c r="C2544" i="8"/>
  <c r="A2545" i="8"/>
  <c r="B2545" i="8"/>
  <c r="C2545" i="8"/>
  <c r="A2546" i="8"/>
  <c r="B2546" i="8"/>
  <c r="C2546" i="8"/>
  <c r="A2547" i="8"/>
  <c r="B2547" i="8"/>
  <c r="C2547" i="8"/>
  <c r="A2548" i="8"/>
  <c r="B2548" i="8"/>
  <c r="C2548" i="8"/>
  <c r="A2549" i="8"/>
  <c r="B2549" i="8"/>
  <c r="C2549" i="8"/>
  <c r="A2550" i="8"/>
  <c r="B2550" i="8"/>
  <c r="C2550" i="8"/>
  <c r="A2551" i="8"/>
  <c r="B2551" i="8"/>
  <c r="C2551" i="8"/>
  <c r="A2552" i="8"/>
  <c r="B2552" i="8"/>
  <c r="C2552" i="8"/>
  <c r="A2553" i="8"/>
  <c r="B2553" i="8"/>
  <c r="C2553" i="8"/>
  <c r="A2554" i="8"/>
  <c r="B2554" i="8"/>
  <c r="C2554" i="8"/>
  <c r="A2555" i="8"/>
  <c r="B2555" i="8"/>
  <c r="C2555" i="8"/>
  <c r="A2556" i="8"/>
  <c r="B2556" i="8"/>
  <c r="C2556" i="8"/>
  <c r="A2557" i="8"/>
  <c r="B2557" i="8"/>
  <c r="C2557" i="8"/>
  <c r="A2558" i="8"/>
  <c r="B2558" i="8"/>
  <c r="C2558" i="8"/>
  <c r="A2559" i="8"/>
  <c r="B2559" i="8"/>
  <c r="C2559" i="8"/>
  <c r="A2560" i="8"/>
  <c r="B2560" i="8"/>
  <c r="C2560" i="8"/>
  <c r="A2561" i="8"/>
  <c r="B2561" i="8"/>
  <c r="C2561" i="8"/>
  <c r="A2562" i="8"/>
  <c r="B2562" i="8"/>
  <c r="C2562" i="8"/>
  <c r="A2563" i="8"/>
  <c r="B2563" i="8"/>
  <c r="C2563" i="8"/>
  <c r="A2564" i="8"/>
  <c r="B2564" i="8"/>
  <c r="C2564" i="8"/>
  <c r="A2565" i="8"/>
  <c r="B2565" i="8"/>
  <c r="C2565" i="8"/>
  <c r="A2566" i="8"/>
  <c r="B2566" i="8"/>
  <c r="C2566" i="8"/>
  <c r="A2567" i="8"/>
  <c r="B2567" i="8"/>
  <c r="C2567" i="8"/>
  <c r="A2568" i="8"/>
  <c r="B2568" i="8"/>
  <c r="C2568" i="8"/>
  <c r="A2569" i="8"/>
  <c r="B2569" i="8"/>
  <c r="C2569" i="8"/>
  <c r="A2570" i="8"/>
  <c r="B2570" i="8"/>
  <c r="C2570" i="8"/>
  <c r="A2571" i="8"/>
  <c r="B2571" i="8"/>
  <c r="C2571" i="8"/>
  <c r="A2572" i="8"/>
  <c r="B2572" i="8"/>
  <c r="C2572" i="8"/>
  <c r="A2573" i="8"/>
  <c r="B2573" i="8"/>
  <c r="C2573" i="8"/>
  <c r="A2574" i="8"/>
  <c r="B2574" i="8"/>
  <c r="C2574" i="8"/>
  <c r="A2575" i="8"/>
  <c r="B2575" i="8"/>
  <c r="C2575" i="8"/>
  <c r="A2576" i="8"/>
  <c r="B2576" i="8"/>
  <c r="C2576" i="8"/>
  <c r="A2577" i="8"/>
  <c r="B2577" i="8"/>
  <c r="C2577" i="8"/>
  <c r="A2578" i="8"/>
  <c r="B2578" i="8"/>
  <c r="C2578" i="8"/>
  <c r="A2579" i="8"/>
  <c r="B2579" i="8"/>
  <c r="C2579" i="8"/>
  <c r="A2580" i="8"/>
  <c r="B2580" i="8"/>
  <c r="C2580" i="8"/>
  <c r="A2581" i="8"/>
  <c r="B2581" i="8"/>
  <c r="C2581" i="8"/>
  <c r="A2582" i="8"/>
  <c r="B2582" i="8"/>
  <c r="C2582" i="8"/>
  <c r="A2583" i="8"/>
  <c r="B2583" i="8"/>
  <c r="C2583" i="8"/>
  <c r="A2584" i="8"/>
  <c r="B2584" i="8"/>
  <c r="C2584" i="8"/>
  <c r="A2585" i="8"/>
  <c r="B2585" i="8"/>
  <c r="C2585" i="8"/>
  <c r="A2586" i="8"/>
  <c r="B2586" i="8"/>
  <c r="C2586" i="8"/>
  <c r="A2587" i="8"/>
  <c r="B2587" i="8"/>
  <c r="C2587" i="8"/>
  <c r="A2588" i="8"/>
  <c r="B2588" i="8"/>
  <c r="C2588" i="8"/>
  <c r="A2589" i="8"/>
  <c r="B2589" i="8"/>
  <c r="C2589" i="8"/>
  <c r="A2590" i="8"/>
  <c r="B2590" i="8"/>
  <c r="C2590" i="8"/>
  <c r="A2591" i="8"/>
  <c r="B2591" i="8"/>
  <c r="C2591" i="8"/>
  <c r="A2592" i="8"/>
  <c r="B2592" i="8"/>
  <c r="C2592" i="8"/>
  <c r="A2593" i="8"/>
  <c r="B2593" i="8"/>
  <c r="C2593" i="8"/>
  <c r="A2594" i="8"/>
  <c r="B2594" i="8"/>
  <c r="C2594" i="8"/>
  <c r="A2595" i="8"/>
  <c r="B2595" i="8"/>
  <c r="C2595" i="8"/>
  <c r="A2596" i="8"/>
  <c r="B2596" i="8"/>
  <c r="C2596" i="8"/>
  <c r="A2597" i="8"/>
  <c r="B2597" i="8"/>
  <c r="C2597" i="8"/>
  <c r="A2598" i="8"/>
  <c r="B2598" i="8"/>
  <c r="C2598" i="8"/>
  <c r="A2599" i="8"/>
  <c r="B2599" i="8"/>
  <c r="C2599" i="8"/>
  <c r="A2600" i="8"/>
  <c r="B2600" i="8"/>
  <c r="C2600" i="8"/>
  <c r="A2601" i="8"/>
  <c r="B2601" i="8"/>
  <c r="C2601" i="8"/>
  <c r="A2602" i="8"/>
  <c r="B2602" i="8"/>
  <c r="C2602" i="8"/>
  <c r="A2603" i="8"/>
  <c r="B2603" i="8"/>
  <c r="C2603" i="8"/>
  <c r="A2604" i="8"/>
  <c r="B2604" i="8"/>
  <c r="C2604" i="8"/>
  <c r="A2605" i="8"/>
  <c r="B2605" i="8"/>
  <c r="C2605" i="8"/>
  <c r="A2606" i="8"/>
  <c r="B2606" i="8"/>
  <c r="C2606" i="8"/>
  <c r="A2607" i="8"/>
  <c r="B2607" i="8"/>
  <c r="C2607" i="8"/>
  <c r="A2608" i="8"/>
  <c r="B2608" i="8"/>
  <c r="C2608" i="8"/>
  <c r="A2609" i="8"/>
  <c r="B2609" i="8"/>
  <c r="C2609" i="8"/>
  <c r="A2610" i="8"/>
  <c r="B2610" i="8"/>
  <c r="C2610" i="8"/>
  <c r="A2611" i="8"/>
  <c r="B2611" i="8"/>
  <c r="C2611" i="8"/>
  <c r="A2612" i="8"/>
  <c r="B2612" i="8"/>
  <c r="C2612" i="8"/>
  <c r="A2613" i="8"/>
  <c r="B2613" i="8"/>
  <c r="C2613" i="8"/>
  <c r="A2614" i="8"/>
  <c r="B2614" i="8"/>
  <c r="C2614" i="8"/>
  <c r="A2615" i="8"/>
  <c r="B2615" i="8"/>
  <c r="C2615" i="8"/>
  <c r="A2616" i="8"/>
  <c r="B2616" i="8"/>
  <c r="C2616" i="8"/>
  <c r="A2617" i="8"/>
  <c r="B2617" i="8"/>
  <c r="C2617" i="8"/>
  <c r="A2618" i="8"/>
  <c r="B2618" i="8"/>
  <c r="C2618" i="8"/>
  <c r="A2619" i="8"/>
  <c r="B2619" i="8"/>
  <c r="C2619" i="8"/>
  <c r="A2620" i="8"/>
  <c r="B2620" i="8"/>
  <c r="C2620" i="8"/>
  <c r="A2621" i="8"/>
  <c r="B2621" i="8"/>
  <c r="C2621" i="8"/>
  <c r="A2622" i="8"/>
  <c r="B2622" i="8"/>
  <c r="C2622" i="8"/>
  <c r="A2623" i="8"/>
  <c r="B2623" i="8"/>
  <c r="C2623" i="8"/>
  <c r="A2624" i="8"/>
  <c r="B2624" i="8"/>
  <c r="C2624" i="8"/>
  <c r="A2625" i="8"/>
  <c r="B2625" i="8"/>
  <c r="C2625" i="8"/>
  <c r="A2626" i="8"/>
  <c r="B2626" i="8"/>
  <c r="C2626" i="8"/>
  <c r="A2627" i="8"/>
  <c r="B2627" i="8"/>
  <c r="C2627" i="8"/>
  <c r="A2628" i="8"/>
  <c r="B2628" i="8"/>
  <c r="C2628" i="8"/>
  <c r="A2629" i="8"/>
  <c r="B2629" i="8"/>
  <c r="C2629" i="8"/>
  <c r="A2630" i="8"/>
  <c r="B2630" i="8"/>
  <c r="C2630" i="8"/>
  <c r="A2631" i="8"/>
  <c r="B2631" i="8"/>
  <c r="C2631" i="8"/>
  <c r="A2632" i="8"/>
  <c r="B2632" i="8"/>
  <c r="C2632" i="8"/>
  <c r="A2633" i="8"/>
  <c r="B2633" i="8"/>
  <c r="C2633" i="8"/>
  <c r="A2634" i="8"/>
  <c r="B2634" i="8"/>
  <c r="C2634" i="8"/>
  <c r="A2635" i="8"/>
  <c r="B2635" i="8"/>
  <c r="C2635" i="8"/>
  <c r="A2636" i="8"/>
  <c r="B2636" i="8"/>
  <c r="C2636" i="8"/>
  <c r="A2637" i="8"/>
  <c r="B2637" i="8"/>
  <c r="C2637" i="8"/>
  <c r="A2638" i="8"/>
  <c r="B2638" i="8"/>
  <c r="C2638" i="8"/>
  <c r="A2639" i="8"/>
  <c r="B2639" i="8"/>
  <c r="C2639" i="8"/>
  <c r="A2640" i="8"/>
  <c r="B2640" i="8"/>
  <c r="C2640" i="8"/>
  <c r="A2641" i="8"/>
  <c r="B2641" i="8"/>
  <c r="C2641" i="8"/>
  <c r="A2642" i="8"/>
  <c r="B2642" i="8"/>
  <c r="C2642" i="8"/>
  <c r="A2643" i="8"/>
  <c r="B2643" i="8"/>
  <c r="C2643" i="8"/>
  <c r="A2644" i="8"/>
  <c r="B2644" i="8"/>
  <c r="C2644" i="8"/>
  <c r="A2645" i="8"/>
  <c r="B2645" i="8"/>
  <c r="C2645" i="8"/>
  <c r="A2646" i="8"/>
  <c r="B2646" i="8"/>
  <c r="C2646" i="8"/>
  <c r="A2647" i="8"/>
  <c r="B2647" i="8"/>
  <c r="C2647" i="8"/>
  <c r="A2648" i="8"/>
  <c r="B2648" i="8"/>
  <c r="C2648" i="8"/>
  <c r="A2649" i="8"/>
  <c r="B2649" i="8"/>
  <c r="C2649" i="8"/>
  <c r="A2650" i="8"/>
  <c r="B2650" i="8"/>
  <c r="C2650" i="8"/>
  <c r="A2651" i="8"/>
  <c r="B2651" i="8"/>
  <c r="C2651" i="8"/>
  <c r="A2652" i="8"/>
  <c r="B2652" i="8"/>
  <c r="C2652" i="8"/>
  <c r="A2653" i="8"/>
  <c r="B2653" i="8"/>
  <c r="C2653" i="8"/>
  <c r="A2654" i="8"/>
  <c r="B2654" i="8"/>
  <c r="C2654" i="8"/>
  <c r="A2655" i="8"/>
  <c r="B2655" i="8"/>
  <c r="C2655" i="8"/>
  <c r="A2656" i="8"/>
  <c r="B2656" i="8"/>
  <c r="C2656" i="8"/>
  <c r="A2657" i="8"/>
  <c r="B2657" i="8"/>
  <c r="C2657" i="8"/>
  <c r="A2658" i="8"/>
  <c r="B2658" i="8"/>
  <c r="C2658" i="8"/>
  <c r="A2659" i="8"/>
  <c r="B2659" i="8"/>
  <c r="C2659" i="8"/>
  <c r="A2660" i="8"/>
  <c r="B2660" i="8"/>
  <c r="C2660" i="8"/>
  <c r="A2661" i="8"/>
  <c r="B2661" i="8"/>
  <c r="C2661" i="8"/>
  <c r="A2662" i="8"/>
  <c r="B2662" i="8"/>
  <c r="C2662" i="8"/>
  <c r="A2663" i="8"/>
  <c r="B2663" i="8"/>
  <c r="C2663" i="8"/>
  <c r="A2664" i="8"/>
  <c r="B2664" i="8"/>
  <c r="C2664" i="8"/>
  <c r="A2665" i="8"/>
  <c r="B2665" i="8"/>
  <c r="C2665" i="8"/>
  <c r="A2666" i="8"/>
  <c r="B2666" i="8"/>
  <c r="C2666" i="8"/>
  <c r="A2667" i="8"/>
  <c r="B2667" i="8"/>
  <c r="C2667" i="8"/>
  <c r="A2668" i="8"/>
  <c r="B2668" i="8"/>
  <c r="C2668" i="8"/>
  <c r="A2669" i="8"/>
  <c r="B2669" i="8"/>
  <c r="C2669" i="8"/>
  <c r="A2670" i="8"/>
  <c r="B2670" i="8"/>
  <c r="C2670" i="8"/>
  <c r="A2671" i="8"/>
  <c r="B2671" i="8"/>
  <c r="C2671" i="8"/>
  <c r="A2672" i="8"/>
  <c r="B2672" i="8"/>
  <c r="C2672" i="8"/>
  <c r="A2673" i="8"/>
  <c r="B2673" i="8"/>
  <c r="C2673" i="8"/>
  <c r="A2674" i="8"/>
  <c r="B2674" i="8"/>
  <c r="C2674" i="8"/>
  <c r="A2675" i="8"/>
  <c r="B2675" i="8"/>
  <c r="C2675" i="8"/>
  <c r="A2676" i="8"/>
  <c r="B2676" i="8"/>
  <c r="C2676" i="8"/>
  <c r="A2677" i="8"/>
  <c r="B2677" i="8"/>
  <c r="C2677" i="8"/>
  <c r="A2678" i="8"/>
  <c r="B2678" i="8"/>
  <c r="C2678" i="8"/>
  <c r="A2679" i="8"/>
  <c r="B2679" i="8"/>
  <c r="C2679" i="8"/>
  <c r="A2680" i="8"/>
  <c r="B2680" i="8"/>
  <c r="C2680" i="8"/>
  <c r="A2681" i="8"/>
  <c r="B2681" i="8"/>
  <c r="C2681" i="8"/>
  <c r="A2682" i="8"/>
  <c r="B2682" i="8"/>
  <c r="C2682" i="8"/>
  <c r="A2683" i="8"/>
  <c r="B2683" i="8"/>
  <c r="C2683" i="8"/>
  <c r="A2684" i="8"/>
  <c r="B2684" i="8"/>
  <c r="C2684" i="8"/>
  <c r="A2685" i="8"/>
  <c r="B2685" i="8"/>
  <c r="C2685" i="8"/>
  <c r="A2686" i="8"/>
  <c r="B2686" i="8"/>
  <c r="C2686" i="8"/>
  <c r="A2687" i="8"/>
  <c r="B2687" i="8"/>
  <c r="C2687" i="8"/>
  <c r="A2688" i="8"/>
  <c r="B2688" i="8"/>
  <c r="C2688" i="8"/>
  <c r="A2689" i="8"/>
  <c r="B2689" i="8"/>
  <c r="C2689" i="8"/>
  <c r="A2690" i="8"/>
  <c r="B2690" i="8"/>
  <c r="C2690" i="8"/>
  <c r="A2691" i="8"/>
  <c r="B2691" i="8"/>
  <c r="C2691" i="8"/>
  <c r="A2692" i="8"/>
  <c r="B2692" i="8"/>
  <c r="C2692" i="8"/>
  <c r="A2693" i="8"/>
  <c r="B2693" i="8"/>
  <c r="C2693" i="8"/>
  <c r="A2694" i="8"/>
  <c r="B2694" i="8"/>
  <c r="C2694" i="8"/>
  <c r="A2695" i="8"/>
  <c r="B2695" i="8"/>
  <c r="C2695" i="8"/>
  <c r="A2696" i="8"/>
  <c r="B2696" i="8"/>
  <c r="C2696" i="8"/>
  <c r="A2697" i="8"/>
  <c r="B2697" i="8"/>
  <c r="C2697" i="8"/>
  <c r="A2698" i="8"/>
  <c r="B2698" i="8"/>
  <c r="C2698" i="8"/>
  <c r="A2699" i="8"/>
  <c r="B2699" i="8"/>
  <c r="C2699" i="8"/>
  <c r="A2700" i="8"/>
  <c r="B2700" i="8"/>
  <c r="C2700" i="8"/>
  <c r="A2701" i="8"/>
  <c r="B2701" i="8"/>
  <c r="C2701" i="8"/>
  <c r="A2702" i="8"/>
  <c r="B2702" i="8"/>
  <c r="C2702" i="8"/>
  <c r="A2703" i="8"/>
  <c r="B2703" i="8"/>
  <c r="C2703" i="8"/>
  <c r="A2704" i="8"/>
  <c r="B2704" i="8"/>
  <c r="C2704" i="8"/>
  <c r="A2705" i="8"/>
  <c r="B2705" i="8"/>
  <c r="C2705" i="8"/>
  <c r="A2706" i="8"/>
  <c r="B2706" i="8"/>
  <c r="C2706" i="8"/>
  <c r="A2707" i="8"/>
  <c r="B2707" i="8"/>
  <c r="C2707" i="8"/>
  <c r="A2708" i="8"/>
  <c r="B2708" i="8"/>
  <c r="C2708" i="8"/>
  <c r="A2709" i="8"/>
  <c r="B2709" i="8"/>
  <c r="C2709" i="8"/>
  <c r="A2710" i="8"/>
  <c r="B2710" i="8"/>
  <c r="C2710" i="8"/>
  <c r="A2711" i="8"/>
  <c r="B2711" i="8"/>
  <c r="C2711" i="8"/>
  <c r="A2712" i="8"/>
  <c r="B2712" i="8"/>
  <c r="C2712" i="8"/>
  <c r="A2713" i="8"/>
  <c r="B2713" i="8"/>
  <c r="C2713" i="8"/>
  <c r="A2714" i="8"/>
  <c r="B2714" i="8"/>
  <c r="C2714" i="8"/>
  <c r="A2715" i="8"/>
  <c r="B2715" i="8"/>
  <c r="C2715" i="8"/>
  <c r="A2716" i="8"/>
  <c r="B2716" i="8"/>
  <c r="C2716" i="8"/>
  <c r="A2717" i="8"/>
  <c r="B2717" i="8"/>
  <c r="C2717" i="8"/>
  <c r="A2718" i="8"/>
  <c r="B2718" i="8"/>
  <c r="C2718" i="8"/>
  <c r="A2719" i="8"/>
  <c r="B2719" i="8"/>
  <c r="C2719" i="8"/>
  <c r="A2720" i="8"/>
  <c r="B2720" i="8"/>
  <c r="C2720" i="8"/>
  <c r="A2721" i="8"/>
  <c r="B2721" i="8"/>
  <c r="C2721" i="8"/>
  <c r="A2722" i="8"/>
  <c r="B2722" i="8"/>
  <c r="C2722" i="8"/>
  <c r="A2723" i="8"/>
  <c r="B2723" i="8"/>
  <c r="C2723" i="8"/>
  <c r="A2724" i="8"/>
  <c r="B2724" i="8"/>
  <c r="C2724" i="8"/>
  <c r="A2725" i="8"/>
  <c r="B2725" i="8"/>
  <c r="C2725" i="8"/>
  <c r="A2726" i="8"/>
  <c r="B2726" i="8"/>
  <c r="C2726" i="8"/>
  <c r="A2727" i="8"/>
  <c r="B2727" i="8"/>
  <c r="C2727" i="8"/>
  <c r="A2728" i="8"/>
  <c r="B2728" i="8"/>
  <c r="C2728" i="8"/>
  <c r="A2729" i="8"/>
  <c r="B2729" i="8"/>
  <c r="C2729" i="8"/>
  <c r="A2730" i="8"/>
  <c r="B2730" i="8"/>
  <c r="C2730" i="8"/>
  <c r="A2731" i="8"/>
  <c r="B2731" i="8"/>
  <c r="C2731" i="8"/>
  <c r="A2732" i="8"/>
  <c r="B2732" i="8"/>
  <c r="C2732" i="8"/>
  <c r="A2733" i="8"/>
  <c r="B2733" i="8"/>
  <c r="C2733" i="8"/>
  <c r="A2734" i="8"/>
  <c r="B2734" i="8"/>
  <c r="C2734" i="8"/>
  <c r="A2735" i="8"/>
  <c r="B2735" i="8"/>
  <c r="C2735" i="8"/>
  <c r="A2736" i="8"/>
  <c r="B2736" i="8"/>
  <c r="C2736" i="8"/>
  <c r="A2737" i="8"/>
  <c r="B2737" i="8"/>
  <c r="C2737" i="8"/>
  <c r="A2738" i="8"/>
  <c r="B2738" i="8"/>
  <c r="C2738" i="8"/>
  <c r="A2739" i="8"/>
  <c r="B2739" i="8"/>
  <c r="C2739" i="8"/>
  <c r="A2740" i="8"/>
  <c r="B2740" i="8"/>
  <c r="C2740" i="8"/>
  <c r="A2741" i="8"/>
  <c r="B2741" i="8"/>
  <c r="C2741" i="8"/>
  <c r="A2742" i="8"/>
  <c r="B2742" i="8"/>
  <c r="C2742" i="8"/>
  <c r="A2743" i="8"/>
  <c r="B2743" i="8"/>
  <c r="C2743" i="8"/>
  <c r="A2744" i="8"/>
  <c r="B2744" i="8"/>
  <c r="C2744" i="8"/>
  <c r="A2745" i="8"/>
  <c r="B2745" i="8"/>
  <c r="C2745" i="8"/>
  <c r="A2746" i="8"/>
  <c r="B2746" i="8"/>
  <c r="C2746" i="8"/>
  <c r="A2747" i="8"/>
  <c r="B2747" i="8"/>
  <c r="C2747" i="8"/>
  <c r="A2748" i="8"/>
  <c r="B2748" i="8"/>
  <c r="C2748" i="8"/>
  <c r="A2749" i="8"/>
  <c r="B2749" i="8"/>
  <c r="C2749" i="8"/>
  <c r="A2750" i="8"/>
  <c r="B2750" i="8"/>
  <c r="C2750" i="8"/>
  <c r="A2751" i="8"/>
  <c r="B2751" i="8"/>
  <c r="C2751" i="8"/>
  <c r="A2752" i="8"/>
  <c r="B2752" i="8"/>
  <c r="C2752" i="8"/>
  <c r="A2753" i="8"/>
  <c r="B2753" i="8"/>
  <c r="C2753" i="8"/>
  <c r="A2754" i="8"/>
  <c r="B2754" i="8"/>
  <c r="C2754" i="8"/>
  <c r="A2755" i="8"/>
  <c r="B2755" i="8"/>
  <c r="C2755" i="8"/>
  <c r="A2756" i="8"/>
  <c r="B2756" i="8"/>
  <c r="C2756" i="8"/>
  <c r="A2757" i="8"/>
  <c r="B2757" i="8"/>
  <c r="C2757" i="8"/>
  <c r="A2758" i="8"/>
  <c r="B2758" i="8"/>
  <c r="C2758" i="8"/>
  <c r="A2759" i="8"/>
  <c r="B2759" i="8"/>
  <c r="C2759" i="8"/>
  <c r="A2760" i="8"/>
  <c r="B2760" i="8"/>
  <c r="C2760" i="8"/>
  <c r="A2761" i="8"/>
  <c r="B2761" i="8"/>
  <c r="C2761" i="8"/>
  <c r="A2762" i="8"/>
  <c r="B2762" i="8"/>
  <c r="C2762" i="8"/>
  <c r="A2763" i="8"/>
  <c r="B2763" i="8"/>
  <c r="C2763" i="8"/>
  <c r="A2764" i="8"/>
  <c r="B2764" i="8"/>
  <c r="C2764" i="8"/>
  <c r="A2765" i="8"/>
  <c r="B2765" i="8"/>
  <c r="C2765" i="8"/>
  <c r="A2766" i="8"/>
  <c r="B2766" i="8"/>
  <c r="C2766" i="8"/>
  <c r="A2767" i="8"/>
  <c r="B2767" i="8"/>
  <c r="C2767" i="8"/>
  <c r="A2768" i="8"/>
  <c r="B2768" i="8"/>
  <c r="C2768" i="8"/>
  <c r="A2769" i="8"/>
  <c r="B2769" i="8"/>
  <c r="C2769" i="8"/>
  <c r="A2770" i="8"/>
  <c r="B2770" i="8"/>
  <c r="C2770" i="8"/>
  <c r="A2771" i="8"/>
  <c r="B2771" i="8"/>
  <c r="C2771" i="8"/>
  <c r="A2772" i="8"/>
  <c r="B2772" i="8"/>
  <c r="C2772" i="8"/>
  <c r="A2773" i="8"/>
  <c r="B2773" i="8"/>
  <c r="C2773" i="8"/>
  <c r="A2774" i="8"/>
  <c r="B2774" i="8"/>
  <c r="C2774" i="8"/>
  <c r="A2775" i="8"/>
  <c r="B2775" i="8"/>
  <c r="C2775" i="8"/>
  <c r="A2776" i="8"/>
  <c r="B2776" i="8"/>
  <c r="C2776" i="8"/>
  <c r="A2777" i="8"/>
  <c r="B2777" i="8"/>
  <c r="C2777" i="8"/>
  <c r="A2778" i="8"/>
  <c r="B2778" i="8"/>
  <c r="C2778" i="8"/>
  <c r="A2779" i="8"/>
  <c r="B2779" i="8"/>
  <c r="C2779" i="8"/>
  <c r="A2780" i="8"/>
  <c r="B2780" i="8"/>
  <c r="C2780" i="8"/>
  <c r="A2781" i="8"/>
  <c r="B2781" i="8"/>
  <c r="C2781" i="8"/>
  <c r="A2782" i="8"/>
  <c r="B2782" i="8"/>
  <c r="C2782" i="8"/>
  <c r="A2783" i="8"/>
  <c r="B2783" i="8"/>
  <c r="C2783" i="8"/>
  <c r="A2784" i="8"/>
  <c r="B2784" i="8"/>
  <c r="C2784" i="8"/>
  <c r="A2785" i="8"/>
  <c r="B2785" i="8"/>
  <c r="C2785" i="8"/>
  <c r="A2786" i="8"/>
  <c r="B2786" i="8"/>
  <c r="C2786" i="8"/>
  <c r="A2787" i="8"/>
  <c r="B2787" i="8"/>
  <c r="C2787" i="8"/>
  <c r="A2788" i="8"/>
  <c r="B2788" i="8"/>
  <c r="C2788" i="8"/>
  <c r="A2789" i="8"/>
  <c r="B2789" i="8"/>
  <c r="C2789" i="8"/>
  <c r="A2790" i="8"/>
  <c r="B2790" i="8"/>
  <c r="C2790" i="8"/>
  <c r="A2791" i="8"/>
  <c r="B2791" i="8"/>
  <c r="C2791" i="8"/>
  <c r="A2792" i="8"/>
  <c r="B2792" i="8"/>
  <c r="C2792" i="8"/>
  <c r="A2793" i="8"/>
  <c r="B2793" i="8"/>
  <c r="C2793" i="8"/>
  <c r="A2794" i="8"/>
  <c r="B2794" i="8"/>
  <c r="C2794" i="8"/>
  <c r="A2795" i="8"/>
  <c r="B2795" i="8"/>
  <c r="C2795" i="8"/>
  <c r="A2796" i="8"/>
  <c r="B2796" i="8"/>
  <c r="C2796" i="8"/>
  <c r="A2797" i="8"/>
  <c r="B2797" i="8"/>
  <c r="C2797" i="8"/>
  <c r="A2798" i="8"/>
  <c r="B2798" i="8"/>
  <c r="C2798" i="8"/>
  <c r="A2799" i="8"/>
  <c r="B2799" i="8"/>
  <c r="C2799" i="8"/>
  <c r="A2800" i="8"/>
  <c r="B2800" i="8"/>
  <c r="C2800" i="8"/>
  <c r="A2801" i="8"/>
  <c r="B2801" i="8"/>
  <c r="C2801" i="8"/>
  <c r="A2802" i="8"/>
  <c r="B2802" i="8"/>
  <c r="C2802" i="8"/>
  <c r="A2803" i="8"/>
  <c r="B2803" i="8"/>
  <c r="C2803" i="8"/>
  <c r="A2804" i="8"/>
  <c r="B2804" i="8"/>
  <c r="C2804" i="8"/>
  <c r="A2805" i="8"/>
  <c r="B2805" i="8"/>
  <c r="C2805" i="8"/>
  <c r="A2806" i="8"/>
  <c r="B2806" i="8"/>
  <c r="C2806" i="8"/>
  <c r="A2807" i="8"/>
  <c r="B2807" i="8"/>
  <c r="C2807" i="8"/>
  <c r="A2808" i="8"/>
  <c r="B2808" i="8"/>
  <c r="C2808" i="8"/>
  <c r="A2809" i="8"/>
  <c r="B2809" i="8"/>
  <c r="C2809" i="8"/>
  <c r="A2810" i="8"/>
  <c r="B2810" i="8"/>
  <c r="C2810" i="8"/>
  <c r="A2811" i="8"/>
  <c r="B2811" i="8"/>
  <c r="C2811" i="8"/>
  <c r="A2812" i="8"/>
  <c r="B2812" i="8"/>
  <c r="C2812" i="8"/>
  <c r="A2813" i="8"/>
  <c r="B2813" i="8"/>
  <c r="C2813" i="8"/>
  <c r="A2814" i="8"/>
  <c r="B2814" i="8"/>
  <c r="C2814" i="8"/>
  <c r="A2815" i="8"/>
  <c r="B2815" i="8"/>
  <c r="C2815" i="8"/>
  <c r="A2816" i="8"/>
  <c r="B2816" i="8"/>
  <c r="C2816" i="8"/>
  <c r="A2817" i="8"/>
  <c r="B2817" i="8"/>
  <c r="C2817" i="8"/>
  <c r="A2818" i="8"/>
  <c r="B2818" i="8"/>
  <c r="C2818" i="8"/>
  <c r="A2819" i="8"/>
  <c r="B2819" i="8"/>
  <c r="C2819" i="8"/>
  <c r="A2820" i="8"/>
  <c r="B2820" i="8"/>
  <c r="C2820" i="8"/>
  <c r="A2821" i="8"/>
  <c r="B2821" i="8"/>
  <c r="C2821" i="8"/>
  <c r="A2822" i="8"/>
  <c r="B2822" i="8"/>
  <c r="C2822" i="8"/>
  <c r="A2823" i="8"/>
  <c r="B2823" i="8"/>
  <c r="C2823" i="8"/>
  <c r="A2824" i="8"/>
  <c r="B2824" i="8"/>
  <c r="C2824" i="8"/>
  <c r="A2825" i="8"/>
  <c r="B2825" i="8"/>
  <c r="C2825" i="8"/>
  <c r="A2826" i="8"/>
  <c r="B2826" i="8"/>
  <c r="C2826" i="8"/>
  <c r="A2827" i="8"/>
  <c r="B2827" i="8"/>
  <c r="C2827" i="8"/>
  <c r="A2828" i="8"/>
  <c r="B2828" i="8"/>
  <c r="C2828" i="8"/>
  <c r="A2829" i="8"/>
  <c r="B2829" i="8"/>
  <c r="C2829" i="8"/>
  <c r="A2830" i="8"/>
  <c r="B2830" i="8"/>
  <c r="C2830" i="8"/>
  <c r="A2831" i="8"/>
  <c r="B2831" i="8"/>
  <c r="C2831" i="8"/>
  <c r="A2832" i="8"/>
  <c r="B2832" i="8"/>
  <c r="C2832" i="8"/>
  <c r="A2833" i="8"/>
  <c r="B2833" i="8"/>
  <c r="C2833" i="8"/>
  <c r="A2834" i="8"/>
  <c r="B2834" i="8"/>
  <c r="C2834" i="8"/>
  <c r="A2835" i="8"/>
  <c r="B2835" i="8"/>
  <c r="C2835" i="8"/>
  <c r="A2836" i="8"/>
  <c r="B2836" i="8"/>
  <c r="C2836" i="8"/>
  <c r="A2837" i="8"/>
  <c r="B2837" i="8"/>
  <c r="C2837" i="8"/>
  <c r="A2838" i="8"/>
  <c r="B2838" i="8"/>
  <c r="C2838" i="8"/>
  <c r="A2839" i="8"/>
  <c r="B2839" i="8"/>
  <c r="C2839" i="8"/>
  <c r="A2840" i="8"/>
  <c r="B2840" i="8"/>
  <c r="C2840" i="8"/>
  <c r="A2841" i="8"/>
  <c r="B2841" i="8"/>
  <c r="C2841" i="8"/>
  <c r="A2842" i="8"/>
  <c r="B2842" i="8"/>
  <c r="C2842" i="8"/>
  <c r="A2843" i="8"/>
  <c r="B2843" i="8"/>
  <c r="C2843" i="8"/>
  <c r="A2844" i="8"/>
  <c r="B2844" i="8"/>
  <c r="C2844" i="8"/>
  <c r="A2845" i="8"/>
  <c r="B2845" i="8"/>
  <c r="C2845" i="8"/>
  <c r="A2846" i="8"/>
  <c r="B2846" i="8"/>
  <c r="C2846" i="8"/>
  <c r="A2847" i="8"/>
  <c r="B2847" i="8"/>
  <c r="C2847" i="8"/>
  <c r="A2848" i="8"/>
  <c r="B2848" i="8"/>
  <c r="C2848" i="8"/>
  <c r="A2849" i="8"/>
  <c r="B2849" i="8"/>
  <c r="C2849" i="8"/>
  <c r="A2850" i="8"/>
  <c r="B2850" i="8"/>
  <c r="C2850" i="8"/>
  <c r="A2851" i="8"/>
  <c r="B2851" i="8"/>
  <c r="C2851" i="8"/>
  <c r="A2852" i="8"/>
  <c r="B2852" i="8"/>
  <c r="C2852" i="8"/>
  <c r="A2853" i="8"/>
  <c r="B2853" i="8"/>
  <c r="C2853" i="8"/>
  <c r="A2854" i="8"/>
  <c r="B2854" i="8"/>
  <c r="C2854" i="8"/>
  <c r="A2855" i="8"/>
  <c r="B2855" i="8"/>
  <c r="C2855" i="8"/>
  <c r="A2856" i="8"/>
  <c r="B2856" i="8"/>
  <c r="C2856" i="8"/>
  <c r="A2857" i="8"/>
  <c r="B2857" i="8"/>
  <c r="C2857" i="8"/>
  <c r="A2858" i="8"/>
  <c r="B2858" i="8"/>
  <c r="C2858" i="8"/>
  <c r="A2859" i="8"/>
  <c r="B2859" i="8"/>
  <c r="C2859" i="8"/>
  <c r="A2860" i="8"/>
  <c r="B2860" i="8"/>
  <c r="C2860" i="8"/>
  <c r="A2861" i="8"/>
  <c r="B2861" i="8"/>
  <c r="C2861" i="8"/>
  <c r="A2862" i="8"/>
  <c r="B2862" i="8"/>
  <c r="C2862" i="8"/>
  <c r="A2863" i="8"/>
  <c r="B2863" i="8"/>
  <c r="C2863" i="8"/>
  <c r="A2864" i="8"/>
  <c r="B2864" i="8"/>
  <c r="C2864" i="8"/>
  <c r="A2865" i="8"/>
  <c r="B2865" i="8"/>
  <c r="C2865" i="8"/>
  <c r="A2866" i="8"/>
  <c r="B2866" i="8"/>
  <c r="C2866" i="8"/>
  <c r="A2867" i="8"/>
  <c r="B2867" i="8"/>
  <c r="C2867" i="8"/>
  <c r="A2868" i="8"/>
  <c r="B2868" i="8"/>
  <c r="C2868" i="8"/>
  <c r="A2869" i="8"/>
  <c r="B2869" i="8"/>
  <c r="C2869" i="8"/>
  <c r="A2870" i="8"/>
  <c r="B2870" i="8"/>
  <c r="C2870" i="8"/>
  <c r="A2871" i="8"/>
  <c r="B2871" i="8"/>
  <c r="C2871" i="8"/>
  <c r="A2872" i="8"/>
  <c r="B2872" i="8"/>
  <c r="C2872" i="8"/>
  <c r="A2873" i="8"/>
  <c r="B2873" i="8"/>
  <c r="C2873" i="8"/>
  <c r="A2874" i="8"/>
  <c r="B2874" i="8"/>
  <c r="C2874" i="8"/>
  <c r="A2875" i="8"/>
  <c r="B2875" i="8"/>
  <c r="C2875" i="8"/>
  <c r="A2876" i="8"/>
  <c r="B2876" i="8"/>
  <c r="C2876" i="8"/>
  <c r="A2877" i="8"/>
  <c r="B2877" i="8"/>
  <c r="C2877" i="8"/>
  <c r="A2878" i="8"/>
  <c r="B2878" i="8"/>
  <c r="C2878" i="8"/>
  <c r="A2879" i="8"/>
  <c r="B2879" i="8"/>
  <c r="C2879" i="8"/>
  <c r="A2880" i="8"/>
  <c r="B2880" i="8"/>
  <c r="C2880" i="8"/>
  <c r="A2881" i="8"/>
  <c r="B2881" i="8"/>
  <c r="C2881" i="8"/>
  <c r="A2882" i="8"/>
  <c r="B2882" i="8"/>
  <c r="C2882" i="8"/>
  <c r="A2883" i="8"/>
  <c r="B2883" i="8"/>
  <c r="C2883" i="8"/>
  <c r="A2884" i="8"/>
  <c r="B2884" i="8"/>
  <c r="C2884" i="8"/>
  <c r="A2885" i="8"/>
  <c r="B2885" i="8"/>
  <c r="C2885" i="8"/>
  <c r="A2886" i="8"/>
  <c r="B2886" i="8"/>
  <c r="C2886" i="8"/>
  <c r="A2887" i="8"/>
  <c r="B2887" i="8"/>
  <c r="C2887" i="8"/>
  <c r="A2888" i="8"/>
  <c r="B2888" i="8"/>
  <c r="C2888" i="8"/>
  <c r="A2889" i="8"/>
  <c r="B2889" i="8"/>
  <c r="C2889" i="8"/>
  <c r="A2890" i="8"/>
  <c r="B2890" i="8"/>
  <c r="C2890" i="8"/>
  <c r="A2891" i="8"/>
  <c r="B2891" i="8"/>
  <c r="C2891" i="8"/>
  <c r="A2892" i="8"/>
  <c r="B2892" i="8"/>
  <c r="C2892" i="8"/>
  <c r="A2893" i="8"/>
  <c r="B2893" i="8"/>
  <c r="C2893" i="8"/>
  <c r="A2894" i="8"/>
  <c r="B2894" i="8"/>
  <c r="C2894" i="8"/>
  <c r="A2895" i="8"/>
  <c r="B2895" i="8"/>
  <c r="C2895" i="8"/>
  <c r="A2896" i="8"/>
  <c r="B2896" i="8"/>
  <c r="C2896" i="8"/>
  <c r="A2897" i="8"/>
  <c r="B2897" i="8"/>
  <c r="C2897" i="8"/>
  <c r="A2898" i="8"/>
  <c r="B2898" i="8"/>
  <c r="C2898" i="8"/>
  <c r="A2899" i="8"/>
  <c r="B2899" i="8"/>
  <c r="C2899" i="8"/>
  <c r="A2900" i="8"/>
  <c r="B2900" i="8"/>
  <c r="C2900" i="8"/>
  <c r="A2901" i="8"/>
  <c r="B2901" i="8"/>
  <c r="C2901" i="8"/>
  <c r="A2902" i="8"/>
  <c r="B2902" i="8"/>
  <c r="C2902" i="8"/>
  <c r="A2903" i="8"/>
  <c r="B2903" i="8"/>
  <c r="C2903" i="8"/>
  <c r="A2904" i="8"/>
  <c r="B2904" i="8"/>
  <c r="C2904" i="8"/>
  <c r="A2905" i="8"/>
  <c r="B2905" i="8"/>
  <c r="C2905" i="8"/>
  <c r="A2906" i="8"/>
  <c r="B2906" i="8"/>
  <c r="C2906" i="8"/>
  <c r="A2907" i="8"/>
  <c r="B2907" i="8"/>
  <c r="C2907" i="8"/>
  <c r="A2908" i="8"/>
  <c r="B2908" i="8"/>
  <c r="C2908" i="8"/>
  <c r="A2909" i="8"/>
  <c r="B2909" i="8"/>
  <c r="C2909" i="8"/>
  <c r="A2910" i="8"/>
  <c r="B2910" i="8"/>
  <c r="C2910" i="8"/>
  <c r="A2911" i="8"/>
  <c r="B2911" i="8"/>
  <c r="C2911" i="8"/>
  <c r="A2912" i="8"/>
  <c r="B2912" i="8"/>
  <c r="C2912" i="8"/>
  <c r="A2913" i="8"/>
  <c r="B2913" i="8"/>
  <c r="C2913" i="8"/>
  <c r="A2914" i="8"/>
  <c r="B2914" i="8"/>
  <c r="C2914" i="8"/>
  <c r="A2915" i="8"/>
  <c r="B2915" i="8"/>
  <c r="C2915" i="8"/>
  <c r="A2916" i="8"/>
  <c r="B2916" i="8"/>
  <c r="C2916" i="8"/>
  <c r="A2917" i="8"/>
  <c r="B2917" i="8"/>
  <c r="C2917" i="8"/>
  <c r="A2918" i="8"/>
  <c r="B2918" i="8"/>
  <c r="C2918" i="8"/>
  <c r="A2919" i="8"/>
  <c r="B2919" i="8"/>
  <c r="C2919" i="8"/>
  <c r="A2920" i="8"/>
  <c r="B2920" i="8"/>
  <c r="C2920" i="8"/>
  <c r="A2921" i="8"/>
  <c r="B2921" i="8"/>
  <c r="C2921" i="8"/>
  <c r="A2922" i="8"/>
  <c r="B2922" i="8"/>
  <c r="C2922" i="8"/>
  <c r="A2923" i="8"/>
  <c r="B2923" i="8"/>
  <c r="C2923" i="8"/>
  <c r="A2924" i="8"/>
  <c r="B2924" i="8"/>
  <c r="C2924" i="8"/>
  <c r="A2925" i="8"/>
  <c r="B2925" i="8"/>
  <c r="C2925" i="8"/>
  <c r="A2926" i="8"/>
  <c r="B2926" i="8"/>
  <c r="C2926" i="8"/>
  <c r="A2927" i="8"/>
  <c r="B2927" i="8"/>
  <c r="C2927" i="8"/>
  <c r="A2928" i="8"/>
  <c r="B2928" i="8"/>
  <c r="C2928" i="8"/>
  <c r="A2929" i="8"/>
  <c r="B2929" i="8"/>
  <c r="C2929" i="8"/>
  <c r="A2930" i="8"/>
  <c r="B2930" i="8"/>
  <c r="C2930" i="8"/>
  <c r="A2931" i="8"/>
  <c r="B2931" i="8"/>
  <c r="C2931" i="8"/>
  <c r="A2932" i="8"/>
  <c r="B2932" i="8"/>
  <c r="C2932" i="8"/>
  <c r="A2933" i="8"/>
  <c r="B2933" i="8"/>
  <c r="C2933" i="8"/>
  <c r="A2934" i="8"/>
  <c r="B2934" i="8"/>
  <c r="C2934" i="8"/>
  <c r="A2935" i="8"/>
  <c r="B2935" i="8"/>
  <c r="C2935" i="8"/>
  <c r="A2936" i="8"/>
  <c r="B2936" i="8"/>
  <c r="C2936" i="8"/>
  <c r="A2937" i="8"/>
  <c r="B2937" i="8"/>
  <c r="C2937" i="8"/>
  <c r="A2938" i="8"/>
  <c r="B2938" i="8"/>
  <c r="C2938" i="8"/>
  <c r="A2939" i="8"/>
  <c r="B2939" i="8"/>
  <c r="C2939" i="8"/>
  <c r="A2940" i="8"/>
  <c r="B2940" i="8"/>
  <c r="C2940" i="8"/>
  <c r="A2941" i="8"/>
  <c r="B2941" i="8"/>
  <c r="C2941" i="8"/>
  <c r="A2942" i="8"/>
  <c r="B2942" i="8"/>
  <c r="C2942" i="8"/>
  <c r="A2943" i="8"/>
  <c r="B2943" i="8"/>
  <c r="C2943" i="8"/>
  <c r="A2944" i="8"/>
  <c r="B2944" i="8"/>
  <c r="C2944" i="8"/>
  <c r="A2945" i="8"/>
  <c r="B2945" i="8"/>
  <c r="C2945" i="8"/>
  <c r="A2946" i="8"/>
  <c r="B2946" i="8"/>
  <c r="C2946" i="8"/>
  <c r="A2947" i="8"/>
  <c r="B2947" i="8"/>
  <c r="C2947" i="8"/>
  <c r="A2948" i="8"/>
  <c r="B2948" i="8"/>
  <c r="C2948" i="8"/>
  <c r="A2949" i="8"/>
  <c r="B2949" i="8"/>
  <c r="C2949" i="8"/>
  <c r="A2950" i="8"/>
  <c r="B2950" i="8"/>
  <c r="C2950" i="8"/>
  <c r="A2951" i="8"/>
  <c r="B2951" i="8"/>
  <c r="C2951" i="8"/>
  <c r="A2952" i="8"/>
  <c r="B2952" i="8"/>
  <c r="C2952" i="8"/>
  <c r="A2953" i="8"/>
  <c r="B2953" i="8"/>
  <c r="C2953" i="8"/>
  <c r="A2954" i="8"/>
  <c r="B2954" i="8"/>
  <c r="C2954" i="8"/>
  <c r="A2955" i="8"/>
  <c r="B2955" i="8"/>
  <c r="C2955" i="8"/>
  <c r="A2956" i="8"/>
  <c r="B2956" i="8"/>
  <c r="C2956" i="8"/>
  <c r="A2957" i="8"/>
  <c r="B2957" i="8"/>
  <c r="C2957" i="8"/>
  <c r="A2958" i="8"/>
  <c r="B2958" i="8"/>
  <c r="C2958" i="8"/>
  <c r="A2959" i="8"/>
  <c r="B2959" i="8"/>
  <c r="C2959" i="8"/>
  <c r="A2960" i="8"/>
  <c r="B2960" i="8"/>
  <c r="C2960" i="8"/>
  <c r="A2961" i="8"/>
  <c r="B2961" i="8"/>
  <c r="C2961" i="8"/>
  <c r="A2962" i="8"/>
  <c r="B2962" i="8"/>
  <c r="C2962" i="8"/>
  <c r="A2963" i="8"/>
  <c r="B2963" i="8"/>
  <c r="C2963" i="8"/>
  <c r="A2964" i="8"/>
  <c r="B2964" i="8"/>
  <c r="C2964" i="8"/>
  <c r="A2965" i="8"/>
  <c r="B2965" i="8"/>
  <c r="C2965" i="8"/>
  <c r="A2966" i="8"/>
  <c r="B2966" i="8"/>
  <c r="C2966" i="8"/>
  <c r="A2967" i="8"/>
  <c r="B2967" i="8"/>
  <c r="C2967" i="8"/>
  <c r="A2968" i="8"/>
  <c r="B2968" i="8"/>
  <c r="C2968" i="8"/>
  <c r="A2969" i="8"/>
  <c r="B2969" i="8"/>
  <c r="C2969" i="8"/>
  <c r="A2970" i="8"/>
  <c r="B2970" i="8"/>
  <c r="C2970" i="8"/>
  <c r="A2971" i="8"/>
  <c r="B2971" i="8"/>
  <c r="C2971" i="8"/>
  <c r="A2972" i="8"/>
  <c r="B2972" i="8"/>
  <c r="C2972" i="8"/>
  <c r="A2973" i="8"/>
  <c r="B2973" i="8"/>
  <c r="C2973" i="8"/>
  <c r="A2974" i="8"/>
  <c r="B2974" i="8"/>
  <c r="C2974" i="8"/>
  <c r="A2975" i="8"/>
  <c r="B2975" i="8"/>
  <c r="C2975" i="8"/>
  <c r="A2976" i="8"/>
  <c r="B2976" i="8"/>
  <c r="C2976" i="8"/>
  <c r="A2977" i="8"/>
  <c r="B2977" i="8"/>
  <c r="C2977" i="8"/>
  <c r="A2978" i="8"/>
  <c r="B2978" i="8"/>
  <c r="C2978" i="8"/>
  <c r="A2979" i="8"/>
  <c r="B2979" i="8"/>
  <c r="C2979" i="8"/>
  <c r="A2980" i="8"/>
  <c r="B2980" i="8"/>
  <c r="C2980" i="8"/>
  <c r="A2981" i="8"/>
  <c r="B2981" i="8"/>
  <c r="C2981" i="8"/>
  <c r="A2982" i="8"/>
  <c r="B2982" i="8"/>
  <c r="C2982" i="8"/>
  <c r="A2983" i="8"/>
  <c r="B2983" i="8"/>
  <c r="C2983" i="8"/>
  <c r="A2984" i="8"/>
  <c r="B2984" i="8"/>
  <c r="C2984" i="8"/>
  <c r="A2985" i="8"/>
  <c r="B2985" i="8"/>
  <c r="C2985" i="8"/>
  <c r="A2986" i="8"/>
  <c r="B2986" i="8"/>
  <c r="C2986" i="8"/>
  <c r="A2987" i="8"/>
  <c r="B2987" i="8"/>
  <c r="C2987" i="8"/>
  <c r="A2988" i="8"/>
  <c r="B2988" i="8"/>
  <c r="C2988" i="8"/>
  <c r="A2989" i="8"/>
  <c r="B2989" i="8"/>
  <c r="C2989" i="8"/>
  <c r="A2990" i="8"/>
  <c r="B2990" i="8"/>
  <c r="C2990" i="8"/>
  <c r="A2991" i="8"/>
  <c r="B2991" i="8"/>
  <c r="C2991" i="8"/>
  <c r="A2992" i="8"/>
  <c r="B2992" i="8"/>
  <c r="C2992" i="8"/>
  <c r="A2993" i="8"/>
  <c r="B2993" i="8"/>
  <c r="C2993" i="8"/>
  <c r="A2994" i="8"/>
  <c r="B2994" i="8"/>
  <c r="C2994" i="8"/>
  <c r="A2995" i="8"/>
  <c r="B2995" i="8"/>
  <c r="C2995" i="8"/>
  <c r="A2996" i="8"/>
  <c r="B2996" i="8"/>
  <c r="C2996" i="8"/>
  <c r="A2997" i="8"/>
  <c r="B2997" i="8"/>
  <c r="C2997" i="8"/>
  <c r="A2998" i="8"/>
  <c r="B2998" i="8"/>
  <c r="C2998" i="8"/>
  <c r="A2999" i="8"/>
  <c r="B2999" i="8"/>
  <c r="C2999" i="8"/>
  <c r="A3000" i="8"/>
  <c r="B3000" i="8"/>
  <c r="C3000" i="8"/>
  <c r="A3001" i="8"/>
  <c r="B3001" i="8"/>
  <c r="C3001" i="8"/>
  <c r="A3002" i="8"/>
  <c r="B3002" i="8"/>
  <c r="C3002" i="8"/>
  <c r="A3003" i="8"/>
  <c r="B3003" i="8"/>
  <c r="C3003" i="8"/>
  <c r="A3004" i="8"/>
  <c r="B3004" i="8"/>
  <c r="C3004" i="8"/>
  <c r="A3005" i="8"/>
  <c r="B3005" i="8"/>
  <c r="C3005" i="8"/>
  <c r="A3006" i="8"/>
  <c r="B3006" i="8"/>
  <c r="C3006" i="8"/>
  <c r="A3007" i="8"/>
  <c r="B3007" i="8"/>
  <c r="C3007" i="8"/>
  <c r="A3008" i="8"/>
  <c r="B3008" i="8"/>
  <c r="C3008" i="8"/>
  <c r="A3009" i="8"/>
  <c r="B3009" i="8"/>
  <c r="C3009" i="8"/>
  <c r="A3010" i="8"/>
  <c r="B3010" i="8"/>
  <c r="C3010" i="8"/>
  <c r="A3011" i="8"/>
  <c r="B3011" i="8"/>
  <c r="C3011" i="8"/>
  <c r="A3012" i="8"/>
  <c r="B3012" i="8"/>
  <c r="C3012" i="8"/>
  <c r="A3013" i="8"/>
  <c r="B3013" i="8"/>
  <c r="C3013" i="8"/>
  <c r="A3014" i="8"/>
  <c r="B3014" i="8"/>
  <c r="C3014" i="8"/>
  <c r="A3015" i="8"/>
  <c r="B3015" i="8"/>
  <c r="C3015" i="8"/>
  <c r="A3016" i="8"/>
  <c r="B3016" i="8"/>
  <c r="C3016" i="8"/>
  <c r="A3017" i="8"/>
  <c r="B3017" i="8"/>
  <c r="C3017" i="8"/>
  <c r="A3018" i="8"/>
  <c r="B3018" i="8"/>
  <c r="C3018" i="8"/>
  <c r="A3019" i="8"/>
  <c r="B3019" i="8"/>
  <c r="C3019" i="8"/>
  <c r="A3020" i="8"/>
  <c r="B3020" i="8"/>
  <c r="C3020" i="8"/>
  <c r="A3021" i="8"/>
  <c r="B3021" i="8"/>
  <c r="C3021" i="8"/>
  <c r="A3022" i="8"/>
  <c r="B3022" i="8"/>
  <c r="C3022" i="8"/>
  <c r="A3023" i="8"/>
  <c r="B3023" i="8"/>
  <c r="C3023" i="8"/>
  <c r="A3024" i="8"/>
  <c r="B3024" i="8"/>
  <c r="C3024" i="8"/>
  <c r="A3025" i="8"/>
  <c r="B3025" i="8"/>
  <c r="C3025" i="8"/>
  <c r="A3026" i="8"/>
  <c r="B3026" i="8"/>
  <c r="C3026" i="8"/>
  <c r="A3027" i="8"/>
  <c r="B3027" i="8"/>
  <c r="C3027" i="8"/>
  <c r="A3028" i="8"/>
  <c r="B3028" i="8"/>
  <c r="C3028" i="8"/>
  <c r="A3029" i="8"/>
  <c r="B3029" i="8"/>
  <c r="C3029" i="8"/>
  <c r="A3030" i="8"/>
  <c r="B3030" i="8"/>
  <c r="C3030" i="8"/>
  <c r="A3031" i="8"/>
  <c r="B3031" i="8"/>
  <c r="C3031" i="8"/>
  <c r="A3032" i="8"/>
  <c r="B3032" i="8"/>
  <c r="C3032" i="8"/>
  <c r="A3033" i="8"/>
  <c r="B3033" i="8"/>
  <c r="C3033" i="8"/>
  <c r="A3034" i="8"/>
  <c r="B3034" i="8"/>
  <c r="C3034" i="8"/>
  <c r="A3035" i="8"/>
  <c r="B3035" i="8"/>
  <c r="C3035" i="8"/>
  <c r="A3036" i="8"/>
  <c r="B3036" i="8"/>
  <c r="C3036" i="8"/>
  <c r="A3037" i="8"/>
  <c r="B3037" i="8"/>
  <c r="C3037" i="8"/>
  <c r="A3038" i="8"/>
  <c r="B3038" i="8"/>
  <c r="C3038" i="8"/>
  <c r="A3039" i="8"/>
  <c r="B3039" i="8"/>
  <c r="C3039" i="8"/>
  <c r="A3040" i="8"/>
  <c r="B3040" i="8"/>
  <c r="C3040" i="8"/>
  <c r="A3041" i="8"/>
  <c r="B3041" i="8"/>
  <c r="C3041" i="8"/>
  <c r="A3042" i="8"/>
  <c r="B3042" i="8"/>
  <c r="C3042" i="8"/>
  <c r="A3043" i="8"/>
  <c r="B3043" i="8"/>
  <c r="C3043" i="8"/>
  <c r="A3044" i="8"/>
  <c r="B3044" i="8"/>
  <c r="C3044" i="8"/>
  <c r="A3045" i="8"/>
  <c r="B3045" i="8"/>
  <c r="C3045" i="8"/>
  <c r="A3046" i="8"/>
  <c r="B3046" i="8"/>
  <c r="C3046" i="8"/>
  <c r="A3047" i="8"/>
  <c r="B3047" i="8"/>
  <c r="C3047" i="8"/>
  <c r="A3048" i="8"/>
  <c r="B3048" i="8"/>
  <c r="C3048" i="8"/>
  <c r="A3049" i="8"/>
  <c r="B3049" i="8"/>
  <c r="C3049" i="8"/>
  <c r="A3050" i="8"/>
  <c r="B3050" i="8"/>
  <c r="C3050" i="8"/>
  <c r="A3051" i="8"/>
  <c r="B3051" i="8"/>
  <c r="C3051" i="8"/>
  <c r="A3052" i="8"/>
  <c r="B3052" i="8"/>
  <c r="C3052" i="8"/>
  <c r="A3053" i="8"/>
  <c r="B3053" i="8"/>
  <c r="C3053" i="8"/>
  <c r="A3054" i="8"/>
  <c r="B3054" i="8"/>
  <c r="C3054" i="8"/>
  <c r="A3055" i="8"/>
  <c r="B3055" i="8"/>
  <c r="C3055" i="8"/>
  <c r="A3056" i="8"/>
  <c r="B3056" i="8"/>
  <c r="C3056" i="8"/>
  <c r="A3057" i="8"/>
  <c r="B3057" i="8"/>
  <c r="C3057" i="8"/>
  <c r="A3058" i="8"/>
  <c r="B3058" i="8"/>
  <c r="C3058" i="8"/>
  <c r="A3059" i="8"/>
  <c r="B3059" i="8"/>
  <c r="C3059" i="8"/>
  <c r="A3060" i="8"/>
  <c r="B3060" i="8"/>
  <c r="C3060" i="8"/>
  <c r="A3061" i="8"/>
  <c r="B3061" i="8"/>
  <c r="C3061" i="8"/>
  <c r="A3062" i="8"/>
  <c r="B3062" i="8"/>
  <c r="C3062" i="8"/>
  <c r="A3063" i="8"/>
  <c r="B3063" i="8"/>
  <c r="C3063" i="8"/>
  <c r="A3064" i="8"/>
  <c r="B3064" i="8"/>
  <c r="C3064" i="8"/>
  <c r="A3065" i="8"/>
  <c r="B3065" i="8"/>
  <c r="C3065" i="8"/>
  <c r="A3066" i="8"/>
  <c r="B3066" i="8"/>
  <c r="C3066" i="8"/>
  <c r="A3067" i="8"/>
  <c r="B3067" i="8"/>
  <c r="C3067" i="8"/>
  <c r="A3068" i="8"/>
  <c r="B3068" i="8"/>
  <c r="C3068" i="8"/>
  <c r="A3069" i="8"/>
  <c r="B3069" i="8"/>
  <c r="C3069" i="8"/>
  <c r="A3070" i="8"/>
  <c r="B3070" i="8"/>
  <c r="C3070" i="8"/>
  <c r="A3071" i="8"/>
  <c r="B3071" i="8"/>
  <c r="C3071" i="8"/>
  <c r="A3072" i="8"/>
  <c r="B3072" i="8"/>
  <c r="C3072" i="8"/>
  <c r="A3073" i="8"/>
  <c r="B3073" i="8"/>
  <c r="C3073" i="8"/>
  <c r="A3074" i="8"/>
  <c r="B3074" i="8"/>
  <c r="C3074" i="8"/>
  <c r="A3075" i="8"/>
  <c r="B3075" i="8"/>
  <c r="C3075" i="8"/>
  <c r="A3076" i="8"/>
  <c r="B3076" i="8"/>
  <c r="C3076" i="8"/>
  <c r="A3077" i="8"/>
  <c r="B3077" i="8"/>
  <c r="C3077" i="8"/>
  <c r="A3078" i="8"/>
  <c r="B3078" i="8"/>
  <c r="C3078" i="8"/>
  <c r="A3079" i="8"/>
  <c r="B3079" i="8"/>
  <c r="C3079" i="8"/>
  <c r="A3080" i="8"/>
  <c r="B3080" i="8"/>
  <c r="C3080" i="8"/>
  <c r="A3081" i="8"/>
  <c r="B3081" i="8"/>
  <c r="C3081" i="8"/>
  <c r="A3082" i="8"/>
  <c r="B3082" i="8"/>
  <c r="C3082" i="8"/>
  <c r="A3083" i="8"/>
  <c r="B3083" i="8"/>
  <c r="C3083" i="8"/>
  <c r="A3084" i="8"/>
  <c r="B3084" i="8"/>
  <c r="C3084" i="8"/>
  <c r="A3085" i="8"/>
  <c r="B3085" i="8"/>
  <c r="C3085" i="8"/>
  <c r="A3086" i="8"/>
  <c r="B3086" i="8"/>
  <c r="C3086" i="8"/>
  <c r="A3087" i="8"/>
  <c r="B3087" i="8"/>
  <c r="C3087" i="8"/>
  <c r="A3088" i="8"/>
  <c r="B3088" i="8"/>
  <c r="C3088" i="8"/>
  <c r="A3089" i="8"/>
  <c r="B3089" i="8"/>
  <c r="C3089" i="8"/>
  <c r="A3090" i="8"/>
  <c r="B3090" i="8"/>
  <c r="C3090" i="8"/>
  <c r="A3091" i="8"/>
  <c r="B3091" i="8"/>
  <c r="C3091" i="8"/>
  <c r="A3092" i="8"/>
  <c r="B3092" i="8"/>
  <c r="C3092" i="8"/>
  <c r="A3093" i="8"/>
  <c r="B3093" i="8"/>
  <c r="C3093" i="8"/>
  <c r="A3094" i="8"/>
  <c r="B3094" i="8"/>
  <c r="C3094" i="8"/>
  <c r="A3095" i="8"/>
  <c r="B3095" i="8"/>
  <c r="C3095" i="8"/>
  <c r="A3096" i="8"/>
  <c r="B3096" i="8"/>
  <c r="C3096" i="8"/>
  <c r="A3097" i="8"/>
  <c r="B3097" i="8"/>
  <c r="C3097" i="8"/>
  <c r="A3098" i="8"/>
  <c r="B3098" i="8"/>
  <c r="C3098" i="8"/>
  <c r="A3099" i="8"/>
  <c r="B3099" i="8"/>
  <c r="C3099" i="8"/>
  <c r="A3100" i="8"/>
  <c r="B3100" i="8"/>
  <c r="C3100" i="8"/>
  <c r="A3101" i="8"/>
  <c r="B3101" i="8"/>
  <c r="C3101" i="8"/>
  <c r="A3102" i="8"/>
  <c r="B3102" i="8"/>
  <c r="C3102" i="8"/>
  <c r="A3103" i="8"/>
  <c r="B3103" i="8"/>
  <c r="C3103" i="8"/>
  <c r="A3104" i="8"/>
  <c r="B3104" i="8"/>
  <c r="C3104" i="8"/>
  <c r="A3105" i="8"/>
  <c r="B3105" i="8"/>
  <c r="C3105" i="8"/>
  <c r="A3106" i="8"/>
  <c r="B3106" i="8"/>
  <c r="C3106" i="8"/>
  <c r="A3107" i="8"/>
  <c r="B3107" i="8"/>
  <c r="C3107" i="8"/>
  <c r="A3108" i="8"/>
  <c r="B3108" i="8"/>
  <c r="C3108" i="8"/>
  <c r="A3109" i="8"/>
  <c r="B3109" i="8"/>
  <c r="C3109" i="8"/>
  <c r="A3110" i="8"/>
  <c r="B3110" i="8"/>
  <c r="C3110" i="8"/>
  <c r="A3111" i="8"/>
  <c r="B3111" i="8"/>
  <c r="C3111" i="8"/>
  <c r="A3112" i="8"/>
  <c r="B3112" i="8"/>
  <c r="C3112" i="8"/>
  <c r="A3113" i="8"/>
  <c r="B3113" i="8"/>
  <c r="C3113" i="8"/>
  <c r="A3114" i="8"/>
  <c r="B3114" i="8"/>
  <c r="C3114" i="8"/>
  <c r="A3115" i="8"/>
  <c r="B3115" i="8"/>
  <c r="C3115" i="8"/>
  <c r="A3116" i="8"/>
  <c r="B3116" i="8"/>
  <c r="C3116" i="8"/>
  <c r="A3117" i="8"/>
  <c r="B3117" i="8"/>
  <c r="C3117" i="8"/>
  <c r="A3118" i="8"/>
  <c r="B3118" i="8"/>
  <c r="C3118" i="8"/>
  <c r="A3119" i="8"/>
  <c r="B3119" i="8"/>
  <c r="C3119" i="8"/>
  <c r="A3120" i="8"/>
  <c r="B3120" i="8"/>
  <c r="C3120" i="8"/>
  <c r="A3121" i="8"/>
  <c r="B3121" i="8"/>
  <c r="C3121" i="8"/>
  <c r="A3122" i="8"/>
  <c r="B3122" i="8"/>
  <c r="C3122" i="8"/>
  <c r="A3123" i="8"/>
  <c r="B3123" i="8"/>
  <c r="C3123" i="8"/>
  <c r="A3124" i="8"/>
  <c r="B3124" i="8"/>
  <c r="C3124" i="8"/>
  <c r="A3125" i="8"/>
  <c r="B3125" i="8"/>
  <c r="C3125" i="8"/>
  <c r="A3126" i="8"/>
  <c r="B3126" i="8"/>
  <c r="C3126" i="8"/>
  <c r="A3127" i="8"/>
  <c r="B3127" i="8"/>
  <c r="C3127" i="8"/>
  <c r="A3128" i="8"/>
  <c r="B3128" i="8"/>
  <c r="C3128" i="8"/>
  <c r="A3129" i="8"/>
  <c r="B3129" i="8"/>
  <c r="C3129" i="8"/>
  <c r="A3130" i="8"/>
  <c r="B3130" i="8"/>
  <c r="C3130" i="8"/>
  <c r="A3131" i="8"/>
  <c r="B3131" i="8"/>
  <c r="C3131" i="8"/>
  <c r="A3132" i="8"/>
  <c r="B3132" i="8"/>
  <c r="C3132" i="8"/>
  <c r="A3133" i="8"/>
  <c r="B3133" i="8"/>
  <c r="C3133" i="8"/>
  <c r="A3134" i="8"/>
  <c r="B3134" i="8"/>
  <c r="C3134" i="8"/>
  <c r="A3135" i="8"/>
  <c r="B3135" i="8"/>
  <c r="C3135" i="8"/>
  <c r="A3136" i="8"/>
  <c r="B3136" i="8"/>
  <c r="C3136" i="8"/>
  <c r="A3137" i="8"/>
  <c r="B3137" i="8"/>
  <c r="C3137" i="8"/>
  <c r="A3138" i="8"/>
  <c r="B3138" i="8"/>
  <c r="C3138" i="8"/>
  <c r="A3139" i="8"/>
  <c r="B3139" i="8"/>
  <c r="C3139" i="8"/>
  <c r="A3140" i="8"/>
  <c r="B3140" i="8"/>
  <c r="C3140" i="8"/>
  <c r="A3141" i="8"/>
  <c r="B3141" i="8"/>
  <c r="C3141" i="8"/>
  <c r="A3142" i="8"/>
  <c r="B3142" i="8"/>
  <c r="C3142" i="8"/>
  <c r="A3143" i="8"/>
  <c r="B3143" i="8"/>
  <c r="C3143" i="8"/>
  <c r="A3144" i="8"/>
  <c r="B3144" i="8"/>
  <c r="C3144" i="8"/>
  <c r="A3145" i="8"/>
  <c r="B3145" i="8"/>
  <c r="C3145" i="8"/>
  <c r="A3146" i="8"/>
  <c r="B3146" i="8"/>
  <c r="C3146" i="8"/>
  <c r="A3147" i="8"/>
  <c r="B3147" i="8"/>
  <c r="C3147" i="8"/>
  <c r="A3148" i="8"/>
  <c r="B3148" i="8"/>
  <c r="C3148" i="8"/>
  <c r="A3149" i="8"/>
  <c r="B3149" i="8"/>
  <c r="C3149" i="8"/>
  <c r="A3150" i="8"/>
  <c r="B3150" i="8"/>
  <c r="C3150" i="8"/>
  <c r="A3151" i="8"/>
  <c r="B3151" i="8"/>
  <c r="C3151" i="8"/>
  <c r="A3152" i="8"/>
  <c r="B3152" i="8"/>
  <c r="C3152" i="8"/>
  <c r="A3153" i="8"/>
  <c r="B3153" i="8"/>
  <c r="C3153" i="8"/>
  <c r="A3154" i="8"/>
  <c r="B3154" i="8"/>
  <c r="C3154" i="8"/>
  <c r="A3155" i="8"/>
  <c r="B3155" i="8"/>
  <c r="C3155" i="8"/>
  <c r="A3156" i="8"/>
  <c r="B3156" i="8"/>
  <c r="C3156" i="8"/>
  <c r="A3157" i="8"/>
  <c r="B3157" i="8"/>
  <c r="C3157" i="8"/>
  <c r="A3158" i="8"/>
  <c r="B3158" i="8"/>
  <c r="C3158" i="8"/>
  <c r="A3159" i="8"/>
  <c r="B3159" i="8"/>
  <c r="C3159" i="8"/>
  <c r="A3160" i="8"/>
  <c r="B3160" i="8"/>
  <c r="C3160" i="8"/>
  <c r="A3161" i="8"/>
  <c r="B3161" i="8"/>
  <c r="C3161" i="8"/>
  <c r="A3162" i="8"/>
  <c r="B3162" i="8"/>
  <c r="C3162" i="8"/>
  <c r="A3163" i="8"/>
  <c r="B3163" i="8"/>
  <c r="C3163" i="8"/>
  <c r="A3164" i="8"/>
  <c r="B3164" i="8"/>
  <c r="C3164" i="8"/>
  <c r="A3165" i="8"/>
  <c r="B3165" i="8"/>
  <c r="C3165" i="8"/>
  <c r="A3166" i="8"/>
  <c r="B3166" i="8"/>
  <c r="C3166" i="8"/>
  <c r="A3167" i="8"/>
  <c r="B3167" i="8"/>
  <c r="C3167" i="8"/>
  <c r="A3168" i="8"/>
  <c r="B3168" i="8"/>
  <c r="C3168" i="8"/>
  <c r="A3169" i="8"/>
  <c r="B3169" i="8"/>
  <c r="C3169" i="8"/>
  <c r="A3170" i="8"/>
  <c r="B3170" i="8"/>
  <c r="C3170" i="8"/>
  <c r="A3171" i="8"/>
  <c r="B3171" i="8"/>
  <c r="C3171" i="8"/>
  <c r="A3172" i="8"/>
  <c r="B3172" i="8"/>
  <c r="C3172" i="8"/>
  <c r="A3173" i="8"/>
  <c r="B3173" i="8"/>
  <c r="C3173" i="8"/>
  <c r="A3174" i="8"/>
  <c r="B3174" i="8"/>
  <c r="C3174" i="8"/>
  <c r="A3175" i="8"/>
  <c r="B3175" i="8"/>
  <c r="C3175" i="8"/>
  <c r="A3176" i="8"/>
  <c r="B3176" i="8"/>
  <c r="C3176" i="8"/>
  <c r="A3177" i="8"/>
  <c r="B3177" i="8"/>
  <c r="C3177" i="8"/>
  <c r="A3178" i="8"/>
  <c r="B3178" i="8"/>
  <c r="C3178" i="8"/>
  <c r="A3179" i="8"/>
  <c r="B3179" i="8"/>
  <c r="C3179" i="8"/>
  <c r="A3180" i="8"/>
  <c r="B3180" i="8"/>
  <c r="C3180" i="8"/>
  <c r="A3181" i="8"/>
  <c r="B3181" i="8"/>
  <c r="C3181" i="8"/>
  <c r="A3182" i="8"/>
  <c r="B3182" i="8"/>
  <c r="C3182" i="8"/>
  <c r="A3183" i="8"/>
  <c r="B3183" i="8"/>
  <c r="C3183" i="8"/>
  <c r="A3184" i="8"/>
  <c r="B3184" i="8"/>
  <c r="C3184" i="8"/>
  <c r="A3185" i="8"/>
  <c r="B3185" i="8"/>
  <c r="C3185" i="8"/>
  <c r="A3186" i="8"/>
  <c r="B3186" i="8"/>
  <c r="C3186" i="8"/>
  <c r="A3187" i="8"/>
  <c r="B3187" i="8"/>
  <c r="C3187" i="8"/>
  <c r="A3188" i="8"/>
  <c r="B3188" i="8"/>
  <c r="C3188" i="8"/>
  <c r="A3189" i="8"/>
  <c r="B3189" i="8"/>
  <c r="C3189" i="8"/>
  <c r="A3190" i="8"/>
  <c r="B3190" i="8"/>
  <c r="C3190" i="8"/>
  <c r="A3191" i="8"/>
  <c r="B3191" i="8"/>
  <c r="C3191" i="8"/>
  <c r="A3192" i="8"/>
  <c r="B3192" i="8"/>
  <c r="C3192" i="8"/>
  <c r="A3193" i="8"/>
  <c r="B3193" i="8"/>
  <c r="C3193" i="8"/>
  <c r="A3194" i="8"/>
  <c r="B3194" i="8"/>
  <c r="C3194" i="8"/>
  <c r="A3195" i="8"/>
  <c r="B3195" i="8"/>
  <c r="C3195" i="8"/>
  <c r="A3196" i="8"/>
  <c r="B3196" i="8"/>
  <c r="C3196" i="8"/>
  <c r="A3197" i="8"/>
  <c r="B3197" i="8"/>
  <c r="C3197" i="8"/>
  <c r="A3198" i="8"/>
  <c r="B3198" i="8"/>
  <c r="C3198" i="8"/>
  <c r="A3199" i="8"/>
  <c r="B3199" i="8"/>
  <c r="C3199" i="8"/>
  <c r="A3200" i="8"/>
  <c r="B3200" i="8"/>
  <c r="C3200" i="8"/>
  <c r="A3201" i="8"/>
  <c r="B3201" i="8"/>
  <c r="C3201" i="8"/>
  <c r="A3202" i="8"/>
  <c r="B3202" i="8"/>
  <c r="C3202" i="8"/>
  <c r="A3203" i="8"/>
  <c r="B3203" i="8"/>
  <c r="C3203" i="8"/>
  <c r="A3204" i="8"/>
  <c r="B3204" i="8"/>
  <c r="C3204" i="8"/>
  <c r="A3205" i="8"/>
  <c r="B3205" i="8"/>
  <c r="C3205" i="8"/>
  <c r="A3206" i="8"/>
  <c r="B3206" i="8"/>
  <c r="C3206" i="8"/>
  <c r="A3207" i="8"/>
  <c r="B3207" i="8"/>
  <c r="C3207" i="8"/>
  <c r="A3208" i="8"/>
  <c r="B3208" i="8"/>
  <c r="C3208" i="8"/>
  <c r="A3209" i="8"/>
  <c r="B3209" i="8"/>
  <c r="C3209" i="8"/>
  <c r="A3210" i="8"/>
  <c r="B3210" i="8"/>
  <c r="C3210" i="8"/>
  <c r="A3211" i="8"/>
  <c r="B3211" i="8"/>
  <c r="C3211" i="8"/>
  <c r="A3212" i="8"/>
  <c r="B3212" i="8"/>
  <c r="C3212" i="8"/>
  <c r="A3213" i="8"/>
  <c r="B3213" i="8"/>
  <c r="C3213" i="8"/>
  <c r="A3214" i="8"/>
  <c r="B3214" i="8"/>
  <c r="C3214" i="8"/>
  <c r="A3215" i="8"/>
  <c r="B3215" i="8"/>
  <c r="C3215" i="8"/>
  <c r="A3216" i="8"/>
  <c r="B3216" i="8"/>
  <c r="C3216" i="8"/>
  <c r="A3217" i="8"/>
  <c r="B3217" i="8"/>
  <c r="C3217" i="8"/>
  <c r="A3218" i="8"/>
  <c r="B3218" i="8"/>
  <c r="C3218" i="8"/>
  <c r="A3219" i="8"/>
  <c r="B3219" i="8"/>
  <c r="C3219" i="8"/>
  <c r="A3220" i="8"/>
  <c r="B3220" i="8"/>
  <c r="C3220" i="8"/>
  <c r="A3221" i="8"/>
  <c r="B3221" i="8"/>
  <c r="C3221" i="8"/>
  <c r="A3222" i="8"/>
  <c r="B3222" i="8"/>
  <c r="C3222" i="8"/>
  <c r="A3223" i="8"/>
  <c r="B3223" i="8"/>
  <c r="C3223" i="8"/>
  <c r="A3224" i="8"/>
  <c r="B3224" i="8"/>
  <c r="C3224" i="8"/>
  <c r="A3225" i="8"/>
  <c r="B3225" i="8"/>
  <c r="C3225" i="8"/>
  <c r="A3226" i="8"/>
  <c r="B3226" i="8"/>
  <c r="C3226" i="8"/>
  <c r="A3227" i="8"/>
  <c r="B3227" i="8"/>
  <c r="C3227" i="8"/>
  <c r="A3228" i="8"/>
  <c r="B3228" i="8"/>
  <c r="C3228" i="8"/>
  <c r="A3229" i="8"/>
  <c r="B3229" i="8"/>
  <c r="C3229" i="8"/>
  <c r="A3230" i="8"/>
  <c r="B3230" i="8"/>
  <c r="C3230" i="8"/>
  <c r="A3231" i="8"/>
  <c r="B3231" i="8"/>
  <c r="C3231" i="8"/>
  <c r="A3232" i="8"/>
  <c r="B3232" i="8"/>
  <c r="C3232" i="8"/>
  <c r="A3233" i="8"/>
  <c r="B3233" i="8"/>
  <c r="C3233" i="8"/>
  <c r="A3234" i="8"/>
  <c r="B3234" i="8"/>
  <c r="C3234" i="8"/>
  <c r="A3235" i="8"/>
  <c r="B3235" i="8"/>
  <c r="C3235" i="8"/>
  <c r="A3236" i="8"/>
  <c r="B3236" i="8"/>
  <c r="C3236" i="8"/>
  <c r="A3237" i="8"/>
  <c r="B3237" i="8"/>
  <c r="C3237" i="8"/>
  <c r="A3238" i="8"/>
  <c r="B3238" i="8"/>
  <c r="C3238" i="8"/>
  <c r="A3239" i="8"/>
  <c r="B3239" i="8"/>
  <c r="C3239" i="8"/>
  <c r="A3240" i="8"/>
  <c r="B3240" i="8"/>
  <c r="C3240" i="8"/>
  <c r="A3241" i="8"/>
  <c r="B3241" i="8"/>
  <c r="C3241" i="8"/>
  <c r="A3242" i="8"/>
  <c r="B3242" i="8"/>
  <c r="C3242" i="8"/>
  <c r="A3243" i="8"/>
  <c r="B3243" i="8"/>
  <c r="C3243" i="8"/>
  <c r="A3244" i="8"/>
  <c r="B3244" i="8"/>
  <c r="C3244" i="8"/>
  <c r="A3245" i="8"/>
  <c r="B3245" i="8"/>
  <c r="C3245" i="8"/>
  <c r="A3246" i="8"/>
  <c r="B3246" i="8"/>
  <c r="C3246" i="8"/>
  <c r="A3247" i="8"/>
  <c r="B3247" i="8"/>
  <c r="C3247" i="8"/>
  <c r="A3248" i="8"/>
  <c r="B3248" i="8"/>
  <c r="C3248" i="8"/>
  <c r="A3249" i="8"/>
  <c r="B3249" i="8"/>
  <c r="C3249" i="8"/>
  <c r="A3250" i="8"/>
  <c r="B3250" i="8"/>
  <c r="C3250" i="8"/>
  <c r="A3251" i="8"/>
  <c r="B3251" i="8"/>
  <c r="C3251" i="8"/>
  <c r="A3252" i="8"/>
  <c r="B3252" i="8"/>
  <c r="C3252" i="8"/>
  <c r="A3253" i="8"/>
  <c r="B3253" i="8"/>
  <c r="C3253" i="8"/>
  <c r="A3254" i="8"/>
  <c r="B3254" i="8"/>
  <c r="C3254" i="8"/>
  <c r="A3255" i="8"/>
  <c r="B3255" i="8"/>
  <c r="C3255" i="8"/>
  <c r="A3256" i="8"/>
  <c r="B3256" i="8"/>
  <c r="C3256" i="8"/>
  <c r="A3257" i="8"/>
  <c r="B3257" i="8"/>
  <c r="C3257" i="8"/>
  <c r="A3258" i="8"/>
  <c r="B3258" i="8"/>
  <c r="C3258" i="8"/>
  <c r="A3259" i="8"/>
  <c r="B3259" i="8"/>
  <c r="C3259" i="8"/>
  <c r="A3260" i="8"/>
  <c r="B3260" i="8"/>
  <c r="C3260" i="8"/>
  <c r="A3261" i="8"/>
  <c r="B3261" i="8"/>
  <c r="C3261" i="8"/>
  <c r="A3262" i="8"/>
  <c r="B3262" i="8"/>
  <c r="C3262" i="8"/>
  <c r="A3263" i="8"/>
  <c r="B3263" i="8"/>
  <c r="C3263" i="8"/>
  <c r="A3264" i="8"/>
  <c r="B3264" i="8"/>
  <c r="C3264" i="8"/>
  <c r="A3265" i="8"/>
  <c r="B3265" i="8"/>
  <c r="C3265" i="8"/>
  <c r="A3266" i="8"/>
  <c r="B3266" i="8"/>
  <c r="C3266" i="8"/>
  <c r="A3267" i="8"/>
  <c r="B3267" i="8"/>
  <c r="C3267" i="8"/>
  <c r="A3268" i="8"/>
  <c r="B3268" i="8"/>
  <c r="C3268" i="8"/>
  <c r="A3269" i="8"/>
  <c r="B3269" i="8"/>
  <c r="C3269" i="8"/>
  <c r="A3270" i="8"/>
  <c r="B3270" i="8"/>
  <c r="C3270" i="8"/>
  <c r="A3271" i="8"/>
  <c r="B3271" i="8"/>
  <c r="C3271" i="8"/>
  <c r="A3272" i="8"/>
  <c r="B3272" i="8"/>
  <c r="C3272" i="8"/>
  <c r="A3273" i="8"/>
  <c r="B3273" i="8"/>
  <c r="C3273" i="8"/>
  <c r="A3274" i="8"/>
  <c r="B3274" i="8"/>
  <c r="C3274" i="8"/>
  <c r="A3275" i="8"/>
  <c r="B3275" i="8"/>
  <c r="C3275" i="8"/>
  <c r="A3276" i="8"/>
  <c r="B3276" i="8"/>
  <c r="C3276" i="8"/>
  <c r="A3277" i="8"/>
  <c r="B3277" i="8"/>
  <c r="C3277" i="8"/>
  <c r="A3278" i="8"/>
  <c r="B3278" i="8"/>
  <c r="C3278" i="8"/>
  <c r="A3279" i="8"/>
  <c r="B3279" i="8"/>
  <c r="C3279" i="8"/>
  <c r="A3280" i="8"/>
  <c r="B3280" i="8"/>
  <c r="C3280" i="8"/>
  <c r="A3281" i="8"/>
  <c r="B3281" i="8"/>
  <c r="C3281" i="8"/>
  <c r="A3282" i="8"/>
  <c r="B3282" i="8"/>
  <c r="C3282" i="8"/>
  <c r="A3283" i="8"/>
  <c r="B3283" i="8"/>
  <c r="C3283" i="8"/>
  <c r="A3284" i="8"/>
  <c r="B3284" i="8"/>
  <c r="C3284" i="8"/>
  <c r="A3285" i="8"/>
  <c r="B3285" i="8"/>
  <c r="C3285" i="8"/>
  <c r="A3286" i="8"/>
  <c r="B3286" i="8"/>
  <c r="C3286" i="8"/>
  <c r="A3287" i="8"/>
  <c r="B3287" i="8"/>
  <c r="C3287" i="8"/>
  <c r="A3288" i="8"/>
  <c r="B3288" i="8"/>
  <c r="C3288" i="8"/>
  <c r="A3289" i="8"/>
  <c r="B3289" i="8"/>
  <c r="C3289" i="8"/>
  <c r="A3290" i="8"/>
  <c r="B3290" i="8"/>
  <c r="C3290" i="8"/>
  <c r="A3291" i="8"/>
  <c r="B3291" i="8"/>
  <c r="C3291" i="8"/>
  <c r="A3292" i="8"/>
  <c r="B3292" i="8"/>
  <c r="C3292" i="8"/>
  <c r="A3293" i="8"/>
  <c r="B3293" i="8"/>
  <c r="C3293" i="8"/>
  <c r="A3294" i="8"/>
  <c r="B3294" i="8"/>
  <c r="C3294" i="8"/>
  <c r="A3295" i="8"/>
  <c r="B3295" i="8"/>
  <c r="C3295" i="8"/>
  <c r="A3296" i="8"/>
  <c r="B3296" i="8"/>
  <c r="C3296" i="8"/>
  <c r="A3297" i="8"/>
  <c r="B3297" i="8"/>
  <c r="C3297" i="8"/>
  <c r="A3298" i="8"/>
  <c r="B3298" i="8"/>
  <c r="C3298" i="8"/>
  <c r="A3299" i="8"/>
  <c r="B3299" i="8"/>
  <c r="C3299" i="8"/>
  <c r="A3300" i="8"/>
  <c r="B3300" i="8"/>
  <c r="C3300" i="8"/>
  <c r="A3301" i="8"/>
  <c r="B3301" i="8"/>
  <c r="C3301" i="8"/>
  <c r="A3302" i="8"/>
  <c r="B3302" i="8"/>
  <c r="C3302" i="8"/>
  <c r="A3303" i="8"/>
  <c r="B3303" i="8"/>
  <c r="C3303" i="8"/>
  <c r="A3304" i="8"/>
  <c r="B3304" i="8"/>
  <c r="C3304" i="8"/>
  <c r="A3305" i="8"/>
  <c r="B3305" i="8"/>
  <c r="C3305" i="8"/>
  <c r="A3306" i="8"/>
  <c r="B3306" i="8"/>
  <c r="C3306" i="8"/>
  <c r="A3307" i="8"/>
  <c r="B3307" i="8"/>
  <c r="C3307" i="8"/>
  <c r="A3308" i="8"/>
  <c r="B3308" i="8"/>
  <c r="C3308" i="8"/>
  <c r="A3309" i="8"/>
  <c r="B3309" i="8"/>
  <c r="C3309" i="8"/>
  <c r="A3310" i="8"/>
  <c r="B3310" i="8"/>
  <c r="C3310" i="8"/>
  <c r="A3311" i="8"/>
  <c r="B3311" i="8"/>
  <c r="C3311" i="8"/>
  <c r="A3312" i="8"/>
  <c r="B3312" i="8"/>
  <c r="C3312" i="8"/>
  <c r="A3313" i="8"/>
  <c r="B3313" i="8"/>
  <c r="C3313" i="8"/>
  <c r="A3314" i="8"/>
  <c r="B3314" i="8"/>
  <c r="C3314" i="8"/>
  <c r="A3315" i="8"/>
  <c r="B3315" i="8"/>
  <c r="C3315" i="8"/>
  <c r="A3316" i="8"/>
  <c r="B3316" i="8"/>
  <c r="C3316" i="8"/>
  <c r="A3317" i="8"/>
  <c r="B3317" i="8"/>
  <c r="C3317" i="8"/>
  <c r="A3318" i="8"/>
  <c r="B3318" i="8"/>
  <c r="C3318" i="8"/>
  <c r="A3319" i="8"/>
  <c r="B3319" i="8"/>
  <c r="C3319" i="8"/>
  <c r="A3320" i="8"/>
  <c r="B3320" i="8"/>
  <c r="C3320" i="8"/>
  <c r="A3321" i="8"/>
  <c r="B3321" i="8"/>
  <c r="C3321" i="8"/>
  <c r="A3322" i="8"/>
  <c r="B3322" i="8"/>
  <c r="C3322" i="8"/>
  <c r="A3323" i="8"/>
  <c r="B3323" i="8"/>
  <c r="C3323" i="8"/>
  <c r="A3324" i="8"/>
  <c r="B3324" i="8"/>
  <c r="C3324" i="8"/>
  <c r="A3325" i="8"/>
  <c r="B3325" i="8"/>
  <c r="C3325" i="8"/>
  <c r="A3326" i="8"/>
  <c r="B3326" i="8"/>
  <c r="C3326" i="8"/>
  <c r="A3327" i="8"/>
  <c r="B3327" i="8"/>
  <c r="C3327" i="8"/>
  <c r="A3328" i="8"/>
  <c r="B3328" i="8"/>
  <c r="C3328" i="8"/>
  <c r="A3329" i="8"/>
  <c r="B3329" i="8"/>
  <c r="C3329" i="8"/>
  <c r="A3330" i="8"/>
  <c r="B3330" i="8"/>
  <c r="C3330" i="8"/>
  <c r="A3331" i="8"/>
  <c r="B3331" i="8"/>
  <c r="C3331" i="8"/>
  <c r="A3332" i="8"/>
  <c r="B3332" i="8"/>
  <c r="C3332" i="8"/>
  <c r="A3333" i="8"/>
  <c r="B3333" i="8"/>
  <c r="C3333" i="8"/>
  <c r="A3334" i="8"/>
  <c r="B3334" i="8"/>
  <c r="C3334" i="8"/>
  <c r="A3335" i="8"/>
  <c r="B3335" i="8"/>
  <c r="C3335" i="8"/>
  <c r="A3336" i="8"/>
  <c r="B3336" i="8"/>
  <c r="C3336" i="8"/>
  <c r="A3337" i="8"/>
  <c r="B3337" i="8"/>
  <c r="C3337" i="8"/>
  <c r="A3338" i="8"/>
  <c r="B3338" i="8"/>
  <c r="C3338" i="8"/>
  <c r="A3339" i="8"/>
  <c r="B3339" i="8"/>
  <c r="C3339" i="8"/>
  <c r="A3340" i="8"/>
  <c r="B3340" i="8"/>
  <c r="C3340" i="8"/>
  <c r="A3341" i="8"/>
  <c r="B3341" i="8"/>
  <c r="C3341" i="8"/>
  <c r="A3342" i="8"/>
  <c r="B3342" i="8"/>
  <c r="C3342" i="8"/>
  <c r="A3343" i="8"/>
  <c r="B3343" i="8"/>
  <c r="C3343" i="8"/>
  <c r="A3344" i="8"/>
  <c r="B3344" i="8"/>
  <c r="C3344" i="8"/>
  <c r="A3345" i="8"/>
  <c r="B3345" i="8"/>
  <c r="C3345" i="8"/>
  <c r="A3346" i="8"/>
  <c r="B3346" i="8"/>
  <c r="C3346" i="8"/>
  <c r="A3347" i="8"/>
  <c r="B3347" i="8"/>
  <c r="C3347" i="8"/>
  <c r="A3348" i="8"/>
  <c r="B3348" i="8"/>
  <c r="C3348" i="8"/>
  <c r="A3349" i="8"/>
  <c r="B3349" i="8"/>
  <c r="C3349" i="8"/>
  <c r="A3350" i="8"/>
  <c r="B3350" i="8"/>
  <c r="C3350" i="8"/>
  <c r="A3351" i="8"/>
  <c r="B3351" i="8"/>
  <c r="C3351" i="8"/>
  <c r="A3352" i="8"/>
  <c r="B3352" i="8"/>
  <c r="C3352" i="8"/>
  <c r="A3353" i="8"/>
  <c r="B3353" i="8"/>
  <c r="C3353" i="8"/>
  <c r="A3354" i="8"/>
  <c r="B3354" i="8"/>
  <c r="C3354" i="8"/>
  <c r="A3355" i="8"/>
  <c r="B3355" i="8"/>
  <c r="C3355" i="8"/>
  <c r="A3356" i="8"/>
  <c r="B3356" i="8"/>
  <c r="C3356" i="8"/>
  <c r="A3357" i="8"/>
  <c r="B3357" i="8"/>
  <c r="C3357" i="8"/>
  <c r="A3358" i="8"/>
  <c r="B3358" i="8"/>
  <c r="C3358" i="8"/>
  <c r="A3359" i="8"/>
  <c r="B3359" i="8"/>
  <c r="C3359" i="8"/>
  <c r="A3360" i="8"/>
  <c r="B3360" i="8"/>
  <c r="C3360" i="8"/>
  <c r="A3361" i="8"/>
  <c r="B3361" i="8"/>
  <c r="C3361" i="8"/>
  <c r="A3362" i="8"/>
  <c r="B3362" i="8"/>
  <c r="C3362" i="8"/>
  <c r="A3363" i="8"/>
  <c r="B3363" i="8"/>
  <c r="C3363" i="8"/>
  <c r="A3364" i="8"/>
  <c r="B3364" i="8"/>
  <c r="C3364" i="8"/>
  <c r="A3365" i="8"/>
  <c r="B3365" i="8"/>
  <c r="C3365" i="8"/>
  <c r="A3366" i="8"/>
  <c r="B3366" i="8"/>
  <c r="C3366" i="8"/>
  <c r="A3367" i="8"/>
  <c r="B3367" i="8"/>
  <c r="C3367" i="8"/>
  <c r="A3368" i="8"/>
  <c r="B3368" i="8"/>
  <c r="C3368" i="8"/>
  <c r="A3369" i="8"/>
  <c r="B3369" i="8"/>
  <c r="C3369" i="8"/>
  <c r="A3370" i="8"/>
  <c r="B3370" i="8"/>
  <c r="C3370" i="8"/>
  <c r="A3371" i="8"/>
  <c r="B3371" i="8"/>
  <c r="C3371" i="8"/>
  <c r="A3372" i="8"/>
  <c r="B3372" i="8"/>
  <c r="C3372" i="8"/>
  <c r="A3373" i="8"/>
  <c r="B3373" i="8"/>
  <c r="C3373" i="8"/>
  <c r="A3374" i="8"/>
  <c r="B3374" i="8"/>
  <c r="C3374" i="8"/>
  <c r="A3375" i="8"/>
  <c r="B3375" i="8"/>
  <c r="C3375" i="8"/>
  <c r="A3376" i="8"/>
  <c r="B3376" i="8"/>
  <c r="C3376" i="8"/>
  <c r="A3377" i="8"/>
  <c r="B3377" i="8"/>
  <c r="C3377" i="8"/>
  <c r="A3378" i="8"/>
  <c r="B3378" i="8"/>
  <c r="C3378" i="8"/>
  <c r="A3379" i="8"/>
  <c r="B3379" i="8"/>
  <c r="C3379" i="8"/>
  <c r="A3380" i="8"/>
  <c r="B3380" i="8"/>
  <c r="C3380" i="8"/>
  <c r="A3381" i="8"/>
  <c r="B3381" i="8"/>
  <c r="C3381" i="8"/>
  <c r="A3382" i="8"/>
  <c r="B3382" i="8"/>
  <c r="C3382" i="8"/>
  <c r="A3383" i="8"/>
  <c r="B3383" i="8"/>
  <c r="C3383" i="8"/>
  <c r="A3384" i="8"/>
  <c r="B3384" i="8"/>
  <c r="C3384" i="8"/>
  <c r="A3385" i="8"/>
  <c r="B3385" i="8"/>
  <c r="C3385" i="8"/>
  <c r="A3386" i="8"/>
  <c r="B3386" i="8"/>
  <c r="C3386" i="8"/>
  <c r="A3387" i="8"/>
  <c r="B3387" i="8"/>
  <c r="C3387" i="8"/>
  <c r="A3388" i="8"/>
  <c r="B3388" i="8"/>
  <c r="C3388" i="8"/>
  <c r="A3389" i="8"/>
  <c r="B3389" i="8"/>
  <c r="C3389" i="8"/>
  <c r="A3390" i="8"/>
  <c r="B3390" i="8"/>
  <c r="C3390" i="8"/>
  <c r="A3391" i="8"/>
  <c r="B3391" i="8"/>
  <c r="C3391" i="8"/>
  <c r="A3392" i="8"/>
  <c r="B3392" i="8"/>
  <c r="C3392" i="8"/>
  <c r="A3393" i="8"/>
  <c r="B3393" i="8"/>
  <c r="C3393" i="8"/>
  <c r="A3394" i="8"/>
  <c r="B3394" i="8"/>
  <c r="C3394" i="8"/>
  <c r="A3395" i="8"/>
  <c r="B3395" i="8"/>
  <c r="C3395" i="8"/>
  <c r="A3396" i="8"/>
  <c r="B3396" i="8"/>
  <c r="C3396" i="8"/>
  <c r="A3397" i="8"/>
  <c r="B3397" i="8"/>
  <c r="C3397" i="8"/>
  <c r="A3398" i="8"/>
  <c r="B3398" i="8"/>
  <c r="C3398" i="8"/>
  <c r="A3399" i="8"/>
  <c r="B3399" i="8"/>
  <c r="C3399" i="8"/>
  <c r="A3400" i="8"/>
  <c r="B3400" i="8"/>
  <c r="C3400" i="8"/>
  <c r="A3401" i="8"/>
  <c r="B3401" i="8"/>
  <c r="C3401" i="8"/>
  <c r="A3402" i="8"/>
  <c r="B3402" i="8"/>
  <c r="C3402" i="8"/>
  <c r="A3403" i="8"/>
  <c r="B3403" i="8"/>
  <c r="C3403" i="8"/>
  <c r="A3404" i="8"/>
  <c r="B3404" i="8"/>
  <c r="C3404" i="8"/>
  <c r="A3405" i="8"/>
  <c r="B3405" i="8"/>
  <c r="C3405" i="8"/>
  <c r="A3406" i="8"/>
  <c r="B3406" i="8"/>
  <c r="C3406" i="8"/>
  <c r="A3407" i="8"/>
  <c r="B3407" i="8"/>
  <c r="C3407" i="8"/>
  <c r="A3408" i="8"/>
  <c r="B3408" i="8"/>
  <c r="C3408" i="8"/>
  <c r="A3409" i="8"/>
  <c r="B3409" i="8"/>
  <c r="C3409" i="8"/>
  <c r="A3410" i="8"/>
  <c r="B3410" i="8"/>
  <c r="C3410" i="8"/>
  <c r="A3411" i="8"/>
  <c r="B3411" i="8"/>
  <c r="C3411" i="8"/>
  <c r="A3412" i="8"/>
  <c r="B3412" i="8"/>
  <c r="C3412" i="8"/>
  <c r="A3413" i="8"/>
  <c r="B3413" i="8"/>
  <c r="C3413" i="8"/>
  <c r="A3414" i="8"/>
  <c r="B3414" i="8"/>
  <c r="C3414" i="8"/>
  <c r="A3415" i="8"/>
  <c r="B3415" i="8"/>
  <c r="C3415" i="8"/>
  <c r="A3416" i="8"/>
  <c r="B3416" i="8"/>
  <c r="C3416" i="8"/>
  <c r="A3417" i="8"/>
  <c r="B3417" i="8"/>
  <c r="C3417" i="8"/>
  <c r="A3418" i="8"/>
  <c r="B3418" i="8"/>
  <c r="C3418" i="8"/>
  <c r="A3419" i="8"/>
  <c r="B3419" i="8"/>
  <c r="C3419" i="8"/>
  <c r="A3420" i="8"/>
  <c r="B3420" i="8"/>
  <c r="C3420" i="8"/>
  <c r="A3421" i="8"/>
  <c r="B3421" i="8"/>
  <c r="C3421" i="8"/>
  <c r="A3422" i="8"/>
  <c r="B3422" i="8"/>
  <c r="C3422" i="8"/>
  <c r="A3423" i="8"/>
  <c r="B3423" i="8"/>
  <c r="C3423" i="8"/>
  <c r="A3424" i="8"/>
  <c r="B3424" i="8"/>
  <c r="C3424" i="8"/>
  <c r="A3425" i="8"/>
  <c r="B3425" i="8"/>
  <c r="C3425" i="8"/>
  <c r="A3426" i="8"/>
  <c r="B3426" i="8"/>
  <c r="C3426" i="8"/>
  <c r="A3427" i="8"/>
  <c r="B3427" i="8"/>
  <c r="C3427" i="8"/>
  <c r="A3428" i="8"/>
  <c r="B3428" i="8"/>
  <c r="C3428" i="8"/>
  <c r="A3429" i="8"/>
  <c r="B3429" i="8"/>
  <c r="C3429" i="8"/>
  <c r="A3430" i="8"/>
  <c r="B3430" i="8"/>
  <c r="C3430" i="8"/>
  <c r="A3431" i="8"/>
  <c r="B3431" i="8"/>
  <c r="C3431" i="8"/>
  <c r="A3432" i="8"/>
  <c r="B3432" i="8"/>
  <c r="C3432" i="8"/>
  <c r="A3433" i="8"/>
  <c r="B3433" i="8"/>
  <c r="C3433" i="8"/>
  <c r="A3434" i="8"/>
  <c r="B3434" i="8"/>
  <c r="C3434" i="8"/>
  <c r="A3435" i="8"/>
  <c r="B3435" i="8"/>
  <c r="C3435" i="8"/>
  <c r="A3436" i="8"/>
  <c r="B3436" i="8"/>
  <c r="C3436" i="8"/>
  <c r="A3437" i="8"/>
  <c r="B3437" i="8"/>
  <c r="C3437" i="8"/>
  <c r="A3438" i="8"/>
  <c r="B3438" i="8"/>
  <c r="C3438" i="8"/>
  <c r="A3439" i="8"/>
  <c r="B3439" i="8"/>
  <c r="C3439" i="8"/>
  <c r="A3440" i="8"/>
  <c r="B3440" i="8"/>
  <c r="C3440" i="8"/>
  <c r="A3441" i="8"/>
  <c r="B3441" i="8"/>
  <c r="C3441" i="8"/>
  <c r="A3442" i="8"/>
  <c r="B3442" i="8"/>
  <c r="C3442" i="8"/>
  <c r="A3443" i="8"/>
  <c r="B3443" i="8"/>
  <c r="C3443" i="8"/>
  <c r="A3444" i="8"/>
  <c r="B3444" i="8"/>
  <c r="C3444" i="8"/>
  <c r="A3445" i="8"/>
  <c r="B3445" i="8"/>
  <c r="C3445" i="8"/>
  <c r="A3446" i="8"/>
  <c r="B3446" i="8"/>
  <c r="C3446" i="8"/>
  <c r="A3447" i="8"/>
  <c r="B3447" i="8"/>
  <c r="C3447" i="8"/>
  <c r="A3448" i="8"/>
  <c r="B3448" i="8"/>
  <c r="C3448" i="8"/>
  <c r="A3449" i="8"/>
  <c r="B3449" i="8"/>
  <c r="C3449" i="8"/>
  <c r="A3450" i="8"/>
  <c r="B3450" i="8"/>
  <c r="C3450" i="8"/>
  <c r="A3451" i="8"/>
  <c r="B3451" i="8"/>
  <c r="C3451" i="8"/>
  <c r="A3452" i="8"/>
  <c r="B3452" i="8"/>
  <c r="C3452" i="8"/>
  <c r="A3453" i="8"/>
  <c r="B3453" i="8"/>
  <c r="C3453" i="8"/>
  <c r="A3454" i="8"/>
  <c r="B3454" i="8"/>
  <c r="C3454" i="8"/>
  <c r="A3455" i="8"/>
  <c r="B3455" i="8"/>
  <c r="C3455" i="8"/>
  <c r="A3456" i="8"/>
  <c r="B3456" i="8"/>
  <c r="C3456" i="8"/>
  <c r="A3457" i="8"/>
  <c r="B3457" i="8"/>
  <c r="C3457" i="8"/>
  <c r="A3458" i="8"/>
  <c r="B3458" i="8"/>
  <c r="C3458" i="8"/>
  <c r="A3459" i="8"/>
  <c r="B3459" i="8"/>
  <c r="C3459" i="8"/>
  <c r="A3460" i="8"/>
  <c r="B3460" i="8"/>
  <c r="C3460" i="8"/>
  <c r="A3461" i="8"/>
  <c r="B3461" i="8"/>
  <c r="C3461" i="8"/>
  <c r="A3462" i="8"/>
  <c r="B3462" i="8"/>
  <c r="C3462" i="8"/>
  <c r="A3463" i="8"/>
  <c r="B3463" i="8"/>
  <c r="C3463" i="8"/>
  <c r="A3464" i="8"/>
  <c r="B3464" i="8"/>
  <c r="C3464" i="8"/>
  <c r="A3465" i="8"/>
  <c r="B3465" i="8"/>
  <c r="C3465" i="8"/>
  <c r="A3466" i="8"/>
  <c r="B3466" i="8"/>
  <c r="C3466" i="8"/>
  <c r="A3467" i="8"/>
  <c r="B3467" i="8"/>
  <c r="C3467" i="8"/>
  <c r="A3468" i="8"/>
  <c r="B3468" i="8"/>
  <c r="C3468" i="8"/>
  <c r="A3469" i="8"/>
  <c r="B3469" i="8"/>
  <c r="C3469" i="8"/>
  <c r="A3470" i="8"/>
  <c r="B3470" i="8"/>
  <c r="C3470" i="8"/>
  <c r="A3471" i="8"/>
  <c r="B3471" i="8"/>
  <c r="C3471" i="8"/>
  <c r="A3472" i="8"/>
  <c r="B3472" i="8"/>
  <c r="C3472" i="8"/>
  <c r="A3473" i="8"/>
  <c r="B3473" i="8"/>
  <c r="C3473" i="8"/>
  <c r="A3474" i="8"/>
  <c r="B3474" i="8"/>
  <c r="C3474" i="8"/>
  <c r="A3475" i="8"/>
  <c r="B3475" i="8"/>
  <c r="C3475" i="8"/>
  <c r="A3476" i="8"/>
  <c r="B3476" i="8"/>
  <c r="C3476" i="8"/>
  <c r="A3477" i="8"/>
  <c r="B3477" i="8"/>
  <c r="C3477" i="8"/>
  <c r="A3478" i="8"/>
  <c r="B3478" i="8"/>
  <c r="C3478" i="8"/>
  <c r="A3479" i="8"/>
  <c r="B3479" i="8"/>
  <c r="C3479" i="8"/>
  <c r="A3480" i="8"/>
  <c r="B3480" i="8"/>
  <c r="C3480" i="8"/>
  <c r="A3481" i="8"/>
  <c r="B3481" i="8"/>
  <c r="C3481" i="8"/>
  <c r="A3482" i="8"/>
  <c r="B3482" i="8"/>
  <c r="C3482" i="8"/>
  <c r="A3483" i="8"/>
  <c r="B3483" i="8"/>
  <c r="C3483" i="8"/>
  <c r="A3484" i="8"/>
  <c r="B3484" i="8"/>
  <c r="C3484" i="8"/>
  <c r="A3485" i="8"/>
  <c r="B3485" i="8"/>
  <c r="C3485" i="8"/>
  <c r="A3486" i="8"/>
  <c r="B3486" i="8"/>
  <c r="C3486" i="8"/>
  <c r="A3487" i="8"/>
  <c r="B3487" i="8"/>
  <c r="C3487" i="8"/>
  <c r="A3488" i="8"/>
  <c r="B3488" i="8"/>
  <c r="C3488" i="8"/>
  <c r="A3489" i="8"/>
  <c r="B3489" i="8"/>
  <c r="C3489" i="8"/>
  <c r="A3490" i="8"/>
  <c r="B3490" i="8"/>
  <c r="C3490" i="8"/>
  <c r="A3491" i="8"/>
  <c r="B3491" i="8"/>
  <c r="C3491" i="8"/>
  <c r="A3492" i="8"/>
  <c r="B3492" i="8"/>
  <c r="C3492" i="8"/>
  <c r="A3493" i="8"/>
  <c r="B3493" i="8"/>
  <c r="C3493" i="8"/>
  <c r="A3494" i="8"/>
  <c r="B3494" i="8"/>
  <c r="C3494" i="8"/>
  <c r="A3495" i="8"/>
  <c r="B3495" i="8"/>
  <c r="C3495" i="8"/>
  <c r="A3496" i="8"/>
  <c r="B3496" i="8"/>
  <c r="C3496" i="8"/>
  <c r="A3497" i="8"/>
  <c r="B3497" i="8"/>
  <c r="C3497" i="8"/>
  <c r="A3498" i="8"/>
  <c r="B3498" i="8"/>
  <c r="C3498" i="8"/>
  <c r="A3499" i="8"/>
  <c r="B3499" i="8"/>
  <c r="C3499" i="8"/>
  <c r="A3500" i="8"/>
  <c r="B3500" i="8"/>
  <c r="C3500" i="8"/>
  <c r="A3501" i="8"/>
  <c r="B3501" i="8"/>
  <c r="C3501" i="8"/>
  <c r="A3502" i="8"/>
  <c r="B3502" i="8"/>
  <c r="C3502" i="8"/>
  <c r="A3503" i="8"/>
  <c r="B3503" i="8"/>
  <c r="C3503" i="8"/>
  <c r="A3504" i="8"/>
  <c r="B3504" i="8"/>
  <c r="C3504" i="8"/>
  <c r="A3505" i="8"/>
  <c r="B3505" i="8"/>
  <c r="C3505" i="8"/>
  <c r="A3506" i="8"/>
  <c r="B3506" i="8"/>
  <c r="C3506" i="8"/>
  <c r="A3507" i="8"/>
  <c r="B3507" i="8"/>
  <c r="C3507" i="8"/>
  <c r="A3508" i="8"/>
  <c r="B3508" i="8"/>
  <c r="C3508" i="8"/>
  <c r="A3509" i="8"/>
  <c r="B3509" i="8"/>
  <c r="C3509" i="8"/>
  <c r="A3510" i="8"/>
  <c r="B3510" i="8"/>
  <c r="C3510" i="8"/>
  <c r="A3511" i="8"/>
  <c r="B3511" i="8"/>
  <c r="C3511" i="8"/>
  <c r="A3512" i="8"/>
  <c r="B3512" i="8"/>
  <c r="C3512" i="8"/>
  <c r="A3513" i="8"/>
  <c r="B3513" i="8"/>
  <c r="C3513" i="8"/>
  <c r="A3514" i="8"/>
  <c r="B3514" i="8"/>
  <c r="C3514" i="8"/>
  <c r="A3515" i="8"/>
  <c r="B3515" i="8"/>
  <c r="C3515" i="8"/>
  <c r="A3516" i="8"/>
  <c r="B3516" i="8"/>
  <c r="C3516" i="8"/>
  <c r="A3517" i="8"/>
  <c r="B3517" i="8"/>
  <c r="C3517" i="8"/>
  <c r="A3518" i="8"/>
  <c r="B3518" i="8"/>
  <c r="C3518" i="8"/>
  <c r="A3519" i="8"/>
  <c r="B3519" i="8"/>
  <c r="C3519" i="8"/>
  <c r="A3520" i="8"/>
  <c r="B3520" i="8"/>
  <c r="C3520" i="8"/>
  <c r="A3521" i="8"/>
  <c r="B3521" i="8"/>
  <c r="C3521" i="8"/>
  <c r="A3522" i="8"/>
  <c r="B3522" i="8"/>
  <c r="C3522" i="8"/>
  <c r="A3523" i="8"/>
  <c r="B3523" i="8"/>
  <c r="C3523" i="8"/>
  <c r="A3524" i="8"/>
  <c r="B3524" i="8"/>
  <c r="C3524" i="8"/>
  <c r="A3525" i="8"/>
  <c r="B3525" i="8"/>
  <c r="C3525" i="8"/>
  <c r="A3526" i="8"/>
  <c r="B3526" i="8"/>
  <c r="C3526" i="8"/>
  <c r="A3527" i="8"/>
  <c r="B3527" i="8"/>
  <c r="C3527" i="8"/>
  <c r="A3528" i="8"/>
  <c r="B3528" i="8"/>
  <c r="C3528" i="8"/>
  <c r="A3529" i="8"/>
  <c r="B3529" i="8"/>
  <c r="C3529" i="8"/>
  <c r="A3530" i="8"/>
  <c r="B3530" i="8"/>
  <c r="C3530" i="8"/>
  <c r="A3531" i="8"/>
  <c r="B3531" i="8"/>
  <c r="C3531" i="8"/>
  <c r="A3532" i="8"/>
  <c r="B3532" i="8"/>
  <c r="C3532" i="8"/>
  <c r="A3533" i="8"/>
  <c r="B3533" i="8"/>
  <c r="C3533" i="8"/>
  <c r="A3534" i="8"/>
  <c r="B3534" i="8"/>
  <c r="C3534" i="8"/>
  <c r="A3535" i="8"/>
  <c r="B3535" i="8"/>
  <c r="C3535" i="8"/>
  <c r="A3536" i="8"/>
  <c r="B3536" i="8"/>
  <c r="C3536" i="8"/>
  <c r="A3537" i="8"/>
  <c r="B3537" i="8"/>
  <c r="C3537" i="8"/>
  <c r="A3538" i="8"/>
  <c r="B3538" i="8"/>
  <c r="C3538" i="8"/>
  <c r="A3539" i="8"/>
  <c r="B3539" i="8"/>
  <c r="C3539" i="8"/>
  <c r="A3540" i="8"/>
  <c r="B3540" i="8"/>
  <c r="C3540" i="8"/>
  <c r="A3541" i="8"/>
  <c r="B3541" i="8"/>
  <c r="C3541" i="8"/>
  <c r="A3542" i="8"/>
  <c r="B3542" i="8"/>
  <c r="C3542" i="8"/>
  <c r="A3543" i="8"/>
  <c r="B3543" i="8"/>
  <c r="C3543" i="8"/>
  <c r="A3544" i="8"/>
  <c r="B3544" i="8"/>
  <c r="C3544" i="8"/>
  <c r="A3545" i="8"/>
  <c r="B3545" i="8"/>
  <c r="C3545" i="8"/>
  <c r="A3546" i="8"/>
  <c r="B3546" i="8"/>
  <c r="C3546" i="8"/>
  <c r="A3547" i="8"/>
  <c r="B3547" i="8"/>
  <c r="C3547" i="8"/>
  <c r="A3548" i="8"/>
  <c r="B3548" i="8"/>
  <c r="C3548" i="8"/>
  <c r="A3549" i="8"/>
  <c r="B3549" i="8"/>
  <c r="C3549" i="8"/>
  <c r="A3550" i="8"/>
  <c r="B3550" i="8"/>
  <c r="C3550" i="8"/>
  <c r="A3551" i="8"/>
  <c r="B3551" i="8"/>
  <c r="C3551" i="8"/>
  <c r="A3552" i="8"/>
  <c r="B3552" i="8"/>
  <c r="C3552" i="8"/>
  <c r="A3553" i="8"/>
  <c r="B3553" i="8"/>
  <c r="C3553" i="8"/>
  <c r="A3554" i="8"/>
  <c r="B3554" i="8"/>
  <c r="C3554" i="8"/>
  <c r="A3555" i="8"/>
  <c r="B3555" i="8"/>
  <c r="C3555" i="8"/>
  <c r="A3556" i="8"/>
  <c r="B3556" i="8"/>
  <c r="C3556" i="8"/>
  <c r="A3557" i="8"/>
  <c r="B3557" i="8"/>
  <c r="C3557" i="8"/>
  <c r="A3558" i="8"/>
  <c r="B3558" i="8"/>
  <c r="C3558" i="8"/>
  <c r="A3559" i="8"/>
  <c r="B3559" i="8"/>
  <c r="C3559" i="8"/>
  <c r="A3560" i="8"/>
  <c r="B3560" i="8"/>
  <c r="C3560" i="8"/>
  <c r="A3561" i="8"/>
  <c r="B3561" i="8"/>
  <c r="C3561" i="8"/>
  <c r="A3562" i="8"/>
  <c r="B3562" i="8"/>
  <c r="C3562" i="8"/>
  <c r="A3563" i="8"/>
  <c r="B3563" i="8"/>
  <c r="C3563" i="8"/>
  <c r="A3564" i="8"/>
  <c r="B3564" i="8"/>
  <c r="C3564" i="8"/>
  <c r="A3565" i="8"/>
  <c r="B3565" i="8"/>
  <c r="C3565" i="8"/>
  <c r="A3566" i="8"/>
  <c r="B3566" i="8"/>
  <c r="C3566" i="8"/>
  <c r="A3567" i="8"/>
  <c r="B3567" i="8"/>
  <c r="C3567" i="8"/>
  <c r="A3568" i="8"/>
  <c r="B3568" i="8"/>
  <c r="C3568" i="8"/>
  <c r="A3569" i="8"/>
  <c r="B3569" i="8"/>
  <c r="C3569" i="8"/>
  <c r="A3570" i="8"/>
  <c r="B3570" i="8"/>
  <c r="C3570" i="8"/>
  <c r="A3571" i="8"/>
  <c r="B3571" i="8"/>
  <c r="C3571" i="8"/>
  <c r="A3572" i="8"/>
  <c r="B3572" i="8"/>
  <c r="C3572" i="8"/>
  <c r="A3573" i="8"/>
  <c r="B3573" i="8"/>
  <c r="C3573" i="8"/>
  <c r="A3574" i="8"/>
  <c r="B3574" i="8"/>
  <c r="C3574" i="8"/>
  <c r="A3575" i="8"/>
  <c r="B3575" i="8"/>
  <c r="C3575" i="8"/>
  <c r="A3576" i="8"/>
  <c r="B3576" i="8"/>
  <c r="C3576" i="8"/>
  <c r="A3577" i="8"/>
  <c r="B3577" i="8"/>
  <c r="C3577" i="8"/>
  <c r="A3578" i="8"/>
  <c r="B3578" i="8"/>
  <c r="C3578" i="8"/>
  <c r="A3579" i="8"/>
  <c r="B3579" i="8"/>
  <c r="C3579" i="8"/>
  <c r="A3580" i="8"/>
  <c r="B3580" i="8"/>
  <c r="C3580" i="8"/>
  <c r="A3581" i="8"/>
  <c r="B3581" i="8"/>
  <c r="C3581" i="8"/>
  <c r="A3582" i="8"/>
  <c r="B3582" i="8"/>
  <c r="C3582" i="8"/>
  <c r="A3583" i="8"/>
  <c r="B3583" i="8"/>
  <c r="C3583" i="8"/>
  <c r="A3584" i="8"/>
  <c r="B3584" i="8"/>
  <c r="C3584" i="8"/>
  <c r="A3585" i="8"/>
  <c r="B3585" i="8"/>
  <c r="C3585" i="8"/>
  <c r="A3586" i="8"/>
  <c r="B3586" i="8"/>
  <c r="C3586" i="8"/>
  <c r="A3587" i="8"/>
  <c r="B3587" i="8"/>
  <c r="C3587" i="8"/>
  <c r="A3588" i="8"/>
  <c r="B3588" i="8"/>
  <c r="C3588" i="8"/>
  <c r="A3589" i="8"/>
  <c r="B3589" i="8"/>
  <c r="C3589" i="8"/>
  <c r="A3590" i="8"/>
  <c r="B3590" i="8"/>
  <c r="C3590" i="8"/>
  <c r="A3591" i="8"/>
  <c r="B3591" i="8"/>
  <c r="C3591" i="8"/>
  <c r="A3592" i="8"/>
  <c r="B3592" i="8"/>
  <c r="C3592" i="8"/>
  <c r="A3593" i="8"/>
  <c r="B3593" i="8"/>
  <c r="C3593" i="8"/>
  <c r="A3594" i="8"/>
  <c r="B3594" i="8"/>
  <c r="C3594" i="8"/>
  <c r="A3595" i="8"/>
  <c r="B3595" i="8"/>
  <c r="C3595" i="8"/>
  <c r="A3596" i="8"/>
  <c r="B3596" i="8"/>
  <c r="C3596" i="8"/>
  <c r="A3597" i="8"/>
  <c r="B3597" i="8"/>
  <c r="C3597" i="8"/>
  <c r="A3598" i="8"/>
  <c r="B3598" i="8"/>
  <c r="C3598" i="8"/>
  <c r="A3599" i="8"/>
  <c r="B3599" i="8"/>
  <c r="C3599" i="8"/>
  <c r="A3600" i="8"/>
  <c r="B3600" i="8"/>
  <c r="C3600" i="8"/>
  <c r="A3601" i="8"/>
  <c r="B3601" i="8"/>
  <c r="C3601" i="8"/>
  <c r="A3602" i="8"/>
  <c r="B3602" i="8"/>
  <c r="C3602" i="8"/>
  <c r="A3603" i="8"/>
  <c r="B3603" i="8"/>
  <c r="C3603" i="8"/>
  <c r="A3604" i="8"/>
  <c r="B3604" i="8"/>
  <c r="C3604" i="8"/>
  <c r="A3605" i="8"/>
  <c r="B3605" i="8"/>
  <c r="C3605" i="8"/>
  <c r="A3606" i="8"/>
  <c r="B3606" i="8"/>
  <c r="C3606" i="8"/>
  <c r="A3607" i="8"/>
  <c r="B3607" i="8"/>
  <c r="C3607" i="8"/>
  <c r="A3608" i="8"/>
  <c r="B3608" i="8"/>
  <c r="C3608" i="8"/>
  <c r="A3609" i="8"/>
  <c r="B3609" i="8"/>
  <c r="C3609" i="8"/>
  <c r="A3610" i="8"/>
  <c r="B3610" i="8"/>
  <c r="C3610" i="8"/>
  <c r="A3611" i="8"/>
  <c r="B3611" i="8"/>
  <c r="C3611" i="8"/>
  <c r="A3612" i="8"/>
  <c r="B3612" i="8"/>
  <c r="C3612" i="8"/>
  <c r="A3613" i="8"/>
  <c r="B3613" i="8"/>
  <c r="C3613" i="8"/>
  <c r="A3614" i="8"/>
  <c r="B3614" i="8"/>
  <c r="C3614" i="8"/>
  <c r="A3615" i="8"/>
  <c r="B3615" i="8"/>
  <c r="C3615" i="8"/>
  <c r="A3616" i="8"/>
  <c r="B3616" i="8"/>
  <c r="C3616" i="8"/>
  <c r="A3617" i="8"/>
  <c r="B3617" i="8"/>
  <c r="C3617" i="8"/>
  <c r="A3618" i="8"/>
  <c r="B3618" i="8"/>
  <c r="C3618" i="8"/>
  <c r="A3619" i="8"/>
  <c r="B3619" i="8"/>
  <c r="C3619" i="8"/>
  <c r="A3620" i="8"/>
  <c r="B3620" i="8"/>
  <c r="C3620" i="8"/>
  <c r="A3621" i="8"/>
  <c r="B3621" i="8"/>
  <c r="C3621" i="8"/>
  <c r="A3622" i="8"/>
  <c r="B3622" i="8"/>
  <c r="C3622" i="8"/>
  <c r="A3623" i="8"/>
  <c r="B3623" i="8"/>
  <c r="C3623" i="8"/>
  <c r="A3624" i="8"/>
  <c r="B3624" i="8"/>
  <c r="C3624" i="8"/>
  <c r="A3625" i="8"/>
  <c r="B3625" i="8"/>
  <c r="C3625" i="8"/>
  <c r="A3626" i="8"/>
  <c r="B3626" i="8"/>
  <c r="C3626" i="8"/>
  <c r="A3627" i="8"/>
  <c r="B3627" i="8"/>
  <c r="C3627" i="8"/>
  <c r="A3628" i="8"/>
  <c r="B3628" i="8"/>
  <c r="C3628" i="8"/>
  <c r="A3629" i="8"/>
  <c r="B3629" i="8"/>
  <c r="C3629" i="8"/>
  <c r="A3630" i="8"/>
  <c r="B3630" i="8"/>
  <c r="C3630" i="8"/>
  <c r="A3631" i="8"/>
  <c r="B3631" i="8"/>
  <c r="C3631" i="8"/>
  <c r="A3632" i="8"/>
  <c r="B3632" i="8"/>
  <c r="C3632" i="8"/>
  <c r="A3633" i="8"/>
  <c r="B3633" i="8"/>
  <c r="C3633" i="8"/>
  <c r="A3634" i="8"/>
  <c r="B3634" i="8"/>
  <c r="C3634" i="8"/>
  <c r="A3635" i="8"/>
  <c r="B3635" i="8"/>
  <c r="C3635" i="8"/>
  <c r="A3636" i="8"/>
  <c r="B3636" i="8"/>
  <c r="C3636" i="8"/>
  <c r="A3637" i="8"/>
  <c r="B3637" i="8"/>
  <c r="C3637" i="8"/>
  <c r="A3638" i="8"/>
  <c r="B3638" i="8"/>
  <c r="C3638" i="8"/>
  <c r="A3639" i="8"/>
  <c r="B3639" i="8"/>
  <c r="C3639" i="8"/>
  <c r="A3640" i="8"/>
  <c r="B3640" i="8"/>
  <c r="C3640" i="8"/>
  <c r="A3641" i="8"/>
  <c r="B3641" i="8"/>
  <c r="C3641" i="8"/>
  <c r="A3642" i="8"/>
  <c r="B3642" i="8"/>
  <c r="C3642" i="8"/>
  <c r="A3643" i="8"/>
  <c r="B3643" i="8"/>
  <c r="C3643" i="8"/>
  <c r="A3644" i="8"/>
  <c r="B3644" i="8"/>
  <c r="C3644" i="8"/>
  <c r="A3645" i="8"/>
  <c r="B3645" i="8"/>
  <c r="C3645" i="8"/>
  <c r="A3646" i="8"/>
  <c r="B3646" i="8"/>
  <c r="C3646" i="8"/>
  <c r="A3647" i="8"/>
  <c r="B3647" i="8"/>
  <c r="C3647" i="8"/>
  <c r="A3648" i="8"/>
  <c r="B3648" i="8"/>
  <c r="C3648" i="8"/>
  <c r="A3649" i="8"/>
  <c r="B3649" i="8"/>
  <c r="C3649" i="8"/>
  <c r="A3650" i="8"/>
  <c r="B3650" i="8"/>
  <c r="C3650" i="8"/>
  <c r="A3651" i="8"/>
  <c r="B3651" i="8"/>
  <c r="C3651" i="8"/>
  <c r="A3652" i="8"/>
  <c r="B3652" i="8"/>
  <c r="C3652" i="8"/>
  <c r="A3653" i="8"/>
  <c r="B3653" i="8"/>
  <c r="C3653" i="8"/>
  <c r="A3654" i="8"/>
  <c r="B3654" i="8"/>
  <c r="C3654" i="8"/>
  <c r="A3655" i="8"/>
  <c r="B3655" i="8"/>
  <c r="C3655" i="8"/>
  <c r="A3656" i="8"/>
  <c r="B3656" i="8"/>
  <c r="C3656" i="8"/>
  <c r="A3657" i="8"/>
  <c r="B3657" i="8"/>
  <c r="C3657" i="8"/>
  <c r="A3658" i="8"/>
  <c r="B3658" i="8"/>
  <c r="C3658" i="8"/>
  <c r="A3659" i="8"/>
  <c r="B3659" i="8"/>
  <c r="C3659" i="8"/>
  <c r="A3660" i="8"/>
  <c r="B3660" i="8"/>
  <c r="C3660" i="8"/>
  <c r="A3661" i="8"/>
  <c r="B3661" i="8"/>
  <c r="C3661" i="8"/>
  <c r="A3662" i="8"/>
  <c r="B3662" i="8"/>
  <c r="C3662" i="8"/>
  <c r="A3663" i="8"/>
  <c r="B3663" i="8"/>
  <c r="C3663" i="8"/>
  <c r="A3664" i="8"/>
  <c r="B3664" i="8"/>
  <c r="C3664" i="8"/>
  <c r="A3665" i="8"/>
  <c r="B3665" i="8"/>
  <c r="C3665" i="8"/>
  <c r="A3666" i="8"/>
  <c r="B3666" i="8"/>
  <c r="C3666" i="8"/>
  <c r="A3667" i="8"/>
  <c r="B3667" i="8"/>
  <c r="C3667" i="8"/>
  <c r="A3668" i="8"/>
  <c r="B3668" i="8"/>
  <c r="C3668" i="8"/>
  <c r="A3669" i="8"/>
  <c r="B3669" i="8"/>
  <c r="C3669" i="8"/>
  <c r="A3670" i="8"/>
  <c r="B3670" i="8"/>
  <c r="C3670" i="8"/>
  <c r="A3671" i="8"/>
  <c r="B3671" i="8"/>
  <c r="C3671" i="8"/>
  <c r="A3672" i="8"/>
  <c r="B3672" i="8"/>
  <c r="C3672" i="8"/>
  <c r="A3673" i="8"/>
  <c r="B3673" i="8"/>
  <c r="C3673" i="8"/>
  <c r="A3674" i="8"/>
  <c r="B3674" i="8"/>
  <c r="C3674" i="8"/>
  <c r="A3675" i="8"/>
  <c r="B3675" i="8"/>
  <c r="C3675" i="8"/>
  <c r="A3676" i="8"/>
  <c r="B3676" i="8"/>
  <c r="C3676" i="8"/>
  <c r="A3677" i="8"/>
  <c r="B3677" i="8"/>
  <c r="C3677" i="8"/>
  <c r="A3678" i="8"/>
  <c r="B3678" i="8"/>
  <c r="C3678" i="8"/>
  <c r="A3679" i="8"/>
  <c r="B3679" i="8"/>
  <c r="C3679" i="8"/>
  <c r="A3680" i="8"/>
  <c r="B3680" i="8"/>
  <c r="C3680" i="8"/>
  <c r="A3681" i="8"/>
  <c r="B3681" i="8"/>
  <c r="C3681" i="8"/>
  <c r="A3682" i="8"/>
  <c r="B3682" i="8"/>
  <c r="C3682" i="8"/>
  <c r="A3683" i="8"/>
  <c r="B3683" i="8"/>
  <c r="C3683" i="8"/>
  <c r="A3684" i="8"/>
  <c r="B3684" i="8"/>
  <c r="C3684" i="8"/>
  <c r="A3685" i="8"/>
  <c r="B3685" i="8"/>
  <c r="C3685" i="8"/>
  <c r="A3686" i="8"/>
  <c r="B3686" i="8"/>
  <c r="C3686" i="8"/>
  <c r="A3687" i="8"/>
  <c r="B3687" i="8"/>
  <c r="C3687" i="8"/>
  <c r="A3688" i="8"/>
  <c r="B3688" i="8"/>
  <c r="C3688" i="8"/>
  <c r="A3689" i="8"/>
  <c r="B3689" i="8"/>
  <c r="C3689" i="8"/>
  <c r="A3690" i="8"/>
  <c r="B3690" i="8"/>
  <c r="C3690" i="8"/>
  <c r="A3691" i="8"/>
  <c r="B3691" i="8"/>
  <c r="C3691" i="8"/>
  <c r="A3692" i="8"/>
  <c r="B3692" i="8"/>
  <c r="C3692" i="8"/>
  <c r="A3693" i="8"/>
  <c r="B3693" i="8"/>
  <c r="C3693" i="8"/>
  <c r="A3694" i="8"/>
  <c r="B3694" i="8"/>
  <c r="C3694" i="8"/>
  <c r="A3695" i="8"/>
  <c r="B3695" i="8"/>
  <c r="C3695" i="8"/>
  <c r="A3696" i="8"/>
  <c r="B3696" i="8"/>
  <c r="C3696" i="8"/>
  <c r="A3697" i="8"/>
  <c r="B3697" i="8"/>
  <c r="C3697" i="8"/>
  <c r="A3698" i="8"/>
  <c r="B3698" i="8"/>
  <c r="C3698" i="8"/>
  <c r="A3699" i="8"/>
  <c r="B3699" i="8"/>
  <c r="C3699" i="8"/>
  <c r="A3700" i="8"/>
  <c r="B3700" i="8"/>
  <c r="C3700" i="8"/>
  <c r="A3701" i="8"/>
  <c r="B3701" i="8"/>
  <c r="C3701" i="8"/>
  <c r="A3702" i="8"/>
  <c r="B3702" i="8"/>
  <c r="C3702" i="8"/>
  <c r="A3703" i="8"/>
  <c r="B3703" i="8"/>
  <c r="C3703" i="8"/>
  <c r="A3704" i="8"/>
  <c r="B3704" i="8"/>
  <c r="C3704" i="8"/>
  <c r="A3705" i="8"/>
  <c r="B3705" i="8"/>
  <c r="C3705" i="8"/>
  <c r="A3706" i="8"/>
  <c r="B3706" i="8"/>
  <c r="C3706" i="8"/>
  <c r="A3707" i="8"/>
  <c r="B3707" i="8"/>
  <c r="C3707" i="8"/>
  <c r="A3708" i="8"/>
  <c r="B3708" i="8"/>
  <c r="C3708" i="8"/>
  <c r="A3709" i="8"/>
  <c r="B3709" i="8"/>
  <c r="C3709" i="8"/>
  <c r="A3710" i="8"/>
  <c r="B3710" i="8"/>
  <c r="C3710" i="8"/>
  <c r="A3711" i="8"/>
  <c r="B3711" i="8"/>
  <c r="C3711" i="8"/>
  <c r="A3712" i="8"/>
  <c r="B3712" i="8"/>
  <c r="C3712" i="8"/>
  <c r="A3713" i="8"/>
  <c r="B3713" i="8"/>
  <c r="C3713" i="8"/>
  <c r="A3714" i="8"/>
  <c r="B3714" i="8"/>
  <c r="C3714" i="8"/>
  <c r="A3715" i="8"/>
  <c r="B3715" i="8"/>
  <c r="C3715" i="8"/>
  <c r="A3716" i="8"/>
  <c r="B3716" i="8"/>
  <c r="C3716" i="8"/>
  <c r="A3717" i="8"/>
  <c r="B3717" i="8"/>
  <c r="C3717" i="8"/>
  <c r="A3718" i="8"/>
  <c r="B3718" i="8"/>
  <c r="C3718" i="8"/>
  <c r="A3719" i="8"/>
  <c r="B3719" i="8"/>
  <c r="C3719" i="8"/>
  <c r="A3720" i="8"/>
  <c r="B3720" i="8"/>
  <c r="C3720" i="8"/>
  <c r="A3721" i="8"/>
  <c r="B3721" i="8"/>
  <c r="C3721" i="8"/>
  <c r="A3722" i="8"/>
  <c r="B3722" i="8"/>
  <c r="C3722" i="8"/>
  <c r="A3723" i="8"/>
  <c r="B3723" i="8"/>
  <c r="C3723" i="8"/>
  <c r="A3724" i="8"/>
  <c r="B3724" i="8"/>
  <c r="C3724" i="8"/>
  <c r="A3725" i="8"/>
  <c r="B3725" i="8"/>
  <c r="C3725" i="8"/>
  <c r="A3726" i="8"/>
  <c r="B3726" i="8"/>
  <c r="C3726" i="8"/>
  <c r="A3727" i="8"/>
  <c r="B3727" i="8"/>
  <c r="C3727" i="8"/>
  <c r="A3728" i="8"/>
  <c r="B3728" i="8"/>
  <c r="C3728" i="8"/>
  <c r="A3729" i="8"/>
  <c r="B3729" i="8"/>
  <c r="C3729" i="8"/>
  <c r="A3730" i="8"/>
  <c r="B3730" i="8"/>
  <c r="C3730" i="8"/>
  <c r="A3731" i="8"/>
  <c r="B3731" i="8"/>
  <c r="C3731" i="8"/>
  <c r="A3732" i="8"/>
  <c r="B3732" i="8"/>
  <c r="C3732" i="8"/>
  <c r="A3733" i="8"/>
  <c r="B3733" i="8"/>
  <c r="C3733" i="8"/>
  <c r="A3734" i="8"/>
  <c r="B3734" i="8"/>
  <c r="C3734" i="8"/>
  <c r="A3735" i="8"/>
  <c r="B3735" i="8"/>
  <c r="C3735" i="8"/>
  <c r="A3736" i="8"/>
  <c r="B3736" i="8"/>
  <c r="C3736" i="8"/>
  <c r="A3737" i="8"/>
  <c r="B3737" i="8"/>
  <c r="C3737" i="8"/>
  <c r="A3738" i="8"/>
  <c r="B3738" i="8"/>
  <c r="C3738" i="8"/>
  <c r="A3739" i="8"/>
  <c r="B3739" i="8"/>
  <c r="C3739" i="8"/>
  <c r="A3740" i="8"/>
  <c r="B3740" i="8"/>
  <c r="C3740" i="8"/>
  <c r="A3741" i="8"/>
  <c r="B3741" i="8"/>
  <c r="C3741" i="8"/>
  <c r="A3742" i="8"/>
  <c r="B3742" i="8"/>
  <c r="C3742" i="8"/>
  <c r="A3743" i="8"/>
  <c r="B3743" i="8"/>
  <c r="C3743" i="8"/>
  <c r="A3744" i="8"/>
  <c r="B3744" i="8"/>
  <c r="C3744" i="8"/>
  <c r="A3745" i="8"/>
  <c r="B3745" i="8"/>
  <c r="C3745" i="8"/>
  <c r="A3746" i="8"/>
  <c r="B3746" i="8"/>
  <c r="C3746" i="8"/>
  <c r="A3747" i="8"/>
  <c r="B3747" i="8"/>
  <c r="C3747" i="8"/>
  <c r="A3748" i="8"/>
  <c r="B3748" i="8"/>
  <c r="C3748" i="8"/>
  <c r="A3749" i="8"/>
  <c r="B3749" i="8"/>
  <c r="C3749" i="8"/>
  <c r="A3750" i="8"/>
  <c r="B3750" i="8"/>
  <c r="C3750" i="8"/>
  <c r="A3751" i="8"/>
  <c r="B3751" i="8"/>
  <c r="C3751" i="8"/>
  <c r="A3752" i="8"/>
  <c r="B3752" i="8"/>
  <c r="C3752" i="8"/>
  <c r="A3753" i="8"/>
  <c r="B3753" i="8"/>
  <c r="C3753" i="8"/>
  <c r="A3754" i="8"/>
  <c r="B3754" i="8"/>
  <c r="C3754" i="8"/>
  <c r="A3755" i="8"/>
  <c r="B3755" i="8"/>
  <c r="C3755" i="8"/>
  <c r="A3756" i="8"/>
  <c r="B3756" i="8"/>
  <c r="C3756" i="8"/>
  <c r="A3757" i="8"/>
  <c r="B3757" i="8"/>
  <c r="C3757" i="8"/>
  <c r="A3758" i="8"/>
  <c r="B3758" i="8"/>
  <c r="C3758" i="8"/>
  <c r="A3759" i="8"/>
  <c r="B3759" i="8"/>
  <c r="C3759" i="8"/>
  <c r="A3760" i="8"/>
  <c r="B3760" i="8"/>
  <c r="C3760" i="8"/>
  <c r="A3761" i="8"/>
  <c r="B3761" i="8"/>
  <c r="C3761" i="8"/>
  <c r="A3762" i="8"/>
  <c r="B3762" i="8"/>
  <c r="C3762" i="8"/>
  <c r="A3763" i="8"/>
  <c r="B3763" i="8"/>
  <c r="C3763" i="8"/>
  <c r="A3764" i="8"/>
  <c r="B3764" i="8"/>
  <c r="C3764" i="8"/>
  <c r="A3765" i="8"/>
  <c r="B3765" i="8"/>
  <c r="C3765" i="8"/>
  <c r="A3766" i="8"/>
  <c r="B3766" i="8"/>
  <c r="C3766" i="8"/>
  <c r="A3767" i="8"/>
  <c r="B3767" i="8"/>
  <c r="C3767" i="8"/>
  <c r="A3768" i="8"/>
  <c r="B3768" i="8"/>
  <c r="C3768" i="8"/>
  <c r="A3769" i="8"/>
  <c r="B3769" i="8"/>
  <c r="C3769" i="8"/>
  <c r="A3770" i="8"/>
  <c r="B3770" i="8"/>
  <c r="C3770" i="8"/>
  <c r="A3771" i="8"/>
  <c r="B3771" i="8"/>
  <c r="C3771" i="8"/>
  <c r="A3772" i="8"/>
  <c r="B3772" i="8"/>
  <c r="C3772" i="8"/>
  <c r="A3773" i="8"/>
  <c r="B3773" i="8"/>
  <c r="C3773" i="8"/>
  <c r="A3774" i="8"/>
  <c r="B3774" i="8"/>
  <c r="C3774" i="8"/>
  <c r="A3775" i="8"/>
  <c r="B3775" i="8"/>
  <c r="C3775" i="8"/>
  <c r="A3776" i="8"/>
  <c r="B3776" i="8"/>
  <c r="C3776" i="8"/>
  <c r="A3777" i="8"/>
  <c r="B3777" i="8"/>
  <c r="C3777" i="8"/>
  <c r="A3778" i="8"/>
  <c r="B3778" i="8"/>
  <c r="C3778" i="8"/>
  <c r="A3779" i="8"/>
  <c r="B3779" i="8"/>
  <c r="C3779" i="8"/>
  <c r="A3780" i="8"/>
  <c r="B3780" i="8"/>
  <c r="C3780" i="8"/>
  <c r="A3781" i="8"/>
  <c r="B3781" i="8"/>
  <c r="C3781" i="8"/>
  <c r="A3782" i="8"/>
  <c r="B3782" i="8"/>
  <c r="C3782" i="8"/>
  <c r="A3783" i="8"/>
  <c r="B3783" i="8"/>
  <c r="C3783" i="8"/>
  <c r="B2" i="8"/>
  <c r="C17" i="16" l="1"/>
  <c r="D17" i="16"/>
  <c r="G17" i="16"/>
  <c r="F17" i="16"/>
  <c r="E17" i="16"/>
  <c r="C23" i="16"/>
  <c r="D23" i="16"/>
  <c r="G23" i="16"/>
  <c r="F23" i="16"/>
  <c r="E23" i="16"/>
  <c r="C25" i="16"/>
  <c r="D25" i="16"/>
  <c r="G25" i="16"/>
  <c r="F25" i="16"/>
  <c r="E25" i="16"/>
  <c r="C80" i="16"/>
  <c r="D80" i="16"/>
  <c r="G80" i="16"/>
  <c r="F80" i="16"/>
  <c r="E80" i="16"/>
  <c r="C6" i="16"/>
  <c r="D6" i="16"/>
  <c r="G6" i="16"/>
  <c r="F6" i="16"/>
  <c r="E6" i="16"/>
  <c r="C20" i="16"/>
  <c r="D20" i="16"/>
  <c r="G20" i="16"/>
  <c r="F20" i="16"/>
  <c r="E20" i="16"/>
  <c r="C19" i="16"/>
  <c r="D19" i="16"/>
  <c r="G19" i="16"/>
  <c r="F19" i="16"/>
  <c r="E19" i="16"/>
  <c r="C15" i="16"/>
  <c r="D15" i="16"/>
  <c r="G15" i="16"/>
  <c r="F15" i="16"/>
  <c r="E15" i="16"/>
  <c r="C8" i="16"/>
  <c r="D8" i="16"/>
  <c r="G8" i="16"/>
  <c r="F8" i="16"/>
  <c r="E8" i="16"/>
  <c r="C11" i="16"/>
  <c r="D11" i="16"/>
  <c r="G11" i="16"/>
  <c r="F11" i="16"/>
  <c r="E11" i="16"/>
  <c r="C18" i="16"/>
  <c r="D18" i="16"/>
  <c r="G18" i="16"/>
  <c r="F18" i="16"/>
  <c r="E18" i="16"/>
  <c r="C30" i="16"/>
  <c r="D30" i="16"/>
  <c r="G30" i="16"/>
  <c r="F30" i="16"/>
  <c r="E30" i="16"/>
  <c r="C38" i="16"/>
  <c r="D38" i="16"/>
  <c r="G38" i="16"/>
  <c r="F38" i="16"/>
  <c r="E38" i="16"/>
  <c r="C10" i="16"/>
  <c r="D10" i="16"/>
  <c r="G10" i="16"/>
  <c r="F10" i="16"/>
  <c r="E10" i="16"/>
  <c r="C34" i="16"/>
  <c r="D34" i="16"/>
  <c r="G34" i="16"/>
  <c r="F34" i="16"/>
  <c r="E34" i="16"/>
  <c r="C16" i="16"/>
  <c r="D16" i="16"/>
  <c r="G16" i="16"/>
  <c r="F16" i="16"/>
  <c r="E16" i="16"/>
  <c r="C42" i="16"/>
  <c r="D42" i="16"/>
  <c r="G42" i="16"/>
  <c r="F42" i="16"/>
  <c r="E42" i="16"/>
  <c r="C45" i="16"/>
  <c r="D45" i="16"/>
  <c r="G45" i="16"/>
  <c r="F45" i="16"/>
  <c r="E45" i="16"/>
  <c r="C61" i="16"/>
  <c r="D61" i="16"/>
  <c r="G61" i="16"/>
  <c r="F61" i="16"/>
  <c r="E61" i="16"/>
  <c r="C32" i="16"/>
  <c r="D32" i="16"/>
  <c r="G32" i="16"/>
  <c r="F32" i="16"/>
  <c r="E32" i="16"/>
  <c r="C27" i="16"/>
  <c r="D27" i="16"/>
  <c r="G27" i="16"/>
  <c r="F27" i="16"/>
  <c r="E27" i="16"/>
  <c r="C22" i="16"/>
  <c r="D22" i="16"/>
  <c r="G22" i="16"/>
  <c r="F22" i="16"/>
  <c r="E22" i="16"/>
  <c r="C21" i="16"/>
  <c r="D21" i="16"/>
  <c r="G21" i="16"/>
  <c r="F21" i="16"/>
  <c r="E21" i="16"/>
  <c r="C37" i="16"/>
  <c r="D37" i="16"/>
  <c r="G37" i="16"/>
  <c r="F37" i="16"/>
  <c r="E37" i="16"/>
  <c r="C14" i="16"/>
  <c r="D14" i="16"/>
  <c r="G14" i="16"/>
  <c r="F14" i="16"/>
  <c r="E14" i="16"/>
  <c r="C85" i="16"/>
  <c r="D85" i="16"/>
  <c r="G85" i="16"/>
  <c r="F85" i="16"/>
  <c r="E85" i="16"/>
  <c r="C26" i="16"/>
  <c r="D26" i="16"/>
  <c r="G26" i="16"/>
  <c r="F26" i="16"/>
  <c r="E26" i="16"/>
  <c r="C78" i="16"/>
  <c r="D78" i="16"/>
  <c r="G78" i="16"/>
  <c r="F78" i="16"/>
  <c r="E78" i="16"/>
  <c r="C57" i="16"/>
  <c r="D57" i="16"/>
  <c r="G57" i="16"/>
  <c r="F57" i="16"/>
  <c r="E57" i="16"/>
  <c r="C65" i="16"/>
  <c r="D65" i="16"/>
  <c r="G65" i="16"/>
  <c r="F65" i="16"/>
  <c r="E65" i="16"/>
  <c r="C83" i="16"/>
  <c r="D83" i="16"/>
  <c r="G83" i="16"/>
  <c r="F83" i="16"/>
  <c r="E83" i="16"/>
  <c r="C51" i="16"/>
  <c r="D51" i="16"/>
  <c r="G51" i="16"/>
  <c r="F51" i="16"/>
  <c r="E51" i="16"/>
  <c r="C47" i="16"/>
  <c r="D47" i="16"/>
  <c r="G47" i="16"/>
  <c r="F47" i="16"/>
  <c r="E47" i="16"/>
  <c r="C53" i="16"/>
  <c r="D53" i="16"/>
  <c r="G53" i="16"/>
  <c r="F53" i="16"/>
  <c r="E53" i="16"/>
  <c r="C94" i="16"/>
  <c r="D94" i="16"/>
  <c r="G94" i="16"/>
  <c r="F94" i="16"/>
  <c r="E94" i="16"/>
  <c r="C66" i="16"/>
  <c r="D66" i="16"/>
  <c r="G66" i="16"/>
  <c r="F66" i="16"/>
  <c r="E66" i="16"/>
  <c r="C91" i="16"/>
  <c r="D91" i="16"/>
  <c r="G91" i="16"/>
  <c r="F91" i="16"/>
  <c r="E91" i="16"/>
  <c r="C72" i="16"/>
  <c r="D72" i="16"/>
  <c r="G72" i="16"/>
  <c r="F72" i="16"/>
  <c r="E72" i="16"/>
  <c r="C46" i="16"/>
  <c r="D46" i="16"/>
  <c r="G46" i="16"/>
  <c r="F46" i="16"/>
  <c r="E46" i="16"/>
  <c r="C92" i="16"/>
  <c r="D92" i="16"/>
  <c r="G92" i="16"/>
  <c r="F92" i="16"/>
  <c r="E92" i="16"/>
  <c r="C13" i="16"/>
  <c r="D13" i="16"/>
  <c r="G13" i="16"/>
  <c r="F13" i="16"/>
  <c r="E13" i="16"/>
  <c r="C55" i="16"/>
  <c r="D55" i="16"/>
  <c r="G55" i="16"/>
  <c r="F55" i="16"/>
  <c r="E55" i="16"/>
  <c r="C95" i="16"/>
  <c r="D95" i="16"/>
  <c r="G95" i="16"/>
  <c r="F95" i="16"/>
  <c r="E95" i="16"/>
  <c r="C40" i="16"/>
  <c r="D40" i="16"/>
  <c r="G40" i="16"/>
  <c r="F40" i="16"/>
  <c r="E40" i="16"/>
  <c r="C64" i="16"/>
  <c r="D64" i="16"/>
  <c r="G64" i="16"/>
  <c r="F64" i="16"/>
  <c r="E64" i="16"/>
  <c r="C70" i="16"/>
  <c r="D70" i="16"/>
  <c r="G70" i="16"/>
  <c r="F70" i="16"/>
  <c r="E70" i="16"/>
  <c r="C39" i="16"/>
  <c r="D39" i="16"/>
  <c r="G39" i="16"/>
  <c r="F39" i="16"/>
  <c r="E39" i="16"/>
  <c r="C62" i="16"/>
  <c r="D62" i="16"/>
  <c r="G62" i="16"/>
  <c r="F62" i="16"/>
  <c r="E62" i="16"/>
  <c r="C96" i="16"/>
  <c r="D96" i="16"/>
  <c r="G96" i="16"/>
  <c r="F96" i="16"/>
  <c r="E96" i="16"/>
  <c r="C74" i="16"/>
  <c r="D74" i="16"/>
  <c r="G74" i="16"/>
  <c r="F74" i="16"/>
  <c r="E74" i="16"/>
  <c r="C60" i="16"/>
  <c r="D60" i="16"/>
  <c r="G60" i="16"/>
  <c r="F60" i="16"/>
  <c r="E60" i="16"/>
  <c r="C31" i="16"/>
  <c r="D31" i="16"/>
  <c r="G31" i="16"/>
  <c r="F31" i="16"/>
  <c r="E31" i="16"/>
  <c r="C36" i="16"/>
  <c r="D36" i="16"/>
  <c r="G36" i="16"/>
  <c r="F36" i="16"/>
  <c r="E36" i="16"/>
  <c r="C86" i="16"/>
  <c r="D86" i="16"/>
  <c r="G86" i="16"/>
  <c r="F86" i="16"/>
  <c r="E86" i="16"/>
  <c r="C77" i="16"/>
  <c r="D77" i="16"/>
  <c r="G77" i="16"/>
  <c r="F77" i="16"/>
  <c r="E77" i="16"/>
  <c r="C84" i="16"/>
  <c r="D84" i="16"/>
  <c r="G84" i="16"/>
  <c r="F84" i="16"/>
  <c r="E84" i="16"/>
  <c r="C88" i="16"/>
  <c r="D88" i="16"/>
  <c r="G88" i="16"/>
  <c r="F88" i="16"/>
  <c r="E88" i="16"/>
  <c r="C81" i="16"/>
  <c r="D81" i="16"/>
  <c r="G81" i="16"/>
  <c r="F81" i="16"/>
  <c r="E81" i="16"/>
  <c r="C12" i="16"/>
  <c r="D12" i="16"/>
  <c r="G12" i="16"/>
  <c r="F12" i="16"/>
  <c r="E12" i="16"/>
  <c r="C71" i="16"/>
  <c r="D71" i="16"/>
  <c r="G71" i="16"/>
  <c r="F71" i="16"/>
  <c r="E71" i="16"/>
  <c r="C9" i="16"/>
  <c r="D9" i="16"/>
  <c r="G9" i="16"/>
  <c r="F9" i="16"/>
  <c r="E9" i="16"/>
  <c r="C50" i="16"/>
  <c r="D50" i="16"/>
  <c r="G50" i="16"/>
  <c r="F50" i="16"/>
  <c r="E50" i="16"/>
  <c r="C87" i="16"/>
  <c r="D87" i="16"/>
  <c r="G87" i="16"/>
  <c r="F87" i="16"/>
  <c r="E87" i="16"/>
  <c r="C76" i="16"/>
  <c r="D76" i="16"/>
  <c r="G76" i="16"/>
  <c r="F76" i="16"/>
  <c r="E76" i="16"/>
  <c r="C67" i="16"/>
  <c r="D67" i="16"/>
  <c r="G67" i="16"/>
  <c r="F67" i="16"/>
  <c r="E67" i="16"/>
  <c r="C82" i="16"/>
  <c r="D82" i="16"/>
  <c r="G82" i="16"/>
  <c r="F82" i="16"/>
  <c r="E82" i="16"/>
  <c r="C43" i="16"/>
  <c r="D43" i="16"/>
  <c r="G43" i="16"/>
  <c r="F43" i="16"/>
  <c r="E43" i="16"/>
  <c r="C41" i="16"/>
  <c r="D41" i="16"/>
  <c r="G41" i="16"/>
  <c r="F41" i="16"/>
  <c r="E41" i="16"/>
  <c r="C68" i="16"/>
  <c r="D68" i="16"/>
  <c r="G68" i="16"/>
  <c r="F68" i="16"/>
  <c r="E68" i="16"/>
  <c r="C29" i="16"/>
  <c r="D29" i="16"/>
  <c r="G29" i="16"/>
  <c r="F29" i="16"/>
  <c r="E29" i="16"/>
  <c r="C49" i="16"/>
  <c r="D49" i="16"/>
  <c r="G49" i="16"/>
  <c r="F49" i="16"/>
  <c r="E49" i="16"/>
  <c r="C75" i="16"/>
  <c r="D75" i="16"/>
  <c r="G75" i="16"/>
  <c r="F75" i="16"/>
  <c r="E75" i="16"/>
  <c r="C69" i="16"/>
  <c r="D69" i="16"/>
  <c r="G69" i="16"/>
  <c r="F69" i="16"/>
  <c r="E69" i="16"/>
  <c r="C52" i="16"/>
  <c r="D52" i="16"/>
  <c r="G52" i="16"/>
  <c r="F52" i="16"/>
  <c r="E52" i="16"/>
  <c r="C93" i="16"/>
  <c r="D93" i="16"/>
  <c r="G93" i="16"/>
  <c r="F93" i="16"/>
  <c r="E93" i="16"/>
  <c r="C48" i="16"/>
  <c r="D48" i="16"/>
  <c r="G48" i="16"/>
  <c r="F48" i="16"/>
  <c r="E48" i="16"/>
  <c r="C90" i="16"/>
  <c r="D90" i="16"/>
  <c r="G90" i="16"/>
  <c r="F90" i="16"/>
  <c r="E90" i="16"/>
  <c r="C56" i="16"/>
  <c r="D56" i="16"/>
  <c r="G56" i="16"/>
  <c r="F56" i="16"/>
  <c r="E56" i="16"/>
  <c r="C35" i="16"/>
  <c r="D35" i="16"/>
  <c r="G35" i="16"/>
  <c r="F35" i="16"/>
  <c r="E35" i="16"/>
  <c r="C79" i="16"/>
  <c r="D79" i="16"/>
  <c r="G79" i="16"/>
  <c r="F79" i="16"/>
  <c r="E79" i="16"/>
  <c r="C63" i="16"/>
  <c r="D63" i="16"/>
  <c r="G63" i="16"/>
  <c r="F63" i="16"/>
  <c r="E63" i="16"/>
  <c r="C7" i="16"/>
  <c r="D7" i="16"/>
  <c r="G7" i="16"/>
  <c r="F7" i="16"/>
  <c r="E7" i="16"/>
  <c r="C33" i="16"/>
  <c r="D33" i="16"/>
  <c r="G33" i="16"/>
  <c r="F33" i="16"/>
  <c r="E33" i="16"/>
  <c r="C59" i="16"/>
  <c r="D59" i="16"/>
  <c r="G59" i="16"/>
  <c r="F59" i="16"/>
  <c r="E59" i="16"/>
  <c r="C89" i="16"/>
  <c r="D89" i="16"/>
  <c r="G89" i="16"/>
  <c r="F89" i="16"/>
  <c r="E89" i="16"/>
  <c r="C73" i="16"/>
  <c r="D73" i="16"/>
  <c r="G73" i="16"/>
  <c r="F73" i="16"/>
  <c r="E73" i="16"/>
  <c r="C58" i="16"/>
  <c r="D58" i="16"/>
  <c r="G58" i="16"/>
  <c r="F58" i="16"/>
  <c r="E58" i="16"/>
  <c r="C97" i="16"/>
  <c r="D97" i="16"/>
  <c r="G97" i="16"/>
  <c r="F97" i="16"/>
  <c r="E97" i="16"/>
  <c r="C54" i="16"/>
  <c r="D54" i="16"/>
  <c r="G54" i="16"/>
  <c r="F54" i="16"/>
  <c r="E54" i="16"/>
  <c r="C44" i="16"/>
  <c r="D44" i="16"/>
  <c r="G44" i="16"/>
  <c r="F44" i="16"/>
  <c r="E44" i="16"/>
  <c r="C28" i="16"/>
  <c r="D28" i="16"/>
  <c r="G28" i="16"/>
  <c r="F28" i="16"/>
  <c r="E28" i="16"/>
  <c r="C24" i="16"/>
  <c r="D24" i="16"/>
  <c r="G24" i="16"/>
  <c r="F24" i="16"/>
  <c r="E24" i="16"/>
  <c r="D93" i="11"/>
  <c r="C93" i="11"/>
  <c r="D92" i="11"/>
  <c r="C92" i="11"/>
  <c r="D91" i="11"/>
  <c r="C91" i="11"/>
  <c r="D90" i="11"/>
  <c r="C90" i="11"/>
  <c r="D89" i="11"/>
  <c r="C89" i="11"/>
  <c r="D88" i="11"/>
  <c r="C88" i="11"/>
  <c r="D87" i="11"/>
  <c r="C87" i="11"/>
  <c r="D86" i="11"/>
  <c r="C86" i="11"/>
  <c r="D85" i="11"/>
  <c r="C85" i="11"/>
  <c r="D84" i="11"/>
  <c r="C84" i="11"/>
  <c r="D83" i="11"/>
  <c r="C83" i="11"/>
  <c r="D82" i="11"/>
  <c r="C82" i="11"/>
  <c r="D81" i="11"/>
  <c r="C81" i="11"/>
  <c r="D80" i="11"/>
  <c r="C80" i="11"/>
  <c r="D79" i="11"/>
  <c r="C79" i="11"/>
  <c r="D78" i="11"/>
  <c r="C78" i="11"/>
  <c r="D77" i="11"/>
  <c r="C77" i="11"/>
  <c r="D76" i="11"/>
  <c r="C76" i="11"/>
  <c r="D75" i="11"/>
  <c r="C75" i="11"/>
  <c r="D74" i="11"/>
  <c r="C74" i="11"/>
  <c r="D73" i="11"/>
  <c r="C73" i="11"/>
  <c r="D72" i="11"/>
  <c r="C72" i="11"/>
  <c r="D71" i="11"/>
  <c r="C71" i="11"/>
  <c r="D70" i="11"/>
  <c r="C70" i="11"/>
  <c r="D69" i="11"/>
  <c r="C69" i="11"/>
  <c r="D68" i="11"/>
  <c r="C68" i="11"/>
  <c r="D67" i="11"/>
  <c r="C67" i="11"/>
  <c r="D66" i="11"/>
  <c r="C66" i="11"/>
  <c r="D65" i="11"/>
  <c r="C65" i="11"/>
  <c r="D64" i="11"/>
  <c r="C64" i="11"/>
  <c r="D63" i="11"/>
  <c r="C63" i="11"/>
  <c r="D62" i="11"/>
  <c r="C62" i="11"/>
  <c r="D61" i="11"/>
  <c r="C61" i="11"/>
  <c r="D60" i="11"/>
  <c r="C60" i="11"/>
  <c r="D59" i="11"/>
  <c r="C59" i="11"/>
  <c r="D58" i="11"/>
  <c r="C58" i="11"/>
  <c r="D57" i="11"/>
  <c r="C57" i="11"/>
  <c r="D56" i="11"/>
  <c r="C56" i="11"/>
  <c r="D55" i="11"/>
  <c r="C55" i="11"/>
  <c r="D54" i="11"/>
  <c r="C54" i="11"/>
  <c r="D53" i="11"/>
  <c r="C53" i="11"/>
  <c r="D52" i="11"/>
  <c r="C52" i="11"/>
  <c r="D51" i="11"/>
  <c r="C51" i="11"/>
  <c r="D50" i="11"/>
  <c r="C50" i="11"/>
  <c r="D49" i="11"/>
  <c r="C49" i="11"/>
  <c r="D48" i="11"/>
  <c r="C48" i="11"/>
  <c r="D47" i="11"/>
  <c r="C47" i="11"/>
  <c r="D46" i="11"/>
  <c r="C46" i="11"/>
  <c r="D45" i="11"/>
  <c r="C45" i="11"/>
  <c r="D44" i="11"/>
  <c r="C44" i="11"/>
  <c r="D43" i="11"/>
  <c r="C43" i="11"/>
  <c r="D42" i="11"/>
  <c r="C42" i="11"/>
  <c r="D41" i="11"/>
  <c r="C41" i="11"/>
  <c r="D40" i="11"/>
  <c r="C40" i="11"/>
  <c r="D39" i="11"/>
  <c r="C39" i="11"/>
  <c r="D38" i="11"/>
  <c r="C38" i="11"/>
  <c r="D37" i="11"/>
  <c r="C37" i="11"/>
  <c r="D36" i="11"/>
  <c r="C36" i="11"/>
  <c r="D35" i="11"/>
  <c r="C35" i="11"/>
  <c r="D34" i="11"/>
  <c r="C34" i="11"/>
  <c r="D33" i="11"/>
  <c r="C33" i="11"/>
  <c r="D32" i="11"/>
  <c r="C32" i="11"/>
  <c r="D31" i="11"/>
  <c r="C31" i="11"/>
  <c r="D30" i="11"/>
  <c r="C30" i="11"/>
  <c r="D29" i="11"/>
  <c r="C29" i="11"/>
  <c r="D28" i="11"/>
  <c r="C28" i="11"/>
  <c r="D27" i="11"/>
  <c r="C27" i="11"/>
  <c r="D26" i="11"/>
  <c r="C26" i="11"/>
  <c r="D25" i="11"/>
  <c r="C25" i="11"/>
  <c r="D24" i="11"/>
  <c r="C24" i="11"/>
  <c r="D23" i="11"/>
  <c r="C23" i="11"/>
  <c r="D22" i="11"/>
  <c r="C22" i="11"/>
  <c r="D21" i="11"/>
  <c r="C21" i="11"/>
  <c r="D20" i="11"/>
  <c r="C20" i="11"/>
  <c r="D19" i="11"/>
  <c r="C19" i="11"/>
  <c r="D18" i="11"/>
  <c r="C18" i="11"/>
  <c r="D17" i="11"/>
  <c r="C17" i="11"/>
  <c r="D16" i="11"/>
  <c r="C16" i="11"/>
  <c r="D15" i="11"/>
  <c r="C15" i="11"/>
  <c r="D14" i="11"/>
  <c r="C14" i="11"/>
  <c r="D13" i="11"/>
  <c r="C13" i="11"/>
  <c r="D12" i="11"/>
  <c r="C12" i="11"/>
  <c r="D11" i="11"/>
  <c r="C11" i="11"/>
  <c r="D10" i="11"/>
  <c r="C10" i="11"/>
  <c r="D9" i="11"/>
  <c r="C9" i="11"/>
  <c r="D8" i="11"/>
  <c r="C8" i="11"/>
  <c r="D7" i="11"/>
  <c r="C7" i="11"/>
  <c r="D6" i="11"/>
  <c r="C6" i="11"/>
  <c r="D5" i="11"/>
  <c r="C5" i="11"/>
  <c r="D4" i="11"/>
  <c r="C4" i="11"/>
  <c r="D3" i="11"/>
  <c r="C3" i="11"/>
  <c r="D2" i="11"/>
  <c r="C2" i="11"/>
  <c r="H8" i="8"/>
  <c r="H7" i="8"/>
  <c r="J24" i="16" l="1"/>
  <c r="I24" i="16"/>
  <c r="J28" i="16"/>
  <c r="I28" i="16"/>
  <c r="J44" i="16"/>
  <c r="I44" i="16"/>
  <c r="J54" i="16"/>
  <c r="I54" i="16"/>
  <c r="J97" i="16"/>
  <c r="I97" i="16"/>
  <c r="J58" i="16"/>
  <c r="I58" i="16"/>
  <c r="J73" i="16"/>
  <c r="I73" i="16"/>
  <c r="J89" i="16"/>
  <c r="I89" i="16"/>
  <c r="J59" i="16"/>
  <c r="I59" i="16"/>
  <c r="J33" i="16"/>
  <c r="I33" i="16"/>
  <c r="J7" i="16"/>
  <c r="I7" i="16"/>
  <c r="J63" i="16"/>
  <c r="I63" i="16"/>
  <c r="J79" i="16"/>
  <c r="I79" i="16"/>
  <c r="J35" i="16"/>
  <c r="I35" i="16"/>
  <c r="J56" i="16"/>
  <c r="I56" i="16"/>
  <c r="J90" i="16"/>
  <c r="I90" i="16"/>
  <c r="J48" i="16"/>
  <c r="I48" i="16"/>
  <c r="J93" i="16"/>
  <c r="I93" i="16"/>
  <c r="J52" i="16"/>
  <c r="I52" i="16"/>
  <c r="J69" i="16"/>
  <c r="I69" i="16"/>
  <c r="J75" i="16"/>
  <c r="I75" i="16"/>
  <c r="J49" i="16"/>
  <c r="I49" i="16"/>
  <c r="J29" i="16"/>
  <c r="I29" i="16"/>
  <c r="J68" i="16"/>
  <c r="I68" i="16"/>
  <c r="J41" i="16"/>
  <c r="I41" i="16"/>
  <c r="J43" i="16"/>
  <c r="I43" i="16"/>
  <c r="J82" i="16"/>
  <c r="I82" i="16"/>
  <c r="J67" i="16"/>
  <c r="I67" i="16"/>
  <c r="J76" i="16"/>
  <c r="I76" i="16"/>
  <c r="J87" i="16"/>
  <c r="I87" i="16"/>
  <c r="J50" i="16"/>
  <c r="I50" i="16"/>
  <c r="J9" i="16"/>
  <c r="I9" i="16"/>
  <c r="J71" i="16"/>
  <c r="I71" i="16"/>
  <c r="J12" i="16"/>
  <c r="I12" i="16"/>
  <c r="J81" i="16"/>
  <c r="I81" i="16"/>
  <c r="J88" i="16"/>
  <c r="I88" i="16"/>
  <c r="J84" i="16"/>
  <c r="I84" i="16"/>
  <c r="J77" i="16"/>
  <c r="I77" i="16"/>
  <c r="J86" i="16"/>
  <c r="I86" i="16"/>
  <c r="J36" i="16"/>
  <c r="I36" i="16"/>
  <c r="J31" i="16"/>
  <c r="I31" i="16"/>
  <c r="J60" i="16"/>
  <c r="I60" i="16"/>
  <c r="J74" i="16"/>
  <c r="I74" i="16"/>
  <c r="J96" i="16"/>
  <c r="I96" i="16"/>
  <c r="J62" i="16"/>
  <c r="I62" i="16"/>
  <c r="J39" i="16"/>
  <c r="I39" i="16"/>
  <c r="J70" i="16"/>
  <c r="I70" i="16"/>
  <c r="J64" i="16"/>
  <c r="I64" i="16"/>
  <c r="J40" i="16"/>
  <c r="I40" i="16"/>
  <c r="J95" i="16"/>
  <c r="I95" i="16"/>
  <c r="J55" i="16"/>
  <c r="I55" i="16"/>
  <c r="J13" i="16"/>
  <c r="I13" i="16"/>
  <c r="J92" i="16"/>
  <c r="I92" i="16"/>
  <c r="J46" i="16"/>
  <c r="I46" i="16"/>
  <c r="J72" i="16"/>
  <c r="I72" i="16"/>
  <c r="J91" i="16"/>
  <c r="I91" i="16"/>
  <c r="J66" i="16"/>
  <c r="I66" i="16"/>
  <c r="J94" i="16"/>
  <c r="I94" i="16"/>
  <c r="J53" i="16"/>
  <c r="I53" i="16"/>
  <c r="J47" i="16"/>
  <c r="I47" i="16"/>
  <c r="J51" i="16"/>
  <c r="I51" i="16"/>
  <c r="J83" i="16"/>
  <c r="I83" i="16"/>
  <c r="J65" i="16"/>
  <c r="I65" i="16"/>
  <c r="J57" i="16"/>
  <c r="I57" i="16"/>
  <c r="J78" i="16"/>
  <c r="I78" i="16"/>
  <c r="J26" i="16"/>
  <c r="I26" i="16"/>
  <c r="J85" i="16"/>
  <c r="I85" i="16"/>
  <c r="J14" i="16"/>
  <c r="I14" i="16"/>
  <c r="J37" i="16"/>
  <c r="I37" i="16"/>
  <c r="J21" i="16"/>
  <c r="I21" i="16"/>
  <c r="J22" i="16"/>
  <c r="I22" i="16"/>
  <c r="J27" i="16"/>
  <c r="I27" i="16"/>
  <c r="J32" i="16"/>
  <c r="I32" i="16"/>
  <c r="J61" i="16"/>
  <c r="I61" i="16"/>
  <c r="J45" i="16"/>
  <c r="I45" i="16"/>
  <c r="J42" i="16"/>
  <c r="I42" i="16"/>
  <c r="J16" i="16"/>
  <c r="I16" i="16"/>
  <c r="J34" i="16"/>
  <c r="I34" i="16"/>
  <c r="J10" i="16"/>
  <c r="I10" i="16"/>
  <c r="J38" i="16"/>
  <c r="I38" i="16"/>
  <c r="J30" i="16"/>
  <c r="I30" i="16"/>
  <c r="J18" i="16"/>
  <c r="I18" i="16"/>
  <c r="J11" i="16"/>
  <c r="I11" i="16"/>
  <c r="J8" i="16"/>
  <c r="I8" i="16"/>
  <c r="J15" i="16"/>
  <c r="I15" i="16"/>
  <c r="J19" i="16"/>
  <c r="I19" i="16"/>
  <c r="J20" i="16"/>
  <c r="I20" i="16"/>
  <c r="J6" i="16"/>
  <c r="I6" i="16"/>
  <c r="J80" i="16"/>
  <c r="I80" i="16"/>
  <c r="J25" i="16"/>
  <c r="I25" i="16"/>
  <c r="J23" i="16"/>
  <c r="I23" i="16"/>
  <c r="J17" i="16"/>
  <c r="I17" i="16"/>
</calcChain>
</file>

<file path=xl/sharedStrings.xml><?xml version="1.0" encoding="utf-8"?>
<sst xmlns="http://schemas.openxmlformats.org/spreadsheetml/2006/main" count="73841" uniqueCount="7856">
  <si>
    <t>Code_INSEE</t>
  </si>
  <si>
    <t>Commune</t>
  </si>
  <si>
    <t>Departement</t>
  </si>
  <si>
    <t>EPCI</t>
  </si>
  <si>
    <t>Code_EPCI</t>
  </si>
  <si>
    <t>Population</t>
  </si>
  <si>
    <t>Superficie_km2</t>
  </si>
  <si>
    <t>Densite_hab_km2</t>
  </si>
  <si>
    <t>Taille_commune</t>
  </si>
  <si>
    <t>02001</t>
  </si>
  <si>
    <t>Abbécourt</t>
  </si>
  <si>
    <t>Aisne</t>
  </si>
  <si>
    <t>CA Chauny Tergnier La Fère</t>
  </si>
  <si>
    <t>200071785</t>
  </si>
  <si>
    <t>500 a 2 000</t>
  </si>
  <si>
    <t>02002</t>
  </si>
  <si>
    <t>Achery</t>
  </si>
  <si>
    <t>02003</t>
  </si>
  <si>
    <t>Acy</t>
  </si>
  <si>
    <t>CA GrandSoissons Agglomération</t>
  </si>
  <si>
    <t>240200477</t>
  </si>
  <si>
    <t>02004</t>
  </si>
  <si>
    <t>Agnicourt-et-Séchelles</t>
  </si>
  <si>
    <t>CC du Pays de la Serre</t>
  </si>
  <si>
    <t>240200469</t>
  </si>
  <si>
    <t>&lt; 500 hab.</t>
  </si>
  <si>
    <t>02005</t>
  </si>
  <si>
    <t>Aguilcourt</t>
  </si>
  <si>
    <t>CC de la Champagne Picarde</t>
  </si>
  <si>
    <t>240200576</t>
  </si>
  <si>
    <t>02006</t>
  </si>
  <si>
    <t>Aisonville-et-Bernoville</t>
  </si>
  <si>
    <t>CC Thiérache Sambre et Oise</t>
  </si>
  <si>
    <t>200071983</t>
  </si>
  <si>
    <t>02007</t>
  </si>
  <si>
    <t>Aizelles</t>
  </si>
  <si>
    <t>CC du Chemin des Dames</t>
  </si>
  <si>
    <t>240200592</t>
  </si>
  <si>
    <t>02008</t>
  </si>
  <si>
    <t>Aizy-Jouy</t>
  </si>
  <si>
    <t>CC du Val de l'Aisne</t>
  </si>
  <si>
    <t>240200501</t>
  </si>
  <si>
    <t>02009</t>
  </si>
  <si>
    <t>Alaincourt</t>
  </si>
  <si>
    <t>CC du Val de l'Oise</t>
  </si>
  <si>
    <t>200040426</t>
  </si>
  <si>
    <t>02010</t>
  </si>
  <si>
    <t>Allemant</t>
  </si>
  <si>
    <t>02011</t>
  </si>
  <si>
    <t>Ambleny</t>
  </si>
  <si>
    <t>CC Retz en Valois</t>
  </si>
  <si>
    <t>200071991</t>
  </si>
  <si>
    <t>02012</t>
  </si>
  <si>
    <t>Ambrief</t>
  </si>
  <si>
    <t>CC du Canton d'Oulchy-le-Château</t>
  </si>
  <si>
    <t>240200519</t>
  </si>
  <si>
    <t>02013</t>
  </si>
  <si>
    <t>Amifontaine</t>
  </si>
  <si>
    <t>02014</t>
  </si>
  <si>
    <t>Amigny-Rouy</t>
  </si>
  <si>
    <t>02015</t>
  </si>
  <si>
    <t>Ancienville</t>
  </si>
  <si>
    <t>02016</t>
  </si>
  <si>
    <t>Andelain</t>
  </si>
  <si>
    <t>02017</t>
  </si>
  <si>
    <t>Anguilcourt-le-Sart</t>
  </si>
  <si>
    <t>02018</t>
  </si>
  <si>
    <t>Anizy-le-Grand</t>
  </si>
  <si>
    <t>CC Picardie des Châteaux</t>
  </si>
  <si>
    <t>200071769</t>
  </si>
  <si>
    <t>2 000 a 10 000</t>
  </si>
  <si>
    <t>02019</t>
  </si>
  <si>
    <t>Annois</t>
  </si>
  <si>
    <t>CA du Saint-Quentinois</t>
  </si>
  <si>
    <t>200071892</t>
  </si>
  <si>
    <t>02020</t>
  </si>
  <si>
    <t>Any-Martin-Rieux</t>
  </si>
  <si>
    <t>CC des Trois Rivières</t>
  </si>
  <si>
    <t>240200600</t>
  </si>
  <si>
    <t>02021</t>
  </si>
  <si>
    <t>Archon</t>
  </si>
  <si>
    <t>CC des Portes de la Thiérache</t>
  </si>
  <si>
    <t>240200634</t>
  </si>
  <si>
    <t>02022</t>
  </si>
  <si>
    <t>Arcy-Sainte-Restitue</t>
  </si>
  <si>
    <t>02023</t>
  </si>
  <si>
    <t>Armentières-sur-Ourcq</t>
  </si>
  <si>
    <t>CA de la Région de Château-Thierry</t>
  </si>
  <si>
    <t>200072031</t>
  </si>
  <si>
    <t>02024</t>
  </si>
  <si>
    <t>Arrancy</t>
  </si>
  <si>
    <t>CA du Pays de Laon</t>
  </si>
  <si>
    <t>200043495</t>
  </si>
  <si>
    <t>02025</t>
  </si>
  <si>
    <t>Artemps</t>
  </si>
  <si>
    <t>02027</t>
  </si>
  <si>
    <t>Assis-sur-Serre</t>
  </si>
  <si>
    <t>02028</t>
  </si>
  <si>
    <t>Athies-sous-Laon</t>
  </si>
  <si>
    <t>02029</t>
  </si>
  <si>
    <t>Attilly</t>
  </si>
  <si>
    <t>CC du Pays du Vermandois</t>
  </si>
  <si>
    <t>240200493</t>
  </si>
  <si>
    <t>02030</t>
  </si>
  <si>
    <t>Aubencheul-aux-Bois</t>
  </si>
  <si>
    <t>02031</t>
  </si>
  <si>
    <t>Aubenton</t>
  </si>
  <si>
    <t>02032</t>
  </si>
  <si>
    <t>Aubigny-aux-Kaisnes</t>
  </si>
  <si>
    <t>02033</t>
  </si>
  <si>
    <t>Aubigny-en-Laonnois</t>
  </si>
  <si>
    <t>02034</t>
  </si>
  <si>
    <t>Audignicourt</t>
  </si>
  <si>
    <t>02035</t>
  </si>
  <si>
    <t>Audigny</t>
  </si>
  <si>
    <t>02036</t>
  </si>
  <si>
    <t>Augy</t>
  </si>
  <si>
    <t>02037</t>
  </si>
  <si>
    <t>Aulnois-sous-Laon</t>
  </si>
  <si>
    <t>02039</t>
  </si>
  <si>
    <t>Autremencourt</t>
  </si>
  <si>
    <t>02040</t>
  </si>
  <si>
    <t>Autreppes</t>
  </si>
  <si>
    <t>CC de la Thiérache du Centre</t>
  </si>
  <si>
    <t>240200444</t>
  </si>
  <si>
    <t>02041</t>
  </si>
  <si>
    <t>Autreville</t>
  </si>
  <si>
    <t>02042</t>
  </si>
  <si>
    <t>Azy-sur-Marne</t>
  </si>
  <si>
    <t>02043</t>
  </si>
  <si>
    <t>Bagneux</t>
  </si>
  <si>
    <t>02044</t>
  </si>
  <si>
    <t>Bancigny</t>
  </si>
  <si>
    <t>02046</t>
  </si>
  <si>
    <t>Barenton-Bugny</t>
  </si>
  <si>
    <t>02047</t>
  </si>
  <si>
    <t>Barenton-Cel</t>
  </si>
  <si>
    <t>02048</t>
  </si>
  <si>
    <t>Barenton-sur-Serre</t>
  </si>
  <si>
    <t>02049</t>
  </si>
  <si>
    <t>Barisis-aux-Bois</t>
  </si>
  <si>
    <t>02050</t>
  </si>
  <si>
    <t>Barzy-en-Thiérache</t>
  </si>
  <si>
    <t>02051</t>
  </si>
  <si>
    <t>Barzy-sur-Marne</t>
  </si>
  <si>
    <t>02052</t>
  </si>
  <si>
    <t>Bassoles-Aulers</t>
  </si>
  <si>
    <t>02054</t>
  </si>
  <si>
    <t>Bazoches-et-Saint-Thibaut</t>
  </si>
  <si>
    <t>02056</t>
  </si>
  <si>
    <t>Beaumont-en-Beine</t>
  </si>
  <si>
    <t>02055</t>
  </si>
  <si>
    <t>Beaumé</t>
  </si>
  <si>
    <t>02057</t>
  </si>
  <si>
    <t>Beaurevoir</t>
  </si>
  <si>
    <t>02058</t>
  </si>
  <si>
    <t>Beaurieux</t>
  </si>
  <si>
    <t>02059</t>
  </si>
  <si>
    <t>Beautor</t>
  </si>
  <si>
    <t>02060</t>
  </si>
  <si>
    <t>Beauvois-en-Vermandois</t>
  </si>
  <si>
    <t>02061</t>
  </si>
  <si>
    <t>Becquigny</t>
  </si>
  <si>
    <t>02062</t>
  </si>
  <si>
    <t>Belleau</t>
  </si>
  <si>
    <t>02063</t>
  </si>
  <si>
    <t>Bellenglise</t>
  </si>
  <si>
    <t>02064</t>
  </si>
  <si>
    <t>Belleu</t>
  </si>
  <si>
    <t>02065</t>
  </si>
  <si>
    <t>Bellicourt</t>
  </si>
  <si>
    <t>02066</t>
  </si>
  <si>
    <t>Benay</t>
  </si>
  <si>
    <t>02067</t>
  </si>
  <si>
    <t>Bergues-sur-Sambre</t>
  </si>
  <si>
    <t>02068</t>
  </si>
  <si>
    <t>Berlancourt</t>
  </si>
  <si>
    <t>02069</t>
  </si>
  <si>
    <t>Berlise</t>
  </si>
  <si>
    <t>02070</t>
  </si>
  <si>
    <t>Bernot</t>
  </si>
  <si>
    <t>02564</t>
  </si>
  <si>
    <t>Bernoy-le-Château</t>
  </si>
  <si>
    <t>02071</t>
  </si>
  <si>
    <t>Berny-Rivière</t>
  </si>
  <si>
    <t>02072</t>
  </si>
  <si>
    <t>Berrieux</t>
  </si>
  <si>
    <t>02073</t>
  </si>
  <si>
    <t>Berry-au-Bac</t>
  </si>
  <si>
    <t>02074</t>
  </si>
  <si>
    <t>Bertaucourt-Epourdon</t>
  </si>
  <si>
    <t>02075</t>
  </si>
  <si>
    <t>Berthenicourt</t>
  </si>
  <si>
    <t>02076</t>
  </si>
  <si>
    <t>Bertricourt</t>
  </si>
  <si>
    <t>02079</t>
  </si>
  <si>
    <t>Besmont</t>
  </si>
  <si>
    <t>02078</t>
  </si>
  <si>
    <t>Besmé</t>
  </si>
  <si>
    <t>02080</t>
  </si>
  <si>
    <t>Besny-et-Loizy</t>
  </si>
  <si>
    <t>02082</t>
  </si>
  <si>
    <t>Beugneux</t>
  </si>
  <si>
    <t>02083</t>
  </si>
  <si>
    <t>Beuvardes</t>
  </si>
  <si>
    <t>02086</t>
  </si>
  <si>
    <t>Bichancourt</t>
  </si>
  <si>
    <t>02087</t>
  </si>
  <si>
    <t>Bieuxy</t>
  </si>
  <si>
    <t>02089</t>
  </si>
  <si>
    <t>Billy-sur-Aisne</t>
  </si>
  <si>
    <t>02090</t>
  </si>
  <si>
    <t>Billy-sur-Ourcq</t>
  </si>
  <si>
    <t>02088</t>
  </si>
  <si>
    <t>Bièvres</t>
  </si>
  <si>
    <t>02091</t>
  </si>
  <si>
    <t>Blanzy-lès-Fismes</t>
  </si>
  <si>
    <t>02094</t>
  </si>
  <si>
    <t>Blesmes</t>
  </si>
  <si>
    <t>02093</t>
  </si>
  <si>
    <t>Blérancourt</t>
  </si>
  <si>
    <t>02095</t>
  </si>
  <si>
    <t>Bohain-en-Vermandois</t>
  </si>
  <si>
    <t>02096</t>
  </si>
  <si>
    <t>Bois-lès-Pargny</t>
  </si>
  <si>
    <t>02097</t>
  </si>
  <si>
    <t>Boncourt</t>
  </si>
  <si>
    <t>02098</t>
  </si>
  <si>
    <t>Bonneil</t>
  </si>
  <si>
    <t>02099</t>
  </si>
  <si>
    <t>Bonnesvalyn</t>
  </si>
  <si>
    <t>02100</t>
  </si>
  <si>
    <t>Bony</t>
  </si>
  <si>
    <t>02101</t>
  </si>
  <si>
    <t>Bosmont-sur-Serre</t>
  </si>
  <si>
    <t>02102</t>
  </si>
  <si>
    <t>Bouconville-Vauclair</t>
  </si>
  <si>
    <t>02104</t>
  </si>
  <si>
    <t>Bouffignereux</t>
  </si>
  <si>
    <t>02105</t>
  </si>
  <si>
    <t>Bouresches</t>
  </si>
  <si>
    <t>02106</t>
  </si>
  <si>
    <t>Bourg-et-Comin</t>
  </si>
  <si>
    <t>02107</t>
  </si>
  <si>
    <t>Bourguignon-sous-Coucy</t>
  </si>
  <si>
    <t>02108</t>
  </si>
  <si>
    <t>Bourguignon-sous-Montbavin</t>
  </si>
  <si>
    <t>02103</t>
  </si>
  <si>
    <t>Boué</t>
  </si>
  <si>
    <t>02110</t>
  </si>
  <si>
    <t>Braine</t>
  </si>
  <si>
    <t>02111</t>
  </si>
  <si>
    <t>Brancourt-en-Laonnois</t>
  </si>
  <si>
    <t>02112</t>
  </si>
  <si>
    <t>Brancourt-le-Grand</t>
  </si>
  <si>
    <t>02114</t>
  </si>
  <si>
    <t>Brasles</t>
  </si>
  <si>
    <t>02117</t>
  </si>
  <si>
    <t>Bray-Saint-Christophe</t>
  </si>
  <si>
    <t>02118</t>
  </si>
  <si>
    <t>Braye</t>
  </si>
  <si>
    <t>02115</t>
  </si>
  <si>
    <t>Braye-en-Laonnois</t>
  </si>
  <si>
    <t>02116</t>
  </si>
  <si>
    <t>Braye-en-Thiérache</t>
  </si>
  <si>
    <t>02120</t>
  </si>
  <si>
    <t>Brenelle</t>
  </si>
  <si>
    <t>02121</t>
  </si>
  <si>
    <t>Breny</t>
  </si>
  <si>
    <t>02122</t>
  </si>
  <si>
    <t>Brie</t>
  </si>
  <si>
    <t>02123</t>
  </si>
  <si>
    <t>Brissay-Choigny</t>
  </si>
  <si>
    <t>02124</t>
  </si>
  <si>
    <t>Brissy-Hamégicourt</t>
  </si>
  <si>
    <t>02125</t>
  </si>
  <si>
    <t>Brumetz</t>
  </si>
  <si>
    <t>02126</t>
  </si>
  <si>
    <t>Brunehamel</t>
  </si>
  <si>
    <t>02129</t>
  </si>
  <si>
    <t>Bruys</t>
  </si>
  <si>
    <t>02128</t>
  </si>
  <si>
    <t>Bruyères-et-Montbérault</t>
  </si>
  <si>
    <t>02127</t>
  </si>
  <si>
    <t>Bruyères-sur-Fère</t>
  </si>
  <si>
    <t>02119</t>
  </si>
  <si>
    <t>Brécy</t>
  </si>
  <si>
    <t>02130</t>
  </si>
  <si>
    <t>Bucilly</t>
  </si>
  <si>
    <t>02131</t>
  </si>
  <si>
    <t>Bucy-le-Long</t>
  </si>
  <si>
    <t>02132</t>
  </si>
  <si>
    <t>Bucy-lès-Cerny</t>
  </si>
  <si>
    <t>02133</t>
  </si>
  <si>
    <t>Bucy-lès-Pierrepont</t>
  </si>
  <si>
    <t>02134</t>
  </si>
  <si>
    <t>Buire</t>
  </si>
  <si>
    <t>02135</t>
  </si>
  <si>
    <t>Buironfosse</t>
  </si>
  <si>
    <t>02136</t>
  </si>
  <si>
    <t>Burelles</t>
  </si>
  <si>
    <t>02137</t>
  </si>
  <si>
    <t>Bussiares</t>
  </si>
  <si>
    <t>02138</t>
  </si>
  <si>
    <t>Buzancy</t>
  </si>
  <si>
    <t>02081</t>
  </si>
  <si>
    <t>Béthancourt-en-Vaux</t>
  </si>
  <si>
    <t>02085</t>
  </si>
  <si>
    <t>Bézu-Saint-Germain</t>
  </si>
  <si>
    <t>02084</t>
  </si>
  <si>
    <t>Bézu-le-Guéry</t>
  </si>
  <si>
    <t>CC du Canton de Charly-sur-Marne</t>
  </si>
  <si>
    <t>240200584</t>
  </si>
  <si>
    <t>02139</t>
  </si>
  <si>
    <t>Caillouël-Crépigny</t>
  </si>
  <si>
    <t>02140</t>
  </si>
  <si>
    <t>Camelin</t>
  </si>
  <si>
    <t>02142</t>
  </si>
  <si>
    <t>Castres</t>
  </si>
  <si>
    <t>02144</t>
  </si>
  <si>
    <t>Caulaincourt</t>
  </si>
  <si>
    <t>02145</t>
  </si>
  <si>
    <t>Caumont</t>
  </si>
  <si>
    <t>02146</t>
  </si>
  <si>
    <t>Celles-lès-Condé</t>
  </si>
  <si>
    <t>02148</t>
  </si>
  <si>
    <t>Celles-sur-Aisne</t>
  </si>
  <si>
    <t>02149</t>
  </si>
  <si>
    <t>Cerizy</t>
  </si>
  <si>
    <t>02150</t>
  </si>
  <si>
    <t>Cerny-en-Laonnois</t>
  </si>
  <si>
    <t>02151</t>
  </si>
  <si>
    <t>Cerny-lès-Bucy</t>
  </si>
  <si>
    <t>02152</t>
  </si>
  <si>
    <t>Cerseuil</t>
  </si>
  <si>
    <t>02153</t>
  </si>
  <si>
    <t>Cessières-Suzy</t>
  </si>
  <si>
    <t>02154</t>
  </si>
  <si>
    <t>Chacrise</t>
  </si>
  <si>
    <t>02155</t>
  </si>
  <si>
    <t>Chaillevois</t>
  </si>
  <si>
    <t>02156</t>
  </si>
  <si>
    <t>Chalandry</t>
  </si>
  <si>
    <t>02157</t>
  </si>
  <si>
    <t>Chambry</t>
  </si>
  <si>
    <t>02158</t>
  </si>
  <si>
    <t>Chamouille</t>
  </si>
  <si>
    <t>02159</t>
  </si>
  <si>
    <t>Champs</t>
  </si>
  <si>
    <t>02160</t>
  </si>
  <si>
    <t>Chaourse</t>
  </si>
  <si>
    <t>02163</t>
  </si>
  <si>
    <t>Charly-sur-Marne</t>
  </si>
  <si>
    <t>02165</t>
  </si>
  <si>
    <t>Charmes</t>
  </si>
  <si>
    <t>02166</t>
  </si>
  <si>
    <t>Chartèves</t>
  </si>
  <si>
    <t>02167</t>
  </si>
  <si>
    <t>Chassemy</t>
  </si>
  <si>
    <t>02171</t>
  </si>
  <si>
    <t>Chaudardes</t>
  </si>
  <si>
    <t>02172</t>
  </si>
  <si>
    <t>Chaudun</t>
  </si>
  <si>
    <t>02173</t>
  </si>
  <si>
    <t>Chauny</t>
  </si>
  <si>
    <t>10 000 a 50 000</t>
  </si>
  <si>
    <t>02174</t>
  </si>
  <si>
    <t>Chavignon</t>
  </si>
  <si>
    <t>02175</t>
  </si>
  <si>
    <t>Chavigny</t>
  </si>
  <si>
    <t>02176</t>
  </si>
  <si>
    <t>Chavonne</t>
  </si>
  <si>
    <t>02178</t>
  </si>
  <si>
    <t>Chermizy-Ailles</t>
  </si>
  <si>
    <t>02182</t>
  </si>
  <si>
    <t>Chevennes</t>
  </si>
  <si>
    <t>02183</t>
  </si>
  <si>
    <t>Chevregny</t>
  </si>
  <si>
    <t>02184</t>
  </si>
  <si>
    <t>Chevresis-Monceau</t>
  </si>
  <si>
    <t>02187</t>
  </si>
  <si>
    <t>Chierry</t>
  </si>
  <si>
    <t>02188</t>
  </si>
  <si>
    <t>Chigny</t>
  </si>
  <si>
    <t>02190</t>
  </si>
  <si>
    <t>Chivres-Val</t>
  </si>
  <si>
    <t>02189</t>
  </si>
  <si>
    <t>Chivres-en-Laonnois</t>
  </si>
  <si>
    <t>02191</t>
  </si>
  <si>
    <t>Chivy-lès-Étouvelles</t>
  </si>
  <si>
    <t>02192</t>
  </si>
  <si>
    <t>Chouy</t>
  </si>
  <si>
    <t>02168</t>
  </si>
  <si>
    <t>Château-Thierry</t>
  </si>
  <si>
    <t>02169</t>
  </si>
  <si>
    <t>Châtillon-lès-Sons</t>
  </si>
  <si>
    <t>02170</t>
  </si>
  <si>
    <t>Châtillon-sur-Oise</t>
  </si>
  <si>
    <t>02179</t>
  </si>
  <si>
    <t>Chéry-Chartreuve</t>
  </si>
  <si>
    <t>02180</t>
  </si>
  <si>
    <t>Chéry-lès-Pouilly</t>
  </si>
  <si>
    <t>02181</t>
  </si>
  <si>
    <t>Chéry-lès-Rozoy</t>
  </si>
  <si>
    <t>02177</t>
  </si>
  <si>
    <t>Chérêt</t>
  </si>
  <si>
    <t>02185</t>
  </si>
  <si>
    <t>Chézy-en-Orxois</t>
  </si>
  <si>
    <t>02186</t>
  </si>
  <si>
    <t>Chézy-sur-Marne</t>
  </si>
  <si>
    <t>02193</t>
  </si>
  <si>
    <t>Cierges</t>
  </si>
  <si>
    <t>02194</t>
  </si>
  <si>
    <t>Cilly</t>
  </si>
  <si>
    <t>02195</t>
  </si>
  <si>
    <t>Ciry-Salsogne</t>
  </si>
  <si>
    <t>02196</t>
  </si>
  <si>
    <t>Clacy-et-Thierret</t>
  </si>
  <si>
    <t>02197</t>
  </si>
  <si>
    <t>Clairfontaine</t>
  </si>
  <si>
    <t>02198</t>
  </si>
  <si>
    <t>Clamecy</t>
  </si>
  <si>
    <t>02199</t>
  </si>
  <si>
    <t>Clastres</t>
  </si>
  <si>
    <t>02200</t>
  </si>
  <si>
    <t>Clermont-les-Fermes</t>
  </si>
  <si>
    <t>02203</t>
  </si>
  <si>
    <t>Coincy</t>
  </si>
  <si>
    <t>02204</t>
  </si>
  <si>
    <t>Coingt</t>
  </si>
  <si>
    <t>02205</t>
  </si>
  <si>
    <t>Colligis-Crandelain</t>
  </si>
  <si>
    <t>02206</t>
  </si>
  <si>
    <t>Colonfay</t>
  </si>
  <si>
    <t>02207</t>
  </si>
  <si>
    <t>Commenchon</t>
  </si>
  <si>
    <t>02208</t>
  </si>
  <si>
    <t>Concevreux</t>
  </si>
  <si>
    <t>02212</t>
  </si>
  <si>
    <t>Condren</t>
  </si>
  <si>
    <t>02209</t>
  </si>
  <si>
    <t>Condé-en-Brie</t>
  </si>
  <si>
    <t>02210</t>
  </si>
  <si>
    <t>Condé-sur-Aisne</t>
  </si>
  <si>
    <t>02211</t>
  </si>
  <si>
    <t>Condé-sur-Suippe</t>
  </si>
  <si>
    <t>02213</t>
  </si>
  <si>
    <t>Connigis</t>
  </si>
  <si>
    <t>02214</t>
  </si>
  <si>
    <t>Contescourt</t>
  </si>
  <si>
    <t>02215</t>
  </si>
  <si>
    <t>Corbeny</t>
  </si>
  <si>
    <t>02216</t>
  </si>
  <si>
    <t>Corcy</t>
  </si>
  <si>
    <t>02219</t>
  </si>
  <si>
    <t>Coucy-la-Ville</t>
  </si>
  <si>
    <t>02217</t>
  </si>
  <si>
    <t>Coucy-le-Château-Auffrique</t>
  </si>
  <si>
    <t>02218</t>
  </si>
  <si>
    <t>Coucy-lès-Eppes</t>
  </si>
  <si>
    <t>02220</t>
  </si>
  <si>
    <t>Coulonges-Cohan</t>
  </si>
  <si>
    <t>02221</t>
  </si>
  <si>
    <t>Coupru</t>
  </si>
  <si>
    <t>02222</t>
  </si>
  <si>
    <t>Courbes</t>
  </si>
  <si>
    <t>02223</t>
  </si>
  <si>
    <t>Courboin</t>
  </si>
  <si>
    <t>02224</t>
  </si>
  <si>
    <t>Courcelles-sur-Vesle</t>
  </si>
  <si>
    <t>02225</t>
  </si>
  <si>
    <t>Courchamps</t>
  </si>
  <si>
    <t>02226</t>
  </si>
  <si>
    <t>Courmelles</t>
  </si>
  <si>
    <t>02227</t>
  </si>
  <si>
    <t>Courmont</t>
  </si>
  <si>
    <t>02228</t>
  </si>
  <si>
    <t>Courtemont-Varennes</t>
  </si>
  <si>
    <t>02229</t>
  </si>
  <si>
    <t>Courtrizy-et-Fussigny</t>
  </si>
  <si>
    <t>02230</t>
  </si>
  <si>
    <t>Couvrelles</t>
  </si>
  <si>
    <t>02231</t>
  </si>
  <si>
    <t>Couvron-et-Aumencourt</t>
  </si>
  <si>
    <t>02232</t>
  </si>
  <si>
    <t>Coyolles</t>
  </si>
  <si>
    <t>02233</t>
  </si>
  <si>
    <t>Cramaille</t>
  </si>
  <si>
    <t>02234</t>
  </si>
  <si>
    <t>Craonne</t>
  </si>
  <si>
    <t>02235</t>
  </si>
  <si>
    <t>Craonnelle</t>
  </si>
  <si>
    <t>02240</t>
  </si>
  <si>
    <t>Croix-Fonsomme</t>
  </si>
  <si>
    <t>02242</t>
  </si>
  <si>
    <t>Crouttes-sur-Marne</t>
  </si>
  <si>
    <t>02243</t>
  </si>
  <si>
    <t>Crouy</t>
  </si>
  <si>
    <t>02244</t>
  </si>
  <si>
    <t>Crupilly</t>
  </si>
  <si>
    <t>02236</t>
  </si>
  <si>
    <t>Crécy-au-Mont</t>
  </si>
  <si>
    <t>02237</t>
  </si>
  <si>
    <t>Crécy-sur-Serre</t>
  </si>
  <si>
    <t>02238</t>
  </si>
  <si>
    <t>Crépy</t>
  </si>
  <si>
    <t>02239</t>
  </si>
  <si>
    <t>Crézancy</t>
  </si>
  <si>
    <t>02245</t>
  </si>
  <si>
    <t>Cuffies</t>
  </si>
  <si>
    <t>02246</t>
  </si>
  <si>
    <t>Cugny</t>
  </si>
  <si>
    <t>02248</t>
  </si>
  <si>
    <t>Cuirieux</t>
  </si>
  <si>
    <t>02249</t>
  </si>
  <si>
    <t>Cuiry-Housse</t>
  </si>
  <si>
    <t>02250</t>
  </si>
  <si>
    <t>Cuiry-lès-Chaudardes</t>
  </si>
  <si>
    <t>02251</t>
  </si>
  <si>
    <t>Cuiry-lès-Iviers</t>
  </si>
  <si>
    <t>02252</t>
  </si>
  <si>
    <t>Cuissy-et-Geny</t>
  </si>
  <si>
    <t>02253</t>
  </si>
  <si>
    <t>Cuisy-en-Almont</t>
  </si>
  <si>
    <t>02254</t>
  </si>
  <si>
    <t>Cutry</t>
  </si>
  <si>
    <t>02255</t>
  </si>
  <si>
    <t>Cys-la-Commune</t>
  </si>
  <si>
    <t>02201</t>
  </si>
  <si>
    <t>Cœuvres-et-Valsery</t>
  </si>
  <si>
    <t>02256</t>
  </si>
  <si>
    <t>Dagny-Lambercy</t>
  </si>
  <si>
    <t>02257</t>
  </si>
  <si>
    <t>Dallon</t>
  </si>
  <si>
    <t>02258</t>
  </si>
  <si>
    <t>Dammard</t>
  </si>
  <si>
    <t>02259</t>
  </si>
  <si>
    <t>Dampleux</t>
  </si>
  <si>
    <t>02260</t>
  </si>
  <si>
    <t>Danizy</t>
  </si>
  <si>
    <t>02261</t>
  </si>
  <si>
    <t>Dercy</t>
  </si>
  <si>
    <t>02262</t>
  </si>
  <si>
    <t>Deuillet</t>
  </si>
  <si>
    <t>02263</t>
  </si>
  <si>
    <t>Dhuizel</t>
  </si>
  <si>
    <t>02458</t>
  </si>
  <si>
    <t>Dhuys et Morin-en-Brie</t>
  </si>
  <si>
    <t>02264</t>
  </si>
  <si>
    <t>Dizy-le-Gros</t>
  </si>
  <si>
    <t>02265</t>
  </si>
  <si>
    <t>Dohis</t>
  </si>
  <si>
    <t>02266</t>
  </si>
  <si>
    <t>Dolignon</t>
  </si>
  <si>
    <t>02267</t>
  </si>
  <si>
    <t>Dommiers</t>
  </si>
  <si>
    <t>02268</t>
  </si>
  <si>
    <t>Domptin</t>
  </si>
  <si>
    <t>02269</t>
  </si>
  <si>
    <t>Dorengt</t>
  </si>
  <si>
    <t>02270</t>
  </si>
  <si>
    <t>Douchy</t>
  </si>
  <si>
    <t>02271</t>
  </si>
  <si>
    <t>Dravegny</t>
  </si>
  <si>
    <t>02272</t>
  </si>
  <si>
    <t>Droizy</t>
  </si>
  <si>
    <t>02273</t>
  </si>
  <si>
    <t>Dury</t>
  </si>
  <si>
    <t>02275</t>
  </si>
  <si>
    <t>Effry</t>
  </si>
  <si>
    <t>02276</t>
  </si>
  <si>
    <t>Englancourt</t>
  </si>
  <si>
    <t>02282</t>
  </si>
  <si>
    <t>Eppes</t>
  </si>
  <si>
    <t>02283</t>
  </si>
  <si>
    <t>Erlon</t>
  </si>
  <si>
    <t>02284</t>
  </si>
  <si>
    <t>Erloy</t>
  </si>
  <si>
    <t>02286</t>
  </si>
  <si>
    <t>Esquéhéries</t>
  </si>
  <si>
    <t>02287</t>
  </si>
  <si>
    <t>Essigny-le-Grand</t>
  </si>
  <si>
    <t>02288</t>
  </si>
  <si>
    <t>Essigny-le-Petit</t>
  </si>
  <si>
    <t>02289</t>
  </si>
  <si>
    <t>Essises</t>
  </si>
  <si>
    <t>02290</t>
  </si>
  <si>
    <t>Essômes-sur-Marne</t>
  </si>
  <si>
    <t>02291</t>
  </si>
  <si>
    <t>Estrées</t>
  </si>
  <si>
    <t>02302</t>
  </si>
  <si>
    <t>Faverolles</t>
  </si>
  <si>
    <t>02303</t>
  </si>
  <si>
    <t>Fayet</t>
  </si>
  <si>
    <t>02308</t>
  </si>
  <si>
    <t>Fesmy-le-Sart</t>
  </si>
  <si>
    <t>02309</t>
  </si>
  <si>
    <t>Festieux</t>
  </si>
  <si>
    <t>02310</t>
  </si>
  <si>
    <t>Fieulaine</t>
  </si>
  <si>
    <t>02313</t>
  </si>
  <si>
    <t>Flavigny-le-Grand-et-Beaurain</t>
  </si>
  <si>
    <t>02315</t>
  </si>
  <si>
    <t>Flavy-le-Martel</t>
  </si>
  <si>
    <t>02316</t>
  </si>
  <si>
    <t>Fleury</t>
  </si>
  <si>
    <t>02317</t>
  </si>
  <si>
    <t>Fluquières</t>
  </si>
  <si>
    <t>02318</t>
  </si>
  <si>
    <t>Folembray</t>
  </si>
  <si>
    <t>02319</t>
  </si>
  <si>
    <t>Fonsomme</t>
  </si>
  <si>
    <t>02322</t>
  </si>
  <si>
    <t>Fontaine-Notre-Dame</t>
  </si>
  <si>
    <t>02323</t>
  </si>
  <si>
    <t>Fontaine-Uterte</t>
  </si>
  <si>
    <t>02320</t>
  </si>
  <si>
    <t>Fontaine-lès-Clercs</t>
  </si>
  <si>
    <t>02321</t>
  </si>
  <si>
    <t>Fontaine-lès-Vervins</t>
  </si>
  <si>
    <t>02324</t>
  </si>
  <si>
    <t>Fontenelle</t>
  </si>
  <si>
    <t>02326</t>
  </si>
  <si>
    <t>Fontenoy</t>
  </si>
  <si>
    <t>02327</t>
  </si>
  <si>
    <t>Foreste</t>
  </si>
  <si>
    <t>02328</t>
  </si>
  <si>
    <t>Fossoy</t>
  </si>
  <si>
    <t>02329</t>
  </si>
  <si>
    <t>Fourdrain</t>
  </si>
  <si>
    <t>02330</t>
  </si>
  <si>
    <t>Francilly-Selency</t>
  </si>
  <si>
    <t>02331</t>
  </si>
  <si>
    <t>Franqueville</t>
  </si>
  <si>
    <t>02332</t>
  </si>
  <si>
    <t>Fresnes-en-Tardenois</t>
  </si>
  <si>
    <t>02333</t>
  </si>
  <si>
    <t>Fresnes-sous-Coucy</t>
  </si>
  <si>
    <t>02334</t>
  </si>
  <si>
    <t>Fresnoy-le-Grand</t>
  </si>
  <si>
    <t>02335</t>
  </si>
  <si>
    <t>Fressancourt</t>
  </si>
  <si>
    <t>02336</t>
  </si>
  <si>
    <t>Frières-Faillouël</t>
  </si>
  <si>
    <t>02337</t>
  </si>
  <si>
    <t>Froidestrées</t>
  </si>
  <si>
    <t>02338</t>
  </si>
  <si>
    <t>Froidmont-Cohartille</t>
  </si>
  <si>
    <t>02305</t>
  </si>
  <si>
    <t>Fère-en-Tardenois</t>
  </si>
  <si>
    <t>02339</t>
  </si>
  <si>
    <t>Gandelu</t>
  </si>
  <si>
    <t>02340</t>
  </si>
  <si>
    <t>Gauchy</t>
  </si>
  <si>
    <t>02341</t>
  </si>
  <si>
    <t>Gercy</t>
  </si>
  <si>
    <t>02342</t>
  </si>
  <si>
    <t>Gergny</t>
  </si>
  <si>
    <t>02343</t>
  </si>
  <si>
    <t>Germaine</t>
  </si>
  <si>
    <t>02345</t>
  </si>
  <si>
    <t>Gibercourt</t>
  </si>
  <si>
    <t>02346</t>
  </si>
  <si>
    <t>Gizy</t>
  </si>
  <si>
    <t>02347</t>
  </si>
  <si>
    <t>Gland</t>
  </si>
  <si>
    <t>02349</t>
  </si>
  <si>
    <t>Goudelancourt-lès-Berrieux</t>
  </si>
  <si>
    <t>02350</t>
  </si>
  <si>
    <t>Goudelancourt-lès-Pierrepont</t>
  </si>
  <si>
    <t>02351</t>
  </si>
  <si>
    <t>Goussancourt</t>
  </si>
  <si>
    <t>02352</t>
  </si>
  <si>
    <t>Gouy</t>
  </si>
  <si>
    <t>02665</t>
  </si>
  <si>
    <t>Grand-Rozoy</t>
  </si>
  <si>
    <t>02783</t>
  </si>
  <si>
    <t>Grand-Verly</t>
  </si>
  <si>
    <t>02353</t>
  </si>
  <si>
    <t>Grandlup-et-Fay</t>
  </si>
  <si>
    <t>02354</t>
  </si>
  <si>
    <t>Grandrieux</t>
  </si>
  <si>
    <t>02355</t>
  </si>
  <si>
    <t>Gricourt</t>
  </si>
  <si>
    <t>02356</t>
  </si>
  <si>
    <t>Grisolles</t>
  </si>
  <si>
    <t>02357</t>
  </si>
  <si>
    <t>Gronard</t>
  </si>
  <si>
    <t>02358</t>
  </si>
  <si>
    <t>Grougis</t>
  </si>
  <si>
    <t>02359</t>
  </si>
  <si>
    <t>Grugies</t>
  </si>
  <si>
    <t>02361</t>
  </si>
  <si>
    <t>Guise</t>
  </si>
  <si>
    <t>02362</t>
  </si>
  <si>
    <t>Guivry</t>
  </si>
  <si>
    <t>02363</t>
  </si>
  <si>
    <t>Guny</t>
  </si>
  <si>
    <t>02364</t>
  </si>
  <si>
    <t>Guyencourt</t>
  </si>
  <si>
    <t>02366</t>
  </si>
  <si>
    <t>Hannapes</t>
  </si>
  <si>
    <t>02367</t>
  </si>
  <si>
    <t>Happencourt</t>
  </si>
  <si>
    <t>02368</t>
  </si>
  <si>
    <t>Haramont</t>
  </si>
  <si>
    <t>02369</t>
  </si>
  <si>
    <t>Harcigny</t>
  </si>
  <si>
    <t>02370</t>
  </si>
  <si>
    <t>Hargicourt</t>
  </si>
  <si>
    <t>02371</t>
  </si>
  <si>
    <t>Harly</t>
  </si>
  <si>
    <t>02372</t>
  </si>
  <si>
    <t>Hartennes-et-Taux</t>
  </si>
  <si>
    <t>02373</t>
  </si>
  <si>
    <t>Hary</t>
  </si>
  <si>
    <t>02375</t>
  </si>
  <si>
    <t>Hautevesnes</t>
  </si>
  <si>
    <t>02376</t>
  </si>
  <si>
    <t>Hauteville</t>
  </si>
  <si>
    <t>02377</t>
  </si>
  <si>
    <t>Haution</t>
  </si>
  <si>
    <t>02380</t>
  </si>
  <si>
    <t>Hinacourt</t>
  </si>
  <si>
    <t>02381</t>
  </si>
  <si>
    <t>Hirson</t>
  </si>
  <si>
    <t>02382</t>
  </si>
  <si>
    <t>Holnon</t>
  </si>
  <si>
    <t>02383</t>
  </si>
  <si>
    <t>Homblières</t>
  </si>
  <si>
    <t>02384</t>
  </si>
  <si>
    <t>Houry</t>
  </si>
  <si>
    <t>02385</t>
  </si>
  <si>
    <t>Housset</t>
  </si>
  <si>
    <t>02386</t>
  </si>
  <si>
    <t>Iron</t>
  </si>
  <si>
    <t>02387</t>
  </si>
  <si>
    <t>Itancourt</t>
  </si>
  <si>
    <t>02388</t>
  </si>
  <si>
    <t>Iviers</t>
  </si>
  <si>
    <t>02389</t>
  </si>
  <si>
    <t>Jaulgonne</t>
  </si>
  <si>
    <t>02390</t>
  </si>
  <si>
    <t>Jeancourt</t>
  </si>
  <si>
    <t>02391</t>
  </si>
  <si>
    <t>Jeantes</t>
  </si>
  <si>
    <t>02392</t>
  </si>
  <si>
    <t>Joncourt</t>
  </si>
  <si>
    <t>02393</t>
  </si>
  <si>
    <t>Jouaignes</t>
  </si>
  <si>
    <t>02395</t>
  </si>
  <si>
    <t>Jumencourt</t>
  </si>
  <si>
    <t>02396</t>
  </si>
  <si>
    <t>Jumigny</t>
  </si>
  <si>
    <t>02397</t>
  </si>
  <si>
    <t>Jussy</t>
  </si>
  <si>
    <t>02398</t>
  </si>
  <si>
    <t>Juvigny</t>
  </si>
  <si>
    <t>02399</t>
  </si>
  <si>
    <t>Juvincourt-et-Damary</t>
  </si>
  <si>
    <t>02281</t>
  </si>
  <si>
    <t>L'Épine-aux-Bois</t>
  </si>
  <si>
    <t>02109</t>
  </si>
  <si>
    <t>La Bouteille</t>
  </si>
  <si>
    <t>02141</t>
  </si>
  <si>
    <t>La Capelle</t>
  </si>
  <si>
    <t>02162</t>
  </si>
  <si>
    <t>La Chapelle-sur-Chézy</t>
  </si>
  <si>
    <t>02241</t>
  </si>
  <si>
    <t>La Croix-sur-Ourcq</t>
  </si>
  <si>
    <t>02306</t>
  </si>
  <si>
    <t>La Ferté-Chevresis</t>
  </si>
  <si>
    <t>02307</t>
  </si>
  <si>
    <t>La Ferté-Milon</t>
  </si>
  <si>
    <t>02312</t>
  </si>
  <si>
    <t>La Flamengrie</t>
  </si>
  <si>
    <t>02304</t>
  </si>
  <si>
    <t>La Fère</t>
  </si>
  <si>
    <t>02378</t>
  </si>
  <si>
    <t>La Hérie</t>
  </si>
  <si>
    <t>02454</t>
  </si>
  <si>
    <t>La Malmaison</t>
  </si>
  <si>
    <t>02545</t>
  </si>
  <si>
    <t>La Neuville-Bosmont</t>
  </si>
  <si>
    <t>02547</t>
  </si>
  <si>
    <t>La Neuville-Housset</t>
  </si>
  <si>
    <t>02546</t>
  </si>
  <si>
    <t>La Neuville-en-Beine</t>
  </si>
  <si>
    <t>02548</t>
  </si>
  <si>
    <t>La Neuville-lès-Dorengt</t>
  </si>
  <si>
    <t>02705</t>
  </si>
  <si>
    <t>La Selve</t>
  </si>
  <si>
    <t>02760</t>
  </si>
  <si>
    <t>La Vallée-Mulâtre</t>
  </si>
  <si>
    <t>02759</t>
  </si>
  <si>
    <t>La Vallée-au-Blé</t>
  </si>
  <si>
    <t>02802</t>
  </si>
  <si>
    <t>La Ville-aux-Bois-lès-Dizy</t>
  </si>
  <si>
    <t>02803</t>
  </si>
  <si>
    <t>La Ville-aux-Bois-lès-Pontavert</t>
  </si>
  <si>
    <t>02400</t>
  </si>
  <si>
    <t>Laffaux</t>
  </si>
  <si>
    <t>02401</t>
  </si>
  <si>
    <t>Laigny</t>
  </si>
  <si>
    <t>02402</t>
  </si>
  <si>
    <t>Lanchy</t>
  </si>
  <si>
    <t>02403</t>
  </si>
  <si>
    <t>Landifay-et-Bertaignemont</t>
  </si>
  <si>
    <t>02404</t>
  </si>
  <si>
    <t>Landouzy-la-Cour</t>
  </si>
  <si>
    <t>02405</t>
  </si>
  <si>
    <t>Landouzy-la-Ville</t>
  </si>
  <si>
    <t>02406</t>
  </si>
  <si>
    <t>Landricourt</t>
  </si>
  <si>
    <t>02407</t>
  </si>
  <si>
    <t>Laniscourt</t>
  </si>
  <si>
    <t>02408</t>
  </si>
  <si>
    <t>Laon</t>
  </si>
  <si>
    <t>02409</t>
  </si>
  <si>
    <t>Lappion</t>
  </si>
  <si>
    <t>02410</t>
  </si>
  <si>
    <t>Largny-sur-Automne</t>
  </si>
  <si>
    <t>02411</t>
  </si>
  <si>
    <t>Latilly</t>
  </si>
  <si>
    <t>02412</t>
  </si>
  <si>
    <t>Launoy</t>
  </si>
  <si>
    <t>02413</t>
  </si>
  <si>
    <t>Laval-en-Laonnois</t>
  </si>
  <si>
    <t>02414</t>
  </si>
  <si>
    <t>Lavaqueresse</t>
  </si>
  <si>
    <t>02415</t>
  </si>
  <si>
    <t>Laversine</t>
  </si>
  <si>
    <t>02143</t>
  </si>
  <si>
    <t>Le Catelet</t>
  </si>
  <si>
    <t>02164</t>
  </si>
  <si>
    <t>Le Charmel</t>
  </si>
  <si>
    <t>02379</t>
  </si>
  <si>
    <t>Le Hérie-la-Viéville</t>
  </si>
  <si>
    <t>02558</t>
  </si>
  <si>
    <t>Le Nouvion-en-Thiérache</t>
  </si>
  <si>
    <t>02606</t>
  </si>
  <si>
    <t>Le Plessier-Huleu</t>
  </si>
  <si>
    <t>02731</t>
  </si>
  <si>
    <t>Le Sourd</t>
  </si>
  <si>
    <t>02743</t>
  </si>
  <si>
    <t>Le Thuel</t>
  </si>
  <si>
    <t>02782</t>
  </si>
  <si>
    <t>Le Verguier</t>
  </si>
  <si>
    <t>02374</t>
  </si>
  <si>
    <t>Lehaucourt</t>
  </si>
  <si>
    <t>02417</t>
  </si>
  <si>
    <t>Lempire</t>
  </si>
  <si>
    <t>02416</t>
  </si>
  <si>
    <t>Lemé</t>
  </si>
  <si>
    <t>02418</t>
  </si>
  <si>
    <t>Lerzy</t>
  </si>
  <si>
    <t>02038</t>
  </si>
  <si>
    <t>Les Autels</t>
  </si>
  <si>
    <t>02439</t>
  </si>
  <si>
    <t>Les Septvallons</t>
  </si>
  <si>
    <t>02419</t>
  </si>
  <si>
    <t>Leschelle</t>
  </si>
  <si>
    <t>02420</t>
  </si>
  <si>
    <t>Lesdins</t>
  </si>
  <si>
    <t>02421</t>
  </si>
  <si>
    <t>Lesges</t>
  </si>
  <si>
    <t>02422</t>
  </si>
  <si>
    <t>Lesquielles-Saint-Germain</t>
  </si>
  <si>
    <t>02423</t>
  </si>
  <si>
    <t>Leuilly-sous-Coucy</t>
  </si>
  <si>
    <t>02424</t>
  </si>
  <si>
    <t>Leury</t>
  </si>
  <si>
    <t>02425</t>
  </si>
  <si>
    <t>Leuze</t>
  </si>
  <si>
    <t>02426</t>
  </si>
  <si>
    <t>Levergies</t>
  </si>
  <si>
    <t>02427</t>
  </si>
  <si>
    <t>Lhuys</t>
  </si>
  <si>
    <t>02428</t>
  </si>
  <si>
    <t>Licy-Clignon</t>
  </si>
  <si>
    <t>02429</t>
  </si>
  <si>
    <t>Lierval</t>
  </si>
  <si>
    <t>02430</t>
  </si>
  <si>
    <t>Liesse-Notre-Dame</t>
  </si>
  <si>
    <t>02431</t>
  </si>
  <si>
    <t>Liez</t>
  </si>
  <si>
    <t>02432</t>
  </si>
  <si>
    <t>Limé</t>
  </si>
  <si>
    <t>02433</t>
  </si>
  <si>
    <t>Lislet</t>
  </si>
  <si>
    <t>02435</t>
  </si>
  <si>
    <t>Logny-lès-Aubenton</t>
  </si>
  <si>
    <t>02438</t>
  </si>
  <si>
    <t>Longpont</t>
  </si>
  <si>
    <t>02440</t>
  </si>
  <si>
    <t>Lor</t>
  </si>
  <si>
    <t>02442</t>
  </si>
  <si>
    <t>Loupeigne</t>
  </si>
  <si>
    <t>02441</t>
  </si>
  <si>
    <t>Louâtre</t>
  </si>
  <si>
    <t>02443</t>
  </si>
  <si>
    <t>Lucy-le-Bocage</t>
  </si>
  <si>
    <t>02444</t>
  </si>
  <si>
    <t>Lugny</t>
  </si>
  <si>
    <t>02445</t>
  </si>
  <si>
    <t>Luzoir</t>
  </si>
  <si>
    <t>02446</t>
  </si>
  <si>
    <t>Ly-Fontaine</t>
  </si>
  <si>
    <t>02447</t>
  </si>
  <si>
    <t>Maast-et-Violaine</t>
  </si>
  <si>
    <t>02449</t>
  </si>
  <si>
    <t>Macogny</t>
  </si>
  <si>
    <t>02450</t>
  </si>
  <si>
    <t>Macquigny</t>
  </si>
  <si>
    <t>02451</t>
  </si>
  <si>
    <t>Magny-la-Fosse</t>
  </si>
  <si>
    <t>02452</t>
  </si>
  <si>
    <t>Maissemy</t>
  </si>
  <si>
    <t>02453</t>
  </si>
  <si>
    <t>Maizy</t>
  </si>
  <si>
    <t>02455</t>
  </si>
  <si>
    <t>Malzy</t>
  </si>
  <si>
    <t>02456</t>
  </si>
  <si>
    <t>Manicamp</t>
  </si>
  <si>
    <t>02457</t>
  </si>
  <si>
    <t>Marchais</t>
  </si>
  <si>
    <t>02459</t>
  </si>
  <si>
    <t>Marcy</t>
  </si>
  <si>
    <t>02460</t>
  </si>
  <si>
    <t>Marcy-sous-Marle</t>
  </si>
  <si>
    <t>02461</t>
  </si>
  <si>
    <t>Marest-Dampcourt</t>
  </si>
  <si>
    <t>02462</t>
  </si>
  <si>
    <t>Mareuil-en-Dôle</t>
  </si>
  <si>
    <t>02463</t>
  </si>
  <si>
    <t>Marfontaine</t>
  </si>
  <si>
    <t>02464</t>
  </si>
  <si>
    <t>Margival</t>
  </si>
  <si>
    <t>02465</t>
  </si>
  <si>
    <t>Marigny-en-Orxois</t>
  </si>
  <si>
    <t>02467</t>
  </si>
  <si>
    <t>Marizy-Saint-Mard</t>
  </si>
  <si>
    <t>02466</t>
  </si>
  <si>
    <t>Marizy-Sainte-Geneviève</t>
  </si>
  <si>
    <t>02468</t>
  </si>
  <si>
    <t>Marle</t>
  </si>
  <si>
    <t>02469</t>
  </si>
  <si>
    <t>Marly-Gomont</t>
  </si>
  <si>
    <t>02470</t>
  </si>
  <si>
    <t>Martigny</t>
  </si>
  <si>
    <t>02471</t>
  </si>
  <si>
    <t>Martigny-Courpierre</t>
  </si>
  <si>
    <t>02472</t>
  </si>
  <si>
    <t>Mauregny-en-Haye</t>
  </si>
  <si>
    <t>02473</t>
  </si>
  <si>
    <t>Mayot</t>
  </si>
  <si>
    <t>02474</t>
  </si>
  <si>
    <t>Mennessis</t>
  </si>
  <si>
    <t>02476</t>
  </si>
  <si>
    <t>Mennevret</t>
  </si>
  <si>
    <t>02477</t>
  </si>
  <si>
    <t>Mercin-et-Vaux</t>
  </si>
  <si>
    <t>02478</t>
  </si>
  <si>
    <t>Merlieux-et-Fouquerolles</t>
  </si>
  <si>
    <t>02480</t>
  </si>
  <si>
    <t>Mesbrecourt-Richecourt</t>
  </si>
  <si>
    <t>02481</t>
  </si>
  <si>
    <t>Mesnil-Saint-Laurent</t>
  </si>
  <si>
    <t>02482</t>
  </si>
  <si>
    <t>Meurival</t>
  </si>
  <si>
    <t>02485</t>
  </si>
  <si>
    <t>Missy-aux-Bois</t>
  </si>
  <si>
    <t>02486</t>
  </si>
  <si>
    <t>Missy-lès-Pierrepont</t>
  </si>
  <si>
    <t>02487</t>
  </si>
  <si>
    <t>Missy-sur-Aisne</t>
  </si>
  <si>
    <t>02488</t>
  </si>
  <si>
    <t>Molain</t>
  </si>
  <si>
    <t>02489</t>
  </si>
  <si>
    <t>Molinchart</t>
  </si>
  <si>
    <t>02490</t>
  </si>
  <si>
    <t>Monampteuil</t>
  </si>
  <si>
    <t>02491</t>
  </si>
  <si>
    <t>Monceau-le-Neuf-et-Faucouzy</t>
  </si>
  <si>
    <t>02493</t>
  </si>
  <si>
    <t>Monceau-le-Waast</t>
  </si>
  <si>
    <t>02492</t>
  </si>
  <si>
    <t>Monceau-lès-Leups</t>
  </si>
  <si>
    <t>02494</t>
  </si>
  <si>
    <t>Monceau-sur-Oise</t>
  </si>
  <si>
    <t>02495</t>
  </si>
  <si>
    <t>Mondrepuis</t>
  </si>
  <si>
    <t>02496</t>
  </si>
  <si>
    <t>Monnes</t>
  </si>
  <si>
    <t>02497</t>
  </si>
  <si>
    <t>Mons-en-Laonnois</t>
  </si>
  <si>
    <t>02520</t>
  </si>
  <si>
    <t>Mont-Notre-Dame</t>
  </si>
  <si>
    <t>02522</t>
  </si>
  <si>
    <t>Mont-Saint-Jean</t>
  </si>
  <si>
    <t>02523</t>
  </si>
  <si>
    <t>Mont-Saint-Martin</t>
  </si>
  <si>
    <t>02524</t>
  </si>
  <si>
    <t>Mont-Saint-Père</t>
  </si>
  <si>
    <t>02503</t>
  </si>
  <si>
    <t>Mont-d'Origny</t>
  </si>
  <si>
    <t>02498</t>
  </si>
  <si>
    <t>Montaigu</t>
  </si>
  <si>
    <t>02499</t>
  </si>
  <si>
    <t>Montbavin</t>
  </si>
  <si>
    <t>02500</t>
  </si>
  <si>
    <t>Montbrehain</t>
  </si>
  <si>
    <t>02501</t>
  </si>
  <si>
    <t>Montchâlons</t>
  </si>
  <si>
    <t>02502</t>
  </si>
  <si>
    <t>Montcornet</t>
  </si>
  <si>
    <t>02504</t>
  </si>
  <si>
    <t>Montescourt-Lizerolles</t>
  </si>
  <si>
    <t>02505</t>
  </si>
  <si>
    <t>Montfaucon</t>
  </si>
  <si>
    <t>02506</t>
  </si>
  <si>
    <t>Montgobert</t>
  </si>
  <si>
    <t>02507</t>
  </si>
  <si>
    <t>Montgru-Saint-Hilaire</t>
  </si>
  <si>
    <t>02508</t>
  </si>
  <si>
    <t>Monthenault</t>
  </si>
  <si>
    <t>02509</t>
  </si>
  <si>
    <t>Monthiers</t>
  </si>
  <si>
    <t>02510</t>
  </si>
  <si>
    <t>Monthurel</t>
  </si>
  <si>
    <t>02514</t>
  </si>
  <si>
    <t>Montigny-Lengrain</t>
  </si>
  <si>
    <t>02511</t>
  </si>
  <si>
    <t>Montigny-en-Arrouaise</t>
  </si>
  <si>
    <t>02512</t>
  </si>
  <si>
    <t>Montigny-l'Allier</t>
  </si>
  <si>
    <t>02513</t>
  </si>
  <si>
    <t>Montigny-le-Franc</t>
  </si>
  <si>
    <t>02515</t>
  </si>
  <si>
    <t>Montigny-lès-Condé</t>
  </si>
  <si>
    <t>02516</t>
  </si>
  <si>
    <t>Montigny-sous-Marle</t>
  </si>
  <si>
    <t>02517</t>
  </si>
  <si>
    <t>Montigny-sur-Crécy</t>
  </si>
  <si>
    <t>02518</t>
  </si>
  <si>
    <t>Montlevon</t>
  </si>
  <si>
    <t>02519</t>
  </si>
  <si>
    <t>Montloué</t>
  </si>
  <si>
    <t>02521</t>
  </si>
  <si>
    <t>Montreuil-aux-Lions</t>
  </si>
  <si>
    <t>02525</t>
  </si>
  <si>
    <t>Morcourt</t>
  </si>
  <si>
    <t>02526</t>
  </si>
  <si>
    <t>Morgny-en-Thiérache</t>
  </si>
  <si>
    <t>02527</t>
  </si>
  <si>
    <t>Morsain</t>
  </si>
  <si>
    <t>02528</t>
  </si>
  <si>
    <t>Mortefontaine</t>
  </si>
  <si>
    <t>02529</t>
  </si>
  <si>
    <t>Mortiers</t>
  </si>
  <si>
    <t>02530</t>
  </si>
  <si>
    <t>Moulins</t>
  </si>
  <si>
    <t>02531</t>
  </si>
  <si>
    <t>Moussy-Verneuil</t>
  </si>
  <si>
    <t>02532</t>
  </si>
  <si>
    <t>Moÿ-de-l'Aisne</t>
  </si>
  <si>
    <t>02533</t>
  </si>
  <si>
    <t>Muret-et-Crouttes</t>
  </si>
  <si>
    <t>02534</t>
  </si>
  <si>
    <t>Muscourt</t>
  </si>
  <si>
    <t>02448</t>
  </si>
  <si>
    <t>Mâchecourt</t>
  </si>
  <si>
    <t>02483</t>
  </si>
  <si>
    <t>Mézières-sur-Oise</t>
  </si>
  <si>
    <t>02484</t>
  </si>
  <si>
    <t>Mézy-Moulins</t>
  </si>
  <si>
    <t>02535</t>
  </si>
  <si>
    <t>Nampcelles-la-Cour</t>
  </si>
  <si>
    <t>02536</t>
  </si>
  <si>
    <t>Nampteuil-sous-Muret</t>
  </si>
  <si>
    <t>02538</t>
  </si>
  <si>
    <t>Nanteuil-Notre-Dame</t>
  </si>
  <si>
    <t>02537</t>
  </si>
  <si>
    <t>Nanteuil-la-Fosse</t>
  </si>
  <si>
    <t>02539</t>
  </si>
  <si>
    <t>Nauroy</t>
  </si>
  <si>
    <t>02540</t>
  </si>
  <si>
    <t>Nesles-la-Montagne</t>
  </si>
  <si>
    <t>02541</t>
  </si>
  <si>
    <t>Neufchâtel-sur-Aisne</t>
  </si>
  <si>
    <t>02542</t>
  </si>
  <si>
    <t>Neuflieux</t>
  </si>
  <si>
    <t>02543</t>
  </si>
  <si>
    <t>Neuilly-Saint-Front</t>
  </si>
  <si>
    <t>02544</t>
  </si>
  <si>
    <t>Neuve-Maison</t>
  </si>
  <si>
    <t>02549</t>
  </si>
  <si>
    <t>Neuville-Saint-Amand</t>
  </si>
  <si>
    <t>02550</t>
  </si>
  <si>
    <t>Neuville-sur-Ailette</t>
  </si>
  <si>
    <t>02551</t>
  </si>
  <si>
    <t>Neuville-sur-Margival</t>
  </si>
  <si>
    <t>02552</t>
  </si>
  <si>
    <t>Neuvillette</t>
  </si>
  <si>
    <t>02553</t>
  </si>
  <si>
    <t>Nizy-le-Comte</t>
  </si>
  <si>
    <t>02555</t>
  </si>
  <si>
    <t>Nogent-l'Artaud</t>
  </si>
  <si>
    <t>02554</t>
  </si>
  <si>
    <t>Nogentel</t>
  </si>
  <si>
    <t>02556</t>
  </si>
  <si>
    <t>Noircourt</t>
  </si>
  <si>
    <t>02557</t>
  </si>
  <si>
    <t>Noroy-sur-Ourcq</t>
  </si>
  <si>
    <t>02559</t>
  </si>
  <si>
    <t>Nouvion-et-Catillon</t>
  </si>
  <si>
    <t>02560</t>
  </si>
  <si>
    <t>Nouvion-le-Comte</t>
  </si>
  <si>
    <t>02561</t>
  </si>
  <si>
    <t>Nouvion-le-Vineux</t>
  </si>
  <si>
    <t>02562</t>
  </si>
  <si>
    <t>Nouvron-Vingré</t>
  </si>
  <si>
    <t>02563</t>
  </si>
  <si>
    <t>Noyales</t>
  </si>
  <si>
    <t>02566</t>
  </si>
  <si>
    <t>Ognes</t>
  </si>
  <si>
    <t>02567</t>
  </si>
  <si>
    <t>Ohis</t>
  </si>
  <si>
    <t>02568</t>
  </si>
  <si>
    <t>Oigny-en-Valois</t>
  </si>
  <si>
    <t>02569</t>
  </si>
  <si>
    <t>Oisy</t>
  </si>
  <si>
    <t>02570</t>
  </si>
  <si>
    <t>Ollezy</t>
  </si>
  <si>
    <t>02571</t>
  </si>
  <si>
    <t>Omissy</t>
  </si>
  <si>
    <t>02572</t>
  </si>
  <si>
    <t>Orainville</t>
  </si>
  <si>
    <t>02573</t>
  </si>
  <si>
    <t>Orgeval</t>
  </si>
  <si>
    <t>02575</t>
  </si>
  <si>
    <t>Origny-Sainte-Benoite</t>
  </si>
  <si>
    <t>02574</t>
  </si>
  <si>
    <t>Origny-en-Thiérache</t>
  </si>
  <si>
    <t>02576</t>
  </si>
  <si>
    <t>Osly-Courtil</t>
  </si>
  <si>
    <t>02577</t>
  </si>
  <si>
    <t>Ostel</t>
  </si>
  <si>
    <t>02578</t>
  </si>
  <si>
    <t>Oulches-la-Vallée-Foulon</t>
  </si>
  <si>
    <t>02579</t>
  </si>
  <si>
    <t>Oulchy-la-Ville</t>
  </si>
  <si>
    <t>02580</t>
  </si>
  <si>
    <t>Oulchy-le-Château</t>
  </si>
  <si>
    <t>02581</t>
  </si>
  <si>
    <t>Paars</t>
  </si>
  <si>
    <t>02582</t>
  </si>
  <si>
    <t>Paissy</t>
  </si>
  <si>
    <t>02583</t>
  </si>
  <si>
    <t>Pancy-Courtecon</t>
  </si>
  <si>
    <t>02584</t>
  </si>
  <si>
    <t>Papleux</t>
  </si>
  <si>
    <t>02585</t>
  </si>
  <si>
    <t>Parcy-et-Tigny</t>
  </si>
  <si>
    <t>02586</t>
  </si>
  <si>
    <t>Parfondeval</t>
  </si>
  <si>
    <t>02587</t>
  </si>
  <si>
    <t>Parfondru</t>
  </si>
  <si>
    <t>02588</t>
  </si>
  <si>
    <t>Pargnan</t>
  </si>
  <si>
    <t>02589</t>
  </si>
  <si>
    <t>Pargny-et-Filain</t>
  </si>
  <si>
    <t>02590</t>
  </si>
  <si>
    <t>Pargny-la-Dhuys</t>
  </si>
  <si>
    <t>02591</t>
  </si>
  <si>
    <t>Pargny-les-Bois</t>
  </si>
  <si>
    <t>02592</t>
  </si>
  <si>
    <t>Parpeville</t>
  </si>
  <si>
    <t>02593</t>
  </si>
  <si>
    <t>Pasly</t>
  </si>
  <si>
    <t>02594</t>
  </si>
  <si>
    <t>Passy-en-Valois</t>
  </si>
  <si>
    <t>02595</t>
  </si>
  <si>
    <t>Passy-sur-Marne</t>
  </si>
  <si>
    <t>02596</t>
  </si>
  <si>
    <t>Pavant</t>
  </si>
  <si>
    <t>02598</t>
  </si>
  <si>
    <t>Pernant</t>
  </si>
  <si>
    <t>02784</t>
  </si>
  <si>
    <t>Petit-Verly</t>
  </si>
  <si>
    <t>02599</t>
  </si>
  <si>
    <t>Pierremande</t>
  </si>
  <si>
    <t>02600</t>
  </si>
  <si>
    <t>Pierrepont</t>
  </si>
  <si>
    <t>02601</t>
  </si>
  <si>
    <t>Pignicourt</t>
  </si>
  <si>
    <t>02602</t>
  </si>
  <si>
    <t>Pinon</t>
  </si>
  <si>
    <t>02604</t>
  </si>
  <si>
    <t>Pithon</t>
  </si>
  <si>
    <t>CC de l'Est de la Somme</t>
  </si>
  <si>
    <t>200070985</t>
  </si>
  <si>
    <t>02605</t>
  </si>
  <si>
    <t>Pleine-Selve</t>
  </si>
  <si>
    <t>02607</t>
  </si>
  <si>
    <t>Ploisy</t>
  </si>
  <si>
    <t>02608</t>
  </si>
  <si>
    <t>Plomion</t>
  </si>
  <si>
    <t>02609</t>
  </si>
  <si>
    <t>Ployart-et-Vaurseine</t>
  </si>
  <si>
    <t>02610</t>
  </si>
  <si>
    <t>Pommiers</t>
  </si>
  <si>
    <t>02612</t>
  </si>
  <si>
    <t>Pont-Arcy</t>
  </si>
  <si>
    <t>02616</t>
  </si>
  <si>
    <t>Pont-Saint-Mard</t>
  </si>
  <si>
    <t>02613</t>
  </si>
  <si>
    <t>Pontavert</t>
  </si>
  <si>
    <t>02614</t>
  </si>
  <si>
    <t>Pontru</t>
  </si>
  <si>
    <t>02615</t>
  </si>
  <si>
    <t>Pontruet</t>
  </si>
  <si>
    <t>02617</t>
  </si>
  <si>
    <t>Pouilly-sur-Serre</t>
  </si>
  <si>
    <t>02620</t>
  </si>
  <si>
    <t>Presles-et-Boves</t>
  </si>
  <si>
    <t>02621</t>
  </si>
  <si>
    <t>Presles-et-Thierny</t>
  </si>
  <si>
    <t>02622</t>
  </si>
  <si>
    <t>Priez</t>
  </si>
  <si>
    <t>02623</t>
  </si>
  <si>
    <t>Prisces</t>
  </si>
  <si>
    <t>02624</t>
  </si>
  <si>
    <t>Proisy</t>
  </si>
  <si>
    <t>02625</t>
  </si>
  <si>
    <t>Proix</t>
  </si>
  <si>
    <t>02626</t>
  </si>
  <si>
    <t>Prouvais</t>
  </si>
  <si>
    <t>02627</t>
  </si>
  <si>
    <t>Proviseux-et-Plesnoy</t>
  </si>
  <si>
    <t>02618</t>
  </si>
  <si>
    <t>Prémont</t>
  </si>
  <si>
    <t>02619</t>
  </si>
  <si>
    <t>Prémontré</t>
  </si>
  <si>
    <t>02628</t>
  </si>
  <si>
    <t>Puiseux-en-Retz</t>
  </si>
  <si>
    <t>02629</t>
  </si>
  <si>
    <t>Puisieux-et-Clanlieu</t>
  </si>
  <si>
    <t>02631</t>
  </si>
  <si>
    <t>Quierzy</t>
  </si>
  <si>
    <t>02632</t>
  </si>
  <si>
    <t>Quincy-Basse</t>
  </si>
  <si>
    <t>02633</t>
  </si>
  <si>
    <t>Quincy-sous-le-Mont</t>
  </si>
  <si>
    <t>02634</t>
  </si>
  <si>
    <t>Raillimont</t>
  </si>
  <si>
    <t>02635</t>
  </si>
  <si>
    <t>Ramicourt</t>
  </si>
  <si>
    <t>02636</t>
  </si>
  <si>
    <t>Regny</t>
  </si>
  <si>
    <t>02637</t>
  </si>
  <si>
    <t>Remaucourt</t>
  </si>
  <si>
    <t>02638</t>
  </si>
  <si>
    <t>Remies</t>
  </si>
  <si>
    <t>02639</t>
  </si>
  <si>
    <t>Remigny</t>
  </si>
  <si>
    <t>02640</t>
  </si>
  <si>
    <t>Renansart</t>
  </si>
  <si>
    <t>02641</t>
  </si>
  <si>
    <t>Renneval</t>
  </si>
  <si>
    <t>02643</t>
  </si>
  <si>
    <t>Ressons-le-Long</t>
  </si>
  <si>
    <t>02644</t>
  </si>
  <si>
    <t>Retheuil</t>
  </si>
  <si>
    <t>02645</t>
  </si>
  <si>
    <t>Reuilly-Sauvigny</t>
  </si>
  <si>
    <t>02647</t>
  </si>
  <si>
    <t>Ribeauville</t>
  </si>
  <si>
    <t>02648</t>
  </si>
  <si>
    <t>Ribemont</t>
  </si>
  <si>
    <t>02649</t>
  </si>
  <si>
    <t>Rocourt-Saint-Martin</t>
  </si>
  <si>
    <t>02650</t>
  </si>
  <si>
    <t>Rocquigny</t>
  </si>
  <si>
    <t>02652</t>
  </si>
  <si>
    <t>Rogny</t>
  </si>
  <si>
    <t>02651</t>
  </si>
  <si>
    <t>Rogécourt</t>
  </si>
  <si>
    <t>02653</t>
  </si>
  <si>
    <t>Romeny-sur-Marne</t>
  </si>
  <si>
    <t>02654</t>
  </si>
  <si>
    <t>Romery</t>
  </si>
  <si>
    <t>02655</t>
  </si>
  <si>
    <t>Ronchères</t>
  </si>
  <si>
    <t>02656</t>
  </si>
  <si>
    <t>Roucy</t>
  </si>
  <si>
    <t>02657</t>
  </si>
  <si>
    <t>Rougeries</t>
  </si>
  <si>
    <t>02658</t>
  </si>
  <si>
    <t>Roupy</t>
  </si>
  <si>
    <t>02659</t>
  </si>
  <si>
    <t>Rouvroy</t>
  </si>
  <si>
    <t>02660</t>
  </si>
  <si>
    <t>Rouvroy-sur-Serre</t>
  </si>
  <si>
    <t>02661</t>
  </si>
  <si>
    <t>Royaucourt-et-Chailvet</t>
  </si>
  <si>
    <t>02662</t>
  </si>
  <si>
    <t>Rozet-Saint-Albin</t>
  </si>
  <si>
    <t>02663</t>
  </si>
  <si>
    <t>Rozières-sur-Crise</t>
  </si>
  <si>
    <t>02664</t>
  </si>
  <si>
    <t>Rozoy-Bellevalle</t>
  </si>
  <si>
    <t>02666</t>
  </si>
  <si>
    <t>Rozoy-sur-Serre</t>
  </si>
  <si>
    <t>02642</t>
  </si>
  <si>
    <t>Résigny</t>
  </si>
  <si>
    <t>02667</t>
  </si>
  <si>
    <t>Saconin-et-Breuil</t>
  </si>
  <si>
    <t>02668</t>
  </si>
  <si>
    <t>Sains-Richaumont</t>
  </si>
  <si>
    <t>02670</t>
  </si>
  <si>
    <t>Saint-Algis</t>
  </si>
  <si>
    <t>02671</t>
  </si>
  <si>
    <t>Saint-Aubin</t>
  </si>
  <si>
    <t>02672</t>
  </si>
  <si>
    <t>Saint-Bandry</t>
  </si>
  <si>
    <t>02673</t>
  </si>
  <si>
    <t>Saint-Christophe-à-Berry</t>
  </si>
  <si>
    <t>02674</t>
  </si>
  <si>
    <t>Saint-Clément</t>
  </si>
  <si>
    <t>02676</t>
  </si>
  <si>
    <t>Saint-Erme-Outre-et-Ramecourt</t>
  </si>
  <si>
    <t>02677</t>
  </si>
  <si>
    <t>Saint-Eugène</t>
  </si>
  <si>
    <t>02679</t>
  </si>
  <si>
    <t>Saint-Gengoulph</t>
  </si>
  <si>
    <t>02680</t>
  </si>
  <si>
    <t>Saint-Gobain</t>
  </si>
  <si>
    <t>02681</t>
  </si>
  <si>
    <t>Saint-Gobert</t>
  </si>
  <si>
    <t>02682</t>
  </si>
  <si>
    <t>Saint-Mard</t>
  </si>
  <si>
    <t>02683</t>
  </si>
  <si>
    <t>Saint-Martin-Rivière</t>
  </si>
  <si>
    <t>02684</t>
  </si>
  <si>
    <t>Saint-Michel</t>
  </si>
  <si>
    <t>02685</t>
  </si>
  <si>
    <t>Saint-Nicolas-aux-Bois</t>
  </si>
  <si>
    <t>02686</t>
  </si>
  <si>
    <t>Saint-Paul-aux-Bois</t>
  </si>
  <si>
    <t>02687</t>
  </si>
  <si>
    <t>Saint-Pierre-Aigle</t>
  </si>
  <si>
    <t>02688</t>
  </si>
  <si>
    <t>Saint-Pierre-lès-Franqueville</t>
  </si>
  <si>
    <t>02689</t>
  </si>
  <si>
    <t>Saint-Pierremont</t>
  </si>
  <si>
    <t>02691</t>
  </si>
  <si>
    <t>Saint-Quentin</t>
  </si>
  <si>
    <t>50 000 hab. et +</t>
  </si>
  <si>
    <t>02693</t>
  </si>
  <si>
    <t>Saint-Rémy-Blanzy</t>
  </si>
  <si>
    <t>02694</t>
  </si>
  <si>
    <t>Saint-Simon</t>
  </si>
  <si>
    <t>02696</t>
  </si>
  <si>
    <t>Saint-Thomas</t>
  </si>
  <si>
    <t>02675</t>
  </si>
  <si>
    <t>Sainte-Croix</t>
  </si>
  <si>
    <t>02678</t>
  </si>
  <si>
    <t>Sainte-Geneviève</t>
  </si>
  <si>
    <t>02690</t>
  </si>
  <si>
    <t>Sainte-Preuve</t>
  </si>
  <si>
    <t>02697</t>
  </si>
  <si>
    <t>Samoussy</t>
  </si>
  <si>
    <t>02698</t>
  </si>
  <si>
    <t>Sancy-les-Cheminots</t>
  </si>
  <si>
    <t>02699</t>
  </si>
  <si>
    <t>Saponay</t>
  </si>
  <si>
    <t>02701</t>
  </si>
  <si>
    <t>Saulchery</t>
  </si>
  <si>
    <t>02702</t>
  </si>
  <si>
    <t>Savy</t>
  </si>
  <si>
    <t>02703</t>
  </si>
  <si>
    <t>Seboncourt</t>
  </si>
  <si>
    <t>02704</t>
  </si>
  <si>
    <t>Selens</t>
  </si>
  <si>
    <t>02706</t>
  </si>
  <si>
    <t>Septmonts</t>
  </si>
  <si>
    <t>02707</t>
  </si>
  <si>
    <t>Septvaux</t>
  </si>
  <si>
    <t>02708</t>
  </si>
  <si>
    <t>Sequehart</t>
  </si>
  <si>
    <t>02709</t>
  </si>
  <si>
    <t>Serain</t>
  </si>
  <si>
    <t>02710</t>
  </si>
  <si>
    <t>Seraucourt-le-Grand</t>
  </si>
  <si>
    <t>02711</t>
  </si>
  <si>
    <t>Serches</t>
  </si>
  <si>
    <t>02712</t>
  </si>
  <si>
    <t>Sergy</t>
  </si>
  <si>
    <t>02713</t>
  </si>
  <si>
    <t>Seringes-et-Nesles</t>
  </si>
  <si>
    <t>02714</t>
  </si>
  <si>
    <t>Sermoise</t>
  </si>
  <si>
    <t>02716</t>
  </si>
  <si>
    <t>Servais</t>
  </si>
  <si>
    <t>02715</t>
  </si>
  <si>
    <t>Serval</t>
  </si>
  <si>
    <t>02718</t>
  </si>
  <si>
    <t>Silly-la-Poterie</t>
  </si>
  <si>
    <t>02719</t>
  </si>
  <si>
    <t>Sinceny</t>
  </si>
  <si>
    <t>02720</t>
  </si>
  <si>
    <t>Sissonne</t>
  </si>
  <si>
    <t>02721</t>
  </si>
  <si>
    <t>Sissy</t>
  </si>
  <si>
    <t>02722</t>
  </si>
  <si>
    <t>Soissons</t>
  </si>
  <si>
    <t>02723</t>
  </si>
  <si>
    <t>Soize</t>
  </si>
  <si>
    <t>02724</t>
  </si>
  <si>
    <t>Sommelans</t>
  </si>
  <si>
    <t>02725</t>
  </si>
  <si>
    <t>Sommeron</t>
  </si>
  <si>
    <t>02726</t>
  </si>
  <si>
    <t>Sommette-Eaucourt</t>
  </si>
  <si>
    <t>02727</t>
  </si>
  <si>
    <t>Sons-et-Ronchères</t>
  </si>
  <si>
    <t>02728</t>
  </si>
  <si>
    <t>Sorbais</t>
  </si>
  <si>
    <t>02729</t>
  </si>
  <si>
    <t>Soucy</t>
  </si>
  <si>
    <t>02730</t>
  </si>
  <si>
    <t>Soupir</t>
  </si>
  <si>
    <t>02732</t>
  </si>
  <si>
    <t>Surfontaine</t>
  </si>
  <si>
    <t>02717</t>
  </si>
  <si>
    <t>Séry-lès-Mézières</t>
  </si>
  <si>
    <t>02734</t>
  </si>
  <si>
    <t>Taillefontaine</t>
  </si>
  <si>
    <t>02735</t>
  </si>
  <si>
    <t>Tannières</t>
  </si>
  <si>
    <t>02736</t>
  </si>
  <si>
    <t>Tartiers</t>
  </si>
  <si>
    <t>02737</t>
  </si>
  <si>
    <t>Tavaux-et-Pontséricourt</t>
  </si>
  <si>
    <t>02738</t>
  </si>
  <si>
    <t>Tergnier</t>
  </si>
  <si>
    <t>02739</t>
  </si>
  <si>
    <t>Terny-Sorny</t>
  </si>
  <si>
    <t>02740</t>
  </si>
  <si>
    <t>Thenailles</t>
  </si>
  <si>
    <t>02741</t>
  </si>
  <si>
    <t>Thenelles</t>
  </si>
  <si>
    <t>02742</t>
  </si>
  <si>
    <t>Thiernu</t>
  </si>
  <si>
    <t>02744</t>
  </si>
  <si>
    <t>Torcy-en-Valois</t>
  </si>
  <si>
    <t>02745</t>
  </si>
  <si>
    <t>Toulis-et-Attencourt</t>
  </si>
  <si>
    <t>02746</t>
  </si>
  <si>
    <t>Travecy</t>
  </si>
  <si>
    <t>02747</t>
  </si>
  <si>
    <t>Trefcon</t>
  </si>
  <si>
    <t>02750</t>
  </si>
  <si>
    <t>Trosly-Loire</t>
  </si>
  <si>
    <t>02749</t>
  </si>
  <si>
    <t>Troësnes</t>
  </si>
  <si>
    <t>02751</t>
  </si>
  <si>
    <t>Trucy</t>
  </si>
  <si>
    <t>02748</t>
  </si>
  <si>
    <t>Trélou-sur-Marne</t>
  </si>
  <si>
    <t>02752</t>
  </si>
  <si>
    <t>Tugny-et-Pont</t>
  </si>
  <si>
    <t>02753</t>
  </si>
  <si>
    <t>Tupigny</t>
  </si>
  <si>
    <t>02754</t>
  </si>
  <si>
    <t>Ugny-le-Gay</t>
  </si>
  <si>
    <t>02755</t>
  </si>
  <si>
    <t>Urcel</t>
  </si>
  <si>
    <t>02756</t>
  </si>
  <si>
    <t>Urvillers</t>
  </si>
  <si>
    <t>02757</t>
  </si>
  <si>
    <t>Vadencourt</t>
  </si>
  <si>
    <t>02758</t>
  </si>
  <si>
    <t>Vailly-sur-Aisne</t>
  </si>
  <si>
    <t>02053</t>
  </si>
  <si>
    <t>Vallées en Champagne</t>
  </si>
  <si>
    <t>02761</t>
  </si>
  <si>
    <t>Variscourt</t>
  </si>
  <si>
    <t>02762</t>
  </si>
  <si>
    <t>Vassens</t>
  </si>
  <si>
    <t>02763</t>
  </si>
  <si>
    <t>Vasseny</t>
  </si>
  <si>
    <t>02764</t>
  </si>
  <si>
    <t>Vassogne</t>
  </si>
  <si>
    <t>02765</t>
  </si>
  <si>
    <t>Vaucelles-et-Beffecourt</t>
  </si>
  <si>
    <t>02766</t>
  </si>
  <si>
    <t>Vaudesson</t>
  </si>
  <si>
    <t>02769</t>
  </si>
  <si>
    <t>Vaux-Andigny</t>
  </si>
  <si>
    <t>02772</t>
  </si>
  <si>
    <t>Vaux-en-Vermandois</t>
  </si>
  <si>
    <t>02768</t>
  </si>
  <si>
    <t>Vauxaillon</t>
  </si>
  <si>
    <t>02770</t>
  </si>
  <si>
    <t>Vauxbuin</t>
  </si>
  <si>
    <t>02767</t>
  </si>
  <si>
    <t>Vauxrezis</t>
  </si>
  <si>
    <t>02773</t>
  </si>
  <si>
    <t>Vauxtin</t>
  </si>
  <si>
    <t>02774</t>
  </si>
  <si>
    <t>Vendelles</t>
  </si>
  <si>
    <t>02775</t>
  </si>
  <si>
    <t>Vendeuil</t>
  </si>
  <si>
    <t>02776</t>
  </si>
  <si>
    <t>Vendhuile</t>
  </si>
  <si>
    <t>02777</t>
  </si>
  <si>
    <t>Vendières</t>
  </si>
  <si>
    <t>02778</t>
  </si>
  <si>
    <t>Vendresse-Beaulne</t>
  </si>
  <si>
    <t>02780</t>
  </si>
  <si>
    <t>Venizel</t>
  </si>
  <si>
    <t>02781</t>
  </si>
  <si>
    <t>Verdilly</t>
  </si>
  <si>
    <t>02785</t>
  </si>
  <si>
    <t>Vermand</t>
  </si>
  <si>
    <t>02786</t>
  </si>
  <si>
    <t>Verneuil-sous-Coucy</t>
  </si>
  <si>
    <t>02787</t>
  </si>
  <si>
    <t>Verneuil-sur-Serre</t>
  </si>
  <si>
    <t>02788</t>
  </si>
  <si>
    <t>Versigny</t>
  </si>
  <si>
    <t>02789</t>
  </si>
  <si>
    <t>Vervins</t>
  </si>
  <si>
    <t>02790</t>
  </si>
  <si>
    <t>Vesles-et-Caumont</t>
  </si>
  <si>
    <t>02791</t>
  </si>
  <si>
    <t>Veslud</t>
  </si>
  <si>
    <t>02792</t>
  </si>
  <si>
    <t>Veuilly-la-Poterie</t>
  </si>
  <si>
    <t>02795</t>
  </si>
  <si>
    <t>Vic-sur-Aisne</t>
  </si>
  <si>
    <t>02796</t>
  </si>
  <si>
    <t>Vichel-Nanteuil</t>
  </si>
  <si>
    <t>02797</t>
  </si>
  <si>
    <t>Viel-Arcy</t>
  </si>
  <si>
    <t>02798</t>
  </si>
  <si>
    <t>Viels-Maisons</t>
  </si>
  <si>
    <t>02799</t>
  </si>
  <si>
    <t>Vierzy</t>
  </si>
  <si>
    <t>02800</t>
  </si>
  <si>
    <t>Viffort</t>
  </si>
  <si>
    <t>02801</t>
  </si>
  <si>
    <t>Vigneux-Hocquet</t>
  </si>
  <si>
    <t>02817</t>
  </si>
  <si>
    <t>Ville-Savoye</t>
  </si>
  <si>
    <t>02804</t>
  </si>
  <si>
    <t>Villemontoire</t>
  </si>
  <si>
    <t>02805</t>
  </si>
  <si>
    <t>Villeneuve-Saint-Germain</t>
  </si>
  <si>
    <t>02360</t>
  </si>
  <si>
    <t>Villeneuve-sur-Aisne</t>
  </si>
  <si>
    <t>02806</t>
  </si>
  <si>
    <t>Villeneuve-sur-Fère</t>
  </si>
  <si>
    <t>02807</t>
  </si>
  <si>
    <t>Villequier-Aumont</t>
  </si>
  <si>
    <t>02808</t>
  </si>
  <si>
    <t>Villeret</t>
  </si>
  <si>
    <t>02809</t>
  </si>
  <si>
    <t>Villers-Agron-Aiguizy</t>
  </si>
  <si>
    <t>02810</t>
  </si>
  <si>
    <t>Villers-Cotterêts</t>
  </si>
  <si>
    <t>02812</t>
  </si>
  <si>
    <t>Villers-Hélon</t>
  </si>
  <si>
    <t>02815</t>
  </si>
  <si>
    <t>Villers-Saint-Christophe</t>
  </si>
  <si>
    <t>02813</t>
  </si>
  <si>
    <t>Villers-le-Sec</t>
  </si>
  <si>
    <t>02814</t>
  </si>
  <si>
    <t>Villers-lès-Guise</t>
  </si>
  <si>
    <t>02816</t>
  </si>
  <si>
    <t>Villers-sur-Fère</t>
  </si>
  <si>
    <t>02818</t>
  </si>
  <si>
    <t>Villiers-Saint-Denis</t>
  </si>
  <si>
    <t>02819</t>
  </si>
  <si>
    <t>Vincy-Reuil-et-Magny</t>
  </si>
  <si>
    <t>02820</t>
  </si>
  <si>
    <t>Viry-Noureuil</t>
  </si>
  <si>
    <t>02821</t>
  </si>
  <si>
    <t>Vivaise</t>
  </si>
  <si>
    <t>02822</t>
  </si>
  <si>
    <t>Vivières</t>
  </si>
  <si>
    <t>02823</t>
  </si>
  <si>
    <t>Voharies</t>
  </si>
  <si>
    <t>02824</t>
  </si>
  <si>
    <t>Vorges</t>
  </si>
  <si>
    <t>02826</t>
  </si>
  <si>
    <t>Voulpaix</t>
  </si>
  <si>
    <t>02827</t>
  </si>
  <si>
    <t>Voyenne</t>
  </si>
  <si>
    <t>02828</t>
  </si>
  <si>
    <t>Vregny</t>
  </si>
  <si>
    <t>02829</t>
  </si>
  <si>
    <t>Vuillery</t>
  </si>
  <si>
    <t>02779</t>
  </si>
  <si>
    <t>Vénérolles</t>
  </si>
  <si>
    <t>02793</t>
  </si>
  <si>
    <t>Vézaponin</t>
  </si>
  <si>
    <t>02794</t>
  </si>
  <si>
    <t>Vézilly</t>
  </si>
  <si>
    <t>02830</t>
  </si>
  <si>
    <t>Wassigny</t>
  </si>
  <si>
    <t>02831</t>
  </si>
  <si>
    <t>Watigny</t>
  </si>
  <si>
    <t>02833</t>
  </si>
  <si>
    <t>Wimy</t>
  </si>
  <si>
    <t>02834</t>
  </si>
  <si>
    <t>Wissignicourt</t>
  </si>
  <si>
    <t>02832</t>
  </si>
  <si>
    <t>Wiège-Faty</t>
  </si>
  <si>
    <t>02274</t>
  </si>
  <si>
    <t>Ébouleau</t>
  </si>
  <si>
    <t>02277</t>
  </si>
  <si>
    <t>Épagny</t>
  </si>
  <si>
    <t>02278</t>
  </si>
  <si>
    <t>Éparcy</t>
  </si>
  <si>
    <t>02279</t>
  </si>
  <si>
    <t>Épaux-Bézu</t>
  </si>
  <si>
    <t>02280</t>
  </si>
  <si>
    <t>Épieds</t>
  </si>
  <si>
    <t>02292</t>
  </si>
  <si>
    <t>Étampes-sur-Marne</t>
  </si>
  <si>
    <t>02293</t>
  </si>
  <si>
    <t>Étaves-et-Bocquiaux</t>
  </si>
  <si>
    <t>02294</t>
  </si>
  <si>
    <t>Étouvelles</t>
  </si>
  <si>
    <t>02296</t>
  </si>
  <si>
    <t>Étreillers</t>
  </si>
  <si>
    <t>02298</t>
  </si>
  <si>
    <t>Étreux</t>
  </si>
  <si>
    <t>02295</t>
  </si>
  <si>
    <t>Étréaupont</t>
  </si>
  <si>
    <t>02297</t>
  </si>
  <si>
    <t>Étrépilly</t>
  </si>
  <si>
    <t>02299</t>
  </si>
  <si>
    <t>Évergnicourt</t>
  </si>
  <si>
    <t>02565</t>
  </si>
  <si>
    <t>Œuilly</t>
  </si>
  <si>
    <t>59001</t>
  </si>
  <si>
    <t>Abancourt</t>
  </si>
  <si>
    <t>Nord</t>
  </si>
  <si>
    <t>CA de Cambrai</t>
  </si>
  <si>
    <t>200068500</t>
  </si>
  <si>
    <t>59002</t>
  </si>
  <si>
    <t>Abscon</t>
  </si>
  <si>
    <t>CA de la Porte du Hainaut</t>
  </si>
  <si>
    <t>200042190</t>
  </si>
  <si>
    <t>59003</t>
  </si>
  <si>
    <t>Aibes</t>
  </si>
  <si>
    <t>CA Maubeuge Val de Sambre</t>
  </si>
  <si>
    <t>200043396</t>
  </si>
  <si>
    <t>59004</t>
  </si>
  <si>
    <t>Aix-en-Pévèle</t>
  </si>
  <si>
    <t>CC Pévèle-Carembault</t>
  </si>
  <si>
    <t>200041960</t>
  </si>
  <si>
    <t>59005</t>
  </si>
  <si>
    <t>Allennes-les-Marais</t>
  </si>
  <si>
    <t>Métropole Européenne de Lille</t>
  </si>
  <si>
    <t>200093201</t>
  </si>
  <si>
    <t>59007</t>
  </si>
  <si>
    <t>Anhiers</t>
  </si>
  <si>
    <t>CA Douaisis Agglo</t>
  </si>
  <si>
    <t>200044618</t>
  </si>
  <si>
    <t>59008</t>
  </si>
  <si>
    <t>Aniche</t>
  </si>
  <si>
    <t>CA Coeur d'Ostrevent</t>
  </si>
  <si>
    <t>245901152</t>
  </si>
  <si>
    <t>59010</t>
  </si>
  <si>
    <t>Anneux</t>
  </si>
  <si>
    <t>59011</t>
  </si>
  <si>
    <t>Annœullin</t>
  </si>
  <si>
    <t>59012</t>
  </si>
  <si>
    <t>Anor</t>
  </si>
  <si>
    <t>CC du Sud Avesnois</t>
  </si>
  <si>
    <t>200043404</t>
  </si>
  <si>
    <t>59013</t>
  </si>
  <si>
    <t>Anstaing</t>
  </si>
  <si>
    <t>59014</t>
  </si>
  <si>
    <t>Anzin</t>
  </si>
  <si>
    <t>CA Valenciennes Métropole</t>
  </si>
  <si>
    <t>245901160</t>
  </si>
  <si>
    <t>59015</t>
  </si>
  <si>
    <t>Arleux</t>
  </si>
  <si>
    <t>59016</t>
  </si>
  <si>
    <t>Armbouts-Cappel</t>
  </si>
  <si>
    <t>CU de Dunkerque</t>
  </si>
  <si>
    <t>245900428</t>
  </si>
  <si>
    <t>59017</t>
  </si>
  <si>
    <t>Armentières</t>
  </si>
  <si>
    <t>59018</t>
  </si>
  <si>
    <t>Arnèke</t>
  </si>
  <si>
    <t>CA Coeur de Flandre</t>
  </si>
  <si>
    <t>200040947</t>
  </si>
  <si>
    <t>59019</t>
  </si>
  <si>
    <t>Artres</t>
  </si>
  <si>
    <t>59021</t>
  </si>
  <si>
    <t>Assevent</t>
  </si>
  <si>
    <t>59022</t>
  </si>
  <si>
    <t>Attiches</t>
  </si>
  <si>
    <t>59023</t>
  </si>
  <si>
    <t>Aubencheul-au-Bac</t>
  </si>
  <si>
    <t>59024</t>
  </si>
  <si>
    <t>Auberchicourt</t>
  </si>
  <si>
    <t>59025</t>
  </si>
  <si>
    <t>Aubers</t>
  </si>
  <si>
    <t>59026</t>
  </si>
  <si>
    <t>Aubigny-au-Bac</t>
  </si>
  <si>
    <t>59027</t>
  </si>
  <si>
    <t>Aubry-du-Hainaut</t>
  </si>
  <si>
    <t>59028</t>
  </si>
  <si>
    <t>Auby</t>
  </si>
  <si>
    <t>59029</t>
  </si>
  <si>
    <t>Auchy-lez-Orchies</t>
  </si>
  <si>
    <t>59031</t>
  </si>
  <si>
    <t>Audignies</t>
  </si>
  <si>
    <t>CC du Pays de Mormal</t>
  </si>
  <si>
    <t>200043321</t>
  </si>
  <si>
    <t>59032</t>
  </si>
  <si>
    <t>Aulnoy-lez-Valenciennes</t>
  </si>
  <si>
    <t>59033</t>
  </si>
  <si>
    <t>Aulnoye-Aymeries</t>
  </si>
  <si>
    <t>59034</t>
  </si>
  <si>
    <t>Avelin</t>
  </si>
  <si>
    <t>59035</t>
  </si>
  <si>
    <t>Avesnelles</t>
  </si>
  <si>
    <t>CC Coeur de l'Avesnois</t>
  </si>
  <si>
    <t>200043263</t>
  </si>
  <si>
    <t>59038</t>
  </si>
  <si>
    <t>Avesnes-le-Sec</t>
  </si>
  <si>
    <t>59037</t>
  </si>
  <si>
    <t>Avesnes-les-Aubert</t>
  </si>
  <si>
    <t>CA du Caudrésis et du Catésis</t>
  </si>
  <si>
    <t>200030633</t>
  </si>
  <si>
    <t>59036</t>
  </si>
  <si>
    <t>Avesnes-sur-Helpe</t>
  </si>
  <si>
    <t>59039</t>
  </si>
  <si>
    <t>Awoingt</t>
  </si>
  <si>
    <t>59041</t>
  </si>
  <si>
    <t>Bachant</t>
  </si>
  <si>
    <t>59042</t>
  </si>
  <si>
    <t>Bachy</t>
  </si>
  <si>
    <t>59043</t>
  </si>
  <si>
    <t>Bailleul</t>
  </si>
  <si>
    <t>59044</t>
  </si>
  <si>
    <t>Baisieux</t>
  </si>
  <si>
    <t>59045</t>
  </si>
  <si>
    <t>Baives</t>
  </si>
  <si>
    <t>59046</t>
  </si>
  <si>
    <t>Bambecque</t>
  </si>
  <si>
    <t>CC des Hauts de Flandre</t>
  </si>
  <si>
    <t>200040954</t>
  </si>
  <si>
    <t>59047</t>
  </si>
  <si>
    <t>Banteux</t>
  </si>
  <si>
    <t>59048</t>
  </si>
  <si>
    <t>Bantigny</t>
  </si>
  <si>
    <t>59049</t>
  </si>
  <si>
    <t>Bantouzelle</t>
  </si>
  <si>
    <t>59050</t>
  </si>
  <si>
    <t>Bas-Lieu</t>
  </si>
  <si>
    <t>59052</t>
  </si>
  <si>
    <t>Bauvin</t>
  </si>
  <si>
    <t>59053</t>
  </si>
  <si>
    <t>Bavay</t>
  </si>
  <si>
    <t>59054</t>
  </si>
  <si>
    <t>Bavinchove</t>
  </si>
  <si>
    <t>59055</t>
  </si>
  <si>
    <t>Bazuel</t>
  </si>
  <si>
    <t>59056</t>
  </si>
  <si>
    <t>Beaucamps-Ligny</t>
  </si>
  <si>
    <t>59057</t>
  </si>
  <si>
    <t>Beaudignies</t>
  </si>
  <si>
    <t>59058</t>
  </si>
  <si>
    <t>Beaufort</t>
  </si>
  <si>
    <t>59059</t>
  </si>
  <si>
    <t>Beaumont-en-Cambrésis</t>
  </si>
  <si>
    <t>59060</t>
  </si>
  <si>
    <t>Beaurain</t>
  </si>
  <si>
    <t>CC du Pays Solesmois</t>
  </si>
  <si>
    <t>245901038</t>
  </si>
  <si>
    <t>59061</t>
  </si>
  <si>
    <t>Beaurepaire-sur-Sambre</t>
  </si>
  <si>
    <t>59062</t>
  </si>
  <si>
    <t>59063</t>
  </si>
  <si>
    <t>Beauvois-en-Cambrésis</t>
  </si>
  <si>
    <t>59064</t>
  </si>
  <si>
    <t>Bellaing</t>
  </si>
  <si>
    <t>59065</t>
  </si>
  <si>
    <t>Bellignies</t>
  </si>
  <si>
    <t>59067</t>
  </si>
  <si>
    <t>Bergues</t>
  </si>
  <si>
    <t>59068</t>
  </si>
  <si>
    <t>Berlaimont</t>
  </si>
  <si>
    <t>59069</t>
  </si>
  <si>
    <t>Bermerain</t>
  </si>
  <si>
    <t>59072</t>
  </si>
  <si>
    <t>Bersillies</t>
  </si>
  <si>
    <t>59071</t>
  </si>
  <si>
    <t>Bersée</t>
  </si>
  <si>
    <t>59073</t>
  </si>
  <si>
    <t>Berthen</t>
  </si>
  <si>
    <t>59074</t>
  </si>
  <si>
    <t>Bertry</t>
  </si>
  <si>
    <t>59076</t>
  </si>
  <si>
    <t>Bettignies</t>
  </si>
  <si>
    <t>59077</t>
  </si>
  <si>
    <t>Bettrechies</t>
  </si>
  <si>
    <t>59078</t>
  </si>
  <si>
    <t>Beugnies</t>
  </si>
  <si>
    <t>59079</t>
  </si>
  <si>
    <t>Beuvrages</t>
  </si>
  <si>
    <t>59080</t>
  </si>
  <si>
    <t>Beuvry-la-Forêt</t>
  </si>
  <si>
    <t>59082</t>
  </si>
  <si>
    <t>Bierne</t>
  </si>
  <si>
    <t>59083</t>
  </si>
  <si>
    <t>Bissezeele</t>
  </si>
  <si>
    <t>59084</t>
  </si>
  <si>
    <t>Blaringhem</t>
  </si>
  <si>
    <t>59085</t>
  </si>
  <si>
    <t>Blécourt</t>
  </si>
  <si>
    <t>59086</t>
  </si>
  <si>
    <t>Boeschepe</t>
  </si>
  <si>
    <t>59088</t>
  </si>
  <si>
    <t>Bois-Grenier</t>
  </si>
  <si>
    <t>59089</t>
  </si>
  <si>
    <t>Bollezeele</t>
  </si>
  <si>
    <t>59090</t>
  </si>
  <si>
    <t>Bondues</t>
  </si>
  <si>
    <t>59091</t>
  </si>
  <si>
    <t>Borre</t>
  </si>
  <si>
    <t>59092</t>
  </si>
  <si>
    <t>Bouchain</t>
  </si>
  <si>
    <t>59093</t>
  </si>
  <si>
    <t>Boulogne-sur-Helpe</t>
  </si>
  <si>
    <t>59094</t>
  </si>
  <si>
    <t>Bourbourg</t>
  </si>
  <si>
    <t>59096</t>
  </si>
  <si>
    <t>Bourghelles</t>
  </si>
  <si>
    <t>59097</t>
  </si>
  <si>
    <t>Boursies</t>
  </si>
  <si>
    <t>59098</t>
  </si>
  <si>
    <t>Bousbecque</t>
  </si>
  <si>
    <t>59099</t>
  </si>
  <si>
    <t>Bousies</t>
  </si>
  <si>
    <t>59100</t>
  </si>
  <si>
    <t>Bousignies</t>
  </si>
  <si>
    <t>59101</t>
  </si>
  <si>
    <t>Bousignies-sur-Roc</t>
  </si>
  <si>
    <t>59102</t>
  </si>
  <si>
    <t>Boussières-en-Cambrésis</t>
  </si>
  <si>
    <t>59103</t>
  </si>
  <si>
    <t>Boussières-sur-Sambre</t>
  </si>
  <si>
    <t>59104</t>
  </si>
  <si>
    <t>Boussois</t>
  </si>
  <si>
    <t>59105</t>
  </si>
  <si>
    <t>Bouvignies</t>
  </si>
  <si>
    <t>59106</t>
  </si>
  <si>
    <t>Bouvines</t>
  </si>
  <si>
    <t>59087</t>
  </si>
  <si>
    <t>Boëseghem</t>
  </si>
  <si>
    <t>59107</t>
  </si>
  <si>
    <t>Bray-Dunes</t>
  </si>
  <si>
    <t>59108</t>
  </si>
  <si>
    <t>Briastre</t>
  </si>
  <si>
    <t>59109</t>
  </si>
  <si>
    <t>Brillon</t>
  </si>
  <si>
    <t>59110</t>
  </si>
  <si>
    <t>Brouckerque</t>
  </si>
  <si>
    <t>59111</t>
  </si>
  <si>
    <t>Broxeele</t>
  </si>
  <si>
    <t>59112</t>
  </si>
  <si>
    <t>Bruay-sur-l'Escaut</t>
  </si>
  <si>
    <t>59114</t>
  </si>
  <si>
    <t>Bruille-Saint-Amand</t>
  </si>
  <si>
    <t>59113</t>
  </si>
  <si>
    <t>Bruille-lez-Marchiennes</t>
  </si>
  <si>
    <t>59115</t>
  </si>
  <si>
    <t>Brunémont</t>
  </si>
  <si>
    <t>59116</t>
  </si>
  <si>
    <t>Bry</t>
  </si>
  <si>
    <t>59117</t>
  </si>
  <si>
    <t>Bugnicourt</t>
  </si>
  <si>
    <t>59118</t>
  </si>
  <si>
    <t>Busigny</t>
  </si>
  <si>
    <t>59119</t>
  </si>
  <si>
    <t>Buysscheure</t>
  </si>
  <si>
    <t>59066</t>
  </si>
  <si>
    <t>Bérelles</t>
  </si>
  <si>
    <t>59075</t>
  </si>
  <si>
    <t>Béthencourt</t>
  </si>
  <si>
    <t>59081</t>
  </si>
  <si>
    <t>Bévillers</t>
  </si>
  <si>
    <t>59121</t>
  </si>
  <si>
    <t>Cagnoncles</t>
  </si>
  <si>
    <t>59122</t>
  </si>
  <si>
    <t>Cambrai</t>
  </si>
  <si>
    <t>59123</t>
  </si>
  <si>
    <t>Camphin-en-Carembault</t>
  </si>
  <si>
    <t>59124</t>
  </si>
  <si>
    <t>Camphin-en-Pévèle</t>
  </si>
  <si>
    <t>59125</t>
  </si>
  <si>
    <t>Cantaing-sur-Escaut</t>
  </si>
  <si>
    <t>59126</t>
  </si>
  <si>
    <t>Cantin</t>
  </si>
  <si>
    <t>59127</t>
  </si>
  <si>
    <t>Capelle</t>
  </si>
  <si>
    <t>59128</t>
  </si>
  <si>
    <t>Capinghem</t>
  </si>
  <si>
    <t>59130</t>
  </si>
  <si>
    <t>Cappelle-Brouck</t>
  </si>
  <si>
    <t>59129</t>
  </si>
  <si>
    <t>Cappelle-en-Pévèle</t>
  </si>
  <si>
    <t>59131</t>
  </si>
  <si>
    <t>Cappelle-la-Grande</t>
  </si>
  <si>
    <t>59133</t>
  </si>
  <si>
    <t>Carnin</t>
  </si>
  <si>
    <t>59132</t>
  </si>
  <si>
    <t>Carnières</t>
  </si>
  <si>
    <t>59134</t>
  </si>
  <si>
    <t>Cartignies</t>
  </si>
  <si>
    <t>59135</t>
  </si>
  <si>
    <t>Cassel</t>
  </si>
  <si>
    <t>59137</t>
  </si>
  <si>
    <t>Catillon-sur-Sambre</t>
  </si>
  <si>
    <t>59138</t>
  </si>
  <si>
    <t>Cattenières</t>
  </si>
  <si>
    <t>59139</t>
  </si>
  <si>
    <t>Caudry</t>
  </si>
  <si>
    <t>59140</t>
  </si>
  <si>
    <t>Caullery</t>
  </si>
  <si>
    <t>59141</t>
  </si>
  <si>
    <t>Cauroir</t>
  </si>
  <si>
    <t>59120</t>
  </si>
  <si>
    <t>Caëstre</t>
  </si>
  <si>
    <t>59142</t>
  </si>
  <si>
    <t>Cerfontaine</t>
  </si>
  <si>
    <t>59145</t>
  </si>
  <si>
    <t>Chemy</t>
  </si>
  <si>
    <t>59147</t>
  </si>
  <si>
    <t>Choisies</t>
  </si>
  <si>
    <t>59144</t>
  </si>
  <si>
    <t>Château-l'Abbaye</t>
  </si>
  <si>
    <t>59146</t>
  </si>
  <si>
    <t>Chéreng</t>
  </si>
  <si>
    <t>59148</t>
  </si>
  <si>
    <t>Clairfayts</t>
  </si>
  <si>
    <t>59149</t>
  </si>
  <si>
    <t>Clary</t>
  </si>
  <si>
    <t>59150</t>
  </si>
  <si>
    <t>Cobrieux</t>
  </si>
  <si>
    <t>59151</t>
  </si>
  <si>
    <t>Colleret</t>
  </si>
  <si>
    <t>59152</t>
  </si>
  <si>
    <t>Comines</t>
  </si>
  <si>
    <t>59153</t>
  </si>
  <si>
    <t>Condé-sur-l'Escaut</t>
  </si>
  <si>
    <t>59155</t>
  </si>
  <si>
    <t>Coudekerque-Branche</t>
  </si>
  <si>
    <t>59156</t>
  </si>
  <si>
    <t>Courchelettes</t>
  </si>
  <si>
    <t>59157</t>
  </si>
  <si>
    <t>Cousolre</t>
  </si>
  <si>
    <t>59158</t>
  </si>
  <si>
    <t>Coutiches</t>
  </si>
  <si>
    <t>59159</t>
  </si>
  <si>
    <t>Craywick</t>
  </si>
  <si>
    <t>59160</t>
  </si>
  <si>
    <t>Crespin</t>
  </si>
  <si>
    <t>59162</t>
  </si>
  <si>
    <t>Crochte</t>
  </si>
  <si>
    <t>59163</t>
  </si>
  <si>
    <t>Croix</t>
  </si>
  <si>
    <t>59164</t>
  </si>
  <si>
    <t>Croix-Caluyau</t>
  </si>
  <si>
    <t>59161</t>
  </si>
  <si>
    <t>Crèvecœur-sur-l'Escaut</t>
  </si>
  <si>
    <t>59165</t>
  </si>
  <si>
    <t>Cuincy</t>
  </si>
  <si>
    <t>59166</t>
  </si>
  <si>
    <t>Curgies</t>
  </si>
  <si>
    <t>59167</t>
  </si>
  <si>
    <t>Cuvillers</t>
  </si>
  <si>
    <t>59168</t>
  </si>
  <si>
    <t>Cysoing</t>
  </si>
  <si>
    <t>59169</t>
  </si>
  <si>
    <t>Damousies</t>
  </si>
  <si>
    <t>59170</t>
  </si>
  <si>
    <t>Dechy</t>
  </si>
  <si>
    <t>59171</t>
  </si>
  <si>
    <t>Dehéries</t>
  </si>
  <si>
    <t>59172</t>
  </si>
  <si>
    <t>Denain</t>
  </si>
  <si>
    <t>59173</t>
  </si>
  <si>
    <t>Deûlémont</t>
  </si>
  <si>
    <t>59174</t>
  </si>
  <si>
    <t>Dimechaux</t>
  </si>
  <si>
    <t>59175</t>
  </si>
  <si>
    <t>Dimont</t>
  </si>
  <si>
    <t>59176</t>
  </si>
  <si>
    <t>Doignies</t>
  </si>
  <si>
    <t>59177</t>
  </si>
  <si>
    <t>Dompierre-sur-Helpe</t>
  </si>
  <si>
    <t>59670</t>
  </si>
  <si>
    <t>Don</t>
  </si>
  <si>
    <t>59178</t>
  </si>
  <si>
    <t>Douai</t>
  </si>
  <si>
    <t>59179</t>
  </si>
  <si>
    <t>Douchy-les-Mines</t>
  </si>
  <si>
    <t>59181</t>
  </si>
  <si>
    <t>Dourlers</t>
  </si>
  <si>
    <t>59182</t>
  </si>
  <si>
    <t>Drincham</t>
  </si>
  <si>
    <t>59183</t>
  </si>
  <si>
    <t>Dunkerque</t>
  </si>
  <si>
    <t>59184</t>
  </si>
  <si>
    <t>Ebblinghem</t>
  </si>
  <si>
    <t>59186</t>
  </si>
  <si>
    <t>Eccles</t>
  </si>
  <si>
    <t>59189</t>
  </si>
  <si>
    <t>Eecke</t>
  </si>
  <si>
    <t>59193</t>
  </si>
  <si>
    <t>Emmerin</t>
  </si>
  <si>
    <t>59194</t>
  </si>
  <si>
    <t>Englefontaine</t>
  </si>
  <si>
    <t>59195</t>
  </si>
  <si>
    <t>Englos</t>
  </si>
  <si>
    <t>59196</t>
  </si>
  <si>
    <t>Ennetières-en-Weppes</t>
  </si>
  <si>
    <t>59197</t>
  </si>
  <si>
    <t>Ennevelin</t>
  </si>
  <si>
    <t>59198</t>
  </si>
  <si>
    <t>Eppe-Sauvage</t>
  </si>
  <si>
    <t>59199</t>
  </si>
  <si>
    <t>Erchin</t>
  </si>
  <si>
    <t>59200</t>
  </si>
  <si>
    <t>Eringhem</t>
  </si>
  <si>
    <t>59202</t>
  </si>
  <si>
    <t>Erquinghem-Lys</t>
  </si>
  <si>
    <t>59201</t>
  </si>
  <si>
    <t>Erquinghem-le-Sec</t>
  </si>
  <si>
    <t>59203</t>
  </si>
  <si>
    <t>Erre</t>
  </si>
  <si>
    <t>59204</t>
  </si>
  <si>
    <t>Escarmain</t>
  </si>
  <si>
    <t>59205</t>
  </si>
  <si>
    <t>Escaudain</t>
  </si>
  <si>
    <t>59206</t>
  </si>
  <si>
    <t>Escaudœuvres</t>
  </si>
  <si>
    <t>59207</t>
  </si>
  <si>
    <t>Escautpont</t>
  </si>
  <si>
    <t>59208</t>
  </si>
  <si>
    <t>Escobecques</t>
  </si>
  <si>
    <t>59209</t>
  </si>
  <si>
    <t>Esnes</t>
  </si>
  <si>
    <t>59210</t>
  </si>
  <si>
    <t>Esquelbecq</t>
  </si>
  <si>
    <t>59211</t>
  </si>
  <si>
    <t>Esquerchin</t>
  </si>
  <si>
    <t>59212</t>
  </si>
  <si>
    <t>Estaires</t>
  </si>
  <si>
    <t>CC Flandre Lys</t>
  </si>
  <si>
    <t>245900758</t>
  </si>
  <si>
    <t>59213</t>
  </si>
  <si>
    <t>Estourmel</t>
  </si>
  <si>
    <t>59215</t>
  </si>
  <si>
    <t>Estreux</t>
  </si>
  <si>
    <t>59219</t>
  </si>
  <si>
    <t>Estrun</t>
  </si>
  <si>
    <t>59214</t>
  </si>
  <si>
    <t>59216</t>
  </si>
  <si>
    <t>Eswars</t>
  </si>
  <si>
    <t>59217</t>
  </si>
  <si>
    <t>Eth</t>
  </si>
  <si>
    <t>59220</t>
  </si>
  <si>
    <t>Faches-Thumesnil</t>
  </si>
  <si>
    <t>59221</t>
  </si>
  <si>
    <t>Famars</t>
  </si>
  <si>
    <t>59222</t>
  </si>
  <si>
    <t>Faumont</t>
  </si>
  <si>
    <t>59225</t>
  </si>
  <si>
    <t>Feignies</t>
  </si>
  <si>
    <t>59226</t>
  </si>
  <si>
    <t>Felleries</t>
  </si>
  <si>
    <t>59227</t>
  </si>
  <si>
    <t>Fenain</t>
  </si>
  <si>
    <t>59230</t>
  </si>
  <si>
    <t>Ferrière-la-Grande</t>
  </si>
  <si>
    <t>59231</t>
  </si>
  <si>
    <t>Ferrière-la-Petite</t>
  </si>
  <si>
    <t>59233</t>
  </si>
  <si>
    <t>Flaumont-Waudrechies</t>
  </si>
  <si>
    <t>59234</t>
  </si>
  <si>
    <t>Flers-en-Escrebieux</t>
  </si>
  <si>
    <t>59236</t>
  </si>
  <si>
    <t>Flesquières</t>
  </si>
  <si>
    <t>59239</t>
  </si>
  <si>
    <t>Flines-lez-Raches</t>
  </si>
  <si>
    <t>59238</t>
  </si>
  <si>
    <t>Flines-lès-Mortagne</t>
  </si>
  <si>
    <t>59240</t>
  </si>
  <si>
    <t>Floursies</t>
  </si>
  <si>
    <t>59241</t>
  </si>
  <si>
    <t>Floyon</t>
  </si>
  <si>
    <t>59237</t>
  </si>
  <si>
    <t>Flêtre</t>
  </si>
  <si>
    <t>59244</t>
  </si>
  <si>
    <t>59242</t>
  </si>
  <si>
    <t>Fontaine-au-Bois</t>
  </si>
  <si>
    <t>59243</t>
  </si>
  <si>
    <t>Fontaine-au-Pire</t>
  </si>
  <si>
    <t>59246</t>
  </si>
  <si>
    <t>Forest-en-Cambrésis</t>
  </si>
  <si>
    <t>59247</t>
  </si>
  <si>
    <t>Forest-sur-Marque</t>
  </si>
  <si>
    <t>59249</t>
  </si>
  <si>
    <t>Fourmies</t>
  </si>
  <si>
    <t>59250</t>
  </si>
  <si>
    <t>Fournes-en-Weppes</t>
  </si>
  <si>
    <t>59251</t>
  </si>
  <si>
    <t>Frasnoy</t>
  </si>
  <si>
    <t>59252</t>
  </si>
  <si>
    <t>Frelinghien</t>
  </si>
  <si>
    <t>59253</t>
  </si>
  <si>
    <t>Fresnes-sur-Escaut</t>
  </si>
  <si>
    <t>59254</t>
  </si>
  <si>
    <t>Fressain</t>
  </si>
  <si>
    <t>59255</t>
  </si>
  <si>
    <t>Fressies</t>
  </si>
  <si>
    <t>59256</t>
  </si>
  <si>
    <t>Fretin</t>
  </si>
  <si>
    <t>59257</t>
  </si>
  <si>
    <t>Fromelles</t>
  </si>
  <si>
    <t>59224</t>
  </si>
  <si>
    <t>Féchain</t>
  </si>
  <si>
    <t>59228</t>
  </si>
  <si>
    <t>Férin</t>
  </si>
  <si>
    <t>59229</t>
  </si>
  <si>
    <t>Féron</t>
  </si>
  <si>
    <t>59258</t>
  </si>
  <si>
    <t>Genech</t>
  </si>
  <si>
    <t>59259</t>
  </si>
  <si>
    <t>Ghissignies</t>
  </si>
  <si>
    <t>59260</t>
  </si>
  <si>
    <t>Ghyvelde</t>
  </si>
  <si>
    <t>59261</t>
  </si>
  <si>
    <t>Glageon</t>
  </si>
  <si>
    <t>59262</t>
  </si>
  <si>
    <t>Godewaersvelde</t>
  </si>
  <si>
    <t>59264</t>
  </si>
  <si>
    <t>Gognies-Chaussée</t>
  </si>
  <si>
    <t>59265</t>
  </si>
  <si>
    <t>Gommegnies</t>
  </si>
  <si>
    <t>59266</t>
  </si>
  <si>
    <t>Gondecourt</t>
  </si>
  <si>
    <t>59267</t>
  </si>
  <si>
    <t>Gonnelieu</t>
  </si>
  <si>
    <t>59269</t>
  </si>
  <si>
    <t>Gouzeaucourt</t>
  </si>
  <si>
    <t>59270</t>
  </si>
  <si>
    <t>Grand-Fayt</t>
  </si>
  <si>
    <t>59272</t>
  </si>
  <si>
    <t>Grand-Fort-Philippe</t>
  </si>
  <si>
    <t>59271</t>
  </si>
  <si>
    <t>Grande-Synthe</t>
  </si>
  <si>
    <t>59273</t>
  </si>
  <si>
    <t>Gravelines</t>
  </si>
  <si>
    <t>59275</t>
  </si>
  <si>
    <t>Gruson</t>
  </si>
  <si>
    <t>59276</t>
  </si>
  <si>
    <t>Guesnain</t>
  </si>
  <si>
    <t>59277</t>
  </si>
  <si>
    <t>Gussignies</t>
  </si>
  <si>
    <t>59263</t>
  </si>
  <si>
    <t>Gœulzin</t>
  </si>
  <si>
    <t>59278</t>
  </si>
  <si>
    <t>Hallennes-lez-Haubourdin</t>
  </si>
  <si>
    <t>59279</t>
  </si>
  <si>
    <t>Halluin</t>
  </si>
  <si>
    <t>59280</t>
  </si>
  <si>
    <t>Hamel</t>
  </si>
  <si>
    <t>59281</t>
  </si>
  <si>
    <t>Hantay</t>
  </si>
  <si>
    <t>59282</t>
  </si>
  <si>
    <t>Hardifort</t>
  </si>
  <si>
    <t>59283</t>
  </si>
  <si>
    <t>Hargnies</t>
  </si>
  <si>
    <t>59284</t>
  </si>
  <si>
    <t>Hasnon</t>
  </si>
  <si>
    <t>59285</t>
  </si>
  <si>
    <t>Haspres</t>
  </si>
  <si>
    <t>59286</t>
  </si>
  <si>
    <t>Haubourdin</t>
  </si>
  <si>
    <t>59287</t>
  </si>
  <si>
    <t>Haucourt-en-Cambrésis</t>
  </si>
  <si>
    <t>59288</t>
  </si>
  <si>
    <t>Haulchin</t>
  </si>
  <si>
    <t>59289</t>
  </si>
  <si>
    <t>Haussy</t>
  </si>
  <si>
    <t>59290</t>
  </si>
  <si>
    <t>Haut-Lieu</t>
  </si>
  <si>
    <t>59291</t>
  </si>
  <si>
    <t>Hautmont</t>
  </si>
  <si>
    <t>59292</t>
  </si>
  <si>
    <t>Haveluy</t>
  </si>
  <si>
    <t>59293</t>
  </si>
  <si>
    <t>Haverskerque</t>
  </si>
  <si>
    <t>59294</t>
  </si>
  <si>
    <t>Haynecourt</t>
  </si>
  <si>
    <t>59295</t>
  </si>
  <si>
    <t>Hazebrouck</t>
  </si>
  <si>
    <t>59296</t>
  </si>
  <si>
    <t>Hecq</t>
  </si>
  <si>
    <t>59299</t>
  </si>
  <si>
    <t>Hem</t>
  </si>
  <si>
    <t>59300</t>
  </si>
  <si>
    <t>Hem-Lenglet</t>
  </si>
  <si>
    <t>59301</t>
  </si>
  <si>
    <t>Hergnies</t>
  </si>
  <si>
    <t>59303</t>
  </si>
  <si>
    <t>Herlies</t>
  </si>
  <si>
    <t>59304</t>
  </si>
  <si>
    <t>Herrin</t>
  </si>
  <si>
    <t>59305</t>
  </si>
  <si>
    <t>Herzeele</t>
  </si>
  <si>
    <t>59306</t>
  </si>
  <si>
    <t>Hestrud</t>
  </si>
  <si>
    <t>59307</t>
  </si>
  <si>
    <t>Holque</t>
  </si>
  <si>
    <t>59310</t>
  </si>
  <si>
    <t>Hon-Hergies</t>
  </si>
  <si>
    <t>59308</t>
  </si>
  <si>
    <t>Hondeghem</t>
  </si>
  <si>
    <t>59309</t>
  </si>
  <si>
    <t>Hondschoote</t>
  </si>
  <si>
    <t>59311</t>
  </si>
  <si>
    <t>Honnechy</t>
  </si>
  <si>
    <t>59312</t>
  </si>
  <si>
    <t>Honnecourt-sur-Escaut</t>
  </si>
  <si>
    <t>59313</t>
  </si>
  <si>
    <t>Hordain</t>
  </si>
  <si>
    <t>59314</t>
  </si>
  <si>
    <t>Hornaing</t>
  </si>
  <si>
    <t>59315</t>
  </si>
  <si>
    <t>Houdain-lez-Bavay</t>
  </si>
  <si>
    <t>59316</t>
  </si>
  <si>
    <t>Houplin-Ancoisne</t>
  </si>
  <si>
    <t>59317</t>
  </si>
  <si>
    <t>Houplines</t>
  </si>
  <si>
    <t>59318</t>
  </si>
  <si>
    <t>Houtkerque</t>
  </si>
  <si>
    <t>59319</t>
  </si>
  <si>
    <t>Hoymille</t>
  </si>
  <si>
    <t>59297</t>
  </si>
  <si>
    <t>Hélesmes</t>
  </si>
  <si>
    <t>59302</t>
  </si>
  <si>
    <t>Hérin</t>
  </si>
  <si>
    <t>59320</t>
  </si>
  <si>
    <t>Illies</t>
  </si>
  <si>
    <t>59321</t>
  </si>
  <si>
    <t>Inchy</t>
  </si>
  <si>
    <t>59322</t>
  </si>
  <si>
    <t>Iwuy</t>
  </si>
  <si>
    <t>59323</t>
  </si>
  <si>
    <t>Jenlain</t>
  </si>
  <si>
    <t>59324</t>
  </si>
  <si>
    <t>Jeumont</t>
  </si>
  <si>
    <t>59325</t>
  </si>
  <si>
    <t>Jolimetz</t>
  </si>
  <si>
    <t>59326</t>
  </si>
  <si>
    <t>Killem</t>
  </si>
  <si>
    <t>59006</t>
  </si>
  <si>
    <t>L'Orée de Mormal</t>
  </si>
  <si>
    <t>59051</t>
  </si>
  <si>
    <t>La Bassée</t>
  </si>
  <si>
    <t>59143</t>
  </si>
  <si>
    <t>La Chapelle-d'Armentières</t>
  </si>
  <si>
    <t>59232</t>
  </si>
  <si>
    <t>59268</t>
  </si>
  <si>
    <t>La Gorgue</t>
  </si>
  <si>
    <t>59274</t>
  </si>
  <si>
    <t>La Groise</t>
  </si>
  <si>
    <t>59357</t>
  </si>
  <si>
    <t>La Longueville</t>
  </si>
  <si>
    <t>59368</t>
  </si>
  <si>
    <t>La Madeleine</t>
  </si>
  <si>
    <t>59427</t>
  </si>
  <si>
    <t>La Neuville</t>
  </si>
  <si>
    <t>59564</t>
  </si>
  <si>
    <t>La Sentinelle</t>
  </si>
  <si>
    <t>59327</t>
  </si>
  <si>
    <t>Lallaing</t>
  </si>
  <si>
    <t>59328</t>
  </si>
  <si>
    <t>Lambersart</t>
  </si>
  <si>
    <t>59329</t>
  </si>
  <si>
    <t>Lambres-lez-Douai</t>
  </si>
  <si>
    <t>59330</t>
  </si>
  <si>
    <t>Landas</t>
  </si>
  <si>
    <t>59331</t>
  </si>
  <si>
    <t>Landrecies</t>
  </si>
  <si>
    <t>59332</t>
  </si>
  <si>
    <t>Lannoy</t>
  </si>
  <si>
    <t>59333</t>
  </si>
  <si>
    <t>Larouillies</t>
  </si>
  <si>
    <t>59334</t>
  </si>
  <si>
    <t>Lauwin-Planque</t>
  </si>
  <si>
    <t>59136</t>
  </si>
  <si>
    <t>Le Cateau-Cambrésis</t>
  </si>
  <si>
    <t>59180</t>
  </si>
  <si>
    <t>Le Doulieu</t>
  </si>
  <si>
    <t>59223</t>
  </si>
  <si>
    <t>Le Favril</t>
  </si>
  <si>
    <t>59371</t>
  </si>
  <si>
    <t>Le Maisnil</t>
  </si>
  <si>
    <t>59481</t>
  </si>
  <si>
    <t>Le Quesnoy</t>
  </si>
  <si>
    <t>59335</t>
  </si>
  <si>
    <t>Lecelles</t>
  </si>
  <si>
    <t>59337</t>
  </si>
  <si>
    <t>Lederzeele</t>
  </si>
  <si>
    <t>59338</t>
  </si>
  <si>
    <t>Ledringhem</t>
  </si>
  <si>
    <t>59339</t>
  </si>
  <si>
    <t>Leers</t>
  </si>
  <si>
    <t>59340</t>
  </si>
  <si>
    <t>Leffrinckoucke</t>
  </si>
  <si>
    <t>59517</t>
  </si>
  <si>
    <t>Les Rues-des-Vignes</t>
  </si>
  <si>
    <t>59341</t>
  </si>
  <si>
    <t>Lesdain</t>
  </si>
  <si>
    <t>59343</t>
  </si>
  <si>
    <t>Lesquin</t>
  </si>
  <si>
    <t>59344</t>
  </si>
  <si>
    <t>Leval</t>
  </si>
  <si>
    <t>59345</t>
  </si>
  <si>
    <t>Lewarde</t>
  </si>
  <si>
    <t>59342</t>
  </si>
  <si>
    <t>Lez-Fontaine</t>
  </si>
  <si>
    <t>59346</t>
  </si>
  <si>
    <t>Lezennes</t>
  </si>
  <si>
    <t>59347</t>
  </si>
  <si>
    <t>Liessies</t>
  </si>
  <si>
    <t>59348</t>
  </si>
  <si>
    <t>Lieu-Saint-Amand</t>
  </si>
  <si>
    <t>59349</t>
  </si>
  <si>
    <t>Ligny-en-Cambrésis</t>
  </si>
  <si>
    <t>59350</t>
  </si>
  <si>
    <t>Lille</t>
  </si>
  <si>
    <t>59351</t>
  </si>
  <si>
    <t>Limont-Fontaine</t>
  </si>
  <si>
    <t>59352</t>
  </si>
  <si>
    <t>Linselles</t>
  </si>
  <si>
    <t>59353</t>
  </si>
  <si>
    <t>Locquignol</t>
  </si>
  <si>
    <t>59354</t>
  </si>
  <si>
    <t>Loffre</t>
  </si>
  <si>
    <t>59356</t>
  </si>
  <si>
    <t>Lompret</t>
  </si>
  <si>
    <t>59358</t>
  </si>
  <si>
    <t>Looberghe</t>
  </si>
  <si>
    <t>59359</t>
  </si>
  <si>
    <t>Loon-Plage</t>
  </si>
  <si>
    <t>59360</t>
  </si>
  <si>
    <t>Loos</t>
  </si>
  <si>
    <t>59361</t>
  </si>
  <si>
    <t>Lourches</t>
  </si>
  <si>
    <t>59363</t>
  </si>
  <si>
    <t>Louvignies-Quesnoy</t>
  </si>
  <si>
    <t>59364</t>
  </si>
  <si>
    <t>Louvil</t>
  </si>
  <si>
    <t>59365</t>
  </si>
  <si>
    <t>Louvroil</t>
  </si>
  <si>
    <t>59366</t>
  </si>
  <si>
    <t>Lynde</t>
  </si>
  <si>
    <t>59367</t>
  </si>
  <si>
    <t>Lys-lez-Lannoy</t>
  </si>
  <si>
    <t>59336</t>
  </si>
  <si>
    <t>Lécluse</t>
  </si>
  <si>
    <t>59369</t>
  </si>
  <si>
    <t>Maing</t>
  </si>
  <si>
    <t>59370</t>
  </si>
  <si>
    <t>Mairieux</t>
  </si>
  <si>
    <t>59372</t>
  </si>
  <si>
    <t>Malincourt</t>
  </si>
  <si>
    <t>59374</t>
  </si>
  <si>
    <t>Marbaix</t>
  </si>
  <si>
    <t>59375</t>
  </si>
  <si>
    <t>Marchiennes</t>
  </si>
  <si>
    <t>59377</t>
  </si>
  <si>
    <t>Marcoing</t>
  </si>
  <si>
    <t>59378</t>
  </si>
  <si>
    <t>Marcq-en-Barœul</t>
  </si>
  <si>
    <t>59379</t>
  </si>
  <si>
    <t>Marcq-en-Ostrevent</t>
  </si>
  <si>
    <t>59381</t>
  </si>
  <si>
    <t>Maresches</t>
  </si>
  <si>
    <t>59382</t>
  </si>
  <si>
    <t>Maretz</t>
  </si>
  <si>
    <t>59383</t>
  </si>
  <si>
    <t>Marly</t>
  </si>
  <si>
    <t>59384</t>
  </si>
  <si>
    <t>Maroilles</t>
  </si>
  <si>
    <t>59385</t>
  </si>
  <si>
    <t>Marpent</t>
  </si>
  <si>
    <t>59387</t>
  </si>
  <si>
    <t>Marquette-en-Ostrevant</t>
  </si>
  <si>
    <t>59386</t>
  </si>
  <si>
    <t>Marquette-lez-Lille</t>
  </si>
  <si>
    <t>59388</t>
  </si>
  <si>
    <t>Marquillies</t>
  </si>
  <si>
    <t>59389</t>
  </si>
  <si>
    <t>Masnières</t>
  </si>
  <si>
    <t>59390</t>
  </si>
  <si>
    <t>Masny</t>
  </si>
  <si>
    <t>59391</t>
  </si>
  <si>
    <t>Mastaing</t>
  </si>
  <si>
    <t>59392</t>
  </si>
  <si>
    <t>Maubeuge</t>
  </si>
  <si>
    <t>59393</t>
  </si>
  <si>
    <t>Maulde</t>
  </si>
  <si>
    <t>59394</t>
  </si>
  <si>
    <t>Maurois</t>
  </si>
  <si>
    <t>59395</t>
  </si>
  <si>
    <t>Mazinghien</t>
  </si>
  <si>
    <t>59396</t>
  </si>
  <si>
    <t>Mecquignies</t>
  </si>
  <si>
    <t>59397</t>
  </si>
  <si>
    <t>Merckeghem</t>
  </si>
  <si>
    <t>59399</t>
  </si>
  <si>
    <t>Merris</t>
  </si>
  <si>
    <t>59400</t>
  </si>
  <si>
    <t>Merville</t>
  </si>
  <si>
    <t>59402</t>
  </si>
  <si>
    <t>Millam</t>
  </si>
  <si>
    <t>59403</t>
  </si>
  <si>
    <t>Millonfosse</t>
  </si>
  <si>
    <t>59406</t>
  </si>
  <si>
    <t>Monceau-Saint-Waast</t>
  </si>
  <si>
    <t>59407</t>
  </si>
  <si>
    <t>Monchaux-sur-Écaillon</t>
  </si>
  <si>
    <t>59408</t>
  </si>
  <si>
    <t>Moncheaux</t>
  </si>
  <si>
    <t>59409</t>
  </si>
  <si>
    <t>Monchecourt</t>
  </si>
  <si>
    <t>59410</t>
  </si>
  <si>
    <t>Mons-en-Barœul</t>
  </si>
  <si>
    <t>59411</t>
  </si>
  <si>
    <t>Mons-en-Pévèle</t>
  </si>
  <si>
    <t>59412</t>
  </si>
  <si>
    <t>Montay</t>
  </si>
  <si>
    <t>59413</t>
  </si>
  <si>
    <t>Montigny-en-Cambrésis</t>
  </si>
  <si>
    <t>59414</t>
  </si>
  <si>
    <t>Montigny-en-Ostrevent</t>
  </si>
  <si>
    <t>59415</t>
  </si>
  <si>
    <t>Montrécourt</t>
  </si>
  <si>
    <t>59416</t>
  </si>
  <si>
    <t>Morbecque</t>
  </si>
  <si>
    <t>59418</t>
  </si>
  <si>
    <t>Mortagne-du-Nord</t>
  </si>
  <si>
    <t>59419</t>
  </si>
  <si>
    <t>Mouchin</t>
  </si>
  <si>
    <t>59420</t>
  </si>
  <si>
    <t>Moustier-en-Fagne</t>
  </si>
  <si>
    <t>59421</t>
  </si>
  <si>
    <t>Mouvaux</t>
  </si>
  <si>
    <t>59398</t>
  </si>
  <si>
    <t>Mérignies</t>
  </si>
  <si>
    <t>59401</t>
  </si>
  <si>
    <t>Méteren</t>
  </si>
  <si>
    <t>59405</t>
  </si>
  <si>
    <t>Mœuvres</t>
  </si>
  <si>
    <t>59422</t>
  </si>
  <si>
    <t>Naves</t>
  </si>
  <si>
    <t>59423</t>
  </si>
  <si>
    <t>Neuf-Berquin</t>
  </si>
  <si>
    <t>59424</t>
  </si>
  <si>
    <t>Neuf-Mesnil</t>
  </si>
  <si>
    <t>59428</t>
  </si>
  <si>
    <t>Neuville-Saint-Rémy</t>
  </si>
  <si>
    <t>59425</t>
  </si>
  <si>
    <t>Neuville-en-Avesnois</t>
  </si>
  <si>
    <t>59426</t>
  </si>
  <si>
    <t>Neuville-en-Ferrain</t>
  </si>
  <si>
    <t>59429</t>
  </si>
  <si>
    <t>Neuville-sur-Escaut</t>
  </si>
  <si>
    <t>59430</t>
  </si>
  <si>
    <t>Neuvilly</t>
  </si>
  <si>
    <t>59431</t>
  </si>
  <si>
    <t>Nieppe</t>
  </si>
  <si>
    <t>59432</t>
  </si>
  <si>
    <t>Niergnies</t>
  </si>
  <si>
    <t>59433</t>
  </si>
  <si>
    <t>Nieurlet</t>
  </si>
  <si>
    <t>59434</t>
  </si>
  <si>
    <t>Nivelle</t>
  </si>
  <si>
    <t>59435</t>
  </si>
  <si>
    <t>Nomain</t>
  </si>
  <si>
    <t>59436</t>
  </si>
  <si>
    <t>Noordpeene</t>
  </si>
  <si>
    <t>59437</t>
  </si>
  <si>
    <t>Noyelles-lès-Seclin</t>
  </si>
  <si>
    <t>59438</t>
  </si>
  <si>
    <t>Noyelles-sur-Escaut</t>
  </si>
  <si>
    <t>59439</t>
  </si>
  <si>
    <t>Noyelles-sur-Sambre</t>
  </si>
  <si>
    <t>59440</t>
  </si>
  <si>
    <t>Noyelles-sur-Selle</t>
  </si>
  <si>
    <t>59441</t>
  </si>
  <si>
    <t>Obies</t>
  </si>
  <si>
    <t>59442</t>
  </si>
  <si>
    <t>Obrechies</t>
  </si>
  <si>
    <t>59443</t>
  </si>
  <si>
    <t>Ochtezeele</t>
  </si>
  <si>
    <t>59444</t>
  </si>
  <si>
    <t>Odomez</t>
  </si>
  <si>
    <t>59445</t>
  </si>
  <si>
    <t>Ohain</t>
  </si>
  <si>
    <t>59446</t>
  </si>
  <si>
    <t>59447</t>
  </si>
  <si>
    <t>Onnaing</t>
  </si>
  <si>
    <t>59448</t>
  </si>
  <si>
    <t>Oost-Cappel</t>
  </si>
  <si>
    <t>59449</t>
  </si>
  <si>
    <t>Orchies</t>
  </si>
  <si>
    <t>59450</t>
  </si>
  <si>
    <t>Ors</t>
  </si>
  <si>
    <t>59451</t>
  </si>
  <si>
    <t>Orsinval</t>
  </si>
  <si>
    <t>59452</t>
  </si>
  <si>
    <t>Ostricourt</t>
  </si>
  <si>
    <t>59453</t>
  </si>
  <si>
    <t>Oudezeele</t>
  </si>
  <si>
    <t>59454</t>
  </si>
  <si>
    <t>Oxelaëre</t>
  </si>
  <si>
    <t>59455</t>
  </si>
  <si>
    <t>Paillencourt</t>
  </si>
  <si>
    <t>59456</t>
  </si>
  <si>
    <t>Pecquencourt</t>
  </si>
  <si>
    <t>59461</t>
  </si>
  <si>
    <t>Petit-Fayt</t>
  </si>
  <si>
    <t>59459</t>
  </si>
  <si>
    <t>Petite-Forêt</t>
  </si>
  <si>
    <t>59462</t>
  </si>
  <si>
    <t>Phalempin</t>
  </si>
  <si>
    <t>59463</t>
  </si>
  <si>
    <t>Pitgam</t>
  </si>
  <si>
    <t>59464</t>
  </si>
  <si>
    <t>Poix-du-Nord</t>
  </si>
  <si>
    <t>59465</t>
  </si>
  <si>
    <t>Pommereuil</t>
  </si>
  <si>
    <t>59467</t>
  </si>
  <si>
    <t>Pont-sur-Sambre</t>
  </si>
  <si>
    <t>59466</t>
  </si>
  <si>
    <t>Pont-à-Marcq</t>
  </si>
  <si>
    <t>59468</t>
  </si>
  <si>
    <t>Potelle</t>
  </si>
  <si>
    <t>59469</t>
  </si>
  <si>
    <t>Pradelles</t>
  </si>
  <si>
    <t>59472</t>
  </si>
  <si>
    <t>Preux-au-Bois</t>
  </si>
  <si>
    <t>59473</t>
  </si>
  <si>
    <t>Preux-au-Sart</t>
  </si>
  <si>
    <t>59474</t>
  </si>
  <si>
    <t>Prisches</t>
  </si>
  <si>
    <t>59475</t>
  </si>
  <si>
    <t>Prouvy</t>
  </si>
  <si>
    <t>59476</t>
  </si>
  <si>
    <t>Proville</t>
  </si>
  <si>
    <t>59477</t>
  </si>
  <si>
    <t>Provin</t>
  </si>
  <si>
    <t>59470</t>
  </si>
  <si>
    <t>Prémesques</t>
  </si>
  <si>
    <t>59471</t>
  </si>
  <si>
    <t>Préseau</t>
  </si>
  <si>
    <t>59457</t>
  </si>
  <si>
    <t>Pérenchies</t>
  </si>
  <si>
    <t>59458</t>
  </si>
  <si>
    <t>Péronne-en-Mélantois</t>
  </si>
  <si>
    <t>59479</t>
  </si>
  <si>
    <t>Quarouble</t>
  </si>
  <si>
    <t>59478</t>
  </si>
  <si>
    <t>Quaëdypre</t>
  </si>
  <si>
    <t>59482</t>
  </si>
  <si>
    <t>Quesnoy-sur-Deûle</t>
  </si>
  <si>
    <t>59483</t>
  </si>
  <si>
    <t>Quiévelon</t>
  </si>
  <si>
    <t>59484</t>
  </si>
  <si>
    <t>Quiévrechain</t>
  </si>
  <si>
    <t>59485</t>
  </si>
  <si>
    <t>Quiévy</t>
  </si>
  <si>
    <t>59480</t>
  </si>
  <si>
    <t>Quérénaing</t>
  </si>
  <si>
    <t>59487</t>
  </si>
  <si>
    <t>Radinghem-en-Weppes</t>
  </si>
  <si>
    <t>59488</t>
  </si>
  <si>
    <t>Raillencourt-Sainte-Olle</t>
  </si>
  <si>
    <t>59489</t>
  </si>
  <si>
    <t>Raimbeaucourt</t>
  </si>
  <si>
    <t>59490</t>
  </si>
  <si>
    <t>Rainsars</t>
  </si>
  <si>
    <t>59491</t>
  </si>
  <si>
    <t>Raismes</t>
  </si>
  <si>
    <t>59492</t>
  </si>
  <si>
    <t>Ramillies</t>
  </si>
  <si>
    <t>59493</t>
  </si>
  <si>
    <t>Ramousies</t>
  </si>
  <si>
    <t>59494</t>
  </si>
  <si>
    <t>Raucourt-au-Bois</t>
  </si>
  <si>
    <t>59495</t>
  </si>
  <si>
    <t>Recquignies</t>
  </si>
  <si>
    <t>59496</t>
  </si>
  <si>
    <t>Rejet-de-Beaulieu</t>
  </si>
  <si>
    <t>59497</t>
  </si>
  <si>
    <t>Renescure</t>
  </si>
  <si>
    <t>59498</t>
  </si>
  <si>
    <t>Reumont</t>
  </si>
  <si>
    <t>59499</t>
  </si>
  <si>
    <t>Rexpoëde</t>
  </si>
  <si>
    <t>59500</t>
  </si>
  <si>
    <t>Ribécourt-la-Tour</t>
  </si>
  <si>
    <t>59501</t>
  </si>
  <si>
    <t>Rieulay</t>
  </si>
  <si>
    <t>59502</t>
  </si>
  <si>
    <t>Rieux-en-Cambrésis</t>
  </si>
  <si>
    <t>59503</t>
  </si>
  <si>
    <t>Robersart</t>
  </si>
  <si>
    <t>59505</t>
  </si>
  <si>
    <t>Rombies-et-Marchipont</t>
  </si>
  <si>
    <t>59506</t>
  </si>
  <si>
    <t>Romeries</t>
  </si>
  <si>
    <t>59507</t>
  </si>
  <si>
    <t>Ronchin</t>
  </si>
  <si>
    <t>59508</t>
  </si>
  <si>
    <t>Roncq</t>
  </si>
  <si>
    <t>59509</t>
  </si>
  <si>
    <t>Roost-Warendin</t>
  </si>
  <si>
    <t>59511</t>
  </si>
  <si>
    <t>Rosult</t>
  </si>
  <si>
    <t>59512</t>
  </si>
  <si>
    <t>Roubaix</t>
  </si>
  <si>
    <t>59513</t>
  </si>
  <si>
    <t>Roucourt</t>
  </si>
  <si>
    <t>59514</t>
  </si>
  <si>
    <t>Rousies</t>
  </si>
  <si>
    <t>59515</t>
  </si>
  <si>
    <t>Rouvignies</t>
  </si>
  <si>
    <t>59516</t>
  </si>
  <si>
    <t>Rubrouck</t>
  </si>
  <si>
    <t>59518</t>
  </si>
  <si>
    <t>Ruesnes</t>
  </si>
  <si>
    <t>59519</t>
  </si>
  <si>
    <t>Rumegies</t>
  </si>
  <si>
    <t>59520</t>
  </si>
  <si>
    <t>Rumilly-en-Cambrésis</t>
  </si>
  <si>
    <t>59486</t>
  </si>
  <si>
    <t>Râches</t>
  </si>
  <si>
    <t>59504</t>
  </si>
  <si>
    <t>Rœulx</t>
  </si>
  <si>
    <t>59521</t>
  </si>
  <si>
    <t>Sailly-lez-Cambrai</t>
  </si>
  <si>
    <t>59522</t>
  </si>
  <si>
    <t>Sailly-lez-Lannoy</t>
  </si>
  <si>
    <t>59523</t>
  </si>
  <si>
    <t>Sainghin-en-Mélantois</t>
  </si>
  <si>
    <t>59524</t>
  </si>
  <si>
    <t>Sainghin-en-Weppes</t>
  </si>
  <si>
    <t>59525</t>
  </si>
  <si>
    <t>Sains-du-Nord</t>
  </si>
  <si>
    <t>59526</t>
  </si>
  <si>
    <t>Saint-Amand-les-Eaux</t>
  </si>
  <si>
    <t>59527</t>
  </si>
  <si>
    <t>Saint-André-lez-Lille</t>
  </si>
  <si>
    <t>59528</t>
  </si>
  <si>
    <t>Saint-Aubert</t>
  </si>
  <si>
    <t>59529</t>
  </si>
  <si>
    <t>59530</t>
  </si>
  <si>
    <t>Saint-Aybert</t>
  </si>
  <si>
    <t>59531</t>
  </si>
  <si>
    <t>Saint-Benin</t>
  </si>
  <si>
    <t>59532</t>
  </si>
  <si>
    <t>Saint-Georges-sur-l'Aa</t>
  </si>
  <si>
    <t>59533</t>
  </si>
  <si>
    <t>Saint-Hilaire-lez-Cambrai</t>
  </si>
  <si>
    <t>59534</t>
  </si>
  <si>
    <t>Saint-Hilaire-sur-Helpe</t>
  </si>
  <si>
    <t>59535</t>
  </si>
  <si>
    <t>Saint-Jans-Cappel</t>
  </si>
  <si>
    <t>59537</t>
  </si>
  <si>
    <t>Saint-Martin-sur-Écaillon</t>
  </si>
  <si>
    <t>59538</t>
  </si>
  <si>
    <t>Saint-Momelin</t>
  </si>
  <si>
    <t>59539</t>
  </si>
  <si>
    <t>Saint-Pierre-Brouck</t>
  </si>
  <si>
    <t>59541</t>
  </si>
  <si>
    <t>Saint-Python</t>
  </si>
  <si>
    <t>59542</t>
  </si>
  <si>
    <t>Saint-Remy-Chaussée</t>
  </si>
  <si>
    <t>59543</t>
  </si>
  <si>
    <t>Saint-Remy-du-Nord</t>
  </si>
  <si>
    <t>59544</t>
  </si>
  <si>
    <t>Saint-Saulve</t>
  </si>
  <si>
    <t>59545</t>
  </si>
  <si>
    <t>Saint-Souplet</t>
  </si>
  <si>
    <t>59546</t>
  </si>
  <si>
    <t>Saint-Sylvestre-Cappel</t>
  </si>
  <si>
    <t>59547</t>
  </si>
  <si>
    <t>Saint-Vaast-en-Cambrésis</t>
  </si>
  <si>
    <t>59548</t>
  </si>
  <si>
    <t>Saint-Waast</t>
  </si>
  <si>
    <t>59536</t>
  </si>
  <si>
    <t>Sainte-Marie-Cappel</t>
  </si>
  <si>
    <t>59549</t>
  </si>
  <si>
    <t>Salesches</t>
  </si>
  <si>
    <t>59550</t>
  </si>
  <si>
    <t>Salomé</t>
  </si>
  <si>
    <t>59551</t>
  </si>
  <si>
    <t>Saméon</t>
  </si>
  <si>
    <t>59552</t>
  </si>
  <si>
    <t>Sancourt</t>
  </si>
  <si>
    <t>59553</t>
  </si>
  <si>
    <t>Santes</t>
  </si>
  <si>
    <t>59555</t>
  </si>
  <si>
    <t>Sars-Poteries</t>
  </si>
  <si>
    <t>59554</t>
  </si>
  <si>
    <t>Sars-et-Rosières</t>
  </si>
  <si>
    <t>59556</t>
  </si>
  <si>
    <t>Sassegnies</t>
  </si>
  <si>
    <t>59557</t>
  </si>
  <si>
    <t>Saultain</t>
  </si>
  <si>
    <t>59558</t>
  </si>
  <si>
    <t>Saulzoir</t>
  </si>
  <si>
    <t>59559</t>
  </si>
  <si>
    <t>Sebourg</t>
  </si>
  <si>
    <t>59560</t>
  </si>
  <si>
    <t>Seclin</t>
  </si>
  <si>
    <t>59563</t>
  </si>
  <si>
    <t>Semousies</t>
  </si>
  <si>
    <t>59565</t>
  </si>
  <si>
    <t>Sepmeries</t>
  </si>
  <si>
    <t>59566</t>
  </si>
  <si>
    <t>Sequedin</t>
  </si>
  <si>
    <t>59568</t>
  </si>
  <si>
    <t>Sercus</t>
  </si>
  <si>
    <t>59569</t>
  </si>
  <si>
    <t>Sin-le-Noble</t>
  </si>
  <si>
    <t>59570</t>
  </si>
  <si>
    <t>Socx</t>
  </si>
  <si>
    <t>59571</t>
  </si>
  <si>
    <t>Solesmes</t>
  </si>
  <si>
    <t>59572</t>
  </si>
  <si>
    <t>Solre-le-Château</t>
  </si>
  <si>
    <t>59573</t>
  </si>
  <si>
    <t>Solrinnes</t>
  </si>
  <si>
    <t>59574</t>
  </si>
  <si>
    <t>Somain</t>
  </si>
  <si>
    <t>59575</t>
  </si>
  <si>
    <t>Sommaing</t>
  </si>
  <si>
    <t>59576</t>
  </si>
  <si>
    <t>Spycker</t>
  </si>
  <si>
    <t>59577</t>
  </si>
  <si>
    <t>Staple</t>
  </si>
  <si>
    <t>59578</t>
  </si>
  <si>
    <t>Steenbecque</t>
  </si>
  <si>
    <t>59579</t>
  </si>
  <si>
    <t>Steene</t>
  </si>
  <si>
    <t>59580</t>
  </si>
  <si>
    <t>Steenvoorde</t>
  </si>
  <si>
    <t>59581</t>
  </si>
  <si>
    <t>Steenwerck</t>
  </si>
  <si>
    <t>59582</t>
  </si>
  <si>
    <t>Strazeele</t>
  </si>
  <si>
    <t>59562</t>
  </si>
  <si>
    <t>Sémeries</t>
  </si>
  <si>
    <t>59567</t>
  </si>
  <si>
    <t>Séranvillers-Forenville</t>
  </si>
  <si>
    <t>59583</t>
  </si>
  <si>
    <t>Taisnières-en-Thiérache</t>
  </si>
  <si>
    <t>59584</t>
  </si>
  <si>
    <t>Taisnières-sur-Hon</t>
  </si>
  <si>
    <t>59585</t>
  </si>
  <si>
    <t>Templemars</t>
  </si>
  <si>
    <t>59586</t>
  </si>
  <si>
    <t>Templeuve-en-Pévèle</t>
  </si>
  <si>
    <t>59587</t>
  </si>
  <si>
    <t>Terdeghem</t>
  </si>
  <si>
    <t>59589</t>
  </si>
  <si>
    <t>Thiant</t>
  </si>
  <si>
    <t>59590</t>
  </si>
  <si>
    <t>Thiennes</t>
  </si>
  <si>
    <t>59591</t>
  </si>
  <si>
    <t>Thivencelle</t>
  </si>
  <si>
    <t>59592</t>
  </si>
  <si>
    <t>Thumeries</t>
  </si>
  <si>
    <t>59594</t>
  </si>
  <si>
    <t>Thun-Saint-Amand</t>
  </si>
  <si>
    <t>59595</t>
  </si>
  <si>
    <t>Thun-Saint-Martin</t>
  </si>
  <si>
    <t>59593</t>
  </si>
  <si>
    <t>Thun-l'Évêque</t>
  </si>
  <si>
    <t>59597</t>
  </si>
  <si>
    <t>Tilloy-lez-Cambrai</t>
  </si>
  <si>
    <t>59596</t>
  </si>
  <si>
    <t>Tilloy-lez-Marchiennes</t>
  </si>
  <si>
    <t>59598</t>
  </si>
  <si>
    <t>Toufflers</t>
  </si>
  <si>
    <t>59599</t>
  </si>
  <si>
    <t>Tourcoing</t>
  </si>
  <si>
    <t>59600</t>
  </si>
  <si>
    <t>Tourmignies</t>
  </si>
  <si>
    <t>59602</t>
  </si>
  <si>
    <t>Tressin</t>
  </si>
  <si>
    <t>59603</t>
  </si>
  <si>
    <t>Trith-Saint-Léger</t>
  </si>
  <si>
    <t>59604</t>
  </si>
  <si>
    <t>Troisvilles</t>
  </si>
  <si>
    <t>59601</t>
  </si>
  <si>
    <t>Trélon</t>
  </si>
  <si>
    <t>59588</t>
  </si>
  <si>
    <t>Téteghem-Coudekerque-Village</t>
  </si>
  <si>
    <t>59605</t>
  </si>
  <si>
    <t>Uxem</t>
  </si>
  <si>
    <t>59606</t>
  </si>
  <si>
    <t>Valenciennes</t>
  </si>
  <si>
    <t>59607</t>
  </si>
  <si>
    <t>Vendegies-au-Bois</t>
  </si>
  <si>
    <t>59608</t>
  </si>
  <si>
    <t>Vendegies-sur-Écaillon</t>
  </si>
  <si>
    <t>59609</t>
  </si>
  <si>
    <t>Vendeville</t>
  </si>
  <si>
    <t>59610</t>
  </si>
  <si>
    <t>Verchain-Maugré</t>
  </si>
  <si>
    <t>59611</t>
  </si>
  <si>
    <t>Verlinghem</t>
  </si>
  <si>
    <t>59612</t>
  </si>
  <si>
    <t>Vertain</t>
  </si>
  <si>
    <t>59613</t>
  </si>
  <si>
    <t>Vicq</t>
  </si>
  <si>
    <t>59614</t>
  </si>
  <si>
    <t>Viesly</t>
  </si>
  <si>
    <t>59615</t>
  </si>
  <si>
    <t>Vieux-Berquin</t>
  </si>
  <si>
    <t>59616</t>
  </si>
  <si>
    <t>Vieux-Condé</t>
  </si>
  <si>
    <t>59617</t>
  </si>
  <si>
    <t>Vieux-Mesnil</t>
  </si>
  <si>
    <t>59618</t>
  </si>
  <si>
    <t>Vieux-Reng</t>
  </si>
  <si>
    <t>59009</t>
  </si>
  <si>
    <t>Villeneuve-d'Ascq</t>
  </si>
  <si>
    <t>59619</t>
  </si>
  <si>
    <t>Villereau</t>
  </si>
  <si>
    <t>59623</t>
  </si>
  <si>
    <t>Villers-Guislain</t>
  </si>
  <si>
    <t>59624</t>
  </si>
  <si>
    <t>Villers-Outréaux</t>
  </si>
  <si>
    <t>59625</t>
  </si>
  <si>
    <t>Villers-Plouich</t>
  </si>
  <si>
    <t>59626</t>
  </si>
  <si>
    <t>Villers-Pol</t>
  </si>
  <si>
    <t>59627</t>
  </si>
  <si>
    <t>Villers-Sire-Nicole</t>
  </si>
  <si>
    <t>59620</t>
  </si>
  <si>
    <t>Villers-au-Tertre</t>
  </si>
  <si>
    <t>59622</t>
  </si>
  <si>
    <t>Villers-en-Cauchies</t>
  </si>
  <si>
    <t>59628</t>
  </si>
  <si>
    <t>Volckerinckhove</t>
  </si>
  <si>
    <t>59629</t>
  </si>
  <si>
    <t>Vred</t>
  </si>
  <si>
    <t>59630</t>
  </si>
  <si>
    <t>Wahagnies</t>
  </si>
  <si>
    <t>59631</t>
  </si>
  <si>
    <t>Walincourt-Selvigny</t>
  </si>
  <si>
    <t>59632</t>
  </si>
  <si>
    <t>Wallers</t>
  </si>
  <si>
    <t>59633</t>
  </si>
  <si>
    <t>Wallers-en-Fagne</t>
  </si>
  <si>
    <t>59634</t>
  </si>
  <si>
    <t>Wallon-Cappel</t>
  </si>
  <si>
    <t>59635</t>
  </si>
  <si>
    <t>Wambaix</t>
  </si>
  <si>
    <t>59636</t>
  </si>
  <si>
    <t>Wambrechies</t>
  </si>
  <si>
    <t>59637</t>
  </si>
  <si>
    <t>Wandignies-Hamage</t>
  </si>
  <si>
    <t>59638</t>
  </si>
  <si>
    <t>Wannehain</t>
  </si>
  <si>
    <t>59639</t>
  </si>
  <si>
    <t>Wargnies-le-Grand</t>
  </si>
  <si>
    <t>59640</t>
  </si>
  <si>
    <t>Wargnies-le-Petit</t>
  </si>
  <si>
    <t>59641</t>
  </si>
  <si>
    <t>Warhem</t>
  </si>
  <si>
    <t>59642</t>
  </si>
  <si>
    <t>Warlaing</t>
  </si>
  <si>
    <t>59643</t>
  </si>
  <si>
    <t>Warneton</t>
  </si>
  <si>
    <t>59645</t>
  </si>
  <si>
    <t>Wasnes-au-Bac</t>
  </si>
  <si>
    <t>59646</t>
  </si>
  <si>
    <t>Wasquehal</t>
  </si>
  <si>
    <t>59647</t>
  </si>
  <si>
    <t>Watten</t>
  </si>
  <si>
    <t>59648</t>
  </si>
  <si>
    <t>Wattignies</t>
  </si>
  <si>
    <t>59649</t>
  </si>
  <si>
    <t>Wattignies-la-Victoire</t>
  </si>
  <si>
    <t>59650</t>
  </si>
  <si>
    <t>Wattrelos</t>
  </si>
  <si>
    <t>59651</t>
  </si>
  <si>
    <t>Wavrechain-sous-Denain</t>
  </si>
  <si>
    <t>59652</t>
  </si>
  <si>
    <t>Wavrechain-sous-Faulx</t>
  </si>
  <si>
    <t>59653</t>
  </si>
  <si>
    <t>Wavrin</t>
  </si>
  <si>
    <t>59654</t>
  </si>
  <si>
    <t>Waziers</t>
  </si>
  <si>
    <t>59655</t>
  </si>
  <si>
    <t>Wemaers-Cappel</t>
  </si>
  <si>
    <t>59656</t>
  </si>
  <si>
    <t>Wervicq-Sud</t>
  </si>
  <si>
    <t>59657</t>
  </si>
  <si>
    <t>West-Cappel</t>
  </si>
  <si>
    <t>59658</t>
  </si>
  <si>
    <t>Wicres</t>
  </si>
  <si>
    <t>59659</t>
  </si>
  <si>
    <t>Wignehies</t>
  </si>
  <si>
    <t>59660</t>
  </si>
  <si>
    <t>Willems</t>
  </si>
  <si>
    <t>59661</t>
  </si>
  <si>
    <t>Willies</t>
  </si>
  <si>
    <t>59662</t>
  </si>
  <si>
    <t>Winnezeele</t>
  </si>
  <si>
    <t>59663</t>
  </si>
  <si>
    <t>Wormhout</t>
  </si>
  <si>
    <t>59664</t>
  </si>
  <si>
    <t>Wulverdinghe</t>
  </si>
  <si>
    <t>59665</t>
  </si>
  <si>
    <t>Wylder</t>
  </si>
  <si>
    <t>59666</t>
  </si>
  <si>
    <t>Zegerscappel</t>
  </si>
  <si>
    <t>59667</t>
  </si>
  <si>
    <t>Zermezeele</t>
  </si>
  <si>
    <t>59668</t>
  </si>
  <si>
    <t>Zuydcoote</t>
  </si>
  <si>
    <t>59669</t>
  </si>
  <si>
    <t>Zuytpeene</t>
  </si>
  <si>
    <t>59185</t>
  </si>
  <si>
    <t>Écaillon</t>
  </si>
  <si>
    <t>59187</t>
  </si>
  <si>
    <t>Éclaibes</t>
  </si>
  <si>
    <t>59188</t>
  </si>
  <si>
    <t>Écuélin</t>
  </si>
  <si>
    <t>59190</t>
  </si>
  <si>
    <t>Élesmes</t>
  </si>
  <si>
    <t>59191</t>
  </si>
  <si>
    <t>Élincourt</t>
  </si>
  <si>
    <t>59192</t>
  </si>
  <si>
    <t>Émerchicourt</t>
  </si>
  <si>
    <t>59218</t>
  </si>
  <si>
    <t>Étrœungt</t>
  </si>
  <si>
    <t>60001</t>
  </si>
  <si>
    <t>Oise</t>
  </si>
  <si>
    <t>CC de la Picardie Verte</t>
  </si>
  <si>
    <t>246000848</t>
  </si>
  <si>
    <t>60002</t>
  </si>
  <si>
    <t>Abbecourt</t>
  </si>
  <si>
    <t>CC Thelloise</t>
  </si>
  <si>
    <t>200067973</t>
  </si>
  <si>
    <t>60003</t>
  </si>
  <si>
    <t>Abbeville-Saint-Lucien</t>
  </si>
  <si>
    <t>CC de l'Oise Picarde</t>
  </si>
  <si>
    <t>200068005</t>
  </si>
  <si>
    <t>60004</t>
  </si>
  <si>
    <t>Achy</t>
  </si>
  <si>
    <t>60005</t>
  </si>
  <si>
    <t>Acy-en-Multien</t>
  </si>
  <si>
    <t>CC du Pays de Valois</t>
  </si>
  <si>
    <t>246000871</t>
  </si>
  <si>
    <t>60007</t>
  </si>
  <si>
    <t>Agnetz</t>
  </si>
  <si>
    <t>CC du Clermontois</t>
  </si>
  <si>
    <t>246000376</t>
  </si>
  <si>
    <t>60008</t>
  </si>
  <si>
    <t>Airion</t>
  </si>
  <si>
    <t>CC du Plateau Picard</t>
  </si>
  <si>
    <t>246000566</t>
  </si>
  <si>
    <t>60009</t>
  </si>
  <si>
    <t>Allonne</t>
  </si>
  <si>
    <t>CA du Beauvaisis</t>
  </si>
  <si>
    <t>200067999</t>
  </si>
  <si>
    <t>60010</t>
  </si>
  <si>
    <t>Amblainville</t>
  </si>
  <si>
    <t>CC des Sablons</t>
  </si>
  <si>
    <t>246000582</t>
  </si>
  <si>
    <t>60011</t>
  </si>
  <si>
    <t>Amy</t>
  </si>
  <si>
    <t>CC du Pays des Sources</t>
  </si>
  <si>
    <t>246000855</t>
  </si>
  <si>
    <t>60012</t>
  </si>
  <si>
    <t>Andeville</t>
  </si>
  <si>
    <t>60013</t>
  </si>
  <si>
    <t>Angicourt</t>
  </si>
  <si>
    <t>CC des Pays d'Oise et d'Halatte</t>
  </si>
  <si>
    <t>246000921</t>
  </si>
  <si>
    <t>60014</t>
  </si>
  <si>
    <t>Angivillers</t>
  </si>
  <si>
    <t>60015</t>
  </si>
  <si>
    <t>Angy</t>
  </si>
  <si>
    <t>60016</t>
  </si>
  <si>
    <t>Ansacq</t>
  </si>
  <si>
    <t>60017</t>
  </si>
  <si>
    <t>Ansauvillers</t>
  </si>
  <si>
    <t>60019</t>
  </si>
  <si>
    <t>Antheuil-Portes</t>
  </si>
  <si>
    <t>60020</t>
  </si>
  <si>
    <t>Antilly</t>
  </si>
  <si>
    <t>60021</t>
  </si>
  <si>
    <t>Appilly</t>
  </si>
  <si>
    <t>CC du Pays Noyonnais</t>
  </si>
  <si>
    <t>246000756</t>
  </si>
  <si>
    <t>60022</t>
  </si>
  <si>
    <t>Apremont</t>
  </si>
  <si>
    <t>CC de l'Aire Cantilienne</t>
  </si>
  <si>
    <t>246000764</t>
  </si>
  <si>
    <t>60023</t>
  </si>
  <si>
    <t>Armancourt</t>
  </si>
  <si>
    <t>CA de la Région de Compiègne et de la Basse Automne</t>
  </si>
  <si>
    <t>200067965</t>
  </si>
  <si>
    <t>60024</t>
  </si>
  <si>
    <t>Arsy</t>
  </si>
  <si>
    <t>CC de la Plaine d'Estrées</t>
  </si>
  <si>
    <t>246000897</t>
  </si>
  <si>
    <t>60025</t>
  </si>
  <si>
    <t>Attichy</t>
  </si>
  <si>
    <t>CC des Lisières de l'Oise</t>
  </si>
  <si>
    <t>246000749</t>
  </si>
  <si>
    <t>60026</t>
  </si>
  <si>
    <t>Auchy-la-Montagne</t>
  </si>
  <si>
    <t>60027</t>
  </si>
  <si>
    <t>Auger-Saint-Vincent</t>
  </si>
  <si>
    <t>60028</t>
  </si>
  <si>
    <t>Aumont-en-Halatte</t>
  </si>
  <si>
    <t>CC Senlis Sud Oise</t>
  </si>
  <si>
    <t>200066975</t>
  </si>
  <si>
    <t>60029</t>
  </si>
  <si>
    <t>Auneuil</t>
  </si>
  <si>
    <t>60030</t>
  </si>
  <si>
    <t>Auteuil</t>
  </si>
  <si>
    <t>60031</t>
  </si>
  <si>
    <t>Autheuil-en-Valois</t>
  </si>
  <si>
    <t>60032</t>
  </si>
  <si>
    <t>Autrêches</t>
  </si>
  <si>
    <t>60703</t>
  </si>
  <si>
    <t>Aux Marais</t>
  </si>
  <si>
    <t>60033</t>
  </si>
  <si>
    <t>Avilly-Saint-Léonard</t>
  </si>
  <si>
    <t>60034</t>
  </si>
  <si>
    <t>Avrechy</t>
  </si>
  <si>
    <t>60035</t>
  </si>
  <si>
    <t>Avricourt</t>
  </si>
  <si>
    <t>60036</t>
  </si>
  <si>
    <t>Avrigny</t>
  </si>
  <si>
    <t>60037</t>
  </si>
  <si>
    <t>Babœuf</t>
  </si>
  <si>
    <t>60039</t>
  </si>
  <si>
    <t>Bacouël</t>
  </si>
  <si>
    <t>60040</t>
  </si>
  <si>
    <t>Bailleul-le-Soc</t>
  </si>
  <si>
    <t>60041</t>
  </si>
  <si>
    <t>Bailleul-sur-Thérain</t>
  </si>
  <si>
    <t>60042</t>
  </si>
  <si>
    <t>Bailleval</t>
  </si>
  <si>
    <t>CC du Liancourtois</t>
  </si>
  <si>
    <t>246000129</t>
  </si>
  <si>
    <t>60043</t>
  </si>
  <si>
    <t>Bailly</t>
  </si>
  <si>
    <t>CC des Deux Vallées</t>
  </si>
  <si>
    <t>246000772</t>
  </si>
  <si>
    <t>60044</t>
  </si>
  <si>
    <t>Balagny-sur-Thérain</t>
  </si>
  <si>
    <t>60045</t>
  </si>
  <si>
    <t>Barbery</t>
  </si>
  <si>
    <t>60046</t>
  </si>
  <si>
    <t>Bargny</t>
  </si>
  <si>
    <t>60047</t>
  </si>
  <si>
    <t>Baron</t>
  </si>
  <si>
    <t>60048</t>
  </si>
  <si>
    <t>Baugy</t>
  </si>
  <si>
    <t>60049</t>
  </si>
  <si>
    <t>Bazancourt</t>
  </si>
  <si>
    <t>60050</t>
  </si>
  <si>
    <t>Bazicourt</t>
  </si>
  <si>
    <t>60051</t>
  </si>
  <si>
    <t>Beaudéduit</t>
  </si>
  <si>
    <t>60052</t>
  </si>
  <si>
    <t>Beaugies-sous-Bois</t>
  </si>
  <si>
    <t>60053</t>
  </si>
  <si>
    <t>Beaulieu-les-Fontaines</t>
  </si>
  <si>
    <t>60054</t>
  </si>
  <si>
    <t>Beaumont-les-Nonains</t>
  </si>
  <si>
    <t>60055</t>
  </si>
  <si>
    <t>Beaurains-lès-Noyon</t>
  </si>
  <si>
    <t>60056</t>
  </si>
  <si>
    <t>Beaurepaire</t>
  </si>
  <si>
    <t>60057</t>
  </si>
  <si>
    <t>Beauvais</t>
  </si>
  <si>
    <t>60058</t>
  </si>
  <si>
    <t>Beauvoir</t>
  </si>
  <si>
    <t>60060</t>
  </si>
  <si>
    <t>Belle-Église</t>
  </si>
  <si>
    <t>60061</t>
  </si>
  <si>
    <t>Belloy</t>
  </si>
  <si>
    <t>60062</t>
  </si>
  <si>
    <t>60063</t>
  </si>
  <si>
    <t>Berneuil-en-Bray</t>
  </si>
  <si>
    <t>60064</t>
  </si>
  <si>
    <t>Berneuil-sur-Aisne</t>
  </si>
  <si>
    <t>60065</t>
  </si>
  <si>
    <t>Berthecourt</t>
  </si>
  <si>
    <t>60069</t>
  </si>
  <si>
    <t>Betz</t>
  </si>
  <si>
    <t>60070</t>
  </si>
  <si>
    <t>Bienville</t>
  </si>
  <si>
    <t>60071</t>
  </si>
  <si>
    <t>Biermont</t>
  </si>
  <si>
    <t>60072</t>
  </si>
  <si>
    <t>Bitry</t>
  </si>
  <si>
    <t>60073</t>
  </si>
  <si>
    <t>Blacourt</t>
  </si>
  <si>
    <t>CC du Pays de Bray</t>
  </si>
  <si>
    <t>246000913</t>
  </si>
  <si>
    <t>60074</t>
  </si>
  <si>
    <t>Blaincourt-lès-Précy</t>
  </si>
  <si>
    <t>60075</t>
  </si>
  <si>
    <t>Blancfossé</t>
  </si>
  <si>
    <t>60076</t>
  </si>
  <si>
    <t>Blargies</t>
  </si>
  <si>
    <t>60077</t>
  </si>
  <si>
    <t>Blicourt</t>
  </si>
  <si>
    <t>60078</t>
  </si>
  <si>
    <t>Blincourt</t>
  </si>
  <si>
    <t>60079</t>
  </si>
  <si>
    <t>Boissy-Fresnoy</t>
  </si>
  <si>
    <t>60081</t>
  </si>
  <si>
    <t>Bonlier</t>
  </si>
  <si>
    <t>60083</t>
  </si>
  <si>
    <t>Bonneuil-en-Valois</t>
  </si>
  <si>
    <t>60082</t>
  </si>
  <si>
    <t>Bonneuil-les-Eaux</t>
  </si>
  <si>
    <t>60084</t>
  </si>
  <si>
    <t>Bonnières</t>
  </si>
  <si>
    <t>60085</t>
  </si>
  <si>
    <t>Bonvillers</t>
  </si>
  <si>
    <t>60086</t>
  </si>
  <si>
    <t>Boran-sur-Oise</t>
  </si>
  <si>
    <t>60087</t>
  </si>
  <si>
    <t>Borest</t>
  </si>
  <si>
    <t>60088</t>
  </si>
  <si>
    <t>Bornel</t>
  </si>
  <si>
    <t>60089</t>
  </si>
  <si>
    <t>Boubiers</t>
  </si>
  <si>
    <t>CC du Vexin-Thelle</t>
  </si>
  <si>
    <t>246000707</t>
  </si>
  <si>
    <t>60090</t>
  </si>
  <si>
    <t>Bouconvillers</t>
  </si>
  <si>
    <t>60091</t>
  </si>
  <si>
    <t>Bouillancy</t>
  </si>
  <si>
    <t>60092</t>
  </si>
  <si>
    <t>Boullarre</t>
  </si>
  <si>
    <t>60093</t>
  </si>
  <si>
    <t>Boulogne-la-Grasse</t>
  </si>
  <si>
    <t>60094</t>
  </si>
  <si>
    <t>Boursonne</t>
  </si>
  <si>
    <t>60095</t>
  </si>
  <si>
    <t>Boury-en-Vexin</t>
  </si>
  <si>
    <t>60097</t>
  </si>
  <si>
    <t>Boutencourt</t>
  </si>
  <si>
    <t>60098</t>
  </si>
  <si>
    <t>Bouvresse</t>
  </si>
  <si>
    <t>60099</t>
  </si>
  <si>
    <t>Braisnes-sur-Aronde</t>
  </si>
  <si>
    <t>60100</t>
  </si>
  <si>
    <t>Brasseuse</t>
  </si>
  <si>
    <t>60102</t>
  </si>
  <si>
    <t>Brenouille</t>
  </si>
  <si>
    <t>60103</t>
  </si>
  <si>
    <t>Bresles</t>
  </si>
  <si>
    <t>60104</t>
  </si>
  <si>
    <t>Breteuil</t>
  </si>
  <si>
    <t>60106</t>
  </si>
  <si>
    <t>Breuil-le-Sec</t>
  </si>
  <si>
    <t>60107</t>
  </si>
  <si>
    <t>Breuil-le-Vert</t>
  </si>
  <si>
    <t>60108</t>
  </si>
  <si>
    <t>Briot</t>
  </si>
  <si>
    <t>60109</t>
  </si>
  <si>
    <t>Brombos</t>
  </si>
  <si>
    <t>60110</t>
  </si>
  <si>
    <t>Broquiers</t>
  </si>
  <si>
    <t>60111</t>
  </si>
  <si>
    <t>Broyes</t>
  </si>
  <si>
    <t>60112</t>
  </si>
  <si>
    <t>Brunvillers-la-Motte</t>
  </si>
  <si>
    <t>60101</t>
  </si>
  <si>
    <t>Brégy</t>
  </si>
  <si>
    <t>60105</t>
  </si>
  <si>
    <t>Brétigny</t>
  </si>
  <si>
    <t>60113</t>
  </si>
  <si>
    <t>Bucamps</t>
  </si>
  <si>
    <t>60114</t>
  </si>
  <si>
    <t>Buicourt</t>
  </si>
  <si>
    <t>60115</t>
  </si>
  <si>
    <t>Bulles</t>
  </si>
  <si>
    <t>60116</t>
  </si>
  <si>
    <t>Bury</t>
  </si>
  <si>
    <t>60117</t>
  </si>
  <si>
    <t>Bussy</t>
  </si>
  <si>
    <t>60059</t>
  </si>
  <si>
    <t>Béhéricourt</t>
  </si>
  <si>
    <t>60066</t>
  </si>
  <si>
    <t>Béthancourt-en-Valois</t>
  </si>
  <si>
    <t>60067</t>
  </si>
  <si>
    <t>Béthisy-Saint-Martin</t>
  </si>
  <si>
    <t>60068</t>
  </si>
  <si>
    <t>Béthisy-Saint-Pierre</t>
  </si>
  <si>
    <t>60118</t>
  </si>
  <si>
    <t>Caisnes</t>
  </si>
  <si>
    <t>60120</t>
  </si>
  <si>
    <t>Cambronne-lès-Clermont</t>
  </si>
  <si>
    <t>60119</t>
  </si>
  <si>
    <t>Cambronne-lès-Ribécourt</t>
  </si>
  <si>
    <t>60121</t>
  </si>
  <si>
    <t>Campagne</t>
  </si>
  <si>
    <t>60122</t>
  </si>
  <si>
    <t>Campeaux</t>
  </si>
  <si>
    <t>60123</t>
  </si>
  <si>
    <t>Campremy</t>
  </si>
  <si>
    <t>60124</t>
  </si>
  <si>
    <t>Candor</t>
  </si>
  <si>
    <t>60125</t>
  </si>
  <si>
    <t>Canly</t>
  </si>
  <si>
    <t>60126</t>
  </si>
  <si>
    <t>Cannectancourt</t>
  </si>
  <si>
    <t>60127</t>
  </si>
  <si>
    <t>Canny-sur-Matz</t>
  </si>
  <si>
    <t>60128</t>
  </si>
  <si>
    <t>Canny-sur-Thérain</t>
  </si>
  <si>
    <t>60129</t>
  </si>
  <si>
    <t>Carlepont</t>
  </si>
  <si>
    <t>60130</t>
  </si>
  <si>
    <t>Catenoy</t>
  </si>
  <si>
    <t>60131</t>
  </si>
  <si>
    <t>Catheux</t>
  </si>
  <si>
    <t>60132</t>
  </si>
  <si>
    <t>Catigny</t>
  </si>
  <si>
    <t>60133</t>
  </si>
  <si>
    <t>Catillon-Fumechon</t>
  </si>
  <si>
    <t>60134</t>
  </si>
  <si>
    <t>Cauffry</t>
  </si>
  <si>
    <t>60135</t>
  </si>
  <si>
    <t>Cauvigny</t>
  </si>
  <si>
    <t>60136</t>
  </si>
  <si>
    <t>Cempuis</t>
  </si>
  <si>
    <t>60137</t>
  </si>
  <si>
    <t>Cernoy</t>
  </si>
  <si>
    <t>60138</t>
  </si>
  <si>
    <t>Chamant</t>
  </si>
  <si>
    <t>60139</t>
  </si>
  <si>
    <t>Chambly</t>
  </si>
  <si>
    <t>60140</t>
  </si>
  <si>
    <t>Chambors</t>
  </si>
  <si>
    <t>60141</t>
  </si>
  <si>
    <t>Chantilly</t>
  </si>
  <si>
    <t>60143</t>
  </si>
  <si>
    <t>Chaumont-en-Vexin</t>
  </si>
  <si>
    <t>60144</t>
  </si>
  <si>
    <t>Chavençon</t>
  </si>
  <si>
    <t>60145</t>
  </si>
  <si>
    <t>Chelles</t>
  </si>
  <si>
    <t>60146</t>
  </si>
  <si>
    <t>Chepoix</t>
  </si>
  <si>
    <t>60147</t>
  </si>
  <si>
    <t>Chevincourt</t>
  </si>
  <si>
    <t>60149</t>
  </si>
  <si>
    <t>Chevrières</t>
  </si>
  <si>
    <t>60150</t>
  </si>
  <si>
    <t>Chiry-Ourscamp</t>
  </si>
  <si>
    <t>60151</t>
  </si>
  <si>
    <t>Choisy-au-Bac</t>
  </si>
  <si>
    <t>60152</t>
  </si>
  <si>
    <t>Choisy-la-Victoire</t>
  </si>
  <si>
    <t>60153</t>
  </si>
  <si>
    <t>Choqueuse-les-Bénards</t>
  </si>
  <si>
    <t>60148</t>
  </si>
  <si>
    <t>Chèvreville</t>
  </si>
  <si>
    <t>60154</t>
  </si>
  <si>
    <t>Cinqueux</t>
  </si>
  <si>
    <t>60155</t>
  </si>
  <si>
    <t>Cires-lès-Mello</t>
  </si>
  <si>
    <t>60156</t>
  </si>
  <si>
    <t>Clairoix</t>
  </si>
  <si>
    <t>60157</t>
  </si>
  <si>
    <t>Clermont</t>
  </si>
  <si>
    <t>60158</t>
  </si>
  <si>
    <t>Coivrel</t>
  </si>
  <si>
    <t>60159</t>
  </si>
  <si>
    <t>Compiègne</t>
  </si>
  <si>
    <t>60160</t>
  </si>
  <si>
    <t>Conchy-les-Pots</t>
  </si>
  <si>
    <t>60161</t>
  </si>
  <si>
    <t>Conteville</t>
  </si>
  <si>
    <t>60162</t>
  </si>
  <si>
    <t>Corbeil-Cerf</t>
  </si>
  <si>
    <t>60163</t>
  </si>
  <si>
    <t>Cormeilles</t>
  </si>
  <si>
    <t>60166</t>
  </si>
  <si>
    <t>Coudun</t>
  </si>
  <si>
    <t>60167</t>
  </si>
  <si>
    <t>Couloisy</t>
  </si>
  <si>
    <t>60168</t>
  </si>
  <si>
    <t>Courcelles-Epayelles</t>
  </si>
  <si>
    <t>60169</t>
  </si>
  <si>
    <t>Courcelles-lès-Gisors</t>
  </si>
  <si>
    <t>60170</t>
  </si>
  <si>
    <t>Courteuil</t>
  </si>
  <si>
    <t>60171</t>
  </si>
  <si>
    <t>Courtieux</t>
  </si>
  <si>
    <t>60172</t>
  </si>
  <si>
    <t>Coye-la-Forêt</t>
  </si>
  <si>
    <t>60173</t>
  </si>
  <si>
    <t>Cramoisy</t>
  </si>
  <si>
    <t>CA Creil Sud Oise</t>
  </si>
  <si>
    <t>200068047</t>
  </si>
  <si>
    <t>60174</t>
  </si>
  <si>
    <t>Crapeaumesnil</t>
  </si>
  <si>
    <t>60175</t>
  </si>
  <si>
    <t>Creil</t>
  </si>
  <si>
    <t>60177</t>
  </si>
  <si>
    <t>Cressonsacq</t>
  </si>
  <si>
    <t>60180</t>
  </si>
  <si>
    <t>Crillon</t>
  </si>
  <si>
    <t>60181</t>
  </si>
  <si>
    <t>Crisolles</t>
  </si>
  <si>
    <t>60183</t>
  </si>
  <si>
    <t>Croissy-sur-Celle</t>
  </si>
  <si>
    <t>60184</t>
  </si>
  <si>
    <t>Croutoy</t>
  </si>
  <si>
    <t>60185</t>
  </si>
  <si>
    <t>Crouy-en-Thelle</t>
  </si>
  <si>
    <t>60178</t>
  </si>
  <si>
    <t>Crèvecœur-le-Grand</t>
  </si>
  <si>
    <t>60179</t>
  </si>
  <si>
    <t>Crèvecœur-le-Petit</t>
  </si>
  <si>
    <t>60176</t>
  </si>
  <si>
    <t>Crépy-en-Valois</t>
  </si>
  <si>
    <t>60186</t>
  </si>
  <si>
    <t>Cuignières</t>
  </si>
  <si>
    <t>60187</t>
  </si>
  <si>
    <t>Cuigy-en-Bray</t>
  </si>
  <si>
    <t>60188</t>
  </si>
  <si>
    <t>Cuise-la-Motte</t>
  </si>
  <si>
    <t>60189</t>
  </si>
  <si>
    <t>Cuts</t>
  </si>
  <si>
    <t>60190</t>
  </si>
  <si>
    <t>Cuvergnon</t>
  </si>
  <si>
    <t>60191</t>
  </si>
  <si>
    <t>Cuvilly</t>
  </si>
  <si>
    <t>60192</t>
  </si>
  <si>
    <t>Cuy</t>
  </si>
  <si>
    <t>60193</t>
  </si>
  <si>
    <t>Daméraucourt</t>
  </si>
  <si>
    <t>60194</t>
  </si>
  <si>
    <t>Dargies</t>
  </si>
  <si>
    <t>60195</t>
  </si>
  <si>
    <t>Delincourt</t>
  </si>
  <si>
    <t>60197</t>
  </si>
  <si>
    <t>Dieudonné</t>
  </si>
  <si>
    <t>60198</t>
  </si>
  <si>
    <t>Dives</t>
  </si>
  <si>
    <t>60200</t>
  </si>
  <si>
    <t>Domfront</t>
  </si>
  <si>
    <t>60201</t>
  </si>
  <si>
    <t>Dompierre</t>
  </si>
  <si>
    <t>60199</t>
  </si>
  <si>
    <t>Doméliers</t>
  </si>
  <si>
    <t>60203</t>
  </si>
  <si>
    <t>Duvy</t>
  </si>
  <si>
    <t>60212</t>
  </si>
  <si>
    <t>Ercuis</t>
  </si>
  <si>
    <t>60213</t>
  </si>
  <si>
    <t>Ermenonville</t>
  </si>
  <si>
    <t>60214</t>
  </si>
  <si>
    <t>Ernemont-Boutavent</t>
  </si>
  <si>
    <t>60215</t>
  </si>
  <si>
    <t>Erquery</t>
  </si>
  <si>
    <t>60216</t>
  </si>
  <si>
    <t>Erquinvillers</t>
  </si>
  <si>
    <t>60217</t>
  </si>
  <si>
    <t>Escames</t>
  </si>
  <si>
    <t>60218</t>
  </si>
  <si>
    <t>Esches</t>
  </si>
  <si>
    <t>60219</t>
  </si>
  <si>
    <t>Escles-Saint-Pierre</t>
  </si>
  <si>
    <t>60220</t>
  </si>
  <si>
    <t>Espaubourg</t>
  </si>
  <si>
    <t>60221</t>
  </si>
  <si>
    <t>Esquennoy</t>
  </si>
  <si>
    <t>60222</t>
  </si>
  <si>
    <t>Essuiles</t>
  </si>
  <si>
    <t>60223</t>
  </si>
  <si>
    <t>Estrées-Saint-Denis</t>
  </si>
  <si>
    <t>60228</t>
  </si>
  <si>
    <t>Fay-les-Étangs</t>
  </si>
  <si>
    <t>60231</t>
  </si>
  <si>
    <t>Feigneux</t>
  </si>
  <si>
    <t>60232</t>
  </si>
  <si>
    <t>Ferrières</t>
  </si>
  <si>
    <t>60233</t>
  </si>
  <si>
    <t>Feuquières</t>
  </si>
  <si>
    <t>60234</t>
  </si>
  <si>
    <t>Fitz-James</t>
  </si>
  <si>
    <t>60235</t>
  </si>
  <si>
    <t>Flavacourt</t>
  </si>
  <si>
    <t>60236</t>
  </si>
  <si>
    <t>Flavy-le-Meldeux</t>
  </si>
  <si>
    <t>60238</t>
  </si>
  <si>
    <t>Fleurines</t>
  </si>
  <si>
    <t>60239</t>
  </si>
  <si>
    <t>60237</t>
  </si>
  <si>
    <t>Fléchy</t>
  </si>
  <si>
    <t>60240</t>
  </si>
  <si>
    <t>Fontaine-Bonneleau</t>
  </si>
  <si>
    <t>60241</t>
  </si>
  <si>
    <t>Fontaine-Chaalis</t>
  </si>
  <si>
    <t>60242</t>
  </si>
  <si>
    <t>Fontaine-Lavaganne</t>
  </si>
  <si>
    <t>60243</t>
  </si>
  <si>
    <t>Fontaine-Saint-Lucien</t>
  </si>
  <si>
    <t>60244</t>
  </si>
  <si>
    <t>Fontenay-Torcy</t>
  </si>
  <si>
    <t>60245</t>
  </si>
  <si>
    <t>Formerie</t>
  </si>
  <si>
    <t>60247</t>
  </si>
  <si>
    <t>Fouilleuse</t>
  </si>
  <si>
    <t>60248</t>
  </si>
  <si>
    <t>Fouilloy</t>
  </si>
  <si>
    <t>60249</t>
  </si>
  <si>
    <t>Foulangues</t>
  </si>
  <si>
    <t>60250</t>
  </si>
  <si>
    <t>Fouquenies</t>
  </si>
  <si>
    <t>60251</t>
  </si>
  <si>
    <t>Fouquerolles</t>
  </si>
  <si>
    <t>60252</t>
  </si>
  <si>
    <t>Fournival</t>
  </si>
  <si>
    <t>60253</t>
  </si>
  <si>
    <t>Francastel</t>
  </si>
  <si>
    <t>60254</t>
  </si>
  <si>
    <t>Francières</t>
  </si>
  <si>
    <t>60257</t>
  </si>
  <si>
    <t>Fresne-Léguillon</t>
  </si>
  <si>
    <t>60258</t>
  </si>
  <si>
    <t>Fresnières</t>
  </si>
  <si>
    <t>60259</t>
  </si>
  <si>
    <t>Fresnoy-en-Thelle</t>
  </si>
  <si>
    <t>60260</t>
  </si>
  <si>
    <t>Fresnoy-la-Rivière</t>
  </si>
  <si>
    <t>60261</t>
  </si>
  <si>
    <t>Fresnoy-le-Luat</t>
  </si>
  <si>
    <t>60264</t>
  </si>
  <si>
    <t>Frocourt</t>
  </si>
  <si>
    <t>60265</t>
  </si>
  <si>
    <t>Froissy</t>
  </si>
  <si>
    <t>60255</t>
  </si>
  <si>
    <t>Fréniches</t>
  </si>
  <si>
    <t>60263</t>
  </si>
  <si>
    <t>Frétoy-le-Château</t>
  </si>
  <si>
    <t>60268</t>
  </si>
  <si>
    <t>Gannes</t>
  </si>
  <si>
    <t>60269</t>
  </si>
  <si>
    <t>Gaudechart</t>
  </si>
  <si>
    <t>60270</t>
  </si>
  <si>
    <t>Genvry</t>
  </si>
  <si>
    <t>60271</t>
  </si>
  <si>
    <t>Gerberoy</t>
  </si>
  <si>
    <t>60272</t>
  </si>
  <si>
    <t>Gilocourt</t>
  </si>
  <si>
    <t>60273</t>
  </si>
  <si>
    <t>Giraumont</t>
  </si>
  <si>
    <t>60274</t>
  </si>
  <si>
    <t>Glaignes</t>
  </si>
  <si>
    <t>60275</t>
  </si>
  <si>
    <t>Glatigny</t>
  </si>
  <si>
    <t>60276</t>
  </si>
  <si>
    <t>Godenvillers</t>
  </si>
  <si>
    <t>60277</t>
  </si>
  <si>
    <t>Goincourt</t>
  </si>
  <si>
    <t>60278</t>
  </si>
  <si>
    <t>Golancourt</t>
  </si>
  <si>
    <t>60279</t>
  </si>
  <si>
    <t>Gondreville</t>
  </si>
  <si>
    <t>60280</t>
  </si>
  <si>
    <t>Gourchelles</t>
  </si>
  <si>
    <t>60281</t>
  </si>
  <si>
    <t>Gournay-sur-Aronde</t>
  </si>
  <si>
    <t>60282</t>
  </si>
  <si>
    <t>Gouvieux</t>
  </si>
  <si>
    <t>60283</t>
  </si>
  <si>
    <t>Gouy-les-Groseillers</t>
  </si>
  <si>
    <t>60284</t>
  </si>
  <si>
    <t>Grandfresnoy</t>
  </si>
  <si>
    <t>60287</t>
  </si>
  <si>
    <t>Grandrû</t>
  </si>
  <si>
    <t>60285</t>
  </si>
  <si>
    <t>Grandvillers-aux-Bois</t>
  </si>
  <si>
    <t>60286</t>
  </si>
  <si>
    <t>Grandvilliers</t>
  </si>
  <si>
    <t>60289</t>
  </si>
  <si>
    <t>Grez</t>
  </si>
  <si>
    <t>60288</t>
  </si>
  <si>
    <t>Grémévillers</t>
  </si>
  <si>
    <t>60290</t>
  </si>
  <si>
    <t>Guignecourt</t>
  </si>
  <si>
    <t>60291</t>
  </si>
  <si>
    <t>Guiscard</t>
  </si>
  <si>
    <t>60292</t>
  </si>
  <si>
    <t>Gury</t>
  </si>
  <si>
    <t>60293</t>
  </si>
  <si>
    <t>Hadancourt-le-Haut-Clocher</t>
  </si>
  <si>
    <t>60294</t>
  </si>
  <si>
    <t>Hainvillers</t>
  </si>
  <si>
    <t>60295</t>
  </si>
  <si>
    <t>Halloy</t>
  </si>
  <si>
    <t>60296</t>
  </si>
  <si>
    <t>Hannaches</t>
  </si>
  <si>
    <t>60298</t>
  </si>
  <si>
    <t>Hanvoile</t>
  </si>
  <si>
    <t>60299</t>
  </si>
  <si>
    <t>Hardivillers</t>
  </si>
  <si>
    <t>60301</t>
  </si>
  <si>
    <t>Haucourt</t>
  </si>
  <si>
    <t>60302</t>
  </si>
  <si>
    <t>Haudivillers</t>
  </si>
  <si>
    <t>60303</t>
  </si>
  <si>
    <t>Hautbos</t>
  </si>
  <si>
    <t>60304</t>
  </si>
  <si>
    <t>Haute-Épine</t>
  </si>
  <si>
    <t>60305</t>
  </si>
  <si>
    <t>Hautefontaine</t>
  </si>
  <si>
    <t>60307</t>
  </si>
  <si>
    <t>Heilles</t>
  </si>
  <si>
    <t>60310</t>
  </si>
  <si>
    <t>Herchies</t>
  </si>
  <si>
    <t>60313</t>
  </si>
  <si>
    <t>Hermes</t>
  </si>
  <si>
    <t>60315</t>
  </si>
  <si>
    <t>Hodenc-en-Bray</t>
  </si>
  <si>
    <t>60316</t>
  </si>
  <si>
    <t>Hodenc-l'Évêque</t>
  </si>
  <si>
    <t>60317</t>
  </si>
  <si>
    <t>Hondainville</t>
  </si>
  <si>
    <t>60318</t>
  </si>
  <si>
    <t>Houdancourt</t>
  </si>
  <si>
    <t>60306</t>
  </si>
  <si>
    <t>Hécourt</t>
  </si>
  <si>
    <t>60308</t>
  </si>
  <si>
    <t>Hémévillers</t>
  </si>
  <si>
    <t>60309</t>
  </si>
  <si>
    <t>Hénonville</t>
  </si>
  <si>
    <t>60312</t>
  </si>
  <si>
    <t>Héricourt-sur-Thérain</t>
  </si>
  <si>
    <t>60314</t>
  </si>
  <si>
    <t>Hétomesnil</t>
  </si>
  <si>
    <t>60320</t>
  </si>
  <si>
    <t>Ivors</t>
  </si>
  <si>
    <t>60321</t>
  </si>
  <si>
    <t>Ivry-le-Temple</t>
  </si>
  <si>
    <t>60322</t>
  </si>
  <si>
    <t>Jaméricourt</t>
  </si>
  <si>
    <t>60323</t>
  </si>
  <si>
    <t>Janville</t>
  </si>
  <si>
    <t>60324</t>
  </si>
  <si>
    <t>Jaulzy</t>
  </si>
  <si>
    <t>60325</t>
  </si>
  <si>
    <t>Jaux</t>
  </si>
  <si>
    <t>60326</t>
  </si>
  <si>
    <t>Jonquières</t>
  </si>
  <si>
    <t>60327</t>
  </si>
  <si>
    <t>Jouy-sous-Thelle</t>
  </si>
  <si>
    <t>60328</t>
  </si>
  <si>
    <t>Juvignies</t>
  </si>
  <si>
    <t>60142</t>
  </si>
  <si>
    <t>La Chapelle-en-Serval</t>
  </si>
  <si>
    <t>60209</t>
  </si>
  <si>
    <t>La Corne-en-Vexin</t>
  </si>
  <si>
    <t>60196</t>
  </si>
  <si>
    <t>La Drenne</t>
  </si>
  <si>
    <t>60319</t>
  </si>
  <si>
    <t>La Houssoye</t>
  </si>
  <si>
    <t>60311</t>
  </si>
  <si>
    <t>La Hérelle</t>
  </si>
  <si>
    <t>60456</t>
  </si>
  <si>
    <t>La Neuville-Roy</t>
  </si>
  <si>
    <t>60457</t>
  </si>
  <si>
    <t>La Neuville-Saint-Pierre</t>
  </si>
  <si>
    <t>60460</t>
  </si>
  <si>
    <t>La Neuville-Vault</t>
  </si>
  <si>
    <t>60454</t>
  </si>
  <si>
    <t>La Neuville-en-Hez</t>
  </si>
  <si>
    <t>60458</t>
  </si>
  <si>
    <t>La Neuville-sur-Oudeuil</t>
  </si>
  <si>
    <t>60459</t>
  </si>
  <si>
    <t>La Neuville-sur-Ressons</t>
  </si>
  <si>
    <t>60559</t>
  </si>
  <si>
    <t>La Rue-Saint-Pierre</t>
  </si>
  <si>
    <t>60679</t>
  </si>
  <si>
    <t>La Villeneuve-sous-Thury</t>
  </si>
  <si>
    <t>60329</t>
  </si>
  <si>
    <t>Laberlière</t>
  </si>
  <si>
    <t>60330</t>
  </si>
  <si>
    <t>Laboissière-en-Thelle</t>
  </si>
  <si>
    <t>60331</t>
  </si>
  <si>
    <t>Labosse</t>
  </si>
  <si>
    <t>60332</t>
  </si>
  <si>
    <t>Labruyère</t>
  </si>
  <si>
    <t>60334</t>
  </si>
  <si>
    <t>Lachapelle-Saint-Pierre</t>
  </si>
  <si>
    <t>60333</t>
  </si>
  <si>
    <t>Lachapelle-aux-Pots</t>
  </si>
  <si>
    <t>60335</t>
  </si>
  <si>
    <t>Lachapelle-sous-Gerberoy</t>
  </si>
  <si>
    <t>60336</t>
  </si>
  <si>
    <t>Lachaussée-du-Bois-d'Écu</t>
  </si>
  <si>
    <t>60337</t>
  </si>
  <si>
    <t>Lachelle</t>
  </si>
  <si>
    <t>60338</t>
  </si>
  <si>
    <t>Lacroix-Saint-Ouen</t>
  </si>
  <si>
    <t>60339</t>
  </si>
  <si>
    <t>Lafraye</t>
  </si>
  <si>
    <t>60340</t>
  </si>
  <si>
    <t>Lagny</t>
  </si>
  <si>
    <t>60341</t>
  </si>
  <si>
    <t>Lagny-le-Sec</t>
  </si>
  <si>
    <t>60342</t>
  </si>
  <si>
    <t>Laigneville</t>
  </si>
  <si>
    <t>60343</t>
  </si>
  <si>
    <t>Lalande-en-Son</t>
  </si>
  <si>
    <t>60344</t>
  </si>
  <si>
    <t>Lalandelle</t>
  </si>
  <si>
    <t>60346</t>
  </si>
  <si>
    <t>Lamorlaye</t>
  </si>
  <si>
    <t>60345</t>
  </si>
  <si>
    <t>Lamécourt</t>
  </si>
  <si>
    <t>60347</t>
  </si>
  <si>
    <t>Lannoy-Cuillère</t>
  </si>
  <si>
    <t>60348</t>
  </si>
  <si>
    <t>Larbroye</t>
  </si>
  <si>
    <t>60350</t>
  </si>
  <si>
    <t>Lassigny</t>
  </si>
  <si>
    <t>60351</t>
  </si>
  <si>
    <t>Lataule</t>
  </si>
  <si>
    <t>60352</t>
  </si>
  <si>
    <t>Lattainville</t>
  </si>
  <si>
    <t>60353</t>
  </si>
  <si>
    <t>Lavacquerie</t>
  </si>
  <si>
    <t>60354</t>
  </si>
  <si>
    <t>Laverrière</t>
  </si>
  <si>
    <t>60355</t>
  </si>
  <si>
    <t>Laversines</t>
  </si>
  <si>
    <t>60356</t>
  </si>
  <si>
    <t>Lavilletertre</t>
  </si>
  <si>
    <t>60164</t>
  </si>
  <si>
    <t>Le Coudray-Saint-Germer</t>
  </si>
  <si>
    <t>60165</t>
  </si>
  <si>
    <t>Le Coudray-sur-Thelle</t>
  </si>
  <si>
    <t>60182</t>
  </si>
  <si>
    <t>Le Crocq</t>
  </si>
  <si>
    <t>60230</t>
  </si>
  <si>
    <t>Le Fay-Saint-Quentin</t>
  </si>
  <si>
    <t>60229</t>
  </si>
  <si>
    <t>Le Fayel</t>
  </si>
  <si>
    <t>60262</t>
  </si>
  <si>
    <t>Le Frestoy-Vaux</t>
  </si>
  <si>
    <t>60267</t>
  </si>
  <si>
    <t>Le Gallet</t>
  </si>
  <si>
    <t>60297</t>
  </si>
  <si>
    <t>Le Hamel</t>
  </si>
  <si>
    <t>60397</t>
  </si>
  <si>
    <t>Le Mesnil-Conteville</t>
  </si>
  <si>
    <t>60399</t>
  </si>
  <si>
    <t>Le Mesnil-Saint-Firmin</t>
  </si>
  <si>
    <t>60401</t>
  </si>
  <si>
    <t>Le Mesnil-Théribus</t>
  </si>
  <si>
    <t>60398</t>
  </si>
  <si>
    <t>Le Mesnil-en-Thelle</t>
  </si>
  <si>
    <t>60400</t>
  </si>
  <si>
    <t>Le Mesnil-sur-Bulles</t>
  </si>
  <si>
    <t>60402</t>
  </si>
  <si>
    <t>Le Meux</t>
  </si>
  <si>
    <t>60428</t>
  </si>
  <si>
    <t>Le Mont-Saint-Adrien</t>
  </si>
  <si>
    <t>60497</t>
  </si>
  <si>
    <t>Le Plessier-sur-Bulles</t>
  </si>
  <si>
    <t>60498</t>
  </si>
  <si>
    <t>Le Plessier-sur-Saint-Just</t>
  </si>
  <si>
    <t>60500</t>
  </si>
  <si>
    <t>Le Plessis-Belleville</t>
  </si>
  <si>
    <t>60501</t>
  </si>
  <si>
    <t>Le Plessis-Brion</t>
  </si>
  <si>
    <t>60502</t>
  </si>
  <si>
    <t>Le Plessis-Patte-d'Oie</t>
  </si>
  <si>
    <t>60503</t>
  </si>
  <si>
    <t>Le Ployron</t>
  </si>
  <si>
    <t>60520</t>
  </si>
  <si>
    <t>Le Quesnel-Aubry</t>
  </si>
  <si>
    <t>60608</t>
  </si>
  <si>
    <t>Le Saulchoy</t>
  </si>
  <si>
    <t>60660</t>
  </si>
  <si>
    <t>Le Vaumain</t>
  </si>
  <si>
    <t>60662</t>
  </si>
  <si>
    <t>Le Vauroux</t>
  </si>
  <si>
    <t>60006</t>
  </si>
  <si>
    <t>Les Ageux</t>
  </si>
  <si>
    <t>60694</t>
  </si>
  <si>
    <t>Les Hauts-Talican</t>
  </si>
  <si>
    <t>60359</t>
  </si>
  <si>
    <t>Lhéraule</t>
  </si>
  <si>
    <t>60360</t>
  </si>
  <si>
    <t>Liancourt</t>
  </si>
  <si>
    <t>60361</t>
  </si>
  <si>
    <t>Liancourt-Saint-Pierre</t>
  </si>
  <si>
    <t>60362</t>
  </si>
  <si>
    <t>Libermont</t>
  </si>
  <si>
    <t>60363</t>
  </si>
  <si>
    <t>Lierville</t>
  </si>
  <si>
    <t>60364</t>
  </si>
  <si>
    <t>Lieuvillers</t>
  </si>
  <si>
    <t>60365</t>
  </si>
  <si>
    <t>Lihus</t>
  </si>
  <si>
    <t>60366</t>
  </si>
  <si>
    <t>Litz</t>
  </si>
  <si>
    <t>60367</t>
  </si>
  <si>
    <t>Loconville</t>
  </si>
  <si>
    <t>60368</t>
  </si>
  <si>
    <t>Longueil-Annel</t>
  </si>
  <si>
    <t>60369</t>
  </si>
  <si>
    <t>Longueil-Sainte-Marie</t>
  </si>
  <si>
    <t>60370</t>
  </si>
  <si>
    <t>Lormaison</t>
  </si>
  <si>
    <t>60371</t>
  </si>
  <si>
    <t>Loueuse</t>
  </si>
  <si>
    <t>60372</t>
  </si>
  <si>
    <t>Luchy</t>
  </si>
  <si>
    <t>60357</t>
  </si>
  <si>
    <t>Léglantiers</t>
  </si>
  <si>
    <t>60358</t>
  </si>
  <si>
    <t>Lévignen</t>
  </si>
  <si>
    <t>60373</t>
  </si>
  <si>
    <t>Machemont</t>
  </si>
  <si>
    <t>60374</t>
  </si>
  <si>
    <t>Maignelay-Montigny</t>
  </si>
  <si>
    <t>60375</t>
  </si>
  <si>
    <t>Maimbeville</t>
  </si>
  <si>
    <t>60376</t>
  </si>
  <si>
    <t>Maisoncelle-Saint-Pierre</t>
  </si>
  <si>
    <t>60377</t>
  </si>
  <si>
    <t>Maisoncelle-Tuilerie</t>
  </si>
  <si>
    <t>60378</t>
  </si>
  <si>
    <t>Marest-sur-Matz</t>
  </si>
  <si>
    <t>60379</t>
  </si>
  <si>
    <t>Mareuil-la-Motte</t>
  </si>
  <si>
    <t>60380</t>
  </si>
  <si>
    <t>Mareuil-sur-Ourcq</t>
  </si>
  <si>
    <t>60381</t>
  </si>
  <si>
    <t>Margny-aux-Cerises</t>
  </si>
  <si>
    <t>60382</t>
  </si>
  <si>
    <t>Margny-lès-Compiègne</t>
  </si>
  <si>
    <t>60383</t>
  </si>
  <si>
    <t>Margny-sur-Matz</t>
  </si>
  <si>
    <t>60385</t>
  </si>
  <si>
    <t>Marolles</t>
  </si>
  <si>
    <t>60386</t>
  </si>
  <si>
    <t>Marquéglise</t>
  </si>
  <si>
    <t>60387</t>
  </si>
  <si>
    <t>Marseille-en-Beauvaisis</t>
  </si>
  <si>
    <t>60388</t>
  </si>
  <si>
    <t>Martincourt</t>
  </si>
  <si>
    <t>60389</t>
  </si>
  <si>
    <t>Maucourt</t>
  </si>
  <si>
    <t>60390</t>
  </si>
  <si>
    <t>Maulers</t>
  </si>
  <si>
    <t>60391</t>
  </si>
  <si>
    <t>Maysel</t>
  </si>
  <si>
    <t>60393</t>
  </si>
  <si>
    <t>Mello</t>
  </si>
  <si>
    <t>60403</t>
  </si>
  <si>
    <t>Milly-sur-Thérain</t>
  </si>
  <si>
    <t>60404</t>
  </si>
  <si>
    <t>Mogneville</t>
  </si>
  <si>
    <t>60405</t>
  </si>
  <si>
    <t>Moliens</t>
  </si>
  <si>
    <t>60406</t>
  </si>
  <si>
    <t>Monceaux</t>
  </si>
  <si>
    <t>60407</t>
  </si>
  <si>
    <t>Monceaux-l'Abbaye</t>
  </si>
  <si>
    <t>60408</t>
  </si>
  <si>
    <t>Monchy-Humières</t>
  </si>
  <si>
    <t>60409</t>
  </si>
  <si>
    <t>Monchy-Saint-Éloi</t>
  </si>
  <si>
    <t>60410</t>
  </si>
  <si>
    <t>Mondescourt</t>
  </si>
  <si>
    <t>60411</t>
  </si>
  <si>
    <t>Monneville</t>
  </si>
  <si>
    <t>60421</t>
  </si>
  <si>
    <t>Mont-l'Évêque</t>
  </si>
  <si>
    <t>60413</t>
  </si>
  <si>
    <t>Montagny-Sainte-Félicité</t>
  </si>
  <si>
    <t>60412</t>
  </si>
  <si>
    <t>Montagny-en-Vexin</t>
  </si>
  <si>
    <t>60414</t>
  </si>
  <si>
    <t>Montataire</t>
  </si>
  <si>
    <t>60256</t>
  </si>
  <si>
    <t>Montchevreuil</t>
  </si>
  <si>
    <t>60416</t>
  </si>
  <si>
    <t>Montgérain</t>
  </si>
  <si>
    <t>60418</t>
  </si>
  <si>
    <t>Montiers</t>
  </si>
  <si>
    <t>60420</t>
  </si>
  <si>
    <t>Montjavoult</t>
  </si>
  <si>
    <t>60422</t>
  </si>
  <si>
    <t>Montlognon</t>
  </si>
  <si>
    <t>60423</t>
  </si>
  <si>
    <t>Montmacq</t>
  </si>
  <si>
    <t>60424</t>
  </si>
  <si>
    <t>Montmartin</t>
  </si>
  <si>
    <t>60425</t>
  </si>
  <si>
    <t>Montreuil-sur-Brêche</t>
  </si>
  <si>
    <t>60426</t>
  </si>
  <si>
    <t>Montreuil-sur-Thérain</t>
  </si>
  <si>
    <t>60427</t>
  </si>
  <si>
    <t>Monts</t>
  </si>
  <si>
    <t>60415</t>
  </si>
  <si>
    <t>Montépilloy</t>
  </si>
  <si>
    <t>60429</t>
  </si>
  <si>
    <t>Morangles</t>
  </si>
  <si>
    <t>60430</t>
  </si>
  <si>
    <t>Morienval</t>
  </si>
  <si>
    <t>60431</t>
  </si>
  <si>
    <t>Morlincourt</t>
  </si>
  <si>
    <t>60432</t>
  </si>
  <si>
    <t>60433</t>
  </si>
  <si>
    <t>Mortefontaine-en-Thelle</t>
  </si>
  <si>
    <t>60434</t>
  </si>
  <si>
    <t>Mortemer</t>
  </si>
  <si>
    <t>60435</t>
  </si>
  <si>
    <t>Morvillers</t>
  </si>
  <si>
    <t>60436</t>
  </si>
  <si>
    <t>Mory-Montcrux</t>
  </si>
  <si>
    <t>60437</t>
  </si>
  <si>
    <t>Mouchy-le-Châtel</t>
  </si>
  <si>
    <t>60438</t>
  </si>
  <si>
    <t>Moulin-sous-Touvent</t>
  </si>
  <si>
    <t>60439</t>
  </si>
  <si>
    <t>Mouy</t>
  </si>
  <si>
    <t>60440</t>
  </si>
  <si>
    <t>Moyenneville</t>
  </si>
  <si>
    <t>60441</t>
  </si>
  <si>
    <t>Moyvillers</t>
  </si>
  <si>
    <t>60442</t>
  </si>
  <si>
    <t>Muidorge</t>
  </si>
  <si>
    <t>60443</t>
  </si>
  <si>
    <t>Muirancourt</t>
  </si>
  <si>
    <t>60444</t>
  </si>
  <si>
    <t>Mureaumont</t>
  </si>
  <si>
    <t>60392</t>
  </si>
  <si>
    <t>Mélicocq</t>
  </si>
  <si>
    <t>60394</t>
  </si>
  <si>
    <t>Ménévillers</t>
  </si>
  <si>
    <t>60395</t>
  </si>
  <si>
    <t>Méru</t>
  </si>
  <si>
    <t>60396</t>
  </si>
  <si>
    <t>Méry-la-Bataille</t>
  </si>
  <si>
    <t>60445</t>
  </si>
  <si>
    <t>Nampcel</t>
  </si>
  <si>
    <t>60446</t>
  </si>
  <si>
    <t>Nanteuil-le-Haudouin</t>
  </si>
  <si>
    <t>60448</t>
  </si>
  <si>
    <t>Neufchelles</t>
  </si>
  <si>
    <t>60449</t>
  </si>
  <si>
    <t>Neufvy-sur-Aronde</t>
  </si>
  <si>
    <t>60450</t>
  </si>
  <si>
    <t>Neuilly-en-Thelle</t>
  </si>
  <si>
    <t>60451</t>
  </si>
  <si>
    <t>Neuilly-sous-Clermont</t>
  </si>
  <si>
    <t>60452</t>
  </si>
  <si>
    <t>Neuville-Bosc</t>
  </si>
  <si>
    <t>60461</t>
  </si>
  <si>
    <t>Nivillers</t>
  </si>
  <si>
    <t>60462</t>
  </si>
  <si>
    <t>Noailles</t>
  </si>
  <si>
    <t>60463</t>
  </si>
  <si>
    <t>Nogent-sur-Oise</t>
  </si>
  <si>
    <t>60464</t>
  </si>
  <si>
    <t>Nointel</t>
  </si>
  <si>
    <t>60465</t>
  </si>
  <si>
    <t>Noirémont</t>
  </si>
  <si>
    <t>60466</t>
  </si>
  <si>
    <t>Noroy</t>
  </si>
  <si>
    <t>60468</t>
  </si>
  <si>
    <t>Nourard-le-Franc</t>
  </si>
  <si>
    <t>60469</t>
  </si>
  <si>
    <t>Novillers</t>
  </si>
  <si>
    <t>60470</t>
  </si>
  <si>
    <t>Noyers-Saint-Martin</t>
  </si>
  <si>
    <t>60471</t>
  </si>
  <si>
    <t>Noyon</t>
  </si>
  <si>
    <t>60447</t>
  </si>
  <si>
    <t>Néry</t>
  </si>
  <si>
    <t>60472</t>
  </si>
  <si>
    <t>Offoy</t>
  </si>
  <si>
    <t>60473</t>
  </si>
  <si>
    <t>60474</t>
  </si>
  <si>
    <t>Ognolles</t>
  </si>
  <si>
    <t>60476</t>
  </si>
  <si>
    <t>Omécourt</t>
  </si>
  <si>
    <t>60477</t>
  </si>
  <si>
    <t>Ons-en-Bray</t>
  </si>
  <si>
    <t>60479</t>
  </si>
  <si>
    <t>Ormoy-Villers</t>
  </si>
  <si>
    <t>60478</t>
  </si>
  <si>
    <t>Ormoy-le-Davien</t>
  </si>
  <si>
    <t>60480</t>
  </si>
  <si>
    <t>Oroër</t>
  </si>
  <si>
    <t>60481</t>
  </si>
  <si>
    <t>Orrouy</t>
  </si>
  <si>
    <t>60482</t>
  </si>
  <si>
    <t>Orry-la-Ville</t>
  </si>
  <si>
    <t>60483</t>
  </si>
  <si>
    <t>Orvillers-Sorel</t>
  </si>
  <si>
    <t>60484</t>
  </si>
  <si>
    <t>Oudeuil</t>
  </si>
  <si>
    <t>60485</t>
  </si>
  <si>
    <t>Oursel-Maison</t>
  </si>
  <si>
    <t>60486</t>
  </si>
  <si>
    <t>Paillart</t>
  </si>
  <si>
    <t>60487</t>
  </si>
  <si>
    <t>Parnes</t>
  </si>
  <si>
    <t>60488</t>
  </si>
  <si>
    <t>Passel</t>
  </si>
  <si>
    <t>60490</t>
  </si>
  <si>
    <t>Pierrefitte-en-Beauvaisis</t>
  </si>
  <si>
    <t>60491</t>
  </si>
  <si>
    <t>Pierrefonds</t>
  </si>
  <si>
    <t>60492</t>
  </si>
  <si>
    <t>Pimprez</t>
  </si>
  <si>
    <t>60493</t>
  </si>
  <si>
    <t>Pisseleu</t>
  </si>
  <si>
    <t>60494</t>
  </si>
  <si>
    <t>Plailly</t>
  </si>
  <si>
    <t>60495</t>
  </si>
  <si>
    <t>Plainval</t>
  </si>
  <si>
    <t>60496</t>
  </si>
  <si>
    <t>Plainville</t>
  </si>
  <si>
    <t>60499</t>
  </si>
  <si>
    <t>Plessis-de-Roye</t>
  </si>
  <si>
    <t>60504</t>
  </si>
  <si>
    <t>Ponchon</t>
  </si>
  <si>
    <t>60509</t>
  </si>
  <si>
    <t>Pont-Sainte-Maxence</t>
  </si>
  <si>
    <t>60506</t>
  </si>
  <si>
    <t>Pont-l'Évêque</t>
  </si>
  <si>
    <t>60505</t>
  </si>
  <si>
    <t>Pontarmé</t>
  </si>
  <si>
    <t>60507</t>
  </si>
  <si>
    <t>Pontoise-lès-Noyon</t>
  </si>
  <si>
    <t>60508</t>
  </si>
  <si>
    <t>Pontpoint</t>
  </si>
  <si>
    <t>60510</t>
  </si>
  <si>
    <t>Porcheux</t>
  </si>
  <si>
    <t>60511</t>
  </si>
  <si>
    <t>Porquéricourt</t>
  </si>
  <si>
    <t>60512</t>
  </si>
  <si>
    <t>Pouilly</t>
  </si>
  <si>
    <t>60515</t>
  </si>
  <si>
    <t>Pronleroy</t>
  </si>
  <si>
    <t>60513</t>
  </si>
  <si>
    <t>Précy-sur-Oise</t>
  </si>
  <si>
    <t>60514</t>
  </si>
  <si>
    <t>Prévillers</t>
  </si>
  <si>
    <t>60516</t>
  </si>
  <si>
    <t>Puiseux-en-Bray</t>
  </si>
  <si>
    <t>60517</t>
  </si>
  <si>
    <t>Puiseux-le-Hauberger</t>
  </si>
  <si>
    <t>60518</t>
  </si>
  <si>
    <t>Puits-la-Vallée</t>
  </si>
  <si>
    <t>60489</t>
  </si>
  <si>
    <t>Péroy-les-Gombries</t>
  </si>
  <si>
    <t>60519</t>
  </si>
  <si>
    <t>Quesmy</t>
  </si>
  <si>
    <t>60521</t>
  </si>
  <si>
    <t>Quincampoix-Fleuzy</t>
  </si>
  <si>
    <t>60522</t>
  </si>
  <si>
    <t>Quinquempoix</t>
  </si>
  <si>
    <t>60523</t>
  </si>
  <si>
    <t>Rainvillers</t>
  </si>
  <si>
    <t>60524</t>
  </si>
  <si>
    <t>Rantigny</t>
  </si>
  <si>
    <t>60525</t>
  </si>
  <si>
    <t>Raray</t>
  </si>
  <si>
    <t>60526</t>
  </si>
  <si>
    <t>Ravenel</t>
  </si>
  <si>
    <t>60528</t>
  </si>
  <si>
    <t>Reilly</t>
  </si>
  <si>
    <t>60531</t>
  </si>
  <si>
    <t>Remy</t>
  </si>
  <si>
    <t>60533</t>
  </si>
  <si>
    <t>Ressons-sur-Matz</t>
  </si>
  <si>
    <t>60534</t>
  </si>
  <si>
    <t>Rethondes</t>
  </si>
  <si>
    <t>60535</t>
  </si>
  <si>
    <t>Reuil-sur-Brêche</t>
  </si>
  <si>
    <t>60536</t>
  </si>
  <si>
    <t>Rhuis</t>
  </si>
  <si>
    <t>60537</t>
  </si>
  <si>
    <t>Ribécourt-Dreslincourt</t>
  </si>
  <si>
    <t>60538</t>
  </si>
  <si>
    <t>Ricquebourg</t>
  </si>
  <si>
    <t>60539</t>
  </si>
  <si>
    <t>Rieux</t>
  </si>
  <si>
    <t>60540</t>
  </si>
  <si>
    <t>Rivecourt</t>
  </si>
  <si>
    <t>60541</t>
  </si>
  <si>
    <t>Roberval</t>
  </si>
  <si>
    <t>60542</t>
  </si>
  <si>
    <t>Rochy-Condé</t>
  </si>
  <si>
    <t>60543</t>
  </si>
  <si>
    <t>Rocquemont</t>
  </si>
  <si>
    <t>60544</t>
  </si>
  <si>
    <t>Rocquencourt</t>
  </si>
  <si>
    <t>60545</t>
  </si>
  <si>
    <t>Romescamps</t>
  </si>
  <si>
    <t>60546</t>
  </si>
  <si>
    <t>Rosières</t>
  </si>
  <si>
    <t>60547</t>
  </si>
  <si>
    <t>Rosoy</t>
  </si>
  <si>
    <t>60548</t>
  </si>
  <si>
    <t>Rosoy-en-Multien</t>
  </si>
  <si>
    <t>60549</t>
  </si>
  <si>
    <t>Rotangy</t>
  </si>
  <si>
    <t>60550</t>
  </si>
  <si>
    <t>Rothois</t>
  </si>
  <si>
    <t>60551</t>
  </si>
  <si>
    <t>Rousseloy</t>
  </si>
  <si>
    <t>60552</t>
  </si>
  <si>
    <t>Rouville</t>
  </si>
  <si>
    <t>60553</t>
  </si>
  <si>
    <t>Rouvillers</t>
  </si>
  <si>
    <t>60554</t>
  </si>
  <si>
    <t>Rouvres-en-Multien</t>
  </si>
  <si>
    <t>60555</t>
  </si>
  <si>
    <t>Rouvroy-les-Merles</t>
  </si>
  <si>
    <t>60557</t>
  </si>
  <si>
    <t>Roy-Boissy</t>
  </si>
  <si>
    <t>60556</t>
  </si>
  <si>
    <t>Royaucourt</t>
  </si>
  <si>
    <t>60558</t>
  </si>
  <si>
    <t>Roye-sur-Matz</t>
  </si>
  <si>
    <t>60560</t>
  </si>
  <si>
    <t>Rully</t>
  </si>
  <si>
    <t>60561</t>
  </si>
  <si>
    <t>Russy-Bémont</t>
  </si>
  <si>
    <t>60527</t>
  </si>
  <si>
    <t>Réez-Fosse-Martin</t>
  </si>
  <si>
    <t>60529</t>
  </si>
  <si>
    <t>Rémécourt</t>
  </si>
  <si>
    <t>60530</t>
  </si>
  <si>
    <t>Rémérangles</t>
  </si>
  <si>
    <t>60562</t>
  </si>
  <si>
    <t>Sacy-le-Grand</t>
  </si>
  <si>
    <t>60563</t>
  </si>
  <si>
    <t>Sacy-le-Petit</t>
  </si>
  <si>
    <t>60564</t>
  </si>
  <si>
    <t>Sains-Morainvillers</t>
  </si>
  <si>
    <t>60565</t>
  </si>
  <si>
    <t>Saint-André-Farivillers</t>
  </si>
  <si>
    <t>60566</t>
  </si>
  <si>
    <t>Saint-Arnoult</t>
  </si>
  <si>
    <t>60567</t>
  </si>
  <si>
    <t>Saint-Aubin-en-Bray</t>
  </si>
  <si>
    <t>60568</t>
  </si>
  <si>
    <t>Saint-Aubin-sous-Erquery</t>
  </si>
  <si>
    <t>60570</t>
  </si>
  <si>
    <t>Saint-Crépin-Ibouvillers</t>
  </si>
  <si>
    <t>60569</t>
  </si>
  <si>
    <t>Saint-Crépin-aux-Bois</t>
  </si>
  <si>
    <t>60571</t>
  </si>
  <si>
    <t>Saint-Deniscourt</t>
  </si>
  <si>
    <t>60574</t>
  </si>
  <si>
    <t>Saint-Félix</t>
  </si>
  <si>
    <t>60576</t>
  </si>
  <si>
    <t>Saint-Germain-la-Poterie</t>
  </si>
  <si>
    <t>60577</t>
  </si>
  <si>
    <t>Saint-Germer-de-Fly</t>
  </si>
  <si>
    <t>60579</t>
  </si>
  <si>
    <t>Saint-Jean-aux-Bois</t>
  </si>
  <si>
    <t>60581</t>
  </si>
  <si>
    <t>Saint-Just-en-Chaussée</t>
  </si>
  <si>
    <t>60584</t>
  </si>
  <si>
    <t>Saint-Leu-d'Esserent</t>
  </si>
  <si>
    <t>60582</t>
  </si>
  <si>
    <t>Saint-Léger-aux-Bois</t>
  </si>
  <si>
    <t>60583</t>
  </si>
  <si>
    <t>Saint-Léger-en-Bray</t>
  </si>
  <si>
    <t>60587</t>
  </si>
  <si>
    <t>Saint-Martin-Longueau</t>
  </si>
  <si>
    <t>60585</t>
  </si>
  <si>
    <t>Saint-Martin-aux-Bois</t>
  </si>
  <si>
    <t>60586</t>
  </si>
  <si>
    <t>Saint-Martin-le-Nœud</t>
  </si>
  <si>
    <t>60588</t>
  </si>
  <si>
    <t>Saint-Maur</t>
  </si>
  <si>
    <t>60589</t>
  </si>
  <si>
    <t>Saint-Maximin</t>
  </si>
  <si>
    <t>60590</t>
  </si>
  <si>
    <t>Saint-Omer-en-Chaussée</t>
  </si>
  <si>
    <t>60591</t>
  </si>
  <si>
    <t>Saint-Paul</t>
  </si>
  <si>
    <t>60592</t>
  </si>
  <si>
    <t>Saint-Pierre-es-Champs</t>
  </si>
  <si>
    <t>60593</t>
  </si>
  <si>
    <t>Saint-Pierre-lès-Bitry</t>
  </si>
  <si>
    <t>60594</t>
  </si>
  <si>
    <t>Saint-Quentin-des-Prés</t>
  </si>
  <si>
    <t>60595</t>
  </si>
  <si>
    <t>Saint-Remy-en-l'Eau</t>
  </si>
  <si>
    <t>60596</t>
  </si>
  <si>
    <t>Saint-Samson-la-Poterie</t>
  </si>
  <si>
    <t>60597</t>
  </si>
  <si>
    <t>Saint-Sauveur</t>
  </si>
  <si>
    <t>60598</t>
  </si>
  <si>
    <t>Saint-Sulpice</t>
  </si>
  <si>
    <t>60599</t>
  </si>
  <si>
    <t>Saint-Thibault</t>
  </si>
  <si>
    <t>60600</t>
  </si>
  <si>
    <t>Saint-Vaast-de-Longmont</t>
  </si>
  <si>
    <t>60601</t>
  </si>
  <si>
    <t>Saint-Vaast-lès-Mello</t>
  </si>
  <si>
    <t>60602</t>
  </si>
  <si>
    <t>Saint-Valery</t>
  </si>
  <si>
    <t>60572</t>
  </si>
  <si>
    <t>Saint-Étienne-Roilaye</t>
  </si>
  <si>
    <t>60573</t>
  </si>
  <si>
    <t>Sainte-Eusoye</t>
  </si>
  <si>
    <t>60575</t>
  </si>
  <si>
    <t>60578</t>
  </si>
  <si>
    <t>Saintines</t>
  </si>
  <si>
    <t>60603</t>
  </si>
  <si>
    <t>Salency</t>
  </si>
  <si>
    <t>60604</t>
  </si>
  <si>
    <t>Sarcus</t>
  </si>
  <si>
    <t>60605</t>
  </si>
  <si>
    <t>Sarnois</t>
  </si>
  <si>
    <t>60609</t>
  </si>
  <si>
    <t>Savignies</t>
  </si>
  <si>
    <t>60610</t>
  </si>
  <si>
    <t>Sempigny</t>
  </si>
  <si>
    <t>60611</t>
  </si>
  <si>
    <t>Senantes</t>
  </si>
  <si>
    <t>60612</t>
  </si>
  <si>
    <t>Senlis</t>
  </si>
  <si>
    <t>60613</t>
  </si>
  <si>
    <t>Senots</t>
  </si>
  <si>
    <t>60614</t>
  </si>
  <si>
    <t>Serans</t>
  </si>
  <si>
    <t>60617</t>
  </si>
  <si>
    <t>Sermaize</t>
  </si>
  <si>
    <t>60620</t>
  </si>
  <si>
    <t>Silly-Tillard</t>
  </si>
  <si>
    <t>60619</t>
  </si>
  <si>
    <t>Silly-le-Long</t>
  </si>
  <si>
    <t>60621</t>
  </si>
  <si>
    <t>Solente</t>
  </si>
  <si>
    <t>60622</t>
  </si>
  <si>
    <t>Sommereux</t>
  </si>
  <si>
    <t>60623</t>
  </si>
  <si>
    <t>Songeons</t>
  </si>
  <si>
    <t>60624</t>
  </si>
  <si>
    <t>Sully</t>
  </si>
  <si>
    <t>60625</t>
  </si>
  <si>
    <t>Suzoy</t>
  </si>
  <si>
    <t>60616</t>
  </si>
  <si>
    <t>Sérifontaine</t>
  </si>
  <si>
    <t>60618</t>
  </si>
  <si>
    <t>Séry-Magneval</t>
  </si>
  <si>
    <t>60615</t>
  </si>
  <si>
    <t>Sérévillers</t>
  </si>
  <si>
    <t>60626</t>
  </si>
  <si>
    <t>Talmontiers</t>
  </si>
  <si>
    <t>60627</t>
  </si>
  <si>
    <t>Tartigny</t>
  </si>
  <si>
    <t>60628</t>
  </si>
  <si>
    <t>Therdonne</t>
  </si>
  <si>
    <t>60630</t>
  </si>
  <si>
    <t>Thibivillers</t>
  </si>
  <si>
    <t>60631</t>
  </si>
  <si>
    <t>Thiers-sur-Thève</t>
  </si>
  <si>
    <t>60632</t>
  </si>
  <si>
    <t>Thiescourt</t>
  </si>
  <si>
    <t>60633</t>
  </si>
  <si>
    <t>Thieuloy-Saint-Antoine</t>
  </si>
  <si>
    <t>60634</t>
  </si>
  <si>
    <t>Thieux</t>
  </si>
  <si>
    <t>60635</t>
  </si>
  <si>
    <t>Thiverny</t>
  </si>
  <si>
    <t>60636</t>
  </si>
  <si>
    <t>Thourotte</t>
  </si>
  <si>
    <t>60637</t>
  </si>
  <si>
    <t>Thury-en-Valois</t>
  </si>
  <si>
    <t>60638</t>
  </si>
  <si>
    <t>Thury-sous-Clermont</t>
  </si>
  <si>
    <t>60629</t>
  </si>
  <si>
    <t>Thérines</t>
  </si>
  <si>
    <t>60639</t>
  </si>
  <si>
    <t>Tillé</t>
  </si>
  <si>
    <t>60640</t>
  </si>
  <si>
    <t>Tourly</t>
  </si>
  <si>
    <t>60641</t>
  </si>
  <si>
    <t>Tracy-le-Mont</t>
  </si>
  <si>
    <t>60642</t>
  </si>
  <si>
    <t>Tracy-le-Val</t>
  </si>
  <si>
    <t>60643</t>
  </si>
  <si>
    <t>Tricot</t>
  </si>
  <si>
    <t>60644</t>
  </si>
  <si>
    <t>Trie-Château</t>
  </si>
  <si>
    <t>60645</t>
  </si>
  <si>
    <t>Trie-la-Ville</t>
  </si>
  <si>
    <t>60646</t>
  </si>
  <si>
    <t>Troissereux</t>
  </si>
  <si>
    <t>60647</t>
  </si>
  <si>
    <t>Trosly-Breuil</t>
  </si>
  <si>
    <t>60648</t>
  </si>
  <si>
    <t>Troussencourt</t>
  </si>
  <si>
    <t>60650</t>
  </si>
  <si>
    <t>Trumilly</t>
  </si>
  <si>
    <t>60651</t>
  </si>
  <si>
    <t>Ully-Saint-Georges</t>
  </si>
  <si>
    <t>60652</t>
  </si>
  <si>
    <t>Valdampierre</t>
  </si>
  <si>
    <t>60653</t>
  </si>
  <si>
    <t>Valescourt</t>
  </si>
  <si>
    <t>60654</t>
  </si>
  <si>
    <t>Vandélicourt</t>
  </si>
  <si>
    <t>60655</t>
  </si>
  <si>
    <t>Varesnes</t>
  </si>
  <si>
    <t>60656</t>
  </si>
  <si>
    <t>Varinfroy</t>
  </si>
  <si>
    <t>60657</t>
  </si>
  <si>
    <t>Vauchelles</t>
  </si>
  <si>
    <t>60658</t>
  </si>
  <si>
    <t>Vauciennes</t>
  </si>
  <si>
    <t>60659</t>
  </si>
  <si>
    <t>Vaudancourt</t>
  </si>
  <si>
    <t>60661</t>
  </si>
  <si>
    <t>Vaumoise</t>
  </si>
  <si>
    <t>60663</t>
  </si>
  <si>
    <t>Velennes</t>
  </si>
  <si>
    <t>60664</t>
  </si>
  <si>
    <t>Vendeuil-Caply</t>
  </si>
  <si>
    <t>60665</t>
  </si>
  <si>
    <t>Venette</t>
  </si>
  <si>
    <t>60666</t>
  </si>
  <si>
    <t>Ver-sur-Launette</t>
  </si>
  <si>
    <t>60667</t>
  </si>
  <si>
    <t>Verberie</t>
  </si>
  <si>
    <t>60668</t>
  </si>
  <si>
    <t>Verderel-lès-Sauqueuse</t>
  </si>
  <si>
    <t>60669</t>
  </si>
  <si>
    <t>Verderonne</t>
  </si>
  <si>
    <t>60670</t>
  </si>
  <si>
    <t>Verneuil-en-Halatte</t>
  </si>
  <si>
    <t>60671</t>
  </si>
  <si>
    <t>60672</t>
  </si>
  <si>
    <t>Vez</t>
  </si>
  <si>
    <t>60673</t>
  </si>
  <si>
    <t>Viefvillers</t>
  </si>
  <si>
    <t>60674</t>
  </si>
  <si>
    <t>Vieux-Moulin</t>
  </si>
  <si>
    <t>60675</t>
  </si>
  <si>
    <t>Vignemont</t>
  </si>
  <si>
    <t>60676</t>
  </si>
  <si>
    <t>Ville</t>
  </si>
  <si>
    <t>60677</t>
  </si>
  <si>
    <t>Villembray</t>
  </si>
  <si>
    <t>60678</t>
  </si>
  <si>
    <t>Villeneuve-les-Sablons</t>
  </si>
  <si>
    <t>60680</t>
  </si>
  <si>
    <t>Villeneuve-sur-Verberie</t>
  </si>
  <si>
    <t>60681</t>
  </si>
  <si>
    <t>Villers-Saint-Barthélemy</t>
  </si>
  <si>
    <t>60682</t>
  </si>
  <si>
    <t>Villers-Saint-Frambourg-Ognon</t>
  </si>
  <si>
    <t>60683</t>
  </si>
  <si>
    <t>Villers-Saint-Genest</t>
  </si>
  <si>
    <t>60684</t>
  </si>
  <si>
    <t>Villers-Saint-Paul</t>
  </si>
  <si>
    <t>60685</t>
  </si>
  <si>
    <t>Villers-Saint-Sépulcre</t>
  </si>
  <si>
    <t>60691</t>
  </si>
  <si>
    <t>Villers-Vermont</t>
  </si>
  <si>
    <t>60692</t>
  </si>
  <si>
    <t>Villers-Vicomte</t>
  </si>
  <si>
    <t>60686</t>
  </si>
  <si>
    <t>Villers-sous-Saint-Leu</t>
  </si>
  <si>
    <t>60687</t>
  </si>
  <si>
    <t>Villers-sur-Auchy</t>
  </si>
  <si>
    <t>60688</t>
  </si>
  <si>
    <t>Villers-sur-Bonnières</t>
  </si>
  <si>
    <t>60689</t>
  </si>
  <si>
    <t>Villers-sur-Coudun</t>
  </si>
  <si>
    <t>60693</t>
  </si>
  <si>
    <t>Villeselve</t>
  </si>
  <si>
    <t>60695</t>
  </si>
  <si>
    <t>Vineuil-Saint-Firmin</t>
  </si>
  <si>
    <t>60697</t>
  </si>
  <si>
    <t>Vrocourt</t>
  </si>
  <si>
    <t>60698</t>
  </si>
  <si>
    <t>Wacquemoulin</t>
  </si>
  <si>
    <t>60699</t>
  </si>
  <si>
    <t>Wambez</t>
  </si>
  <si>
    <t>60700</t>
  </si>
  <si>
    <t>Warluis</t>
  </si>
  <si>
    <t>60701</t>
  </si>
  <si>
    <t>Wavignies</t>
  </si>
  <si>
    <t>60702</t>
  </si>
  <si>
    <t>Welles-Pérennes</t>
  </si>
  <si>
    <t>60226</t>
  </si>
  <si>
    <t>Ève</t>
  </si>
  <si>
    <t>60204</t>
  </si>
  <si>
    <t>Écuvilly</t>
  </si>
  <si>
    <t>60205</t>
  </si>
  <si>
    <t>Élencourt</t>
  </si>
  <si>
    <t>60206</t>
  </si>
  <si>
    <t>Élincourt-Sainte-Marguerite</t>
  </si>
  <si>
    <t>60207</t>
  </si>
  <si>
    <t>Éméville</t>
  </si>
  <si>
    <t>60208</t>
  </si>
  <si>
    <t>Énencourt-Léage</t>
  </si>
  <si>
    <t>60210</t>
  </si>
  <si>
    <t>Épineuse</t>
  </si>
  <si>
    <t>60211</t>
  </si>
  <si>
    <t>Éragny-sur-Epte</t>
  </si>
  <si>
    <t>60224</t>
  </si>
  <si>
    <t>Étavigny</t>
  </si>
  <si>
    <t>60225</t>
  </si>
  <si>
    <t>Étouy</t>
  </si>
  <si>
    <t>60227</t>
  </si>
  <si>
    <t>Évricourt</t>
  </si>
  <si>
    <t>62001</t>
  </si>
  <si>
    <t>Ablain-Saint-Nazaire</t>
  </si>
  <si>
    <t>Pas-de-Calais</t>
  </si>
  <si>
    <t>CA de Lens - Liévin</t>
  </si>
  <si>
    <t>246200364</t>
  </si>
  <si>
    <t>62002</t>
  </si>
  <si>
    <t>Ablainzevelle</t>
  </si>
  <si>
    <t>CC du Sud Artois</t>
  </si>
  <si>
    <t>200035442</t>
  </si>
  <si>
    <t>62003</t>
  </si>
  <si>
    <t>Acheville</t>
  </si>
  <si>
    <t>62004</t>
  </si>
  <si>
    <t>Achicourt</t>
  </si>
  <si>
    <t>CU d'Arras</t>
  </si>
  <si>
    <t>200033579</t>
  </si>
  <si>
    <t>62005</t>
  </si>
  <si>
    <t>Achiet-le-Grand</t>
  </si>
  <si>
    <t>62006</t>
  </si>
  <si>
    <t>Achiet-le-Petit</t>
  </si>
  <si>
    <t>62007</t>
  </si>
  <si>
    <t>Acq</t>
  </si>
  <si>
    <t>62008</t>
  </si>
  <si>
    <t>Acquin-Westbécourt</t>
  </si>
  <si>
    <t>CC du Pays de Lumbres</t>
  </si>
  <si>
    <t>246201016</t>
  </si>
  <si>
    <t>62009</t>
  </si>
  <si>
    <t>Adinfer</t>
  </si>
  <si>
    <t>CC des Campagnes de l'Artois</t>
  </si>
  <si>
    <t>200069482</t>
  </si>
  <si>
    <t>62010</t>
  </si>
  <si>
    <t>Affringues</t>
  </si>
  <si>
    <t>62011</t>
  </si>
  <si>
    <t>Agnez-lès-Duisans</t>
  </si>
  <si>
    <t>62012</t>
  </si>
  <si>
    <t>Agnières</t>
  </si>
  <si>
    <t>62013</t>
  </si>
  <si>
    <t>Agny</t>
  </si>
  <si>
    <t>62014</t>
  </si>
  <si>
    <t>Aire-sur-la-Lys</t>
  </si>
  <si>
    <t>CA du Pays de Saint-Omer</t>
  </si>
  <si>
    <t>200069037</t>
  </si>
  <si>
    <t>62015</t>
  </si>
  <si>
    <t>Airon-Notre-Dame</t>
  </si>
  <si>
    <t>CA des Deux Baies en Montreuillois</t>
  </si>
  <si>
    <t>200069029</t>
  </si>
  <si>
    <t>62016</t>
  </si>
  <si>
    <t>Airon-Saint-Vaast</t>
  </si>
  <si>
    <t>62019</t>
  </si>
  <si>
    <t>Aix-Noulette</t>
  </si>
  <si>
    <t>62017</t>
  </si>
  <si>
    <t>Aix-en-Ergny</t>
  </si>
  <si>
    <t>CC du Haut Pays du Montreuillois</t>
  </si>
  <si>
    <t>200069235</t>
  </si>
  <si>
    <t>62018</t>
  </si>
  <si>
    <t>Aix-en-Issart</t>
  </si>
  <si>
    <t>CC des 7 Vallées</t>
  </si>
  <si>
    <t>200044030</t>
  </si>
  <si>
    <t>62020</t>
  </si>
  <si>
    <t>Alembon</t>
  </si>
  <si>
    <t>CC Pays d'Opale</t>
  </si>
  <si>
    <t>200072478</t>
  </si>
  <si>
    <t>62021</t>
  </si>
  <si>
    <t>Alette</t>
  </si>
  <si>
    <t>62022</t>
  </si>
  <si>
    <t>Alincthun</t>
  </si>
  <si>
    <t>CC de Desvres-Samer</t>
  </si>
  <si>
    <t>200018083</t>
  </si>
  <si>
    <t>62023</t>
  </si>
  <si>
    <t>Allouagne</t>
  </si>
  <si>
    <t>CA de Béthune-Bruay, Artois-Lys Romane</t>
  </si>
  <si>
    <t>200072460</t>
  </si>
  <si>
    <t>62024</t>
  </si>
  <si>
    <t>Alquines</t>
  </si>
  <si>
    <t>62025</t>
  </si>
  <si>
    <t>Ambleteuse</t>
  </si>
  <si>
    <t>CC de la Terre des Deux Caps</t>
  </si>
  <si>
    <t>246200380</t>
  </si>
  <si>
    <t>62026</t>
  </si>
  <si>
    <t>Ambricourt</t>
  </si>
  <si>
    <t>62027</t>
  </si>
  <si>
    <t>Ambrines</t>
  </si>
  <si>
    <t>62028</t>
  </si>
  <si>
    <t>Ames</t>
  </si>
  <si>
    <t>62029</t>
  </si>
  <si>
    <t>Amettes</t>
  </si>
  <si>
    <t>62030</t>
  </si>
  <si>
    <t>Amplier</t>
  </si>
  <si>
    <t>62031</t>
  </si>
  <si>
    <t>Andres</t>
  </si>
  <si>
    <t>62032</t>
  </si>
  <si>
    <t>Angres</t>
  </si>
  <si>
    <t>62033</t>
  </si>
  <si>
    <t>Annay</t>
  </si>
  <si>
    <t>62034</t>
  </si>
  <si>
    <t>Annequin</t>
  </si>
  <si>
    <t>62035</t>
  </si>
  <si>
    <t>Annezin</t>
  </si>
  <si>
    <t>62036</t>
  </si>
  <si>
    <t>Anvin</t>
  </si>
  <si>
    <t>CC du Ternois</t>
  </si>
  <si>
    <t>200069672</t>
  </si>
  <si>
    <t>62037</t>
  </si>
  <si>
    <t>Anzin-Saint-Aubin</t>
  </si>
  <si>
    <t>62038</t>
  </si>
  <si>
    <t>Ardres</t>
  </si>
  <si>
    <t>62039</t>
  </si>
  <si>
    <t>Arleux-en-Gohelle</t>
  </si>
  <si>
    <t>CC Osartis Marquion</t>
  </si>
  <si>
    <t>200044048</t>
  </si>
  <si>
    <t>62040</t>
  </si>
  <si>
    <t>Arques</t>
  </si>
  <si>
    <t>62041</t>
  </si>
  <si>
    <t>Arras</t>
  </si>
  <si>
    <t>62042</t>
  </si>
  <si>
    <t>Athies</t>
  </si>
  <si>
    <t>62044</t>
  </si>
  <si>
    <t>Attin</t>
  </si>
  <si>
    <t>62045</t>
  </si>
  <si>
    <t>Aubigny-en-Artois</t>
  </si>
  <si>
    <t>62046</t>
  </si>
  <si>
    <t>Aubin-Saint-Vaast</t>
  </si>
  <si>
    <t>62047</t>
  </si>
  <si>
    <t>Aubrometz</t>
  </si>
  <si>
    <t>62048</t>
  </si>
  <si>
    <t>Auchel</t>
  </si>
  <si>
    <t>62049</t>
  </si>
  <si>
    <t>Auchy-au-Bois</t>
  </si>
  <si>
    <t>62051</t>
  </si>
  <si>
    <t>Auchy-les-Mines</t>
  </si>
  <si>
    <t>62050</t>
  </si>
  <si>
    <t>Auchy-lès-Hesdin</t>
  </si>
  <si>
    <t>62052</t>
  </si>
  <si>
    <t>Audembert</t>
  </si>
  <si>
    <t>62053</t>
  </si>
  <si>
    <t>Audincthun</t>
  </si>
  <si>
    <t>62054</t>
  </si>
  <si>
    <t>Audinghen</t>
  </si>
  <si>
    <t>62055</t>
  </si>
  <si>
    <t>Audrehem</t>
  </si>
  <si>
    <t>62056</t>
  </si>
  <si>
    <t>Audresselles</t>
  </si>
  <si>
    <t>62057</t>
  </si>
  <si>
    <t>Audruicq</t>
  </si>
  <si>
    <t>CC de la Région d'Audruicq</t>
  </si>
  <si>
    <t>246200844</t>
  </si>
  <si>
    <t>62058</t>
  </si>
  <si>
    <t>Aumerval</t>
  </si>
  <si>
    <t>62059</t>
  </si>
  <si>
    <t>Autingues</t>
  </si>
  <si>
    <t>62060</t>
  </si>
  <si>
    <t>Auxi-le-Château</t>
  </si>
  <si>
    <t>62061</t>
  </si>
  <si>
    <t>Averdoingt</t>
  </si>
  <si>
    <t>62062</t>
  </si>
  <si>
    <t>Avesnes</t>
  </si>
  <si>
    <t>62063</t>
  </si>
  <si>
    <t>Avesnes-le-Comte</t>
  </si>
  <si>
    <t>62064</t>
  </si>
  <si>
    <t>Avesnes-lès-Bapaume</t>
  </si>
  <si>
    <t>62065</t>
  </si>
  <si>
    <t>Avion</t>
  </si>
  <si>
    <t>62066</t>
  </si>
  <si>
    <t>Avondance</t>
  </si>
  <si>
    <t>62067</t>
  </si>
  <si>
    <t>Avroult</t>
  </si>
  <si>
    <t>62068</t>
  </si>
  <si>
    <t>Ayette</t>
  </si>
  <si>
    <t>62069</t>
  </si>
  <si>
    <t>Azincourt</t>
  </si>
  <si>
    <t>62073</t>
  </si>
  <si>
    <t>Bailleul-Sir-Berthoult</t>
  </si>
  <si>
    <t>62070</t>
  </si>
  <si>
    <t>Bailleul-aux-Cornailles</t>
  </si>
  <si>
    <t>62071</t>
  </si>
  <si>
    <t>Bailleul-lès-Pernes</t>
  </si>
  <si>
    <t>62072</t>
  </si>
  <si>
    <t>Bailleulmont</t>
  </si>
  <si>
    <t>62074</t>
  </si>
  <si>
    <t>Bailleulval</t>
  </si>
  <si>
    <t>62075</t>
  </si>
  <si>
    <t>Baincthun</t>
  </si>
  <si>
    <t>CA du Boulonnais</t>
  </si>
  <si>
    <t>246200729</t>
  </si>
  <si>
    <t>62076</t>
  </si>
  <si>
    <t>Bainghen</t>
  </si>
  <si>
    <t>62077</t>
  </si>
  <si>
    <t>Bajus</t>
  </si>
  <si>
    <t>62078</t>
  </si>
  <si>
    <t>Balinghem</t>
  </si>
  <si>
    <t>62079</t>
  </si>
  <si>
    <t>Bancourt</t>
  </si>
  <si>
    <t>62080</t>
  </si>
  <si>
    <t>Bapaume</t>
  </si>
  <si>
    <t>62081</t>
  </si>
  <si>
    <t>Baralle</t>
  </si>
  <si>
    <t>62082</t>
  </si>
  <si>
    <t>Barastre</t>
  </si>
  <si>
    <t>62083</t>
  </si>
  <si>
    <t>Barlin</t>
  </si>
  <si>
    <t>62084</t>
  </si>
  <si>
    <t>Barly</t>
  </si>
  <si>
    <t>62085</t>
  </si>
  <si>
    <t>Basseux</t>
  </si>
  <si>
    <t>62086</t>
  </si>
  <si>
    <t>Bavincourt</t>
  </si>
  <si>
    <t>62088</t>
  </si>
  <si>
    <t>Bayenghem-lès-Seninghem</t>
  </si>
  <si>
    <t>62087</t>
  </si>
  <si>
    <t>Bayenghem-lès-Éperlecques</t>
  </si>
  <si>
    <t>62089</t>
  </si>
  <si>
    <t>Bazinghen</t>
  </si>
  <si>
    <t>62091</t>
  </si>
  <si>
    <t>Beaudricourt</t>
  </si>
  <si>
    <t>62092</t>
  </si>
  <si>
    <t>Beaufort-Blavincourt</t>
  </si>
  <si>
    <t>62093</t>
  </si>
  <si>
    <t>Beaulencourt</t>
  </si>
  <si>
    <t>62094</t>
  </si>
  <si>
    <t>Beaumerie-Saint-Martin</t>
  </si>
  <si>
    <t>62095</t>
  </si>
  <si>
    <t>Beaumetz-lès-Aire</t>
  </si>
  <si>
    <t>62096</t>
  </si>
  <si>
    <t>Beaumetz-lès-Cambrai</t>
  </si>
  <si>
    <t>62097</t>
  </si>
  <si>
    <t>Beaumetz-lès-Loges</t>
  </si>
  <si>
    <t>62099</t>
  </si>
  <si>
    <t>Beaurains</t>
  </si>
  <si>
    <t>62100</t>
  </si>
  <si>
    <t>Beaurainville</t>
  </si>
  <si>
    <t>62881</t>
  </si>
  <si>
    <t>Beauvoir-Wavans</t>
  </si>
  <si>
    <t>62101</t>
  </si>
  <si>
    <t>Beauvois</t>
  </si>
  <si>
    <t>62105</t>
  </si>
  <si>
    <t>Belle-et-Houllefort</t>
  </si>
  <si>
    <t>62104</t>
  </si>
  <si>
    <t>Bellebrune</t>
  </si>
  <si>
    <t>62471</t>
  </si>
  <si>
    <t>Bellinghem</t>
  </si>
  <si>
    <t>62106</t>
  </si>
  <si>
    <t>Bellonne</t>
  </si>
  <si>
    <t>62108</t>
  </si>
  <si>
    <t>Berck</t>
  </si>
  <si>
    <t>62109</t>
  </si>
  <si>
    <t>Bergueneuse</t>
  </si>
  <si>
    <t>62111</t>
  </si>
  <si>
    <t>Berlencourt-le-Cauroy</t>
  </si>
  <si>
    <t>62113</t>
  </si>
  <si>
    <t>Berles-Monchel</t>
  </si>
  <si>
    <t>62112</t>
  </si>
  <si>
    <t>Berles-au-Bois</t>
  </si>
  <si>
    <t>62114</t>
  </si>
  <si>
    <t>Bermicourt</t>
  </si>
  <si>
    <t>62115</t>
  </si>
  <si>
    <t>Berneville</t>
  </si>
  <si>
    <t>62116</t>
  </si>
  <si>
    <t>Bernieulles</t>
  </si>
  <si>
    <t>62117</t>
  </si>
  <si>
    <t>Bertincourt</t>
  </si>
  <si>
    <t>62120</t>
  </si>
  <si>
    <t>Beugin</t>
  </si>
  <si>
    <t>62122</t>
  </si>
  <si>
    <t>Beugny</t>
  </si>
  <si>
    <t>62121</t>
  </si>
  <si>
    <t>Beugnâtre</t>
  </si>
  <si>
    <t>62123</t>
  </si>
  <si>
    <t>Beussent</t>
  </si>
  <si>
    <t>62124</t>
  </si>
  <si>
    <t>Beutin</t>
  </si>
  <si>
    <t>62125</t>
  </si>
  <si>
    <t>Beuvrequen</t>
  </si>
  <si>
    <t>62126</t>
  </si>
  <si>
    <t>Beuvry</t>
  </si>
  <si>
    <t>62127</t>
  </si>
  <si>
    <t>Bezinghem</t>
  </si>
  <si>
    <t>62128</t>
  </si>
  <si>
    <t>Biache-Saint-Vaast</t>
  </si>
  <si>
    <t>62129</t>
  </si>
  <si>
    <t>Biefvillers-lès-Bapaume</t>
  </si>
  <si>
    <t>62130</t>
  </si>
  <si>
    <t>Bienvillers-au-Bois</t>
  </si>
  <si>
    <t>62131</t>
  </si>
  <si>
    <t>Bihucourt</t>
  </si>
  <si>
    <t>62132</t>
  </si>
  <si>
    <t>Billy-Berclau</t>
  </si>
  <si>
    <t>62133</t>
  </si>
  <si>
    <t>Billy-Montigny</t>
  </si>
  <si>
    <t>62134</t>
  </si>
  <si>
    <t>Bimont</t>
  </si>
  <si>
    <t>62135</t>
  </si>
  <si>
    <t>Blairville</t>
  </si>
  <si>
    <t>62137</t>
  </si>
  <si>
    <t>Blangerval-Blangermont</t>
  </si>
  <si>
    <t>62138</t>
  </si>
  <si>
    <t>Blangy-sur-Ternoise</t>
  </si>
  <si>
    <t>62139</t>
  </si>
  <si>
    <t>Blendecques</t>
  </si>
  <si>
    <t>62141</t>
  </si>
  <si>
    <t>Blessy</t>
  </si>
  <si>
    <t>62142</t>
  </si>
  <si>
    <t>Blingel</t>
  </si>
  <si>
    <t>62140</t>
  </si>
  <si>
    <t>Bléquin</t>
  </si>
  <si>
    <t>62143</t>
  </si>
  <si>
    <t>Boffles</t>
  </si>
  <si>
    <t>62144</t>
  </si>
  <si>
    <t>Boiry-Becquerelle</t>
  </si>
  <si>
    <t>62145</t>
  </si>
  <si>
    <t>Boiry-Notre-Dame</t>
  </si>
  <si>
    <t>62146</t>
  </si>
  <si>
    <t>Boiry-Saint-Martin</t>
  </si>
  <si>
    <t>62147</t>
  </si>
  <si>
    <t>Boiry-Sainte-Rictrude</t>
  </si>
  <si>
    <t>62148</t>
  </si>
  <si>
    <t>Bois-Bernard</t>
  </si>
  <si>
    <t>CA d'Hénin-Carvin</t>
  </si>
  <si>
    <t>246200299</t>
  </si>
  <si>
    <t>62149</t>
  </si>
  <si>
    <t>Boisdinghem</t>
  </si>
  <si>
    <t>62150</t>
  </si>
  <si>
    <t>Boisjean</t>
  </si>
  <si>
    <t>62152</t>
  </si>
  <si>
    <t>Boisleux-Saint-Marc</t>
  </si>
  <si>
    <t>62151</t>
  </si>
  <si>
    <t>Boisleux-au-Mont</t>
  </si>
  <si>
    <t>62153</t>
  </si>
  <si>
    <t>Bomy</t>
  </si>
  <si>
    <t>62155</t>
  </si>
  <si>
    <t>Bonningues-lès-Ardres</t>
  </si>
  <si>
    <t>62156</t>
  </si>
  <si>
    <t>Bonningues-lès-Calais</t>
  </si>
  <si>
    <t>CA Grand Calais Terres et Mers</t>
  </si>
  <si>
    <t>200090751</t>
  </si>
  <si>
    <t>62154</t>
  </si>
  <si>
    <t>62157</t>
  </si>
  <si>
    <t>Boubers-lès-Hesmond</t>
  </si>
  <si>
    <t>62158</t>
  </si>
  <si>
    <t>Boubers-sur-Canche</t>
  </si>
  <si>
    <t>62661</t>
  </si>
  <si>
    <t>Bouin-Plumoison</t>
  </si>
  <si>
    <t>62160</t>
  </si>
  <si>
    <t>Boulogne-sur-Mer</t>
  </si>
  <si>
    <t>62161</t>
  </si>
  <si>
    <t>Bouquehault</t>
  </si>
  <si>
    <t>62162</t>
  </si>
  <si>
    <t>Bourecq</t>
  </si>
  <si>
    <t>62163</t>
  </si>
  <si>
    <t>Bouret-sur-Canche</t>
  </si>
  <si>
    <t>62164</t>
  </si>
  <si>
    <t>Bourlon</t>
  </si>
  <si>
    <t>62165</t>
  </si>
  <si>
    <t>Bournonville</t>
  </si>
  <si>
    <t>62166</t>
  </si>
  <si>
    <t>Bours</t>
  </si>
  <si>
    <t>62167</t>
  </si>
  <si>
    <t>Boursin</t>
  </si>
  <si>
    <t>62168</t>
  </si>
  <si>
    <t>Bourthes</t>
  </si>
  <si>
    <t>62169</t>
  </si>
  <si>
    <t>Bouvelinghem</t>
  </si>
  <si>
    <t>62170</t>
  </si>
  <si>
    <t>Bouvigny-Boyeffles</t>
  </si>
  <si>
    <t>62171</t>
  </si>
  <si>
    <t>Boyaval</t>
  </si>
  <si>
    <t>62172</t>
  </si>
  <si>
    <t>Boyelles</t>
  </si>
  <si>
    <t>62173</t>
  </si>
  <si>
    <t>Brebières</t>
  </si>
  <si>
    <t>62180</t>
  </si>
  <si>
    <t>Brias</t>
  </si>
  <si>
    <t>62177</t>
  </si>
  <si>
    <t>Brimeux</t>
  </si>
  <si>
    <t>62178</t>
  </si>
  <si>
    <t>Bruay-la-Buissière</t>
  </si>
  <si>
    <t>62179</t>
  </si>
  <si>
    <t>Brunembert</t>
  </si>
  <si>
    <t>62175</t>
  </si>
  <si>
    <t>Brévillers</t>
  </si>
  <si>
    <t>62176</t>
  </si>
  <si>
    <t>Bréxent-Énocq</t>
  </si>
  <si>
    <t>62174</t>
  </si>
  <si>
    <t>Brêmes</t>
  </si>
  <si>
    <t>62181</t>
  </si>
  <si>
    <t>Bucquoy</t>
  </si>
  <si>
    <t>62182</t>
  </si>
  <si>
    <t>Buire-au-Bois</t>
  </si>
  <si>
    <t>62183</t>
  </si>
  <si>
    <t>Buire-le-Sec</t>
  </si>
  <si>
    <t>62184</t>
  </si>
  <si>
    <t>Buissy</t>
  </si>
  <si>
    <t>62185</t>
  </si>
  <si>
    <t>Bullecourt</t>
  </si>
  <si>
    <t>62186</t>
  </si>
  <si>
    <t>Bully-les-Mines</t>
  </si>
  <si>
    <t>62187</t>
  </si>
  <si>
    <t>Buneville</t>
  </si>
  <si>
    <t>62188</t>
  </si>
  <si>
    <t>Burbure</t>
  </si>
  <si>
    <t>62189</t>
  </si>
  <si>
    <t>Bus</t>
  </si>
  <si>
    <t>62190</t>
  </si>
  <si>
    <t>Busnes</t>
  </si>
  <si>
    <t>62090</t>
  </si>
  <si>
    <t>Béalencourt</t>
  </si>
  <si>
    <t>62102</t>
  </si>
  <si>
    <t>Bécourt</t>
  </si>
  <si>
    <t>62103</t>
  </si>
  <si>
    <t>Béhagnies</t>
  </si>
  <si>
    <t>62107</t>
  </si>
  <si>
    <t>Bénifontaine</t>
  </si>
  <si>
    <t>62118</t>
  </si>
  <si>
    <t>Béthonsart</t>
  </si>
  <si>
    <t>62119</t>
  </si>
  <si>
    <t>Béthune</t>
  </si>
  <si>
    <t>62191</t>
  </si>
  <si>
    <t>Caffiers</t>
  </si>
  <si>
    <t>62192</t>
  </si>
  <si>
    <t>Cagnicourt</t>
  </si>
  <si>
    <t>62193</t>
  </si>
  <si>
    <t>Calais</t>
  </si>
  <si>
    <t>62194</t>
  </si>
  <si>
    <t>Calonne-Ricouart</t>
  </si>
  <si>
    <t>62195</t>
  </si>
  <si>
    <t>Calonne-sur-la-Lys</t>
  </si>
  <si>
    <t>62197</t>
  </si>
  <si>
    <t>Camblain-Châtelain</t>
  </si>
  <si>
    <t>62199</t>
  </si>
  <si>
    <t>Camblain-l'Abbé</t>
  </si>
  <si>
    <t>62198</t>
  </si>
  <si>
    <t>Cambligneul</t>
  </si>
  <si>
    <t>62200</t>
  </si>
  <si>
    <t>Cambrin</t>
  </si>
  <si>
    <t>62201</t>
  </si>
  <si>
    <t>Camiers</t>
  </si>
  <si>
    <t>62202</t>
  </si>
  <si>
    <t>Campagne-lès-Boulonnais</t>
  </si>
  <si>
    <t>62203</t>
  </si>
  <si>
    <t>Campagne-lès-Guines</t>
  </si>
  <si>
    <t>62204</t>
  </si>
  <si>
    <t>Campagne-lès-Hesdin</t>
  </si>
  <si>
    <t>62205</t>
  </si>
  <si>
    <t>Campagne-lès-Wardrecques</t>
  </si>
  <si>
    <t>62206</t>
  </si>
  <si>
    <t>Campigneulles-les-Grandes</t>
  </si>
  <si>
    <t>62207</t>
  </si>
  <si>
    <t>Campigneulles-les-Petites</t>
  </si>
  <si>
    <t>62208</t>
  </si>
  <si>
    <t>Canettemont</t>
  </si>
  <si>
    <t>62209</t>
  </si>
  <si>
    <t>Canlers</t>
  </si>
  <si>
    <t>62211</t>
  </si>
  <si>
    <t>Capelle-Fermont</t>
  </si>
  <si>
    <t>62212</t>
  </si>
  <si>
    <t>Capelle-lès-Hesdin</t>
  </si>
  <si>
    <t>62213</t>
  </si>
  <si>
    <t>Carency</t>
  </si>
  <si>
    <t>62214</t>
  </si>
  <si>
    <t>Carly</t>
  </si>
  <si>
    <t>62215</t>
  </si>
  <si>
    <t>Carvin</t>
  </si>
  <si>
    <t>62217</t>
  </si>
  <si>
    <t>Cauchy-à-la-Tour</t>
  </si>
  <si>
    <t>62218</t>
  </si>
  <si>
    <t>Caucourt</t>
  </si>
  <si>
    <t>62219</t>
  </si>
  <si>
    <t>62220</t>
  </si>
  <si>
    <t>Cavron-Saint-Martin</t>
  </si>
  <si>
    <t>62221</t>
  </si>
  <si>
    <t>Chelers</t>
  </si>
  <si>
    <t>62224</t>
  </si>
  <si>
    <t>Chocques</t>
  </si>
  <si>
    <t>62222</t>
  </si>
  <si>
    <t>Chériennes</t>
  </si>
  <si>
    <t>62223</t>
  </si>
  <si>
    <t>Chérisy</t>
  </si>
  <si>
    <t>62225</t>
  </si>
  <si>
    <t>Clairmarais</t>
  </si>
  <si>
    <t>62227</t>
  </si>
  <si>
    <t>Clenleu</t>
  </si>
  <si>
    <t>62228</t>
  </si>
  <si>
    <t>Clerques</t>
  </si>
  <si>
    <t>62229</t>
  </si>
  <si>
    <t>Cléty</t>
  </si>
  <si>
    <t>62230</t>
  </si>
  <si>
    <t>Colembert</t>
  </si>
  <si>
    <t>62231</t>
  </si>
  <si>
    <t>Colline-Beaumont</t>
  </si>
  <si>
    <t>62233</t>
  </si>
  <si>
    <t>Conchil-le-Temple</t>
  </si>
  <si>
    <t>62234</t>
  </si>
  <si>
    <t>Conchy-sur-Canche</t>
  </si>
  <si>
    <t>62235</t>
  </si>
  <si>
    <t>Condette</t>
  </si>
  <si>
    <t>62236</t>
  </si>
  <si>
    <t>Contes</t>
  </si>
  <si>
    <t>62238</t>
  </si>
  <si>
    <t>Conteville-en-Ternois</t>
  </si>
  <si>
    <t>62237</t>
  </si>
  <si>
    <t>Conteville-lès-Boulogne</t>
  </si>
  <si>
    <t>62239</t>
  </si>
  <si>
    <t>Coquelles</t>
  </si>
  <si>
    <t>62240</t>
  </si>
  <si>
    <t>Corbehem</t>
  </si>
  <si>
    <t>62241</t>
  </si>
  <si>
    <t>Cormont</t>
  </si>
  <si>
    <t>62242</t>
  </si>
  <si>
    <t>Couin</t>
  </si>
  <si>
    <t>62243</t>
  </si>
  <si>
    <t>Coullemont</t>
  </si>
  <si>
    <t>62244</t>
  </si>
  <si>
    <t>Coulogne</t>
  </si>
  <si>
    <t>62245</t>
  </si>
  <si>
    <t>Coulomby</t>
  </si>
  <si>
    <t>62246</t>
  </si>
  <si>
    <t>Coupelle-Neuve</t>
  </si>
  <si>
    <t>62247</t>
  </si>
  <si>
    <t>Coupelle-Vieille</t>
  </si>
  <si>
    <t>62248</t>
  </si>
  <si>
    <t>Courcelles-le-Comte</t>
  </si>
  <si>
    <t>62249</t>
  </si>
  <si>
    <t>Courcelles-lès-Lens</t>
  </si>
  <si>
    <t>62250</t>
  </si>
  <si>
    <t>Courrières</t>
  </si>
  <si>
    <t>62251</t>
  </si>
  <si>
    <t>Courset</t>
  </si>
  <si>
    <t>62253</t>
  </si>
  <si>
    <t>Couturelle</t>
  </si>
  <si>
    <t>62254</t>
  </si>
  <si>
    <t>Coyecques</t>
  </si>
  <si>
    <t>62258</t>
  </si>
  <si>
    <t>Croisette</t>
  </si>
  <si>
    <t>62259</t>
  </si>
  <si>
    <t>Croisilles</t>
  </si>
  <si>
    <t>62260</t>
  </si>
  <si>
    <t>Croix-en-Ternois</t>
  </si>
  <si>
    <t>62255</t>
  </si>
  <si>
    <t>Crémarest</t>
  </si>
  <si>
    <t>62256</t>
  </si>
  <si>
    <t>62257</t>
  </si>
  <si>
    <t>Créquy</t>
  </si>
  <si>
    <t>62261</t>
  </si>
  <si>
    <t>Cucq</t>
  </si>
  <si>
    <t>62262</t>
  </si>
  <si>
    <t>Cuinchy</t>
  </si>
  <si>
    <t>62263</t>
  </si>
  <si>
    <t>Dainville</t>
  </si>
  <si>
    <t>62264</t>
  </si>
  <si>
    <t>Dannes</t>
  </si>
  <si>
    <t>62265</t>
  </si>
  <si>
    <t>Delettes</t>
  </si>
  <si>
    <t>62266</t>
  </si>
  <si>
    <t>Denier</t>
  </si>
  <si>
    <t>62267</t>
  </si>
  <si>
    <t>Dennebrœucq</t>
  </si>
  <si>
    <t>62268</t>
  </si>
  <si>
    <t>Desvres</t>
  </si>
  <si>
    <t>62270</t>
  </si>
  <si>
    <t>Divion</t>
  </si>
  <si>
    <t>62269</t>
  </si>
  <si>
    <t>Diéval</t>
  </si>
  <si>
    <t>62271</t>
  </si>
  <si>
    <t>Dohem</t>
  </si>
  <si>
    <t>62272</t>
  </si>
  <si>
    <t>Douchy-lès-Ayette</t>
  </si>
  <si>
    <t>62273</t>
  </si>
  <si>
    <t>Doudeauville</t>
  </si>
  <si>
    <t>62274</t>
  </si>
  <si>
    <t>Dourges</t>
  </si>
  <si>
    <t>62275</t>
  </si>
  <si>
    <t>Douriez</t>
  </si>
  <si>
    <t>62276</t>
  </si>
  <si>
    <t>Douvrin</t>
  </si>
  <si>
    <t>62277</t>
  </si>
  <si>
    <t>Drocourt</t>
  </si>
  <si>
    <t>62278</t>
  </si>
  <si>
    <t>Drouvin-le-Marais</t>
  </si>
  <si>
    <t>62279</t>
  </si>
  <si>
    <t>Duisans</t>
  </si>
  <si>
    <t>62280</t>
  </si>
  <si>
    <t>62281</t>
  </si>
  <si>
    <t>Echinghen</t>
  </si>
  <si>
    <t>62286</t>
  </si>
  <si>
    <t>Ecquedecques</t>
  </si>
  <si>
    <t>62288</t>
  </si>
  <si>
    <t>Ecques</t>
  </si>
  <si>
    <t>62292</t>
  </si>
  <si>
    <t>Elnes</t>
  </si>
  <si>
    <t>62293</t>
  </si>
  <si>
    <t>Embry</t>
  </si>
  <si>
    <t>62295</t>
  </si>
  <si>
    <t>Enquin-lez-Guinegatte</t>
  </si>
  <si>
    <t>62296</t>
  </si>
  <si>
    <t>Enquin-sur-Baillons</t>
  </si>
  <si>
    <t>62299</t>
  </si>
  <si>
    <t>Eps</t>
  </si>
  <si>
    <t>62302</t>
  </si>
  <si>
    <t>Ergny</t>
  </si>
  <si>
    <t>62304</t>
  </si>
  <si>
    <t>Erny-Saint-Julien</t>
  </si>
  <si>
    <t>62306</t>
  </si>
  <si>
    <t>Ervillers</t>
  </si>
  <si>
    <t>62307</t>
  </si>
  <si>
    <t>Escalles</t>
  </si>
  <si>
    <t>62308</t>
  </si>
  <si>
    <t>Escœuilles</t>
  </si>
  <si>
    <t>62309</t>
  </si>
  <si>
    <t>Esquerdes</t>
  </si>
  <si>
    <t>62310</t>
  </si>
  <si>
    <t>Essars</t>
  </si>
  <si>
    <t>62311</t>
  </si>
  <si>
    <t>Estevelles</t>
  </si>
  <si>
    <t>62312</t>
  </si>
  <si>
    <t>Estrée</t>
  </si>
  <si>
    <t>62313</t>
  </si>
  <si>
    <t>Estrée-Blanche</t>
  </si>
  <si>
    <t>62314</t>
  </si>
  <si>
    <t>Estrée-Cauchy</t>
  </si>
  <si>
    <t>62316</t>
  </si>
  <si>
    <t>Estrée-Wamin</t>
  </si>
  <si>
    <t>62315</t>
  </si>
  <si>
    <t>Estréelles</t>
  </si>
  <si>
    <t>62322</t>
  </si>
  <si>
    <t>Famechon</t>
  </si>
  <si>
    <t>62323</t>
  </si>
  <si>
    <t>Fampoux</t>
  </si>
  <si>
    <t>62324</t>
  </si>
  <si>
    <t>Farbus</t>
  </si>
  <si>
    <t>62325</t>
  </si>
  <si>
    <t>Fauquembergues</t>
  </si>
  <si>
    <t>62326</t>
  </si>
  <si>
    <t>Favreuil</t>
  </si>
  <si>
    <t>62327</t>
  </si>
  <si>
    <t>Febvin-Palfart</t>
  </si>
  <si>
    <t>62328</t>
  </si>
  <si>
    <t>Ferfay</t>
  </si>
  <si>
    <t>62329</t>
  </si>
  <si>
    <t>Ferques</t>
  </si>
  <si>
    <t>62330</t>
  </si>
  <si>
    <t>Festubert</t>
  </si>
  <si>
    <t>62331</t>
  </si>
  <si>
    <t>Feuchy</t>
  </si>
  <si>
    <t>62332</t>
  </si>
  <si>
    <t>Ficheux</t>
  </si>
  <si>
    <t>62333</t>
  </si>
  <si>
    <t>Fiefs</t>
  </si>
  <si>
    <t>62334</t>
  </si>
  <si>
    <t>Fiennes</t>
  </si>
  <si>
    <t>62335</t>
  </si>
  <si>
    <t>Fillièvres</t>
  </si>
  <si>
    <t>62337</t>
  </si>
  <si>
    <t>Flers</t>
  </si>
  <si>
    <t>62338</t>
  </si>
  <si>
    <t>Fleurbaix</t>
  </si>
  <si>
    <t>62339</t>
  </si>
  <si>
    <t>62340</t>
  </si>
  <si>
    <t>Floringhem</t>
  </si>
  <si>
    <t>62336</t>
  </si>
  <si>
    <t>Fléchin</t>
  </si>
  <si>
    <t>62341</t>
  </si>
  <si>
    <t>Foncquevillers</t>
  </si>
  <si>
    <t>62345</t>
  </si>
  <si>
    <t>Fontaine-l'Étalon</t>
  </si>
  <si>
    <t>62342</t>
  </si>
  <si>
    <t>Fontaine-lès-Boulans</t>
  </si>
  <si>
    <t>62343</t>
  </si>
  <si>
    <t>Fontaine-lès-Croisilles</t>
  </si>
  <si>
    <t>62344</t>
  </si>
  <si>
    <t>Fontaine-lès-Hermans</t>
  </si>
  <si>
    <t>62346</t>
  </si>
  <si>
    <t>Fortel-en-Artois</t>
  </si>
  <si>
    <t>62347</t>
  </si>
  <si>
    <t>Fosseux</t>
  </si>
  <si>
    <t>62348</t>
  </si>
  <si>
    <t>Foufflin-Ricametz</t>
  </si>
  <si>
    <t>62349</t>
  </si>
  <si>
    <t>Fouquereuil</t>
  </si>
  <si>
    <t>62350</t>
  </si>
  <si>
    <t>Fouquières-lès-Béthune</t>
  </si>
  <si>
    <t>62351</t>
  </si>
  <si>
    <t>Fouquières-lès-Lens</t>
  </si>
  <si>
    <t>62352</t>
  </si>
  <si>
    <t>Framecourt</t>
  </si>
  <si>
    <t>62354</t>
  </si>
  <si>
    <t>Frencq</t>
  </si>
  <si>
    <t>62355</t>
  </si>
  <si>
    <t>Fresnes-lès-Montauban</t>
  </si>
  <si>
    <t>62356</t>
  </si>
  <si>
    <t>Fresnicourt-le-Dolmen</t>
  </si>
  <si>
    <t>62357</t>
  </si>
  <si>
    <t>Fresnoy</t>
  </si>
  <si>
    <t>62358</t>
  </si>
  <si>
    <t>Fresnoy-en-Gohelle</t>
  </si>
  <si>
    <t>62359</t>
  </si>
  <si>
    <t>Fressin</t>
  </si>
  <si>
    <t>62364</t>
  </si>
  <si>
    <t>Fruges</t>
  </si>
  <si>
    <t>62353</t>
  </si>
  <si>
    <t>Frémicourt</t>
  </si>
  <si>
    <t>62360</t>
  </si>
  <si>
    <t>Fréthun</t>
  </si>
  <si>
    <t>62361</t>
  </si>
  <si>
    <t>Frévent</t>
  </si>
  <si>
    <t>62362</t>
  </si>
  <si>
    <t>Frévillers</t>
  </si>
  <si>
    <t>62363</t>
  </si>
  <si>
    <t>Frévin-Capelle</t>
  </si>
  <si>
    <t>62365</t>
  </si>
  <si>
    <t>Galametz</t>
  </si>
  <si>
    <t>62366</t>
  </si>
  <si>
    <t>Gauchin-Légal</t>
  </si>
  <si>
    <t>62367</t>
  </si>
  <si>
    <t>Gauchin-Verloingt</t>
  </si>
  <si>
    <t>62368</t>
  </si>
  <si>
    <t>Gaudiempré</t>
  </si>
  <si>
    <t>62369</t>
  </si>
  <si>
    <t>Gavrelle</t>
  </si>
  <si>
    <t>62370</t>
  </si>
  <si>
    <t>Gennes-Ivergny</t>
  </si>
  <si>
    <t>62371</t>
  </si>
  <si>
    <t>Givenchy-en-Gohelle</t>
  </si>
  <si>
    <t>62372</t>
  </si>
  <si>
    <t>Givenchy-le-Noble</t>
  </si>
  <si>
    <t>62373</t>
  </si>
  <si>
    <t>Givenchy-lès-la-Bassée</t>
  </si>
  <si>
    <t>62374</t>
  </si>
  <si>
    <t>Gomiécourt</t>
  </si>
  <si>
    <t>62375</t>
  </si>
  <si>
    <t>Gommecourt</t>
  </si>
  <si>
    <t>62376</t>
  </si>
  <si>
    <t>Gonnehem</t>
  </si>
  <si>
    <t>62377</t>
  </si>
  <si>
    <t>Gosnay</t>
  </si>
  <si>
    <t>62378</t>
  </si>
  <si>
    <t>Gouves</t>
  </si>
  <si>
    <t>62382</t>
  </si>
  <si>
    <t>Gouy-Saint-André</t>
  </si>
  <si>
    <t>62380</t>
  </si>
  <si>
    <t>Gouy-Servins</t>
  </si>
  <si>
    <t>62379</t>
  </si>
  <si>
    <t>Gouy-en-Artois</t>
  </si>
  <si>
    <t>62381</t>
  </si>
  <si>
    <t>Gouy-en-Ternois</t>
  </si>
  <si>
    <t>62383</t>
  </si>
  <si>
    <t>Gouy-sous-Bellonne</t>
  </si>
  <si>
    <t>62384</t>
  </si>
  <si>
    <t>Graincourt-lès-Havrincourt</t>
  </si>
  <si>
    <t>62385</t>
  </si>
  <si>
    <t>Grand-Rullecourt</t>
  </si>
  <si>
    <t>62386</t>
  </si>
  <si>
    <t>Grenay</t>
  </si>
  <si>
    <t>62388</t>
  </si>
  <si>
    <t>Grigny</t>
  </si>
  <si>
    <t>62389</t>
  </si>
  <si>
    <t>Grincourt-lès-Pas</t>
  </si>
  <si>
    <t>62390</t>
  </si>
  <si>
    <t>Groffliers</t>
  </si>
  <si>
    <t>62387</t>
  </si>
  <si>
    <t>Grévillers</t>
  </si>
  <si>
    <t>62391</t>
  </si>
  <si>
    <t>Guarbecque</t>
  </si>
  <si>
    <t>62393</t>
  </si>
  <si>
    <t>Guemps</t>
  </si>
  <si>
    <t>62395</t>
  </si>
  <si>
    <t>Guigny</t>
  </si>
  <si>
    <t>62396</t>
  </si>
  <si>
    <t>Guinecourt</t>
  </si>
  <si>
    <t>62398</t>
  </si>
  <si>
    <t>Guisy</t>
  </si>
  <si>
    <t>62392</t>
  </si>
  <si>
    <t>Guémappe</t>
  </si>
  <si>
    <t>62397</t>
  </si>
  <si>
    <t>Guînes</t>
  </si>
  <si>
    <t>62399</t>
  </si>
  <si>
    <t>Habarcq</t>
  </si>
  <si>
    <t>62400</t>
  </si>
  <si>
    <t>Haillicourt</t>
  </si>
  <si>
    <t>62401</t>
  </si>
  <si>
    <t>Haisnes</t>
  </si>
  <si>
    <t>62402</t>
  </si>
  <si>
    <t>Halinghen</t>
  </si>
  <si>
    <t>62403</t>
  </si>
  <si>
    <t>Hallines</t>
  </si>
  <si>
    <t>62404</t>
  </si>
  <si>
    <t>62407</t>
  </si>
  <si>
    <t>Ham-en-Artois</t>
  </si>
  <si>
    <t>62405</t>
  </si>
  <si>
    <t>Hamblain-les-Prés</t>
  </si>
  <si>
    <t>62406</t>
  </si>
  <si>
    <t>Hamelincourt</t>
  </si>
  <si>
    <t>62408</t>
  </si>
  <si>
    <t>Hames-Boucres</t>
  </si>
  <si>
    <t>62409</t>
  </si>
  <si>
    <t>Hannescamps</t>
  </si>
  <si>
    <t>62410</t>
  </si>
  <si>
    <t>Haplincourt</t>
  </si>
  <si>
    <t>62411</t>
  </si>
  <si>
    <t>Haravesnes</t>
  </si>
  <si>
    <t>62412</t>
  </si>
  <si>
    <t>Hardinghen</t>
  </si>
  <si>
    <t>62413</t>
  </si>
  <si>
    <t>Harnes</t>
  </si>
  <si>
    <t>62414</t>
  </si>
  <si>
    <t>62419</t>
  </si>
  <si>
    <t>Haut-Loquin</t>
  </si>
  <si>
    <t>62415</t>
  </si>
  <si>
    <t>Haute-Avesnes</t>
  </si>
  <si>
    <t>62416</t>
  </si>
  <si>
    <t>Hautecloque</t>
  </si>
  <si>
    <t>62418</t>
  </si>
  <si>
    <t>62421</t>
  </si>
  <si>
    <t>Havrincourt</t>
  </si>
  <si>
    <t>62423</t>
  </si>
  <si>
    <t>Helfaut</t>
  </si>
  <si>
    <t>62424</t>
  </si>
  <si>
    <t>Hendecourt-lès-Cagnicourt</t>
  </si>
  <si>
    <t>62425</t>
  </si>
  <si>
    <t>Hendecourt-lès-Ransart</t>
  </si>
  <si>
    <t>62429</t>
  </si>
  <si>
    <t>Henneveux</t>
  </si>
  <si>
    <t>62432</t>
  </si>
  <si>
    <t>Herbinghen</t>
  </si>
  <si>
    <t>62436</t>
  </si>
  <si>
    <t>Herlin-le-Sec</t>
  </si>
  <si>
    <t>62435</t>
  </si>
  <si>
    <t>Herlincourt</t>
  </si>
  <si>
    <t>62437</t>
  </si>
  <si>
    <t>Herly</t>
  </si>
  <si>
    <t>62438</t>
  </si>
  <si>
    <t>Hermaville</t>
  </si>
  <si>
    <t>62439</t>
  </si>
  <si>
    <t>Hermelinghen</t>
  </si>
  <si>
    <t>62440</t>
  </si>
  <si>
    <t>Hermies</t>
  </si>
  <si>
    <t>62441</t>
  </si>
  <si>
    <t>Hermin</t>
  </si>
  <si>
    <t>62442</t>
  </si>
  <si>
    <t>Hernicourt</t>
  </si>
  <si>
    <t>62443</t>
  </si>
  <si>
    <t>Hersin-Coupigny</t>
  </si>
  <si>
    <t>62444</t>
  </si>
  <si>
    <t>Hervelinghen</t>
  </si>
  <si>
    <t>62446</t>
  </si>
  <si>
    <t>Hesdigneul-lès-Boulogne</t>
  </si>
  <si>
    <t>62445</t>
  </si>
  <si>
    <t>Hesdigneul-lès-Béthune</t>
  </si>
  <si>
    <t>62448</t>
  </si>
  <si>
    <t>Hesdin-l'Abbé</t>
  </si>
  <si>
    <t>62447</t>
  </si>
  <si>
    <t>Hesdin-la-Forêt</t>
  </si>
  <si>
    <t>62449</t>
  </si>
  <si>
    <t>Hesmond</t>
  </si>
  <si>
    <t>62450</t>
  </si>
  <si>
    <t>Hestrus</t>
  </si>
  <si>
    <t>62451</t>
  </si>
  <si>
    <t>Heuchin</t>
  </si>
  <si>
    <t>62452</t>
  </si>
  <si>
    <t>Heuringhem</t>
  </si>
  <si>
    <t>62454</t>
  </si>
  <si>
    <t>Hinges</t>
  </si>
  <si>
    <t>62455</t>
  </si>
  <si>
    <t>Hocquinghen</t>
  </si>
  <si>
    <t>62456</t>
  </si>
  <si>
    <t>Houchin</t>
  </si>
  <si>
    <t>62457</t>
  </si>
  <si>
    <t>Houdain</t>
  </si>
  <si>
    <t>62458</t>
  </si>
  <si>
    <t>Houlle</t>
  </si>
  <si>
    <t>62459</t>
  </si>
  <si>
    <t>Houvin-Houvigneul</t>
  </si>
  <si>
    <t>62460</t>
  </si>
  <si>
    <t>Hubersent</t>
  </si>
  <si>
    <t>62462</t>
  </si>
  <si>
    <t>Huclier</t>
  </si>
  <si>
    <t>62463</t>
  </si>
  <si>
    <t>Hucqueliers</t>
  </si>
  <si>
    <t>62464</t>
  </si>
  <si>
    <t>Hulluch</t>
  </si>
  <si>
    <t>62465</t>
  </si>
  <si>
    <t>Humbercamps</t>
  </si>
  <si>
    <t>62466</t>
  </si>
  <si>
    <t>Humbert</t>
  </si>
  <si>
    <t>62467</t>
  </si>
  <si>
    <t>Humerœuille</t>
  </si>
  <si>
    <t>62468</t>
  </si>
  <si>
    <t>Humières</t>
  </si>
  <si>
    <t>62422</t>
  </si>
  <si>
    <t>Hébuterne</t>
  </si>
  <si>
    <t>62427</t>
  </si>
  <si>
    <t>Hénin-Beaumont</t>
  </si>
  <si>
    <t>62428</t>
  </si>
  <si>
    <t>Hénin-sur-Cojeul</t>
  </si>
  <si>
    <t>62426</t>
  </si>
  <si>
    <t>Héninel</t>
  </si>
  <si>
    <t>62430</t>
  </si>
  <si>
    <t>Hénu</t>
  </si>
  <si>
    <t>62433</t>
  </si>
  <si>
    <t>Héricourt</t>
  </si>
  <si>
    <t>62453</t>
  </si>
  <si>
    <t>Hézecques</t>
  </si>
  <si>
    <t>62469</t>
  </si>
  <si>
    <t>Inchy-en-Artois</t>
  </si>
  <si>
    <t>62470</t>
  </si>
  <si>
    <t>Incourt</t>
  </si>
  <si>
    <t>62472</t>
  </si>
  <si>
    <t>Inxent</t>
  </si>
  <si>
    <t>62473</t>
  </si>
  <si>
    <t>Isbergues</t>
  </si>
  <si>
    <t>62474</t>
  </si>
  <si>
    <t>Isques</t>
  </si>
  <si>
    <t>62475</t>
  </si>
  <si>
    <t>Ivergny</t>
  </si>
  <si>
    <t>62477</t>
  </si>
  <si>
    <t>Izel-lès-Hameau</t>
  </si>
  <si>
    <t>62476</t>
  </si>
  <si>
    <t>Izel-lès-Équerchin</t>
  </si>
  <si>
    <t>62478</t>
  </si>
  <si>
    <t>Journy</t>
  </si>
  <si>
    <t>62196</t>
  </si>
  <si>
    <t>La Calotterie</t>
  </si>
  <si>
    <t>62908</t>
  </si>
  <si>
    <t>La Capelle-lès-Boulogne</t>
  </si>
  <si>
    <t>62216</t>
  </si>
  <si>
    <t>La Cauchie</t>
  </si>
  <si>
    <t>62232</t>
  </si>
  <si>
    <t>La Comté</t>
  </si>
  <si>
    <t>62252</t>
  </si>
  <si>
    <t>La Couture</t>
  </si>
  <si>
    <t>62434</t>
  </si>
  <si>
    <t>La Herlière</t>
  </si>
  <si>
    <t>62521</t>
  </si>
  <si>
    <t>La Loge</t>
  </si>
  <si>
    <t>62535</t>
  </si>
  <si>
    <t>La Madelaine-sous-Montreuil</t>
  </si>
  <si>
    <t>62813</t>
  </si>
  <si>
    <t>La Thieuloye</t>
  </si>
  <si>
    <t>62479</t>
  </si>
  <si>
    <t>Labeuvrière</t>
  </si>
  <si>
    <t>62480</t>
  </si>
  <si>
    <t>Labourse</t>
  </si>
  <si>
    <t>62481</t>
  </si>
  <si>
    <t>Labroye</t>
  </si>
  <si>
    <t>62483</t>
  </si>
  <si>
    <t>Lacres</t>
  </si>
  <si>
    <t>62484</t>
  </si>
  <si>
    <t>Lagnicourt-Marcel</t>
  </si>
  <si>
    <t>62485</t>
  </si>
  <si>
    <t>Laires</t>
  </si>
  <si>
    <t>62486</t>
  </si>
  <si>
    <t>Lambres-lez-Aire</t>
  </si>
  <si>
    <t>62487</t>
  </si>
  <si>
    <t>Landrethun-le-Nord</t>
  </si>
  <si>
    <t>62488</t>
  </si>
  <si>
    <t>Landrethun-lès-Ardres</t>
  </si>
  <si>
    <t>62489</t>
  </si>
  <si>
    <t>Lapugnoy</t>
  </si>
  <si>
    <t>62490</t>
  </si>
  <si>
    <t>Lattre-Saint-Quentin</t>
  </si>
  <si>
    <t>62491</t>
  </si>
  <si>
    <t>Laventie</t>
  </si>
  <si>
    <t>62647</t>
  </si>
  <si>
    <t>Le Parcq</t>
  </si>
  <si>
    <t>62665</t>
  </si>
  <si>
    <t>Le Ponchel</t>
  </si>
  <si>
    <t>62667</t>
  </si>
  <si>
    <t>Le Portel</t>
  </si>
  <si>
    <t>62677</t>
  </si>
  <si>
    <t>Le Quesnoy-en-Artois</t>
  </si>
  <si>
    <t>62777</t>
  </si>
  <si>
    <t>Le Sars</t>
  </si>
  <si>
    <t>62802</t>
  </si>
  <si>
    <t>Le Souich</t>
  </si>
  <si>
    <t>62826</t>
  </si>
  <si>
    <t>Le Touquet-Paris-Plage</t>
  </si>
  <si>
    <t>62829</t>
  </si>
  <si>
    <t>Le Transloy</t>
  </si>
  <si>
    <t>62880</t>
  </si>
  <si>
    <t>Le Wast</t>
  </si>
  <si>
    <t>62492</t>
  </si>
  <si>
    <t>Lebiez</t>
  </si>
  <si>
    <t>62493</t>
  </si>
  <si>
    <t>Lebucquière</t>
  </si>
  <si>
    <t>62495</t>
  </si>
  <si>
    <t>Ledinghem</t>
  </si>
  <si>
    <t>62496</t>
  </si>
  <si>
    <t>Lefaux</t>
  </si>
  <si>
    <t>62497</t>
  </si>
  <si>
    <t>Leforest</t>
  </si>
  <si>
    <t>62498</t>
  </si>
  <si>
    <t>Lens</t>
  </si>
  <si>
    <t>62043</t>
  </si>
  <si>
    <t>Les Attaques</t>
  </si>
  <si>
    <t>62500</t>
  </si>
  <si>
    <t>Lespesses</t>
  </si>
  <si>
    <t>62501</t>
  </si>
  <si>
    <t>Lespinoy</t>
  </si>
  <si>
    <t>62502</t>
  </si>
  <si>
    <t>Lestrem</t>
  </si>
  <si>
    <t>62503</t>
  </si>
  <si>
    <t>Leubringhen</t>
  </si>
  <si>
    <t>62504</t>
  </si>
  <si>
    <t>Leulinghem</t>
  </si>
  <si>
    <t>62505</t>
  </si>
  <si>
    <t>Leulinghen-Bernes</t>
  </si>
  <si>
    <t>62907</t>
  </si>
  <si>
    <t>Libercourt</t>
  </si>
  <si>
    <t>62506</t>
  </si>
  <si>
    <t>Licques</t>
  </si>
  <si>
    <t>62507</t>
  </si>
  <si>
    <t>Liencourt</t>
  </si>
  <si>
    <t>62509</t>
  </si>
  <si>
    <t>Liettres</t>
  </si>
  <si>
    <t>62511</t>
  </si>
  <si>
    <t>Lignereuil</t>
  </si>
  <si>
    <t>62514</t>
  </si>
  <si>
    <t>Ligny-Saint-Flochel</t>
  </si>
  <si>
    <t>62515</t>
  </si>
  <si>
    <t>Ligny-Thilloy</t>
  </si>
  <si>
    <t>62512</t>
  </si>
  <si>
    <t>Ligny-lès-Aire</t>
  </si>
  <si>
    <t>62513</t>
  </si>
  <si>
    <t>Ligny-sur-Canche</t>
  </si>
  <si>
    <t>62516</t>
  </si>
  <si>
    <t>Lillers</t>
  </si>
  <si>
    <t>62517</t>
  </si>
  <si>
    <t>Linghem</t>
  </si>
  <si>
    <t>62518</t>
  </si>
  <si>
    <t>Linzeux</t>
  </si>
  <si>
    <t>62519</t>
  </si>
  <si>
    <t>Lisbourg</t>
  </si>
  <si>
    <t>62508</t>
  </si>
  <si>
    <t>Lières</t>
  </si>
  <si>
    <t>62510</t>
  </si>
  <si>
    <t>Liévin</t>
  </si>
  <si>
    <t>62520</t>
  </si>
  <si>
    <t>Locon</t>
  </si>
  <si>
    <t>62523</t>
  </si>
  <si>
    <t>Loison-sous-Lens</t>
  </si>
  <si>
    <t>62522</t>
  </si>
  <si>
    <t>Loison-sur-Créquoise</t>
  </si>
  <si>
    <t>62524</t>
  </si>
  <si>
    <t>Longfossé</t>
  </si>
  <si>
    <t>62525</t>
  </si>
  <si>
    <t>Longuenesse</t>
  </si>
  <si>
    <t>62526</t>
  </si>
  <si>
    <t>Longueville</t>
  </si>
  <si>
    <t>62527</t>
  </si>
  <si>
    <t>Longvilliers</t>
  </si>
  <si>
    <t>62528</t>
  </si>
  <si>
    <t>Loos-en-Gohelle</t>
  </si>
  <si>
    <t>62529</t>
  </si>
  <si>
    <t>Lorgies</t>
  </si>
  <si>
    <t>62530</t>
  </si>
  <si>
    <t>Lottinghen</t>
  </si>
  <si>
    <t>62531</t>
  </si>
  <si>
    <t>Louches</t>
  </si>
  <si>
    <t>62532</t>
  </si>
  <si>
    <t>Lozinghem</t>
  </si>
  <si>
    <t>62533</t>
  </si>
  <si>
    <t>Lugy</t>
  </si>
  <si>
    <t>62534</t>
  </si>
  <si>
    <t>Lumbres</t>
  </si>
  <si>
    <t>62494</t>
  </si>
  <si>
    <t>Léchelle</t>
  </si>
  <si>
    <t>62499</t>
  </si>
  <si>
    <t>Lépine</t>
  </si>
  <si>
    <t>62536</t>
  </si>
  <si>
    <t>Magnicourt-en-Comte</t>
  </si>
  <si>
    <t>62537</t>
  </si>
  <si>
    <t>Magnicourt-sur-Canche</t>
  </si>
  <si>
    <t>62538</t>
  </si>
  <si>
    <t>Maintenay</t>
  </si>
  <si>
    <t>62539</t>
  </si>
  <si>
    <t>Maisnil</t>
  </si>
  <si>
    <t>62540</t>
  </si>
  <si>
    <t>Maisnil-lès-Ruitz</t>
  </si>
  <si>
    <t>62541</t>
  </si>
  <si>
    <t>Maisoncelle</t>
  </si>
  <si>
    <t>62542</t>
  </si>
  <si>
    <t>Maizières</t>
  </si>
  <si>
    <t>62543</t>
  </si>
  <si>
    <t>Mametz</t>
  </si>
  <si>
    <t>62544</t>
  </si>
  <si>
    <t>Manin</t>
  </si>
  <si>
    <t>62545</t>
  </si>
  <si>
    <t>Maninghem</t>
  </si>
  <si>
    <t>62546</t>
  </si>
  <si>
    <t>Maninghen-Henne</t>
  </si>
  <si>
    <t>62547</t>
  </si>
  <si>
    <t>Marant</t>
  </si>
  <si>
    <t>62548</t>
  </si>
  <si>
    <t>Marck</t>
  </si>
  <si>
    <t>62550</t>
  </si>
  <si>
    <t>Marconnelle</t>
  </si>
  <si>
    <t>62551</t>
  </si>
  <si>
    <t>Marenla</t>
  </si>
  <si>
    <t>62552</t>
  </si>
  <si>
    <t>Maresquel-Ecquemicourt</t>
  </si>
  <si>
    <t>62553</t>
  </si>
  <si>
    <t>Marest</t>
  </si>
  <si>
    <t>62554</t>
  </si>
  <si>
    <t>Maresville</t>
  </si>
  <si>
    <t>62555</t>
  </si>
  <si>
    <t>Marles-les-Mines</t>
  </si>
  <si>
    <t>62556</t>
  </si>
  <si>
    <t>Marles-sur-Canche</t>
  </si>
  <si>
    <t>62558</t>
  </si>
  <si>
    <t>Marquay</t>
  </si>
  <si>
    <t>62559</t>
  </si>
  <si>
    <t>Marquion</t>
  </si>
  <si>
    <t>62560</t>
  </si>
  <si>
    <t>Marquise</t>
  </si>
  <si>
    <t>62561</t>
  </si>
  <si>
    <t>Martinpuich</t>
  </si>
  <si>
    <t>62557</t>
  </si>
  <si>
    <t>Marœuil</t>
  </si>
  <si>
    <t>62562</t>
  </si>
  <si>
    <t>Matringhem</t>
  </si>
  <si>
    <t>62563</t>
  </si>
  <si>
    <t>Mazingarbe</t>
  </si>
  <si>
    <t>62564</t>
  </si>
  <si>
    <t>Mazinghem</t>
  </si>
  <si>
    <t>62565</t>
  </si>
  <si>
    <t>Mencas</t>
  </si>
  <si>
    <t>62566</t>
  </si>
  <si>
    <t>Menneville</t>
  </si>
  <si>
    <t>62567</t>
  </si>
  <si>
    <t>Mentque-Nortbécourt</t>
  </si>
  <si>
    <t>62568</t>
  </si>
  <si>
    <t>Mercatel</t>
  </si>
  <si>
    <t>62569</t>
  </si>
  <si>
    <t>Merck-Saint-Liévin</t>
  </si>
  <si>
    <t>62571</t>
  </si>
  <si>
    <t>Merlimont</t>
  </si>
  <si>
    <t>62572</t>
  </si>
  <si>
    <t>Metz-en-Couture</t>
  </si>
  <si>
    <t>62573</t>
  </si>
  <si>
    <t>Meurchin</t>
  </si>
  <si>
    <t>62574</t>
  </si>
  <si>
    <t>Mingoval</t>
  </si>
  <si>
    <t>62576</t>
  </si>
  <si>
    <t>Moncheaux-lès-Frévent</t>
  </si>
  <si>
    <t>62577</t>
  </si>
  <si>
    <t>Monchel-sur-Canche</t>
  </si>
  <si>
    <t>62578</t>
  </si>
  <si>
    <t>Monchiet</t>
  </si>
  <si>
    <t>62580</t>
  </si>
  <si>
    <t>Monchy-Breton</t>
  </si>
  <si>
    <t>62581</t>
  </si>
  <si>
    <t>Monchy-Cayeux</t>
  </si>
  <si>
    <t>62579</t>
  </si>
  <si>
    <t>Monchy-au-Bois</t>
  </si>
  <si>
    <t>62582</t>
  </si>
  <si>
    <t>Monchy-le-Preux</t>
  </si>
  <si>
    <t>62583</t>
  </si>
  <si>
    <t>Mondicourt</t>
  </si>
  <si>
    <t>62584</t>
  </si>
  <si>
    <t>Mont-Bernanchon</t>
  </si>
  <si>
    <t>62589</t>
  </si>
  <si>
    <t>Mont-Saint-Éloi</t>
  </si>
  <si>
    <t>62585</t>
  </si>
  <si>
    <t>Montcavrel</t>
  </si>
  <si>
    <t>62586</t>
  </si>
  <si>
    <t>Montenescourt</t>
  </si>
  <si>
    <t>62587</t>
  </si>
  <si>
    <t>Montigny-en-Gohelle</t>
  </si>
  <si>
    <t>62588</t>
  </si>
  <si>
    <t>Montreuil-sur-Mer</t>
  </si>
  <si>
    <t>62590</t>
  </si>
  <si>
    <t>Monts-en-Ternois</t>
  </si>
  <si>
    <t>62591</t>
  </si>
  <si>
    <t>Morchies</t>
  </si>
  <si>
    <t>62592</t>
  </si>
  <si>
    <t>Moringhem</t>
  </si>
  <si>
    <t>62593</t>
  </si>
  <si>
    <t>Morval</t>
  </si>
  <si>
    <t>62594</t>
  </si>
  <si>
    <t>Mory</t>
  </si>
  <si>
    <t>62595</t>
  </si>
  <si>
    <t>Moulle</t>
  </si>
  <si>
    <t>62596</t>
  </si>
  <si>
    <t>Mouriez</t>
  </si>
  <si>
    <t>62597</t>
  </si>
  <si>
    <t>62598</t>
  </si>
  <si>
    <t>Muncq-Nieurlet</t>
  </si>
  <si>
    <t>62570</t>
  </si>
  <si>
    <t>Méricourt</t>
  </si>
  <si>
    <t>62599</t>
  </si>
  <si>
    <t>Nabringhen</t>
  </si>
  <si>
    <t>62602</t>
  </si>
  <si>
    <t>Nempont-Saint-Firmin</t>
  </si>
  <si>
    <t>62603</t>
  </si>
  <si>
    <t>Nesles</t>
  </si>
  <si>
    <t>62604</t>
  </si>
  <si>
    <t>Neufchâtel-Hardelot</t>
  </si>
  <si>
    <t>62605</t>
  </si>
  <si>
    <t>Neulette</t>
  </si>
  <si>
    <t>62606</t>
  </si>
  <si>
    <t>Neuve-Chapelle</t>
  </si>
  <si>
    <t>62608</t>
  </si>
  <si>
    <t>Neuville-Bourjonval</t>
  </si>
  <si>
    <t>62609</t>
  </si>
  <si>
    <t>Neuville-Saint-Vaast</t>
  </si>
  <si>
    <t>62611</t>
  </si>
  <si>
    <t>Neuville-Vitasse</t>
  </si>
  <si>
    <t>62607</t>
  </si>
  <si>
    <t>Neuville-au-Cornet</t>
  </si>
  <si>
    <t>62610</t>
  </si>
  <si>
    <t>Neuville-sous-Montreuil</t>
  </si>
  <si>
    <t>62612</t>
  </si>
  <si>
    <t>Neuvireuil</t>
  </si>
  <si>
    <t>62614</t>
  </si>
  <si>
    <t>Nielles-lès-Ardres</t>
  </si>
  <si>
    <t>62613</t>
  </si>
  <si>
    <t>Nielles-lès-Bléquin</t>
  </si>
  <si>
    <t>62615</t>
  </si>
  <si>
    <t>Nielles-lès-Calais</t>
  </si>
  <si>
    <t>62618</t>
  </si>
  <si>
    <t>Nordausques</t>
  </si>
  <si>
    <t>62619</t>
  </si>
  <si>
    <t>Noreuil</t>
  </si>
  <si>
    <t>62620</t>
  </si>
  <si>
    <t>Norrent-Fontes</t>
  </si>
  <si>
    <t>62622</t>
  </si>
  <si>
    <t>Nort-Leulinghem</t>
  </si>
  <si>
    <t>62621</t>
  </si>
  <si>
    <t>Nortkerque</t>
  </si>
  <si>
    <t>62623</t>
  </si>
  <si>
    <t>Nouvelle-Église</t>
  </si>
  <si>
    <t>62630</t>
  </si>
  <si>
    <t>Noyelle-Vion</t>
  </si>
  <si>
    <t>62624</t>
  </si>
  <si>
    <t>Noyelles-Godault</t>
  </si>
  <si>
    <t>62625</t>
  </si>
  <si>
    <t>Noyelles-lès-Humières</t>
  </si>
  <si>
    <t>62626</t>
  </si>
  <si>
    <t>Noyelles-lès-Vermelles</t>
  </si>
  <si>
    <t>62627</t>
  </si>
  <si>
    <t>Noyelles-sous-Bellonne</t>
  </si>
  <si>
    <t>62628</t>
  </si>
  <si>
    <t>Noyelles-sous-Lens</t>
  </si>
  <si>
    <t>62629</t>
  </si>
  <si>
    <t>Noyellette</t>
  </si>
  <si>
    <t>62631</t>
  </si>
  <si>
    <t>Nuncq-Hautecôte</t>
  </si>
  <si>
    <t>62600</t>
  </si>
  <si>
    <t>Nédon</t>
  </si>
  <si>
    <t>62601</t>
  </si>
  <si>
    <t>Nédonchel</t>
  </si>
  <si>
    <t>62617</t>
  </si>
  <si>
    <t>Nœux-les-Mines</t>
  </si>
  <si>
    <t>62616</t>
  </si>
  <si>
    <t>Nœux-lès-Auxi</t>
  </si>
  <si>
    <t>62632</t>
  </si>
  <si>
    <t>Oblinghem</t>
  </si>
  <si>
    <t>62634</t>
  </si>
  <si>
    <t>Offekerque</t>
  </si>
  <si>
    <t>62635</t>
  </si>
  <si>
    <t>Offin</t>
  </si>
  <si>
    <t>62636</t>
  </si>
  <si>
    <t>Offrethun</t>
  </si>
  <si>
    <t>62637</t>
  </si>
  <si>
    <t>Oignies</t>
  </si>
  <si>
    <t>62638</t>
  </si>
  <si>
    <t>Oisy-le-Verger</t>
  </si>
  <si>
    <t>62639</t>
  </si>
  <si>
    <t>Oppy</t>
  </si>
  <si>
    <t>62640</t>
  </si>
  <si>
    <t>Orville</t>
  </si>
  <si>
    <t>62641</t>
  </si>
  <si>
    <t>Ostreville</t>
  </si>
  <si>
    <t>62642</t>
  </si>
  <si>
    <t>Ourton</t>
  </si>
  <si>
    <t>62643</t>
  </si>
  <si>
    <t>Outreau</t>
  </si>
  <si>
    <t>62644</t>
  </si>
  <si>
    <t>Ouve-Wirquin</t>
  </si>
  <si>
    <t>62645</t>
  </si>
  <si>
    <t>Oye-Plage</t>
  </si>
  <si>
    <t>62646</t>
  </si>
  <si>
    <t>Palluel</t>
  </si>
  <si>
    <t>62648</t>
  </si>
  <si>
    <t>Parenty</t>
  </si>
  <si>
    <t>62649</t>
  </si>
  <si>
    <t>Pas-en-Artois</t>
  </si>
  <si>
    <t>62650</t>
  </si>
  <si>
    <t>Pelves</t>
  </si>
  <si>
    <t>62651</t>
  </si>
  <si>
    <t>Penin</t>
  </si>
  <si>
    <t>62652</t>
  </si>
  <si>
    <t>Pernes</t>
  </si>
  <si>
    <t>62653</t>
  </si>
  <si>
    <t>Pernes-lès-Boulogne</t>
  </si>
  <si>
    <t>62654</t>
  </si>
  <si>
    <t>Peuplingues</t>
  </si>
  <si>
    <t>62655</t>
  </si>
  <si>
    <t>Pierremont</t>
  </si>
  <si>
    <t>62656</t>
  </si>
  <si>
    <t>Pihem</t>
  </si>
  <si>
    <t>62657</t>
  </si>
  <si>
    <t>Pihen-lès-Guînes</t>
  </si>
  <si>
    <t>62658</t>
  </si>
  <si>
    <t>Pittefaux</t>
  </si>
  <si>
    <t>62659</t>
  </si>
  <si>
    <t>Planques</t>
  </si>
  <si>
    <t>62660</t>
  </si>
  <si>
    <t>Plouvain</t>
  </si>
  <si>
    <t>62662</t>
  </si>
  <si>
    <t>Polincove</t>
  </si>
  <si>
    <t>62663</t>
  </si>
  <si>
    <t>Pommera</t>
  </si>
  <si>
    <t>62664</t>
  </si>
  <si>
    <t>Pommier</t>
  </si>
  <si>
    <t>62666</t>
  </si>
  <si>
    <t>Pont-à-Vendin</t>
  </si>
  <si>
    <t>62669</t>
  </si>
  <si>
    <t>Pressy</t>
  </si>
  <si>
    <t>62670</t>
  </si>
  <si>
    <t>Preures</t>
  </si>
  <si>
    <t>62671</t>
  </si>
  <si>
    <t>Pronville-en-Artois</t>
  </si>
  <si>
    <t>62668</t>
  </si>
  <si>
    <t>Prédefin</t>
  </si>
  <si>
    <t>62672</t>
  </si>
  <si>
    <t>Puisieux</t>
  </si>
  <si>
    <t>62674</t>
  </si>
  <si>
    <t>Quelmes</t>
  </si>
  <si>
    <t>62675</t>
  </si>
  <si>
    <t>Quercamps</t>
  </si>
  <si>
    <t>62676</t>
  </si>
  <si>
    <t>Quernes</t>
  </si>
  <si>
    <t>62678</t>
  </si>
  <si>
    <t>Quesques</t>
  </si>
  <si>
    <t>62679</t>
  </si>
  <si>
    <t>Questrecques</t>
  </si>
  <si>
    <t>62681</t>
  </si>
  <si>
    <t>Quiestède</t>
  </si>
  <si>
    <t>62682</t>
  </si>
  <si>
    <t>Quilen</t>
  </si>
  <si>
    <t>62680</t>
  </si>
  <si>
    <t>Quiéry-la-Motte</t>
  </si>
  <si>
    <t>62673</t>
  </si>
  <si>
    <t>Quéant</t>
  </si>
  <si>
    <t>62683</t>
  </si>
  <si>
    <t>Quœux-Haut-Maînil</t>
  </si>
  <si>
    <t>62684</t>
  </si>
  <si>
    <t>Racquinghem</t>
  </si>
  <si>
    <t>62685</t>
  </si>
  <si>
    <t>Radinghem</t>
  </si>
  <si>
    <t>62686</t>
  </si>
  <si>
    <t>Ramecourt</t>
  </si>
  <si>
    <t>62688</t>
  </si>
  <si>
    <t>Rang-du-Fliers</t>
  </si>
  <si>
    <t>62689</t>
  </si>
  <si>
    <t>Ransart</t>
  </si>
  <si>
    <t>62690</t>
  </si>
  <si>
    <t>Raye-sur-Authie</t>
  </si>
  <si>
    <t>62692</t>
  </si>
  <si>
    <t>Rebergues</t>
  </si>
  <si>
    <t>62693</t>
  </si>
  <si>
    <t>Rebreuve-Ranchicourt</t>
  </si>
  <si>
    <t>62694</t>
  </si>
  <si>
    <t>Rebreuve-sur-Canche</t>
  </si>
  <si>
    <t>62695</t>
  </si>
  <si>
    <t>Rebreuviette</t>
  </si>
  <si>
    <t>62696</t>
  </si>
  <si>
    <t>Reclinghem</t>
  </si>
  <si>
    <t>62698</t>
  </si>
  <si>
    <t>Recques-sur-Course</t>
  </si>
  <si>
    <t>62699</t>
  </si>
  <si>
    <t>Recques-sur-Hem</t>
  </si>
  <si>
    <t>62700</t>
  </si>
  <si>
    <t>Regnauville</t>
  </si>
  <si>
    <t>62701</t>
  </si>
  <si>
    <t>Rely</t>
  </si>
  <si>
    <t>62702</t>
  </si>
  <si>
    <t>Remilly-Wirquin</t>
  </si>
  <si>
    <t>62704</t>
  </si>
  <si>
    <t>Renty</t>
  </si>
  <si>
    <t>62705</t>
  </si>
  <si>
    <t>Rety</t>
  </si>
  <si>
    <t>62706</t>
  </si>
  <si>
    <t>Richebourg</t>
  </si>
  <si>
    <t>62708</t>
  </si>
  <si>
    <t>Riencourt-lès-Bapaume</t>
  </si>
  <si>
    <t>62709</t>
  </si>
  <si>
    <t>Riencourt-lès-Cagnicourt</t>
  </si>
  <si>
    <t>62710</t>
  </si>
  <si>
    <t>Rimboval</t>
  </si>
  <si>
    <t>62711</t>
  </si>
  <si>
    <t>Rinxent</t>
  </si>
  <si>
    <t>62712</t>
  </si>
  <si>
    <t>Rivière</t>
  </si>
  <si>
    <t>62713</t>
  </si>
  <si>
    <t>Robecq</t>
  </si>
  <si>
    <t>62714</t>
  </si>
  <si>
    <t>Roclincourt</t>
  </si>
  <si>
    <t>62715</t>
  </si>
  <si>
    <t>62716</t>
  </si>
  <si>
    <t>Rodelinghem</t>
  </si>
  <si>
    <t>62719</t>
  </si>
  <si>
    <t>Rollancourt</t>
  </si>
  <si>
    <t>62720</t>
  </si>
  <si>
    <t>Rombly</t>
  </si>
  <si>
    <t>62721</t>
  </si>
  <si>
    <t>Roquetoire</t>
  </si>
  <si>
    <t>62722</t>
  </si>
  <si>
    <t>Rougefay</t>
  </si>
  <si>
    <t>62723</t>
  </si>
  <si>
    <t>Roussent</t>
  </si>
  <si>
    <t>62724</t>
  </si>
  <si>
    <t>62725</t>
  </si>
  <si>
    <t>Royon</t>
  </si>
  <si>
    <t>62717</t>
  </si>
  <si>
    <t>Roëllecourt</t>
  </si>
  <si>
    <t>62726</t>
  </si>
  <si>
    <t>Ruisseauville</t>
  </si>
  <si>
    <t>62727</t>
  </si>
  <si>
    <t>Ruitz</t>
  </si>
  <si>
    <t>62728</t>
  </si>
  <si>
    <t>Rumaucourt</t>
  </si>
  <si>
    <t>62729</t>
  </si>
  <si>
    <t>Rumilly</t>
  </si>
  <si>
    <t>62730</t>
  </si>
  <si>
    <t>Ruminghem</t>
  </si>
  <si>
    <t>62731</t>
  </si>
  <si>
    <t>Ruyaulcourt</t>
  </si>
  <si>
    <t>62697</t>
  </si>
  <si>
    <t>Récourt</t>
  </si>
  <si>
    <t>62703</t>
  </si>
  <si>
    <t>Rémy</t>
  </si>
  <si>
    <t>62718</t>
  </si>
  <si>
    <t>Rœux</t>
  </si>
  <si>
    <t>62732</t>
  </si>
  <si>
    <t>Sachin</t>
  </si>
  <si>
    <t>62735</t>
  </si>
  <si>
    <t>Sailly-Labourse</t>
  </si>
  <si>
    <t>62733</t>
  </si>
  <si>
    <t>Sailly-au-Bois</t>
  </si>
  <si>
    <t>62734</t>
  </si>
  <si>
    <t>Sailly-en-Ostrevent</t>
  </si>
  <si>
    <t>62736</t>
  </si>
  <si>
    <t>Sailly-sur-la-Lys</t>
  </si>
  <si>
    <t>62737</t>
  </si>
  <si>
    <t>Sains-en-Gohelle</t>
  </si>
  <si>
    <t>62738</t>
  </si>
  <si>
    <t>Sains-lès-Fressin</t>
  </si>
  <si>
    <t>62739</t>
  </si>
  <si>
    <t>Sains-lès-Marquion</t>
  </si>
  <si>
    <t>62740</t>
  </si>
  <si>
    <t>Sains-lès-Pernes</t>
  </si>
  <si>
    <t>62741</t>
  </si>
  <si>
    <t>Saint-Amand</t>
  </si>
  <si>
    <t>62742</t>
  </si>
  <si>
    <t>62691</t>
  </si>
  <si>
    <t>Saint-Augustin</t>
  </si>
  <si>
    <t>62745</t>
  </si>
  <si>
    <t>Saint-Denœux</t>
  </si>
  <si>
    <t>62747</t>
  </si>
  <si>
    <t>Saint-Floris</t>
  </si>
  <si>
    <t>62748</t>
  </si>
  <si>
    <t>Saint-Folquin</t>
  </si>
  <si>
    <t>62749</t>
  </si>
  <si>
    <t>Saint-Georges</t>
  </si>
  <si>
    <t>62750</t>
  </si>
  <si>
    <t>Saint-Hilaire-Cottes</t>
  </si>
  <si>
    <t>62751</t>
  </si>
  <si>
    <t>Saint-Inglevert</t>
  </si>
  <si>
    <t>62752</t>
  </si>
  <si>
    <t>Saint-Josse</t>
  </si>
  <si>
    <t>62753</t>
  </si>
  <si>
    <t>Saint-Laurent-Blangy</t>
  </si>
  <si>
    <t>62754</t>
  </si>
  <si>
    <t>Saint-Léger</t>
  </si>
  <si>
    <t>62755</t>
  </si>
  <si>
    <t>Saint-Léonard</t>
  </si>
  <si>
    <t>62758</t>
  </si>
  <si>
    <t>Saint-Martin-Boulogne</t>
  </si>
  <si>
    <t>62759</t>
  </si>
  <si>
    <t>Saint-Martin-Choquel</t>
  </si>
  <si>
    <t>62760</t>
  </si>
  <si>
    <t>Saint-Martin-d'Hardinghem</t>
  </si>
  <si>
    <t>62757</t>
  </si>
  <si>
    <t>Saint-Martin-lez-Tatinghem</t>
  </si>
  <si>
    <t>62761</t>
  </si>
  <si>
    <t>Saint-Martin-sur-Cojeul</t>
  </si>
  <si>
    <t>62762</t>
  </si>
  <si>
    <t>Saint-Michel-sous-Bois</t>
  </si>
  <si>
    <t>62763</t>
  </si>
  <si>
    <t>Saint-Michel-sur-Ternoise</t>
  </si>
  <si>
    <t>62764</t>
  </si>
  <si>
    <t>Saint-Nicolas</t>
  </si>
  <si>
    <t>62765</t>
  </si>
  <si>
    <t>Saint-Omer</t>
  </si>
  <si>
    <t>62766</t>
  </si>
  <si>
    <t>Saint-Omer-Capelle</t>
  </si>
  <si>
    <t>62767</t>
  </si>
  <si>
    <t>Saint-Pol-sur-Ternoise</t>
  </si>
  <si>
    <t>62768</t>
  </si>
  <si>
    <t>Saint-Rémy-au-Bois</t>
  </si>
  <si>
    <t>62769</t>
  </si>
  <si>
    <t>Saint-Tricat</t>
  </si>
  <si>
    <t>62770</t>
  </si>
  <si>
    <t>Saint-Venant</t>
  </si>
  <si>
    <t>62746</t>
  </si>
  <si>
    <t>Saint-Étienne-au-Mont</t>
  </si>
  <si>
    <t>62744</t>
  </si>
  <si>
    <t>Sainte-Catherine</t>
  </si>
  <si>
    <t>62756</t>
  </si>
  <si>
    <t>Sainte-Marie-Kerque</t>
  </si>
  <si>
    <t>62771</t>
  </si>
  <si>
    <t>Sallaumines</t>
  </si>
  <si>
    <t>62772</t>
  </si>
  <si>
    <t>Salperwick</t>
  </si>
  <si>
    <t>62773</t>
  </si>
  <si>
    <t>Samer</t>
  </si>
  <si>
    <t>62774</t>
  </si>
  <si>
    <t>Sangatte</t>
  </si>
  <si>
    <t>62775</t>
  </si>
  <si>
    <t>Sanghen</t>
  </si>
  <si>
    <t>62776</t>
  </si>
  <si>
    <t>Sapignies</t>
  </si>
  <si>
    <t>62778</t>
  </si>
  <si>
    <t>Sars-le-Bois</t>
  </si>
  <si>
    <t>62779</t>
  </si>
  <si>
    <t>Sarton</t>
  </si>
  <si>
    <t>62780</t>
  </si>
  <si>
    <t>Sauchy-Cauchy</t>
  </si>
  <si>
    <t>62781</t>
  </si>
  <si>
    <t>Sauchy-Lestrée</t>
  </si>
  <si>
    <t>62782</t>
  </si>
  <si>
    <t>Saudemont</t>
  </si>
  <si>
    <t>62783</t>
  </si>
  <si>
    <t>Saulchoy</t>
  </si>
  <si>
    <t>62784</t>
  </si>
  <si>
    <t>Saulty</t>
  </si>
  <si>
    <t>62785</t>
  </si>
  <si>
    <t>Savy-Berlette</t>
  </si>
  <si>
    <t>62786</t>
  </si>
  <si>
    <t>Selles</t>
  </si>
  <si>
    <t>62787</t>
  </si>
  <si>
    <t>Sempy</t>
  </si>
  <si>
    <t>62788</t>
  </si>
  <si>
    <t>Seninghem</t>
  </si>
  <si>
    <t>62789</t>
  </si>
  <si>
    <t>Senlecques</t>
  </si>
  <si>
    <t>62790</t>
  </si>
  <si>
    <t>62792</t>
  </si>
  <si>
    <t>Serques</t>
  </si>
  <si>
    <t>62793</t>
  </si>
  <si>
    <t>Servins</t>
  </si>
  <si>
    <t>62794</t>
  </si>
  <si>
    <t>Setques</t>
  </si>
  <si>
    <t>62795</t>
  </si>
  <si>
    <t>Sibiville</t>
  </si>
  <si>
    <t>62796</t>
  </si>
  <si>
    <t>Simencourt</t>
  </si>
  <si>
    <t>62797</t>
  </si>
  <si>
    <t>Siracourt</t>
  </si>
  <si>
    <t>62798</t>
  </si>
  <si>
    <t>Sombrin</t>
  </si>
  <si>
    <t>62799</t>
  </si>
  <si>
    <t>Sorrus</t>
  </si>
  <si>
    <t>62800</t>
  </si>
  <si>
    <t>Souastre</t>
  </si>
  <si>
    <t>62801</t>
  </si>
  <si>
    <t>Souchez</t>
  </si>
  <si>
    <t>62803</t>
  </si>
  <si>
    <t>Surques</t>
  </si>
  <si>
    <t>62804</t>
  </si>
  <si>
    <t>Sus-Saint-Léger</t>
  </si>
  <si>
    <t>62791</t>
  </si>
  <si>
    <t>Séricourt</t>
  </si>
  <si>
    <t>62805</t>
  </si>
  <si>
    <t>Tangry</t>
  </si>
  <si>
    <t>62806</t>
  </si>
  <si>
    <t>Tardinghen</t>
  </si>
  <si>
    <t>62808</t>
  </si>
  <si>
    <t>Teneur</t>
  </si>
  <si>
    <t>62809</t>
  </si>
  <si>
    <t>Ternas</t>
  </si>
  <si>
    <t>62812</t>
  </si>
  <si>
    <t>Thiembronne</t>
  </si>
  <si>
    <t>62814</t>
  </si>
  <si>
    <t>Thièvres</t>
  </si>
  <si>
    <t>62810</t>
  </si>
  <si>
    <t>Thélus</t>
  </si>
  <si>
    <t>62811</t>
  </si>
  <si>
    <t>Thérouanne</t>
  </si>
  <si>
    <t>62815</t>
  </si>
  <si>
    <t>Tigny-Noyelle</t>
  </si>
  <si>
    <t>62816</t>
  </si>
  <si>
    <t>Tilloy-lès-Hermaville</t>
  </si>
  <si>
    <t>62817</t>
  </si>
  <si>
    <t>Tilloy-lès-Mofflaines</t>
  </si>
  <si>
    <t>62818</t>
  </si>
  <si>
    <t>Tilly-Capelle</t>
  </si>
  <si>
    <t>62819</t>
  </si>
  <si>
    <t>Tilques</t>
  </si>
  <si>
    <t>62820</t>
  </si>
  <si>
    <t>Tincques</t>
  </si>
  <si>
    <t>62821</t>
  </si>
  <si>
    <t>Tingry</t>
  </si>
  <si>
    <t>62822</t>
  </si>
  <si>
    <t>Tollent</t>
  </si>
  <si>
    <t>62823</t>
  </si>
  <si>
    <t>Torcy</t>
  </si>
  <si>
    <t>62824</t>
  </si>
  <si>
    <t>Tortefontaine</t>
  </si>
  <si>
    <t>62825</t>
  </si>
  <si>
    <t>Tortequesne</t>
  </si>
  <si>
    <t>62827</t>
  </si>
  <si>
    <t>Tournehem-sur-la-Hem</t>
  </si>
  <si>
    <t>62828</t>
  </si>
  <si>
    <t>Tramecourt</t>
  </si>
  <si>
    <t>62830</t>
  </si>
  <si>
    <t>Trescault</t>
  </si>
  <si>
    <t>62831</t>
  </si>
  <si>
    <t>Troisvaux</t>
  </si>
  <si>
    <t>62832</t>
  </si>
  <si>
    <t>Tubersent</t>
  </si>
  <si>
    <t>62833</t>
  </si>
  <si>
    <t>Vacquerie-le-Boucq</t>
  </si>
  <si>
    <t>62834</t>
  </si>
  <si>
    <t>Vacqueriette-Erquières</t>
  </si>
  <si>
    <t>62835</t>
  </si>
  <si>
    <t>Valhuon</t>
  </si>
  <si>
    <t>62836</t>
  </si>
  <si>
    <t>Vaudricourt</t>
  </si>
  <si>
    <t>62837</t>
  </si>
  <si>
    <t>Vaudringhem</t>
  </si>
  <si>
    <t>62838</t>
  </si>
  <si>
    <t>Vaulx</t>
  </si>
  <si>
    <t>62839</t>
  </si>
  <si>
    <t>Vaulx-Vraucourt</t>
  </si>
  <si>
    <t>62842</t>
  </si>
  <si>
    <t>Vendin-le-Vieil</t>
  </si>
  <si>
    <t>62841</t>
  </si>
  <si>
    <t>Vendin-lès-Béthune</t>
  </si>
  <si>
    <t>62843</t>
  </si>
  <si>
    <t>Verchin</t>
  </si>
  <si>
    <t>62844</t>
  </si>
  <si>
    <t>Verchocq</t>
  </si>
  <si>
    <t>62845</t>
  </si>
  <si>
    <t>Verlincthun</t>
  </si>
  <si>
    <t>62846</t>
  </si>
  <si>
    <t>Vermelles</t>
  </si>
  <si>
    <t>62847</t>
  </si>
  <si>
    <t>Verquigneul</t>
  </si>
  <si>
    <t>62848</t>
  </si>
  <si>
    <t>Verquin</t>
  </si>
  <si>
    <t>62849</t>
  </si>
  <si>
    <t>Verton</t>
  </si>
  <si>
    <t>62850</t>
  </si>
  <si>
    <t>Vieil-Hesdin</t>
  </si>
  <si>
    <t>62853</t>
  </si>
  <si>
    <t>Vieil-Moutier</t>
  </si>
  <si>
    <t>62851</t>
  </si>
  <si>
    <t>Vieille-Chapelle</t>
  </si>
  <si>
    <t>62852</t>
  </si>
  <si>
    <t>Vieille-Église</t>
  </si>
  <si>
    <t>62856</t>
  </si>
  <si>
    <t>Villers-Brûlin</t>
  </si>
  <si>
    <t>62857</t>
  </si>
  <si>
    <t>Villers-Châtel</t>
  </si>
  <si>
    <t>62860</t>
  </si>
  <si>
    <t>Villers-Sir-Simon</t>
  </si>
  <si>
    <t>62854</t>
  </si>
  <si>
    <t>Villers-au-Bois</t>
  </si>
  <si>
    <t>62855</t>
  </si>
  <si>
    <t>Villers-au-Flos</t>
  </si>
  <si>
    <t>62859</t>
  </si>
  <si>
    <t>Villers-l'Hôpital</t>
  </si>
  <si>
    <t>62858</t>
  </si>
  <si>
    <t>Villers-lès-Cagnicourt</t>
  </si>
  <si>
    <t>62861</t>
  </si>
  <si>
    <t>Vimy</t>
  </si>
  <si>
    <t>62862</t>
  </si>
  <si>
    <t>Vincly</t>
  </si>
  <si>
    <t>62863</t>
  </si>
  <si>
    <t>Violaines</t>
  </si>
  <si>
    <t>62864</t>
  </si>
  <si>
    <t>Vis-en-Artois</t>
  </si>
  <si>
    <t>62865</t>
  </si>
  <si>
    <t>Vitry-en-Artois</t>
  </si>
  <si>
    <t>62840</t>
  </si>
  <si>
    <t>Vélu</t>
  </si>
  <si>
    <t>62866</t>
  </si>
  <si>
    <t>Waben</t>
  </si>
  <si>
    <t>62867</t>
  </si>
  <si>
    <t>Wacquinghen</t>
  </si>
  <si>
    <t>62868</t>
  </si>
  <si>
    <t>Wail</t>
  </si>
  <si>
    <t>62869</t>
  </si>
  <si>
    <t>Wailly</t>
  </si>
  <si>
    <t>62870</t>
  </si>
  <si>
    <t>Wailly-Beaucamp</t>
  </si>
  <si>
    <t>62871</t>
  </si>
  <si>
    <t>Wambercourt</t>
  </si>
  <si>
    <t>62872</t>
  </si>
  <si>
    <t>Wamin</t>
  </si>
  <si>
    <t>62873</t>
  </si>
  <si>
    <t>Wancourt</t>
  </si>
  <si>
    <t>62874</t>
  </si>
  <si>
    <t>Wanquetin</t>
  </si>
  <si>
    <t>62875</t>
  </si>
  <si>
    <t>Wardrecques</t>
  </si>
  <si>
    <t>62876</t>
  </si>
  <si>
    <t>Warlencourt-Eaucourt</t>
  </si>
  <si>
    <t>62877</t>
  </si>
  <si>
    <t>Warlincourt-lès-Pas</t>
  </si>
  <si>
    <t>62878</t>
  </si>
  <si>
    <t>Warlus</t>
  </si>
  <si>
    <t>62879</t>
  </si>
  <si>
    <t>Warluzel</t>
  </si>
  <si>
    <t>62883</t>
  </si>
  <si>
    <t>Wavrans-sur-Ternoise</t>
  </si>
  <si>
    <t>62882</t>
  </si>
  <si>
    <t>Wavrans-sur-l'Aa</t>
  </si>
  <si>
    <t>62885</t>
  </si>
  <si>
    <t>Westrehem</t>
  </si>
  <si>
    <t>62886</t>
  </si>
  <si>
    <t>Wicquinghem</t>
  </si>
  <si>
    <t>62887</t>
  </si>
  <si>
    <t>Widehem</t>
  </si>
  <si>
    <t>62889</t>
  </si>
  <si>
    <t>Wierre-Effroy</t>
  </si>
  <si>
    <t>62888</t>
  </si>
  <si>
    <t>Wierre-au-Bois</t>
  </si>
  <si>
    <t>62890</t>
  </si>
  <si>
    <t>Willeman</t>
  </si>
  <si>
    <t>62891</t>
  </si>
  <si>
    <t>Willencourt</t>
  </si>
  <si>
    <t>62892</t>
  </si>
  <si>
    <t>Willerval</t>
  </si>
  <si>
    <t>62893</t>
  </si>
  <si>
    <t>Wimereux</t>
  </si>
  <si>
    <t>62894</t>
  </si>
  <si>
    <t>Wimille</t>
  </si>
  <si>
    <t>62895</t>
  </si>
  <si>
    <t>Wingles</t>
  </si>
  <si>
    <t>62896</t>
  </si>
  <si>
    <t>Wirwignes</t>
  </si>
  <si>
    <t>62897</t>
  </si>
  <si>
    <t>Wismes</t>
  </si>
  <si>
    <t>62898</t>
  </si>
  <si>
    <t>Wisques</t>
  </si>
  <si>
    <t>62899</t>
  </si>
  <si>
    <t>Wissant</t>
  </si>
  <si>
    <t>62900</t>
  </si>
  <si>
    <t>Witternesse</t>
  </si>
  <si>
    <t>62901</t>
  </si>
  <si>
    <t>Wittes</t>
  </si>
  <si>
    <t>62902</t>
  </si>
  <si>
    <t>Wizernes</t>
  </si>
  <si>
    <t>62909</t>
  </si>
  <si>
    <t>Ytres</t>
  </si>
  <si>
    <t>62903</t>
  </si>
  <si>
    <t>Zoteux</t>
  </si>
  <si>
    <t>62904</t>
  </si>
  <si>
    <t>Zouafques</t>
  </si>
  <si>
    <t>62905</t>
  </si>
  <si>
    <t>Zudausques</t>
  </si>
  <si>
    <t>62906</t>
  </si>
  <si>
    <t>Zutkerque</t>
  </si>
  <si>
    <t>62282</t>
  </si>
  <si>
    <t>Éclimeux</t>
  </si>
  <si>
    <t>62283</t>
  </si>
  <si>
    <t>Écoivres</t>
  </si>
  <si>
    <t>62284</t>
  </si>
  <si>
    <t>Écourt-Saint-Quentin</t>
  </si>
  <si>
    <t>62285</t>
  </si>
  <si>
    <t>Écoust-Saint-Mein</t>
  </si>
  <si>
    <t>62289</t>
  </si>
  <si>
    <t>Écuires</t>
  </si>
  <si>
    <t>62290</t>
  </si>
  <si>
    <t>Écurie</t>
  </si>
  <si>
    <t>62291</t>
  </si>
  <si>
    <t>Éleu-dit-Leauwette</t>
  </si>
  <si>
    <t>62297</t>
  </si>
  <si>
    <t>Éperlecques</t>
  </si>
  <si>
    <t>62298</t>
  </si>
  <si>
    <t>Épinoy</t>
  </si>
  <si>
    <t>62300</t>
  </si>
  <si>
    <t>Équihen-Plage</t>
  </si>
  <si>
    <t>62301</t>
  </si>
  <si>
    <t>Équirre</t>
  </si>
  <si>
    <t>62303</t>
  </si>
  <si>
    <t>Érin</t>
  </si>
  <si>
    <t>62317</t>
  </si>
  <si>
    <t>Étaing</t>
  </si>
  <si>
    <t>62318</t>
  </si>
  <si>
    <t>Étaples</t>
  </si>
  <si>
    <t>62319</t>
  </si>
  <si>
    <t>Éterpigny</t>
  </si>
  <si>
    <t>62320</t>
  </si>
  <si>
    <t>Étrun</t>
  </si>
  <si>
    <t>62321</t>
  </si>
  <si>
    <t>Évin-Malmaison</t>
  </si>
  <si>
    <t>62633</t>
  </si>
  <si>
    <t>Œuf-en-Ternois</t>
  </si>
  <si>
    <t>80001</t>
  </si>
  <si>
    <t>Abbeville</t>
  </si>
  <si>
    <t>Somme</t>
  </si>
  <si>
    <t>CA de la Baie de Somme</t>
  </si>
  <si>
    <t>200070993</t>
  </si>
  <si>
    <t>80002</t>
  </si>
  <si>
    <t>Ablaincourt-Pressoir</t>
  </si>
  <si>
    <t>CC Terre de Picardie</t>
  </si>
  <si>
    <t>200070928</t>
  </si>
  <si>
    <t>80003</t>
  </si>
  <si>
    <t>Acheux-en-Amiénois</t>
  </si>
  <si>
    <t>CC du Pays du Coquelicot</t>
  </si>
  <si>
    <t>248000747</t>
  </si>
  <si>
    <t>80004</t>
  </si>
  <si>
    <t>Acheux-en-Vimeu</t>
  </si>
  <si>
    <t>CC du Vimeu</t>
  </si>
  <si>
    <t>200070944</t>
  </si>
  <si>
    <t>80005</t>
  </si>
  <si>
    <t>Agenville</t>
  </si>
  <si>
    <t>CC du Territoire Nord Picardie</t>
  </si>
  <si>
    <t>200070951</t>
  </si>
  <si>
    <t>80006</t>
  </si>
  <si>
    <t>Agenvillers</t>
  </si>
  <si>
    <t>CC Ponthieu-Marquenterre</t>
  </si>
  <si>
    <t>200070936</t>
  </si>
  <si>
    <t>80008</t>
  </si>
  <si>
    <t>Aigneville</t>
  </si>
  <si>
    <t>80009</t>
  </si>
  <si>
    <t>Ailly-le-Haut-Clocher</t>
  </si>
  <si>
    <t>80010</t>
  </si>
  <si>
    <t>Ailly-sur-Noye</t>
  </si>
  <si>
    <t>CC Avre Luce Noye</t>
  </si>
  <si>
    <t>200070969</t>
  </si>
  <si>
    <t>80011</t>
  </si>
  <si>
    <t>Ailly-sur-Somme</t>
  </si>
  <si>
    <t>CC Nièvre et Somme</t>
  </si>
  <si>
    <t>200071223</t>
  </si>
  <si>
    <t>80013</t>
  </si>
  <si>
    <t>Airaines</t>
  </si>
  <si>
    <t>CC Somme Sud-Ouest</t>
  </si>
  <si>
    <t>200071181</t>
  </si>
  <si>
    <t>80014</t>
  </si>
  <si>
    <t>Aizecourt-le-Bas</t>
  </si>
  <si>
    <t>CC de la Haute Somme (Combles - Péronne - Roisel)</t>
  </si>
  <si>
    <t>200037059</t>
  </si>
  <si>
    <t>80015</t>
  </si>
  <si>
    <t>Aizecourt-le-Haut</t>
  </si>
  <si>
    <t>80016</t>
  </si>
  <si>
    <t>Albert</t>
  </si>
  <si>
    <t>80017</t>
  </si>
  <si>
    <t>Allaines</t>
  </si>
  <si>
    <t>80018</t>
  </si>
  <si>
    <t>Allenay</t>
  </si>
  <si>
    <t>CC des Villes Soeurs</t>
  </si>
  <si>
    <t>247600588</t>
  </si>
  <si>
    <t>80019</t>
  </si>
  <si>
    <t>Allery</t>
  </si>
  <si>
    <t>80020</t>
  </si>
  <si>
    <t>Allonville</t>
  </si>
  <si>
    <t>CA Amiens Métropole</t>
  </si>
  <si>
    <t>248000531</t>
  </si>
  <si>
    <t>80021</t>
  </si>
  <si>
    <t>Amiens</t>
  </si>
  <si>
    <t>80022</t>
  </si>
  <si>
    <t>Andainville</t>
  </si>
  <si>
    <t>80023</t>
  </si>
  <si>
    <t>Andechy</t>
  </si>
  <si>
    <t>CC du Grand Roye</t>
  </si>
  <si>
    <t>200070977</t>
  </si>
  <si>
    <t>80025</t>
  </si>
  <si>
    <t>Argoules</t>
  </si>
  <si>
    <t>80026</t>
  </si>
  <si>
    <t>Arguel</t>
  </si>
  <si>
    <t>80024</t>
  </si>
  <si>
    <t>Argœuves</t>
  </si>
  <si>
    <t>80027</t>
  </si>
  <si>
    <t>80028</t>
  </si>
  <si>
    <t>Arquèves</t>
  </si>
  <si>
    <t>80029</t>
  </si>
  <si>
    <t>Arrest</t>
  </si>
  <si>
    <t>80030</t>
  </si>
  <si>
    <t>Arry</t>
  </si>
  <si>
    <t>80031</t>
  </si>
  <si>
    <t>Arvillers</t>
  </si>
  <si>
    <t>80032</t>
  </si>
  <si>
    <t>Assainvillers</t>
  </si>
  <si>
    <t>80033</t>
  </si>
  <si>
    <t>Assevillers</t>
  </si>
  <si>
    <t>80034</t>
  </si>
  <si>
    <t>80035</t>
  </si>
  <si>
    <t>Aubercourt</t>
  </si>
  <si>
    <t>80036</t>
  </si>
  <si>
    <t>Aubigny</t>
  </si>
  <si>
    <t>CC du Val de Somme</t>
  </si>
  <si>
    <t>248000499</t>
  </si>
  <si>
    <t>80037</t>
  </si>
  <si>
    <t>Aubvillers</t>
  </si>
  <si>
    <t>80038</t>
  </si>
  <si>
    <t>Auchonvillers</t>
  </si>
  <si>
    <t>80039</t>
  </si>
  <si>
    <t>Ault</t>
  </si>
  <si>
    <t>80041</t>
  </si>
  <si>
    <t>Aumont</t>
  </si>
  <si>
    <t>80040</t>
  </si>
  <si>
    <t>Aumâtre</t>
  </si>
  <si>
    <t>80042</t>
  </si>
  <si>
    <t>Autheux</t>
  </si>
  <si>
    <t>80043</t>
  </si>
  <si>
    <t>Authie</t>
  </si>
  <si>
    <t>80044</t>
  </si>
  <si>
    <t>Authieule</t>
  </si>
  <si>
    <t>80045</t>
  </si>
  <si>
    <t>Authuille</t>
  </si>
  <si>
    <t>80046</t>
  </si>
  <si>
    <t>Avelesges</t>
  </si>
  <si>
    <t>80047</t>
  </si>
  <si>
    <t>Aveluy</t>
  </si>
  <si>
    <t>80048</t>
  </si>
  <si>
    <t>Avesnes-Chaussoy</t>
  </si>
  <si>
    <t>80049</t>
  </si>
  <si>
    <t>Ayencourt</t>
  </si>
  <si>
    <t>80050</t>
  </si>
  <si>
    <t>Bacouel-sur-Selle</t>
  </si>
  <si>
    <t>80051</t>
  </si>
  <si>
    <t>80052</t>
  </si>
  <si>
    <t>Baizieux</t>
  </si>
  <si>
    <t>80053</t>
  </si>
  <si>
    <t>Balâtre</t>
  </si>
  <si>
    <t>80054</t>
  </si>
  <si>
    <t>Barleux</t>
  </si>
  <si>
    <t>80055</t>
  </si>
  <si>
    <t>80056</t>
  </si>
  <si>
    <t>Bavelincourt</t>
  </si>
  <si>
    <t>80057</t>
  </si>
  <si>
    <t>Bayencourt</t>
  </si>
  <si>
    <t>80058</t>
  </si>
  <si>
    <t>Bayonvillers</t>
  </si>
  <si>
    <t>80059</t>
  </si>
  <si>
    <t>Bazentin</t>
  </si>
  <si>
    <t>80061</t>
  </si>
  <si>
    <t>Beaucamps-le-Jeune</t>
  </si>
  <si>
    <t>80062</t>
  </si>
  <si>
    <t>Beaucamps-le-Vieux</t>
  </si>
  <si>
    <t>80063</t>
  </si>
  <si>
    <t>Beauchamps</t>
  </si>
  <si>
    <t>80064</t>
  </si>
  <si>
    <t>Beaucourt-en-Santerre</t>
  </si>
  <si>
    <t>80065</t>
  </si>
  <si>
    <t>Beaucourt-sur-l'Ancre</t>
  </si>
  <si>
    <t>80066</t>
  </si>
  <si>
    <t>Beaucourt-sur-l'Hallue</t>
  </si>
  <si>
    <t>80067</t>
  </si>
  <si>
    <t>Beaufort-en-Santerre</t>
  </si>
  <si>
    <t>80068</t>
  </si>
  <si>
    <t>Beaumetz</t>
  </si>
  <si>
    <t>80069</t>
  </si>
  <si>
    <t>Beaumont-Hamel</t>
  </si>
  <si>
    <t>80070</t>
  </si>
  <si>
    <t>Beauquesne</t>
  </si>
  <si>
    <t>80071</t>
  </si>
  <si>
    <t>Beauval</t>
  </si>
  <si>
    <t>80074</t>
  </si>
  <si>
    <t>80078</t>
  </si>
  <si>
    <t>Bellancourt</t>
  </si>
  <si>
    <t>80079</t>
  </si>
  <si>
    <t>Belleuse</t>
  </si>
  <si>
    <t>80081</t>
  </si>
  <si>
    <t>Belloy-Saint-Léonard</t>
  </si>
  <si>
    <t>80080</t>
  </si>
  <si>
    <t>Belloy-en-Santerre</t>
  </si>
  <si>
    <t>80082</t>
  </si>
  <si>
    <t>Belloy-sur-Somme</t>
  </si>
  <si>
    <t>80083</t>
  </si>
  <si>
    <t>Bergicourt</t>
  </si>
  <si>
    <t>80084</t>
  </si>
  <si>
    <t>Bermesnil</t>
  </si>
  <si>
    <t>80086</t>
  </si>
  <si>
    <t>Bernaville</t>
  </si>
  <si>
    <t>80087</t>
  </si>
  <si>
    <t>Bernay-en-Ponthieu</t>
  </si>
  <si>
    <t>80088</t>
  </si>
  <si>
    <t>Bernes</t>
  </si>
  <si>
    <t>80089</t>
  </si>
  <si>
    <t>Berneuil</t>
  </si>
  <si>
    <t>80090</t>
  </si>
  <si>
    <t>Berny-en-Santerre</t>
  </si>
  <si>
    <t>80085</t>
  </si>
  <si>
    <t>Bernâtre</t>
  </si>
  <si>
    <t>80092</t>
  </si>
  <si>
    <t>Bertangles</t>
  </si>
  <si>
    <t>80093</t>
  </si>
  <si>
    <t>Berteaucourt-les-Dames</t>
  </si>
  <si>
    <t>80094</t>
  </si>
  <si>
    <t>Berteaucourt-lès-Thennes</t>
  </si>
  <si>
    <t>80095</t>
  </si>
  <si>
    <t>Bertrancourt</t>
  </si>
  <si>
    <t>80098</t>
  </si>
  <si>
    <t>Bettembos</t>
  </si>
  <si>
    <t>80099</t>
  </si>
  <si>
    <t>Bettencourt-Rivière</t>
  </si>
  <si>
    <t>80100</t>
  </si>
  <si>
    <t>Bettencourt-Saint-Ouen</t>
  </si>
  <si>
    <t>80101</t>
  </si>
  <si>
    <t>Beuvraignes</t>
  </si>
  <si>
    <t>80102</t>
  </si>
  <si>
    <t>Biaches</t>
  </si>
  <si>
    <t>80103</t>
  </si>
  <si>
    <t>Biarre</t>
  </si>
  <si>
    <t>80104</t>
  </si>
  <si>
    <t>Biencourt</t>
  </si>
  <si>
    <t>CC Interrégionale Aumale - Blangy-sur-Bresle</t>
  </si>
  <si>
    <t>200069722</t>
  </si>
  <si>
    <t>80105</t>
  </si>
  <si>
    <t>Billancourt</t>
  </si>
  <si>
    <t>80107</t>
  </si>
  <si>
    <t>Blangy-Tronville</t>
  </si>
  <si>
    <t>80106</t>
  </si>
  <si>
    <t>Blangy-sous-Poix</t>
  </si>
  <si>
    <t>80108</t>
  </si>
  <si>
    <t>Boisbergues</t>
  </si>
  <si>
    <t>80110</t>
  </si>
  <si>
    <t>Boismont</t>
  </si>
  <si>
    <t>80112</t>
  </si>
  <si>
    <t>Bonnay</t>
  </si>
  <si>
    <t>80113</t>
  </si>
  <si>
    <t>Bonneville</t>
  </si>
  <si>
    <t>80114</t>
  </si>
  <si>
    <t>Bosquel</t>
  </si>
  <si>
    <t>80115</t>
  </si>
  <si>
    <t>Bouchavesnes-Bergen</t>
  </si>
  <si>
    <t>80116</t>
  </si>
  <si>
    <t>Bouchoir</t>
  </si>
  <si>
    <t>80117</t>
  </si>
  <si>
    <t>Bouchon</t>
  </si>
  <si>
    <t>80118</t>
  </si>
  <si>
    <t>Boufflers</t>
  </si>
  <si>
    <t>80119</t>
  </si>
  <si>
    <t>Bougainville</t>
  </si>
  <si>
    <t>80120</t>
  </si>
  <si>
    <t>Bouillancourt-en-Séry</t>
  </si>
  <si>
    <t>80121</t>
  </si>
  <si>
    <t>Bouillancourt-la-Bataille</t>
  </si>
  <si>
    <t>80122</t>
  </si>
  <si>
    <t>Bouquemaison</t>
  </si>
  <si>
    <t>80123</t>
  </si>
  <si>
    <t>Bourdon</t>
  </si>
  <si>
    <t>80124</t>
  </si>
  <si>
    <t>Bourseville</t>
  </si>
  <si>
    <t>80125</t>
  </si>
  <si>
    <t>Boussicourt</t>
  </si>
  <si>
    <t>80126</t>
  </si>
  <si>
    <t>Bouttencourt</t>
  </si>
  <si>
    <t>80127</t>
  </si>
  <si>
    <t>Bouvaincourt-sur-Bresle</t>
  </si>
  <si>
    <t>80128</t>
  </si>
  <si>
    <t>Bouvincourt-en-Vermandois</t>
  </si>
  <si>
    <t>80129</t>
  </si>
  <si>
    <t>Bouzincourt</t>
  </si>
  <si>
    <t>80130</t>
  </si>
  <si>
    <t>Bovelles</t>
  </si>
  <si>
    <t>80131</t>
  </si>
  <si>
    <t>Boves</t>
  </si>
  <si>
    <t>80132</t>
  </si>
  <si>
    <t>Braches</t>
  </si>
  <si>
    <t>80133</t>
  </si>
  <si>
    <t>Brailly-Cornehotte</t>
  </si>
  <si>
    <t>80134</t>
  </si>
  <si>
    <t>Brassy</t>
  </si>
  <si>
    <t>80135</t>
  </si>
  <si>
    <t>Bray-lès-Mareuil</t>
  </si>
  <si>
    <t>80136</t>
  </si>
  <si>
    <t>Bray-sur-Somme</t>
  </si>
  <si>
    <t>80137</t>
  </si>
  <si>
    <t>Breilly</t>
  </si>
  <si>
    <t>80138</t>
  </si>
  <si>
    <t>Bresle</t>
  </si>
  <si>
    <t>80139</t>
  </si>
  <si>
    <t>Breuil</t>
  </si>
  <si>
    <t>80141</t>
  </si>
  <si>
    <t>80142</t>
  </si>
  <si>
    <t>Briquemesnil-Floxicourt</t>
  </si>
  <si>
    <t>80143</t>
  </si>
  <si>
    <t>Brocourt</t>
  </si>
  <si>
    <t>80144</t>
  </si>
  <si>
    <t>Brouchy</t>
  </si>
  <si>
    <t>80145</t>
  </si>
  <si>
    <t>Brucamps</t>
  </si>
  <si>
    <t>80146</t>
  </si>
  <si>
    <t>Brutelles</t>
  </si>
  <si>
    <t>80140</t>
  </si>
  <si>
    <t>80149</t>
  </si>
  <si>
    <t>Buigny-Saint-Maclou</t>
  </si>
  <si>
    <t>80147</t>
  </si>
  <si>
    <t>Buigny-l'Abbé</t>
  </si>
  <si>
    <t>80148</t>
  </si>
  <si>
    <t>Buigny-lès-Gamaches</t>
  </si>
  <si>
    <t>80150</t>
  </si>
  <si>
    <t>Buire-Courcelles</t>
  </si>
  <si>
    <t>80151</t>
  </si>
  <si>
    <t>Buire-sur-l'Ancre</t>
  </si>
  <si>
    <t>80152</t>
  </si>
  <si>
    <t>Bus-la-Mésière</t>
  </si>
  <si>
    <t>80153</t>
  </si>
  <si>
    <t>Bus-lès-Artois</t>
  </si>
  <si>
    <t>80154</t>
  </si>
  <si>
    <t>Bussu</t>
  </si>
  <si>
    <t>80155</t>
  </si>
  <si>
    <t>Bussus-lès-Yaucourt</t>
  </si>
  <si>
    <t>80156</t>
  </si>
  <si>
    <t>Bussy-lès-Daours</t>
  </si>
  <si>
    <t>80157</t>
  </si>
  <si>
    <t>Bussy-lès-Poix</t>
  </si>
  <si>
    <t>80158</t>
  </si>
  <si>
    <t>Buverchy</t>
  </si>
  <si>
    <t>80060</t>
  </si>
  <si>
    <t>Béalcourt</t>
  </si>
  <si>
    <t>80073</t>
  </si>
  <si>
    <t>Bécordel-Bécourt</t>
  </si>
  <si>
    <t>80076</t>
  </si>
  <si>
    <t>Béhen</t>
  </si>
  <si>
    <t>80077</t>
  </si>
  <si>
    <t>Béhencourt</t>
  </si>
  <si>
    <t>80096</t>
  </si>
  <si>
    <t>Béthencourt-sur-Mer</t>
  </si>
  <si>
    <t>80097</t>
  </si>
  <si>
    <t>Béthencourt-sur-Somme</t>
  </si>
  <si>
    <t>80159</t>
  </si>
  <si>
    <t>Cachy</t>
  </si>
  <si>
    <t>80160</t>
  </si>
  <si>
    <t>Cagny</t>
  </si>
  <si>
    <t>80161</t>
  </si>
  <si>
    <t>Cahon</t>
  </si>
  <si>
    <t>80162</t>
  </si>
  <si>
    <t>Caix</t>
  </si>
  <si>
    <t>80163</t>
  </si>
  <si>
    <t>Cambron</t>
  </si>
  <si>
    <t>80164</t>
  </si>
  <si>
    <t>Camon</t>
  </si>
  <si>
    <t>80165</t>
  </si>
  <si>
    <t>Camps-en-Amiénois</t>
  </si>
  <si>
    <t>80166</t>
  </si>
  <si>
    <t>Canaples</t>
  </si>
  <si>
    <t>80167</t>
  </si>
  <si>
    <t>Canchy</t>
  </si>
  <si>
    <t>80168</t>
  </si>
  <si>
    <t>Candas</t>
  </si>
  <si>
    <t>80169</t>
  </si>
  <si>
    <t>Cannessières</t>
  </si>
  <si>
    <t>80170</t>
  </si>
  <si>
    <t>Cantigny</t>
  </si>
  <si>
    <t>80171</t>
  </si>
  <si>
    <t>Caours</t>
  </si>
  <si>
    <t>80172</t>
  </si>
  <si>
    <t>Cappy</t>
  </si>
  <si>
    <t>80173</t>
  </si>
  <si>
    <t>Cardonnette</t>
  </si>
  <si>
    <t>80505</t>
  </si>
  <si>
    <t>Carnoy-Mametz</t>
  </si>
  <si>
    <t>80176</t>
  </si>
  <si>
    <t>Carrépuis</t>
  </si>
  <si>
    <t>80177</t>
  </si>
  <si>
    <t>Cartigny</t>
  </si>
  <si>
    <t>80179</t>
  </si>
  <si>
    <t>Caulières</t>
  </si>
  <si>
    <t>80180</t>
  </si>
  <si>
    <t>Cavillon</t>
  </si>
  <si>
    <t>80181</t>
  </si>
  <si>
    <t>Cayeux-en-Santerre</t>
  </si>
  <si>
    <t>80182</t>
  </si>
  <si>
    <t>Cayeux-sur-Mer</t>
  </si>
  <si>
    <t>80184</t>
  </si>
  <si>
    <t>Cerisy</t>
  </si>
  <si>
    <t>80183</t>
  </si>
  <si>
    <t>Cerisy-Buleux</t>
  </si>
  <si>
    <t>80185</t>
  </si>
  <si>
    <t>Champien</t>
  </si>
  <si>
    <t>80186</t>
  </si>
  <si>
    <t>Chaulnes</t>
  </si>
  <si>
    <t>80188</t>
  </si>
  <si>
    <t>Chaussoy-Epagny</t>
  </si>
  <si>
    <t>80191</t>
  </si>
  <si>
    <t>Chilly</t>
  </si>
  <si>
    <t>80192</t>
  </si>
  <si>
    <t>Chipilly</t>
  </si>
  <si>
    <t>80193</t>
  </si>
  <si>
    <t>Chirmont</t>
  </si>
  <si>
    <t>80194</t>
  </si>
  <si>
    <t>Chuignes</t>
  </si>
  <si>
    <t>80195</t>
  </si>
  <si>
    <t>Chuignolles</t>
  </si>
  <si>
    <t>80190</t>
  </si>
  <si>
    <t>Chépy</t>
  </si>
  <si>
    <t>80196</t>
  </si>
  <si>
    <t>Citerne</t>
  </si>
  <si>
    <t>80197</t>
  </si>
  <si>
    <t>Cizancourt</t>
  </si>
  <si>
    <t>80198</t>
  </si>
  <si>
    <t>Clairy-Saulchoix</t>
  </si>
  <si>
    <t>80199</t>
  </si>
  <si>
    <t>Cléry-sur-Somme</t>
  </si>
  <si>
    <t>80200</t>
  </si>
  <si>
    <t>Cocquerel</t>
  </si>
  <si>
    <t>80201</t>
  </si>
  <si>
    <t>Coigneux</t>
  </si>
  <si>
    <t>80202</t>
  </si>
  <si>
    <t>Coisy</t>
  </si>
  <si>
    <t>80203</t>
  </si>
  <si>
    <t>Colincamps</t>
  </si>
  <si>
    <t>80204</t>
  </si>
  <si>
    <t>Combles</t>
  </si>
  <si>
    <t>80205</t>
  </si>
  <si>
    <t>Condé-Folie</t>
  </si>
  <si>
    <t>80206</t>
  </si>
  <si>
    <t>Contalmaison</t>
  </si>
  <si>
    <t>80207</t>
  </si>
  <si>
    <t>Contay</t>
  </si>
  <si>
    <t>80208</t>
  </si>
  <si>
    <t>80210</t>
  </si>
  <si>
    <t>Contre</t>
  </si>
  <si>
    <t>80211</t>
  </si>
  <si>
    <t>Conty</t>
  </si>
  <si>
    <t>80212</t>
  </si>
  <si>
    <t>Corbie</t>
  </si>
  <si>
    <t>80213</t>
  </si>
  <si>
    <t>Cottenchy</t>
  </si>
  <si>
    <t>80214</t>
  </si>
  <si>
    <t>Coullemelle</t>
  </si>
  <si>
    <t>80215</t>
  </si>
  <si>
    <t>Coulonvillers</t>
  </si>
  <si>
    <t>80216</t>
  </si>
  <si>
    <t>Courcelette</t>
  </si>
  <si>
    <t>80217</t>
  </si>
  <si>
    <t>Courcelles-au-Bois</t>
  </si>
  <si>
    <t>80218</t>
  </si>
  <si>
    <t>Courcelles-sous-Moyencourt</t>
  </si>
  <si>
    <t>80219</t>
  </si>
  <si>
    <t>Courcelles-sous-Thoix</t>
  </si>
  <si>
    <t>80220</t>
  </si>
  <si>
    <t>Courtemanche</t>
  </si>
  <si>
    <t>80221</t>
  </si>
  <si>
    <t>Cramont</t>
  </si>
  <si>
    <t>80224</t>
  </si>
  <si>
    <t>Cressy-Omencourt</t>
  </si>
  <si>
    <t>80225</t>
  </si>
  <si>
    <t>Creuse</t>
  </si>
  <si>
    <t>80226</t>
  </si>
  <si>
    <t>Croix-Moligneaux</t>
  </si>
  <si>
    <t>80227</t>
  </si>
  <si>
    <t>Croixrault</t>
  </si>
  <si>
    <t>80229</t>
  </si>
  <si>
    <t>Crouy-Saint-Pierre</t>
  </si>
  <si>
    <t>80222</t>
  </si>
  <si>
    <t>Crécy-en-Ponthieu</t>
  </si>
  <si>
    <t>80223</t>
  </si>
  <si>
    <t>Crémery</t>
  </si>
  <si>
    <t>80230</t>
  </si>
  <si>
    <t>Curchy</t>
  </si>
  <si>
    <t>80231</t>
  </si>
  <si>
    <t>Curlu</t>
  </si>
  <si>
    <t>80232</t>
  </si>
  <si>
    <t>Damery</t>
  </si>
  <si>
    <t>80233</t>
  </si>
  <si>
    <t>Dancourt-Popincourt</t>
  </si>
  <si>
    <t>80234</t>
  </si>
  <si>
    <t>Daours</t>
  </si>
  <si>
    <t>80235</t>
  </si>
  <si>
    <t>Dargnies</t>
  </si>
  <si>
    <t>80236</t>
  </si>
  <si>
    <t>Davenescourt</t>
  </si>
  <si>
    <t>80238</t>
  </si>
  <si>
    <t>Dernancourt</t>
  </si>
  <si>
    <t>80239</t>
  </si>
  <si>
    <t>Devise</t>
  </si>
  <si>
    <t>80240</t>
  </si>
  <si>
    <t>Doingt</t>
  </si>
  <si>
    <t>80241</t>
  </si>
  <si>
    <t>Domart-en-Ponthieu</t>
  </si>
  <si>
    <t>80242</t>
  </si>
  <si>
    <t>Domart-sur-la-Luce</t>
  </si>
  <si>
    <t>80243</t>
  </si>
  <si>
    <t>Domesmont</t>
  </si>
  <si>
    <t>80244</t>
  </si>
  <si>
    <t>Dominois</t>
  </si>
  <si>
    <t>80245</t>
  </si>
  <si>
    <t>Domléger-Longvillers</t>
  </si>
  <si>
    <t>80246</t>
  </si>
  <si>
    <t>Dommartin</t>
  </si>
  <si>
    <t>80247</t>
  </si>
  <si>
    <t>Dompierre-Becquincourt</t>
  </si>
  <si>
    <t>80248</t>
  </si>
  <si>
    <t>Dompierre-sur-Authie</t>
  </si>
  <si>
    <t>80249</t>
  </si>
  <si>
    <t>Domqueur</t>
  </si>
  <si>
    <t>80250</t>
  </si>
  <si>
    <t>Domvast</t>
  </si>
  <si>
    <t>80251</t>
  </si>
  <si>
    <t>Doudelainville</t>
  </si>
  <si>
    <t>80252</t>
  </si>
  <si>
    <t>Douilly</t>
  </si>
  <si>
    <t>80253</t>
  </si>
  <si>
    <t>Doullens</t>
  </si>
  <si>
    <t>80256</t>
  </si>
  <si>
    <t>Dreuil-lès-Amiens</t>
  </si>
  <si>
    <t>80258</t>
  </si>
  <si>
    <t>Driencourt</t>
  </si>
  <si>
    <t>80259</t>
  </si>
  <si>
    <t>Dromesnil</t>
  </si>
  <si>
    <t>80260</t>
  </si>
  <si>
    <t>Drucat</t>
  </si>
  <si>
    <t>80261</t>
  </si>
  <si>
    <t>80237</t>
  </si>
  <si>
    <t>Démuin</t>
  </si>
  <si>
    <t>80262</t>
  </si>
  <si>
    <t>Eaucourt-sur-Somme</t>
  </si>
  <si>
    <t>80265</t>
  </si>
  <si>
    <t>Embreville</t>
  </si>
  <si>
    <t>80266</t>
  </si>
  <si>
    <t>Englebelmer</t>
  </si>
  <si>
    <t>80267</t>
  </si>
  <si>
    <t>Ennemain</t>
  </si>
  <si>
    <t>80274</t>
  </si>
  <si>
    <t>Eppeville</t>
  </si>
  <si>
    <t>80278</t>
  </si>
  <si>
    <t>Erches</t>
  </si>
  <si>
    <t>80279</t>
  </si>
  <si>
    <t>Ercheu</t>
  </si>
  <si>
    <t>80280</t>
  </si>
  <si>
    <t>Ercourt</t>
  </si>
  <si>
    <t>80281</t>
  </si>
  <si>
    <t>Ergnies</t>
  </si>
  <si>
    <t>80283</t>
  </si>
  <si>
    <t>Esclainvillers</t>
  </si>
  <si>
    <t>80284</t>
  </si>
  <si>
    <t>Esmery-Hallon</t>
  </si>
  <si>
    <t>80285</t>
  </si>
  <si>
    <t>Essertaux</t>
  </si>
  <si>
    <t>80287</t>
  </si>
  <si>
    <t>Estrébœuf</t>
  </si>
  <si>
    <t>80288</t>
  </si>
  <si>
    <t>Estrées-Deniécourt</t>
  </si>
  <si>
    <t>80557</t>
  </si>
  <si>
    <t>Estrées-Mons</t>
  </si>
  <si>
    <t>80290</t>
  </si>
  <si>
    <t>Estrées-lès-Crécy</t>
  </si>
  <si>
    <t>80291</t>
  </si>
  <si>
    <t>Estrées-sur-Noye</t>
  </si>
  <si>
    <t>80300</t>
  </si>
  <si>
    <t>Falvy</t>
  </si>
  <si>
    <t>80301</t>
  </si>
  <si>
    <t>80302</t>
  </si>
  <si>
    <t>80303</t>
  </si>
  <si>
    <t>Favières</t>
  </si>
  <si>
    <t>80304</t>
  </si>
  <si>
    <t>Fay</t>
  </si>
  <si>
    <t>80305</t>
  </si>
  <si>
    <t>80306</t>
  </si>
  <si>
    <t>Fescamps</t>
  </si>
  <si>
    <t>80307</t>
  </si>
  <si>
    <t>Feuillères</t>
  </si>
  <si>
    <t>80308</t>
  </si>
  <si>
    <t>Feuquières-en-Vimeu</t>
  </si>
  <si>
    <t>80566</t>
  </si>
  <si>
    <t>Fieffes-Montrelet</t>
  </si>
  <si>
    <t>80310</t>
  </si>
  <si>
    <t>Fienvillers</t>
  </si>
  <si>
    <t>80311</t>
  </si>
  <si>
    <t>Fignières</t>
  </si>
  <si>
    <t>80312</t>
  </si>
  <si>
    <t>Fins</t>
  </si>
  <si>
    <t>80313</t>
  </si>
  <si>
    <t>Flaucourt</t>
  </si>
  <si>
    <t>80314</t>
  </si>
  <si>
    <t>80315</t>
  </si>
  <si>
    <t>Flers-sur-Noye</t>
  </si>
  <si>
    <t>80316</t>
  </si>
  <si>
    <t>Flesselles</t>
  </si>
  <si>
    <t>80317</t>
  </si>
  <si>
    <t>80318</t>
  </si>
  <si>
    <t>Flixecourt</t>
  </si>
  <si>
    <t>80319</t>
  </si>
  <si>
    <t>Fluy</t>
  </si>
  <si>
    <t>80320</t>
  </si>
  <si>
    <t>Folies</t>
  </si>
  <si>
    <t>80321</t>
  </si>
  <si>
    <t>Folleville</t>
  </si>
  <si>
    <t>80322</t>
  </si>
  <si>
    <t>Fonches-Fonchette</t>
  </si>
  <si>
    <t>80324</t>
  </si>
  <si>
    <t>Fontaine-le-Sec</t>
  </si>
  <si>
    <t>80325</t>
  </si>
  <si>
    <t>Fontaine-lès-Cappy</t>
  </si>
  <si>
    <t>80326</t>
  </si>
  <si>
    <t>Fontaine-sous-Montdidier</t>
  </si>
  <si>
    <t>80327</t>
  </si>
  <si>
    <t>Fontaine-sur-Maye</t>
  </si>
  <si>
    <t>80328</t>
  </si>
  <si>
    <t>Fontaine-sur-Somme</t>
  </si>
  <si>
    <t>80329</t>
  </si>
  <si>
    <t>Forceville</t>
  </si>
  <si>
    <t>80330</t>
  </si>
  <si>
    <t>Forceville-en-Vimeu</t>
  </si>
  <si>
    <t>80332</t>
  </si>
  <si>
    <t>Forest-Montiers</t>
  </si>
  <si>
    <t>80331</t>
  </si>
  <si>
    <t>Forest-l'Abbaye</t>
  </si>
  <si>
    <t>80333</t>
  </si>
  <si>
    <t>Fort-Mahon-Plage</t>
  </si>
  <si>
    <t>80334</t>
  </si>
  <si>
    <t>Fossemanant</t>
  </si>
  <si>
    <t>80336</t>
  </si>
  <si>
    <t>Foucaucourt-Hors-Nesle</t>
  </si>
  <si>
    <t>80335</t>
  </si>
  <si>
    <t>Foucaucourt-en-Santerre</t>
  </si>
  <si>
    <t>80337</t>
  </si>
  <si>
    <t>Fouencamps</t>
  </si>
  <si>
    <t>80338</t>
  </si>
  <si>
    <t>80339</t>
  </si>
  <si>
    <t>Fouquescourt</t>
  </si>
  <si>
    <t>80340</t>
  </si>
  <si>
    <t>Fourcigny</t>
  </si>
  <si>
    <t>80341</t>
  </si>
  <si>
    <t>Fourdrinoy</t>
  </si>
  <si>
    <t>80342</t>
  </si>
  <si>
    <t>Framerville-Rainecourt</t>
  </si>
  <si>
    <t>80343</t>
  </si>
  <si>
    <t>Framicourt</t>
  </si>
  <si>
    <t>80344</t>
  </si>
  <si>
    <t>80345</t>
  </si>
  <si>
    <t>Franleu</t>
  </si>
  <si>
    <t>80346</t>
  </si>
  <si>
    <t>80347</t>
  </si>
  <si>
    <t>Fransart</t>
  </si>
  <si>
    <t>80348</t>
  </si>
  <si>
    <t>Fransu</t>
  </si>
  <si>
    <t>80349</t>
  </si>
  <si>
    <t>Fransures</t>
  </si>
  <si>
    <t>80350</t>
  </si>
  <si>
    <t>Franvillers</t>
  </si>
  <si>
    <t>80353</t>
  </si>
  <si>
    <t>Fresnes-Mazancourt</t>
  </si>
  <si>
    <t>80354</t>
  </si>
  <si>
    <t>Fresnes-Tilloloy</t>
  </si>
  <si>
    <t>80355</t>
  </si>
  <si>
    <t>Fresneville</t>
  </si>
  <si>
    <t>80356</t>
  </si>
  <si>
    <t>Fresnoy-Andainville</t>
  </si>
  <si>
    <t>80357</t>
  </si>
  <si>
    <t>Fresnoy-au-Val</t>
  </si>
  <si>
    <t>80358</t>
  </si>
  <si>
    <t>Fresnoy-en-Chaussée</t>
  </si>
  <si>
    <t>80359</t>
  </si>
  <si>
    <t>Fresnoy-lès-Roye</t>
  </si>
  <si>
    <t>80360</t>
  </si>
  <si>
    <t>Fressenneville</t>
  </si>
  <si>
    <t>80361</t>
  </si>
  <si>
    <t>Frettecuisse</t>
  </si>
  <si>
    <t>80362</t>
  </si>
  <si>
    <t>Frettemeule</t>
  </si>
  <si>
    <t>80364</t>
  </si>
  <si>
    <t>Friaucourt</t>
  </si>
  <si>
    <t>80365</t>
  </si>
  <si>
    <t>Fricamps</t>
  </si>
  <si>
    <t>80366</t>
  </si>
  <si>
    <t>Fricourt</t>
  </si>
  <si>
    <t>80367</t>
  </si>
  <si>
    <t>Frise</t>
  </si>
  <si>
    <t>80368</t>
  </si>
  <si>
    <t>Friville-Escarbotin</t>
  </si>
  <si>
    <t>80369</t>
  </si>
  <si>
    <t>Frohen-sur-Authie</t>
  </si>
  <si>
    <t>80371</t>
  </si>
  <si>
    <t>Froyelles</t>
  </si>
  <si>
    <t>80372</t>
  </si>
  <si>
    <t>Frucourt</t>
  </si>
  <si>
    <t>80351</t>
  </si>
  <si>
    <t>Fréchencourt</t>
  </si>
  <si>
    <t>80352</t>
  </si>
  <si>
    <t>Frémontiers</t>
  </si>
  <si>
    <t>80373</t>
  </si>
  <si>
    <t>Gamaches</t>
  </si>
  <si>
    <t>80374</t>
  </si>
  <si>
    <t>Gapennes</t>
  </si>
  <si>
    <t>80375</t>
  </si>
  <si>
    <t>Gauville</t>
  </si>
  <si>
    <t>80376</t>
  </si>
  <si>
    <t>Gentelles</t>
  </si>
  <si>
    <t>80378</t>
  </si>
  <si>
    <t>Ginchy</t>
  </si>
  <si>
    <t>80379</t>
  </si>
  <si>
    <t>Glisy</t>
  </si>
  <si>
    <t>80380</t>
  </si>
  <si>
    <t>Gorenflos</t>
  </si>
  <si>
    <t>80381</t>
  </si>
  <si>
    <t>Gorges</t>
  </si>
  <si>
    <t>80383</t>
  </si>
  <si>
    <t>Goyencourt</t>
  </si>
  <si>
    <t>80385</t>
  </si>
  <si>
    <t>Grand-Laviers</t>
  </si>
  <si>
    <t>80384</t>
  </si>
  <si>
    <t>Grandcourt</t>
  </si>
  <si>
    <t>80386</t>
  </si>
  <si>
    <t>Gratibus</t>
  </si>
  <si>
    <t>80387</t>
  </si>
  <si>
    <t>Grattepanche</t>
  </si>
  <si>
    <t>80390</t>
  </si>
  <si>
    <t>Grivesnes</t>
  </si>
  <si>
    <t>80391</t>
  </si>
  <si>
    <t>Grivillers</t>
  </si>
  <si>
    <t>80392</t>
  </si>
  <si>
    <t>Grouches-Luchuel</t>
  </si>
  <si>
    <t>80393</t>
  </si>
  <si>
    <t>Gruny</t>
  </si>
  <si>
    <t>80388</t>
  </si>
  <si>
    <t>Grébault-Mesnil</t>
  </si>
  <si>
    <t>80395</t>
  </si>
  <si>
    <t>Guerbigny</t>
  </si>
  <si>
    <t>80396</t>
  </si>
  <si>
    <t>Gueschart</t>
  </si>
  <si>
    <t>80397</t>
  </si>
  <si>
    <t>Gueudecourt</t>
  </si>
  <si>
    <t>80399</t>
  </si>
  <si>
    <t>Guignemicourt</t>
  </si>
  <si>
    <t>80400</t>
  </si>
  <si>
    <t>Guillaucourt</t>
  </si>
  <si>
    <t>80401</t>
  </si>
  <si>
    <t>Guillemont</t>
  </si>
  <si>
    <t>80402</t>
  </si>
  <si>
    <t>Guizancourt</t>
  </si>
  <si>
    <t>80404</t>
  </si>
  <si>
    <t>Guyencourt-Saulcourt</t>
  </si>
  <si>
    <t>80403</t>
  </si>
  <si>
    <t>Guyencourt-sur-Noye</t>
  </si>
  <si>
    <t>80377</t>
  </si>
  <si>
    <t>Gézaincourt</t>
  </si>
  <si>
    <t>80405</t>
  </si>
  <si>
    <t>Hailles</t>
  </si>
  <si>
    <t>80406</t>
  </si>
  <si>
    <t>Hallencourt</t>
  </si>
  <si>
    <t>80407</t>
  </si>
  <si>
    <t>Hallivillers</t>
  </si>
  <si>
    <t>80408</t>
  </si>
  <si>
    <t>Halloy-lès-Pernois</t>
  </si>
  <si>
    <t>80409</t>
  </si>
  <si>
    <t>Hallu</t>
  </si>
  <si>
    <t>80410</t>
  </si>
  <si>
    <t>Ham</t>
  </si>
  <si>
    <t>80412</t>
  </si>
  <si>
    <t>Hamelet</t>
  </si>
  <si>
    <t>80413</t>
  </si>
  <si>
    <t>Hancourt</t>
  </si>
  <si>
    <t>80414</t>
  </si>
  <si>
    <t>Hangard</t>
  </si>
  <si>
    <t>80415</t>
  </si>
  <si>
    <t>Hangest-en-Santerre</t>
  </si>
  <si>
    <t>80416</t>
  </si>
  <si>
    <t>Hangest-sur-Somme</t>
  </si>
  <si>
    <t>80417</t>
  </si>
  <si>
    <t>Harbonnières</t>
  </si>
  <si>
    <t>80418</t>
  </si>
  <si>
    <t>Hardecourt-aux-Bois</t>
  </si>
  <si>
    <t>80420</t>
  </si>
  <si>
    <t>Harponville</t>
  </si>
  <si>
    <t>80421</t>
  </si>
  <si>
    <t>Hattencourt</t>
  </si>
  <si>
    <t>80422</t>
  </si>
  <si>
    <t>Hautvillers-Ouville</t>
  </si>
  <si>
    <t>80423</t>
  </si>
  <si>
    <t>Havernas</t>
  </si>
  <si>
    <t>80426</t>
  </si>
  <si>
    <t>Heilly</t>
  </si>
  <si>
    <t>80427</t>
  </si>
  <si>
    <t>Hem-Hardinval</t>
  </si>
  <si>
    <t>80428</t>
  </si>
  <si>
    <t>Hem-Monacu</t>
  </si>
  <si>
    <t>80430</t>
  </si>
  <si>
    <t>Herbécourt</t>
  </si>
  <si>
    <t>80432</t>
  </si>
  <si>
    <t>Herleville</t>
  </si>
  <si>
    <t>80433</t>
  </si>
  <si>
    <t>80434</t>
  </si>
  <si>
    <t>Hervilly</t>
  </si>
  <si>
    <t>80435</t>
  </si>
  <si>
    <t>Hesbécourt</t>
  </si>
  <si>
    <t>80436</t>
  </si>
  <si>
    <t>Hescamps</t>
  </si>
  <si>
    <t>80437</t>
  </si>
  <si>
    <t>Heucourt-Croquoison</t>
  </si>
  <si>
    <t>80438</t>
  </si>
  <si>
    <t>Heudicourt</t>
  </si>
  <si>
    <t>80439</t>
  </si>
  <si>
    <t>Heuzecourt</t>
  </si>
  <si>
    <t>80440</t>
  </si>
  <si>
    <t>Hiermont</t>
  </si>
  <si>
    <t>80442</t>
  </si>
  <si>
    <t>Hombleux</t>
  </si>
  <si>
    <t>80443</t>
  </si>
  <si>
    <t>Hornoy-le-Bourg</t>
  </si>
  <si>
    <t>80444</t>
  </si>
  <si>
    <t>Huchenneville</t>
  </si>
  <si>
    <t>80445</t>
  </si>
  <si>
    <t>Humbercourt</t>
  </si>
  <si>
    <t>80446</t>
  </si>
  <si>
    <t>Huppy</t>
  </si>
  <si>
    <t>80621</t>
  </si>
  <si>
    <t>Hypercourt</t>
  </si>
  <si>
    <t>80424</t>
  </si>
  <si>
    <t>Hébécourt</t>
  </si>
  <si>
    <t>80425</t>
  </si>
  <si>
    <t>Hédauville</t>
  </si>
  <si>
    <t>80429</t>
  </si>
  <si>
    <t>Hénencourt</t>
  </si>
  <si>
    <t>80431</t>
  </si>
  <si>
    <t>Hérissart</t>
  </si>
  <si>
    <t>80449</t>
  </si>
  <si>
    <t>Ignaucourt</t>
  </si>
  <si>
    <t>80450</t>
  </si>
  <si>
    <t>Inval-Boiron</t>
  </si>
  <si>
    <t>80451</t>
  </si>
  <si>
    <t>Irles</t>
  </si>
  <si>
    <t>80452</t>
  </si>
  <si>
    <t>Jumel</t>
  </si>
  <si>
    <t>80263</t>
  </si>
  <si>
    <t>L'Échelle-Saint-Aurin</t>
  </si>
  <si>
    <t>80296</t>
  </si>
  <si>
    <t>L'Étoile</t>
  </si>
  <si>
    <t>80187</t>
  </si>
  <si>
    <t>La Chaussée-Tirancourt</t>
  </si>
  <si>
    <t>80189</t>
  </si>
  <si>
    <t>La Chavatte</t>
  </si>
  <si>
    <t>80299</t>
  </si>
  <si>
    <t>La Faloise</t>
  </si>
  <si>
    <t>80595</t>
  </si>
  <si>
    <t>La Neuville-Sire-Bernard</t>
  </si>
  <si>
    <t>80593</t>
  </si>
  <si>
    <t>La Neuville-lès-Bray</t>
  </si>
  <si>
    <t>80792</t>
  </si>
  <si>
    <t>La Vicogne</t>
  </si>
  <si>
    <t>80453</t>
  </si>
  <si>
    <t>Laboissière-en-Santerre</t>
  </si>
  <si>
    <t>80455</t>
  </si>
  <si>
    <t>Lachapelle</t>
  </si>
  <si>
    <t>80456</t>
  </si>
  <si>
    <t>Lafresguimont-Saint-Martin</t>
  </si>
  <si>
    <t>80458</t>
  </si>
  <si>
    <t>Lahoussoye</t>
  </si>
  <si>
    <t>80459</t>
  </si>
  <si>
    <t>Laleu</t>
  </si>
  <si>
    <t>80460</t>
  </si>
  <si>
    <t>Lamaronde</t>
  </si>
  <si>
    <t>80461</t>
  </si>
  <si>
    <t>Lamotte-Brebière</t>
  </si>
  <si>
    <t>80462</t>
  </si>
  <si>
    <t>Lamotte-Buleux</t>
  </si>
  <si>
    <t>80463</t>
  </si>
  <si>
    <t>Lamotte-Warfusée</t>
  </si>
  <si>
    <t>80466</t>
  </si>
  <si>
    <t>Lanches-Saint-Hilaire</t>
  </si>
  <si>
    <t>80464</t>
  </si>
  <si>
    <t>Lanchères</t>
  </si>
  <si>
    <t>80465</t>
  </si>
  <si>
    <t>Languevoisin-Quiquery</t>
  </si>
  <si>
    <t>80467</t>
  </si>
  <si>
    <t>Laucourt</t>
  </si>
  <si>
    <t>80468</t>
  </si>
  <si>
    <t>Laviéville</t>
  </si>
  <si>
    <t>80469</t>
  </si>
  <si>
    <t>Lawarde-Mauger-l'Hortoy</t>
  </si>
  <si>
    <t>80109</t>
  </si>
  <si>
    <t>Le Boisle</t>
  </si>
  <si>
    <t>80174</t>
  </si>
  <si>
    <t>Le Cardonnois</t>
  </si>
  <si>
    <t>80228</t>
  </si>
  <si>
    <t>Le Crotoy</t>
  </si>
  <si>
    <t>80411</t>
  </si>
  <si>
    <t>80522</t>
  </si>
  <si>
    <t>Le Mazis</t>
  </si>
  <si>
    <t>80526</t>
  </si>
  <si>
    <t>Le Meillard</t>
  </si>
  <si>
    <t>80535</t>
  </si>
  <si>
    <t>Le Mesge</t>
  </si>
  <si>
    <t>80628</t>
  </si>
  <si>
    <t>Le Plessier-Rozainvillers</t>
  </si>
  <si>
    <t>80651</t>
  </si>
  <si>
    <t>Le Quesne</t>
  </si>
  <si>
    <t>80652</t>
  </si>
  <si>
    <t>Le Quesnel</t>
  </si>
  <si>
    <t>80763</t>
  </si>
  <si>
    <t>Le Titre</t>
  </si>
  <si>
    <t>80767</t>
  </si>
  <si>
    <t>Le Translay</t>
  </si>
  <si>
    <t>80472</t>
  </si>
  <si>
    <t>Lesbœufs</t>
  </si>
  <si>
    <t>80473</t>
  </si>
  <si>
    <t>Liancourt-Fosse</t>
  </si>
  <si>
    <t>80474</t>
  </si>
  <si>
    <t>Licourt</t>
  </si>
  <si>
    <t>80476</t>
  </si>
  <si>
    <t>Liercourt</t>
  </si>
  <si>
    <t>80477</t>
  </si>
  <si>
    <t>Ligescourt</t>
  </si>
  <si>
    <t>80478</t>
  </si>
  <si>
    <t>Lignières</t>
  </si>
  <si>
    <t>80479</t>
  </si>
  <si>
    <t>Lignières-Châtelain</t>
  </si>
  <si>
    <t>80480</t>
  </si>
  <si>
    <t>Lignières-en-Vimeu</t>
  </si>
  <si>
    <t>80481</t>
  </si>
  <si>
    <t>Lihons</t>
  </si>
  <si>
    <t>80482</t>
  </si>
  <si>
    <t>Limeux</t>
  </si>
  <si>
    <t>80484</t>
  </si>
  <si>
    <t>Liomer</t>
  </si>
  <si>
    <t>80475</t>
  </si>
  <si>
    <t>Liéramont</t>
  </si>
  <si>
    <t>80486</t>
  </si>
  <si>
    <t>Long</t>
  </si>
  <si>
    <t>80487</t>
  </si>
  <si>
    <t>Longavesnes</t>
  </si>
  <si>
    <t>80488</t>
  </si>
  <si>
    <t>Longpré-les-Corps-Saints</t>
  </si>
  <si>
    <t>80489</t>
  </si>
  <si>
    <t>Longueau</t>
  </si>
  <si>
    <t>80490</t>
  </si>
  <si>
    <t>Longueval</t>
  </si>
  <si>
    <t>80491</t>
  </si>
  <si>
    <t>Longuevillette</t>
  </si>
  <si>
    <t>80493</t>
  </si>
  <si>
    <t>Louvencourt</t>
  </si>
  <si>
    <t>80494</t>
  </si>
  <si>
    <t>Louvrechy</t>
  </si>
  <si>
    <t>80495</t>
  </si>
  <si>
    <t>Lucheux</t>
  </si>
  <si>
    <t>80470</t>
  </si>
  <si>
    <t>Léalvillers</t>
  </si>
  <si>
    <t>80496</t>
  </si>
  <si>
    <t>Machiel</t>
  </si>
  <si>
    <t>80497</t>
  </si>
  <si>
    <t>Machy</t>
  </si>
  <si>
    <t>80498</t>
  </si>
  <si>
    <t>Mailly-Maillet</t>
  </si>
  <si>
    <t>80499</t>
  </si>
  <si>
    <t>Mailly-Raineval</t>
  </si>
  <si>
    <t>80500</t>
  </si>
  <si>
    <t>Maisnières</t>
  </si>
  <si>
    <t>80501</t>
  </si>
  <si>
    <t>Maison-Ponthieu</t>
  </si>
  <si>
    <t>80502</t>
  </si>
  <si>
    <t>Maison-Roland</t>
  </si>
  <si>
    <t>80503</t>
  </si>
  <si>
    <t>Maizicourt</t>
  </si>
  <si>
    <t>80504</t>
  </si>
  <si>
    <t>Malpart</t>
  </si>
  <si>
    <t>80507</t>
  </si>
  <si>
    <t>Marcelcave</t>
  </si>
  <si>
    <t>80508</t>
  </si>
  <si>
    <t>Marché-Allouarde</t>
  </si>
  <si>
    <t>80509</t>
  </si>
  <si>
    <t>Marchélepot-Misery</t>
  </si>
  <si>
    <t>80511</t>
  </si>
  <si>
    <t>Marestmontiers</t>
  </si>
  <si>
    <t>80512</t>
  </si>
  <si>
    <t>Mareuil-Caubert</t>
  </si>
  <si>
    <t>80513</t>
  </si>
  <si>
    <t>Maricourt</t>
  </si>
  <si>
    <t>80514</t>
  </si>
  <si>
    <t>Marieux</t>
  </si>
  <si>
    <t>80515</t>
  </si>
  <si>
    <t>Marlers</t>
  </si>
  <si>
    <t>80516</t>
  </si>
  <si>
    <t>Marquaix</t>
  </si>
  <si>
    <t>80517</t>
  </si>
  <si>
    <t>Marquivillers</t>
  </si>
  <si>
    <t>80518</t>
  </si>
  <si>
    <t>Martainneville</t>
  </si>
  <si>
    <t>80519</t>
  </si>
  <si>
    <t>Matigny</t>
  </si>
  <si>
    <t>80520</t>
  </si>
  <si>
    <t>80521</t>
  </si>
  <si>
    <t>Maurepas</t>
  </si>
  <si>
    <t>80525</t>
  </si>
  <si>
    <t>Meigneux</t>
  </si>
  <si>
    <t>80533</t>
  </si>
  <si>
    <t>Mers-les-Bains</t>
  </si>
  <si>
    <t>80536</t>
  </si>
  <si>
    <t>Mesnil-Bruntel</t>
  </si>
  <si>
    <t>80537</t>
  </si>
  <si>
    <t>Mesnil-Domqueur</t>
  </si>
  <si>
    <t>80540</t>
  </si>
  <si>
    <t>Mesnil-Martinsart</t>
  </si>
  <si>
    <t>80541</t>
  </si>
  <si>
    <t>Mesnil-Saint-Georges</t>
  </si>
  <si>
    <t>80542</t>
  </si>
  <si>
    <t>Mesnil-Saint-Nicaise</t>
  </si>
  <si>
    <t>80538</t>
  </si>
  <si>
    <t>Mesnil-en-Arrouaise</t>
  </si>
  <si>
    <t>80546</t>
  </si>
  <si>
    <t>Miannay</t>
  </si>
  <si>
    <t>80547</t>
  </si>
  <si>
    <t>Millencourt</t>
  </si>
  <si>
    <t>80548</t>
  </si>
  <si>
    <t>Millencourt-en-Ponthieu</t>
  </si>
  <si>
    <t>80549</t>
  </si>
  <si>
    <t>Miraumont</t>
  </si>
  <si>
    <t>80550</t>
  </si>
  <si>
    <t>Mirvaux</t>
  </si>
  <si>
    <t>80552</t>
  </si>
  <si>
    <t>Moislains</t>
  </si>
  <si>
    <t>80554</t>
  </si>
  <si>
    <t>Molliens-Dreuil</t>
  </si>
  <si>
    <t>80553</t>
  </si>
  <si>
    <t>Molliens-au-Bois</t>
  </si>
  <si>
    <t>80555</t>
  </si>
  <si>
    <t>Monchy-Lagache</t>
  </si>
  <si>
    <t>80556</t>
  </si>
  <si>
    <t>Mons-Boubert</t>
  </si>
  <si>
    <t>80558</t>
  </si>
  <si>
    <t>Monsures</t>
  </si>
  <si>
    <t>80559</t>
  </si>
  <si>
    <t>Montagne-Fayel</t>
  </si>
  <si>
    <t>80560</t>
  </si>
  <si>
    <t>Montauban-de-Picardie</t>
  </si>
  <si>
    <t>80561</t>
  </si>
  <si>
    <t>Montdidier</t>
  </si>
  <si>
    <t>80563</t>
  </si>
  <si>
    <t>Montigny-les-Jongleurs</t>
  </si>
  <si>
    <t>80562</t>
  </si>
  <si>
    <t>Montigny-sur-l'Hallue</t>
  </si>
  <si>
    <t>80565</t>
  </si>
  <si>
    <t>Montonvillers</t>
  </si>
  <si>
    <t>80568</t>
  </si>
  <si>
    <t>Morchain</t>
  </si>
  <si>
    <t>80569</t>
  </si>
  <si>
    <t>80570</t>
  </si>
  <si>
    <t>Moreuil</t>
  </si>
  <si>
    <t>80571</t>
  </si>
  <si>
    <t>Morisel</t>
  </si>
  <si>
    <t>80572</t>
  </si>
  <si>
    <t>Morlancourt</t>
  </si>
  <si>
    <t>80573</t>
  </si>
  <si>
    <t>Morvillers-Saint-Saturnin</t>
  </si>
  <si>
    <t>80574</t>
  </si>
  <si>
    <t>Mouflers</t>
  </si>
  <si>
    <t>80575</t>
  </si>
  <si>
    <t>Mouflières</t>
  </si>
  <si>
    <t>80576</t>
  </si>
  <si>
    <t>Moyencourt</t>
  </si>
  <si>
    <t>80577</t>
  </si>
  <si>
    <t>Moyencourt-lès-Poix</t>
  </si>
  <si>
    <t>80578</t>
  </si>
  <si>
    <t>80579</t>
  </si>
  <si>
    <t>Muille-Villette</t>
  </si>
  <si>
    <t>80523</t>
  </si>
  <si>
    <t>Méaulte</t>
  </si>
  <si>
    <t>80524</t>
  </si>
  <si>
    <t>Méharicourt</t>
  </si>
  <si>
    <t>80527</t>
  </si>
  <si>
    <t>Méneslies</t>
  </si>
  <si>
    <t>80531</t>
  </si>
  <si>
    <t>Méricourt-en-Vimeu</t>
  </si>
  <si>
    <t>80530</t>
  </si>
  <si>
    <t>Méricourt-l'Abbé</t>
  </si>
  <si>
    <t>80528</t>
  </si>
  <si>
    <t>Méréaucourt</t>
  </si>
  <si>
    <t>80529</t>
  </si>
  <si>
    <t>Mérélessart</t>
  </si>
  <si>
    <t>80543</t>
  </si>
  <si>
    <t>Métigny</t>
  </si>
  <si>
    <t>80544</t>
  </si>
  <si>
    <t>Mézerolles</t>
  </si>
  <si>
    <t>80545</t>
  </si>
  <si>
    <t>Mézières-en-Santerre</t>
  </si>
  <si>
    <t>80580</t>
  </si>
  <si>
    <t>Nampont</t>
  </si>
  <si>
    <t>80582</t>
  </si>
  <si>
    <t>Namps-Maisnil</t>
  </si>
  <si>
    <t>80583</t>
  </si>
  <si>
    <t>Nampty</t>
  </si>
  <si>
    <t>80584</t>
  </si>
  <si>
    <t>Naours</t>
  </si>
  <si>
    <t>80585</t>
  </si>
  <si>
    <t>Nesle</t>
  </si>
  <si>
    <t>80586</t>
  </si>
  <si>
    <t>Nesle-l'Hôpital</t>
  </si>
  <si>
    <t>80587</t>
  </si>
  <si>
    <t>Neslette</t>
  </si>
  <si>
    <t>80588</t>
  </si>
  <si>
    <t>Neufmoulin</t>
  </si>
  <si>
    <t>80590</t>
  </si>
  <si>
    <t>Neuilly-l'Hôpital</t>
  </si>
  <si>
    <t>80589</t>
  </si>
  <si>
    <t>Neuilly-le-Dien</t>
  </si>
  <si>
    <t>80592</t>
  </si>
  <si>
    <t>Neuville-Coppegueule</t>
  </si>
  <si>
    <t>80591</t>
  </si>
  <si>
    <t>Neuville-au-Bois</t>
  </si>
  <si>
    <t>80596</t>
  </si>
  <si>
    <t>80597</t>
  </si>
  <si>
    <t>Nibas</t>
  </si>
  <si>
    <t>80598</t>
  </si>
  <si>
    <t>Nouvion</t>
  </si>
  <si>
    <t>80599</t>
  </si>
  <si>
    <t>Noyelles-en-Chaussée</t>
  </si>
  <si>
    <t>80600</t>
  </si>
  <si>
    <t>Noyelles-sur-Mer</t>
  </si>
  <si>
    <t>80601</t>
  </si>
  <si>
    <t>Nurlu</t>
  </si>
  <si>
    <t>80602</t>
  </si>
  <si>
    <t>Occoches</t>
  </si>
  <si>
    <t>80603</t>
  </si>
  <si>
    <t>Ochancourt</t>
  </si>
  <si>
    <t>80604</t>
  </si>
  <si>
    <t>Offignies</t>
  </si>
  <si>
    <t>80605</t>
  </si>
  <si>
    <t>80606</t>
  </si>
  <si>
    <t>Oisemont</t>
  </si>
  <si>
    <t>80607</t>
  </si>
  <si>
    <t>Oissy</t>
  </si>
  <si>
    <t>80609</t>
  </si>
  <si>
    <t>Oneux</t>
  </si>
  <si>
    <t>80611</t>
  </si>
  <si>
    <t>Oresmaux</t>
  </si>
  <si>
    <t>80613</t>
  </si>
  <si>
    <t>Oust-Marest</t>
  </si>
  <si>
    <t>80614</t>
  </si>
  <si>
    <t>Outrebois</t>
  </si>
  <si>
    <t>80615</t>
  </si>
  <si>
    <t>Ovillers-la-Boisselle</t>
  </si>
  <si>
    <t>80616</t>
  </si>
  <si>
    <t>Pargny</t>
  </si>
  <si>
    <t>80617</t>
  </si>
  <si>
    <t>Parvillers-le-Quesnoy</t>
  </si>
  <si>
    <t>80618</t>
  </si>
  <si>
    <t>Pendé</t>
  </si>
  <si>
    <t>80619</t>
  </si>
  <si>
    <t>Pernois</t>
  </si>
  <si>
    <t>80622</t>
  </si>
  <si>
    <t>Picquigny</t>
  </si>
  <si>
    <t>80623</t>
  </si>
  <si>
    <t>Piennes-Onvillers</t>
  </si>
  <si>
    <t>80624</t>
  </si>
  <si>
    <t>Pierregot</t>
  </si>
  <si>
    <t>80626</t>
  </si>
  <si>
    <t>Pissy</t>
  </si>
  <si>
    <t>80627</t>
  </si>
  <si>
    <t>Plachy-Buyon</t>
  </si>
  <si>
    <t>80630</t>
  </si>
  <si>
    <t>Poix-de-Picardie</t>
  </si>
  <si>
    <t>80631</t>
  </si>
  <si>
    <t>Ponches-Estruval</t>
  </si>
  <si>
    <t>80634</t>
  </si>
  <si>
    <t>Pont-Noyelles</t>
  </si>
  <si>
    <t>80635</t>
  </si>
  <si>
    <t>Pont-Remy</t>
  </si>
  <si>
    <t>80632</t>
  </si>
  <si>
    <t>Pont-de-Metz</t>
  </si>
  <si>
    <t>80633</t>
  </si>
  <si>
    <t>Ponthoile</t>
  </si>
  <si>
    <t>80637</t>
  </si>
  <si>
    <t>Port-le-Grand</t>
  </si>
  <si>
    <t>80638</t>
  </si>
  <si>
    <t>Potte</t>
  </si>
  <si>
    <t>80639</t>
  </si>
  <si>
    <t>Poulainville</t>
  </si>
  <si>
    <t>80640</t>
  </si>
  <si>
    <t>Pozières</t>
  </si>
  <si>
    <t>80642</t>
  </si>
  <si>
    <t>Prouville</t>
  </si>
  <si>
    <t>80643</t>
  </si>
  <si>
    <t>Prouzel</t>
  </si>
  <si>
    <t>80644</t>
  </si>
  <si>
    <t>Proyart</t>
  </si>
  <si>
    <t>80645</t>
  </si>
  <si>
    <t>Puchevillers</t>
  </si>
  <si>
    <t>80646</t>
  </si>
  <si>
    <t>Punchy</t>
  </si>
  <si>
    <t>80647</t>
  </si>
  <si>
    <t>Puzeaux</t>
  </si>
  <si>
    <t>80648</t>
  </si>
  <si>
    <t>Pys</t>
  </si>
  <si>
    <t>80620</t>
  </si>
  <si>
    <t>Péronne</t>
  </si>
  <si>
    <t>80629</t>
  </si>
  <si>
    <t>Pœuilly</t>
  </si>
  <si>
    <t>80649</t>
  </si>
  <si>
    <t>Quend</t>
  </si>
  <si>
    <t>80650</t>
  </si>
  <si>
    <t>Querrieu</t>
  </si>
  <si>
    <t>80654</t>
  </si>
  <si>
    <t>Quesnoy-le-Montant</t>
  </si>
  <si>
    <t>80655</t>
  </si>
  <si>
    <t>Quesnoy-sur-Airaines</t>
  </si>
  <si>
    <t>80656</t>
  </si>
  <si>
    <t>Quevauvillers</t>
  </si>
  <si>
    <t>80657</t>
  </si>
  <si>
    <t>Quiry-le-Sec</t>
  </si>
  <si>
    <t>80658</t>
  </si>
  <si>
    <t>Quivières</t>
  </si>
  <si>
    <t>80659</t>
  </si>
  <si>
    <t>Raincheval</t>
  </si>
  <si>
    <t>80661</t>
  </si>
  <si>
    <t>Rainneville</t>
  </si>
  <si>
    <t>80662</t>
  </si>
  <si>
    <t>Ramburelles</t>
  </si>
  <si>
    <t>80663</t>
  </si>
  <si>
    <t>Rambures</t>
  </si>
  <si>
    <t>80664</t>
  </si>
  <si>
    <t>Rancourt</t>
  </si>
  <si>
    <t>80665</t>
  </si>
  <si>
    <t>Regnière-Écluse</t>
  </si>
  <si>
    <t>80666</t>
  </si>
  <si>
    <t>Remaisnil</t>
  </si>
  <si>
    <t>80667</t>
  </si>
  <si>
    <t>Remaugies</t>
  </si>
  <si>
    <t>80668</t>
  </si>
  <si>
    <t>Remiencourt</t>
  </si>
  <si>
    <t>80669</t>
  </si>
  <si>
    <t>Rethonvillers</t>
  </si>
  <si>
    <t>80670</t>
  </si>
  <si>
    <t>Revelles</t>
  </si>
  <si>
    <t>80671</t>
  </si>
  <si>
    <t>Ribeaucourt</t>
  </si>
  <si>
    <t>80672</t>
  </si>
  <si>
    <t>Ribemont-sur-Ancre</t>
  </si>
  <si>
    <t>80673</t>
  </si>
  <si>
    <t>Riencourt</t>
  </si>
  <si>
    <t>80674</t>
  </si>
  <si>
    <t>Rivery</t>
  </si>
  <si>
    <t>80675</t>
  </si>
  <si>
    <t>Rogy</t>
  </si>
  <si>
    <t>80676</t>
  </si>
  <si>
    <t>Roiglise</t>
  </si>
  <si>
    <t>80677</t>
  </si>
  <si>
    <t>Roisel</t>
  </si>
  <si>
    <t>80678</t>
  </si>
  <si>
    <t>Rollot</t>
  </si>
  <si>
    <t>80679</t>
  </si>
  <si>
    <t>Ronssoy</t>
  </si>
  <si>
    <t>80680</t>
  </si>
  <si>
    <t>Rosières-en-Santerre</t>
  </si>
  <si>
    <t>80681</t>
  </si>
  <si>
    <t>Rouvrel</t>
  </si>
  <si>
    <t>80682</t>
  </si>
  <si>
    <t>Rouvroy-en-Santerre</t>
  </si>
  <si>
    <t>80683</t>
  </si>
  <si>
    <t>Rouy-le-Grand</t>
  </si>
  <si>
    <t>80684</t>
  </si>
  <si>
    <t>Rouy-le-Petit</t>
  </si>
  <si>
    <t>80685</t>
  </si>
  <si>
    <t>Roye</t>
  </si>
  <si>
    <t>80686</t>
  </si>
  <si>
    <t>Rubempré</t>
  </si>
  <si>
    <t>80687</t>
  </si>
  <si>
    <t>Rubescourt</t>
  </si>
  <si>
    <t>80688</t>
  </si>
  <si>
    <t>Rue</t>
  </si>
  <si>
    <t>80690</t>
  </si>
  <si>
    <t>Rumigny</t>
  </si>
  <si>
    <t>80691</t>
  </si>
  <si>
    <t>Saigneville</t>
  </si>
  <si>
    <t>80692</t>
  </si>
  <si>
    <t>Sailly-Flibeaucourt</t>
  </si>
  <si>
    <t>80693</t>
  </si>
  <si>
    <t>Sailly-Laurette</t>
  </si>
  <si>
    <t>80695</t>
  </si>
  <si>
    <t>Sailly-Saillisel</t>
  </si>
  <si>
    <t>80694</t>
  </si>
  <si>
    <t>Sailly-le-Sec</t>
  </si>
  <si>
    <t>80696</t>
  </si>
  <si>
    <t>Sains-en-Amiénois</t>
  </si>
  <si>
    <t>80697</t>
  </si>
  <si>
    <t>Saint-Acheul</t>
  </si>
  <si>
    <t>80698</t>
  </si>
  <si>
    <t>Saint-Aubin-Montenoy</t>
  </si>
  <si>
    <t>80699</t>
  </si>
  <si>
    <t>Saint-Aubin-Rivière</t>
  </si>
  <si>
    <t>80700</t>
  </si>
  <si>
    <t>Saint-Blimont</t>
  </si>
  <si>
    <t>80701</t>
  </si>
  <si>
    <t>Saint-Christ-Briost</t>
  </si>
  <si>
    <t>80702</t>
  </si>
  <si>
    <t>Saint-Fuscien</t>
  </si>
  <si>
    <t>80703</t>
  </si>
  <si>
    <t>Saint-Germain-sur-Bresle</t>
  </si>
  <si>
    <t>80704</t>
  </si>
  <si>
    <t>Saint-Gratien</t>
  </si>
  <si>
    <t>80705</t>
  </si>
  <si>
    <t>Saint-Léger-lès-Authie</t>
  </si>
  <si>
    <t>80706</t>
  </si>
  <si>
    <t>Saint-Léger-lès-Domart</t>
  </si>
  <si>
    <t>80707</t>
  </si>
  <si>
    <t>Saint-Léger-sur-Bresle</t>
  </si>
  <si>
    <t>80708</t>
  </si>
  <si>
    <t>80709</t>
  </si>
  <si>
    <t>Saint-Maulvis</t>
  </si>
  <si>
    <t>80710</t>
  </si>
  <si>
    <t>Saint-Maxent</t>
  </si>
  <si>
    <t>80711</t>
  </si>
  <si>
    <t>Saint-Ouen</t>
  </si>
  <si>
    <t>80713</t>
  </si>
  <si>
    <t>Saint-Quentin-en-Tourmont</t>
  </si>
  <si>
    <t>80714</t>
  </si>
  <si>
    <t>Saint-Quentin-la-Motte-Croix-au-Bailly</t>
  </si>
  <si>
    <t>80716</t>
  </si>
  <si>
    <t>Saint-Riquier</t>
  </si>
  <si>
    <t>80717</t>
  </si>
  <si>
    <t>Saint-Sauflieu</t>
  </si>
  <si>
    <t>80718</t>
  </si>
  <si>
    <t>80722</t>
  </si>
  <si>
    <t>Saint-Vaast-en-Chaussée</t>
  </si>
  <si>
    <t>80721</t>
  </si>
  <si>
    <t>Saint-Valery-sur-Somme</t>
  </si>
  <si>
    <t>80719</t>
  </si>
  <si>
    <t>Sainte-Segrée</t>
  </si>
  <si>
    <t>80723</t>
  </si>
  <si>
    <t>Saisseval</t>
  </si>
  <si>
    <t>80724</t>
  </si>
  <si>
    <t>Saleux</t>
  </si>
  <si>
    <t>80725</t>
  </si>
  <si>
    <t>Salouël</t>
  </si>
  <si>
    <t>80726</t>
  </si>
  <si>
    <t>80728</t>
  </si>
  <si>
    <t>Saulchoy-sous-Poix</t>
  </si>
  <si>
    <t>80729</t>
  </si>
  <si>
    <t>Sauvillers-Mongival</t>
  </si>
  <si>
    <t>80730</t>
  </si>
  <si>
    <t>Saveuse</t>
  </si>
  <si>
    <t>80732</t>
  </si>
  <si>
    <t>Senarpont</t>
  </si>
  <si>
    <t>80733</t>
  </si>
  <si>
    <t>Senlis-le-Sec</t>
  </si>
  <si>
    <t>80734</t>
  </si>
  <si>
    <t>Sentelie</t>
  </si>
  <si>
    <t>80735</t>
  </si>
  <si>
    <t>Seux</t>
  </si>
  <si>
    <t>80737</t>
  </si>
  <si>
    <t>Sorel</t>
  </si>
  <si>
    <t>80736</t>
  </si>
  <si>
    <t>Sorel-en-Vimeu</t>
  </si>
  <si>
    <t>80738</t>
  </si>
  <si>
    <t>Soues</t>
  </si>
  <si>
    <t>80740</t>
  </si>
  <si>
    <t>Sourdon</t>
  </si>
  <si>
    <t>80741</t>
  </si>
  <si>
    <t>Soyécourt</t>
  </si>
  <si>
    <t>80742</t>
  </si>
  <si>
    <t>Surcamps</t>
  </si>
  <si>
    <t>80743</t>
  </si>
  <si>
    <t>Suzanne</t>
  </si>
  <si>
    <t>80744</t>
  </si>
  <si>
    <t>Tailly</t>
  </si>
  <si>
    <t>80746</t>
  </si>
  <si>
    <t>Talmas</t>
  </si>
  <si>
    <t>80747</t>
  </si>
  <si>
    <t>Templeux-la-Fosse</t>
  </si>
  <si>
    <t>80748</t>
  </si>
  <si>
    <t>Templeux-le-Guérard</t>
  </si>
  <si>
    <t>80749</t>
  </si>
  <si>
    <t>Terramesnil</t>
  </si>
  <si>
    <t>80750</t>
  </si>
  <si>
    <t>Tertry</t>
  </si>
  <si>
    <t>80751</t>
  </si>
  <si>
    <t>Thennes</t>
  </si>
  <si>
    <t>80753</t>
  </si>
  <si>
    <t>Thiepval</t>
  </si>
  <si>
    <t>80754</t>
  </si>
  <si>
    <t>Thieulloy-l'Abbaye</t>
  </si>
  <si>
    <t>80755</t>
  </si>
  <si>
    <t>Thieulloy-la-Ville</t>
  </si>
  <si>
    <t>80756</t>
  </si>
  <si>
    <t>80757</t>
  </si>
  <si>
    <t>Thoix</t>
  </si>
  <si>
    <t>80758</t>
  </si>
  <si>
    <t>Thory</t>
  </si>
  <si>
    <t>80752</t>
  </si>
  <si>
    <t>Thézy-Glimont</t>
  </si>
  <si>
    <t>80759</t>
  </si>
  <si>
    <t>Tilloloy</t>
  </si>
  <si>
    <t>80760</t>
  </si>
  <si>
    <t>Tilloy-Floriville</t>
  </si>
  <si>
    <t>80762</t>
  </si>
  <si>
    <t>Tincourt-Boucly</t>
  </si>
  <si>
    <t>80765</t>
  </si>
  <si>
    <t>Tours-en-Vimeu</t>
  </si>
  <si>
    <t>80766</t>
  </si>
  <si>
    <t>Toutencourt</t>
  </si>
  <si>
    <t>80769</t>
  </si>
  <si>
    <t>Treux</t>
  </si>
  <si>
    <t>80625</t>
  </si>
  <si>
    <t>Trois-Rivières</t>
  </si>
  <si>
    <t>80770</t>
  </si>
  <si>
    <t>Tully</t>
  </si>
  <si>
    <t>80764</t>
  </si>
  <si>
    <t>Tœufles</t>
  </si>
  <si>
    <t>80771</t>
  </si>
  <si>
    <t>Ugny-l'Équipée</t>
  </si>
  <si>
    <t>80773</t>
  </si>
  <si>
    <t>80774</t>
  </si>
  <si>
    <t>Vaire-sous-Corbie</t>
  </si>
  <si>
    <t>80775</t>
  </si>
  <si>
    <t>Valines</t>
  </si>
  <si>
    <t>80776</t>
  </si>
  <si>
    <t>Varennes</t>
  </si>
  <si>
    <t>80779</t>
  </si>
  <si>
    <t>Vauchelles-les-Quesnoy</t>
  </si>
  <si>
    <t>80777</t>
  </si>
  <si>
    <t>Vauchelles-lès-Authie</t>
  </si>
  <si>
    <t>80778</t>
  </si>
  <si>
    <t>Vauchelles-lès-Domart</t>
  </si>
  <si>
    <t>80780</t>
  </si>
  <si>
    <t>80781</t>
  </si>
  <si>
    <t>Vauvillers</t>
  </si>
  <si>
    <t>80783</t>
  </si>
  <si>
    <t>Vaux-Marquenneville</t>
  </si>
  <si>
    <t>80782</t>
  </si>
  <si>
    <t>Vaux-en-Amiénois</t>
  </si>
  <si>
    <t>80784</t>
  </si>
  <si>
    <t>Vaux-sur-Somme</t>
  </si>
  <si>
    <t>80785</t>
  </si>
  <si>
    <t>Vecquemont</t>
  </si>
  <si>
    <t>80786</t>
  </si>
  <si>
    <t>80787</t>
  </si>
  <si>
    <t>Vercourt</t>
  </si>
  <si>
    <t>80788</t>
  </si>
  <si>
    <t>Vergies</t>
  </si>
  <si>
    <t>80789</t>
  </si>
  <si>
    <t>Vermandovillers</t>
  </si>
  <si>
    <t>80790</t>
  </si>
  <si>
    <t>Verpillières</t>
  </si>
  <si>
    <t>80791</t>
  </si>
  <si>
    <t>Vers-sur-Selle</t>
  </si>
  <si>
    <t>80793</t>
  </si>
  <si>
    <t>Vignacourt</t>
  </si>
  <si>
    <t>80795</t>
  </si>
  <si>
    <t>Ville-le-Marclet</t>
  </si>
  <si>
    <t>80807</t>
  </si>
  <si>
    <t>Ville-sur-Ancre</t>
  </si>
  <si>
    <t>80794</t>
  </si>
  <si>
    <t>Villecourt</t>
  </si>
  <si>
    <t>80796</t>
  </si>
  <si>
    <t>Villeroy</t>
  </si>
  <si>
    <t>80798</t>
  </si>
  <si>
    <t>Villers-Bocage</t>
  </si>
  <si>
    <t>80799</t>
  </si>
  <si>
    <t>Villers-Bretonneux</t>
  </si>
  <si>
    <t>80800</t>
  </si>
  <si>
    <t>Villers-Campsart</t>
  </si>
  <si>
    <t>80801</t>
  </si>
  <si>
    <t>Villers-Carbonnel</t>
  </si>
  <si>
    <t>80802</t>
  </si>
  <si>
    <t>Villers-Faucon</t>
  </si>
  <si>
    <t>80805</t>
  </si>
  <si>
    <t>Villers-Tournelle</t>
  </si>
  <si>
    <t>80797</t>
  </si>
  <si>
    <t>Villers-aux-Érables</t>
  </si>
  <si>
    <t>80803</t>
  </si>
  <si>
    <t>Villers-lès-Roye</t>
  </si>
  <si>
    <t>80804</t>
  </si>
  <si>
    <t>Villers-sous-Ailly</t>
  </si>
  <si>
    <t>80806</t>
  </si>
  <si>
    <t>Villers-sur-Authie</t>
  </si>
  <si>
    <t>80808</t>
  </si>
  <si>
    <t>Vironchaux</t>
  </si>
  <si>
    <t>80809</t>
  </si>
  <si>
    <t>Vismes</t>
  </si>
  <si>
    <t>80810</t>
  </si>
  <si>
    <t>Vitz-sur-Authie</t>
  </si>
  <si>
    <t>80811</t>
  </si>
  <si>
    <t>Voyennes</t>
  </si>
  <si>
    <t>80812</t>
  </si>
  <si>
    <t>Vraignes-en-Vermandois</t>
  </si>
  <si>
    <t>80813</t>
  </si>
  <si>
    <t>Vraignes-lès-Hornoy</t>
  </si>
  <si>
    <t>80815</t>
  </si>
  <si>
    <t>Vron</t>
  </si>
  <si>
    <t>80814</t>
  </si>
  <si>
    <t>Vrély</t>
  </si>
  <si>
    <t>80819</t>
  </si>
  <si>
    <t>Wargnies</t>
  </si>
  <si>
    <t>80820</t>
  </si>
  <si>
    <t>Warloy-Baillon</t>
  </si>
  <si>
    <t>80821</t>
  </si>
  <si>
    <t>80822</t>
  </si>
  <si>
    <t>Warsy</t>
  </si>
  <si>
    <t>80823</t>
  </si>
  <si>
    <t>Warvillers</t>
  </si>
  <si>
    <t>80824</t>
  </si>
  <si>
    <t>Wiencourt-l'Équipée</t>
  </si>
  <si>
    <t>80825</t>
  </si>
  <si>
    <t>Wiry-au-Mont</t>
  </si>
  <si>
    <t>80826</t>
  </si>
  <si>
    <t>Woignarue</t>
  </si>
  <si>
    <t>80827</t>
  </si>
  <si>
    <t>Woincourt</t>
  </si>
  <si>
    <t>80828</t>
  </si>
  <si>
    <t>Woirel</t>
  </si>
  <si>
    <t>80829</t>
  </si>
  <si>
    <t>Y</t>
  </si>
  <si>
    <t>80836</t>
  </si>
  <si>
    <t>Yonval</t>
  </si>
  <si>
    <t>80832</t>
  </si>
  <si>
    <t>Yvrench</t>
  </si>
  <si>
    <t>80833</t>
  </si>
  <si>
    <t>Yvrencheux</t>
  </si>
  <si>
    <t>80834</t>
  </si>
  <si>
    <t>Yzengremer</t>
  </si>
  <si>
    <t>80835</t>
  </si>
  <si>
    <t>Yzeux</t>
  </si>
  <si>
    <t>80264</t>
  </si>
  <si>
    <t>Éclusier-Vaux</t>
  </si>
  <si>
    <t>80268</t>
  </si>
  <si>
    <t>Épagne-Épagnette</t>
  </si>
  <si>
    <t>80269</t>
  </si>
  <si>
    <t>Épaumesnil</t>
  </si>
  <si>
    <t>80271</t>
  </si>
  <si>
    <t>Épehy</t>
  </si>
  <si>
    <t>80273</t>
  </si>
  <si>
    <t>Éplessier</t>
  </si>
  <si>
    <t>80270</t>
  </si>
  <si>
    <t>Épécamps</t>
  </si>
  <si>
    <t>80272</t>
  </si>
  <si>
    <t>Épénancourt</t>
  </si>
  <si>
    <t>80275</t>
  </si>
  <si>
    <t>Équancourt</t>
  </si>
  <si>
    <t>80276</t>
  </si>
  <si>
    <t>Équennes-Éramecourt</t>
  </si>
  <si>
    <t>80282</t>
  </si>
  <si>
    <t>Érondelle</t>
  </si>
  <si>
    <t>80292</t>
  </si>
  <si>
    <t>Étalon</t>
  </si>
  <si>
    <t>80293</t>
  </si>
  <si>
    <t>Ételfay</t>
  </si>
  <si>
    <t>80294</t>
  </si>
  <si>
    <t>80295</t>
  </si>
  <si>
    <t>Étinehem-Méricourt</t>
  </si>
  <si>
    <t>80298</t>
  </si>
  <si>
    <t>Étricourt-Manancourt</t>
  </si>
  <si>
    <t>80297</t>
  </si>
  <si>
    <t>Étréjust</t>
  </si>
  <si>
    <t>80485</t>
  </si>
  <si>
    <t>Ô-de-Selle</t>
  </si>
  <si>
    <t>=SOMME.SI.ENS('Communes_HDF (2)'!F:F</t>
  </si>
  <si>
    <t>Nb_ventes_2024</t>
  </si>
  <si>
    <t>Prix_median_m2</t>
  </si>
  <si>
    <t>Prix_moyen_m2</t>
  </si>
  <si>
    <t>Prix_median_vente</t>
  </si>
  <si>
    <t>Colonne</t>
  </si>
  <si>
    <t>Type</t>
  </si>
  <si>
    <t>Description</t>
  </si>
  <si>
    <t>Texte</t>
  </si>
  <si>
    <t>Code officiel de la commune (5 caracteres, garder le zero initial)</t>
  </si>
  <si>
    <t>Nom officiel de la commune</t>
  </si>
  <si>
    <t>Aisne, Nord, Oise, Pas-de-Calais ou Somme</t>
  </si>
  <si>
    <t>Intercommunalite de rattachement (communaute de communes, d'agglomeration, metropole)</t>
  </si>
  <si>
    <t>Code SIREN de l EPCI</t>
  </si>
  <si>
    <t>Entier</t>
  </si>
  <si>
    <t>Population municipale en vigueur (source INSEE via API Geo)</t>
  </si>
  <si>
    <t>Decimal</t>
  </si>
  <si>
    <t>Superficie de la commune en km2</t>
  </si>
  <si>
    <t>Population / Superficie_km2 - calcule</t>
  </si>
  <si>
    <t>Tranche de population, 5 modalites</t>
  </si>
  <si>
    <t>Nombre de ventes de logements en 2024 (communes a 5 ventes minimum)</t>
  </si>
  <si>
    <t>Decimal (EUR)</t>
  </si>
  <si>
    <t>Prix au m2 median des logements vendus en 2024</t>
  </si>
  <si>
    <t>Prix au m2 moyen des logements vendus en 2024</t>
  </si>
  <si>
    <t>Prix de vente median d un logement en 2024</t>
  </si>
  <si>
    <t>Onglet</t>
  </si>
  <si>
    <t>Indicateur</t>
  </si>
  <si>
    <t>Producteur</t>
  </si>
  <si>
    <t>URL</t>
  </si>
  <si>
    <t>Licence</t>
  </si>
  <si>
    <t>Communes_HDF</t>
  </si>
  <si>
    <t>Population, superficie, EPCI</t>
  </si>
  <si>
    <t>API Geo (Etalab) - millesime INSEE en vigueur</t>
  </si>
  <si>
    <t>https://geo.api.gouv.fr/communes</t>
  </si>
  <si>
    <t>Licence Ouverte 2.0</t>
  </si>
  <si>
    <t>Marche_immobilier_2024</t>
  </si>
  <si>
    <t>Ventes de logements 2024, prix au m2</t>
  </si>
  <si>
    <t>DVF geolocalisees (Etalab / DGFiP)</t>
  </si>
  <si>
    <t>https://files.data.gouv.fr/geo-dvf/latest/csv/2024/departements/</t>
  </si>
  <si>
    <t>A aller chercher</t>
  </si>
  <si>
    <t>Emploi, chomage, diplomes, revenus</t>
  </si>
  <si>
    <t>INSEE - Dossier complet par commune</t>
  </si>
  <si>
    <t>https://www.insee.fr/fr/statistiques/zones/2011101</t>
  </si>
  <si>
    <t>Licence Ouverte</t>
  </si>
  <si>
    <t>Equipements et services (commerces, sante, ecoles)</t>
  </si>
  <si>
    <t>INSEE - Base permanente des equipements (BPE)</t>
  </si>
  <si>
    <t>https://www.insee.fr/fr/statistiques/3568638</t>
  </si>
  <si>
    <t>Equipements sportifs</t>
  </si>
  <si>
    <t>Ministere des Sports - Data ES</t>
  </si>
  <si>
    <t>https://www.data.gouv.fr/datasets/recensement-des-equipements-sportifs-espaces-et-sites-de-pratiques</t>
  </si>
  <si>
    <t>Resultats electoraux, budgets communaux, subventions</t>
  </si>
  <si>
    <t>data.gouv.fr - recherche par mot-cle</t>
  </si>
  <si>
    <t>https://www.data.gouv.fr/datasets/</t>
  </si>
  <si>
    <t>variable</t>
  </si>
  <si>
    <t>Donnees regionales Hauts-de-France</t>
  </si>
  <si>
    <t>Geo2France / Open data regional</t>
  </si>
  <si>
    <t>https://www.geo2france.fr/</t>
  </si>
  <si>
    <t>Population_2017</t>
  </si>
  <si>
    <t>Population_2023</t>
  </si>
  <si>
    <t>Niveau_vie_median_2023</t>
  </si>
  <si>
    <t>Taux_pauvrete_2023</t>
  </si>
  <si>
    <t>non publié</t>
  </si>
  <si>
    <t>=SOMME.SI.ENS('INSEE_Communes'!C2:C3783,</t>
  </si>
  <si>
    <t>Nom_EPCI</t>
  </si>
  <si>
    <t>Élément</t>
  </si>
  <si>
    <t>Valeur</t>
  </si>
  <si>
    <t>INSEE</t>
  </si>
  <si>
    <t>Jeu de données</t>
  </si>
  <si>
    <t>Base du comparateur de territoires</t>
  </si>
  <si>
    <t>Page</t>
  </si>
  <si>
    <t>https://www.insee.fr/fr/statistiques/2521169</t>
  </si>
  <si>
    <t>Millésimes</t>
  </si>
  <si>
    <t>Revenus : Filosofi 2023 · Population : recensements 2017 et 2023 · géographie au 1er janvier 2026</t>
  </si>
  <si>
    <t>Licence Ouverte 2.0 (Etalab)</t>
  </si>
  <si>
    <t>Date d'extraction</t>
  </si>
  <si>
    <t>24/09/2026</t>
  </si>
  <si>
    <t>Périmètre</t>
  </si>
  <si>
    <t>Hauts-de-France : 3 782 communes (onglet Communes) et 92 intercommunalités (onglet EPCI)</t>
  </si>
  <si>
    <t>Colonnes</t>
  </si>
  <si>
    <t>Niveau_vie_median_2023 : niveau de vie médian, en euros par an · Taux_pauvrete_2023 : part de la population sous le seuil de pauvreté (60 % du niveau de vie médian national), en %</t>
  </si>
  <si>
    <t>Valeurs « non publié »</t>
  </si>
  <si>
    <t>Le niveau de vie et le taux de pauvreté ne sont pas publiés pour les petites communes (secret statistique) : ces cases contiennent le texte « non publié ». Taux de pauvreté publié pour 520 communes, et pour les 92 intercommunalités.</t>
  </si>
  <si>
    <t>Préparation</t>
  </si>
  <si>
    <t>Extrait filtré sur les Hauts-de-France du fichier complet (2,9 millions de lignes), mis en colonnes. Aucune valeur modifiée.</t>
  </si>
  <si>
    <t>Taux_pauvrete</t>
  </si>
  <si>
    <t>1 Contrôle des données à la réception</t>
  </si>
  <si>
    <t xml:space="preserve">Tester la qualité du dossier de données : </t>
  </si>
  <si>
    <t>NB.VIDE sur les feuiles INSEE EPCI et Communes_HDF et Marche_immobilier_2024</t>
  </si>
  <si>
    <t>INSEE_EPCI</t>
  </si>
  <si>
    <t>Autrement : INSEE : source réputée, je fais confiance</t>
  </si>
  <si>
    <t>Etape 2 - choisir la maille</t>
  </si>
  <si>
    <t>choisis entre A. les 92 intercommunalités (tous les indicateurs sont publiés) et B. les communes (plus fin, mais le taux de pauvreté manque pour 3 262 communes sur 3 782)</t>
  </si>
  <si>
    <t>Je choisis la maille de l'intercommunalités parce que 1. limitation software : je vais pas faire défiler les 3783 lignes trop souvent sur Excel, 2. ça n'a pas de sens de travailler sur une part si petite des données : 13,77% 3. respect du secret statistique</t>
  </si>
  <si>
    <t>Etape 3 - In : Onglet "analyse"</t>
  </si>
  <si>
    <t>Étape 6 — Choisir tes critères</t>
  </si>
  <si>
    <t xml:space="preserve"> choisis deux indicateurs de décision parmi : taux de pauvreté, nombre de personnes pauvres, évolution de la population, niveau de vie médian. Explique en trois lignes pourquoi ces deux-là pour cette question.</t>
  </si>
  <si>
    <t xml:space="preserve">Rappel prb : Qui aider en priorité, et pourquoi ? -&gt; désigner des territoires prioritaires et justifier ce choix </t>
  </si>
  <si>
    <t xml:space="preserve">je choisis : </t>
  </si>
  <si>
    <t>- taux de pauvreté</t>
  </si>
  <si>
    <t xml:space="preserve">-&gt; va me donner la part de population des EPCI en détresse financière </t>
  </si>
  <si>
    <t>- valeures minimales de niveau de vie médian / EPCI</t>
  </si>
  <si>
    <t>-&gt; va me donner une indication des EPCI où le niveau de vie est le moins bon // à défaut de pouvoir considérer la valeur minimale avec Q1 // Et je retiens le nombre max de candidats possibles (12 territoires max pour l'exercice)</t>
  </si>
  <si>
    <t>AInsi, KPI indiquant l'urgence de financements à l'échelle de la population, et à l'échelle des portefeuilles des familles (j'imagine que ce sont les infos contenues dans l'intitulé "niveau de vie", revenus/foyer/éventuellement une valeur immobilière)</t>
  </si>
  <si>
    <t>je rejette : nb de personnes pauvres ne rend pas compte de la part sur population / évolution de la population : beaucoup de valeurs négatives, peu d'évolution positive générale observée (max : 5,27%) - ne semble pas pertinent</t>
  </si>
  <si>
    <t>nombre de communes</t>
  </si>
  <si>
    <t>superficie</t>
  </si>
  <si>
    <t>Population 2023</t>
  </si>
  <si>
    <t>Niveau de vie médian</t>
  </si>
  <si>
    <t>taux de pauvreté</t>
  </si>
  <si>
    <t>Evolution de la population</t>
  </si>
  <si>
    <t>nombre de personnes pauvres</t>
  </si>
  <si>
    <t>densité</t>
  </si>
  <si>
    <t>Somme de Population</t>
  </si>
  <si>
    <t>Total général</t>
  </si>
  <si>
    <t>Etape 4 - Position et dispersion</t>
  </si>
  <si>
    <t>Minimum</t>
  </si>
  <si>
    <t>Q1</t>
  </si>
  <si>
    <t>médiane</t>
  </si>
  <si>
    <t>Q3</t>
  </si>
  <si>
    <t>maximum</t>
  </si>
  <si>
    <t>moyenne simple</t>
  </si>
  <si>
    <t>moyenne pondérée par la population</t>
  </si>
  <si>
    <t>Taux de pauvreté</t>
  </si>
  <si>
    <t>Niveau de vie</t>
  </si>
  <si>
    <t>le minimum de pauvreté  par EPCI de la région est 7 (CC de la plaine d'Estrées)</t>
  </si>
  <si>
    <t>le premier quartile de taux de pauvreté  par EPCI de la région est de 12</t>
  </si>
  <si>
    <t>Mediane</t>
  </si>
  <si>
    <t>la médiane des taux de pauvreté  par EPCI de la région est de 14,5</t>
  </si>
  <si>
    <t>Le troisième quartile des taux de pauvreté  par EPCI de la région est de 20,5</t>
  </si>
  <si>
    <t>Maximum</t>
  </si>
  <si>
    <t>Le taux de pauvreté maximum par EPCI de la région est 33,5</t>
  </si>
  <si>
    <t>Moyenne simple</t>
  </si>
  <si>
    <t>la moyenne simple de taux de pauvreté  par EPCI de la région est de 16,1 (arrondi)</t>
  </si>
  <si>
    <t>Moyenne pondérée par la population</t>
  </si>
  <si>
    <t>La moyenne pondérée par la population,  de taux de pauvreté  par EPCI de la région est 19,1 (arrondi)</t>
  </si>
  <si>
    <t xml:space="preserve">Etape 5 - Ce qui manque </t>
  </si>
  <si>
    <t xml:space="preserve">Combien de communes sans taux de pauvreté publié ? </t>
  </si>
  <si>
    <t xml:space="preserve">Combien d'habitants y vivent ? </t>
  </si>
  <si>
    <t xml:space="preserve">Deux intercommunalités débordent sur la Normandie : lesquelles, et qu'est-ce que ça change ? </t>
  </si>
  <si>
    <t>pour les trouver : onglet Feuil1, tableau croisé dynamique sur copie de Communes_HDF, somme de population par EPCI / comparé à somme de population EPCI de la feuille INSEE_EPCI, soustraction des deux colones pour mettre les deux entrées différentes en évidence</t>
  </si>
  <si>
    <t>somme pop Communes_HDF</t>
  </si>
  <si>
    <t>somme pop INSEE EPCI</t>
  </si>
  <si>
    <t>différence</t>
  </si>
  <si>
    <t xml:space="preserve">CC des Villes Soeurs </t>
  </si>
  <si>
    <t>Étape 7 — La règle</t>
  </si>
  <si>
    <t>taux de pauvreté et valeurs minimales du niveau de vie médian</t>
  </si>
  <si>
    <t>Liste : CA Creil Sud Oise, CC du Sud Avesnois, Ca Maubeuge Val de Sambre, CC des Trois Rivières, CA de Lens - Liévin, CA Valenciennes métropole, CC des Portes de la Thiérache, CC Thiérache Sambre et Oise, CA du Saint-Quentinois, CA GrandSoissons Agglomération, CA de la Porte du Hainaut, CA Amiens Métropole</t>
  </si>
  <si>
    <t>Somme de taux de pauvreté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</si>
</sst>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rgb="FF8C8C8C"/>
      <name val="Consolas"/>
      <charset val="1"/>
    </font>
    <font>
      <sz val="11"/>
      <color rgb="FFBBBEBF"/>
      <name val="Consolas"/>
      <charset val="1"/>
    </font>
    <font>
      <b/>
      <sz val="14"/>
      <color theme="1"/>
      <name val="Calibri"/>
      <family val="2"/>
      <scheme val="minor"/>
    </font>
    <font>
      <sz val="11"/>
      <color theme="1"/>
      <name val="-Apple-System"/>
    </font>
    <font>
      <sz val="11"/>
      <color rgb="FF242424"/>
      <name val="Aptos Narrow"/>
      <charset val="1"/>
    </font>
    <font>
      <b/>
      <sz val="14"/>
      <color rgb="FF242424"/>
      <name val="Aptos Narrow"/>
      <charset val="1"/>
    </font>
    <font>
      <b/>
      <sz val="14"/>
      <color rgb="FF000000"/>
      <name val="Calibri"/>
      <scheme val="minor"/>
    </font>
    <font>
      <sz val="11"/>
      <color rgb="FF242424"/>
      <name val="Consolas"/>
      <charset val="1"/>
    </font>
    <font>
      <b/>
      <sz val="12"/>
      <color theme="1"/>
      <name val="Calibri"/>
      <family val="2"/>
      <scheme val="minor"/>
    </font>
    <font>
      <b/>
      <sz val="12"/>
      <color theme="1"/>
      <name val="Calibri"/>
      <scheme val="minor"/>
    </font>
    <font>
      <b/>
      <sz val="11"/>
      <color theme="1"/>
      <name val="Calibri"/>
      <family val="2"/>
      <scheme val="minor"/>
    </font>
    <font>
      <b/>
      <sz val="11"/>
      <color rgb="FF242424"/>
      <name val="Aptos Narrow"/>
      <charset val="1"/>
    </font>
    <font>
      <b/>
      <sz val="12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1F4E78"/>
      </patternFill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2">
    <xf numFmtId="0" fontId="0" fillId="0" borderId="0"/>
    <xf numFmtId="0" fontId="15" fillId="0" borderId="0" applyNumberFormat="0" applyFill="0" applyBorder="0" applyAlignment="0" applyProtection="0"/>
  </cellStyleXfs>
  <cellXfs count="41">
    <xf numFmtId="0" fontId="0" fillId="0" borderId="0" xfId="0"/>
    <xf numFmtId="0" fontId="1" fillId="2" borderId="0" xfId="0" applyFont="1" applyFill="1" applyAlignment="1">
      <alignment vertical="center" wrapText="1"/>
    </xf>
    <xf numFmtId="0" fontId="1" fillId="3" borderId="0" xfId="0" applyFont="1" applyFill="1"/>
    <xf numFmtId="49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10" fontId="0" fillId="0" borderId="0" xfId="0" applyNumberFormat="1"/>
    <xf numFmtId="0" fontId="7" fillId="0" borderId="0" xfId="0" applyFont="1"/>
    <xf numFmtId="0" fontId="8" fillId="0" borderId="0" xfId="0" applyFont="1"/>
    <xf numFmtId="0" fontId="9" fillId="0" borderId="1" xfId="0" applyFont="1" applyBorder="1"/>
    <xf numFmtId="0" fontId="0" fillId="0" borderId="1" xfId="0" applyBorder="1"/>
    <xf numFmtId="0" fontId="6" fillId="0" borderId="1" xfId="0" applyFont="1" applyBorder="1"/>
    <xf numFmtId="10" fontId="0" fillId="0" borderId="1" xfId="0" applyNumberFormat="1" applyBorder="1"/>
    <xf numFmtId="0" fontId="10" fillId="0" borderId="0" xfId="0" applyFont="1"/>
    <xf numFmtId="0" fontId="10" fillId="0" borderId="1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0" fillId="0" borderId="2" xfId="0" applyBorder="1"/>
    <xf numFmtId="0" fontId="6" fillId="0" borderId="0" xfId="0" applyFont="1"/>
    <xf numFmtId="0" fontId="12" fillId="0" borderId="0" xfId="0" applyFont="1"/>
    <xf numFmtId="0" fontId="0" fillId="0" borderId="0" xfId="0" pivotButton="1"/>
    <xf numFmtId="0" fontId="6" fillId="0" borderId="2" xfId="0" applyFont="1" applyBorder="1"/>
    <xf numFmtId="10" fontId="0" fillId="0" borderId="2" xfId="0" applyNumberFormat="1" applyBorder="1"/>
    <xf numFmtId="0" fontId="12" fillId="0" borderId="1" xfId="0" applyFont="1" applyBorder="1"/>
    <xf numFmtId="0" fontId="13" fillId="0" borderId="1" xfId="0" applyFont="1" applyBorder="1"/>
    <xf numFmtId="0" fontId="0" fillId="0" borderId="0" xfId="0" quotePrefix="1"/>
    <xf numFmtId="0" fontId="0" fillId="0" borderId="3" xfId="0" applyBorder="1"/>
    <xf numFmtId="0" fontId="0" fillId="0" borderId="4" xfId="0" applyBorder="1"/>
    <xf numFmtId="0" fontId="10" fillId="0" borderId="5" xfId="0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1" fillId="0" borderId="2" xfId="0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10" fontId="0" fillId="0" borderId="8" xfId="0" applyNumberFormat="1" applyBorder="1"/>
    <xf numFmtId="0" fontId="0" fillId="0" borderId="9" xfId="0" applyBorder="1"/>
    <xf numFmtId="0" fontId="14" fillId="4" borderId="1" xfId="0" applyFont="1" applyFill="1" applyBorder="1" applyAlignment="1">
      <alignment horizontal="center"/>
    </xf>
    <xf numFmtId="0" fontId="0" fillId="5" borderId="1" xfId="0" applyFill="1" applyBorder="1"/>
    <xf numFmtId="0" fontId="0" fillId="6" borderId="1" xfId="0" applyFill="1" applyBorder="1"/>
    <xf numFmtId="0" fontId="15" fillId="0" borderId="0" xfId="1"/>
  </cellXfs>
  <cellStyles count="2">
    <cellStyle name="Hyperlink" xfId="1" xr:uid="{00000000-000B-0000-0000-000008000000}"/>
    <cellStyle name="Normal" xfId="0" builtinId="0"/>
  </cellStyles>
  <dxfs count="29">
    <dxf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4" formatCode="0.00%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4" formatCode="0.00%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indexed="64"/>
          <bgColor rgb="FF1F4E79"/>
        </patternFill>
      </fill>
      <alignment horizontal="general" vertical="center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pivotCacheDefinition" Target="pivotCache/pivotCacheDefinition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Taux de pauvreté par EPCI, 12 valeurs plus fortes surlignées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Feuil2!$C$1</c:f>
              <c:strCache>
                <c:ptCount val="1"/>
                <c:pt idx="0">
                  <c:v>taux de pauvreté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963634"/>
              </a:solidFill>
              <a:ln w="12700" cap="flat" cmpd="sng" algn="ctr">
                <a:solidFill>
                  <a:srgbClr val="963634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  <c:extLst>
              <c:ext xmlns:c16="http://schemas.microsoft.com/office/drawing/2014/chart" uri="{C3380CC4-5D6E-409C-BE32-E72D297353CC}">
                <c16:uniqueId val="{00000000-E142-45D9-B655-7CF19370AF48}"/>
              </c:ext>
            </c:extLst>
          </c:dPt>
          <c:dPt>
            <c:idx val="1"/>
            <c:invertIfNegative val="0"/>
            <c:bubble3D val="0"/>
            <c:spPr>
              <a:solidFill>
                <a:srgbClr val="96363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E142-45D9-B655-7CF19370AF48}"/>
              </c:ext>
            </c:extLst>
          </c:dPt>
          <c:dPt>
            <c:idx val="2"/>
            <c:invertIfNegative val="0"/>
            <c:bubble3D val="0"/>
            <c:spPr>
              <a:solidFill>
                <a:srgbClr val="96363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E142-45D9-B655-7CF19370AF48}"/>
              </c:ext>
            </c:extLst>
          </c:dPt>
          <c:dPt>
            <c:idx val="3"/>
            <c:invertIfNegative val="0"/>
            <c:bubble3D val="0"/>
            <c:spPr>
              <a:solidFill>
                <a:srgbClr val="96363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E142-45D9-B655-7CF19370AF48}"/>
              </c:ext>
            </c:extLst>
          </c:dPt>
          <c:dPt>
            <c:idx val="4"/>
            <c:invertIfNegative val="0"/>
            <c:bubble3D val="0"/>
            <c:spPr>
              <a:solidFill>
                <a:srgbClr val="96363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E142-45D9-B655-7CF19370AF48}"/>
              </c:ext>
            </c:extLst>
          </c:dPt>
          <c:dPt>
            <c:idx val="5"/>
            <c:invertIfNegative val="0"/>
            <c:bubble3D val="0"/>
            <c:spPr>
              <a:solidFill>
                <a:srgbClr val="96363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E142-45D9-B655-7CF19370AF48}"/>
              </c:ext>
            </c:extLst>
          </c:dPt>
          <c:dPt>
            <c:idx val="6"/>
            <c:invertIfNegative val="0"/>
            <c:bubble3D val="0"/>
            <c:spPr>
              <a:solidFill>
                <a:srgbClr val="96363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E142-45D9-B655-7CF19370AF48}"/>
              </c:ext>
            </c:extLst>
          </c:dPt>
          <c:dPt>
            <c:idx val="7"/>
            <c:invertIfNegative val="0"/>
            <c:bubble3D val="0"/>
            <c:spPr>
              <a:solidFill>
                <a:srgbClr val="96363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E142-45D9-B655-7CF19370AF48}"/>
              </c:ext>
            </c:extLst>
          </c:dPt>
          <c:dPt>
            <c:idx val="8"/>
            <c:invertIfNegative val="0"/>
            <c:bubble3D val="0"/>
            <c:spPr>
              <a:solidFill>
                <a:srgbClr val="96363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E142-45D9-B655-7CF19370AF48}"/>
              </c:ext>
            </c:extLst>
          </c:dPt>
          <c:dPt>
            <c:idx val="9"/>
            <c:invertIfNegative val="0"/>
            <c:bubble3D val="0"/>
            <c:spPr>
              <a:solidFill>
                <a:srgbClr val="96363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E142-45D9-B655-7CF19370AF48}"/>
              </c:ext>
            </c:extLst>
          </c:dPt>
          <c:dPt>
            <c:idx val="10"/>
            <c:invertIfNegative val="0"/>
            <c:bubble3D val="0"/>
            <c:spPr>
              <a:solidFill>
                <a:srgbClr val="96363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E142-45D9-B655-7CF19370AF48}"/>
              </c:ext>
            </c:extLst>
          </c:dPt>
          <c:dPt>
            <c:idx val="11"/>
            <c:invertIfNegative val="0"/>
            <c:bubble3D val="0"/>
            <c:spPr>
              <a:solidFill>
                <a:srgbClr val="96363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E142-45D9-B655-7CF19370AF48}"/>
              </c:ext>
            </c:extLst>
          </c:dPt>
          <c:cat>
            <c:strRef>
              <c:f>Feuil2!B1:B93,Feuil2!$B$2:$B$93</c:f>
              <c:strCache>
                <c:ptCount val="185"/>
                <c:pt idx="0">
                  <c:v>Nom_EPCI</c:v>
                </c:pt>
                <c:pt idx="1">
                  <c:v>CA Creil Sud Oise</c:v>
                </c:pt>
                <c:pt idx="2">
                  <c:v>CC du Sud Avesnois</c:v>
                </c:pt>
                <c:pt idx="3">
                  <c:v>CA Maubeuge Val de Sambre</c:v>
                </c:pt>
                <c:pt idx="4">
                  <c:v>CC des Trois Rivières</c:v>
                </c:pt>
                <c:pt idx="5">
                  <c:v>CA de Lens - Liévin</c:v>
                </c:pt>
                <c:pt idx="6">
                  <c:v>CA Valenciennes Métropole</c:v>
                </c:pt>
                <c:pt idx="7">
                  <c:v>CC des Portes de la Thiérache</c:v>
                </c:pt>
                <c:pt idx="8">
                  <c:v>CC Thiérache Sambre et Oise</c:v>
                </c:pt>
                <c:pt idx="9">
                  <c:v>CA du Saint-Quentinois</c:v>
                </c:pt>
                <c:pt idx="10">
                  <c:v>CA GrandSoissons Agglomération</c:v>
                </c:pt>
                <c:pt idx="11">
                  <c:v>CA de la Porte du Hainaut</c:v>
                </c:pt>
                <c:pt idx="12">
                  <c:v>CA Amiens Métropole</c:v>
                </c:pt>
                <c:pt idx="13">
                  <c:v>CA d'Hénin-Carvin</c:v>
                </c:pt>
                <c:pt idx="14">
                  <c:v>CA Grand Calais Terres et Mers</c:v>
                </c:pt>
                <c:pt idx="15">
                  <c:v>CA Douaisis Agglo</c:v>
                </c:pt>
                <c:pt idx="16">
                  <c:v>CA du Pays de Laon</c:v>
                </c:pt>
                <c:pt idx="17">
                  <c:v>CA du Caudrésis et du Catésis</c:v>
                </c:pt>
                <c:pt idx="18">
                  <c:v>CA Chauny Tergnier La Fère</c:v>
                </c:pt>
                <c:pt idx="19">
                  <c:v>Métropole Européenne de Lille</c:v>
                </c:pt>
                <c:pt idx="20">
                  <c:v>CA Coeur d'Ostrevent</c:v>
                </c:pt>
                <c:pt idx="21">
                  <c:v>CC Coeur de l'Avesnois</c:v>
                </c:pt>
                <c:pt idx="22">
                  <c:v>CA du Boulonnais</c:v>
                </c:pt>
                <c:pt idx="23">
                  <c:v>CU de Dunkerque</c:v>
                </c:pt>
                <c:pt idx="24">
                  <c:v>CC du Pays Noyonnais</c:v>
                </c:pt>
                <c:pt idx="25">
                  <c:v>CA de Béthune-Bruay, Artois-Lys Romane</c:v>
                </c:pt>
                <c:pt idx="26">
                  <c:v>CC de la Thiérache du Centre</c:v>
                </c:pt>
                <c:pt idx="27">
                  <c:v>CA du Beauvaisis</c:v>
                </c:pt>
                <c:pt idx="28">
                  <c:v>CC du Ternois</c:v>
                </c:pt>
                <c:pt idx="29">
                  <c:v>CA de la Baie de Somme</c:v>
                </c:pt>
                <c:pt idx="30">
                  <c:v>CC du Pays du Vermandois</c:v>
                </c:pt>
                <c:pt idx="31">
                  <c:v>CC des 7 Vallées</c:v>
                </c:pt>
                <c:pt idx="32">
                  <c:v>CA du Pays de Saint-Omer</c:v>
                </c:pt>
                <c:pt idx="33">
                  <c:v>CA de Cambrai</c:v>
                </c:pt>
                <c:pt idx="34">
                  <c:v>CC de la Haute Somme (Combles - Péronne - Roisel)</c:v>
                </c:pt>
                <c:pt idx="35">
                  <c:v>CC de l'Est de la Somme</c:v>
                </c:pt>
                <c:pt idx="36">
                  <c:v>CC du Haut Pays du Montreuillois</c:v>
                </c:pt>
                <c:pt idx="37">
                  <c:v>CA de la Région de Château-Thierry</c:v>
                </c:pt>
                <c:pt idx="38">
                  <c:v>CC du Grand Roye</c:v>
                </c:pt>
                <c:pt idx="39">
                  <c:v>CU d'Arras</c:v>
                </c:pt>
                <c:pt idx="40">
                  <c:v>CA de la Région de Compiègne et de la Basse Automne</c:v>
                </c:pt>
                <c:pt idx="41">
                  <c:v>CC Terre de Picardie</c:v>
                </c:pt>
                <c:pt idx="42">
                  <c:v>CC Picardie des Châteaux</c:v>
                </c:pt>
                <c:pt idx="43">
                  <c:v>CC du Pays de la Serre</c:v>
                </c:pt>
                <c:pt idx="44">
                  <c:v>CC du Pays Solesmois</c:v>
                </c:pt>
                <c:pt idx="45">
                  <c:v>CC des Villes Soeurs</c:v>
                </c:pt>
                <c:pt idx="46">
                  <c:v>CC Pays d'Opale</c:v>
                </c:pt>
                <c:pt idx="47">
                  <c:v>CC du Pays de Mormal</c:v>
                </c:pt>
                <c:pt idx="48">
                  <c:v>CC Ponthieu-Marquenterre</c:v>
                </c:pt>
                <c:pt idx="49">
                  <c:v>CC du Vimeu</c:v>
                </c:pt>
                <c:pt idx="50">
                  <c:v>CC de Desvres-Samer</c:v>
                </c:pt>
                <c:pt idx="51">
                  <c:v>CC du Pays du Coquelicot</c:v>
                </c:pt>
                <c:pt idx="52">
                  <c:v>CC Interrégionale Aumale - Blangy-sur-Bresle</c:v>
                </c:pt>
                <c:pt idx="53">
                  <c:v>CC du Val de l'Oise</c:v>
                </c:pt>
                <c:pt idx="54">
                  <c:v>CC du Territoire Nord Picardie</c:v>
                </c:pt>
                <c:pt idx="55">
                  <c:v>CC de la Terre des Deux Caps</c:v>
                </c:pt>
                <c:pt idx="56">
                  <c:v>CA des Deux Baies en Montreuillois</c:v>
                </c:pt>
                <c:pt idx="57">
                  <c:v>CC de la Picardie Verte</c:v>
                </c:pt>
                <c:pt idx="58">
                  <c:v>CC du Sud Artois</c:v>
                </c:pt>
                <c:pt idx="59">
                  <c:v>CC de l'Oise Picarde</c:v>
                </c:pt>
                <c:pt idx="60">
                  <c:v>CC Nièvre et Somme</c:v>
                </c:pt>
                <c:pt idx="61">
                  <c:v>CC Retz en Valois</c:v>
                </c:pt>
                <c:pt idx="62">
                  <c:v>CC du Chemin des Dames</c:v>
                </c:pt>
                <c:pt idx="63">
                  <c:v>CC du Liancourtois</c:v>
                </c:pt>
                <c:pt idx="64">
                  <c:v>CC du Pays de Lumbres</c:v>
                </c:pt>
                <c:pt idx="65">
                  <c:v>CC de la Champagne Picarde</c:v>
                </c:pt>
                <c:pt idx="66">
                  <c:v>CC des Sablons</c:v>
                </c:pt>
                <c:pt idx="67">
                  <c:v>CC Somme Sud-Ouest</c:v>
                </c:pt>
                <c:pt idx="68">
                  <c:v>CC du Val de l'Aisne</c:v>
                </c:pt>
                <c:pt idx="69">
                  <c:v>CC de la Région d'Audruicq</c:v>
                </c:pt>
                <c:pt idx="70">
                  <c:v>CC du Pays de Bray</c:v>
                </c:pt>
                <c:pt idx="71">
                  <c:v>CC du Canton de Charly-sur-Marne</c:v>
                </c:pt>
                <c:pt idx="72">
                  <c:v>CC des Deux Vallées</c:v>
                </c:pt>
                <c:pt idx="73">
                  <c:v>CC Flandre Lys</c:v>
                </c:pt>
                <c:pt idx="74">
                  <c:v>CC du Plateau Picard</c:v>
                </c:pt>
                <c:pt idx="75">
                  <c:v>CA Coeur de Flandre</c:v>
                </c:pt>
                <c:pt idx="76">
                  <c:v>CC des Pays d'Oise et d'Halatte</c:v>
                </c:pt>
                <c:pt idx="77">
                  <c:v>CC du Clermontois</c:v>
                </c:pt>
                <c:pt idx="78">
                  <c:v>CC Osartis Marquion</c:v>
                </c:pt>
                <c:pt idx="79">
                  <c:v>CC des Hauts de Flandre</c:v>
                </c:pt>
                <c:pt idx="80">
                  <c:v>CC Avre Luce Noye</c:v>
                </c:pt>
                <c:pt idx="81">
                  <c:v>CC des Campagnes de l'Artois</c:v>
                </c:pt>
                <c:pt idx="82">
                  <c:v>CC du Canton d'Oulchy-le-Château</c:v>
                </c:pt>
                <c:pt idx="83">
                  <c:v>CC des Lisières de l'Oise</c:v>
                </c:pt>
                <c:pt idx="84">
                  <c:v>CC du Val de Somme</c:v>
                </c:pt>
                <c:pt idx="85">
                  <c:v>CC du Pays des Sources</c:v>
                </c:pt>
                <c:pt idx="86">
                  <c:v>CC Senlis Sud Oise</c:v>
                </c:pt>
                <c:pt idx="87">
                  <c:v>CC Thelloise</c:v>
                </c:pt>
                <c:pt idx="88">
                  <c:v>CC du Pays de Valois</c:v>
                </c:pt>
                <c:pt idx="89">
                  <c:v>CC Pévèle-Carembault</c:v>
                </c:pt>
                <c:pt idx="90">
                  <c:v>CC de l'Aire Cantilienne</c:v>
                </c:pt>
                <c:pt idx="91">
                  <c:v>CC de la Plaine d'Estrées</c:v>
                </c:pt>
                <c:pt idx="92">
                  <c:v>CC du Vexin-Thelle</c:v>
                </c:pt>
                <c:pt idx="93">
                  <c:v>CA Creil Sud Oise</c:v>
                </c:pt>
                <c:pt idx="94">
                  <c:v>CC du Sud Avesnois</c:v>
                </c:pt>
                <c:pt idx="95">
                  <c:v>CA Maubeuge Val de Sambre</c:v>
                </c:pt>
                <c:pt idx="96">
                  <c:v>CC des Trois Rivières</c:v>
                </c:pt>
                <c:pt idx="97">
                  <c:v>CA de Lens - Liévin</c:v>
                </c:pt>
                <c:pt idx="98">
                  <c:v>CA Valenciennes Métropole</c:v>
                </c:pt>
                <c:pt idx="99">
                  <c:v>CC des Portes de la Thiérache</c:v>
                </c:pt>
                <c:pt idx="100">
                  <c:v>CC Thiérache Sambre et Oise</c:v>
                </c:pt>
                <c:pt idx="101">
                  <c:v>CA du Saint-Quentinois</c:v>
                </c:pt>
                <c:pt idx="102">
                  <c:v>CA GrandSoissons Agglomération</c:v>
                </c:pt>
                <c:pt idx="103">
                  <c:v>CA de la Porte du Hainaut</c:v>
                </c:pt>
                <c:pt idx="104">
                  <c:v>CA Amiens Métropole</c:v>
                </c:pt>
                <c:pt idx="105">
                  <c:v>CA d'Hénin-Carvin</c:v>
                </c:pt>
                <c:pt idx="106">
                  <c:v>CA Grand Calais Terres et Mers</c:v>
                </c:pt>
                <c:pt idx="107">
                  <c:v>CA Douaisis Agglo</c:v>
                </c:pt>
                <c:pt idx="108">
                  <c:v>CA du Pays de Laon</c:v>
                </c:pt>
                <c:pt idx="109">
                  <c:v>CA du Caudrésis et du Catésis</c:v>
                </c:pt>
                <c:pt idx="110">
                  <c:v>CA Chauny Tergnier La Fère</c:v>
                </c:pt>
                <c:pt idx="111">
                  <c:v>Métropole Européenne de Lille</c:v>
                </c:pt>
                <c:pt idx="112">
                  <c:v>CA Coeur d'Ostrevent</c:v>
                </c:pt>
                <c:pt idx="113">
                  <c:v>CC Coeur de l'Avesnois</c:v>
                </c:pt>
                <c:pt idx="114">
                  <c:v>CA du Boulonnais</c:v>
                </c:pt>
                <c:pt idx="115">
                  <c:v>CU de Dunkerque</c:v>
                </c:pt>
                <c:pt idx="116">
                  <c:v>CC du Pays Noyonnais</c:v>
                </c:pt>
                <c:pt idx="117">
                  <c:v>CA de Béthune-Bruay, Artois-Lys Romane</c:v>
                </c:pt>
                <c:pt idx="118">
                  <c:v>CC de la Thiérache du Centre</c:v>
                </c:pt>
                <c:pt idx="119">
                  <c:v>CA du Beauvaisis</c:v>
                </c:pt>
                <c:pt idx="120">
                  <c:v>CC du Ternois</c:v>
                </c:pt>
                <c:pt idx="121">
                  <c:v>CA de la Baie de Somme</c:v>
                </c:pt>
                <c:pt idx="122">
                  <c:v>CC du Pays du Vermandois</c:v>
                </c:pt>
                <c:pt idx="123">
                  <c:v>CC des 7 Vallées</c:v>
                </c:pt>
                <c:pt idx="124">
                  <c:v>CA du Pays de Saint-Omer</c:v>
                </c:pt>
                <c:pt idx="125">
                  <c:v>CA de Cambrai</c:v>
                </c:pt>
                <c:pt idx="126">
                  <c:v>CC de la Haute Somme (Combles - Péronne - Roisel)</c:v>
                </c:pt>
                <c:pt idx="127">
                  <c:v>CC de l'Est de la Somme</c:v>
                </c:pt>
                <c:pt idx="128">
                  <c:v>CC du Haut Pays du Montreuillois</c:v>
                </c:pt>
                <c:pt idx="129">
                  <c:v>CA de la Région de Château-Thierry</c:v>
                </c:pt>
                <c:pt idx="130">
                  <c:v>CC du Grand Roye</c:v>
                </c:pt>
                <c:pt idx="131">
                  <c:v>CU d'Arras</c:v>
                </c:pt>
                <c:pt idx="132">
                  <c:v>CA de la Région de Compiègne et de la Basse Automne</c:v>
                </c:pt>
                <c:pt idx="133">
                  <c:v>CC Terre de Picardie</c:v>
                </c:pt>
                <c:pt idx="134">
                  <c:v>CC Picardie des Châteaux</c:v>
                </c:pt>
                <c:pt idx="135">
                  <c:v>CC du Pays de la Serre</c:v>
                </c:pt>
                <c:pt idx="136">
                  <c:v>CC du Pays Solesmois</c:v>
                </c:pt>
                <c:pt idx="137">
                  <c:v>CC des Villes Soeurs</c:v>
                </c:pt>
                <c:pt idx="138">
                  <c:v>CC Pays d'Opale</c:v>
                </c:pt>
                <c:pt idx="139">
                  <c:v>CC du Pays de Mormal</c:v>
                </c:pt>
                <c:pt idx="140">
                  <c:v>CC Ponthieu-Marquenterre</c:v>
                </c:pt>
                <c:pt idx="141">
                  <c:v>CC du Vimeu</c:v>
                </c:pt>
                <c:pt idx="142">
                  <c:v>CC de Desvres-Samer</c:v>
                </c:pt>
                <c:pt idx="143">
                  <c:v>CC du Pays du Coquelicot</c:v>
                </c:pt>
                <c:pt idx="144">
                  <c:v>CC Interrégionale Aumale - Blangy-sur-Bresle</c:v>
                </c:pt>
                <c:pt idx="145">
                  <c:v>CC du Val de l'Oise</c:v>
                </c:pt>
                <c:pt idx="146">
                  <c:v>CC du Territoire Nord Picardie</c:v>
                </c:pt>
                <c:pt idx="147">
                  <c:v>CC de la Terre des Deux Caps</c:v>
                </c:pt>
                <c:pt idx="148">
                  <c:v>CA des Deux Baies en Montreuillois</c:v>
                </c:pt>
                <c:pt idx="149">
                  <c:v>CC de la Picardie Verte</c:v>
                </c:pt>
                <c:pt idx="150">
                  <c:v>CC du Sud Artois</c:v>
                </c:pt>
                <c:pt idx="151">
                  <c:v>CC de l'Oise Picarde</c:v>
                </c:pt>
                <c:pt idx="152">
                  <c:v>CC Nièvre et Somme</c:v>
                </c:pt>
                <c:pt idx="153">
                  <c:v>CC Retz en Valois</c:v>
                </c:pt>
                <c:pt idx="154">
                  <c:v>CC du Chemin des Dames</c:v>
                </c:pt>
                <c:pt idx="155">
                  <c:v>CC du Liancourtois</c:v>
                </c:pt>
                <c:pt idx="156">
                  <c:v>CC du Pays de Lumbres</c:v>
                </c:pt>
                <c:pt idx="157">
                  <c:v>CC de la Champagne Picarde</c:v>
                </c:pt>
                <c:pt idx="158">
                  <c:v>CC des Sablons</c:v>
                </c:pt>
                <c:pt idx="159">
                  <c:v>CC Somme Sud-Ouest</c:v>
                </c:pt>
                <c:pt idx="160">
                  <c:v>CC du Val de l'Aisne</c:v>
                </c:pt>
                <c:pt idx="161">
                  <c:v>CC de la Région d'Audruicq</c:v>
                </c:pt>
                <c:pt idx="162">
                  <c:v>CC du Pays de Bray</c:v>
                </c:pt>
                <c:pt idx="163">
                  <c:v>CC du Canton de Charly-sur-Marne</c:v>
                </c:pt>
                <c:pt idx="164">
                  <c:v>CC des Deux Vallées</c:v>
                </c:pt>
                <c:pt idx="165">
                  <c:v>CC Flandre Lys</c:v>
                </c:pt>
                <c:pt idx="166">
                  <c:v>CC du Plateau Picard</c:v>
                </c:pt>
                <c:pt idx="167">
                  <c:v>CA Coeur de Flandre</c:v>
                </c:pt>
                <c:pt idx="168">
                  <c:v>CC des Pays d'Oise et d'Halatte</c:v>
                </c:pt>
                <c:pt idx="169">
                  <c:v>CC du Clermontois</c:v>
                </c:pt>
                <c:pt idx="170">
                  <c:v>CC Osartis Marquion</c:v>
                </c:pt>
                <c:pt idx="171">
                  <c:v>CC des Hauts de Flandre</c:v>
                </c:pt>
                <c:pt idx="172">
                  <c:v>CC Avre Luce Noye</c:v>
                </c:pt>
                <c:pt idx="173">
                  <c:v>CC des Campagnes de l'Artois</c:v>
                </c:pt>
                <c:pt idx="174">
                  <c:v>CC du Canton d'Oulchy-le-Château</c:v>
                </c:pt>
                <c:pt idx="175">
                  <c:v>CC des Lisières de l'Oise</c:v>
                </c:pt>
                <c:pt idx="176">
                  <c:v>CC du Val de Somme</c:v>
                </c:pt>
                <c:pt idx="177">
                  <c:v>CC du Pays des Sources</c:v>
                </c:pt>
                <c:pt idx="178">
                  <c:v>CC Senlis Sud Oise</c:v>
                </c:pt>
                <c:pt idx="179">
                  <c:v>CC Thelloise</c:v>
                </c:pt>
                <c:pt idx="180">
                  <c:v>CC du Pays de Valois</c:v>
                </c:pt>
                <c:pt idx="181">
                  <c:v>CC Pévèle-Carembault</c:v>
                </c:pt>
                <c:pt idx="182">
                  <c:v>CC de l'Aire Cantilienne</c:v>
                </c:pt>
                <c:pt idx="183">
                  <c:v>CC de la Plaine d'Estrées</c:v>
                </c:pt>
                <c:pt idx="184">
                  <c:v>CC du Vexin-Thelle</c:v>
                </c:pt>
              </c:strCache>
            </c:strRef>
          </c:cat>
          <c:val>
            <c:numRef>
              <c:f>Feuil2!$C$2:$C$93</c:f>
              <c:numCache>
                <c:formatCode>General</c:formatCode>
                <c:ptCount val="92"/>
                <c:pt idx="0">
                  <c:v>33.5</c:v>
                </c:pt>
                <c:pt idx="1">
                  <c:v>29.7</c:v>
                </c:pt>
                <c:pt idx="2">
                  <c:v>28.6</c:v>
                </c:pt>
                <c:pt idx="3">
                  <c:v>26</c:v>
                </c:pt>
                <c:pt idx="4">
                  <c:v>25.3</c:v>
                </c:pt>
                <c:pt idx="5">
                  <c:v>25</c:v>
                </c:pt>
                <c:pt idx="6">
                  <c:v>24</c:v>
                </c:pt>
                <c:pt idx="7">
                  <c:v>24</c:v>
                </c:pt>
                <c:pt idx="8">
                  <c:v>24</c:v>
                </c:pt>
                <c:pt idx="9">
                  <c:v>23.9</c:v>
                </c:pt>
                <c:pt idx="10">
                  <c:v>23.6</c:v>
                </c:pt>
                <c:pt idx="11">
                  <c:v>23.5</c:v>
                </c:pt>
                <c:pt idx="12">
                  <c:v>23.3</c:v>
                </c:pt>
                <c:pt idx="13">
                  <c:v>23</c:v>
                </c:pt>
                <c:pt idx="14">
                  <c:v>22.4</c:v>
                </c:pt>
                <c:pt idx="15">
                  <c:v>22.4</c:v>
                </c:pt>
                <c:pt idx="16">
                  <c:v>22.3</c:v>
                </c:pt>
                <c:pt idx="17">
                  <c:v>21.6</c:v>
                </c:pt>
                <c:pt idx="18">
                  <c:v>21.4</c:v>
                </c:pt>
                <c:pt idx="19">
                  <c:v>21.1</c:v>
                </c:pt>
                <c:pt idx="20">
                  <c:v>20.9</c:v>
                </c:pt>
                <c:pt idx="21">
                  <c:v>20.6</c:v>
                </c:pt>
                <c:pt idx="22">
                  <c:v>20.3</c:v>
                </c:pt>
                <c:pt idx="23">
                  <c:v>20.100000000000001</c:v>
                </c:pt>
                <c:pt idx="24">
                  <c:v>19.399999999999999</c:v>
                </c:pt>
                <c:pt idx="25">
                  <c:v>19.3</c:v>
                </c:pt>
                <c:pt idx="26">
                  <c:v>19.2</c:v>
                </c:pt>
                <c:pt idx="27">
                  <c:v>18.899999999999999</c:v>
                </c:pt>
                <c:pt idx="28">
                  <c:v>18.5</c:v>
                </c:pt>
                <c:pt idx="29">
                  <c:v>18.2</c:v>
                </c:pt>
                <c:pt idx="30">
                  <c:v>17.899999999999999</c:v>
                </c:pt>
                <c:pt idx="31">
                  <c:v>17.600000000000001</c:v>
                </c:pt>
                <c:pt idx="32">
                  <c:v>17.600000000000001</c:v>
                </c:pt>
                <c:pt idx="33">
                  <c:v>17.2</c:v>
                </c:pt>
                <c:pt idx="34">
                  <c:v>17</c:v>
                </c:pt>
                <c:pt idx="35">
                  <c:v>17</c:v>
                </c:pt>
                <c:pt idx="36">
                  <c:v>17</c:v>
                </c:pt>
                <c:pt idx="37">
                  <c:v>16.899999999999999</c:v>
                </c:pt>
                <c:pt idx="38">
                  <c:v>16.5</c:v>
                </c:pt>
                <c:pt idx="39">
                  <c:v>16.3</c:v>
                </c:pt>
                <c:pt idx="40">
                  <c:v>16</c:v>
                </c:pt>
                <c:pt idx="41">
                  <c:v>16</c:v>
                </c:pt>
                <c:pt idx="42">
                  <c:v>15</c:v>
                </c:pt>
                <c:pt idx="43">
                  <c:v>15</c:v>
                </c:pt>
                <c:pt idx="44">
                  <c:v>14.9</c:v>
                </c:pt>
                <c:pt idx="45">
                  <c:v>14.7</c:v>
                </c:pt>
                <c:pt idx="46">
                  <c:v>14.3</c:v>
                </c:pt>
                <c:pt idx="47">
                  <c:v>14.2</c:v>
                </c:pt>
                <c:pt idx="48">
                  <c:v>14.1</c:v>
                </c:pt>
                <c:pt idx="49">
                  <c:v>14.1</c:v>
                </c:pt>
                <c:pt idx="50">
                  <c:v>14.1</c:v>
                </c:pt>
                <c:pt idx="51">
                  <c:v>14</c:v>
                </c:pt>
                <c:pt idx="52">
                  <c:v>14</c:v>
                </c:pt>
                <c:pt idx="53">
                  <c:v>13.9</c:v>
                </c:pt>
                <c:pt idx="54">
                  <c:v>13.8</c:v>
                </c:pt>
                <c:pt idx="55">
                  <c:v>13.7</c:v>
                </c:pt>
                <c:pt idx="56">
                  <c:v>13.6</c:v>
                </c:pt>
                <c:pt idx="57">
                  <c:v>13.5</c:v>
                </c:pt>
                <c:pt idx="58">
                  <c:v>13.4</c:v>
                </c:pt>
                <c:pt idx="59">
                  <c:v>13</c:v>
                </c:pt>
                <c:pt idx="60">
                  <c:v>13</c:v>
                </c:pt>
                <c:pt idx="61">
                  <c:v>13</c:v>
                </c:pt>
                <c:pt idx="62">
                  <c:v>13</c:v>
                </c:pt>
                <c:pt idx="63">
                  <c:v>12.8</c:v>
                </c:pt>
                <c:pt idx="64">
                  <c:v>12.7</c:v>
                </c:pt>
                <c:pt idx="65">
                  <c:v>12.7</c:v>
                </c:pt>
                <c:pt idx="66">
                  <c:v>12.5</c:v>
                </c:pt>
                <c:pt idx="67">
                  <c:v>12</c:v>
                </c:pt>
                <c:pt idx="68">
                  <c:v>12</c:v>
                </c:pt>
                <c:pt idx="69">
                  <c:v>12</c:v>
                </c:pt>
                <c:pt idx="70">
                  <c:v>12</c:v>
                </c:pt>
                <c:pt idx="71">
                  <c:v>11.8</c:v>
                </c:pt>
                <c:pt idx="72">
                  <c:v>11.6</c:v>
                </c:pt>
                <c:pt idx="73">
                  <c:v>11.5</c:v>
                </c:pt>
                <c:pt idx="74">
                  <c:v>11.1</c:v>
                </c:pt>
                <c:pt idx="75">
                  <c:v>11.1</c:v>
                </c:pt>
                <c:pt idx="76">
                  <c:v>11</c:v>
                </c:pt>
                <c:pt idx="77">
                  <c:v>10.6</c:v>
                </c:pt>
                <c:pt idx="78">
                  <c:v>10.3</c:v>
                </c:pt>
                <c:pt idx="79">
                  <c:v>10.3</c:v>
                </c:pt>
                <c:pt idx="80">
                  <c:v>10.1</c:v>
                </c:pt>
                <c:pt idx="81">
                  <c:v>10</c:v>
                </c:pt>
                <c:pt idx="82">
                  <c:v>10</c:v>
                </c:pt>
                <c:pt idx="83">
                  <c:v>9.6</c:v>
                </c:pt>
                <c:pt idx="84">
                  <c:v>9</c:v>
                </c:pt>
                <c:pt idx="85">
                  <c:v>8.8000000000000007</c:v>
                </c:pt>
                <c:pt idx="86">
                  <c:v>8.1</c:v>
                </c:pt>
                <c:pt idx="87">
                  <c:v>8</c:v>
                </c:pt>
                <c:pt idx="88">
                  <c:v>8</c:v>
                </c:pt>
                <c:pt idx="89">
                  <c:v>7.1</c:v>
                </c:pt>
                <c:pt idx="90">
                  <c:v>7</c:v>
                </c:pt>
                <c:pt idx="91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99-48BF-B612-CE81017AF2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114828295"/>
        <c:axId val="114830855"/>
      </c:barChart>
      <c:catAx>
        <c:axId val="1148282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830855"/>
        <c:crosses val="autoZero"/>
        <c:auto val="1"/>
        <c:lblAlgn val="ctr"/>
        <c:lblOffset val="100"/>
        <c:noMultiLvlLbl val="0"/>
      </c:catAx>
      <c:valAx>
        <c:axId val="114830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8282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[DEBRABANDERE_Helene_territoire.xlsx]Feuil3!Tableau croisé dynamique5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Distribution du taux de pauvreté sur les 92 EPCI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Feuil3!$B$3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Feuil3!$A$4:$A$96</c:f>
              <c:strCache>
                <c:ptCount val="92"/>
                <c:pt idx="0">
                  <c:v>CA Amiens Métropole</c:v>
                </c:pt>
                <c:pt idx="1">
                  <c:v>CA Chauny Tergnier La Fère</c:v>
                </c:pt>
                <c:pt idx="2">
                  <c:v>CA Coeur de Flandre</c:v>
                </c:pt>
                <c:pt idx="3">
                  <c:v>CA Coeur d'Ostrevent</c:v>
                </c:pt>
                <c:pt idx="4">
                  <c:v>CA Creil Sud Oise</c:v>
                </c:pt>
                <c:pt idx="5">
                  <c:v>CA de Béthune-Bruay, Artois-Lys Romane</c:v>
                </c:pt>
                <c:pt idx="6">
                  <c:v>CA de Cambrai</c:v>
                </c:pt>
                <c:pt idx="7">
                  <c:v>CA de la Baie de Somme</c:v>
                </c:pt>
                <c:pt idx="8">
                  <c:v>CA de la Porte du Hainaut</c:v>
                </c:pt>
                <c:pt idx="9">
                  <c:v>CA de la Région de Château-Thierry</c:v>
                </c:pt>
                <c:pt idx="10">
                  <c:v>CA de la Région de Compiègne et de la Basse Automne</c:v>
                </c:pt>
                <c:pt idx="11">
                  <c:v>CA de Lens - Liévin</c:v>
                </c:pt>
                <c:pt idx="12">
                  <c:v>CA des Deux Baies en Montreuillois</c:v>
                </c:pt>
                <c:pt idx="13">
                  <c:v>CA d'Hénin-Carvin</c:v>
                </c:pt>
                <c:pt idx="14">
                  <c:v>CA Douaisis Agglo</c:v>
                </c:pt>
                <c:pt idx="15">
                  <c:v>CA du Beauvaisis</c:v>
                </c:pt>
                <c:pt idx="16">
                  <c:v>CA du Boulonnais</c:v>
                </c:pt>
                <c:pt idx="17">
                  <c:v>CA du Caudrésis et du Catésis</c:v>
                </c:pt>
                <c:pt idx="18">
                  <c:v>CA du Pays de Laon</c:v>
                </c:pt>
                <c:pt idx="19">
                  <c:v>CA du Pays de Saint-Omer</c:v>
                </c:pt>
                <c:pt idx="20">
                  <c:v>CA du Saint-Quentinois</c:v>
                </c:pt>
                <c:pt idx="21">
                  <c:v>CA Grand Calais Terres et Mers</c:v>
                </c:pt>
                <c:pt idx="22">
                  <c:v>CA GrandSoissons Agglomération</c:v>
                </c:pt>
                <c:pt idx="23">
                  <c:v>CA Maubeuge Val de Sambre</c:v>
                </c:pt>
                <c:pt idx="24">
                  <c:v>CA Valenciennes Métropole</c:v>
                </c:pt>
                <c:pt idx="25">
                  <c:v>CC Avre Luce Noye</c:v>
                </c:pt>
                <c:pt idx="26">
                  <c:v>CC Coeur de l'Avesnois</c:v>
                </c:pt>
                <c:pt idx="27">
                  <c:v>CC de Desvres-Samer</c:v>
                </c:pt>
                <c:pt idx="28">
                  <c:v>CC de la Champagne Picarde</c:v>
                </c:pt>
                <c:pt idx="29">
                  <c:v>CC de la Haute Somme (Combles - Péronne - Roisel)</c:v>
                </c:pt>
                <c:pt idx="30">
                  <c:v>CC de la Picardie Verte</c:v>
                </c:pt>
                <c:pt idx="31">
                  <c:v>CC de la Plaine d'Estrées</c:v>
                </c:pt>
                <c:pt idx="32">
                  <c:v>CC de la Région d'Audruicq</c:v>
                </c:pt>
                <c:pt idx="33">
                  <c:v>CC de la Terre des Deux Caps</c:v>
                </c:pt>
                <c:pt idx="34">
                  <c:v>CC de la Thiérache du Centre</c:v>
                </c:pt>
                <c:pt idx="35">
                  <c:v>CC de l'Aire Cantilienne</c:v>
                </c:pt>
                <c:pt idx="36">
                  <c:v>CC de l'Est de la Somme</c:v>
                </c:pt>
                <c:pt idx="37">
                  <c:v>CC de l'Oise Picarde</c:v>
                </c:pt>
                <c:pt idx="38">
                  <c:v>CC des 7 Vallées</c:v>
                </c:pt>
                <c:pt idx="39">
                  <c:v>CC des Campagnes de l'Artois</c:v>
                </c:pt>
                <c:pt idx="40">
                  <c:v>CC des Deux Vallées</c:v>
                </c:pt>
                <c:pt idx="41">
                  <c:v>CC des Hauts de Flandre</c:v>
                </c:pt>
                <c:pt idx="42">
                  <c:v>CC des Lisières de l'Oise</c:v>
                </c:pt>
                <c:pt idx="43">
                  <c:v>CC des Pays d'Oise et d'Halatte</c:v>
                </c:pt>
                <c:pt idx="44">
                  <c:v>CC des Portes de la Thiérache</c:v>
                </c:pt>
                <c:pt idx="45">
                  <c:v>CC des Sablons</c:v>
                </c:pt>
                <c:pt idx="46">
                  <c:v>CC des Trois Rivières</c:v>
                </c:pt>
                <c:pt idx="47">
                  <c:v>CC des Villes Soeurs</c:v>
                </c:pt>
                <c:pt idx="48">
                  <c:v>CC du Canton de Charly-sur-Marne</c:v>
                </c:pt>
                <c:pt idx="49">
                  <c:v>CC du Canton d'Oulchy-le-Château</c:v>
                </c:pt>
                <c:pt idx="50">
                  <c:v>CC du Chemin des Dames</c:v>
                </c:pt>
                <c:pt idx="51">
                  <c:v>CC du Clermontois</c:v>
                </c:pt>
                <c:pt idx="52">
                  <c:v>CC du Grand Roye</c:v>
                </c:pt>
                <c:pt idx="53">
                  <c:v>CC du Haut Pays du Montreuillois</c:v>
                </c:pt>
                <c:pt idx="54">
                  <c:v>CC du Liancourtois</c:v>
                </c:pt>
                <c:pt idx="55">
                  <c:v>CC du Pays de Bray</c:v>
                </c:pt>
                <c:pt idx="56">
                  <c:v>CC du Pays de la Serre</c:v>
                </c:pt>
                <c:pt idx="57">
                  <c:v>CC du Pays de Lumbres</c:v>
                </c:pt>
                <c:pt idx="58">
                  <c:v>CC du Pays de Mormal</c:v>
                </c:pt>
                <c:pt idx="59">
                  <c:v>CC du Pays de Valois</c:v>
                </c:pt>
                <c:pt idx="60">
                  <c:v>CC du Pays des Sources</c:v>
                </c:pt>
                <c:pt idx="61">
                  <c:v>CC du Pays du Coquelicot</c:v>
                </c:pt>
                <c:pt idx="62">
                  <c:v>CC du Pays du Vermandois</c:v>
                </c:pt>
                <c:pt idx="63">
                  <c:v>CC du Pays Noyonnais</c:v>
                </c:pt>
                <c:pt idx="64">
                  <c:v>CC du Pays Solesmois</c:v>
                </c:pt>
                <c:pt idx="65">
                  <c:v>CC du Plateau Picard</c:v>
                </c:pt>
                <c:pt idx="66">
                  <c:v>CC du Sud Artois</c:v>
                </c:pt>
                <c:pt idx="67">
                  <c:v>CC du Sud Avesnois</c:v>
                </c:pt>
                <c:pt idx="68">
                  <c:v>CC du Ternois</c:v>
                </c:pt>
                <c:pt idx="69">
                  <c:v>CC du Territoire Nord Picardie</c:v>
                </c:pt>
                <c:pt idx="70">
                  <c:v>CC du Val de l'Aisne</c:v>
                </c:pt>
                <c:pt idx="71">
                  <c:v>CC du Val de l'Oise</c:v>
                </c:pt>
                <c:pt idx="72">
                  <c:v>CC du Val de Somme</c:v>
                </c:pt>
                <c:pt idx="73">
                  <c:v>CC du Vexin-Thelle</c:v>
                </c:pt>
                <c:pt idx="74">
                  <c:v>CC du Vimeu</c:v>
                </c:pt>
                <c:pt idx="75">
                  <c:v>CC Flandre Lys</c:v>
                </c:pt>
                <c:pt idx="76">
                  <c:v>CC Interrégionale Aumale - Blangy-sur-Bresle</c:v>
                </c:pt>
                <c:pt idx="77">
                  <c:v>CC Nièvre et Somme</c:v>
                </c:pt>
                <c:pt idx="78">
                  <c:v>CC Osartis Marquion</c:v>
                </c:pt>
                <c:pt idx="79">
                  <c:v>CC Pays d'Opale</c:v>
                </c:pt>
                <c:pt idx="80">
                  <c:v>CC Pévèle-Carembault</c:v>
                </c:pt>
                <c:pt idx="81">
                  <c:v>CC Picardie des Châteaux</c:v>
                </c:pt>
                <c:pt idx="82">
                  <c:v>CC Ponthieu-Marquenterre</c:v>
                </c:pt>
                <c:pt idx="83">
                  <c:v>CC Retz en Valois</c:v>
                </c:pt>
                <c:pt idx="84">
                  <c:v>CC Senlis Sud Oise</c:v>
                </c:pt>
                <c:pt idx="85">
                  <c:v>CC Somme Sud-Ouest</c:v>
                </c:pt>
                <c:pt idx="86">
                  <c:v>CC Terre de Picardie</c:v>
                </c:pt>
                <c:pt idx="87">
                  <c:v>CC Thelloise</c:v>
                </c:pt>
                <c:pt idx="88">
                  <c:v>CC Thiérache Sambre et Oise</c:v>
                </c:pt>
                <c:pt idx="89">
                  <c:v>CU d'Arras</c:v>
                </c:pt>
                <c:pt idx="90">
                  <c:v>CU de Dunkerque</c:v>
                </c:pt>
                <c:pt idx="91">
                  <c:v>Métropole Européenne de Lille</c:v>
                </c:pt>
              </c:strCache>
            </c:strRef>
          </c:cat>
          <c:val>
            <c:numRef>
              <c:f>Feuil3!$B$4:$B$96</c:f>
              <c:numCache>
                <c:formatCode>General</c:formatCode>
                <c:ptCount val="92"/>
                <c:pt idx="0">
                  <c:v>23.5</c:v>
                </c:pt>
                <c:pt idx="1">
                  <c:v>21.6</c:v>
                </c:pt>
                <c:pt idx="2">
                  <c:v>11.1</c:v>
                </c:pt>
                <c:pt idx="3">
                  <c:v>21.1</c:v>
                </c:pt>
                <c:pt idx="4">
                  <c:v>33.5</c:v>
                </c:pt>
                <c:pt idx="5">
                  <c:v>19.399999999999999</c:v>
                </c:pt>
                <c:pt idx="6">
                  <c:v>17.600000000000001</c:v>
                </c:pt>
                <c:pt idx="7">
                  <c:v>18.5</c:v>
                </c:pt>
                <c:pt idx="8">
                  <c:v>23.6</c:v>
                </c:pt>
                <c:pt idx="9">
                  <c:v>17</c:v>
                </c:pt>
                <c:pt idx="10">
                  <c:v>16.3</c:v>
                </c:pt>
                <c:pt idx="11">
                  <c:v>25.3</c:v>
                </c:pt>
                <c:pt idx="12">
                  <c:v>13.7</c:v>
                </c:pt>
                <c:pt idx="13">
                  <c:v>23.3</c:v>
                </c:pt>
                <c:pt idx="14">
                  <c:v>22.4</c:v>
                </c:pt>
                <c:pt idx="15">
                  <c:v>19.2</c:v>
                </c:pt>
                <c:pt idx="16">
                  <c:v>20.6</c:v>
                </c:pt>
                <c:pt idx="17">
                  <c:v>22.3</c:v>
                </c:pt>
                <c:pt idx="18">
                  <c:v>22.4</c:v>
                </c:pt>
                <c:pt idx="19">
                  <c:v>17.600000000000001</c:v>
                </c:pt>
                <c:pt idx="20">
                  <c:v>24</c:v>
                </c:pt>
                <c:pt idx="21">
                  <c:v>23</c:v>
                </c:pt>
                <c:pt idx="22">
                  <c:v>23.9</c:v>
                </c:pt>
                <c:pt idx="23">
                  <c:v>28.6</c:v>
                </c:pt>
                <c:pt idx="24">
                  <c:v>25</c:v>
                </c:pt>
                <c:pt idx="25">
                  <c:v>10.3</c:v>
                </c:pt>
                <c:pt idx="26">
                  <c:v>20.9</c:v>
                </c:pt>
                <c:pt idx="27">
                  <c:v>14.1</c:v>
                </c:pt>
                <c:pt idx="28">
                  <c:v>12.7</c:v>
                </c:pt>
                <c:pt idx="29">
                  <c:v>17.2</c:v>
                </c:pt>
                <c:pt idx="30">
                  <c:v>13.6</c:v>
                </c:pt>
                <c:pt idx="31">
                  <c:v>7</c:v>
                </c:pt>
                <c:pt idx="32">
                  <c:v>12</c:v>
                </c:pt>
                <c:pt idx="33">
                  <c:v>13.8</c:v>
                </c:pt>
                <c:pt idx="34">
                  <c:v>19.3</c:v>
                </c:pt>
                <c:pt idx="35">
                  <c:v>7.1</c:v>
                </c:pt>
                <c:pt idx="36">
                  <c:v>17</c:v>
                </c:pt>
                <c:pt idx="37">
                  <c:v>13.4</c:v>
                </c:pt>
                <c:pt idx="38">
                  <c:v>17.899999999999999</c:v>
                </c:pt>
                <c:pt idx="39">
                  <c:v>10.1</c:v>
                </c:pt>
                <c:pt idx="40">
                  <c:v>11.8</c:v>
                </c:pt>
                <c:pt idx="41">
                  <c:v>10.3</c:v>
                </c:pt>
                <c:pt idx="42">
                  <c:v>10</c:v>
                </c:pt>
                <c:pt idx="43">
                  <c:v>11.1</c:v>
                </c:pt>
                <c:pt idx="44">
                  <c:v>24</c:v>
                </c:pt>
                <c:pt idx="45">
                  <c:v>12.7</c:v>
                </c:pt>
                <c:pt idx="46">
                  <c:v>26</c:v>
                </c:pt>
                <c:pt idx="47">
                  <c:v>14.9</c:v>
                </c:pt>
                <c:pt idx="48">
                  <c:v>12</c:v>
                </c:pt>
                <c:pt idx="49">
                  <c:v>10</c:v>
                </c:pt>
                <c:pt idx="50">
                  <c:v>13</c:v>
                </c:pt>
                <c:pt idx="51">
                  <c:v>11</c:v>
                </c:pt>
                <c:pt idx="52">
                  <c:v>16.899999999999999</c:v>
                </c:pt>
                <c:pt idx="53">
                  <c:v>17</c:v>
                </c:pt>
                <c:pt idx="54">
                  <c:v>13</c:v>
                </c:pt>
                <c:pt idx="55">
                  <c:v>12</c:v>
                </c:pt>
                <c:pt idx="56">
                  <c:v>15</c:v>
                </c:pt>
                <c:pt idx="57">
                  <c:v>12.8</c:v>
                </c:pt>
                <c:pt idx="58">
                  <c:v>14.3</c:v>
                </c:pt>
                <c:pt idx="59">
                  <c:v>8</c:v>
                </c:pt>
                <c:pt idx="60">
                  <c:v>9</c:v>
                </c:pt>
                <c:pt idx="61">
                  <c:v>14.1</c:v>
                </c:pt>
                <c:pt idx="62">
                  <c:v>18.2</c:v>
                </c:pt>
                <c:pt idx="63">
                  <c:v>20.100000000000001</c:v>
                </c:pt>
                <c:pt idx="64">
                  <c:v>15</c:v>
                </c:pt>
                <c:pt idx="65">
                  <c:v>11.5</c:v>
                </c:pt>
                <c:pt idx="66">
                  <c:v>13.5</c:v>
                </c:pt>
                <c:pt idx="67">
                  <c:v>29.7</c:v>
                </c:pt>
                <c:pt idx="68">
                  <c:v>18.899999999999999</c:v>
                </c:pt>
                <c:pt idx="69">
                  <c:v>13.9</c:v>
                </c:pt>
                <c:pt idx="70">
                  <c:v>12</c:v>
                </c:pt>
                <c:pt idx="71">
                  <c:v>14</c:v>
                </c:pt>
                <c:pt idx="72">
                  <c:v>9.6</c:v>
                </c:pt>
                <c:pt idx="73">
                  <c:v>7</c:v>
                </c:pt>
                <c:pt idx="74">
                  <c:v>14.1</c:v>
                </c:pt>
                <c:pt idx="75">
                  <c:v>11.6</c:v>
                </c:pt>
                <c:pt idx="76">
                  <c:v>14</c:v>
                </c:pt>
                <c:pt idx="77">
                  <c:v>13</c:v>
                </c:pt>
                <c:pt idx="78">
                  <c:v>10.6</c:v>
                </c:pt>
                <c:pt idx="79">
                  <c:v>14.7</c:v>
                </c:pt>
                <c:pt idx="80">
                  <c:v>8</c:v>
                </c:pt>
                <c:pt idx="81">
                  <c:v>16</c:v>
                </c:pt>
                <c:pt idx="82">
                  <c:v>14.2</c:v>
                </c:pt>
                <c:pt idx="83">
                  <c:v>13</c:v>
                </c:pt>
                <c:pt idx="84">
                  <c:v>8.8000000000000007</c:v>
                </c:pt>
                <c:pt idx="85">
                  <c:v>12.5</c:v>
                </c:pt>
                <c:pt idx="86">
                  <c:v>16</c:v>
                </c:pt>
                <c:pt idx="87">
                  <c:v>8.1</c:v>
                </c:pt>
                <c:pt idx="88">
                  <c:v>24</c:v>
                </c:pt>
                <c:pt idx="89">
                  <c:v>16.5</c:v>
                </c:pt>
                <c:pt idx="90">
                  <c:v>20.3</c:v>
                </c:pt>
                <c:pt idx="91">
                  <c:v>21.4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3E-437B-98E7-6161FC1167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4155015"/>
        <c:axId val="76172295"/>
      </c:barChart>
      <c:catAx>
        <c:axId val="741550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172295"/>
        <c:crosses val="autoZero"/>
        <c:auto val="1"/>
        <c:lblAlgn val="ctr"/>
        <c:lblOffset val="100"/>
        <c:noMultiLvlLbl val="0"/>
      </c:catAx>
      <c:valAx>
        <c:axId val="76172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1550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Taux de pauvreté par EPCI, 12 valeurs plus fortes surlignées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Feuil2!$C$1</c:f>
              <c:strCache>
                <c:ptCount val="1"/>
                <c:pt idx="0">
                  <c:v>taux de pauvreté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963634"/>
              </a:solidFill>
              <a:ln w="12700" cap="flat" cmpd="sng" algn="ctr">
                <a:solidFill>
                  <a:srgbClr val="963634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  <c:extLst>
              <c:ext xmlns:c16="http://schemas.microsoft.com/office/drawing/2014/chart" uri="{C3380CC4-5D6E-409C-BE32-E72D297353CC}">
                <c16:uniqueId val="{00000001-0B05-4A44-9964-376FFFA2BF3E}"/>
              </c:ext>
            </c:extLst>
          </c:dPt>
          <c:dPt>
            <c:idx val="1"/>
            <c:invertIfNegative val="0"/>
            <c:bubble3D val="0"/>
            <c:spPr>
              <a:solidFill>
                <a:srgbClr val="96363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0B05-4A44-9964-376FFFA2BF3E}"/>
              </c:ext>
            </c:extLst>
          </c:dPt>
          <c:dPt>
            <c:idx val="2"/>
            <c:invertIfNegative val="0"/>
            <c:bubble3D val="0"/>
            <c:spPr>
              <a:solidFill>
                <a:srgbClr val="96363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0B05-4A44-9964-376FFFA2BF3E}"/>
              </c:ext>
            </c:extLst>
          </c:dPt>
          <c:dPt>
            <c:idx val="3"/>
            <c:invertIfNegative val="0"/>
            <c:bubble3D val="0"/>
            <c:spPr>
              <a:solidFill>
                <a:srgbClr val="96363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0B05-4A44-9964-376FFFA2BF3E}"/>
              </c:ext>
            </c:extLst>
          </c:dPt>
          <c:dPt>
            <c:idx val="4"/>
            <c:invertIfNegative val="0"/>
            <c:bubble3D val="0"/>
            <c:spPr>
              <a:solidFill>
                <a:srgbClr val="96363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0B05-4A44-9964-376FFFA2BF3E}"/>
              </c:ext>
            </c:extLst>
          </c:dPt>
          <c:dPt>
            <c:idx val="5"/>
            <c:invertIfNegative val="0"/>
            <c:bubble3D val="0"/>
            <c:spPr>
              <a:solidFill>
                <a:srgbClr val="96363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0B05-4A44-9964-376FFFA2BF3E}"/>
              </c:ext>
            </c:extLst>
          </c:dPt>
          <c:dPt>
            <c:idx val="6"/>
            <c:invertIfNegative val="0"/>
            <c:bubble3D val="0"/>
            <c:spPr>
              <a:solidFill>
                <a:srgbClr val="96363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0B05-4A44-9964-376FFFA2BF3E}"/>
              </c:ext>
            </c:extLst>
          </c:dPt>
          <c:dPt>
            <c:idx val="7"/>
            <c:invertIfNegative val="0"/>
            <c:bubble3D val="0"/>
            <c:spPr>
              <a:solidFill>
                <a:srgbClr val="96363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0B05-4A44-9964-376FFFA2BF3E}"/>
              </c:ext>
            </c:extLst>
          </c:dPt>
          <c:dPt>
            <c:idx val="8"/>
            <c:invertIfNegative val="0"/>
            <c:bubble3D val="0"/>
            <c:spPr>
              <a:solidFill>
                <a:srgbClr val="96363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0B05-4A44-9964-376FFFA2BF3E}"/>
              </c:ext>
            </c:extLst>
          </c:dPt>
          <c:dPt>
            <c:idx val="9"/>
            <c:invertIfNegative val="0"/>
            <c:bubble3D val="0"/>
            <c:spPr>
              <a:solidFill>
                <a:srgbClr val="96363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0B05-4A44-9964-376FFFA2BF3E}"/>
              </c:ext>
            </c:extLst>
          </c:dPt>
          <c:dPt>
            <c:idx val="10"/>
            <c:invertIfNegative val="0"/>
            <c:bubble3D val="0"/>
            <c:spPr>
              <a:solidFill>
                <a:srgbClr val="96363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0B05-4A44-9964-376FFFA2BF3E}"/>
              </c:ext>
            </c:extLst>
          </c:dPt>
          <c:dPt>
            <c:idx val="11"/>
            <c:invertIfNegative val="0"/>
            <c:bubble3D val="0"/>
            <c:spPr>
              <a:solidFill>
                <a:srgbClr val="96363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0B05-4A44-9964-376FFFA2BF3E}"/>
              </c:ext>
            </c:extLst>
          </c:dPt>
          <c:cat>
            <c:strRef>
              <c:f>Feuil2!B1:B93,Feuil2!$B$2:$B$93</c:f>
              <c:strCache>
                <c:ptCount val="185"/>
                <c:pt idx="0">
                  <c:v>Nom_EPCI</c:v>
                </c:pt>
                <c:pt idx="1">
                  <c:v>CA Creil Sud Oise</c:v>
                </c:pt>
                <c:pt idx="2">
                  <c:v>CC du Sud Avesnois</c:v>
                </c:pt>
                <c:pt idx="3">
                  <c:v>CA Maubeuge Val de Sambre</c:v>
                </c:pt>
                <c:pt idx="4">
                  <c:v>CC des Trois Rivières</c:v>
                </c:pt>
                <c:pt idx="5">
                  <c:v>CA de Lens - Liévin</c:v>
                </c:pt>
                <c:pt idx="6">
                  <c:v>CA Valenciennes Métropole</c:v>
                </c:pt>
                <c:pt idx="7">
                  <c:v>CC des Portes de la Thiérache</c:v>
                </c:pt>
                <c:pt idx="8">
                  <c:v>CC Thiérache Sambre et Oise</c:v>
                </c:pt>
                <c:pt idx="9">
                  <c:v>CA du Saint-Quentinois</c:v>
                </c:pt>
                <c:pt idx="10">
                  <c:v>CA GrandSoissons Agglomération</c:v>
                </c:pt>
                <c:pt idx="11">
                  <c:v>CA de la Porte du Hainaut</c:v>
                </c:pt>
                <c:pt idx="12">
                  <c:v>CA Amiens Métropole</c:v>
                </c:pt>
                <c:pt idx="13">
                  <c:v>CA d'Hénin-Carvin</c:v>
                </c:pt>
                <c:pt idx="14">
                  <c:v>CA Grand Calais Terres et Mers</c:v>
                </c:pt>
                <c:pt idx="15">
                  <c:v>CA Douaisis Agglo</c:v>
                </c:pt>
                <c:pt idx="16">
                  <c:v>CA du Pays de Laon</c:v>
                </c:pt>
                <c:pt idx="17">
                  <c:v>CA du Caudrésis et du Catésis</c:v>
                </c:pt>
                <c:pt idx="18">
                  <c:v>CA Chauny Tergnier La Fère</c:v>
                </c:pt>
                <c:pt idx="19">
                  <c:v>Métropole Européenne de Lille</c:v>
                </c:pt>
                <c:pt idx="20">
                  <c:v>CA Coeur d'Ostrevent</c:v>
                </c:pt>
                <c:pt idx="21">
                  <c:v>CC Coeur de l'Avesnois</c:v>
                </c:pt>
                <c:pt idx="22">
                  <c:v>CA du Boulonnais</c:v>
                </c:pt>
                <c:pt idx="23">
                  <c:v>CU de Dunkerque</c:v>
                </c:pt>
                <c:pt idx="24">
                  <c:v>CC du Pays Noyonnais</c:v>
                </c:pt>
                <c:pt idx="25">
                  <c:v>CA de Béthune-Bruay, Artois-Lys Romane</c:v>
                </c:pt>
                <c:pt idx="26">
                  <c:v>CC de la Thiérache du Centre</c:v>
                </c:pt>
                <c:pt idx="27">
                  <c:v>CA du Beauvaisis</c:v>
                </c:pt>
                <c:pt idx="28">
                  <c:v>CC du Ternois</c:v>
                </c:pt>
                <c:pt idx="29">
                  <c:v>CA de la Baie de Somme</c:v>
                </c:pt>
                <c:pt idx="30">
                  <c:v>CC du Pays du Vermandois</c:v>
                </c:pt>
                <c:pt idx="31">
                  <c:v>CC des 7 Vallées</c:v>
                </c:pt>
                <c:pt idx="32">
                  <c:v>CA du Pays de Saint-Omer</c:v>
                </c:pt>
                <c:pt idx="33">
                  <c:v>CA de Cambrai</c:v>
                </c:pt>
                <c:pt idx="34">
                  <c:v>CC de la Haute Somme (Combles - Péronne - Roisel)</c:v>
                </c:pt>
                <c:pt idx="35">
                  <c:v>CC de l'Est de la Somme</c:v>
                </c:pt>
                <c:pt idx="36">
                  <c:v>CC du Haut Pays du Montreuillois</c:v>
                </c:pt>
                <c:pt idx="37">
                  <c:v>CA de la Région de Château-Thierry</c:v>
                </c:pt>
                <c:pt idx="38">
                  <c:v>CC du Grand Roye</c:v>
                </c:pt>
                <c:pt idx="39">
                  <c:v>CU d'Arras</c:v>
                </c:pt>
                <c:pt idx="40">
                  <c:v>CA de la Région de Compiègne et de la Basse Automne</c:v>
                </c:pt>
                <c:pt idx="41">
                  <c:v>CC Terre de Picardie</c:v>
                </c:pt>
                <c:pt idx="42">
                  <c:v>CC Picardie des Châteaux</c:v>
                </c:pt>
                <c:pt idx="43">
                  <c:v>CC du Pays de la Serre</c:v>
                </c:pt>
                <c:pt idx="44">
                  <c:v>CC du Pays Solesmois</c:v>
                </c:pt>
                <c:pt idx="45">
                  <c:v>CC des Villes Soeurs</c:v>
                </c:pt>
                <c:pt idx="46">
                  <c:v>CC Pays d'Opale</c:v>
                </c:pt>
                <c:pt idx="47">
                  <c:v>CC du Pays de Mormal</c:v>
                </c:pt>
                <c:pt idx="48">
                  <c:v>CC Ponthieu-Marquenterre</c:v>
                </c:pt>
                <c:pt idx="49">
                  <c:v>CC du Vimeu</c:v>
                </c:pt>
                <c:pt idx="50">
                  <c:v>CC de Desvres-Samer</c:v>
                </c:pt>
                <c:pt idx="51">
                  <c:v>CC du Pays du Coquelicot</c:v>
                </c:pt>
                <c:pt idx="52">
                  <c:v>CC Interrégionale Aumale - Blangy-sur-Bresle</c:v>
                </c:pt>
                <c:pt idx="53">
                  <c:v>CC du Val de l'Oise</c:v>
                </c:pt>
                <c:pt idx="54">
                  <c:v>CC du Territoire Nord Picardie</c:v>
                </c:pt>
                <c:pt idx="55">
                  <c:v>CC de la Terre des Deux Caps</c:v>
                </c:pt>
                <c:pt idx="56">
                  <c:v>CA des Deux Baies en Montreuillois</c:v>
                </c:pt>
                <c:pt idx="57">
                  <c:v>CC de la Picardie Verte</c:v>
                </c:pt>
                <c:pt idx="58">
                  <c:v>CC du Sud Artois</c:v>
                </c:pt>
                <c:pt idx="59">
                  <c:v>CC de l'Oise Picarde</c:v>
                </c:pt>
                <c:pt idx="60">
                  <c:v>CC Nièvre et Somme</c:v>
                </c:pt>
                <c:pt idx="61">
                  <c:v>CC Retz en Valois</c:v>
                </c:pt>
                <c:pt idx="62">
                  <c:v>CC du Chemin des Dames</c:v>
                </c:pt>
                <c:pt idx="63">
                  <c:v>CC du Liancourtois</c:v>
                </c:pt>
                <c:pt idx="64">
                  <c:v>CC du Pays de Lumbres</c:v>
                </c:pt>
                <c:pt idx="65">
                  <c:v>CC de la Champagne Picarde</c:v>
                </c:pt>
                <c:pt idx="66">
                  <c:v>CC des Sablons</c:v>
                </c:pt>
                <c:pt idx="67">
                  <c:v>CC Somme Sud-Ouest</c:v>
                </c:pt>
                <c:pt idx="68">
                  <c:v>CC du Val de l'Aisne</c:v>
                </c:pt>
                <c:pt idx="69">
                  <c:v>CC de la Région d'Audruicq</c:v>
                </c:pt>
                <c:pt idx="70">
                  <c:v>CC du Pays de Bray</c:v>
                </c:pt>
                <c:pt idx="71">
                  <c:v>CC du Canton de Charly-sur-Marne</c:v>
                </c:pt>
                <c:pt idx="72">
                  <c:v>CC des Deux Vallées</c:v>
                </c:pt>
                <c:pt idx="73">
                  <c:v>CC Flandre Lys</c:v>
                </c:pt>
                <c:pt idx="74">
                  <c:v>CC du Plateau Picard</c:v>
                </c:pt>
                <c:pt idx="75">
                  <c:v>CA Coeur de Flandre</c:v>
                </c:pt>
                <c:pt idx="76">
                  <c:v>CC des Pays d'Oise et d'Halatte</c:v>
                </c:pt>
                <c:pt idx="77">
                  <c:v>CC du Clermontois</c:v>
                </c:pt>
                <c:pt idx="78">
                  <c:v>CC Osartis Marquion</c:v>
                </c:pt>
                <c:pt idx="79">
                  <c:v>CC des Hauts de Flandre</c:v>
                </c:pt>
                <c:pt idx="80">
                  <c:v>CC Avre Luce Noye</c:v>
                </c:pt>
                <c:pt idx="81">
                  <c:v>CC des Campagnes de l'Artois</c:v>
                </c:pt>
                <c:pt idx="82">
                  <c:v>CC du Canton d'Oulchy-le-Château</c:v>
                </c:pt>
                <c:pt idx="83">
                  <c:v>CC des Lisières de l'Oise</c:v>
                </c:pt>
                <c:pt idx="84">
                  <c:v>CC du Val de Somme</c:v>
                </c:pt>
                <c:pt idx="85">
                  <c:v>CC du Pays des Sources</c:v>
                </c:pt>
                <c:pt idx="86">
                  <c:v>CC Senlis Sud Oise</c:v>
                </c:pt>
                <c:pt idx="87">
                  <c:v>CC Thelloise</c:v>
                </c:pt>
                <c:pt idx="88">
                  <c:v>CC du Pays de Valois</c:v>
                </c:pt>
                <c:pt idx="89">
                  <c:v>CC Pévèle-Carembault</c:v>
                </c:pt>
                <c:pt idx="90">
                  <c:v>CC de l'Aire Cantilienne</c:v>
                </c:pt>
                <c:pt idx="91">
                  <c:v>CC de la Plaine d'Estrées</c:v>
                </c:pt>
                <c:pt idx="92">
                  <c:v>CC du Vexin-Thelle</c:v>
                </c:pt>
                <c:pt idx="93">
                  <c:v>CA Creil Sud Oise</c:v>
                </c:pt>
                <c:pt idx="94">
                  <c:v>CC du Sud Avesnois</c:v>
                </c:pt>
                <c:pt idx="95">
                  <c:v>CA Maubeuge Val de Sambre</c:v>
                </c:pt>
                <c:pt idx="96">
                  <c:v>CC des Trois Rivières</c:v>
                </c:pt>
                <c:pt idx="97">
                  <c:v>CA de Lens - Liévin</c:v>
                </c:pt>
                <c:pt idx="98">
                  <c:v>CA Valenciennes Métropole</c:v>
                </c:pt>
                <c:pt idx="99">
                  <c:v>CC des Portes de la Thiérache</c:v>
                </c:pt>
                <c:pt idx="100">
                  <c:v>CC Thiérache Sambre et Oise</c:v>
                </c:pt>
                <c:pt idx="101">
                  <c:v>CA du Saint-Quentinois</c:v>
                </c:pt>
                <c:pt idx="102">
                  <c:v>CA GrandSoissons Agglomération</c:v>
                </c:pt>
                <c:pt idx="103">
                  <c:v>CA de la Porte du Hainaut</c:v>
                </c:pt>
                <c:pt idx="104">
                  <c:v>CA Amiens Métropole</c:v>
                </c:pt>
                <c:pt idx="105">
                  <c:v>CA d'Hénin-Carvin</c:v>
                </c:pt>
                <c:pt idx="106">
                  <c:v>CA Grand Calais Terres et Mers</c:v>
                </c:pt>
                <c:pt idx="107">
                  <c:v>CA Douaisis Agglo</c:v>
                </c:pt>
                <c:pt idx="108">
                  <c:v>CA du Pays de Laon</c:v>
                </c:pt>
                <c:pt idx="109">
                  <c:v>CA du Caudrésis et du Catésis</c:v>
                </c:pt>
                <c:pt idx="110">
                  <c:v>CA Chauny Tergnier La Fère</c:v>
                </c:pt>
                <c:pt idx="111">
                  <c:v>Métropole Européenne de Lille</c:v>
                </c:pt>
                <c:pt idx="112">
                  <c:v>CA Coeur d'Ostrevent</c:v>
                </c:pt>
                <c:pt idx="113">
                  <c:v>CC Coeur de l'Avesnois</c:v>
                </c:pt>
                <c:pt idx="114">
                  <c:v>CA du Boulonnais</c:v>
                </c:pt>
                <c:pt idx="115">
                  <c:v>CU de Dunkerque</c:v>
                </c:pt>
                <c:pt idx="116">
                  <c:v>CC du Pays Noyonnais</c:v>
                </c:pt>
                <c:pt idx="117">
                  <c:v>CA de Béthune-Bruay, Artois-Lys Romane</c:v>
                </c:pt>
                <c:pt idx="118">
                  <c:v>CC de la Thiérache du Centre</c:v>
                </c:pt>
                <c:pt idx="119">
                  <c:v>CA du Beauvaisis</c:v>
                </c:pt>
                <c:pt idx="120">
                  <c:v>CC du Ternois</c:v>
                </c:pt>
                <c:pt idx="121">
                  <c:v>CA de la Baie de Somme</c:v>
                </c:pt>
                <c:pt idx="122">
                  <c:v>CC du Pays du Vermandois</c:v>
                </c:pt>
                <c:pt idx="123">
                  <c:v>CC des 7 Vallées</c:v>
                </c:pt>
                <c:pt idx="124">
                  <c:v>CA du Pays de Saint-Omer</c:v>
                </c:pt>
                <c:pt idx="125">
                  <c:v>CA de Cambrai</c:v>
                </c:pt>
                <c:pt idx="126">
                  <c:v>CC de la Haute Somme (Combles - Péronne - Roisel)</c:v>
                </c:pt>
                <c:pt idx="127">
                  <c:v>CC de l'Est de la Somme</c:v>
                </c:pt>
                <c:pt idx="128">
                  <c:v>CC du Haut Pays du Montreuillois</c:v>
                </c:pt>
                <c:pt idx="129">
                  <c:v>CA de la Région de Château-Thierry</c:v>
                </c:pt>
                <c:pt idx="130">
                  <c:v>CC du Grand Roye</c:v>
                </c:pt>
                <c:pt idx="131">
                  <c:v>CU d'Arras</c:v>
                </c:pt>
                <c:pt idx="132">
                  <c:v>CA de la Région de Compiègne et de la Basse Automne</c:v>
                </c:pt>
                <c:pt idx="133">
                  <c:v>CC Terre de Picardie</c:v>
                </c:pt>
                <c:pt idx="134">
                  <c:v>CC Picardie des Châteaux</c:v>
                </c:pt>
                <c:pt idx="135">
                  <c:v>CC du Pays de la Serre</c:v>
                </c:pt>
                <c:pt idx="136">
                  <c:v>CC du Pays Solesmois</c:v>
                </c:pt>
                <c:pt idx="137">
                  <c:v>CC des Villes Soeurs</c:v>
                </c:pt>
                <c:pt idx="138">
                  <c:v>CC Pays d'Opale</c:v>
                </c:pt>
                <c:pt idx="139">
                  <c:v>CC du Pays de Mormal</c:v>
                </c:pt>
                <c:pt idx="140">
                  <c:v>CC Ponthieu-Marquenterre</c:v>
                </c:pt>
                <c:pt idx="141">
                  <c:v>CC du Vimeu</c:v>
                </c:pt>
                <c:pt idx="142">
                  <c:v>CC de Desvres-Samer</c:v>
                </c:pt>
                <c:pt idx="143">
                  <c:v>CC du Pays du Coquelicot</c:v>
                </c:pt>
                <c:pt idx="144">
                  <c:v>CC Interrégionale Aumale - Blangy-sur-Bresle</c:v>
                </c:pt>
                <c:pt idx="145">
                  <c:v>CC du Val de l'Oise</c:v>
                </c:pt>
                <c:pt idx="146">
                  <c:v>CC du Territoire Nord Picardie</c:v>
                </c:pt>
                <c:pt idx="147">
                  <c:v>CC de la Terre des Deux Caps</c:v>
                </c:pt>
                <c:pt idx="148">
                  <c:v>CA des Deux Baies en Montreuillois</c:v>
                </c:pt>
                <c:pt idx="149">
                  <c:v>CC de la Picardie Verte</c:v>
                </c:pt>
                <c:pt idx="150">
                  <c:v>CC du Sud Artois</c:v>
                </c:pt>
                <c:pt idx="151">
                  <c:v>CC de l'Oise Picarde</c:v>
                </c:pt>
                <c:pt idx="152">
                  <c:v>CC Nièvre et Somme</c:v>
                </c:pt>
                <c:pt idx="153">
                  <c:v>CC Retz en Valois</c:v>
                </c:pt>
                <c:pt idx="154">
                  <c:v>CC du Chemin des Dames</c:v>
                </c:pt>
                <c:pt idx="155">
                  <c:v>CC du Liancourtois</c:v>
                </c:pt>
                <c:pt idx="156">
                  <c:v>CC du Pays de Lumbres</c:v>
                </c:pt>
                <c:pt idx="157">
                  <c:v>CC de la Champagne Picarde</c:v>
                </c:pt>
                <c:pt idx="158">
                  <c:v>CC des Sablons</c:v>
                </c:pt>
                <c:pt idx="159">
                  <c:v>CC Somme Sud-Ouest</c:v>
                </c:pt>
                <c:pt idx="160">
                  <c:v>CC du Val de l'Aisne</c:v>
                </c:pt>
                <c:pt idx="161">
                  <c:v>CC de la Région d'Audruicq</c:v>
                </c:pt>
                <c:pt idx="162">
                  <c:v>CC du Pays de Bray</c:v>
                </c:pt>
                <c:pt idx="163">
                  <c:v>CC du Canton de Charly-sur-Marne</c:v>
                </c:pt>
                <c:pt idx="164">
                  <c:v>CC des Deux Vallées</c:v>
                </c:pt>
                <c:pt idx="165">
                  <c:v>CC Flandre Lys</c:v>
                </c:pt>
                <c:pt idx="166">
                  <c:v>CC du Plateau Picard</c:v>
                </c:pt>
                <c:pt idx="167">
                  <c:v>CA Coeur de Flandre</c:v>
                </c:pt>
                <c:pt idx="168">
                  <c:v>CC des Pays d'Oise et d'Halatte</c:v>
                </c:pt>
                <c:pt idx="169">
                  <c:v>CC du Clermontois</c:v>
                </c:pt>
                <c:pt idx="170">
                  <c:v>CC Osartis Marquion</c:v>
                </c:pt>
                <c:pt idx="171">
                  <c:v>CC des Hauts de Flandre</c:v>
                </c:pt>
                <c:pt idx="172">
                  <c:v>CC Avre Luce Noye</c:v>
                </c:pt>
                <c:pt idx="173">
                  <c:v>CC des Campagnes de l'Artois</c:v>
                </c:pt>
                <c:pt idx="174">
                  <c:v>CC du Canton d'Oulchy-le-Château</c:v>
                </c:pt>
                <c:pt idx="175">
                  <c:v>CC des Lisières de l'Oise</c:v>
                </c:pt>
                <c:pt idx="176">
                  <c:v>CC du Val de Somme</c:v>
                </c:pt>
                <c:pt idx="177">
                  <c:v>CC du Pays des Sources</c:v>
                </c:pt>
                <c:pt idx="178">
                  <c:v>CC Senlis Sud Oise</c:v>
                </c:pt>
                <c:pt idx="179">
                  <c:v>CC Thelloise</c:v>
                </c:pt>
                <c:pt idx="180">
                  <c:v>CC du Pays de Valois</c:v>
                </c:pt>
                <c:pt idx="181">
                  <c:v>CC Pévèle-Carembault</c:v>
                </c:pt>
                <c:pt idx="182">
                  <c:v>CC de l'Aire Cantilienne</c:v>
                </c:pt>
                <c:pt idx="183">
                  <c:v>CC de la Plaine d'Estrées</c:v>
                </c:pt>
                <c:pt idx="184">
                  <c:v>CC du Vexin-Thelle</c:v>
                </c:pt>
              </c:strCache>
            </c:strRef>
          </c:cat>
          <c:val>
            <c:numRef>
              <c:f>Feuil2!$C$2:$C$93</c:f>
              <c:numCache>
                <c:formatCode>General</c:formatCode>
                <c:ptCount val="92"/>
                <c:pt idx="0">
                  <c:v>33.5</c:v>
                </c:pt>
                <c:pt idx="1">
                  <c:v>29.7</c:v>
                </c:pt>
                <c:pt idx="2">
                  <c:v>28.6</c:v>
                </c:pt>
                <c:pt idx="3">
                  <c:v>26</c:v>
                </c:pt>
                <c:pt idx="4">
                  <c:v>25.3</c:v>
                </c:pt>
                <c:pt idx="5">
                  <c:v>25</c:v>
                </c:pt>
                <c:pt idx="6">
                  <c:v>24</c:v>
                </c:pt>
                <c:pt idx="7">
                  <c:v>24</c:v>
                </c:pt>
                <c:pt idx="8">
                  <c:v>24</c:v>
                </c:pt>
                <c:pt idx="9">
                  <c:v>23.9</c:v>
                </c:pt>
                <c:pt idx="10">
                  <c:v>23.6</c:v>
                </c:pt>
                <c:pt idx="11">
                  <c:v>23.5</c:v>
                </c:pt>
                <c:pt idx="12">
                  <c:v>23.3</c:v>
                </c:pt>
                <c:pt idx="13">
                  <c:v>23</c:v>
                </c:pt>
                <c:pt idx="14">
                  <c:v>22.4</c:v>
                </c:pt>
                <c:pt idx="15">
                  <c:v>22.4</c:v>
                </c:pt>
                <c:pt idx="16">
                  <c:v>22.3</c:v>
                </c:pt>
                <c:pt idx="17">
                  <c:v>21.6</c:v>
                </c:pt>
                <c:pt idx="18">
                  <c:v>21.4</c:v>
                </c:pt>
                <c:pt idx="19">
                  <c:v>21.1</c:v>
                </c:pt>
                <c:pt idx="20">
                  <c:v>20.9</c:v>
                </c:pt>
                <c:pt idx="21">
                  <c:v>20.6</c:v>
                </c:pt>
                <c:pt idx="22">
                  <c:v>20.3</c:v>
                </c:pt>
                <c:pt idx="23">
                  <c:v>20.100000000000001</c:v>
                </c:pt>
                <c:pt idx="24">
                  <c:v>19.399999999999999</c:v>
                </c:pt>
                <c:pt idx="25">
                  <c:v>19.3</c:v>
                </c:pt>
                <c:pt idx="26">
                  <c:v>19.2</c:v>
                </c:pt>
                <c:pt idx="27">
                  <c:v>18.899999999999999</c:v>
                </c:pt>
                <c:pt idx="28">
                  <c:v>18.5</c:v>
                </c:pt>
                <c:pt idx="29">
                  <c:v>18.2</c:v>
                </c:pt>
                <c:pt idx="30">
                  <c:v>17.899999999999999</c:v>
                </c:pt>
                <c:pt idx="31">
                  <c:v>17.600000000000001</c:v>
                </c:pt>
                <c:pt idx="32">
                  <c:v>17.600000000000001</c:v>
                </c:pt>
                <c:pt idx="33">
                  <c:v>17.2</c:v>
                </c:pt>
                <c:pt idx="34">
                  <c:v>17</c:v>
                </c:pt>
                <c:pt idx="35">
                  <c:v>17</c:v>
                </c:pt>
                <c:pt idx="36">
                  <c:v>17</c:v>
                </c:pt>
                <c:pt idx="37">
                  <c:v>16.899999999999999</c:v>
                </c:pt>
                <c:pt idx="38">
                  <c:v>16.5</c:v>
                </c:pt>
                <c:pt idx="39">
                  <c:v>16.3</c:v>
                </c:pt>
                <c:pt idx="40">
                  <c:v>16</c:v>
                </c:pt>
                <c:pt idx="41">
                  <c:v>16</c:v>
                </c:pt>
                <c:pt idx="42">
                  <c:v>15</c:v>
                </c:pt>
                <c:pt idx="43">
                  <c:v>15</c:v>
                </c:pt>
                <c:pt idx="44">
                  <c:v>14.9</c:v>
                </c:pt>
                <c:pt idx="45">
                  <c:v>14.7</c:v>
                </c:pt>
                <c:pt idx="46">
                  <c:v>14.3</c:v>
                </c:pt>
                <c:pt idx="47">
                  <c:v>14.2</c:v>
                </c:pt>
                <c:pt idx="48">
                  <c:v>14.1</c:v>
                </c:pt>
                <c:pt idx="49">
                  <c:v>14.1</c:v>
                </c:pt>
                <c:pt idx="50">
                  <c:v>14.1</c:v>
                </c:pt>
                <c:pt idx="51">
                  <c:v>14</c:v>
                </c:pt>
                <c:pt idx="52">
                  <c:v>14</c:v>
                </c:pt>
                <c:pt idx="53">
                  <c:v>13.9</c:v>
                </c:pt>
                <c:pt idx="54">
                  <c:v>13.8</c:v>
                </c:pt>
                <c:pt idx="55">
                  <c:v>13.7</c:v>
                </c:pt>
                <c:pt idx="56">
                  <c:v>13.6</c:v>
                </c:pt>
                <c:pt idx="57">
                  <c:v>13.5</c:v>
                </c:pt>
                <c:pt idx="58">
                  <c:v>13.4</c:v>
                </c:pt>
                <c:pt idx="59">
                  <c:v>13</c:v>
                </c:pt>
                <c:pt idx="60">
                  <c:v>13</c:v>
                </c:pt>
                <c:pt idx="61">
                  <c:v>13</c:v>
                </c:pt>
                <c:pt idx="62">
                  <c:v>13</c:v>
                </c:pt>
                <c:pt idx="63">
                  <c:v>12.8</c:v>
                </c:pt>
                <c:pt idx="64">
                  <c:v>12.7</c:v>
                </c:pt>
                <c:pt idx="65">
                  <c:v>12.7</c:v>
                </c:pt>
                <c:pt idx="66">
                  <c:v>12.5</c:v>
                </c:pt>
                <c:pt idx="67">
                  <c:v>12</c:v>
                </c:pt>
                <c:pt idx="68">
                  <c:v>12</c:v>
                </c:pt>
                <c:pt idx="69">
                  <c:v>12</c:v>
                </c:pt>
                <c:pt idx="70">
                  <c:v>12</c:v>
                </c:pt>
                <c:pt idx="71">
                  <c:v>11.8</c:v>
                </c:pt>
                <c:pt idx="72">
                  <c:v>11.6</c:v>
                </c:pt>
                <c:pt idx="73">
                  <c:v>11.5</c:v>
                </c:pt>
                <c:pt idx="74">
                  <c:v>11.1</c:v>
                </c:pt>
                <c:pt idx="75">
                  <c:v>11.1</c:v>
                </c:pt>
                <c:pt idx="76">
                  <c:v>11</c:v>
                </c:pt>
                <c:pt idx="77">
                  <c:v>10.6</c:v>
                </c:pt>
                <c:pt idx="78">
                  <c:v>10.3</c:v>
                </c:pt>
                <c:pt idx="79">
                  <c:v>10.3</c:v>
                </c:pt>
                <c:pt idx="80">
                  <c:v>10.1</c:v>
                </c:pt>
                <c:pt idx="81">
                  <c:v>10</c:v>
                </c:pt>
                <c:pt idx="82">
                  <c:v>10</c:v>
                </c:pt>
                <c:pt idx="83">
                  <c:v>9.6</c:v>
                </c:pt>
                <c:pt idx="84">
                  <c:v>9</c:v>
                </c:pt>
                <c:pt idx="85">
                  <c:v>8.8000000000000007</c:v>
                </c:pt>
                <c:pt idx="86">
                  <c:v>8.1</c:v>
                </c:pt>
                <c:pt idx="87">
                  <c:v>8</c:v>
                </c:pt>
                <c:pt idx="88">
                  <c:v>8</c:v>
                </c:pt>
                <c:pt idx="89">
                  <c:v>7.1</c:v>
                </c:pt>
                <c:pt idx="90">
                  <c:v>7</c:v>
                </c:pt>
                <c:pt idx="91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0B05-4A44-9964-376FFFA2BF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114828295"/>
        <c:axId val="114830855"/>
      </c:barChart>
      <c:catAx>
        <c:axId val="1148282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830855"/>
        <c:crosses val="autoZero"/>
        <c:auto val="1"/>
        <c:lblAlgn val="ctr"/>
        <c:lblOffset val="100"/>
        <c:noMultiLvlLbl val="0"/>
      </c:catAx>
      <c:valAx>
        <c:axId val="114830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8282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[DEBRABANDERE_Helene_territoire.xlsx]Feuil3!Tableau croisé dynamique5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Distribution du taux de pauvreté sur les 92 EPCI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Feuil3!$B$3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Feuil3!$A$4:$A$96</c:f>
              <c:strCache>
                <c:ptCount val="92"/>
                <c:pt idx="0">
                  <c:v>CA Amiens Métropole</c:v>
                </c:pt>
                <c:pt idx="1">
                  <c:v>CA Chauny Tergnier La Fère</c:v>
                </c:pt>
                <c:pt idx="2">
                  <c:v>CA Coeur de Flandre</c:v>
                </c:pt>
                <c:pt idx="3">
                  <c:v>CA Coeur d'Ostrevent</c:v>
                </c:pt>
                <c:pt idx="4">
                  <c:v>CA Creil Sud Oise</c:v>
                </c:pt>
                <c:pt idx="5">
                  <c:v>CA de Béthune-Bruay, Artois-Lys Romane</c:v>
                </c:pt>
                <c:pt idx="6">
                  <c:v>CA de Cambrai</c:v>
                </c:pt>
                <c:pt idx="7">
                  <c:v>CA de la Baie de Somme</c:v>
                </c:pt>
                <c:pt idx="8">
                  <c:v>CA de la Porte du Hainaut</c:v>
                </c:pt>
                <c:pt idx="9">
                  <c:v>CA de la Région de Château-Thierry</c:v>
                </c:pt>
                <c:pt idx="10">
                  <c:v>CA de la Région de Compiègne et de la Basse Automne</c:v>
                </c:pt>
                <c:pt idx="11">
                  <c:v>CA de Lens - Liévin</c:v>
                </c:pt>
                <c:pt idx="12">
                  <c:v>CA des Deux Baies en Montreuillois</c:v>
                </c:pt>
                <c:pt idx="13">
                  <c:v>CA d'Hénin-Carvin</c:v>
                </c:pt>
                <c:pt idx="14">
                  <c:v>CA Douaisis Agglo</c:v>
                </c:pt>
                <c:pt idx="15">
                  <c:v>CA du Beauvaisis</c:v>
                </c:pt>
                <c:pt idx="16">
                  <c:v>CA du Boulonnais</c:v>
                </c:pt>
                <c:pt idx="17">
                  <c:v>CA du Caudrésis et du Catésis</c:v>
                </c:pt>
                <c:pt idx="18">
                  <c:v>CA du Pays de Laon</c:v>
                </c:pt>
                <c:pt idx="19">
                  <c:v>CA du Pays de Saint-Omer</c:v>
                </c:pt>
                <c:pt idx="20">
                  <c:v>CA du Saint-Quentinois</c:v>
                </c:pt>
                <c:pt idx="21">
                  <c:v>CA Grand Calais Terres et Mers</c:v>
                </c:pt>
                <c:pt idx="22">
                  <c:v>CA GrandSoissons Agglomération</c:v>
                </c:pt>
                <c:pt idx="23">
                  <c:v>CA Maubeuge Val de Sambre</c:v>
                </c:pt>
                <c:pt idx="24">
                  <c:v>CA Valenciennes Métropole</c:v>
                </c:pt>
                <c:pt idx="25">
                  <c:v>CC Avre Luce Noye</c:v>
                </c:pt>
                <c:pt idx="26">
                  <c:v>CC Coeur de l'Avesnois</c:v>
                </c:pt>
                <c:pt idx="27">
                  <c:v>CC de Desvres-Samer</c:v>
                </c:pt>
                <c:pt idx="28">
                  <c:v>CC de la Champagne Picarde</c:v>
                </c:pt>
                <c:pt idx="29">
                  <c:v>CC de la Haute Somme (Combles - Péronne - Roisel)</c:v>
                </c:pt>
                <c:pt idx="30">
                  <c:v>CC de la Picardie Verte</c:v>
                </c:pt>
                <c:pt idx="31">
                  <c:v>CC de la Plaine d'Estrées</c:v>
                </c:pt>
                <c:pt idx="32">
                  <c:v>CC de la Région d'Audruicq</c:v>
                </c:pt>
                <c:pt idx="33">
                  <c:v>CC de la Terre des Deux Caps</c:v>
                </c:pt>
                <c:pt idx="34">
                  <c:v>CC de la Thiérache du Centre</c:v>
                </c:pt>
                <c:pt idx="35">
                  <c:v>CC de l'Aire Cantilienne</c:v>
                </c:pt>
                <c:pt idx="36">
                  <c:v>CC de l'Est de la Somme</c:v>
                </c:pt>
                <c:pt idx="37">
                  <c:v>CC de l'Oise Picarde</c:v>
                </c:pt>
                <c:pt idx="38">
                  <c:v>CC des 7 Vallées</c:v>
                </c:pt>
                <c:pt idx="39">
                  <c:v>CC des Campagnes de l'Artois</c:v>
                </c:pt>
                <c:pt idx="40">
                  <c:v>CC des Deux Vallées</c:v>
                </c:pt>
                <c:pt idx="41">
                  <c:v>CC des Hauts de Flandre</c:v>
                </c:pt>
                <c:pt idx="42">
                  <c:v>CC des Lisières de l'Oise</c:v>
                </c:pt>
                <c:pt idx="43">
                  <c:v>CC des Pays d'Oise et d'Halatte</c:v>
                </c:pt>
                <c:pt idx="44">
                  <c:v>CC des Portes de la Thiérache</c:v>
                </c:pt>
                <c:pt idx="45">
                  <c:v>CC des Sablons</c:v>
                </c:pt>
                <c:pt idx="46">
                  <c:v>CC des Trois Rivières</c:v>
                </c:pt>
                <c:pt idx="47">
                  <c:v>CC des Villes Soeurs</c:v>
                </c:pt>
                <c:pt idx="48">
                  <c:v>CC du Canton de Charly-sur-Marne</c:v>
                </c:pt>
                <c:pt idx="49">
                  <c:v>CC du Canton d'Oulchy-le-Château</c:v>
                </c:pt>
                <c:pt idx="50">
                  <c:v>CC du Chemin des Dames</c:v>
                </c:pt>
                <c:pt idx="51">
                  <c:v>CC du Clermontois</c:v>
                </c:pt>
                <c:pt idx="52">
                  <c:v>CC du Grand Roye</c:v>
                </c:pt>
                <c:pt idx="53">
                  <c:v>CC du Haut Pays du Montreuillois</c:v>
                </c:pt>
                <c:pt idx="54">
                  <c:v>CC du Liancourtois</c:v>
                </c:pt>
                <c:pt idx="55">
                  <c:v>CC du Pays de Bray</c:v>
                </c:pt>
                <c:pt idx="56">
                  <c:v>CC du Pays de la Serre</c:v>
                </c:pt>
                <c:pt idx="57">
                  <c:v>CC du Pays de Lumbres</c:v>
                </c:pt>
                <c:pt idx="58">
                  <c:v>CC du Pays de Mormal</c:v>
                </c:pt>
                <c:pt idx="59">
                  <c:v>CC du Pays de Valois</c:v>
                </c:pt>
                <c:pt idx="60">
                  <c:v>CC du Pays des Sources</c:v>
                </c:pt>
                <c:pt idx="61">
                  <c:v>CC du Pays du Coquelicot</c:v>
                </c:pt>
                <c:pt idx="62">
                  <c:v>CC du Pays du Vermandois</c:v>
                </c:pt>
                <c:pt idx="63">
                  <c:v>CC du Pays Noyonnais</c:v>
                </c:pt>
                <c:pt idx="64">
                  <c:v>CC du Pays Solesmois</c:v>
                </c:pt>
                <c:pt idx="65">
                  <c:v>CC du Plateau Picard</c:v>
                </c:pt>
                <c:pt idx="66">
                  <c:v>CC du Sud Artois</c:v>
                </c:pt>
                <c:pt idx="67">
                  <c:v>CC du Sud Avesnois</c:v>
                </c:pt>
                <c:pt idx="68">
                  <c:v>CC du Ternois</c:v>
                </c:pt>
                <c:pt idx="69">
                  <c:v>CC du Territoire Nord Picardie</c:v>
                </c:pt>
                <c:pt idx="70">
                  <c:v>CC du Val de l'Aisne</c:v>
                </c:pt>
                <c:pt idx="71">
                  <c:v>CC du Val de l'Oise</c:v>
                </c:pt>
                <c:pt idx="72">
                  <c:v>CC du Val de Somme</c:v>
                </c:pt>
                <c:pt idx="73">
                  <c:v>CC du Vexin-Thelle</c:v>
                </c:pt>
                <c:pt idx="74">
                  <c:v>CC du Vimeu</c:v>
                </c:pt>
                <c:pt idx="75">
                  <c:v>CC Flandre Lys</c:v>
                </c:pt>
                <c:pt idx="76">
                  <c:v>CC Interrégionale Aumale - Blangy-sur-Bresle</c:v>
                </c:pt>
                <c:pt idx="77">
                  <c:v>CC Nièvre et Somme</c:v>
                </c:pt>
                <c:pt idx="78">
                  <c:v>CC Osartis Marquion</c:v>
                </c:pt>
                <c:pt idx="79">
                  <c:v>CC Pays d'Opale</c:v>
                </c:pt>
                <c:pt idx="80">
                  <c:v>CC Pévèle-Carembault</c:v>
                </c:pt>
                <c:pt idx="81">
                  <c:v>CC Picardie des Châteaux</c:v>
                </c:pt>
                <c:pt idx="82">
                  <c:v>CC Ponthieu-Marquenterre</c:v>
                </c:pt>
                <c:pt idx="83">
                  <c:v>CC Retz en Valois</c:v>
                </c:pt>
                <c:pt idx="84">
                  <c:v>CC Senlis Sud Oise</c:v>
                </c:pt>
                <c:pt idx="85">
                  <c:v>CC Somme Sud-Ouest</c:v>
                </c:pt>
                <c:pt idx="86">
                  <c:v>CC Terre de Picardie</c:v>
                </c:pt>
                <c:pt idx="87">
                  <c:v>CC Thelloise</c:v>
                </c:pt>
                <c:pt idx="88">
                  <c:v>CC Thiérache Sambre et Oise</c:v>
                </c:pt>
                <c:pt idx="89">
                  <c:v>CU d'Arras</c:v>
                </c:pt>
                <c:pt idx="90">
                  <c:v>CU de Dunkerque</c:v>
                </c:pt>
                <c:pt idx="91">
                  <c:v>Métropole Européenne de Lille</c:v>
                </c:pt>
              </c:strCache>
            </c:strRef>
          </c:cat>
          <c:val>
            <c:numRef>
              <c:f>Feuil3!$B$4:$B$96</c:f>
              <c:numCache>
                <c:formatCode>General</c:formatCode>
                <c:ptCount val="92"/>
                <c:pt idx="0">
                  <c:v>23.5</c:v>
                </c:pt>
                <c:pt idx="1">
                  <c:v>21.6</c:v>
                </c:pt>
                <c:pt idx="2">
                  <c:v>11.1</c:v>
                </c:pt>
                <c:pt idx="3">
                  <c:v>21.1</c:v>
                </c:pt>
                <c:pt idx="4">
                  <c:v>33.5</c:v>
                </c:pt>
                <c:pt idx="5">
                  <c:v>19.399999999999999</c:v>
                </c:pt>
                <c:pt idx="6">
                  <c:v>17.600000000000001</c:v>
                </c:pt>
                <c:pt idx="7">
                  <c:v>18.5</c:v>
                </c:pt>
                <c:pt idx="8">
                  <c:v>23.6</c:v>
                </c:pt>
                <c:pt idx="9">
                  <c:v>17</c:v>
                </c:pt>
                <c:pt idx="10">
                  <c:v>16.3</c:v>
                </c:pt>
                <c:pt idx="11">
                  <c:v>25.3</c:v>
                </c:pt>
                <c:pt idx="12">
                  <c:v>13.7</c:v>
                </c:pt>
                <c:pt idx="13">
                  <c:v>23.3</c:v>
                </c:pt>
                <c:pt idx="14">
                  <c:v>22.4</c:v>
                </c:pt>
                <c:pt idx="15">
                  <c:v>19.2</c:v>
                </c:pt>
                <c:pt idx="16">
                  <c:v>20.6</c:v>
                </c:pt>
                <c:pt idx="17">
                  <c:v>22.3</c:v>
                </c:pt>
                <c:pt idx="18">
                  <c:v>22.4</c:v>
                </c:pt>
                <c:pt idx="19">
                  <c:v>17.600000000000001</c:v>
                </c:pt>
                <c:pt idx="20">
                  <c:v>24</c:v>
                </c:pt>
                <c:pt idx="21">
                  <c:v>23</c:v>
                </c:pt>
                <c:pt idx="22">
                  <c:v>23.9</c:v>
                </c:pt>
                <c:pt idx="23">
                  <c:v>28.6</c:v>
                </c:pt>
                <c:pt idx="24">
                  <c:v>25</c:v>
                </c:pt>
                <c:pt idx="25">
                  <c:v>10.3</c:v>
                </c:pt>
                <c:pt idx="26">
                  <c:v>20.9</c:v>
                </c:pt>
                <c:pt idx="27">
                  <c:v>14.1</c:v>
                </c:pt>
                <c:pt idx="28">
                  <c:v>12.7</c:v>
                </c:pt>
                <c:pt idx="29">
                  <c:v>17.2</c:v>
                </c:pt>
                <c:pt idx="30">
                  <c:v>13.6</c:v>
                </c:pt>
                <c:pt idx="31">
                  <c:v>7</c:v>
                </c:pt>
                <c:pt idx="32">
                  <c:v>12</c:v>
                </c:pt>
                <c:pt idx="33">
                  <c:v>13.8</c:v>
                </c:pt>
                <c:pt idx="34">
                  <c:v>19.3</c:v>
                </c:pt>
                <c:pt idx="35">
                  <c:v>7.1</c:v>
                </c:pt>
                <c:pt idx="36">
                  <c:v>17</c:v>
                </c:pt>
                <c:pt idx="37">
                  <c:v>13.4</c:v>
                </c:pt>
                <c:pt idx="38">
                  <c:v>17.899999999999999</c:v>
                </c:pt>
                <c:pt idx="39">
                  <c:v>10.1</c:v>
                </c:pt>
                <c:pt idx="40">
                  <c:v>11.8</c:v>
                </c:pt>
                <c:pt idx="41">
                  <c:v>10.3</c:v>
                </c:pt>
                <c:pt idx="42">
                  <c:v>10</c:v>
                </c:pt>
                <c:pt idx="43">
                  <c:v>11.1</c:v>
                </c:pt>
                <c:pt idx="44">
                  <c:v>24</c:v>
                </c:pt>
                <c:pt idx="45">
                  <c:v>12.7</c:v>
                </c:pt>
                <c:pt idx="46">
                  <c:v>26</c:v>
                </c:pt>
                <c:pt idx="47">
                  <c:v>14.9</c:v>
                </c:pt>
                <c:pt idx="48">
                  <c:v>12</c:v>
                </c:pt>
                <c:pt idx="49">
                  <c:v>10</c:v>
                </c:pt>
                <c:pt idx="50">
                  <c:v>13</c:v>
                </c:pt>
                <c:pt idx="51">
                  <c:v>11</c:v>
                </c:pt>
                <c:pt idx="52">
                  <c:v>16.899999999999999</c:v>
                </c:pt>
                <c:pt idx="53">
                  <c:v>17</c:v>
                </c:pt>
                <c:pt idx="54">
                  <c:v>13</c:v>
                </c:pt>
                <c:pt idx="55">
                  <c:v>12</c:v>
                </c:pt>
                <c:pt idx="56">
                  <c:v>15</c:v>
                </c:pt>
                <c:pt idx="57">
                  <c:v>12.8</c:v>
                </c:pt>
                <c:pt idx="58">
                  <c:v>14.3</c:v>
                </c:pt>
                <c:pt idx="59">
                  <c:v>8</c:v>
                </c:pt>
                <c:pt idx="60">
                  <c:v>9</c:v>
                </c:pt>
                <c:pt idx="61">
                  <c:v>14.1</c:v>
                </c:pt>
                <c:pt idx="62">
                  <c:v>18.2</c:v>
                </c:pt>
                <c:pt idx="63">
                  <c:v>20.100000000000001</c:v>
                </c:pt>
                <c:pt idx="64">
                  <c:v>15</c:v>
                </c:pt>
                <c:pt idx="65">
                  <c:v>11.5</c:v>
                </c:pt>
                <c:pt idx="66">
                  <c:v>13.5</c:v>
                </c:pt>
                <c:pt idx="67">
                  <c:v>29.7</c:v>
                </c:pt>
                <c:pt idx="68">
                  <c:v>18.899999999999999</c:v>
                </c:pt>
                <c:pt idx="69">
                  <c:v>13.9</c:v>
                </c:pt>
                <c:pt idx="70">
                  <c:v>12</c:v>
                </c:pt>
                <c:pt idx="71">
                  <c:v>14</c:v>
                </c:pt>
                <c:pt idx="72">
                  <c:v>9.6</c:v>
                </c:pt>
                <c:pt idx="73">
                  <c:v>7</c:v>
                </c:pt>
                <c:pt idx="74">
                  <c:v>14.1</c:v>
                </c:pt>
                <c:pt idx="75">
                  <c:v>11.6</c:v>
                </c:pt>
                <c:pt idx="76">
                  <c:v>14</c:v>
                </c:pt>
                <c:pt idx="77">
                  <c:v>13</c:v>
                </c:pt>
                <c:pt idx="78">
                  <c:v>10.6</c:v>
                </c:pt>
                <c:pt idx="79">
                  <c:v>14.7</c:v>
                </c:pt>
                <c:pt idx="80">
                  <c:v>8</c:v>
                </c:pt>
                <c:pt idx="81">
                  <c:v>16</c:v>
                </c:pt>
                <c:pt idx="82">
                  <c:v>14.2</c:v>
                </c:pt>
                <c:pt idx="83">
                  <c:v>13</c:v>
                </c:pt>
                <c:pt idx="84">
                  <c:v>8.8000000000000007</c:v>
                </c:pt>
                <c:pt idx="85">
                  <c:v>12.5</c:v>
                </c:pt>
                <c:pt idx="86">
                  <c:v>16</c:v>
                </c:pt>
                <c:pt idx="87">
                  <c:v>8.1</c:v>
                </c:pt>
                <c:pt idx="88">
                  <c:v>24</c:v>
                </c:pt>
                <c:pt idx="89">
                  <c:v>16.5</c:v>
                </c:pt>
                <c:pt idx="90">
                  <c:v>20.3</c:v>
                </c:pt>
                <c:pt idx="91">
                  <c:v>21.4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F7-41C1-ADB4-4DE2A63656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4155015"/>
        <c:axId val="76172295"/>
      </c:barChart>
      <c:catAx>
        <c:axId val="741550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172295"/>
        <c:crosses val="autoZero"/>
        <c:auto val="1"/>
        <c:lblAlgn val="ctr"/>
        <c:lblOffset val="100"/>
        <c:noMultiLvlLbl val="0"/>
      </c:catAx>
      <c:valAx>
        <c:axId val="76172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1550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381000</xdr:colOff>
      <xdr:row>11</xdr:row>
      <xdr:rowOff>142875</xdr:rowOff>
    </xdr:from>
    <xdr:to>
      <xdr:col>19</xdr:col>
      <xdr:colOff>590550</xdr:colOff>
      <xdr:row>35</xdr:row>
      <xdr:rowOff>161925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B5BDE044-46AE-6C6B-2F9D-4A6211C271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171450</xdr:colOff>
      <xdr:row>3</xdr:row>
      <xdr:rowOff>180975</xdr:rowOff>
    </xdr:from>
    <xdr:to>
      <xdr:col>22</xdr:col>
      <xdr:colOff>161925</xdr:colOff>
      <xdr:row>18</xdr:row>
      <xdr:rowOff>66675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963E4DCC-7EDB-B9DD-509F-EDC9569C29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15</xdr:col>
      <xdr:colOff>209550</xdr:colOff>
      <xdr:row>25</xdr:row>
      <xdr:rowOff>19050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C5574493-8C4C-47B5-AE96-073BD36AE2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28</xdr:row>
      <xdr:rowOff>0</xdr:rowOff>
    </xdr:from>
    <xdr:to>
      <xdr:col>8</xdr:col>
      <xdr:colOff>304800</xdr:colOff>
      <xdr:row>42</xdr:row>
      <xdr:rowOff>76200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AAFAC870-FF69-4FD9-A481-2C8F842C2688}"/>
            </a:ext>
            <a:ext uri="{147F2762-F138-4A5C-976F-8EAC2B608ADB}">
              <a16:predDERef xmlns:a16="http://schemas.microsoft.com/office/drawing/2014/main" pred="{C5574493-8C4C-47B5-AE96-073BD36AE2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95.477921180558" createdVersion="8" refreshedVersion="8" minRefreshableVersion="3" recordCount="3782" xr:uid="{4C3F1B9C-E1E5-41C4-85B7-17E9CC447EB5}">
  <cacheSource type="worksheet">
    <worksheetSource name="Tableau1"/>
  </cacheSource>
  <cacheFields count="9">
    <cacheField name="Code_INSEE" numFmtId="0">
      <sharedItems/>
    </cacheField>
    <cacheField name="Commune" numFmtId="0">
      <sharedItems count="3723">
        <s v="Abbécourt"/>
        <s v="Achery"/>
        <s v="Acy"/>
        <s v="Agnicourt-et-Séchelles"/>
        <s v="Aguilcourt"/>
        <s v="Aisonville-et-Bernoville"/>
        <s v="Aizelles"/>
        <s v="Aizy-Jouy"/>
        <s v="Alaincourt"/>
        <s v="Allemant"/>
        <s v="Ambleny"/>
        <s v="Ambrief"/>
        <s v="Amifontaine"/>
        <s v="Amigny-Rouy"/>
        <s v="Ancienville"/>
        <s v="Andelain"/>
        <s v="Anguilcourt-le-Sart"/>
        <s v="Anizy-le-Grand"/>
        <s v="Annois"/>
        <s v="Any-Martin-Rieux"/>
        <s v="Archon"/>
        <s v="Arcy-Sainte-Restitue"/>
        <s v="Armentières-sur-Ourcq"/>
        <s v="Arrancy"/>
        <s v="Artemps"/>
        <s v="Assis-sur-Serre"/>
        <s v="Athies-sous-Laon"/>
        <s v="Attilly"/>
        <s v="Aubencheul-aux-Bois"/>
        <s v="Aubenton"/>
        <s v="Aubigny-aux-Kaisnes"/>
        <s v="Aubigny-en-Laonnois"/>
        <s v="Audignicourt"/>
        <s v="Audigny"/>
        <s v="Augy"/>
        <s v="Aulnois-sous-Laon"/>
        <s v="Autremencourt"/>
        <s v="Autreppes"/>
        <s v="Autreville"/>
        <s v="Azy-sur-Marne"/>
        <s v="Bagneux"/>
        <s v="Bancigny"/>
        <s v="Barenton-Bugny"/>
        <s v="Barenton-Cel"/>
        <s v="Barenton-sur-Serre"/>
        <s v="Barisis-aux-Bois"/>
        <s v="Barzy-en-Thiérache"/>
        <s v="Barzy-sur-Marne"/>
        <s v="Bassoles-Aulers"/>
        <s v="Bazoches-et-Saint-Thibaut"/>
        <s v="Beaumont-en-Beine"/>
        <s v="Beaumé"/>
        <s v="Beaurevoir"/>
        <s v="Beaurieux"/>
        <s v="Beautor"/>
        <s v="Beauvois-en-Vermandois"/>
        <s v="Becquigny"/>
        <s v="Belleau"/>
        <s v="Bellenglise"/>
        <s v="Belleu"/>
        <s v="Bellicourt"/>
        <s v="Benay"/>
        <s v="Bergues-sur-Sambre"/>
        <s v="Berlancourt"/>
        <s v="Berlise"/>
        <s v="Bernot"/>
        <s v="Bernoy-le-Château"/>
        <s v="Berny-Rivière"/>
        <s v="Berrieux"/>
        <s v="Berry-au-Bac"/>
        <s v="Bertaucourt-Epourdon"/>
        <s v="Berthenicourt"/>
        <s v="Bertricourt"/>
        <s v="Besmont"/>
        <s v="Besmé"/>
        <s v="Besny-et-Loizy"/>
        <s v="Beugneux"/>
        <s v="Beuvardes"/>
        <s v="Bichancourt"/>
        <s v="Bieuxy"/>
        <s v="Billy-sur-Aisne"/>
        <s v="Billy-sur-Ourcq"/>
        <s v="Bièvres"/>
        <s v="Blanzy-lès-Fismes"/>
        <s v="Blesmes"/>
        <s v="Blérancourt"/>
        <s v="Bohain-en-Vermandois"/>
        <s v="Bois-lès-Pargny"/>
        <s v="Boncourt"/>
        <s v="Bonneil"/>
        <s v="Bonnesvalyn"/>
        <s v="Bony"/>
        <s v="Bosmont-sur-Serre"/>
        <s v="Bouconville-Vauclair"/>
        <s v="Bouffignereux"/>
        <s v="Bouresches"/>
        <s v="Bourg-et-Comin"/>
        <s v="Bourguignon-sous-Coucy"/>
        <s v="Bourguignon-sous-Montbavin"/>
        <s v="Boué"/>
        <s v="Braine"/>
        <s v="Brancourt-en-Laonnois"/>
        <s v="Brancourt-le-Grand"/>
        <s v="Brasles"/>
        <s v="Bray-Saint-Christophe"/>
        <s v="Braye"/>
        <s v="Braye-en-Laonnois"/>
        <s v="Braye-en-Thiérache"/>
        <s v="Brenelle"/>
        <s v="Breny"/>
        <s v="Brie"/>
        <s v="Brissay-Choigny"/>
        <s v="Brissy-Hamégicourt"/>
        <s v="Brumetz"/>
        <s v="Brunehamel"/>
        <s v="Bruys"/>
        <s v="Bruyères-et-Montbérault"/>
        <s v="Bruyères-sur-Fère"/>
        <s v="Brécy"/>
        <s v="Bucilly"/>
        <s v="Bucy-le-Long"/>
        <s v="Bucy-lès-Cerny"/>
        <s v="Bucy-lès-Pierrepont"/>
        <s v="Buire"/>
        <s v="Buironfosse"/>
        <s v="Burelles"/>
        <s v="Bussiares"/>
        <s v="Buzancy"/>
        <s v="Béthancourt-en-Vaux"/>
        <s v="Bézu-Saint-Germain"/>
        <s v="Bézu-le-Guéry"/>
        <s v="Caillouël-Crépigny"/>
        <s v="Camelin"/>
        <s v="Castres"/>
        <s v="Caulaincourt"/>
        <s v="Caumont"/>
        <s v="Celles-lès-Condé"/>
        <s v="Celles-sur-Aisne"/>
        <s v="Cerizy"/>
        <s v="Cerny-en-Laonnois"/>
        <s v="Cerny-lès-Bucy"/>
        <s v="Cerseuil"/>
        <s v="Cessières-Suzy"/>
        <s v="Chacrise"/>
        <s v="Chaillevois"/>
        <s v="Chalandry"/>
        <s v="Chambry"/>
        <s v="Chamouille"/>
        <s v="Champs"/>
        <s v="Chaourse"/>
        <s v="Charly-sur-Marne"/>
        <s v="Charmes"/>
        <s v="Chartèves"/>
        <s v="Chassemy"/>
        <s v="Chaudardes"/>
        <s v="Chaudun"/>
        <s v="Chauny"/>
        <s v="Chavignon"/>
        <s v="Chavigny"/>
        <s v="Chavonne"/>
        <s v="Chermizy-Ailles"/>
        <s v="Chevennes"/>
        <s v="Chevregny"/>
        <s v="Chevresis-Monceau"/>
        <s v="Chierry"/>
        <s v="Chigny"/>
        <s v="Chivres-Val"/>
        <s v="Chivres-en-Laonnois"/>
        <s v="Chivy-lès-Étouvelles"/>
        <s v="Chouy"/>
        <s v="Château-Thierry"/>
        <s v="Châtillon-lès-Sons"/>
        <s v="Châtillon-sur-Oise"/>
        <s v="Chéry-Chartreuve"/>
        <s v="Chéry-lès-Pouilly"/>
        <s v="Chéry-lès-Rozoy"/>
        <s v="Chérêt"/>
        <s v="Chézy-en-Orxois"/>
        <s v="Chézy-sur-Marne"/>
        <s v="Cierges"/>
        <s v="Cilly"/>
        <s v="Ciry-Salsogne"/>
        <s v="Clacy-et-Thierret"/>
        <s v="Clairfontaine"/>
        <s v="Clamecy"/>
        <s v="Clastres"/>
        <s v="Clermont-les-Fermes"/>
        <s v="Coincy"/>
        <s v="Coingt"/>
        <s v="Colligis-Crandelain"/>
        <s v="Colonfay"/>
        <s v="Commenchon"/>
        <s v="Concevreux"/>
        <s v="Condren"/>
        <s v="Condé-en-Brie"/>
        <s v="Condé-sur-Aisne"/>
        <s v="Condé-sur-Suippe"/>
        <s v="Connigis"/>
        <s v="Contescourt"/>
        <s v="Corbeny"/>
        <s v="Corcy"/>
        <s v="Coucy-la-Ville"/>
        <s v="Coucy-le-Château-Auffrique"/>
        <s v="Coucy-lès-Eppes"/>
        <s v="Coulonges-Cohan"/>
        <s v="Coupru"/>
        <s v="Courbes"/>
        <s v="Courboin"/>
        <s v="Courcelles-sur-Vesle"/>
        <s v="Courchamps"/>
        <s v="Courmelles"/>
        <s v="Courmont"/>
        <s v="Courtemont-Varennes"/>
        <s v="Courtrizy-et-Fussigny"/>
        <s v="Couvrelles"/>
        <s v="Couvron-et-Aumencourt"/>
        <s v="Coyolles"/>
        <s v="Cramaille"/>
        <s v="Craonne"/>
        <s v="Craonnelle"/>
        <s v="Croix-Fonsomme"/>
        <s v="Crouttes-sur-Marne"/>
        <s v="Crouy"/>
        <s v="Crupilly"/>
        <s v="Crécy-au-Mont"/>
        <s v="Crécy-sur-Serre"/>
        <s v="Crépy"/>
        <s v="Crézancy"/>
        <s v="Cuffies"/>
        <s v="Cugny"/>
        <s v="Cuirieux"/>
        <s v="Cuiry-Housse"/>
        <s v="Cuiry-lès-Chaudardes"/>
        <s v="Cuiry-lès-Iviers"/>
        <s v="Cuissy-et-Geny"/>
        <s v="Cuisy-en-Almont"/>
        <s v="Cutry"/>
        <s v="Cys-la-Commune"/>
        <s v="Cœuvres-et-Valsery"/>
        <s v="Dagny-Lambercy"/>
        <s v="Dallon"/>
        <s v="Dammard"/>
        <s v="Dampleux"/>
        <s v="Danizy"/>
        <s v="Dercy"/>
        <s v="Deuillet"/>
        <s v="Dhuizel"/>
        <s v="Dhuys et Morin-en-Brie"/>
        <s v="Dizy-le-Gros"/>
        <s v="Dohis"/>
        <s v="Dolignon"/>
        <s v="Dommiers"/>
        <s v="Domptin"/>
        <s v="Dorengt"/>
        <s v="Douchy"/>
        <s v="Dravegny"/>
        <s v="Droizy"/>
        <s v="Dury"/>
        <s v="Effry"/>
        <s v="Englancourt"/>
        <s v="Eppes"/>
        <s v="Erlon"/>
        <s v="Erloy"/>
        <s v="Esquéhéries"/>
        <s v="Essigny-le-Grand"/>
        <s v="Essigny-le-Petit"/>
        <s v="Essises"/>
        <s v="Essômes-sur-Marne"/>
        <s v="Estrées"/>
        <s v="Faverolles"/>
        <s v="Fayet"/>
        <s v="Fesmy-le-Sart"/>
        <s v="Festieux"/>
        <s v="Fieulaine"/>
        <s v="Flavigny-le-Grand-et-Beaurain"/>
        <s v="Flavy-le-Martel"/>
        <s v="Fleury"/>
        <s v="Fluquières"/>
        <s v="Folembray"/>
        <s v="Fonsomme"/>
        <s v="Fontaine-Notre-Dame"/>
        <s v="Fontaine-Uterte"/>
        <s v="Fontaine-lès-Clercs"/>
        <s v="Fontaine-lès-Vervins"/>
        <s v="Fontenelle"/>
        <s v="Fontenoy"/>
        <s v="Foreste"/>
        <s v="Fossoy"/>
        <s v="Fourdrain"/>
        <s v="Francilly-Selency"/>
        <s v="Franqueville"/>
        <s v="Fresnes-en-Tardenois"/>
        <s v="Fresnes-sous-Coucy"/>
        <s v="Fresnoy-le-Grand"/>
        <s v="Fressancourt"/>
        <s v="Frières-Faillouël"/>
        <s v="Froidestrées"/>
        <s v="Froidmont-Cohartille"/>
        <s v="Fère-en-Tardenois"/>
        <s v="Gandelu"/>
        <s v="Gauchy"/>
        <s v="Gercy"/>
        <s v="Gergny"/>
        <s v="Germaine"/>
        <s v="Gibercourt"/>
        <s v="Gizy"/>
        <s v="Gland"/>
        <s v="Goudelancourt-lès-Berrieux"/>
        <s v="Goudelancourt-lès-Pierrepont"/>
        <s v="Goussancourt"/>
        <s v="Gouy"/>
        <s v="Grand-Rozoy"/>
        <s v="Grand-Verly"/>
        <s v="Grandlup-et-Fay"/>
        <s v="Grandrieux"/>
        <s v="Gricourt"/>
        <s v="Grisolles"/>
        <s v="Gronard"/>
        <s v="Grougis"/>
        <s v="Grugies"/>
        <s v="Guise"/>
        <s v="Guivry"/>
        <s v="Guny"/>
        <s v="Guyencourt"/>
        <s v="Hannapes"/>
        <s v="Happencourt"/>
        <s v="Haramont"/>
        <s v="Harcigny"/>
        <s v="Hargicourt"/>
        <s v="Harly"/>
        <s v="Hartennes-et-Taux"/>
        <s v="Hary"/>
        <s v="Hautevesnes"/>
        <s v="Hauteville"/>
        <s v="Haution"/>
        <s v="Hinacourt"/>
        <s v="Hirson"/>
        <s v="Holnon"/>
        <s v="Homblières"/>
        <s v="Houry"/>
        <s v="Housset"/>
        <s v="Iron"/>
        <s v="Itancourt"/>
        <s v="Iviers"/>
        <s v="Jaulgonne"/>
        <s v="Jeancourt"/>
        <s v="Jeantes"/>
        <s v="Joncourt"/>
        <s v="Jouaignes"/>
        <s v="Jumencourt"/>
        <s v="Jumigny"/>
        <s v="Jussy"/>
        <s v="Juvigny"/>
        <s v="Juvincourt-et-Damary"/>
        <s v="L'Épine-aux-Bois"/>
        <s v="La Bouteille"/>
        <s v="La Capelle"/>
        <s v="La Chapelle-sur-Chézy"/>
        <s v="La Croix-sur-Ourcq"/>
        <s v="La Ferté-Chevresis"/>
        <s v="La Ferté-Milon"/>
        <s v="La Flamengrie"/>
        <s v="La Fère"/>
        <s v="La Hérie"/>
        <s v="La Malmaison"/>
        <s v="La Neuville-Bosmont"/>
        <s v="La Neuville-Housset"/>
        <s v="La Neuville-en-Beine"/>
        <s v="La Neuville-lès-Dorengt"/>
        <s v="La Selve"/>
        <s v="La Vallée-Mulâtre"/>
        <s v="La Vallée-au-Blé"/>
        <s v="La Ville-aux-Bois-lès-Dizy"/>
        <s v="La Ville-aux-Bois-lès-Pontavert"/>
        <s v="Laffaux"/>
        <s v="Laigny"/>
        <s v="Lanchy"/>
        <s v="Landifay-et-Bertaignemont"/>
        <s v="Landouzy-la-Cour"/>
        <s v="Landouzy-la-Ville"/>
        <s v="Landricourt"/>
        <s v="Laniscourt"/>
        <s v="Laon"/>
        <s v="Lappion"/>
        <s v="Largny-sur-Automne"/>
        <s v="Latilly"/>
        <s v="Launoy"/>
        <s v="Laval-en-Laonnois"/>
        <s v="Lavaqueresse"/>
        <s v="Laversine"/>
        <s v="Le Catelet"/>
        <s v="Le Charmel"/>
        <s v="Le Hérie-la-Viéville"/>
        <s v="Le Nouvion-en-Thiérache"/>
        <s v="Le Plessier-Huleu"/>
        <s v="Le Sourd"/>
        <s v="Le Thuel"/>
        <s v="Le Verguier"/>
        <s v="Lehaucourt"/>
        <s v="Lempire"/>
        <s v="Lemé"/>
        <s v="Lerzy"/>
        <s v="Les Autels"/>
        <s v="Les Septvallons"/>
        <s v="Leschelle"/>
        <s v="Lesdins"/>
        <s v="Lesges"/>
        <s v="Lesquielles-Saint-Germain"/>
        <s v="Leuilly-sous-Coucy"/>
        <s v="Leury"/>
        <s v="Leuze"/>
        <s v="Levergies"/>
        <s v="Lhuys"/>
        <s v="Licy-Clignon"/>
        <s v="Lierval"/>
        <s v="Liesse-Notre-Dame"/>
        <s v="Liez"/>
        <s v="Limé"/>
        <s v="Lislet"/>
        <s v="Logny-lès-Aubenton"/>
        <s v="Longpont"/>
        <s v="Lor"/>
        <s v="Loupeigne"/>
        <s v="Louâtre"/>
        <s v="Lucy-le-Bocage"/>
        <s v="Lugny"/>
        <s v="Luzoir"/>
        <s v="Ly-Fontaine"/>
        <s v="Maast-et-Violaine"/>
        <s v="Macogny"/>
        <s v="Macquigny"/>
        <s v="Magny-la-Fosse"/>
        <s v="Maissemy"/>
        <s v="Maizy"/>
        <s v="Malzy"/>
        <s v="Manicamp"/>
        <s v="Marchais"/>
        <s v="Marcy"/>
        <s v="Marcy-sous-Marle"/>
        <s v="Marest-Dampcourt"/>
        <s v="Mareuil-en-Dôle"/>
        <s v="Marfontaine"/>
        <s v="Margival"/>
        <s v="Marigny-en-Orxois"/>
        <s v="Marizy-Saint-Mard"/>
        <s v="Marizy-Sainte-Geneviève"/>
        <s v="Marle"/>
        <s v="Marly-Gomont"/>
        <s v="Martigny"/>
        <s v="Martigny-Courpierre"/>
        <s v="Mauregny-en-Haye"/>
        <s v="Mayot"/>
        <s v="Mennessis"/>
        <s v="Mennevret"/>
        <s v="Mercin-et-Vaux"/>
        <s v="Merlieux-et-Fouquerolles"/>
        <s v="Mesbrecourt-Richecourt"/>
        <s v="Mesnil-Saint-Laurent"/>
        <s v="Meurival"/>
        <s v="Missy-aux-Bois"/>
        <s v="Missy-lès-Pierrepont"/>
        <s v="Missy-sur-Aisne"/>
        <s v="Molain"/>
        <s v="Molinchart"/>
        <s v="Monampteuil"/>
        <s v="Monceau-le-Neuf-et-Faucouzy"/>
        <s v="Monceau-le-Waast"/>
        <s v="Monceau-lès-Leups"/>
        <s v="Monceau-sur-Oise"/>
        <s v="Mondrepuis"/>
        <s v="Monnes"/>
        <s v="Mons-en-Laonnois"/>
        <s v="Mont-Notre-Dame"/>
        <s v="Mont-Saint-Jean"/>
        <s v="Mont-Saint-Martin"/>
        <s v="Mont-Saint-Père"/>
        <s v="Mont-d'Origny"/>
        <s v="Montaigu"/>
        <s v="Montbavin"/>
        <s v="Montbrehain"/>
        <s v="Montchâlons"/>
        <s v="Montcornet"/>
        <s v="Montescourt-Lizerolles"/>
        <s v="Montfaucon"/>
        <s v="Montgobert"/>
        <s v="Montgru-Saint-Hilaire"/>
        <s v="Monthenault"/>
        <s v="Monthiers"/>
        <s v="Monthurel"/>
        <s v="Montigny-Lengrain"/>
        <s v="Montigny-en-Arrouaise"/>
        <s v="Montigny-l'Allier"/>
        <s v="Montigny-le-Franc"/>
        <s v="Montigny-lès-Condé"/>
        <s v="Montigny-sous-Marle"/>
        <s v="Montigny-sur-Crécy"/>
        <s v="Montlevon"/>
        <s v="Montloué"/>
        <s v="Montreuil-aux-Lions"/>
        <s v="Morcourt"/>
        <s v="Morgny-en-Thiérache"/>
        <s v="Morsain"/>
        <s v="Mortefontaine"/>
        <s v="Mortiers"/>
        <s v="Moulins"/>
        <s v="Moussy-Verneuil"/>
        <s v="Moÿ-de-l'Aisne"/>
        <s v="Muret-et-Crouttes"/>
        <s v="Muscourt"/>
        <s v="Mâchecourt"/>
        <s v="Mézières-sur-Oise"/>
        <s v="Mézy-Moulins"/>
        <s v="Nampcelles-la-Cour"/>
        <s v="Nampteuil-sous-Muret"/>
        <s v="Nanteuil-Notre-Dame"/>
        <s v="Nanteuil-la-Fosse"/>
        <s v="Nauroy"/>
        <s v="Nesles-la-Montagne"/>
        <s v="Neufchâtel-sur-Aisne"/>
        <s v="Neuflieux"/>
        <s v="Neuilly-Saint-Front"/>
        <s v="Neuve-Maison"/>
        <s v="Neuville-Saint-Amand"/>
        <s v="Neuville-sur-Ailette"/>
        <s v="Neuville-sur-Margival"/>
        <s v="Neuvillette"/>
        <s v="Nizy-le-Comte"/>
        <s v="Nogent-l'Artaud"/>
        <s v="Nogentel"/>
        <s v="Noircourt"/>
        <s v="Noroy-sur-Ourcq"/>
        <s v="Nouvion-et-Catillon"/>
        <s v="Nouvion-le-Comte"/>
        <s v="Nouvion-le-Vineux"/>
        <s v="Nouvron-Vingré"/>
        <s v="Noyales"/>
        <s v="Ognes"/>
        <s v="Ohis"/>
        <s v="Oigny-en-Valois"/>
        <s v="Oisy"/>
        <s v="Ollezy"/>
        <s v="Omissy"/>
        <s v="Orainville"/>
        <s v="Orgeval"/>
        <s v="Origny-Sainte-Benoite"/>
        <s v="Origny-en-Thiérache"/>
        <s v="Osly-Courtil"/>
        <s v="Ostel"/>
        <s v="Oulches-la-Vallée-Foulon"/>
        <s v="Oulchy-la-Ville"/>
        <s v="Oulchy-le-Château"/>
        <s v="Paars"/>
        <s v="Paissy"/>
        <s v="Pancy-Courtecon"/>
        <s v="Papleux"/>
        <s v="Parcy-et-Tigny"/>
        <s v="Parfondeval"/>
        <s v="Parfondru"/>
        <s v="Pargnan"/>
        <s v="Pargny-et-Filain"/>
        <s v="Pargny-la-Dhuys"/>
        <s v="Pargny-les-Bois"/>
        <s v="Parpeville"/>
        <s v="Pasly"/>
        <s v="Passy-en-Valois"/>
        <s v="Passy-sur-Marne"/>
        <s v="Pavant"/>
        <s v="Pernant"/>
        <s v="Petit-Verly"/>
        <s v="Pierremande"/>
        <s v="Pierrepont"/>
        <s v="Pignicourt"/>
        <s v="Pinon"/>
        <s v="Pithon"/>
        <s v="Pleine-Selve"/>
        <s v="Ploisy"/>
        <s v="Plomion"/>
        <s v="Ployart-et-Vaurseine"/>
        <s v="Pommiers"/>
        <s v="Pont-Arcy"/>
        <s v="Pont-Saint-Mard"/>
        <s v="Pontavert"/>
        <s v="Pontru"/>
        <s v="Pontruet"/>
        <s v="Pouilly-sur-Serre"/>
        <s v="Presles-et-Boves"/>
        <s v="Presles-et-Thierny"/>
        <s v="Priez"/>
        <s v="Prisces"/>
        <s v="Proisy"/>
        <s v="Proix"/>
        <s v="Prouvais"/>
        <s v="Proviseux-et-Plesnoy"/>
        <s v="Prémont"/>
        <s v="Prémontré"/>
        <s v="Puiseux-en-Retz"/>
        <s v="Puisieux-et-Clanlieu"/>
        <s v="Quierzy"/>
        <s v="Quincy-Basse"/>
        <s v="Quincy-sous-le-Mont"/>
        <s v="Raillimont"/>
        <s v="Ramicourt"/>
        <s v="Regny"/>
        <s v="Remaucourt"/>
        <s v="Remies"/>
        <s v="Remigny"/>
        <s v="Renansart"/>
        <s v="Renneval"/>
        <s v="Ressons-le-Long"/>
        <s v="Retheuil"/>
        <s v="Reuilly-Sauvigny"/>
        <s v="Ribeauville"/>
        <s v="Ribemont"/>
        <s v="Rocourt-Saint-Martin"/>
        <s v="Rocquigny"/>
        <s v="Rogny"/>
        <s v="Rogécourt"/>
        <s v="Romeny-sur-Marne"/>
        <s v="Romery"/>
        <s v="Ronchères"/>
        <s v="Roucy"/>
        <s v="Rougeries"/>
        <s v="Roupy"/>
        <s v="Rouvroy"/>
        <s v="Rouvroy-sur-Serre"/>
        <s v="Royaucourt-et-Chailvet"/>
        <s v="Rozet-Saint-Albin"/>
        <s v="Rozières-sur-Crise"/>
        <s v="Rozoy-Bellevalle"/>
        <s v="Rozoy-sur-Serre"/>
        <s v="Résigny"/>
        <s v="Saconin-et-Breuil"/>
        <s v="Sains-Richaumont"/>
        <s v="Saint-Algis"/>
        <s v="Saint-Aubin"/>
        <s v="Saint-Bandry"/>
        <s v="Saint-Christophe-à-Berry"/>
        <s v="Saint-Clément"/>
        <s v="Saint-Erme-Outre-et-Ramecourt"/>
        <s v="Saint-Eugène"/>
        <s v="Saint-Gengoulph"/>
        <s v="Saint-Gobain"/>
        <s v="Saint-Gobert"/>
        <s v="Saint-Mard"/>
        <s v="Saint-Martin-Rivière"/>
        <s v="Saint-Michel"/>
        <s v="Saint-Nicolas-aux-Bois"/>
        <s v="Saint-Paul-aux-Bois"/>
        <s v="Saint-Pierre-Aigle"/>
        <s v="Saint-Pierre-lès-Franqueville"/>
        <s v="Saint-Pierremont"/>
        <s v="Saint-Quentin"/>
        <s v="Saint-Rémy-Blanzy"/>
        <s v="Saint-Simon"/>
        <s v="Saint-Thomas"/>
        <s v="Sainte-Croix"/>
        <s v="Sainte-Geneviève"/>
        <s v="Sainte-Preuve"/>
        <s v="Samoussy"/>
        <s v="Sancy-les-Cheminots"/>
        <s v="Saponay"/>
        <s v="Saulchery"/>
        <s v="Savy"/>
        <s v="Seboncourt"/>
        <s v="Selens"/>
        <s v="Septmonts"/>
        <s v="Septvaux"/>
        <s v="Sequehart"/>
        <s v="Serain"/>
        <s v="Seraucourt-le-Grand"/>
        <s v="Serches"/>
        <s v="Sergy"/>
        <s v="Seringes-et-Nesles"/>
        <s v="Sermoise"/>
        <s v="Servais"/>
        <s v="Serval"/>
        <s v="Silly-la-Poterie"/>
        <s v="Sinceny"/>
        <s v="Sissonne"/>
        <s v="Sissy"/>
        <s v="Soissons"/>
        <s v="Soize"/>
        <s v="Sommelans"/>
        <s v="Sommeron"/>
        <s v="Sommette-Eaucourt"/>
        <s v="Sons-et-Ronchères"/>
        <s v="Sorbais"/>
        <s v="Soucy"/>
        <s v="Soupir"/>
        <s v="Surfontaine"/>
        <s v="Séry-lès-Mézières"/>
        <s v="Taillefontaine"/>
        <s v="Tannières"/>
        <s v="Tartiers"/>
        <s v="Tavaux-et-Pontséricourt"/>
        <s v="Tergnier"/>
        <s v="Terny-Sorny"/>
        <s v="Thenailles"/>
        <s v="Thenelles"/>
        <s v="Thiernu"/>
        <s v="Torcy-en-Valois"/>
        <s v="Toulis-et-Attencourt"/>
        <s v="Travecy"/>
        <s v="Trefcon"/>
        <s v="Trosly-Loire"/>
        <s v="Troësnes"/>
        <s v="Trucy"/>
        <s v="Trélou-sur-Marne"/>
        <s v="Tugny-et-Pont"/>
        <s v="Tupigny"/>
        <s v="Ugny-le-Gay"/>
        <s v="Urcel"/>
        <s v="Urvillers"/>
        <s v="Vadencourt"/>
        <s v="Vailly-sur-Aisne"/>
        <s v="Vallées en Champagne"/>
        <s v="Variscourt"/>
        <s v="Vassens"/>
        <s v="Vasseny"/>
        <s v="Vassogne"/>
        <s v="Vaucelles-et-Beffecourt"/>
        <s v="Vaudesson"/>
        <s v="Vaux-Andigny"/>
        <s v="Vaux-en-Vermandois"/>
        <s v="Vauxaillon"/>
        <s v="Vauxbuin"/>
        <s v="Vauxrezis"/>
        <s v="Vauxtin"/>
        <s v="Vendelles"/>
        <s v="Vendeuil"/>
        <s v="Vendhuile"/>
        <s v="Vendières"/>
        <s v="Vendresse-Beaulne"/>
        <s v="Venizel"/>
        <s v="Verdilly"/>
        <s v="Vermand"/>
        <s v="Verneuil-sous-Coucy"/>
        <s v="Verneuil-sur-Serre"/>
        <s v="Versigny"/>
        <s v="Vervins"/>
        <s v="Vesles-et-Caumont"/>
        <s v="Veslud"/>
        <s v="Veuilly-la-Poterie"/>
        <s v="Vic-sur-Aisne"/>
        <s v="Vichel-Nanteuil"/>
        <s v="Viel-Arcy"/>
        <s v="Viels-Maisons"/>
        <s v="Vierzy"/>
        <s v="Viffort"/>
        <s v="Vigneux-Hocquet"/>
        <s v="Ville-Savoye"/>
        <s v="Villemontoire"/>
        <s v="Villeneuve-Saint-Germain"/>
        <s v="Villeneuve-sur-Aisne"/>
        <s v="Villeneuve-sur-Fère"/>
        <s v="Villequier-Aumont"/>
        <s v="Villeret"/>
        <s v="Villers-Agron-Aiguizy"/>
        <s v="Villers-Cotterêts"/>
        <s v="Villers-Hélon"/>
        <s v="Villers-Saint-Christophe"/>
        <s v="Villers-le-Sec"/>
        <s v="Villers-lès-Guise"/>
        <s v="Villers-sur-Fère"/>
        <s v="Villiers-Saint-Denis"/>
        <s v="Vincy-Reuil-et-Magny"/>
        <s v="Viry-Noureuil"/>
        <s v="Vivaise"/>
        <s v="Vivières"/>
        <s v="Voharies"/>
        <s v="Vorges"/>
        <s v="Voulpaix"/>
        <s v="Voyenne"/>
        <s v="Vregny"/>
        <s v="Vuillery"/>
        <s v="Vénérolles"/>
        <s v="Vézaponin"/>
        <s v="Vézilly"/>
        <s v="Wassigny"/>
        <s v="Watigny"/>
        <s v="Wimy"/>
        <s v="Wissignicourt"/>
        <s v="Wiège-Faty"/>
        <s v="Ébouleau"/>
        <s v="Épagny"/>
        <s v="Éparcy"/>
        <s v="Épaux-Bézu"/>
        <s v="Épieds"/>
        <s v="Étampes-sur-Marne"/>
        <s v="Étaves-et-Bocquiaux"/>
        <s v="Étouvelles"/>
        <s v="Étreillers"/>
        <s v="Étreux"/>
        <s v="Étréaupont"/>
        <s v="Étrépilly"/>
        <s v="Évergnicourt"/>
        <s v="Œuilly"/>
        <s v="Abancourt"/>
        <s v="Abscon"/>
        <s v="Aibes"/>
        <s v="Aix-en-Pévèle"/>
        <s v="Allennes-les-Marais"/>
        <s v="Anhiers"/>
        <s v="Aniche"/>
        <s v="Anneux"/>
        <s v="Annœullin"/>
        <s v="Anor"/>
        <s v="Anstaing"/>
        <s v="Anzin"/>
        <s v="Arleux"/>
        <s v="Armbouts-Cappel"/>
        <s v="Armentières"/>
        <s v="Arnèke"/>
        <s v="Artres"/>
        <s v="Assevent"/>
        <s v="Attiches"/>
        <s v="Aubencheul-au-Bac"/>
        <s v="Auberchicourt"/>
        <s v="Aubers"/>
        <s v="Aubigny-au-Bac"/>
        <s v="Aubry-du-Hainaut"/>
        <s v="Auby"/>
        <s v="Auchy-lez-Orchies"/>
        <s v="Audignies"/>
        <s v="Aulnoy-lez-Valenciennes"/>
        <s v="Aulnoye-Aymeries"/>
        <s v="Avelin"/>
        <s v="Avesnelles"/>
        <s v="Avesnes-le-Sec"/>
        <s v="Avesnes-les-Aubert"/>
        <s v="Avesnes-sur-Helpe"/>
        <s v="Awoingt"/>
        <s v="Bachant"/>
        <s v="Bachy"/>
        <s v="Bailleul"/>
        <s v="Baisieux"/>
        <s v="Baives"/>
        <s v="Bambecque"/>
        <s v="Banteux"/>
        <s v="Bantigny"/>
        <s v="Bantouzelle"/>
        <s v="Bas-Lieu"/>
        <s v="Bauvin"/>
        <s v="Bavay"/>
        <s v="Bavinchove"/>
        <s v="Bazuel"/>
        <s v="Beaucamps-Ligny"/>
        <s v="Beaudignies"/>
        <s v="Beaufort"/>
        <s v="Beaumont-en-Cambrésis"/>
        <s v="Beaurain"/>
        <s v="Beaurepaire-sur-Sambre"/>
        <s v="Beauvois-en-Cambrésis"/>
        <s v="Bellaing"/>
        <s v="Bellignies"/>
        <s v="Bergues"/>
        <s v="Berlaimont"/>
        <s v="Bermerain"/>
        <s v="Bersillies"/>
        <s v="Bersée"/>
        <s v="Berthen"/>
        <s v="Bertry"/>
        <s v="Bettignies"/>
        <s v="Bettrechies"/>
        <s v="Beugnies"/>
        <s v="Beuvrages"/>
        <s v="Beuvry-la-Forêt"/>
        <s v="Bierne"/>
        <s v="Bissezeele"/>
        <s v="Blaringhem"/>
        <s v="Blécourt"/>
        <s v="Boeschepe"/>
        <s v="Bois-Grenier"/>
        <s v="Bollezeele"/>
        <s v="Bondues"/>
        <s v="Borre"/>
        <s v="Bouchain"/>
        <s v="Boulogne-sur-Helpe"/>
        <s v="Bourbourg"/>
        <s v="Bourghelles"/>
        <s v="Boursies"/>
        <s v="Bousbecque"/>
        <s v="Bousies"/>
        <s v="Bousignies"/>
        <s v="Bousignies-sur-Roc"/>
        <s v="Boussières-en-Cambrésis"/>
        <s v="Boussières-sur-Sambre"/>
        <s v="Boussois"/>
        <s v="Bouvignies"/>
        <s v="Bouvines"/>
        <s v="Boëseghem"/>
        <s v="Bray-Dunes"/>
        <s v="Briastre"/>
        <s v="Brillon"/>
        <s v="Brouckerque"/>
        <s v="Broxeele"/>
        <s v="Bruay-sur-l'Escaut"/>
        <s v="Bruille-Saint-Amand"/>
        <s v="Bruille-lez-Marchiennes"/>
        <s v="Brunémont"/>
        <s v="Bry"/>
        <s v="Bugnicourt"/>
        <s v="Busigny"/>
        <s v="Buysscheure"/>
        <s v="Bérelles"/>
        <s v="Béthencourt"/>
        <s v="Bévillers"/>
        <s v="Cagnoncles"/>
        <s v="Cambrai"/>
        <s v="Camphin-en-Carembault"/>
        <s v="Camphin-en-Pévèle"/>
        <s v="Cantaing-sur-Escaut"/>
        <s v="Cantin"/>
        <s v="Capelle"/>
        <s v="Capinghem"/>
        <s v="Cappelle-Brouck"/>
        <s v="Cappelle-en-Pévèle"/>
        <s v="Cappelle-la-Grande"/>
        <s v="Carnin"/>
        <s v="Carnières"/>
        <s v="Cartignies"/>
        <s v="Cassel"/>
        <s v="Catillon-sur-Sambre"/>
        <s v="Cattenières"/>
        <s v="Caudry"/>
        <s v="Caullery"/>
        <s v="Cauroir"/>
        <s v="Caëstre"/>
        <s v="Cerfontaine"/>
        <s v="Chemy"/>
        <s v="Choisies"/>
        <s v="Château-l'Abbaye"/>
        <s v="Chéreng"/>
        <s v="Clairfayts"/>
        <s v="Clary"/>
        <s v="Cobrieux"/>
        <s v="Colleret"/>
        <s v="Comines"/>
        <s v="Condé-sur-l'Escaut"/>
        <s v="Coudekerque-Branche"/>
        <s v="Courchelettes"/>
        <s v="Cousolre"/>
        <s v="Coutiches"/>
        <s v="Craywick"/>
        <s v="Crespin"/>
        <s v="Crochte"/>
        <s v="Croix"/>
        <s v="Croix-Caluyau"/>
        <s v="Crèvecœur-sur-l'Escaut"/>
        <s v="Cuincy"/>
        <s v="Curgies"/>
        <s v="Cuvillers"/>
        <s v="Cysoing"/>
        <s v="Damousies"/>
        <s v="Dechy"/>
        <s v="Dehéries"/>
        <s v="Denain"/>
        <s v="Deûlémont"/>
        <s v="Dimechaux"/>
        <s v="Dimont"/>
        <s v="Doignies"/>
        <s v="Dompierre-sur-Helpe"/>
        <s v="Don"/>
        <s v="Douai"/>
        <s v="Douchy-les-Mines"/>
        <s v="Dourlers"/>
        <s v="Drincham"/>
        <s v="Dunkerque"/>
        <s v="Ebblinghem"/>
        <s v="Eccles"/>
        <s v="Eecke"/>
        <s v="Emmerin"/>
        <s v="Englefontaine"/>
        <s v="Englos"/>
        <s v="Ennetières-en-Weppes"/>
        <s v="Ennevelin"/>
        <s v="Eppe-Sauvage"/>
        <s v="Erchin"/>
        <s v="Eringhem"/>
        <s v="Erquinghem-Lys"/>
        <s v="Erquinghem-le-Sec"/>
        <s v="Erre"/>
        <s v="Escarmain"/>
        <s v="Escaudain"/>
        <s v="Escaudœuvres"/>
        <s v="Escautpont"/>
        <s v="Escobecques"/>
        <s v="Esnes"/>
        <s v="Esquelbecq"/>
        <s v="Esquerchin"/>
        <s v="Estaires"/>
        <s v="Estourmel"/>
        <s v="Estreux"/>
        <s v="Estrun"/>
        <s v="Eswars"/>
        <s v="Eth"/>
        <s v="Faches-Thumesnil"/>
        <s v="Famars"/>
        <s v="Faumont"/>
        <s v="Feignies"/>
        <s v="Felleries"/>
        <s v="Fenain"/>
        <s v="Ferrière-la-Grande"/>
        <s v="Ferrière-la-Petite"/>
        <s v="Flaumont-Waudrechies"/>
        <s v="Flers-en-Escrebieux"/>
        <s v="Flesquières"/>
        <s v="Flines-lez-Raches"/>
        <s v="Flines-lès-Mortagne"/>
        <s v="Floursies"/>
        <s v="Floyon"/>
        <s v="Flêtre"/>
        <s v="Fontaine-au-Bois"/>
        <s v="Fontaine-au-Pire"/>
        <s v="Forest-en-Cambrésis"/>
        <s v="Forest-sur-Marque"/>
        <s v="Fourmies"/>
        <s v="Fournes-en-Weppes"/>
        <s v="Frasnoy"/>
        <s v="Frelinghien"/>
        <s v="Fresnes-sur-Escaut"/>
        <s v="Fressain"/>
        <s v="Fressies"/>
        <s v="Fretin"/>
        <s v="Fromelles"/>
        <s v="Féchain"/>
        <s v="Férin"/>
        <s v="Féron"/>
        <s v="Genech"/>
        <s v="Ghissignies"/>
        <s v="Ghyvelde"/>
        <s v="Glageon"/>
        <s v="Godewaersvelde"/>
        <s v="Gognies-Chaussée"/>
        <s v="Gommegnies"/>
        <s v="Gondecourt"/>
        <s v="Gonnelieu"/>
        <s v="Gouzeaucourt"/>
        <s v="Grand-Fayt"/>
        <s v="Grand-Fort-Philippe"/>
        <s v="Grande-Synthe"/>
        <s v="Gravelines"/>
        <s v="Gruson"/>
        <s v="Guesnain"/>
        <s v="Gussignies"/>
        <s v="Gœulzin"/>
        <s v="Hallennes-lez-Haubourdin"/>
        <s v="Halluin"/>
        <s v="Hamel"/>
        <s v="Hantay"/>
        <s v="Hardifort"/>
        <s v="Hargnies"/>
        <s v="Hasnon"/>
        <s v="Haspres"/>
        <s v="Haubourdin"/>
        <s v="Haucourt-en-Cambrésis"/>
        <s v="Haulchin"/>
        <s v="Haussy"/>
        <s v="Haut-Lieu"/>
        <s v="Hautmont"/>
        <s v="Haveluy"/>
        <s v="Haverskerque"/>
        <s v="Haynecourt"/>
        <s v="Hazebrouck"/>
        <s v="Hecq"/>
        <s v="Hem"/>
        <s v="Hem-Lenglet"/>
        <s v="Hergnies"/>
        <s v="Herlies"/>
        <s v="Herrin"/>
        <s v="Herzeele"/>
        <s v="Hestrud"/>
        <s v="Holque"/>
        <s v="Hon-Hergies"/>
        <s v="Hondeghem"/>
        <s v="Hondschoote"/>
        <s v="Honnechy"/>
        <s v="Honnecourt-sur-Escaut"/>
        <s v="Hordain"/>
        <s v="Hornaing"/>
        <s v="Houdain-lez-Bavay"/>
        <s v="Houplin-Ancoisne"/>
        <s v="Houplines"/>
        <s v="Houtkerque"/>
        <s v="Hoymille"/>
        <s v="Hélesmes"/>
        <s v="Hérin"/>
        <s v="Illies"/>
        <s v="Inchy"/>
        <s v="Iwuy"/>
        <s v="Jenlain"/>
        <s v="Jeumont"/>
        <s v="Jolimetz"/>
        <s v="Killem"/>
        <s v="L'Orée de Mormal"/>
        <s v="La Bassée"/>
        <s v="La Chapelle-d'Armentières"/>
        <s v="La Gorgue"/>
        <s v="La Groise"/>
        <s v="La Longueville"/>
        <s v="La Madeleine"/>
        <s v="La Neuville"/>
        <s v="La Sentinelle"/>
        <s v="Lallaing"/>
        <s v="Lambersart"/>
        <s v="Lambres-lez-Douai"/>
        <s v="Landas"/>
        <s v="Landrecies"/>
        <s v="Lannoy"/>
        <s v="Larouillies"/>
        <s v="Lauwin-Planque"/>
        <s v="Le Cateau-Cambrésis"/>
        <s v="Le Doulieu"/>
        <s v="Le Favril"/>
        <s v="Le Maisnil"/>
        <s v="Le Quesnoy"/>
        <s v="Lecelles"/>
        <s v="Lederzeele"/>
        <s v="Ledringhem"/>
        <s v="Leers"/>
        <s v="Leffrinckoucke"/>
        <s v="Les Rues-des-Vignes"/>
        <s v="Lesdain"/>
        <s v="Lesquin"/>
        <s v="Leval"/>
        <s v="Lewarde"/>
        <s v="Lez-Fontaine"/>
        <s v="Lezennes"/>
        <s v="Liessies"/>
        <s v="Lieu-Saint-Amand"/>
        <s v="Ligny-en-Cambrésis"/>
        <s v="Lille"/>
        <s v="Limont-Fontaine"/>
        <s v="Linselles"/>
        <s v="Locquignol"/>
        <s v="Loffre"/>
        <s v="Lompret"/>
        <s v="Looberghe"/>
        <s v="Loon-Plage"/>
        <s v="Loos"/>
        <s v="Lourches"/>
        <s v="Louvignies-Quesnoy"/>
        <s v="Louvil"/>
        <s v="Louvroil"/>
        <s v="Lynde"/>
        <s v="Lys-lez-Lannoy"/>
        <s v="Lécluse"/>
        <s v="Maing"/>
        <s v="Mairieux"/>
        <s v="Malincourt"/>
        <s v="Marbaix"/>
        <s v="Marchiennes"/>
        <s v="Marcoing"/>
        <s v="Marcq-en-Barœul"/>
        <s v="Marcq-en-Ostrevent"/>
        <s v="Maresches"/>
        <s v="Maretz"/>
        <s v="Marly"/>
        <s v="Maroilles"/>
        <s v="Marpent"/>
        <s v="Marquette-en-Ostrevant"/>
        <s v="Marquette-lez-Lille"/>
        <s v="Marquillies"/>
        <s v="Masnières"/>
        <s v="Masny"/>
        <s v="Mastaing"/>
        <s v="Maubeuge"/>
        <s v="Maulde"/>
        <s v="Maurois"/>
        <s v="Mazinghien"/>
        <s v="Mecquignies"/>
        <s v="Merckeghem"/>
        <s v="Merris"/>
        <s v="Merville"/>
        <s v="Millam"/>
        <s v="Millonfosse"/>
        <s v="Monceau-Saint-Waast"/>
        <s v="Monchaux-sur-Écaillon"/>
        <s v="Moncheaux"/>
        <s v="Monchecourt"/>
        <s v="Mons-en-Barœul"/>
        <s v="Mons-en-Pévèle"/>
        <s v="Montay"/>
        <s v="Montigny-en-Cambrésis"/>
        <s v="Montigny-en-Ostrevent"/>
        <s v="Montrécourt"/>
        <s v="Morbecque"/>
        <s v="Mortagne-du-Nord"/>
        <s v="Mouchin"/>
        <s v="Moustier-en-Fagne"/>
        <s v="Mouvaux"/>
        <s v="Mérignies"/>
        <s v="Méteren"/>
        <s v="Mœuvres"/>
        <s v="Naves"/>
        <s v="Neuf-Berquin"/>
        <s v="Neuf-Mesnil"/>
        <s v="Neuville-Saint-Rémy"/>
        <s v="Neuville-en-Avesnois"/>
        <s v="Neuville-en-Ferrain"/>
        <s v="Neuville-sur-Escaut"/>
        <s v="Neuvilly"/>
        <s v="Nieppe"/>
        <s v="Niergnies"/>
        <s v="Nieurlet"/>
        <s v="Nivelle"/>
        <s v="Nomain"/>
        <s v="Noordpeene"/>
        <s v="Noyelles-lès-Seclin"/>
        <s v="Noyelles-sur-Escaut"/>
        <s v="Noyelles-sur-Sambre"/>
        <s v="Noyelles-sur-Selle"/>
        <s v="Obies"/>
        <s v="Obrechies"/>
        <s v="Ochtezeele"/>
        <s v="Odomez"/>
        <s v="Ohain"/>
        <s v="Onnaing"/>
        <s v="Oost-Cappel"/>
        <s v="Orchies"/>
        <s v="Ors"/>
        <s v="Orsinval"/>
        <s v="Ostricourt"/>
        <s v="Oudezeele"/>
        <s v="Oxelaëre"/>
        <s v="Paillencourt"/>
        <s v="Pecquencourt"/>
        <s v="Petit-Fayt"/>
        <s v="Petite-Forêt"/>
        <s v="Phalempin"/>
        <s v="Pitgam"/>
        <s v="Poix-du-Nord"/>
        <s v="Pommereuil"/>
        <s v="Pont-sur-Sambre"/>
        <s v="Pont-à-Marcq"/>
        <s v="Potelle"/>
        <s v="Pradelles"/>
        <s v="Preux-au-Bois"/>
        <s v="Preux-au-Sart"/>
        <s v="Prisches"/>
        <s v="Prouvy"/>
        <s v="Proville"/>
        <s v="Provin"/>
        <s v="Prémesques"/>
        <s v="Préseau"/>
        <s v="Pérenchies"/>
        <s v="Péronne-en-Mélantois"/>
        <s v="Quarouble"/>
        <s v="Quaëdypre"/>
        <s v="Quesnoy-sur-Deûle"/>
        <s v="Quiévelon"/>
        <s v="Quiévrechain"/>
        <s v="Quiévy"/>
        <s v="Quérénaing"/>
        <s v="Radinghem-en-Weppes"/>
        <s v="Raillencourt-Sainte-Olle"/>
        <s v="Raimbeaucourt"/>
        <s v="Rainsars"/>
        <s v="Raismes"/>
        <s v="Ramillies"/>
        <s v="Ramousies"/>
        <s v="Raucourt-au-Bois"/>
        <s v="Recquignies"/>
        <s v="Rejet-de-Beaulieu"/>
        <s v="Renescure"/>
        <s v="Reumont"/>
        <s v="Rexpoëde"/>
        <s v="Ribécourt-la-Tour"/>
        <s v="Rieulay"/>
        <s v="Rieux-en-Cambrésis"/>
        <s v="Robersart"/>
        <s v="Rombies-et-Marchipont"/>
        <s v="Romeries"/>
        <s v="Ronchin"/>
        <s v="Roncq"/>
        <s v="Roost-Warendin"/>
        <s v="Rosult"/>
        <s v="Roubaix"/>
        <s v="Roucourt"/>
        <s v="Rousies"/>
        <s v="Rouvignies"/>
        <s v="Rubrouck"/>
        <s v="Ruesnes"/>
        <s v="Rumegies"/>
        <s v="Rumilly-en-Cambrésis"/>
        <s v="Râches"/>
        <s v="Rœulx"/>
        <s v="Sailly-lez-Cambrai"/>
        <s v="Sailly-lez-Lannoy"/>
        <s v="Sainghin-en-Mélantois"/>
        <s v="Sainghin-en-Weppes"/>
        <s v="Sains-du-Nord"/>
        <s v="Saint-Amand-les-Eaux"/>
        <s v="Saint-André-lez-Lille"/>
        <s v="Saint-Aubert"/>
        <s v="Saint-Aybert"/>
        <s v="Saint-Benin"/>
        <s v="Saint-Georges-sur-l'Aa"/>
        <s v="Saint-Hilaire-lez-Cambrai"/>
        <s v="Saint-Hilaire-sur-Helpe"/>
        <s v="Saint-Jans-Cappel"/>
        <s v="Saint-Martin-sur-Écaillon"/>
        <s v="Saint-Momelin"/>
        <s v="Saint-Pierre-Brouck"/>
        <s v="Saint-Python"/>
        <s v="Saint-Remy-Chaussée"/>
        <s v="Saint-Remy-du-Nord"/>
        <s v="Saint-Saulve"/>
        <s v="Saint-Souplet"/>
        <s v="Saint-Sylvestre-Cappel"/>
        <s v="Saint-Vaast-en-Cambrésis"/>
        <s v="Saint-Waast"/>
        <s v="Sainte-Marie-Cappel"/>
        <s v="Salesches"/>
        <s v="Salomé"/>
        <s v="Saméon"/>
        <s v="Sancourt"/>
        <s v="Santes"/>
        <s v="Sars-Poteries"/>
        <s v="Sars-et-Rosières"/>
        <s v="Sassegnies"/>
        <s v="Saultain"/>
        <s v="Saulzoir"/>
        <s v="Sebourg"/>
        <s v="Seclin"/>
        <s v="Semousies"/>
        <s v="Sepmeries"/>
        <s v="Sequedin"/>
        <s v="Sercus"/>
        <s v="Sin-le-Noble"/>
        <s v="Socx"/>
        <s v="Solesmes"/>
        <s v="Solre-le-Château"/>
        <s v="Solrinnes"/>
        <s v="Somain"/>
        <s v="Sommaing"/>
        <s v="Spycker"/>
        <s v="Staple"/>
        <s v="Steenbecque"/>
        <s v="Steene"/>
        <s v="Steenvoorde"/>
        <s v="Steenwerck"/>
        <s v="Strazeele"/>
        <s v="Sémeries"/>
        <s v="Séranvillers-Forenville"/>
        <s v="Taisnières-en-Thiérache"/>
        <s v="Taisnières-sur-Hon"/>
        <s v="Templemars"/>
        <s v="Templeuve-en-Pévèle"/>
        <s v="Terdeghem"/>
        <s v="Thiant"/>
        <s v="Thiennes"/>
        <s v="Thivencelle"/>
        <s v="Thumeries"/>
        <s v="Thun-Saint-Amand"/>
        <s v="Thun-Saint-Martin"/>
        <s v="Thun-l'Évêque"/>
        <s v="Tilloy-lez-Cambrai"/>
        <s v="Tilloy-lez-Marchiennes"/>
        <s v="Toufflers"/>
        <s v="Tourcoing"/>
        <s v="Tourmignies"/>
        <s v="Tressin"/>
        <s v="Trith-Saint-Léger"/>
        <s v="Troisvilles"/>
        <s v="Trélon"/>
        <s v="Téteghem-Coudekerque-Village"/>
        <s v="Uxem"/>
        <s v="Valenciennes"/>
        <s v="Vendegies-au-Bois"/>
        <s v="Vendegies-sur-Écaillon"/>
        <s v="Vendeville"/>
        <s v="Verchain-Maugré"/>
        <s v="Verlinghem"/>
        <s v="Vertain"/>
        <s v="Vicq"/>
        <s v="Viesly"/>
        <s v="Vieux-Berquin"/>
        <s v="Vieux-Condé"/>
        <s v="Vieux-Mesnil"/>
        <s v="Vieux-Reng"/>
        <s v="Villeneuve-d'Ascq"/>
        <s v="Villereau"/>
        <s v="Villers-Guislain"/>
        <s v="Villers-Outréaux"/>
        <s v="Villers-Plouich"/>
        <s v="Villers-Pol"/>
        <s v="Villers-Sire-Nicole"/>
        <s v="Villers-au-Tertre"/>
        <s v="Villers-en-Cauchies"/>
        <s v="Volckerinckhove"/>
        <s v="Vred"/>
        <s v="Wahagnies"/>
        <s v="Walincourt-Selvigny"/>
        <s v="Wallers"/>
        <s v="Wallers-en-Fagne"/>
        <s v="Wallon-Cappel"/>
        <s v="Wambaix"/>
        <s v="Wambrechies"/>
        <s v="Wandignies-Hamage"/>
        <s v="Wannehain"/>
        <s v="Wargnies-le-Grand"/>
        <s v="Wargnies-le-Petit"/>
        <s v="Warhem"/>
        <s v="Warlaing"/>
        <s v="Warneton"/>
        <s v="Wasnes-au-Bac"/>
        <s v="Wasquehal"/>
        <s v="Watten"/>
        <s v="Wattignies"/>
        <s v="Wattignies-la-Victoire"/>
        <s v="Wattrelos"/>
        <s v="Wavrechain-sous-Denain"/>
        <s v="Wavrechain-sous-Faulx"/>
        <s v="Wavrin"/>
        <s v="Waziers"/>
        <s v="Wemaers-Cappel"/>
        <s v="Wervicq-Sud"/>
        <s v="West-Cappel"/>
        <s v="Wicres"/>
        <s v="Wignehies"/>
        <s v="Willems"/>
        <s v="Willies"/>
        <s v="Winnezeele"/>
        <s v="Wormhout"/>
        <s v="Wulverdinghe"/>
        <s v="Wylder"/>
        <s v="Zegerscappel"/>
        <s v="Zermezeele"/>
        <s v="Zuydcoote"/>
        <s v="Zuytpeene"/>
        <s v="Écaillon"/>
        <s v="Éclaibes"/>
        <s v="Écuélin"/>
        <s v="Élesmes"/>
        <s v="Élincourt"/>
        <s v="Émerchicourt"/>
        <s v="Étrœungt"/>
        <s v="Abbecourt"/>
        <s v="Abbeville-Saint-Lucien"/>
        <s v="Achy"/>
        <s v="Acy-en-Multien"/>
        <s v="Agnetz"/>
        <s v="Airion"/>
        <s v="Allonne"/>
        <s v="Amblainville"/>
        <s v="Amy"/>
        <s v="Andeville"/>
        <s v="Angicourt"/>
        <s v="Angivillers"/>
        <s v="Angy"/>
        <s v="Ansacq"/>
        <s v="Ansauvillers"/>
        <s v="Antheuil-Portes"/>
        <s v="Antilly"/>
        <s v="Appilly"/>
        <s v="Apremont"/>
        <s v="Armancourt"/>
        <s v="Arsy"/>
        <s v="Attichy"/>
        <s v="Auchy-la-Montagne"/>
        <s v="Auger-Saint-Vincent"/>
        <s v="Aumont-en-Halatte"/>
        <s v="Auneuil"/>
        <s v="Auteuil"/>
        <s v="Autheuil-en-Valois"/>
        <s v="Autrêches"/>
        <s v="Aux Marais"/>
        <s v="Avilly-Saint-Léonard"/>
        <s v="Avrechy"/>
        <s v="Avricourt"/>
        <s v="Avrigny"/>
        <s v="Babœuf"/>
        <s v="Bacouël"/>
        <s v="Bailleul-le-Soc"/>
        <s v="Bailleul-sur-Thérain"/>
        <s v="Bailleval"/>
        <s v="Bailly"/>
        <s v="Balagny-sur-Thérain"/>
        <s v="Barbery"/>
        <s v="Bargny"/>
        <s v="Baron"/>
        <s v="Baugy"/>
        <s v="Bazancourt"/>
        <s v="Bazicourt"/>
        <s v="Beaudéduit"/>
        <s v="Beaugies-sous-Bois"/>
        <s v="Beaulieu-les-Fontaines"/>
        <s v="Beaumont-les-Nonains"/>
        <s v="Beaurains-lès-Noyon"/>
        <s v="Beaurepaire"/>
        <s v="Beauvais"/>
        <s v="Beauvoir"/>
        <s v="Belle-Église"/>
        <s v="Belloy"/>
        <s v="Berneuil-en-Bray"/>
        <s v="Berneuil-sur-Aisne"/>
        <s v="Berthecourt"/>
        <s v="Betz"/>
        <s v="Bienville"/>
        <s v="Biermont"/>
        <s v="Bitry"/>
        <s v="Blacourt"/>
        <s v="Blaincourt-lès-Précy"/>
        <s v="Blancfossé"/>
        <s v="Blargies"/>
        <s v="Blicourt"/>
        <s v="Blincourt"/>
        <s v="Boissy-Fresnoy"/>
        <s v="Bonlier"/>
        <s v="Bonneuil-en-Valois"/>
        <s v="Bonneuil-les-Eaux"/>
        <s v="Bonnières"/>
        <s v="Bonvillers"/>
        <s v="Boran-sur-Oise"/>
        <s v="Borest"/>
        <s v="Bornel"/>
        <s v="Boubiers"/>
        <s v="Bouconvillers"/>
        <s v="Bouillancy"/>
        <s v="Boullarre"/>
        <s v="Boulogne-la-Grasse"/>
        <s v="Boursonne"/>
        <s v="Boury-en-Vexin"/>
        <s v="Boutencourt"/>
        <s v="Bouvresse"/>
        <s v="Braisnes-sur-Aronde"/>
        <s v="Brasseuse"/>
        <s v="Brenouille"/>
        <s v="Bresles"/>
        <s v="Breteuil"/>
        <s v="Breuil-le-Sec"/>
        <s v="Breuil-le-Vert"/>
        <s v="Briot"/>
        <s v="Brombos"/>
        <s v="Broquiers"/>
        <s v="Broyes"/>
        <s v="Brunvillers-la-Motte"/>
        <s v="Brégy"/>
        <s v="Brétigny"/>
        <s v="Bucamps"/>
        <s v="Buicourt"/>
        <s v="Bulles"/>
        <s v="Bury"/>
        <s v="Bussy"/>
        <s v="Béhéricourt"/>
        <s v="Béthancourt-en-Valois"/>
        <s v="Béthisy-Saint-Martin"/>
        <s v="Béthisy-Saint-Pierre"/>
        <s v="Caisnes"/>
        <s v="Cambronne-lès-Clermont"/>
        <s v="Cambronne-lès-Ribécourt"/>
        <s v="Campagne"/>
        <s v="Campeaux"/>
        <s v="Campremy"/>
        <s v="Candor"/>
        <s v="Canly"/>
        <s v="Cannectancourt"/>
        <s v="Canny-sur-Matz"/>
        <s v="Canny-sur-Thérain"/>
        <s v="Carlepont"/>
        <s v="Catenoy"/>
        <s v="Catheux"/>
        <s v="Catigny"/>
        <s v="Catillon-Fumechon"/>
        <s v="Cauffry"/>
        <s v="Cauvigny"/>
        <s v="Cempuis"/>
        <s v="Cernoy"/>
        <s v="Chamant"/>
        <s v="Chambly"/>
        <s v="Chambors"/>
        <s v="Chantilly"/>
        <s v="Chaumont-en-Vexin"/>
        <s v="Chavençon"/>
        <s v="Chelles"/>
        <s v="Chepoix"/>
        <s v="Chevincourt"/>
        <s v="Chevrières"/>
        <s v="Chiry-Ourscamp"/>
        <s v="Choisy-au-Bac"/>
        <s v="Choisy-la-Victoire"/>
        <s v="Choqueuse-les-Bénards"/>
        <s v="Chèvreville"/>
        <s v="Cinqueux"/>
        <s v="Cires-lès-Mello"/>
        <s v="Clairoix"/>
        <s v="Clermont"/>
        <s v="Coivrel"/>
        <s v="Compiègne"/>
        <s v="Conchy-les-Pots"/>
        <s v="Conteville"/>
        <s v="Corbeil-Cerf"/>
        <s v="Cormeilles"/>
        <s v="Coudun"/>
        <s v="Couloisy"/>
        <s v="Courcelles-Epayelles"/>
        <s v="Courcelles-lès-Gisors"/>
        <s v="Courteuil"/>
        <s v="Courtieux"/>
        <s v="Coye-la-Forêt"/>
        <s v="Cramoisy"/>
        <s v="Crapeaumesnil"/>
        <s v="Creil"/>
        <s v="Cressonsacq"/>
        <s v="Crillon"/>
        <s v="Crisolles"/>
        <s v="Croissy-sur-Celle"/>
        <s v="Croutoy"/>
        <s v="Crouy-en-Thelle"/>
        <s v="Crèvecœur-le-Grand"/>
        <s v="Crèvecœur-le-Petit"/>
        <s v="Crépy-en-Valois"/>
        <s v="Cuignières"/>
        <s v="Cuigy-en-Bray"/>
        <s v="Cuise-la-Motte"/>
        <s v="Cuts"/>
        <s v="Cuvergnon"/>
        <s v="Cuvilly"/>
        <s v="Cuy"/>
        <s v="Daméraucourt"/>
        <s v="Dargies"/>
        <s v="Delincourt"/>
        <s v="Dieudonné"/>
        <s v="Dives"/>
        <s v="Domfront"/>
        <s v="Dompierre"/>
        <s v="Doméliers"/>
        <s v="Duvy"/>
        <s v="Ercuis"/>
        <s v="Ermenonville"/>
        <s v="Ernemont-Boutavent"/>
        <s v="Erquery"/>
        <s v="Erquinvillers"/>
        <s v="Escames"/>
        <s v="Esches"/>
        <s v="Escles-Saint-Pierre"/>
        <s v="Espaubourg"/>
        <s v="Esquennoy"/>
        <s v="Essuiles"/>
        <s v="Estrées-Saint-Denis"/>
        <s v="Fay-les-Étangs"/>
        <s v="Feigneux"/>
        <s v="Ferrières"/>
        <s v="Feuquières"/>
        <s v="Fitz-James"/>
        <s v="Flavacourt"/>
        <s v="Flavy-le-Meldeux"/>
        <s v="Fleurines"/>
        <s v="Fléchy"/>
        <s v="Fontaine-Bonneleau"/>
        <s v="Fontaine-Chaalis"/>
        <s v="Fontaine-Lavaganne"/>
        <s v="Fontaine-Saint-Lucien"/>
        <s v="Fontenay-Torcy"/>
        <s v="Formerie"/>
        <s v="Fouilleuse"/>
        <s v="Fouilloy"/>
        <s v="Foulangues"/>
        <s v="Fouquenies"/>
        <s v="Fouquerolles"/>
        <s v="Fournival"/>
        <s v="Francastel"/>
        <s v="Francières"/>
        <s v="Fresne-Léguillon"/>
        <s v="Fresnières"/>
        <s v="Fresnoy-en-Thelle"/>
        <s v="Fresnoy-la-Rivière"/>
        <s v="Fresnoy-le-Luat"/>
        <s v="Frocourt"/>
        <s v="Froissy"/>
        <s v="Fréniches"/>
        <s v="Frétoy-le-Château"/>
        <s v="Gannes"/>
        <s v="Gaudechart"/>
        <s v="Genvry"/>
        <s v="Gerberoy"/>
        <s v="Gilocourt"/>
        <s v="Giraumont"/>
        <s v="Glaignes"/>
        <s v="Glatigny"/>
        <s v="Godenvillers"/>
        <s v="Goincourt"/>
        <s v="Golancourt"/>
        <s v="Gondreville"/>
        <s v="Gourchelles"/>
        <s v="Gournay-sur-Aronde"/>
        <s v="Gouvieux"/>
        <s v="Gouy-les-Groseillers"/>
        <s v="Grandfresnoy"/>
        <s v="Grandrû"/>
        <s v="Grandvillers-aux-Bois"/>
        <s v="Grandvilliers"/>
        <s v="Grez"/>
        <s v="Grémévillers"/>
        <s v="Guignecourt"/>
        <s v="Guiscard"/>
        <s v="Gury"/>
        <s v="Hadancourt-le-Haut-Clocher"/>
        <s v="Hainvillers"/>
        <s v="Halloy"/>
        <s v="Hannaches"/>
        <s v="Hanvoile"/>
        <s v="Hardivillers"/>
        <s v="Haucourt"/>
        <s v="Haudivillers"/>
        <s v="Hautbos"/>
        <s v="Haute-Épine"/>
        <s v="Hautefontaine"/>
        <s v="Heilles"/>
        <s v="Herchies"/>
        <s v="Hermes"/>
        <s v="Hodenc-en-Bray"/>
        <s v="Hodenc-l'Évêque"/>
        <s v="Hondainville"/>
        <s v="Houdancourt"/>
        <s v="Hécourt"/>
        <s v="Hémévillers"/>
        <s v="Hénonville"/>
        <s v="Héricourt-sur-Thérain"/>
        <s v="Hétomesnil"/>
        <s v="Ivors"/>
        <s v="Ivry-le-Temple"/>
        <s v="Jaméricourt"/>
        <s v="Janville"/>
        <s v="Jaulzy"/>
        <s v="Jaux"/>
        <s v="Jonquières"/>
        <s v="Jouy-sous-Thelle"/>
        <s v="Juvignies"/>
        <s v="La Chapelle-en-Serval"/>
        <s v="La Corne-en-Vexin"/>
        <s v="La Drenne"/>
        <s v="La Houssoye"/>
        <s v="La Hérelle"/>
        <s v="La Neuville-Roy"/>
        <s v="La Neuville-Saint-Pierre"/>
        <s v="La Neuville-Vault"/>
        <s v="La Neuville-en-Hez"/>
        <s v="La Neuville-sur-Oudeuil"/>
        <s v="La Neuville-sur-Ressons"/>
        <s v="La Rue-Saint-Pierre"/>
        <s v="La Villeneuve-sous-Thury"/>
        <s v="Laberlière"/>
        <s v="Laboissière-en-Thelle"/>
        <s v="Labosse"/>
        <s v="Labruyère"/>
        <s v="Lachapelle-Saint-Pierre"/>
        <s v="Lachapelle-aux-Pots"/>
        <s v="Lachapelle-sous-Gerberoy"/>
        <s v="Lachaussée-du-Bois-d'Écu"/>
        <s v="Lachelle"/>
        <s v="Lacroix-Saint-Ouen"/>
        <s v="Lafraye"/>
        <s v="Lagny"/>
        <s v="Lagny-le-Sec"/>
        <s v="Laigneville"/>
        <s v="Lalande-en-Son"/>
        <s v="Lalandelle"/>
        <s v="Lamorlaye"/>
        <s v="Lamécourt"/>
        <s v="Lannoy-Cuillère"/>
        <s v="Larbroye"/>
        <s v="Lassigny"/>
        <s v="Lataule"/>
        <s v="Lattainville"/>
        <s v="Lavacquerie"/>
        <s v="Laverrière"/>
        <s v="Laversines"/>
        <s v="Lavilletertre"/>
        <s v="Le Coudray-Saint-Germer"/>
        <s v="Le Coudray-sur-Thelle"/>
        <s v="Le Crocq"/>
        <s v="Le Fay-Saint-Quentin"/>
        <s v="Le Fayel"/>
        <s v="Le Frestoy-Vaux"/>
        <s v="Le Gallet"/>
        <s v="Le Hamel"/>
        <s v="Le Mesnil-Conteville"/>
        <s v="Le Mesnil-Saint-Firmin"/>
        <s v="Le Mesnil-Théribus"/>
        <s v="Le Mesnil-en-Thelle"/>
        <s v="Le Mesnil-sur-Bulles"/>
        <s v="Le Meux"/>
        <s v="Le Mont-Saint-Adrien"/>
        <s v="Le Plessier-sur-Bulles"/>
        <s v="Le Plessier-sur-Saint-Just"/>
        <s v="Le Plessis-Belleville"/>
        <s v="Le Plessis-Brion"/>
        <s v="Le Plessis-Patte-d'Oie"/>
        <s v="Le Ployron"/>
        <s v="Le Quesnel-Aubry"/>
        <s v="Le Saulchoy"/>
        <s v="Le Vaumain"/>
        <s v="Le Vauroux"/>
        <s v="Les Ageux"/>
        <s v="Les Hauts-Talican"/>
        <s v="Lhéraule"/>
        <s v="Liancourt"/>
        <s v="Liancourt-Saint-Pierre"/>
        <s v="Libermont"/>
        <s v="Lierville"/>
        <s v="Lieuvillers"/>
        <s v="Lihus"/>
        <s v="Litz"/>
        <s v="Loconville"/>
        <s v="Longueil-Annel"/>
        <s v="Longueil-Sainte-Marie"/>
        <s v="Lormaison"/>
        <s v="Loueuse"/>
        <s v="Luchy"/>
        <s v="Léglantiers"/>
        <s v="Lévignen"/>
        <s v="Machemont"/>
        <s v="Maignelay-Montigny"/>
        <s v="Maimbeville"/>
        <s v="Maisoncelle-Saint-Pierre"/>
        <s v="Maisoncelle-Tuilerie"/>
        <s v="Marest-sur-Matz"/>
        <s v="Mareuil-la-Motte"/>
        <s v="Mareuil-sur-Ourcq"/>
        <s v="Margny-aux-Cerises"/>
        <s v="Margny-lès-Compiègne"/>
        <s v="Margny-sur-Matz"/>
        <s v="Marolles"/>
        <s v="Marquéglise"/>
        <s v="Marseille-en-Beauvaisis"/>
        <s v="Martincourt"/>
        <s v="Maucourt"/>
        <s v="Maulers"/>
        <s v="Maysel"/>
        <s v="Mello"/>
        <s v="Milly-sur-Thérain"/>
        <s v="Mogneville"/>
        <s v="Moliens"/>
        <s v="Monceaux"/>
        <s v="Monceaux-l'Abbaye"/>
        <s v="Monchy-Humières"/>
        <s v="Monchy-Saint-Éloi"/>
        <s v="Mondescourt"/>
        <s v="Monneville"/>
        <s v="Mont-l'Évêque"/>
        <s v="Montagny-Sainte-Félicité"/>
        <s v="Montagny-en-Vexin"/>
        <s v="Montataire"/>
        <s v="Montchevreuil"/>
        <s v="Montgérain"/>
        <s v="Montiers"/>
        <s v="Montjavoult"/>
        <s v="Montlognon"/>
        <s v="Montmacq"/>
        <s v="Montmartin"/>
        <s v="Montreuil-sur-Brêche"/>
        <s v="Montreuil-sur-Thérain"/>
        <s v="Monts"/>
        <s v="Montépilloy"/>
        <s v="Morangles"/>
        <s v="Morienval"/>
        <s v="Morlincourt"/>
        <s v="Mortefontaine-en-Thelle"/>
        <s v="Mortemer"/>
        <s v="Morvillers"/>
        <s v="Mory-Montcrux"/>
        <s v="Mouchy-le-Châtel"/>
        <s v="Moulin-sous-Touvent"/>
        <s v="Mouy"/>
        <s v="Moyenneville"/>
        <s v="Moyvillers"/>
        <s v="Muidorge"/>
        <s v="Muirancourt"/>
        <s v="Mureaumont"/>
        <s v="Mélicocq"/>
        <s v="Ménévillers"/>
        <s v="Méru"/>
        <s v="Méry-la-Bataille"/>
        <s v="Nampcel"/>
        <s v="Nanteuil-le-Haudouin"/>
        <s v="Neufchelles"/>
        <s v="Neufvy-sur-Aronde"/>
        <s v="Neuilly-en-Thelle"/>
        <s v="Neuilly-sous-Clermont"/>
        <s v="Neuville-Bosc"/>
        <s v="Nivillers"/>
        <s v="Noailles"/>
        <s v="Nogent-sur-Oise"/>
        <s v="Nointel"/>
        <s v="Noirémont"/>
        <s v="Noroy"/>
        <s v="Nourard-le-Franc"/>
        <s v="Novillers"/>
        <s v="Noyers-Saint-Martin"/>
        <s v="Noyon"/>
        <s v="Néry"/>
        <s v="Offoy"/>
        <s v="Ognolles"/>
        <s v="Omécourt"/>
        <s v="Ons-en-Bray"/>
        <s v="Ormoy-Villers"/>
        <s v="Ormoy-le-Davien"/>
        <s v="Oroër"/>
        <s v="Orrouy"/>
        <s v="Orry-la-Ville"/>
        <s v="Orvillers-Sorel"/>
        <s v="Oudeuil"/>
        <s v="Oursel-Maison"/>
        <s v="Paillart"/>
        <s v="Parnes"/>
        <s v="Passel"/>
        <s v="Pierrefitte-en-Beauvaisis"/>
        <s v="Pierrefonds"/>
        <s v="Pimprez"/>
        <s v="Pisseleu"/>
        <s v="Plailly"/>
        <s v="Plainval"/>
        <s v="Plainville"/>
        <s v="Plessis-de-Roye"/>
        <s v="Ponchon"/>
        <s v="Pont-Sainte-Maxence"/>
        <s v="Pont-l'Évêque"/>
        <s v="Pontarmé"/>
        <s v="Pontoise-lès-Noyon"/>
        <s v="Pontpoint"/>
        <s v="Porcheux"/>
        <s v="Porquéricourt"/>
        <s v="Pouilly"/>
        <s v="Pronleroy"/>
        <s v="Précy-sur-Oise"/>
        <s v="Prévillers"/>
        <s v="Puiseux-en-Bray"/>
        <s v="Puiseux-le-Hauberger"/>
        <s v="Puits-la-Vallée"/>
        <s v="Péroy-les-Gombries"/>
        <s v="Quesmy"/>
        <s v="Quincampoix-Fleuzy"/>
        <s v="Quinquempoix"/>
        <s v="Rainvillers"/>
        <s v="Rantigny"/>
        <s v="Raray"/>
        <s v="Ravenel"/>
        <s v="Reilly"/>
        <s v="Remy"/>
        <s v="Ressons-sur-Matz"/>
        <s v="Rethondes"/>
        <s v="Reuil-sur-Brêche"/>
        <s v="Rhuis"/>
        <s v="Ribécourt-Dreslincourt"/>
        <s v="Ricquebourg"/>
        <s v="Rieux"/>
        <s v="Rivecourt"/>
        <s v="Roberval"/>
        <s v="Rochy-Condé"/>
        <s v="Rocquemont"/>
        <s v="Rocquencourt"/>
        <s v="Romescamps"/>
        <s v="Rosières"/>
        <s v="Rosoy"/>
        <s v="Rosoy-en-Multien"/>
        <s v="Rotangy"/>
        <s v="Rothois"/>
        <s v="Rousseloy"/>
        <s v="Rouville"/>
        <s v="Rouvillers"/>
        <s v="Rouvres-en-Multien"/>
        <s v="Rouvroy-les-Merles"/>
        <s v="Roy-Boissy"/>
        <s v="Royaucourt"/>
        <s v="Roye-sur-Matz"/>
        <s v="Rully"/>
        <s v="Russy-Bémont"/>
        <s v="Réez-Fosse-Martin"/>
        <s v="Rémécourt"/>
        <s v="Rémérangles"/>
        <s v="Sacy-le-Grand"/>
        <s v="Sacy-le-Petit"/>
        <s v="Sains-Morainvillers"/>
        <s v="Saint-André-Farivillers"/>
        <s v="Saint-Arnoult"/>
        <s v="Saint-Aubin-en-Bray"/>
        <s v="Saint-Aubin-sous-Erquery"/>
        <s v="Saint-Crépin-Ibouvillers"/>
        <s v="Saint-Crépin-aux-Bois"/>
        <s v="Saint-Deniscourt"/>
        <s v="Saint-Félix"/>
        <s v="Saint-Germain-la-Poterie"/>
        <s v="Saint-Germer-de-Fly"/>
        <s v="Saint-Jean-aux-Bois"/>
        <s v="Saint-Just-en-Chaussée"/>
        <s v="Saint-Leu-d'Esserent"/>
        <s v="Saint-Léger-aux-Bois"/>
        <s v="Saint-Léger-en-Bray"/>
        <s v="Saint-Martin-Longueau"/>
        <s v="Saint-Martin-aux-Bois"/>
        <s v="Saint-Martin-le-Nœud"/>
        <s v="Saint-Maur"/>
        <s v="Saint-Maximin"/>
        <s v="Saint-Omer-en-Chaussée"/>
        <s v="Saint-Paul"/>
        <s v="Saint-Pierre-es-Champs"/>
        <s v="Saint-Pierre-lès-Bitry"/>
        <s v="Saint-Quentin-des-Prés"/>
        <s v="Saint-Remy-en-l'Eau"/>
        <s v="Saint-Samson-la-Poterie"/>
        <s v="Saint-Sauveur"/>
        <s v="Saint-Sulpice"/>
        <s v="Saint-Thibault"/>
        <s v="Saint-Vaast-de-Longmont"/>
        <s v="Saint-Vaast-lès-Mello"/>
        <s v="Saint-Valery"/>
        <s v="Saint-Étienne-Roilaye"/>
        <s v="Sainte-Eusoye"/>
        <s v="Saintines"/>
        <s v="Salency"/>
        <s v="Sarcus"/>
        <s v="Sarnois"/>
        <s v="Savignies"/>
        <s v="Sempigny"/>
        <s v="Senantes"/>
        <s v="Senlis"/>
        <s v="Senots"/>
        <s v="Serans"/>
        <s v="Sermaize"/>
        <s v="Silly-Tillard"/>
        <s v="Silly-le-Long"/>
        <s v="Solente"/>
        <s v="Sommereux"/>
        <s v="Songeons"/>
        <s v="Sully"/>
        <s v="Suzoy"/>
        <s v="Sérifontaine"/>
        <s v="Séry-Magneval"/>
        <s v="Sérévillers"/>
        <s v="Talmontiers"/>
        <s v="Tartigny"/>
        <s v="Therdonne"/>
        <s v="Thibivillers"/>
        <s v="Thiers-sur-Thève"/>
        <s v="Thiescourt"/>
        <s v="Thieuloy-Saint-Antoine"/>
        <s v="Thieux"/>
        <s v="Thiverny"/>
        <s v="Thourotte"/>
        <s v="Thury-en-Valois"/>
        <s v="Thury-sous-Clermont"/>
        <s v="Thérines"/>
        <s v="Tillé"/>
        <s v="Tourly"/>
        <s v="Tracy-le-Mont"/>
        <s v="Tracy-le-Val"/>
        <s v="Tricot"/>
        <s v="Trie-Château"/>
        <s v="Trie-la-Ville"/>
        <s v="Troissereux"/>
        <s v="Trosly-Breuil"/>
        <s v="Troussencourt"/>
        <s v="Trumilly"/>
        <s v="Ully-Saint-Georges"/>
        <s v="Valdampierre"/>
        <s v="Valescourt"/>
        <s v="Vandélicourt"/>
        <s v="Varesnes"/>
        <s v="Varinfroy"/>
        <s v="Vauchelles"/>
        <s v="Vauciennes"/>
        <s v="Vaudancourt"/>
        <s v="Vaumoise"/>
        <s v="Velennes"/>
        <s v="Vendeuil-Caply"/>
        <s v="Venette"/>
        <s v="Ver-sur-Launette"/>
        <s v="Verberie"/>
        <s v="Verderel-lès-Sauqueuse"/>
        <s v="Verderonne"/>
        <s v="Verneuil-en-Halatte"/>
        <s v="Vez"/>
        <s v="Viefvillers"/>
        <s v="Vieux-Moulin"/>
        <s v="Vignemont"/>
        <s v="Ville"/>
        <s v="Villembray"/>
        <s v="Villeneuve-les-Sablons"/>
        <s v="Villeneuve-sur-Verberie"/>
        <s v="Villers-Saint-Barthélemy"/>
        <s v="Villers-Saint-Frambourg-Ognon"/>
        <s v="Villers-Saint-Genest"/>
        <s v="Villers-Saint-Paul"/>
        <s v="Villers-Saint-Sépulcre"/>
        <s v="Villers-Vermont"/>
        <s v="Villers-Vicomte"/>
        <s v="Villers-sous-Saint-Leu"/>
        <s v="Villers-sur-Auchy"/>
        <s v="Villers-sur-Bonnières"/>
        <s v="Villers-sur-Coudun"/>
        <s v="Villeselve"/>
        <s v="Vineuil-Saint-Firmin"/>
        <s v="Vrocourt"/>
        <s v="Wacquemoulin"/>
        <s v="Wambez"/>
        <s v="Warluis"/>
        <s v="Wavignies"/>
        <s v="Welles-Pérennes"/>
        <s v="Ève"/>
        <s v="Écuvilly"/>
        <s v="Élencourt"/>
        <s v="Élincourt-Sainte-Marguerite"/>
        <s v="Éméville"/>
        <s v="Énencourt-Léage"/>
        <s v="Épineuse"/>
        <s v="Éragny-sur-Epte"/>
        <s v="Étavigny"/>
        <s v="Étouy"/>
        <s v="Évricourt"/>
        <s v="Ablain-Saint-Nazaire"/>
        <s v="Ablainzevelle"/>
        <s v="Acheville"/>
        <s v="Achicourt"/>
        <s v="Achiet-le-Grand"/>
        <s v="Achiet-le-Petit"/>
        <s v="Acq"/>
        <s v="Acquin-Westbécourt"/>
        <s v="Adinfer"/>
        <s v="Affringues"/>
        <s v="Agnez-lès-Duisans"/>
        <s v="Agnières"/>
        <s v="Agny"/>
        <s v="Aire-sur-la-Lys"/>
        <s v="Airon-Notre-Dame"/>
        <s v="Airon-Saint-Vaast"/>
        <s v="Aix-Noulette"/>
        <s v="Aix-en-Ergny"/>
        <s v="Aix-en-Issart"/>
        <s v="Alembon"/>
        <s v="Alette"/>
        <s v="Alincthun"/>
        <s v="Allouagne"/>
        <s v="Alquines"/>
        <s v="Ambleteuse"/>
        <s v="Ambricourt"/>
        <s v="Ambrines"/>
        <s v="Ames"/>
        <s v="Amettes"/>
        <s v="Amplier"/>
        <s v="Andres"/>
        <s v="Angres"/>
        <s v="Annay"/>
        <s v="Annequin"/>
        <s v="Annezin"/>
        <s v="Anvin"/>
        <s v="Anzin-Saint-Aubin"/>
        <s v="Ardres"/>
        <s v="Arleux-en-Gohelle"/>
        <s v="Arques"/>
        <s v="Arras"/>
        <s v="Athies"/>
        <s v="Attin"/>
        <s v="Aubigny-en-Artois"/>
        <s v="Aubin-Saint-Vaast"/>
        <s v="Aubrometz"/>
        <s v="Auchel"/>
        <s v="Auchy-au-Bois"/>
        <s v="Auchy-les-Mines"/>
        <s v="Auchy-lès-Hesdin"/>
        <s v="Audembert"/>
        <s v="Audincthun"/>
        <s v="Audinghen"/>
        <s v="Audrehem"/>
        <s v="Audresselles"/>
        <s v="Audruicq"/>
        <s v="Aumerval"/>
        <s v="Autingues"/>
        <s v="Auxi-le-Château"/>
        <s v="Averdoingt"/>
        <s v="Avesnes"/>
        <s v="Avesnes-le-Comte"/>
        <s v="Avesnes-lès-Bapaume"/>
        <s v="Avion"/>
        <s v="Avondance"/>
        <s v="Avroult"/>
        <s v="Ayette"/>
        <s v="Azincourt"/>
        <s v="Bailleul-Sir-Berthoult"/>
        <s v="Bailleul-aux-Cornailles"/>
        <s v="Bailleul-lès-Pernes"/>
        <s v="Bailleulmont"/>
        <s v="Bailleulval"/>
        <s v="Baincthun"/>
        <s v="Bainghen"/>
        <s v="Bajus"/>
        <s v="Balinghem"/>
        <s v="Bancourt"/>
        <s v="Bapaume"/>
        <s v="Baralle"/>
        <s v="Barastre"/>
        <s v="Barlin"/>
        <s v="Barly"/>
        <s v="Basseux"/>
        <s v="Bavincourt"/>
        <s v="Bayenghem-lès-Seninghem"/>
        <s v="Bayenghem-lès-Éperlecques"/>
        <s v="Bazinghen"/>
        <s v="Beaudricourt"/>
        <s v="Beaufort-Blavincourt"/>
        <s v="Beaulencourt"/>
        <s v="Beaumerie-Saint-Martin"/>
        <s v="Beaumetz-lès-Aire"/>
        <s v="Beaumetz-lès-Cambrai"/>
        <s v="Beaumetz-lès-Loges"/>
        <s v="Beaurains"/>
        <s v="Beaurainville"/>
        <s v="Beauvoir-Wavans"/>
        <s v="Beauvois"/>
        <s v="Belle-et-Houllefort"/>
        <s v="Bellebrune"/>
        <s v="Bellinghem"/>
        <s v="Bellonne"/>
        <s v="Berck"/>
        <s v="Bergueneuse"/>
        <s v="Berlencourt-le-Cauroy"/>
        <s v="Berles-Monchel"/>
        <s v="Berles-au-Bois"/>
        <s v="Bermicourt"/>
        <s v="Berneville"/>
        <s v="Bernieulles"/>
        <s v="Bertincourt"/>
        <s v="Beugin"/>
        <s v="Beugny"/>
        <s v="Beugnâtre"/>
        <s v="Beussent"/>
        <s v="Beutin"/>
        <s v="Beuvrequen"/>
        <s v="Beuvry"/>
        <s v="Bezinghem"/>
        <s v="Biache-Saint-Vaast"/>
        <s v="Biefvillers-lès-Bapaume"/>
        <s v="Bienvillers-au-Bois"/>
        <s v="Bihucourt"/>
        <s v="Billy-Berclau"/>
        <s v="Billy-Montigny"/>
        <s v="Bimont"/>
        <s v="Blairville"/>
        <s v="Blangerval-Blangermont"/>
        <s v="Blangy-sur-Ternoise"/>
        <s v="Blendecques"/>
        <s v="Blessy"/>
        <s v="Blingel"/>
        <s v="Bléquin"/>
        <s v="Boffles"/>
        <s v="Boiry-Becquerelle"/>
        <s v="Boiry-Notre-Dame"/>
        <s v="Boiry-Saint-Martin"/>
        <s v="Boiry-Sainte-Rictrude"/>
        <s v="Bois-Bernard"/>
        <s v="Boisdinghem"/>
        <s v="Boisjean"/>
        <s v="Boisleux-Saint-Marc"/>
        <s v="Boisleux-au-Mont"/>
        <s v="Bomy"/>
        <s v="Bonningues-lès-Ardres"/>
        <s v="Bonningues-lès-Calais"/>
        <s v="Boubers-lès-Hesmond"/>
        <s v="Boubers-sur-Canche"/>
        <s v="Bouin-Plumoison"/>
        <s v="Boulogne-sur-Mer"/>
        <s v="Bouquehault"/>
        <s v="Bourecq"/>
        <s v="Bouret-sur-Canche"/>
        <s v="Bourlon"/>
        <s v="Bournonville"/>
        <s v="Bours"/>
        <s v="Boursin"/>
        <s v="Bourthes"/>
        <s v="Bouvelinghem"/>
        <s v="Bouvigny-Boyeffles"/>
        <s v="Boyaval"/>
        <s v="Boyelles"/>
        <s v="Brebières"/>
        <s v="Brias"/>
        <s v="Brimeux"/>
        <s v="Bruay-la-Buissière"/>
        <s v="Brunembert"/>
        <s v="Brévillers"/>
        <s v="Bréxent-Énocq"/>
        <s v="Brêmes"/>
        <s v="Bucquoy"/>
        <s v="Buire-au-Bois"/>
        <s v="Buire-le-Sec"/>
        <s v="Buissy"/>
        <s v="Bullecourt"/>
        <s v="Bully-les-Mines"/>
        <s v="Buneville"/>
        <s v="Burbure"/>
        <s v="Bus"/>
        <s v="Busnes"/>
        <s v="Béalencourt"/>
        <s v="Bécourt"/>
        <s v="Béhagnies"/>
        <s v="Bénifontaine"/>
        <s v="Béthonsart"/>
        <s v="Béthune"/>
        <s v="Caffiers"/>
        <s v="Cagnicourt"/>
        <s v="Calais"/>
        <s v="Calonne-Ricouart"/>
        <s v="Calonne-sur-la-Lys"/>
        <s v="Camblain-Châtelain"/>
        <s v="Camblain-l'Abbé"/>
        <s v="Cambligneul"/>
        <s v="Cambrin"/>
        <s v="Camiers"/>
        <s v="Campagne-lès-Boulonnais"/>
        <s v="Campagne-lès-Guines"/>
        <s v="Campagne-lès-Hesdin"/>
        <s v="Campagne-lès-Wardrecques"/>
        <s v="Campigneulles-les-Grandes"/>
        <s v="Campigneulles-les-Petites"/>
        <s v="Canettemont"/>
        <s v="Canlers"/>
        <s v="Capelle-Fermont"/>
        <s v="Capelle-lès-Hesdin"/>
        <s v="Carency"/>
        <s v="Carly"/>
        <s v="Carvin"/>
        <s v="Cauchy-à-la-Tour"/>
        <s v="Caucourt"/>
        <s v="Cavron-Saint-Martin"/>
        <s v="Chelers"/>
        <s v="Chocques"/>
        <s v="Chériennes"/>
        <s v="Chérisy"/>
        <s v="Clairmarais"/>
        <s v="Clenleu"/>
        <s v="Clerques"/>
        <s v="Cléty"/>
        <s v="Colembert"/>
        <s v="Colline-Beaumont"/>
        <s v="Conchil-le-Temple"/>
        <s v="Conchy-sur-Canche"/>
        <s v="Condette"/>
        <s v="Contes"/>
        <s v="Conteville-en-Ternois"/>
        <s v="Conteville-lès-Boulogne"/>
        <s v="Coquelles"/>
        <s v="Corbehem"/>
        <s v="Cormont"/>
        <s v="Couin"/>
        <s v="Coullemont"/>
        <s v="Coulogne"/>
        <s v="Coulomby"/>
        <s v="Coupelle-Neuve"/>
        <s v="Coupelle-Vieille"/>
        <s v="Courcelles-le-Comte"/>
        <s v="Courcelles-lès-Lens"/>
        <s v="Courrières"/>
        <s v="Courset"/>
        <s v="Couturelle"/>
        <s v="Coyecques"/>
        <s v="Croisette"/>
        <s v="Croisilles"/>
        <s v="Croix-en-Ternois"/>
        <s v="Crémarest"/>
        <s v="Créquy"/>
        <s v="Cucq"/>
        <s v="Cuinchy"/>
        <s v="Dainville"/>
        <s v="Dannes"/>
        <s v="Delettes"/>
        <s v="Denier"/>
        <s v="Dennebrœucq"/>
        <s v="Desvres"/>
        <s v="Divion"/>
        <s v="Diéval"/>
        <s v="Dohem"/>
        <s v="Douchy-lès-Ayette"/>
        <s v="Doudeauville"/>
        <s v="Dourges"/>
        <s v="Douriez"/>
        <s v="Douvrin"/>
        <s v="Drocourt"/>
        <s v="Drouvin-le-Marais"/>
        <s v="Duisans"/>
        <s v="Echinghen"/>
        <s v="Ecquedecques"/>
        <s v="Ecques"/>
        <s v="Elnes"/>
        <s v="Embry"/>
        <s v="Enquin-lez-Guinegatte"/>
        <s v="Enquin-sur-Baillons"/>
        <s v="Eps"/>
        <s v="Ergny"/>
        <s v="Erny-Saint-Julien"/>
        <s v="Ervillers"/>
        <s v="Escalles"/>
        <s v="Escœuilles"/>
        <s v="Esquerdes"/>
        <s v="Essars"/>
        <s v="Estevelles"/>
        <s v="Estrée"/>
        <s v="Estrée-Blanche"/>
        <s v="Estrée-Cauchy"/>
        <s v="Estrée-Wamin"/>
        <s v="Estréelles"/>
        <s v="Famechon"/>
        <s v="Fampoux"/>
        <s v="Farbus"/>
        <s v="Fauquembergues"/>
        <s v="Favreuil"/>
        <s v="Febvin-Palfart"/>
        <s v="Ferfay"/>
        <s v="Ferques"/>
        <s v="Festubert"/>
        <s v="Feuchy"/>
        <s v="Ficheux"/>
        <s v="Fiefs"/>
        <s v="Fiennes"/>
        <s v="Fillièvres"/>
        <s v="Flers"/>
        <s v="Fleurbaix"/>
        <s v="Floringhem"/>
        <s v="Fléchin"/>
        <s v="Foncquevillers"/>
        <s v="Fontaine-l'Étalon"/>
        <s v="Fontaine-lès-Boulans"/>
        <s v="Fontaine-lès-Croisilles"/>
        <s v="Fontaine-lès-Hermans"/>
        <s v="Fortel-en-Artois"/>
        <s v="Fosseux"/>
        <s v="Foufflin-Ricametz"/>
        <s v="Fouquereuil"/>
        <s v="Fouquières-lès-Béthune"/>
        <s v="Fouquières-lès-Lens"/>
        <s v="Framecourt"/>
        <s v="Frencq"/>
        <s v="Fresnes-lès-Montauban"/>
        <s v="Fresnicourt-le-Dolmen"/>
        <s v="Fresnoy"/>
        <s v="Fresnoy-en-Gohelle"/>
        <s v="Fressin"/>
        <s v="Fruges"/>
        <s v="Frémicourt"/>
        <s v="Fréthun"/>
        <s v="Frévent"/>
        <s v="Frévillers"/>
        <s v="Frévin-Capelle"/>
        <s v="Galametz"/>
        <s v="Gauchin-Légal"/>
        <s v="Gauchin-Verloingt"/>
        <s v="Gaudiempré"/>
        <s v="Gavrelle"/>
        <s v="Gennes-Ivergny"/>
        <s v="Givenchy-en-Gohelle"/>
        <s v="Givenchy-le-Noble"/>
        <s v="Givenchy-lès-la-Bassée"/>
        <s v="Gomiécourt"/>
        <s v="Gommecourt"/>
        <s v="Gonnehem"/>
        <s v="Gosnay"/>
        <s v="Gouves"/>
        <s v="Gouy-Saint-André"/>
        <s v="Gouy-Servins"/>
        <s v="Gouy-en-Artois"/>
        <s v="Gouy-en-Ternois"/>
        <s v="Gouy-sous-Bellonne"/>
        <s v="Graincourt-lès-Havrincourt"/>
        <s v="Grand-Rullecourt"/>
        <s v="Grenay"/>
        <s v="Grigny"/>
        <s v="Grincourt-lès-Pas"/>
        <s v="Groffliers"/>
        <s v="Grévillers"/>
        <s v="Guarbecque"/>
        <s v="Guemps"/>
        <s v="Guigny"/>
        <s v="Guinecourt"/>
        <s v="Guisy"/>
        <s v="Guémappe"/>
        <s v="Guînes"/>
        <s v="Habarcq"/>
        <s v="Haillicourt"/>
        <s v="Haisnes"/>
        <s v="Halinghen"/>
        <s v="Hallines"/>
        <s v="Ham-en-Artois"/>
        <s v="Hamblain-les-Prés"/>
        <s v="Hamelincourt"/>
        <s v="Hames-Boucres"/>
        <s v="Hannescamps"/>
        <s v="Haplincourt"/>
        <s v="Haravesnes"/>
        <s v="Hardinghen"/>
        <s v="Harnes"/>
        <s v="Haut-Loquin"/>
        <s v="Haute-Avesnes"/>
        <s v="Hautecloque"/>
        <s v="Havrincourt"/>
        <s v="Helfaut"/>
        <s v="Hendecourt-lès-Cagnicourt"/>
        <s v="Hendecourt-lès-Ransart"/>
        <s v="Henneveux"/>
        <s v="Herbinghen"/>
        <s v="Herlin-le-Sec"/>
        <s v="Herlincourt"/>
        <s v="Herly"/>
        <s v="Hermaville"/>
        <s v="Hermelinghen"/>
        <s v="Hermies"/>
        <s v="Hermin"/>
        <s v="Hernicourt"/>
        <s v="Hersin-Coupigny"/>
        <s v="Hervelinghen"/>
        <s v="Hesdigneul-lès-Boulogne"/>
        <s v="Hesdigneul-lès-Béthune"/>
        <s v="Hesdin-l'Abbé"/>
        <s v="Hesdin-la-Forêt"/>
        <s v="Hesmond"/>
        <s v="Hestrus"/>
        <s v="Heuchin"/>
        <s v="Heuringhem"/>
        <s v="Hinges"/>
        <s v="Hocquinghen"/>
        <s v="Houchin"/>
        <s v="Houdain"/>
        <s v="Houlle"/>
        <s v="Houvin-Houvigneul"/>
        <s v="Hubersent"/>
        <s v="Huclier"/>
        <s v="Hucqueliers"/>
        <s v="Hulluch"/>
        <s v="Humbercamps"/>
        <s v="Humbert"/>
        <s v="Humerœuille"/>
        <s v="Humières"/>
        <s v="Hébuterne"/>
        <s v="Hénin-Beaumont"/>
        <s v="Hénin-sur-Cojeul"/>
        <s v="Héninel"/>
        <s v="Hénu"/>
        <s v="Héricourt"/>
        <s v="Hézecques"/>
        <s v="Inchy-en-Artois"/>
        <s v="Incourt"/>
        <s v="Inxent"/>
        <s v="Isbergues"/>
        <s v="Isques"/>
        <s v="Ivergny"/>
        <s v="Izel-lès-Hameau"/>
        <s v="Izel-lès-Équerchin"/>
        <s v="Journy"/>
        <s v="La Calotterie"/>
        <s v="La Capelle-lès-Boulogne"/>
        <s v="La Cauchie"/>
        <s v="La Comté"/>
        <s v="La Couture"/>
        <s v="La Herlière"/>
        <s v="La Loge"/>
        <s v="La Madelaine-sous-Montreuil"/>
        <s v="La Thieuloye"/>
        <s v="Labeuvrière"/>
        <s v="Labourse"/>
        <s v="Labroye"/>
        <s v="Lacres"/>
        <s v="Lagnicourt-Marcel"/>
        <s v="Laires"/>
        <s v="Lambres-lez-Aire"/>
        <s v="Landrethun-le-Nord"/>
        <s v="Landrethun-lès-Ardres"/>
        <s v="Lapugnoy"/>
        <s v="Lattre-Saint-Quentin"/>
        <s v="Laventie"/>
        <s v="Le Parcq"/>
        <s v="Le Ponchel"/>
        <s v="Le Portel"/>
        <s v="Le Quesnoy-en-Artois"/>
        <s v="Le Sars"/>
        <s v="Le Souich"/>
        <s v="Le Touquet-Paris-Plage"/>
        <s v="Le Transloy"/>
        <s v="Le Wast"/>
        <s v="Lebiez"/>
        <s v="Lebucquière"/>
        <s v="Ledinghem"/>
        <s v="Lefaux"/>
        <s v="Leforest"/>
        <s v="Lens"/>
        <s v="Les Attaques"/>
        <s v="Lespesses"/>
        <s v="Lespinoy"/>
        <s v="Lestrem"/>
        <s v="Leubringhen"/>
        <s v="Leulinghem"/>
        <s v="Leulinghen-Bernes"/>
        <s v="Libercourt"/>
        <s v="Licques"/>
        <s v="Liencourt"/>
        <s v="Liettres"/>
        <s v="Lignereuil"/>
        <s v="Ligny-Saint-Flochel"/>
        <s v="Ligny-Thilloy"/>
        <s v="Ligny-lès-Aire"/>
        <s v="Ligny-sur-Canche"/>
        <s v="Lillers"/>
        <s v="Linghem"/>
        <s v="Linzeux"/>
        <s v="Lisbourg"/>
        <s v="Lières"/>
        <s v="Liévin"/>
        <s v="Locon"/>
        <s v="Loison-sous-Lens"/>
        <s v="Loison-sur-Créquoise"/>
        <s v="Longfossé"/>
        <s v="Longuenesse"/>
        <s v="Longueville"/>
        <s v="Longvilliers"/>
        <s v="Loos-en-Gohelle"/>
        <s v="Lorgies"/>
        <s v="Lottinghen"/>
        <s v="Louches"/>
        <s v="Lozinghem"/>
        <s v="Lugy"/>
        <s v="Lumbres"/>
        <s v="Léchelle"/>
        <s v="Lépine"/>
        <s v="Magnicourt-en-Comte"/>
        <s v="Magnicourt-sur-Canche"/>
        <s v="Maintenay"/>
        <s v="Maisnil"/>
        <s v="Maisnil-lès-Ruitz"/>
        <s v="Maisoncelle"/>
        <s v="Maizières"/>
        <s v="Mametz"/>
        <s v="Manin"/>
        <s v="Maninghem"/>
        <s v="Maninghen-Henne"/>
        <s v="Marant"/>
        <s v="Marck"/>
        <s v="Marconnelle"/>
        <s v="Marenla"/>
        <s v="Maresquel-Ecquemicourt"/>
        <s v="Marest"/>
        <s v="Maresville"/>
        <s v="Marles-les-Mines"/>
        <s v="Marles-sur-Canche"/>
        <s v="Marquay"/>
        <s v="Marquion"/>
        <s v="Marquise"/>
        <s v="Martinpuich"/>
        <s v="Marœuil"/>
        <s v="Matringhem"/>
        <s v="Mazingarbe"/>
        <s v="Mazinghem"/>
        <s v="Mencas"/>
        <s v="Menneville"/>
        <s v="Mentque-Nortbécourt"/>
        <s v="Mercatel"/>
        <s v="Merck-Saint-Liévin"/>
        <s v="Merlimont"/>
        <s v="Metz-en-Couture"/>
        <s v="Meurchin"/>
        <s v="Mingoval"/>
        <s v="Moncheaux-lès-Frévent"/>
        <s v="Monchel-sur-Canche"/>
        <s v="Monchiet"/>
        <s v="Monchy-Breton"/>
        <s v="Monchy-Cayeux"/>
        <s v="Monchy-au-Bois"/>
        <s v="Monchy-le-Preux"/>
        <s v="Mondicourt"/>
        <s v="Mont-Bernanchon"/>
        <s v="Mont-Saint-Éloi"/>
        <s v="Montcavrel"/>
        <s v="Montenescourt"/>
        <s v="Montigny-en-Gohelle"/>
        <s v="Montreuil-sur-Mer"/>
        <s v="Monts-en-Ternois"/>
        <s v="Morchies"/>
        <s v="Moringhem"/>
        <s v="Morval"/>
        <s v="Mory"/>
        <s v="Moulle"/>
        <s v="Mouriez"/>
        <s v="Muncq-Nieurlet"/>
        <s v="Méricourt"/>
        <s v="Nabringhen"/>
        <s v="Nempont-Saint-Firmin"/>
        <s v="Nesles"/>
        <s v="Neufchâtel-Hardelot"/>
        <s v="Neulette"/>
        <s v="Neuve-Chapelle"/>
        <s v="Neuville-Bourjonval"/>
        <s v="Neuville-Saint-Vaast"/>
        <s v="Neuville-Vitasse"/>
        <s v="Neuville-au-Cornet"/>
        <s v="Neuville-sous-Montreuil"/>
        <s v="Neuvireuil"/>
        <s v="Nielles-lès-Ardres"/>
        <s v="Nielles-lès-Bléquin"/>
        <s v="Nielles-lès-Calais"/>
        <s v="Nordausques"/>
        <s v="Noreuil"/>
        <s v="Norrent-Fontes"/>
        <s v="Nort-Leulinghem"/>
        <s v="Nortkerque"/>
        <s v="Nouvelle-Église"/>
        <s v="Noyelle-Vion"/>
        <s v="Noyelles-Godault"/>
        <s v="Noyelles-lès-Humières"/>
        <s v="Noyelles-lès-Vermelles"/>
        <s v="Noyelles-sous-Bellonne"/>
        <s v="Noyelles-sous-Lens"/>
        <s v="Noyellette"/>
        <s v="Nuncq-Hautecôte"/>
        <s v="Nédon"/>
        <s v="Nédonchel"/>
        <s v="Nœux-les-Mines"/>
        <s v="Nœux-lès-Auxi"/>
        <s v="Oblinghem"/>
        <s v="Offekerque"/>
        <s v="Offin"/>
        <s v="Offrethun"/>
        <s v="Oignies"/>
        <s v="Oisy-le-Verger"/>
        <s v="Oppy"/>
        <s v="Orville"/>
        <s v="Ostreville"/>
        <s v="Ourton"/>
        <s v="Outreau"/>
        <s v="Ouve-Wirquin"/>
        <s v="Oye-Plage"/>
        <s v="Palluel"/>
        <s v="Parenty"/>
        <s v="Pas-en-Artois"/>
        <s v="Pelves"/>
        <s v="Penin"/>
        <s v="Pernes"/>
        <s v="Pernes-lès-Boulogne"/>
        <s v="Peuplingues"/>
        <s v="Pierremont"/>
        <s v="Pihem"/>
        <s v="Pihen-lès-Guînes"/>
        <s v="Pittefaux"/>
        <s v="Planques"/>
        <s v="Plouvain"/>
        <s v="Polincove"/>
        <s v="Pommera"/>
        <s v="Pommier"/>
        <s v="Pont-à-Vendin"/>
        <s v="Pressy"/>
        <s v="Preures"/>
        <s v="Pronville-en-Artois"/>
        <s v="Prédefin"/>
        <s v="Puisieux"/>
        <s v="Quelmes"/>
        <s v="Quercamps"/>
        <s v="Quernes"/>
        <s v="Quesques"/>
        <s v="Questrecques"/>
        <s v="Quiestède"/>
        <s v="Quilen"/>
        <s v="Quiéry-la-Motte"/>
        <s v="Quéant"/>
        <s v="Quœux-Haut-Maînil"/>
        <s v="Racquinghem"/>
        <s v="Radinghem"/>
        <s v="Ramecourt"/>
        <s v="Rang-du-Fliers"/>
        <s v="Ransart"/>
        <s v="Raye-sur-Authie"/>
        <s v="Rebergues"/>
        <s v="Rebreuve-Ranchicourt"/>
        <s v="Rebreuve-sur-Canche"/>
        <s v="Rebreuviette"/>
        <s v="Reclinghem"/>
        <s v="Recques-sur-Course"/>
        <s v="Recques-sur-Hem"/>
        <s v="Regnauville"/>
        <s v="Rely"/>
        <s v="Remilly-Wirquin"/>
        <s v="Renty"/>
        <s v="Rety"/>
        <s v="Richebourg"/>
        <s v="Riencourt-lès-Bapaume"/>
        <s v="Riencourt-lès-Cagnicourt"/>
        <s v="Rimboval"/>
        <s v="Rinxent"/>
        <s v="Rivière"/>
        <s v="Robecq"/>
        <s v="Roclincourt"/>
        <s v="Rodelinghem"/>
        <s v="Rollancourt"/>
        <s v="Rombly"/>
        <s v="Roquetoire"/>
        <s v="Rougefay"/>
        <s v="Roussent"/>
        <s v="Royon"/>
        <s v="Roëllecourt"/>
        <s v="Ruisseauville"/>
        <s v="Ruitz"/>
        <s v="Rumaucourt"/>
        <s v="Rumilly"/>
        <s v="Ruminghem"/>
        <s v="Ruyaulcourt"/>
        <s v="Récourt"/>
        <s v="Rémy"/>
        <s v="Rœux"/>
        <s v="Sachin"/>
        <s v="Sailly-Labourse"/>
        <s v="Sailly-au-Bois"/>
        <s v="Sailly-en-Ostrevent"/>
        <s v="Sailly-sur-la-Lys"/>
        <s v="Sains-en-Gohelle"/>
        <s v="Sains-lès-Fressin"/>
        <s v="Sains-lès-Marquion"/>
        <s v="Sains-lès-Pernes"/>
        <s v="Saint-Amand"/>
        <s v="Saint-Augustin"/>
        <s v="Saint-Denœux"/>
        <s v="Saint-Floris"/>
        <s v="Saint-Folquin"/>
        <s v="Saint-Georges"/>
        <s v="Saint-Hilaire-Cottes"/>
        <s v="Saint-Inglevert"/>
        <s v="Saint-Josse"/>
        <s v="Saint-Laurent-Blangy"/>
        <s v="Saint-Léger"/>
        <s v="Saint-Léonard"/>
        <s v="Saint-Martin-Boulogne"/>
        <s v="Saint-Martin-Choquel"/>
        <s v="Saint-Martin-d'Hardinghem"/>
        <s v="Saint-Martin-lez-Tatinghem"/>
        <s v="Saint-Martin-sur-Cojeul"/>
        <s v="Saint-Michel-sous-Bois"/>
        <s v="Saint-Michel-sur-Ternoise"/>
        <s v="Saint-Nicolas"/>
        <s v="Saint-Omer"/>
        <s v="Saint-Omer-Capelle"/>
        <s v="Saint-Pol-sur-Ternoise"/>
        <s v="Saint-Rémy-au-Bois"/>
        <s v="Saint-Tricat"/>
        <s v="Saint-Venant"/>
        <s v="Saint-Étienne-au-Mont"/>
        <s v="Sainte-Catherine"/>
        <s v="Sainte-Marie-Kerque"/>
        <s v="Sallaumines"/>
        <s v="Salperwick"/>
        <s v="Samer"/>
        <s v="Sangatte"/>
        <s v="Sanghen"/>
        <s v="Sapignies"/>
        <s v="Sars-le-Bois"/>
        <s v="Sarton"/>
        <s v="Sauchy-Cauchy"/>
        <s v="Sauchy-Lestrée"/>
        <s v="Saudemont"/>
        <s v="Saulchoy"/>
        <s v="Saulty"/>
        <s v="Savy-Berlette"/>
        <s v="Selles"/>
        <s v="Sempy"/>
        <s v="Seninghem"/>
        <s v="Senlecques"/>
        <s v="Serques"/>
        <s v="Servins"/>
        <s v="Setques"/>
        <s v="Sibiville"/>
        <s v="Simencourt"/>
        <s v="Siracourt"/>
        <s v="Sombrin"/>
        <s v="Sorrus"/>
        <s v="Souastre"/>
        <s v="Souchez"/>
        <s v="Surques"/>
        <s v="Sus-Saint-Léger"/>
        <s v="Séricourt"/>
        <s v="Tangry"/>
        <s v="Tardinghen"/>
        <s v="Teneur"/>
        <s v="Ternas"/>
        <s v="Thiembronne"/>
        <s v="Thièvres"/>
        <s v="Thélus"/>
        <s v="Thérouanne"/>
        <s v="Tigny-Noyelle"/>
        <s v="Tilloy-lès-Hermaville"/>
        <s v="Tilloy-lès-Mofflaines"/>
        <s v="Tilly-Capelle"/>
        <s v="Tilques"/>
        <s v="Tincques"/>
        <s v="Tingry"/>
        <s v="Tollent"/>
        <s v="Torcy"/>
        <s v="Tortefontaine"/>
        <s v="Tortequesne"/>
        <s v="Tournehem-sur-la-Hem"/>
        <s v="Tramecourt"/>
        <s v="Trescault"/>
        <s v="Troisvaux"/>
        <s v="Tubersent"/>
        <s v="Vacquerie-le-Boucq"/>
        <s v="Vacqueriette-Erquières"/>
        <s v="Valhuon"/>
        <s v="Vaudricourt"/>
        <s v="Vaudringhem"/>
        <s v="Vaulx"/>
        <s v="Vaulx-Vraucourt"/>
        <s v="Vendin-le-Vieil"/>
        <s v="Vendin-lès-Béthune"/>
        <s v="Verchin"/>
        <s v="Verchocq"/>
        <s v="Verlincthun"/>
        <s v="Vermelles"/>
        <s v="Verquigneul"/>
        <s v="Verquin"/>
        <s v="Verton"/>
        <s v="Vieil-Hesdin"/>
        <s v="Vieil-Moutier"/>
        <s v="Vieille-Chapelle"/>
        <s v="Vieille-Église"/>
        <s v="Villers-Brûlin"/>
        <s v="Villers-Châtel"/>
        <s v="Villers-Sir-Simon"/>
        <s v="Villers-au-Bois"/>
        <s v="Villers-au-Flos"/>
        <s v="Villers-l'Hôpital"/>
        <s v="Villers-lès-Cagnicourt"/>
        <s v="Vimy"/>
        <s v="Vincly"/>
        <s v="Violaines"/>
        <s v="Vis-en-Artois"/>
        <s v="Vitry-en-Artois"/>
        <s v="Vélu"/>
        <s v="Waben"/>
        <s v="Wacquinghen"/>
        <s v="Wail"/>
        <s v="Wailly"/>
        <s v="Wailly-Beaucamp"/>
        <s v="Wambercourt"/>
        <s v="Wamin"/>
        <s v="Wancourt"/>
        <s v="Wanquetin"/>
        <s v="Wardrecques"/>
        <s v="Warlencourt-Eaucourt"/>
        <s v="Warlincourt-lès-Pas"/>
        <s v="Warlus"/>
        <s v="Warluzel"/>
        <s v="Wavrans-sur-Ternoise"/>
        <s v="Wavrans-sur-l'Aa"/>
        <s v="Westrehem"/>
        <s v="Wicquinghem"/>
        <s v="Widehem"/>
        <s v="Wierre-Effroy"/>
        <s v="Wierre-au-Bois"/>
        <s v="Willeman"/>
        <s v="Willencourt"/>
        <s v="Willerval"/>
        <s v="Wimereux"/>
        <s v="Wimille"/>
        <s v="Wingles"/>
        <s v="Wirwignes"/>
        <s v="Wismes"/>
        <s v="Wisques"/>
        <s v="Wissant"/>
        <s v="Witternesse"/>
        <s v="Wittes"/>
        <s v="Wizernes"/>
        <s v="Ytres"/>
        <s v="Zoteux"/>
        <s v="Zouafques"/>
        <s v="Zudausques"/>
        <s v="Zutkerque"/>
        <s v="Éclimeux"/>
        <s v="Écoivres"/>
        <s v="Écourt-Saint-Quentin"/>
        <s v="Écoust-Saint-Mein"/>
        <s v="Écuires"/>
        <s v="Écurie"/>
        <s v="Éleu-dit-Leauwette"/>
        <s v="Éperlecques"/>
        <s v="Épinoy"/>
        <s v="Équihen-Plage"/>
        <s v="Équirre"/>
        <s v="Érin"/>
        <s v="Étaing"/>
        <s v="Étaples"/>
        <s v="Éterpigny"/>
        <s v="Étrun"/>
        <s v="Évin-Malmaison"/>
        <s v="Œuf-en-Ternois"/>
        <s v="Abbeville"/>
        <s v="Ablaincourt-Pressoir"/>
        <s v="Acheux-en-Amiénois"/>
        <s v="Acheux-en-Vimeu"/>
        <s v="Agenville"/>
        <s v="Agenvillers"/>
        <s v="Aigneville"/>
        <s v="Ailly-le-Haut-Clocher"/>
        <s v="Ailly-sur-Noye"/>
        <s v="Ailly-sur-Somme"/>
        <s v="Airaines"/>
        <s v="Aizecourt-le-Bas"/>
        <s v="Aizecourt-le-Haut"/>
        <s v="Albert"/>
        <s v="Allaines"/>
        <s v="Allenay"/>
        <s v="Allery"/>
        <s v="Allonville"/>
        <s v="Amiens"/>
        <s v="Andainville"/>
        <s v="Andechy"/>
        <s v="Argoules"/>
        <s v="Arguel"/>
        <s v="Argœuves"/>
        <s v="Arquèves"/>
        <s v="Arrest"/>
        <s v="Arry"/>
        <s v="Arvillers"/>
        <s v="Assainvillers"/>
        <s v="Assevillers"/>
        <s v="Aubercourt"/>
        <s v="Aubigny"/>
        <s v="Aubvillers"/>
        <s v="Auchonvillers"/>
        <s v="Ault"/>
        <s v="Aumont"/>
        <s v="Aumâtre"/>
        <s v="Autheux"/>
        <s v="Authie"/>
        <s v="Authieule"/>
        <s v="Authuille"/>
        <s v="Avelesges"/>
        <s v="Aveluy"/>
        <s v="Avesnes-Chaussoy"/>
        <s v="Ayencourt"/>
        <s v="Bacouel-sur-Selle"/>
        <s v="Baizieux"/>
        <s v="Balâtre"/>
        <s v="Barleux"/>
        <s v="Bavelincourt"/>
        <s v="Bayencourt"/>
        <s v="Bayonvillers"/>
        <s v="Bazentin"/>
        <s v="Beaucamps-le-Jeune"/>
        <s v="Beaucamps-le-Vieux"/>
        <s v="Beauchamps"/>
        <s v="Beaucourt-en-Santerre"/>
        <s v="Beaucourt-sur-l'Ancre"/>
        <s v="Beaucourt-sur-l'Hallue"/>
        <s v="Beaufort-en-Santerre"/>
        <s v="Beaumetz"/>
        <s v="Beaumont-Hamel"/>
        <s v="Beauquesne"/>
        <s v="Beauval"/>
        <s v="Bellancourt"/>
        <s v="Belleuse"/>
        <s v="Belloy-Saint-Léonard"/>
        <s v="Belloy-en-Santerre"/>
        <s v="Belloy-sur-Somme"/>
        <s v="Bergicourt"/>
        <s v="Bermesnil"/>
        <s v="Bernaville"/>
        <s v="Bernay-en-Ponthieu"/>
        <s v="Bernes"/>
        <s v="Berneuil"/>
        <s v="Berny-en-Santerre"/>
        <s v="Bernâtre"/>
        <s v="Bertangles"/>
        <s v="Berteaucourt-les-Dames"/>
        <s v="Berteaucourt-lès-Thennes"/>
        <s v="Bertrancourt"/>
        <s v="Bettembos"/>
        <s v="Bettencourt-Rivière"/>
        <s v="Bettencourt-Saint-Ouen"/>
        <s v="Beuvraignes"/>
        <s v="Biaches"/>
        <s v="Biarre"/>
        <s v="Biencourt"/>
        <s v="Billancourt"/>
        <s v="Blangy-Tronville"/>
        <s v="Blangy-sous-Poix"/>
        <s v="Boisbergues"/>
        <s v="Boismont"/>
        <s v="Bonnay"/>
        <s v="Bonneville"/>
        <s v="Bosquel"/>
        <s v="Bouchavesnes-Bergen"/>
        <s v="Bouchoir"/>
        <s v="Bouchon"/>
        <s v="Boufflers"/>
        <s v="Bougainville"/>
        <s v="Bouillancourt-en-Séry"/>
        <s v="Bouillancourt-la-Bataille"/>
        <s v="Bouquemaison"/>
        <s v="Bourdon"/>
        <s v="Bourseville"/>
        <s v="Boussicourt"/>
        <s v="Bouttencourt"/>
        <s v="Bouvaincourt-sur-Bresle"/>
        <s v="Bouvincourt-en-Vermandois"/>
        <s v="Bouzincourt"/>
        <s v="Bovelles"/>
        <s v="Boves"/>
        <s v="Braches"/>
        <s v="Brailly-Cornehotte"/>
        <s v="Brassy"/>
        <s v="Bray-lès-Mareuil"/>
        <s v="Bray-sur-Somme"/>
        <s v="Breilly"/>
        <s v="Bresle"/>
        <s v="Breuil"/>
        <s v="Briquemesnil-Floxicourt"/>
        <s v="Brocourt"/>
        <s v="Brouchy"/>
        <s v="Brucamps"/>
        <s v="Brutelles"/>
        <s v="Buigny-Saint-Maclou"/>
        <s v="Buigny-l'Abbé"/>
        <s v="Buigny-lès-Gamaches"/>
        <s v="Buire-Courcelles"/>
        <s v="Buire-sur-l'Ancre"/>
        <s v="Bus-la-Mésière"/>
        <s v="Bus-lès-Artois"/>
        <s v="Bussu"/>
        <s v="Bussus-lès-Yaucourt"/>
        <s v="Bussy-lès-Daours"/>
        <s v="Bussy-lès-Poix"/>
        <s v="Buverchy"/>
        <s v="Béalcourt"/>
        <s v="Bécordel-Bécourt"/>
        <s v="Béhen"/>
        <s v="Béhencourt"/>
        <s v="Béthencourt-sur-Mer"/>
        <s v="Béthencourt-sur-Somme"/>
        <s v="Cachy"/>
        <s v="Cagny"/>
        <s v="Cahon"/>
        <s v="Caix"/>
        <s v="Cambron"/>
        <s v="Camon"/>
        <s v="Camps-en-Amiénois"/>
        <s v="Canaples"/>
        <s v="Canchy"/>
        <s v="Candas"/>
        <s v="Cannessières"/>
        <s v="Cantigny"/>
        <s v="Caours"/>
        <s v="Cappy"/>
        <s v="Cardonnette"/>
        <s v="Carnoy-Mametz"/>
        <s v="Carrépuis"/>
        <s v="Cartigny"/>
        <s v="Caulières"/>
        <s v="Cavillon"/>
        <s v="Cayeux-en-Santerre"/>
        <s v="Cayeux-sur-Mer"/>
        <s v="Cerisy"/>
        <s v="Cerisy-Buleux"/>
        <s v="Champien"/>
        <s v="Chaulnes"/>
        <s v="Chaussoy-Epagny"/>
        <s v="Chilly"/>
        <s v="Chipilly"/>
        <s v="Chirmont"/>
        <s v="Chuignes"/>
        <s v="Chuignolles"/>
        <s v="Chépy"/>
        <s v="Citerne"/>
        <s v="Cizancourt"/>
        <s v="Clairy-Saulchoix"/>
        <s v="Cléry-sur-Somme"/>
        <s v="Cocquerel"/>
        <s v="Coigneux"/>
        <s v="Coisy"/>
        <s v="Colincamps"/>
        <s v="Combles"/>
        <s v="Condé-Folie"/>
        <s v="Contalmaison"/>
        <s v="Contay"/>
        <s v="Contre"/>
        <s v="Conty"/>
        <s v="Corbie"/>
        <s v="Cottenchy"/>
        <s v="Coullemelle"/>
        <s v="Coulonvillers"/>
        <s v="Courcelette"/>
        <s v="Courcelles-au-Bois"/>
        <s v="Courcelles-sous-Moyencourt"/>
        <s v="Courcelles-sous-Thoix"/>
        <s v="Courtemanche"/>
        <s v="Cramont"/>
        <s v="Cressy-Omencourt"/>
        <s v="Creuse"/>
        <s v="Croix-Moligneaux"/>
        <s v="Croixrault"/>
        <s v="Crouy-Saint-Pierre"/>
        <s v="Crécy-en-Ponthieu"/>
        <s v="Crémery"/>
        <s v="Curchy"/>
        <s v="Curlu"/>
        <s v="Damery"/>
        <s v="Dancourt-Popincourt"/>
        <s v="Daours"/>
        <s v="Dargnies"/>
        <s v="Davenescourt"/>
        <s v="Dernancourt"/>
        <s v="Devise"/>
        <s v="Doingt"/>
        <s v="Domart-en-Ponthieu"/>
        <s v="Domart-sur-la-Luce"/>
        <s v="Domesmont"/>
        <s v="Dominois"/>
        <s v="Domléger-Longvillers"/>
        <s v="Dommartin"/>
        <s v="Dompierre-Becquincourt"/>
        <s v="Dompierre-sur-Authie"/>
        <s v="Domqueur"/>
        <s v="Domvast"/>
        <s v="Doudelainville"/>
        <s v="Douilly"/>
        <s v="Doullens"/>
        <s v="Dreuil-lès-Amiens"/>
        <s v="Driencourt"/>
        <s v="Dromesnil"/>
        <s v="Drucat"/>
        <s v="Démuin"/>
        <s v="Eaucourt-sur-Somme"/>
        <s v="Embreville"/>
        <s v="Englebelmer"/>
        <s v="Ennemain"/>
        <s v="Eppeville"/>
        <s v="Erches"/>
        <s v="Ercheu"/>
        <s v="Ercourt"/>
        <s v="Ergnies"/>
        <s v="Esclainvillers"/>
        <s v="Esmery-Hallon"/>
        <s v="Essertaux"/>
        <s v="Estrébœuf"/>
        <s v="Estrées-Deniécourt"/>
        <s v="Estrées-Mons"/>
        <s v="Estrées-lès-Crécy"/>
        <s v="Estrées-sur-Noye"/>
        <s v="Falvy"/>
        <s v="Favières"/>
        <s v="Fay"/>
        <s v="Fescamps"/>
        <s v="Feuillères"/>
        <s v="Feuquières-en-Vimeu"/>
        <s v="Fieffes-Montrelet"/>
        <s v="Fienvillers"/>
        <s v="Fignières"/>
        <s v="Fins"/>
        <s v="Flaucourt"/>
        <s v="Flers-sur-Noye"/>
        <s v="Flesselles"/>
        <s v="Flixecourt"/>
        <s v="Fluy"/>
        <s v="Folies"/>
        <s v="Folleville"/>
        <s v="Fonches-Fonchette"/>
        <s v="Fontaine-le-Sec"/>
        <s v="Fontaine-lès-Cappy"/>
        <s v="Fontaine-sous-Montdidier"/>
        <s v="Fontaine-sur-Maye"/>
        <s v="Fontaine-sur-Somme"/>
        <s v="Forceville"/>
        <s v="Forceville-en-Vimeu"/>
        <s v="Forest-Montiers"/>
        <s v="Forest-l'Abbaye"/>
        <s v="Fort-Mahon-Plage"/>
        <s v="Fossemanant"/>
        <s v="Foucaucourt-Hors-Nesle"/>
        <s v="Foucaucourt-en-Santerre"/>
        <s v="Fouencamps"/>
        <s v="Fouquescourt"/>
        <s v="Fourcigny"/>
        <s v="Fourdrinoy"/>
        <s v="Framerville-Rainecourt"/>
        <s v="Framicourt"/>
        <s v="Franleu"/>
        <s v="Fransart"/>
        <s v="Fransu"/>
        <s v="Fransures"/>
        <s v="Franvillers"/>
        <s v="Fresnes-Mazancourt"/>
        <s v="Fresnes-Tilloloy"/>
        <s v="Fresneville"/>
        <s v="Fresnoy-Andainville"/>
        <s v="Fresnoy-au-Val"/>
        <s v="Fresnoy-en-Chaussée"/>
        <s v="Fresnoy-lès-Roye"/>
        <s v="Fressenneville"/>
        <s v="Frettecuisse"/>
        <s v="Frettemeule"/>
        <s v="Friaucourt"/>
        <s v="Fricamps"/>
        <s v="Fricourt"/>
        <s v="Frise"/>
        <s v="Friville-Escarbotin"/>
        <s v="Frohen-sur-Authie"/>
        <s v="Froyelles"/>
        <s v="Frucourt"/>
        <s v="Fréchencourt"/>
        <s v="Frémontiers"/>
        <s v="Gamaches"/>
        <s v="Gapennes"/>
        <s v="Gauville"/>
        <s v="Gentelles"/>
        <s v="Ginchy"/>
        <s v="Glisy"/>
        <s v="Gorenflos"/>
        <s v="Gorges"/>
        <s v="Goyencourt"/>
        <s v="Grand-Laviers"/>
        <s v="Grandcourt"/>
        <s v="Gratibus"/>
        <s v="Grattepanche"/>
        <s v="Grivesnes"/>
        <s v="Grivillers"/>
        <s v="Grouches-Luchuel"/>
        <s v="Gruny"/>
        <s v="Grébault-Mesnil"/>
        <s v="Guerbigny"/>
        <s v="Gueschart"/>
        <s v="Gueudecourt"/>
        <s v="Guignemicourt"/>
        <s v="Guillaucourt"/>
        <s v="Guillemont"/>
        <s v="Guizancourt"/>
        <s v="Guyencourt-Saulcourt"/>
        <s v="Guyencourt-sur-Noye"/>
        <s v="Gézaincourt"/>
        <s v="Hailles"/>
        <s v="Hallencourt"/>
        <s v="Hallivillers"/>
        <s v="Halloy-lès-Pernois"/>
        <s v="Hallu"/>
        <s v="Ham"/>
        <s v="Hamelet"/>
        <s v="Hancourt"/>
        <s v="Hangard"/>
        <s v="Hangest-en-Santerre"/>
        <s v="Hangest-sur-Somme"/>
        <s v="Harbonnières"/>
        <s v="Hardecourt-aux-Bois"/>
        <s v="Harponville"/>
        <s v="Hattencourt"/>
        <s v="Hautvillers-Ouville"/>
        <s v="Havernas"/>
        <s v="Heilly"/>
        <s v="Hem-Hardinval"/>
        <s v="Hem-Monacu"/>
        <s v="Herbécourt"/>
        <s v="Herleville"/>
        <s v="Hervilly"/>
        <s v="Hesbécourt"/>
        <s v="Hescamps"/>
        <s v="Heucourt-Croquoison"/>
        <s v="Heudicourt"/>
        <s v="Heuzecourt"/>
        <s v="Hiermont"/>
        <s v="Hombleux"/>
        <s v="Hornoy-le-Bourg"/>
        <s v="Huchenneville"/>
        <s v="Humbercourt"/>
        <s v="Huppy"/>
        <s v="Hypercourt"/>
        <s v="Hébécourt"/>
        <s v="Hédauville"/>
        <s v="Hénencourt"/>
        <s v="Hérissart"/>
        <s v="Ignaucourt"/>
        <s v="Inval-Boiron"/>
        <s v="Irles"/>
        <s v="Jumel"/>
        <s v="L'Échelle-Saint-Aurin"/>
        <s v="L'Étoile"/>
        <s v="La Chaussée-Tirancourt"/>
        <s v="La Chavatte"/>
        <s v="La Faloise"/>
        <s v="La Neuville-Sire-Bernard"/>
        <s v="La Neuville-lès-Bray"/>
        <s v="La Vicogne"/>
        <s v="Laboissière-en-Santerre"/>
        <s v="Lachapelle"/>
        <s v="Lafresguimont-Saint-Martin"/>
        <s v="Lahoussoye"/>
        <s v="Laleu"/>
        <s v="Lamaronde"/>
        <s v="Lamotte-Brebière"/>
        <s v="Lamotte-Buleux"/>
        <s v="Lamotte-Warfusée"/>
        <s v="Lanches-Saint-Hilaire"/>
        <s v="Lanchères"/>
        <s v="Languevoisin-Quiquery"/>
        <s v="Laucourt"/>
        <s v="Laviéville"/>
        <s v="Lawarde-Mauger-l'Hortoy"/>
        <s v="Le Boisle"/>
        <s v="Le Cardonnois"/>
        <s v="Le Crotoy"/>
        <s v="Le Mazis"/>
        <s v="Le Meillard"/>
        <s v="Le Mesge"/>
        <s v="Le Plessier-Rozainvillers"/>
        <s v="Le Quesne"/>
        <s v="Le Quesnel"/>
        <s v="Le Titre"/>
        <s v="Le Translay"/>
        <s v="Lesbœufs"/>
        <s v="Liancourt-Fosse"/>
        <s v="Licourt"/>
        <s v="Liercourt"/>
        <s v="Ligescourt"/>
        <s v="Lignières"/>
        <s v="Lignières-Châtelain"/>
        <s v="Lignières-en-Vimeu"/>
        <s v="Lihons"/>
        <s v="Limeux"/>
        <s v="Liomer"/>
        <s v="Liéramont"/>
        <s v="Long"/>
        <s v="Longavesnes"/>
        <s v="Longpré-les-Corps-Saints"/>
        <s v="Longueau"/>
        <s v="Longueval"/>
        <s v="Longuevillette"/>
        <s v="Louvencourt"/>
        <s v="Louvrechy"/>
        <s v="Lucheux"/>
        <s v="Léalvillers"/>
        <s v="Machiel"/>
        <s v="Machy"/>
        <s v="Mailly-Maillet"/>
        <s v="Mailly-Raineval"/>
        <s v="Maisnières"/>
        <s v="Maison-Ponthieu"/>
        <s v="Maison-Roland"/>
        <s v="Maizicourt"/>
        <s v="Malpart"/>
        <s v="Marcelcave"/>
        <s v="Marché-Allouarde"/>
        <s v="Marchélepot-Misery"/>
        <s v="Marestmontiers"/>
        <s v="Mareuil-Caubert"/>
        <s v="Maricourt"/>
        <s v="Marieux"/>
        <s v="Marlers"/>
        <s v="Marquaix"/>
        <s v="Marquivillers"/>
        <s v="Martainneville"/>
        <s v="Matigny"/>
        <s v="Maurepas"/>
        <s v="Meigneux"/>
        <s v="Mers-les-Bains"/>
        <s v="Mesnil-Bruntel"/>
        <s v="Mesnil-Domqueur"/>
        <s v="Mesnil-Martinsart"/>
        <s v="Mesnil-Saint-Georges"/>
        <s v="Mesnil-Saint-Nicaise"/>
        <s v="Mesnil-en-Arrouaise"/>
        <s v="Miannay"/>
        <s v="Millencourt"/>
        <s v="Millencourt-en-Ponthieu"/>
        <s v="Miraumont"/>
        <s v="Mirvaux"/>
        <s v="Moislains"/>
        <s v="Molliens-Dreuil"/>
        <s v="Molliens-au-Bois"/>
        <s v="Monchy-Lagache"/>
        <s v="Mons-Boubert"/>
        <s v="Monsures"/>
        <s v="Montagne-Fayel"/>
        <s v="Montauban-de-Picardie"/>
        <s v="Montdidier"/>
        <s v="Montigny-les-Jongleurs"/>
        <s v="Montigny-sur-l'Hallue"/>
        <s v="Montonvillers"/>
        <s v="Morchain"/>
        <s v="Moreuil"/>
        <s v="Morisel"/>
        <s v="Morlancourt"/>
        <s v="Morvillers-Saint-Saturnin"/>
        <s v="Mouflers"/>
        <s v="Mouflières"/>
        <s v="Moyencourt"/>
        <s v="Moyencourt-lès-Poix"/>
        <s v="Muille-Villette"/>
        <s v="Méaulte"/>
        <s v="Méharicourt"/>
        <s v="Méneslies"/>
        <s v="Méricourt-en-Vimeu"/>
        <s v="Méricourt-l'Abbé"/>
        <s v="Méréaucourt"/>
        <s v="Mérélessart"/>
        <s v="Métigny"/>
        <s v="Mézerolles"/>
        <s v="Mézières-en-Santerre"/>
        <s v="Nampont"/>
        <s v="Namps-Maisnil"/>
        <s v="Nampty"/>
        <s v="Naours"/>
        <s v="Nesle"/>
        <s v="Nesle-l'Hôpital"/>
        <s v="Neslette"/>
        <s v="Neufmoulin"/>
        <s v="Neuilly-l'Hôpital"/>
        <s v="Neuilly-le-Dien"/>
        <s v="Neuville-Coppegueule"/>
        <s v="Neuville-au-Bois"/>
        <s v="Nibas"/>
        <s v="Nouvion"/>
        <s v="Noyelles-en-Chaussée"/>
        <s v="Noyelles-sur-Mer"/>
        <s v="Nurlu"/>
        <s v="Occoches"/>
        <s v="Ochancourt"/>
        <s v="Offignies"/>
        <s v="Oisemont"/>
        <s v="Oissy"/>
        <s v="Oneux"/>
        <s v="Oresmaux"/>
        <s v="Oust-Marest"/>
        <s v="Outrebois"/>
        <s v="Ovillers-la-Boisselle"/>
        <s v="Pargny"/>
        <s v="Parvillers-le-Quesnoy"/>
        <s v="Pendé"/>
        <s v="Pernois"/>
        <s v="Picquigny"/>
        <s v="Piennes-Onvillers"/>
        <s v="Pierregot"/>
        <s v="Pissy"/>
        <s v="Plachy-Buyon"/>
        <s v="Poix-de-Picardie"/>
        <s v="Ponches-Estruval"/>
        <s v="Pont-Noyelles"/>
        <s v="Pont-Remy"/>
        <s v="Pont-de-Metz"/>
        <s v="Ponthoile"/>
        <s v="Port-le-Grand"/>
        <s v="Potte"/>
        <s v="Poulainville"/>
        <s v="Pozières"/>
        <s v="Prouville"/>
        <s v="Prouzel"/>
        <s v="Proyart"/>
        <s v="Puchevillers"/>
        <s v="Punchy"/>
        <s v="Puzeaux"/>
        <s v="Pys"/>
        <s v="Péronne"/>
        <s v="Pœuilly"/>
        <s v="Quend"/>
        <s v="Querrieu"/>
        <s v="Quesnoy-le-Montant"/>
        <s v="Quesnoy-sur-Airaines"/>
        <s v="Quevauvillers"/>
        <s v="Quiry-le-Sec"/>
        <s v="Quivières"/>
        <s v="Raincheval"/>
        <s v="Rainneville"/>
        <s v="Ramburelles"/>
        <s v="Rambures"/>
        <s v="Rancourt"/>
        <s v="Regnière-Écluse"/>
        <s v="Remaisnil"/>
        <s v="Remaugies"/>
        <s v="Remiencourt"/>
        <s v="Rethonvillers"/>
        <s v="Revelles"/>
        <s v="Ribeaucourt"/>
        <s v="Ribemont-sur-Ancre"/>
        <s v="Riencourt"/>
        <s v="Rivery"/>
        <s v="Rogy"/>
        <s v="Roiglise"/>
        <s v="Roisel"/>
        <s v="Rollot"/>
        <s v="Ronssoy"/>
        <s v="Rosières-en-Santerre"/>
        <s v="Rouvrel"/>
        <s v="Rouvroy-en-Santerre"/>
        <s v="Rouy-le-Grand"/>
        <s v="Rouy-le-Petit"/>
        <s v="Roye"/>
        <s v="Rubempré"/>
        <s v="Rubescourt"/>
        <s v="Rue"/>
        <s v="Rumigny"/>
        <s v="Saigneville"/>
        <s v="Sailly-Flibeaucourt"/>
        <s v="Sailly-Laurette"/>
        <s v="Sailly-Saillisel"/>
        <s v="Sailly-le-Sec"/>
        <s v="Sains-en-Amiénois"/>
        <s v="Saint-Acheul"/>
        <s v="Saint-Aubin-Montenoy"/>
        <s v="Saint-Aubin-Rivière"/>
        <s v="Saint-Blimont"/>
        <s v="Saint-Christ-Briost"/>
        <s v="Saint-Fuscien"/>
        <s v="Saint-Germain-sur-Bresle"/>
        <s v="Saint-Gratien"/>
        <s v="Saint-Léger-lès-Authie"/>
        <s v="Saint-Léger-lès-Domart"/>
        <s v="Saint-Léger-sur-Bresle"/>
        <s v="Saint-Maulvis"/>
        <s v="Saint-Maxent"/>
        <s v="Saint-Ouen"/>
        <s v="Saint-Quentin-en-Tourmont"/>
        <s v="Saint-Quentin-la-Motte-Croix-au-Bailly"/>
        <s v="Saint-Riquier"/>
        <s v="Saint-Sauflieu"/>
        <s v="Saint-Vaast-en-Chaussée"/>
        <s v="Saint-Valery-sur-Somme"/>
        <s v="Sainte-Segrée"/>
        <s v="Saisseval"/>
        <s v="Saleux"/>
        <s v="Salouël"/>
        <s v="Saulchoy-sous-Poix"/>
        <s v="Sauvillers-Mongival"/>
        <s v="Saveuse"/>
        <s v="Senarpont"/>
        <s v="Senlis-le-Sec"/>
        <s v="Sentelie"/>
        <s v="Seux"/>
        <s v="Sorel"/>
        <s v="Sorel-en-Vimeu"/>
        <s v="Soues"/>
        <s v="Sourdon"/>
        <s v="Soyécourt"/>
        <s v="Surcamps"/>
        <s v="Suzanne"/>
        <s v="Tailly"/>
        <s v="Talmas"/>
        <s v="Templeux-la-Fosse"/>
        <s v="Templeux-le-Guérard"/>
        <s v="Terramesnil"/>
        <s v="Tertry"/>
        <s v="Thennes"/>
        <s v="Thiepval"/>
        <s v="Thieulloy-l'Abbaye"/>
        <s v="Thieulloy-la-Ville"/>
        <s v="Thoix"/>
        <s v="Thory"/>
        <s v="Thézy-Glimont"/>
        <s v="Tilloloy"/>
        <s v="Tilloy-Floriville"/>
        <s v="Tincourt-Boucly"/>
        <s v="Tours-en-Vimeu"/>
        <s v="Toutencourt"/>
        <s v="Treux"/>
        <s v="Trois-Rivières"/>
        <s v="Tully"/>
        <s v="Tœufles"/>
        <s v="Ugny-l'Équipée"/>
        <s v="Vaire-sous-Corbie"/>
        <s v="Valines"/>
        <s v="Varennes"/>
        <s v="Vauchelles-les-Quesnoy"/>
        <s v="Vauchelles-lès-Authie"/>
        <s v="Vauchelles-lès-Domart"/>
        <s v="Vauvillers"/>
        <s v="Vaux-Marquenneville"/>
        <s v="Vaux-en-Amiénois"/>
        <s v="Vaux-sur-Somme"/>
        <s v="Vecquemont"/>
        <s v="Vercourt"/>
        <s v="Vergies"/>
        <s v="Vermandovillers"/>
        <s v="Verpillières"/>
        <s v="Vers-sur-Selle"/>
        <s v="Vignacourt"/>
        <s v="Ville-le-Marclet"/>
        <s v="Ville-sur-Ancre"/>
        <s v="Villecourt"/>
        <s v="Villeroy"/>
        <s v="Villers-Bocage"/>
        <s v="Villers-Bretonneux"/>
        <s v="Villers-Campsart"/>
        <s v="Villers-Carbonnel"/>
        <s v="Villers-Faucon"/>
        <s v="Villers-Tournelle"/>
        <s v="Villers-aux-Érables"/>
        <s v="Villers-lès-Roye"/>
        <s v="Villers-sous-Ailly"/>
        <s v="Villers-sur-Authie"/>
        <s v="Vironchaux"/>
        <s v="Vismes"/>
        <s v="Vitz-sur-Authie"/>
        <s v="Voyennes"/>
        <s v="Vraignes-en-Vermandois"/>
        <s v="Vraignes-lès-Hornoy"/>
        <s v="Vron"/>
        <s v="Vrély"/>
        <s v="Wargnies"/>
        <s v="Warloy-Baillon"/>
        <s v="Warsy"/>
        <s v="Warvillers"/>
        <s v="Wiencourt-l'Équipée"/>
        <s v="Wiry-au-Mont"/>
        <s v="Woignarue"/>
        <s v="Woincourt"/>
        <s v="Woirel"/>
        <s v="Y"/>
        <s v="Yonval"/>
        <s v="Yvrench"/>
        <s v="Yvrencheux"/>
        <s v="Yzengremer"/>
        <s v="Yzeux"/>
        <s v="Éclusier-Vaux"/>
        <s v="Épagne-Épagnette"/>
        <s v="Épaumesnil"/>
        <s v="Épehy"/>
        <s v="Éplessier"/>
        <s v="Épécamps"/>
        <s v="Épénancourt"/>
        <s v="Équancourt"/>
        <s v="Équennes-Éramecourt"/>
        <s v="Érondelle"/>
        <s v="Étalon"/>
        <s v="Ételfay"/>
        <s v="Étinehem-Méricourt"/>
        <s v="Étricourt-Manancourt"/>
        <s v="Étréjust"/>
        <s v="Ô-de-Selle"/>
      </sharedItems>
    </cacheField>
    <cacheField name="Departement" numFmtId="0">
      <sharedItems count="5">
        <s v="Aisne"/>
        <s v="Nord"/>
        <s v="Oise"/>
        <s v="Pas-de-Calais"/>
        <s v="Somme"/>
      </sharedItems>
    </cacheField>
    <cacheField name="EPCI" numFmtId="0">
      <sharedItems count="92">
        <s v="CA Chauny Tergnier La Fère"/>
        <s v="CA GrandSoissons Agglomération"/>
        <s v="CC du Pays de la Serre"/>
        <s v="CC de la Champagne Picarde"/>
        <s v="CC Thiérache Sambre et Oise"/>
        <s v="CC du Chemin des Dames"/>
        <s v="CC du Val de l'Aisne"/>
        <s v="CC du Val de l'Oise"/>
        <s v="CC Retz en Valois"/>
        <s v="CC du Canton d'Oulchy-le-Château"/>
        <s v="CC Picardie des Châteaux"/>
        <s v="CA du Saint-Quentinois"/>
        <s v="CC des Trois Rivières"/>
        <s v="CC des Portes de la Thiérache"/>
        <s v="CA de la Région de Château-Thierry"/>
        <s v="CA du Pays de Laon"/>
        <s v="CC du Pays du Vermandois"/>
        <s v="CC de la Thiérache du Centre"/>
        <s v="CC du Canton de Charly-sur-Marne"/>
        <s v="CC de l'Est de la Somme"/>
        <s v="CA de Cambrai"/>
        <s v="CA de la Porte du Hainaut"/>
        <s v="CA Maubeuge Val de Sambre"/>
        <s v="CC Pévèle-Carembault"/>
        <s v="Métropole Européenne de Lille"/>
        <s v="CA Douaisis Agglo"/>
        <s v="CA Coeur d'Ostrevent"/>
        <s v="CC du Sud Avesnois"/>
        <s v="CA Valenciennes Métropole"/>
        <s v="CU de Dunkerque"/>
        <s v="CA Coeur de Flandre"/>
        <s v="CC du Pays de Mormal"/>
        <s v="CC Coeur de l'Avesnois"/>
        <s v="CA du Caudrésis et du Catésis"/>
        <s v="CC des Hauts de Flandre"/>
        <s v="CC du Pays Solesmois"/>
        <s v="CC Flandre Lys"/>
        <s v="CC de la Picardie Verte"/>
        <s v="CC Thelloise"/>
        <s v="CC de l'Oise Picarde"/>
        <s v="CC du Pays de Valois"/>
        <s v="CC du Clermontois"/>
        <s v="CC du Plateau Picard"/>
        <s v="CA du Beauvaisis"/>
        <s v="CC des Sablons"/>
        <s v="CC du Pays des Sources"/>
        <s v="CC des Pays d'Oise et d'Halatte"/>
        <s v="CC du Pays Noyonnais"/>
        <s v="CC de l'Aire Cantilienne"/>
        <s v="CA de la Région de Compiègne et de la Basse Automne"/>
        <s v="CC de la Plaine d'Estrées"/>
        <s v="CC des Lisières de l'Oise"/>
        <s v="CC Senlis Sud Oise"/>
        <s v="CC du Liancourtois"/>
        <s v="CC des Deux Vallées"/>
        <s v="CC du Pays de Bray"/>
        <s v="CC du Vexin-Thelle"/>
        <s v="CA Creil Sud Oise"/>
        <s v="CA de Lens - Liévin"/>
        <s v="CC du Sud Artois"/>
        <s v="CU d'Arras"/>
        <s v="CC du Pays de Lumbres"/>
        <s v="CC des Campagnes de l'Artois"/>
        <s v="CA du Pays de Saint-Omer"/>
        <s v="CA des Deux Baies en Montreuillois"/>
        <s v="CC du Haut Pays du Montreuillois"/>
        <s v="CC des 7 Vallées"/>
        <s v="CC Pays d'Opale"/>
        <s v="CC de Desvres-Samer"/>
        <s v="CA de Béthune-Bruay, Artois-Lys Romane"/>
        <s v="CC de la Terre des Deux Caps"/>
        <s v="CC du Ternois"/>
        <s v="CC Osartis Marquion"/>
        <s v="CC de la Région d'Audruicq"/>
        <s v="CA du Boulonnais"/>
        <s v="CA d'Hénin-Carvin"/>
        <s v="CA Grand Calais Terres et Mers"/>
        <s v="CA de la Baie de Somme"/>
        <s v="CC Terre de Picardie"/>
        <s v="CC du Pays du Coquelicot"/>
        <s v="CC du Vimeu"/>
        <s v="CC du Territoire Nord Picardie"/>
        <s v="CC Ponthieu-Marquenterre"/>
        <s v="CC Avre Luce Noye"/>
        <s v="CC Nièvre et Somme"/>
        <s v="CC Somme Sud-Ouest"/>
        <s v="CC de la Haute Somme (Combles - Péronne - Roisel)"/>
        <s v="CC des Villes Soeurs"/>
        <s v="CA Amiens Métropole"/>
        <s v="CC du Grand Roye"/>
        <s v="CC du Val de Somme"/>
        <s v="CC Interrégionale Aumale - Blangy-sur-Bresle"/>
      </sharedItems>
    </cacheField>
    <cacheField name="Code_EPCI" numFmtId="0">
      <sharedItems/>
    </cacheField>
    <cacheField name="Population" numFmtId="0">
      <sharedItems containsSemiMixedTypes="0" containsString="0" containsNumber="1" containsInteger="1" minValue="7" maxValue="238246" count="1717">
        <n v="518"/>
        <n v="584"/>
        <n v="1004"/>
        <n v="189"/>
        <n v="417"/>
        <n v="259"/>
        <n v="118"/>
        <n v="306"/>
        <n v="517"/>
        <n v="163"/>
        <n v="1205"/>
        <n v="79"/>
        <n v="391"/>
        <n v="707"/>
        <n v="78"/>
        <n v="212"/>
        <n v="274"/>
        <n v="2472"/>
        <n v="349"/>
        <n v="456"/>
        <n v="76"/>
        <n v="396"/>
        <n v="96"/>
        <n v="45"/>
        <n v="361"/>
        <n v="209"/>
        <n v="2578"/>
        <n v="337"/>
        <n v="238"/>
        <n v="658"/>
        <n v="231"/>
        <n v="102"/>
        <n v="104"/>
        <n v="273"/>
        <n v="72"/>
        <n v="1348"/>
        <n v="176"/>
        <n v="175"/>
        <n v="777"/>
        <n v="369"/>
        <n v="62"/>
        <n v="26"/>
        <n v="555"/>
        <n v="108"/>
        <n v="130"/>
        <n v="752"/>
        <n v="316"/>
        <n v="380"/>
        <n v="131"/>
        <n v="516"/>
        <n v="168"/>
        <n v="82"/>
        <n v="1281"/>
        <n v="794"/>
        <n v="2579"/>
        <n v="263"/>
        <n v="268"/>
        <n v="378"/>
        <n v="3659"/>
        <n v="560"/>
        <n v="191"/>
        <n v="205"/>
        <n v="85"/>
        <n v="431"/>
        <n v="825"/>
        <n v="631"/>
        <n v="178"/>
        <n v="722"/>
        <n v="601"/>
        <n v="203"/>
        <n v="159"/>
        <n v="132"/>
        <n v="166"/>
        <n v="309"/>
        <n v="120"/>
        <n v="736"/>
        <n v="979"/>
        <n v="31"/>
        <n v="1130"/>
        <n v="194"/>
        <n v="80"/>
        <n v="98"/>
        <n v="474"/>
        <n v="1162"/>
        <n v="5605"/>
        <n v="187"/>
        <n v="272"/>
        <n v="375"/>
        <n v="137"/>
        <n v="170"/>
        <n v="181"/>
        <n v="183"/>
        <n v="809"/>
        <n v="140"/>
        <n v="1315"/>
        <n v="2248"/>
        <n v="702"/>
        <n v="554"/>
        <n v="1788"/>
        <n v="64"/>
        <n v="129"/>
        <n v="195"/>
        <n v="193"/>
        <n v="210"/>
        <n v="55"/>
        <n v="296"/>
        <n v="653"/>
        <n v="463"/>
        <n v="20"/>
        <n v="1411"/>
        <n v="199"/>
        <n v="317"/>
        <n v="204"/>
        <n v="1947"/>
        <n v="188"/>
        <n v="410"/>
        <n v="795"/>
        <n v="1122"/>
        <n v="123"/>
        <n v="126"/>
        <n v="421"/>
        <n v="991"/>
        <n v="248"/>
        <n v="459"/>
        <n v="426"/>
        <n v="246"/>
        <n v="143"/>
        <n v="547"/>
        <n v="88"/>
        <n v="58"/>
        <n v="63"/>
        <n v="111"/>
        <n v="87"/>
        <n v="801"/>
        <n v="201"/>
        <n v="234"/>
        <n v="827"/>
        <n v="313"/>
        <n v="495"/>
        <n v="2594"/>
        <n v="1568"/>
        <n v="895"/>
        <n v="91"/>
        <n v="11596"/>
        <n v="859"/>
        <n v="153"/>
        <n v="214"/>
        <n v="127"/>
        <n v="136"/>
        <n v="197"/>
        <n v="329"/>
        <n v="1195"/>
        <n v="526"/>
        <n v="359"/>
        <n v="484"/>
        <n v="364"/>
        <n v="15097"/>
        <n v="83"/>
        <n v="125"/>
        <n v="742"/>
        <n v="147"/>
        <n v="389"/>
        <n v="1296"/>
        <n v="173"/>
        <n v="882"/>
        <n v="289"/>
        <n v="509"/>
        <n v="243"/>
        <n v="589"/>
        <n v="97"/>
        <n v="1308"/>
        <n v="61"/>
        <n v="207"/>
        <n v="71"/>
        <n v="224"/>
        <n v="256"/>
        <n v="674"/>
        <n v="654"/>
        <n v="352"/>
        <n v="357"/>
        <n v="851"/>
        <n v="332"/>
        <n v="990"/>
        <n v="649"/>
        <n v="443"/>
        <n v="161"/>
        <n v="39"/>
        <n v="304"/>
        <n v="1808"/>
        <n v="174"/>
        <n v="926"/>
        <n v="366"/>
        <n v="84"/>
        <n v="119"/>
        <n v="591"/>
        <n v="3049"/>
        <n v="335"/>
        <n v="1472"/>
        <n v="1812"/>
        <n v="1166"/>
        <n v="1733"/>
        <n v="607"/>
        <n v="152"/>
        <n v="28"/>
        <n v="467"/>
        <n v="424"/>
        <n v="370"/>
        <n v="609"/>
        <n v="392"/>
        <n v="208"/>
        <n v="114"/>
        <n v="821"/>
        <n v="717"/>
        <n v="30"/>
        <n v="287"/>
        <n v="148"/>
        <n v="134"/>
        <n v="75"/>
        <n v="307"/>
        <n v="122"/>
        <n v="438"/>
        <n v="278"/>
        <n v="847"/>
        <n v="1072"/>
        <n v="345"/>
        <n v="399"/>
        <n v="2691"/>
        <n v="408"/>
        <n v="363"/>
        <n v="724"/>
        <n v="519"/>
        <n v="704"/>
        <n v="249"/>
        <n v="420"/>
        <n v="1701"/>
        <n v="1355"/>
        <n v="232"/>
        <n v="862"/>
        <n v="280"/>
        <n v="483"/>
        <n v="535"/>
        <n v="404"/>
        <n v="106"/>
        <n v="160"/>
        <n v="2890"/>
        <n v="971"/>
        <n v="198"/>
        <n v="236"/>
        <n v="2836"/>
        <n v="683"/>
        <n v="5183"/>
        <n v="258"/>
        <n v="37"/>
        <n v="630"/>
        <n v="425"/>
        <n v="65"/>
        <n v="572"/>
        <n v="299"/>
        <n v="124"/>
        <n v="275"/>
        <n v="1011"/>
        <n v="227"/>
        <n v="56"/>
        <n v="1280"/>
        <n v="4490"/>
        <n v="244"/>
        <n v="320"/>
        <n v="179"/>
        <n v="556"/>
        <n v="545"/>
        <n v="1569"/>
        <n v="343"/>
        <n v="165"/>
        <n v="8469"/>
        <n v="1343"/>
        <n v="1412"/>
        <n v="57"/>
        <n v="999"/>
        <n v="218"/>
        <n v="672"/>
        <n v="251"/>
        <n v="229"/>
        <n v="328"/>
        <n v="141"/>
        <n v="60"/>
        <n v="1153"/>
        <n v="288"/>
        <n v="604"/>
        <n v="241"/>
        <n v="464"/>
        <n v="1745"/>
        <n v="301"/>
        <n v="2027"/>
        <n v="1103"/>
        <n v="2796"/>
        <n v="403"/>
        <n v="394"/>
        <n v="355"/>
        <n v="150"/>
        <n v="149"/>
        <n v="38"/>
        <n v="167"/>
        <n v="503"/>
        <n v="216"/>
        <n v="24220"/>
        <n v="283"/>
        <n v="239"/>
        <n v="155"/>
        <n v="186"/>
        <n v="323"/>
        <n v="192"/>
        <n v="2468"/>
        <n v="93"/>
        <n v="158"/>
        <n v="822"/>
        <n v="409"/>
        <n v="223"/>
        <n v="1232"/>
        <n v="269"/>
        <n v="790"/>
        <n v="754"/>
        <n v="455"/>
        <n v="101"/>
        <n v="190"/>
        <n v="543"/>
        <n v="117"/>
        <n v="1264"/>
        <n v="385"/>
        <n v="220"/>
        <n v="202"/>
        <n v="110"/>
        <n v="266"/>
        <n v="311"/>
        <n v="151"/>
        <n v="341"/>
        <n v="221"/>
        <n v="377"/>
        <n v="530"/>
        <n v="47"/>
        <n v="2229"/>
        <n v="398"/>
        <n v="419"/>
        <n v="637"/>
        <n v="935"/>
        <n v="253"/>
        <n v="435"/>
        <n v="100"/>
        <n v="107"/>
        <n v="625"/>
        <n v="211"/>
        <n v="1028"/>
        <n v="90"/>
        <n v="1146"/>
        <n v="751"/>
        <n v="70"/>
        <n v="684"/>
        <n v="839"/>
        <n v="766"/>
        <n v="816"/>
        <n v="1207"/>
        <n v="1606"/>
        <n v="200"/>
        <n v="157"/>
        <n v="135"/>
        <n v="51"/>
        <n v="279"/>
        <n v="1305"/>
        <n v="544"/>
        <n v="469"/>
        <n v="185"/>
        <n v="74"/>
        <n v="994"/>
        <n v="44"/>
        <n v="507"/>
        <n v="558"/>
        <n v="115"/>
        <n v="86"/>
        <n v="659"/>
        <n v="1189"/>
        <n v="1943"/>
        <n v="602"/>
        <n v="848"/>
        <n v="121"/>
        <n v="116"/>
        <n v="225"/>
        <n v="2134"/>
        <n v="1106"/>
        <n v="68"/>
        <n v="527"/>
        <n v="1109"/>
        <n v="169"/>
        <n v="660"/>
        <n v="490"/>
        <n v="53"/>
        <n v="1587"/>
        <n v="1354"/>
        <n v="325"/>
        <n v="92"/>
        <n v="785"/>
        <n v="245"/>
        <n v="353"/>
        <n v="66"/>
        <n v="367"/>
        <n v="142"/>
        <n v="1100"/>
        <n v="139"/>
        <n v="745"/>
        <n v="682"/>
        <n v="250"/>
        <n v="1637"/>
        <n v="432"/>
        <n v="24"/>
        <n v="726"/>
        <n v="605"/>
        <n v="290"/>
        <n v="401"/>
        <n v="94"/>
        <n v="276"/>
        <n v="146"/>
        <n v="346"/>
        <n v="594"/>
        <n v="219"/>
        <n v="331"/>
        <n v="428"/>
        <n v="89"/>
        <n v="265"/>
        <n v="339"/>
        <n v="144"/>
        <n v="360"/>
        <n v="1931"/>
        <n v="95"/>
        <n v="450"/>
        <n v="365"/>
        <n v="237"/>
        <n v="506"/>
        <n v="226"/>
        <n v="917"/>
        <n v="923"/>
        <n v="441"/>
        <n v="1697"/>
        <n v="2288"/>
        <n v="281"/>
        <n v="3199"/>
        <n v="41"/>
        <n v="52813"/>
        <n v="593"/>
        <n v="73"/>
        <n v="67"/>
        <n v="384"/>
        <n v="687"/>
        <n v="618"/>
        <n v="1087"/>
        <n v="576"/>
        <n v="706"/>
        <n v="340"/>
        <n v="42"/>
        <n v="112"/>
        <n v="2005"/>
        <n v="2065"/>
        <n v="505"/>
        <n v="28046"/>
        <n v="257"/>
        <n v="16"/>
        <n v="162"/>
        <n v="13045"/>
        <n v="541"/>
        <n v="81"/>
        <n v="685"/>
        <n v="952"/>
        <n v="282"/>
        <n v="534"/>
        <n v="2050"/>
        <n v="599"/>
        <n v="217"/>
        <n v="172"/>
        <n v="230"/>
        <n v="924"/>
        <n v="498"/>
        <n v="763"/>
        <n v="43"/>
        <n v="585"/>
        <n v="133"/>
        <n v="1324"/>
        <n v="1104"/>
        <n v="470"/>
        <n v="2549"/>
        <n v="235"/>
        <n v="270"/>
        <n v="1608"/>
        <n v="1192"/>
        <n v="310"/>
        <n v="262"/>
        <n v="2616"/>
        <n v="2792"/>
        <n v="277"/>
        <n v="10489"/>
        <n v="418"/>
        <n v="508"/>
        <n v="997"/>
        <n v="1651"/>
        <n v="383"/>
        <n v="348"/>
        <n v="312"/>
        <n v="113"/>
        <n v="927"/>
        <n v="350"/>
        <n v="460"/>
        <n v="145"/>
        <n v="164"/>
        <n v="395"/>
        <n v="1329"/>
        <n v="1157"/>
        <n v="1436"/>
        <n v="522"/>
        <n v="293"/>
        <n v="4108"/>
        <n v="1338"/>
        <n v="3545"/>
        <n v="888"/>
        <n v="9963"/>
        <n v="10847"/>
        <n v="3099"/>
        <n v="1631"/>
        <n v="13183"/>
        <n v="3125"/>
        <n v="2077"/>
        <n v="26998"/>
        <n v="1594"/>
        <n v="1082"/>
        <n v="1769"/>
        <n v="2245"/>
        <n v="549"/>
        <n v="4626"/>
        <n v="1749"/>
        <n v="1143"/>
        <n v="1705"/>
        <n v="7083"/>
        <n v="1599"/>
        <n v="7080"/>
        <n v="8612"/>
        <n v="2561"/>
        <n v="2232"/>
        <n v="1458"/>
        <n v="3562"/>
        <n v="4012"/>
        <n v="757"/>
        <n v="2230"/>
        <n v="1898"/>
        <n v="14732"/>
        <n v="5545"/>
        <n v="845"/>
        <n v="494"/>
        <n v="5249"/>
        <n v="3249"/>
        <n v="1045"/>
        <n v="551"/>
        <n v="574"/>
        <n v="995"/>
        <n v="458"/>
        <n v="1933"/>
        <n v="1301"/>
        <n v="810"/>
        <n v="3525"/>
        <n v="3159"/>
        <n v="778"/>
        <n v="2318"/>
        <n v="627"/>
        <n v="2140"/>
        <n v="6796"/>
        <n v="2861"/>
        <n v="1716"/>
        <n v="2008"/>
        <n v="2244"/>
        <n v="1775"/>
        <n v="1445"/>
        <n v="9747"/>
        <n v="553"/>
        <n v="4113"/>
        <n v="291"/>
        <n v="6931"/>
        <n v="1682"/>
        <n v="4978"/>
        <n v="436"/>
        <n v="3123"/>
        <n v="1580"/>
        <n v="4189"/>
        <n v="689"/>
        <n v="771"/>
        <n v="1452"/>
        <n v="11644"/>
        <n v="1698"/>
        <n v="1340"/>
        <n v="390"/>
        <n v="1095"/>
        <n v="2435"/>
        <n v="582"/>
        <n v="529"/>
        <n v="663"/>
        <n v="31134"/>
        <n v="1737"/>
        <n v="2518"/>
        <n v="1741"/>
        <n v="2728"/>
        <n v="1169"/>
        <n v="2257"/>
        <n v="7839"/>
        <n v="1105"/>
        <n v="983"/>
        <n v="1209"/>
        <n v="2198"/>
        <n v="781"/>
        <n v="13833"/>
        <n v="579"/>
        <n v="1951"/>
        <n v="646"/>
        <n v="3078"/>
        <n v="1088"/>
        <n v="563"/>
        <n v="1541"/>
        <n v="12731"/>
        <n v="9253"/>
        <n v="20787"/>
        <n v="2855"/>
        <n v="2153"/>
        <n v="3436"/>
        <n v="791"/>
        <n v="4532"/>
        <n v="20566"/>
        <n v="716"/>
        <n v="6467"/>
        <n v="1333"/>
        <n v="177"/>
        <n v="4839"/>
        <n v="5338"/>
        <n v="20665"/>
        <n v="1778"/>
        <n v="327"/>
        <n v="815"/>
        <n v="1387"/>
        <n v="40250"/>
        <n v="10109"/>
        <n v="536"/>
        <n v="86263"/>
        <n v="1213"/>
        <n v="3026"/>
        <n v="1291"/>
        <n v="2416"/>
        <n v="670"/>
        <n v="462"/>
        <n v="5341"/>
        <n v="620"/>
        <n v="1586"/>
        <n v="479"/>
        <n v="9039"/>
        <n v="3171"/>
        <n v="4202"/>
        <n v="302"/>
        <n v="656"/>
        <n v="2137"/>
        <n v="893"/>
        <n v="6525"/>
        <n v="475"/>
        <n v="937"/>
        <n v="725"/>
        <n v="1134"/>
        <n v="18619"/>
        <n v="2474"/>
        <n v="2278"/>
        <n v="6703"/>
        <n v="1433"/>
        <n v="5441"/>
        <n v="5131"/>
        <n v="1024"/>
        <n v="342"/>
        <n v="5424"/>
        <n v="5745"/>
        <n v="1685"/>
        <n v="1754"/>
        <n v="1214"/>
        <n v="1662"/>
        <n v="11449"/>
        <n v="2179"/>
        <n v="2609"/>
        <n v="7354"/>
        <n v="919"/>
        <n v="571"/>
        <n v="3214"/>
        <n v="1161"/>
        <n v="1635"/>
        <n v="1432"/>
        <n v="514"/>
        <n v="2803"/>
        <n v="4133"/>
        <n v="1699"/>
        <n v="2024"/>
        <n v="723"/>
        <n v="2264"/>
        <n v="4148"/>
        <n v="1413"/>
        <n v="473"/>
        <n v="4887"/>
        <n v="20239"/>
        <n v="11430"/>
        <n v="4635"/>
        <n v="1070"/>
        <n v="4683"/>
        <n v="20715"/>
        <n v="797"/>
        <n v="1244"/>
        <n v="3849"/>
        <n v="2626"/>
        <n v="15074"/>
        <n v="2281"/>
        <n v="1451"/>
        <n v="14152"/>
        <n v="3222"/>
        <n v="1376"/>
        <n v="21912"/>
        <n v="18582"/>
        <n v="565"/>
        <n v="4479"/>
        <n v="2267"/>
        <n v="1638"/>
        <n v="837"/>
        <n v="867"/>
        <n v="916"/>
        <n v="3957"/>
        <n v="710"/>
        <n v="1446"/>
        <n v="3496"/>
        <n v="902"/>
        <n v="3326"/>
        <n v="7921"/>
        <n v="978"/>
        <n v="3259"/>
        <n v="1907"/>
        <n v="4169"/>
        <n v="1712"/>
        <n v="619"/>
        <n v="3403"/>
        <n v="1115"/>
        <n v="10160"/>
        <n v="856"/>
        <n v="1164"/>
        <n v="6650"/>
        <n v="8754"/>
        <n v="5616"/>
        <n v="2057"/>
        <n v="21790"/>
        <n v="3103"/>
        <n v="6287"/>
        <n v="27090"/>
        <n v="4883"/>
        <n v="3407"/>
        <n v="6764"/>
        <n v="628"/>
        <n v="4878"/>
        <n v="3046"/>
        <n v="703"/>
        <n v="611"/>
        <n v="9521"/>
        <n v="4078"/>
        <n v="737"/>
        <n v="9600"/>
        <n v="2353"/>
        <n v="2978"/>
        <n v="1462"/>
        <n v="1847"/>
        <n v="238246"/>
        <n v="525"/>
        <n v="8161"/>
        <n v="712"/>
        <n v="2155"/>
        <n v="1228"/>
        <n v="5952"/>
        <n v="22567"/>
        <n v="3734"/>
        <n v="899"/>
        <n v="922"/>
        <n v="6294"/>
        <n v="783"/>
        <n v="14050"/>
        <n v="1346"/>
        <n v="3954"/>
        <n v="699"/>
        <n v="461"/>
        <n v="4507"/>
        <n v="1841"/>
        <n v="40184"/>
        <n v="741"/>
        <n v="808"/>
        <n v="1402"/>
        <n v="11995"/>
        <n v="1454"/>
        <n v="2653"/>
        <n v="12622"/>
        <n v="1961"/>
        <n v="2689"/>
        <n v="3999"/>
        <n v="911"/>
        <n v="28767"/>
        <n v="949"/>
        <n v="405"/>
        <n v="695"/>
        <n v="615"/>
        <n v="9808"/>
        <n v="838"/>
        <n v="705"/>
        <n v="616"/>
        <n v="1663"/>
        <n v="2516"/>
        <n v="21105"/>
        <n v="2075"/>
        <n v="552"/>
        <n v="4495"/>
        <n v="228"/>
        <n v="2573"/>
        <n v="1491"/>
        <n v="13369"/>
        <n v="3527"/>
        <n v="2231"/>
        <n v="1417"/>
        <n v="1286"/>
        <n v="298"/>
        <n v="10002"/>
        <n v="2901"/>
        <n v="7764"/>
        <n v="908"/>
        <n v="1406"/>
        <n v="2651"/>
        <n v="657"/>
        <n v="351"/>
        <n v="945"/>
        <n v="1171"/>
        <n v="8479"/>
        <n v="8396"/>
        <n v="644"/>
        <n v="564"/>
        <n v="6097"/>
        <n v="690"/>
        <n v="540"/>
        <n v="1030"/>
        <n v="6092"/>
        <n v="286"/>
        <n v="5054"/>
        <n v="4847"/>
        <n v="1007"/>
        <n v="2126"/>
        <n v="765"/>
        <n v="2371"/>
        <n v="3016"/>
        <n v="439"/>
        <n v="832"/>
        <n v="300"/>
        <n v="1000"/>
        <n v="2178"/>
        <n v="3206"/>
        <n v="4428"/>
        <n v="2031"/>
        <n v="2100"/>
        <n v="8455"/>
        <n v="1025"/>
        <n v="3145"/>
        <n v="1108"/>
        <n v="6805"/>
        <n v="5949"/>
        <n v="1803"/>
        <n v="865"/>
        <n v="1410"/>
        <n v="2127"/>
        <n v="4000"/>
        <n v="12199"/>
        <n v="2338"/>
        <n v="2113"/>
        <n v="1976"/>
        <n v="1261"/>
        <n v="1425"/>
        <n v="471"/>
        <n v="19787"/>
        <n v="14075"/>
        <n v="5956"/>
        <n v="2022"/>
        <n v="98286"/>
        <n v="3980"/>
        <n v="655"/>
        <n v="448"/>
        <n v="1722"/>
        <n v="1431"/>
        <n v="2672"/>
        <n v="3743"/>
        <n v="1923"/>
        <n v="2840"/>
        <n v="5638"/>
        <n v="2755"/>
        <n v="15974"/>
        <n v="13233"/>
        <n v="1570"/>
        <n v="1558"/>
        <n v="733"/>
        <n v="1598"/>
        <n v="989"/>
        <n v="1054"/>
        <n v="10947"/>
        <n v="1191"/>
        <n v="1144"/>
        <n v="871"/>
        <n v="686"/>
        <n v="3182"/>
        <n v="1704"/>
        <n v="5652"/>
        <n v="260"/>
        <n v="2499"/>
        <n v="1672"/>
        <n v="1967"/>
        <n v="13261"/>
        <n v="640"/>
        <n v="4675"/>
        <n v="486"/>
        <n v="16076"/>
        <n v="869"/>
        <n v="4142"/>
        <n v="1796"/>
        <n v="11766"/>
        <n v="397"/>
        <n v="1718"/>
        <n v="756"/>
        <n v="1602"/>
        <n v="1405"/>
        <n v="4332"/>
        <n v="3450"/>
        <n v="942"/>
        <n v="520"/>
        <n v="416"/>
        <n v="963"/>
        <n v="3669"/>
        <n v="7202"/>
        <n v="2914"/>
        <n v="920"/>
        <n v="817"/>
        <n v="4170"/>
        <n v="788"/>
        <n v="98772"/>
        <n v="936"/>
        <n v="1386"/>
        <n v="6019"/>
        <n v="805"/>
        <n v="2604"/>
        <n v="8247"/>
        <n v="1518"/>
        <n v="43468"/>
        <n v="482"/>
        <n v="1123"/>
        <n v="1654"/>
        <n v="2682"/>
        <n v="1464"/>
        <n v="1364"/>
        <n v="2628"/>
        <n v="10617"/>
        <n v="641"/>
        <n v="938"/>
        <n v="62868"/>
        <n v="1084"/>
        <n v="2117"/>
        <n v="1197"/>
        <n v="1009"/>
        <n v="1151"/>
        <n v="573"/>
        <n v="1302"/>
        <n v="2613"/>
        <n v="2081"/>
        <n v="5633"/>
        <n v="284"/>
        <n v="381"/>
        <n v="11012"/>
        <n v="1125"/>
        <n v="2020"/>
        <n v="603"/>
        <n v="20726"/>
        <n v="2564"/>
        <n v="15525"/>
        <n v="240"/>
        <n v="40847"/>
        <n v="440"/>
        <n v="7758"/>
        <n v="7266"/>
        <n v="5426"/>
        <n v="581"/>
        <n v="2804"/>
        <n v="2941"/>
        <n v="128"/>
        <n v="5584"/>
        <n v="334"/>
        <n v="1562"/>
        <n v="252"/>
        <n v="1630"/>
        <n v="557"/>
        <n v="1869"/>
        <n v="1013"/>
        <n v="606"/>
        <n v="804"/>
        <n v="1233"/>
        <n v="569"/>
        <n v="879"/>
        <n v="499"/>
        <n v="3058"/>
        <n v="1767"/>
        <n v="1805"/>
        <n v="3434"/>
        <n v="1345"/>
        <n v="1124"/>
        <n v="636"/>
        <n v="548"/>
        <n v="1857"/>
        <n v="562"/>
        <n v="515"/>
        <n v="567"/>
        <n v="2898"/>
        <n v="738"/>
        <n v="921"/>
        <n v="852"/>
        <n v="1147"/>
        <n v="477"/>
        <n v="645"/>
        <n v="2330"/>
        <n v="1483"/>
        <n v="1628"/>
        <n v="528"/>
        <n v="324"/>
        <n v="729"/>
        <n v="388"/>
        <n v="55550"/>
        <n v="730"/>
        <n v="813"/>
        <n v="912"/>
        <n v="1564"/>
        <n v="308"/>
        <n v="592"/>
        <n v="356"/>
        <n v="986"/>
        <n v="787"/>
        <n v="2135"/>
        <n v="4832"/>
        <n v="382"/>
        <n v="423"/>
        <n v="429"/>
        <n v="472"/>
        <n v="303"/>
        <n v="213"/>
        <n v="2105"/>
        <n v="4029"/>
        <n v="4222"/>
        <n v="2467"/>
        <n v="3183"/>
        <n v="830"/>
        <n v="2838"/>
        <n v="305"/>
        <n v="996"/>
        <n v="3111"/>
        <n v="1831"/>
        <n v="321"/>
        <n v="415"/>
        <n v="222"/>
        <n v="1393"/>
        <n v="542"/>
        <n v="2649"/>
        <n v="1669"/>
        <n v="1043"/>
        <n v="9959"/>
        <n v="10591"/>
        <n v="3338"/>
        <n v="442"/>
        <n v="772"/>
        <n v="2036"/>
        <n v="1093"/>
        <n v="3449"/>
        <n v="3978"/>
        <n v="2208"/>
        <n v="10564"/>
        <n v="40761"/>
        <n v="734"/>
        <n v="1050"/>
        <n v="171"/>
        <n v="3915"/>
        <n v="803"/>
        <n v="36301"/>
        <n v="488"/>
        <n v="1092"/>
        <n v="3462"/>
        <n v="14351"/>
        <n v="987"/>
        <n v="2042"/>
        <n v="215"/>
        <n v="537"/>
        <n v="376"/>
        <n v="412"/>
        <n v="1603"/>
        <n v="906"/>
        <n v="1623"/>
        <n v="732"/>
        <n v="3664"/>
        <n v="465"/>
        <n v="1437"/>
        <n v="2514"/>
        <n v="1910"/>
        <n v="318"/>
        <n v="502"/>
        <n v="2097"/>
        <n v="406"/>
        <n v="497"/>
        <n v="154"/>
        <n v="962"/>
        <n v="264"/>
        <n v="347"/>
        <n v="626"/>
        <n v="196"/>
        <n v="1552"/>
        <n v="233"/>
        <n v="8867"/>
        <n v="15"/>
        <n v="1829"/>
        <n v="371"/>
        <n v="297"/>
        <n v="2786"/>
        <n v="478"/>
        <n v="773"/>
        <n v="2466"/>
        <n v="680"/>
        <n v="925"/>
        <n v="878"/>
        <n v="2243"/>
        <n v="588"/>
        <n v="1071"/>
        <n v="294"/>
        <n v="3084"/>
        <n v="1080"/>
        <n v="897"/>
        <n v="961"/>
        <n v="855"/>
        <n v="1326"/>
        <n v="1512"/>
        <n v="182"/>
        <n v="5415"/>
        <n v="524"/>
        <n v="2043"/>
        <n v="4926"/>
        <n v="504"/>
        <n v="9082"/>
        <n v="1469"/>
        <n v="180"/>
        <n v="32"/>
        <n v="1116"/>
        <n v="870"/>
        <n v="531"/>
        <n v="770"/>
        <n v="2439"/>
        <n v="2327"/>
        <n v="652"/>
        <n v="521"/>
        <n v="4009"/>
        <n v="1298"/>
        <n v="105"/>
        <n v="6785"/>
        <n v="718"/>
        <n v="2586"/>
        <n v="1895"/>
        <n v="1247"/>
        <n v="1014"/>
        <n v="2473"/>
        <n v="285"/>
        <n v="1581"/>
        <n v="8677"/>
        <n v="1409"/>
        <n v="344"/>
        <n v="600"/>
        <n v="1922"/>
        <n v="1487"/>
        <n v="1117"/>
        <n v="947"/>
        <n v="247"/>
        <n v="14257"/>
        <n v="1142"/>
        <n v="1035"/>
        <n v="500"/>
        <n v="834"/>
        <n v="958"/>
        <n v="5319"/>
        <n v="575"/>
        <n v="647"/>
        <n v="587"/>
        <n v="789"/>
        <n v="103"/>
        <n v="13897"/>
        <n v="4258"/>
        <n v="386"/>
        <n v="4127"/>
        <n v="1571"/>
        <n v="2877"/>
        <n v="21907"/>
        <n v="1170"/>
        <n v="887"/>
        <n v="12971"/>
        <n v="109"/>
        <n v="1367"/>
        <n v="3583"/>
        <n v="513"/>
        <n v="271"/>
        <n v="1877"/>
        <n v="1786"/>
        <n v="422"/>
        <n v="1163"/>
        <n v="12361"/>
        <n v="648"/>
        <n v="905"/>
        <n v="427"/>
        <n v="3275"/>
        <n v="677"/>
        <n v="3332"/>
        <n v="877"/>
        <n v="1224"/>
        <n v="2524"/>
        <n v="1041"/>
        <n v="1928"/>
        <n v="1727"/>
        <n v="3871"/>
        <n v="1559"/>
        <n v="639"/>
        <n v="184"/>
        <n v="622"/>
        <n v="254"/>
        <n v="1573"/>
        <n v="638"/>
        <n v="1174"/>
        <n v="5810"/>
        <n v="4638"/>
        <n v="735"/>
        <n v="1449"/>
        <n v="3335"/>
        <n v="1172"/>
        <n v="1633"/>
        <n v="1751"/>
        <n v="1079"/>
        <n v="984"/>
        <n v="3505"/>
        <n v="1060"/>
        <n v="933"/>
        <n v="760"/>
        <n v="577"/>
        <n v="15157"/>
        <n v="1217"/>
        <n v="481"/>
        <n v="2784"/>
        <n v="643"/>
        <n v="1225"/>
        <n v="1090"/>
        <n v="750"/>
        <n v="379"/>
        <n v="4463"/>
        <n v="667"/>
        <n v="1258"/>
        <n v="1686"/>
        <n v="1037"/>
        <n v="1392"/>
        <n v="1875"/>
        <n v="1374"/>
        <n v="314"/>
        <n v="1941"/>
        <n v="941"/>
        <n v="295"/>
        <n v="701"/>
        <n v="998"/>
        <n v="447"/>
        <n v="2758"/>
        <n v="3898"/>
        <n v="721"/>
        <n v="4775"/>
        <n v="1196"/>
        <n v="6480"/>
        <n v="951"/>
        <n v="2284"/>
        <n v="1421"/>
        <n v="1380"/>
        <n v="33"/>
        <n v="1218"/>
        <n v="1341"/>
        <n v="411"/>
        <n v="48"/>
        <n v="598"/>
        <n v="844"/>
        <n v="1994"/>
        <n v="7873"/>
        <n v="974"/>
        <n v="802"/>
        <n v="621"/>
        <n v="255"/>
        <n v="1871"/>
        <n v="9598"/>
        <n v="261"/>
        <n v="3902"/>
        <n v="624"/>
        <n v="2823"/>
        <n v="973"/>
        <n v="2033"/>
        <n v="676"/>
        <n v="1523"/>
        <n v="4641"/>
        <n v="4571"/>
        <n v="2133"/>
        <n v="5825"/>
        <n v="700"/>
        <n v="2833"/>
        <n v="4389"/>
        <n v="960"/>
        <n v="9431"/>
        <n v="42875"/>
        <n v="1038"/>
        <n v="885"/>
        <n v="1489"/>
        <n v="10051"/>
        <n v="4625"/>
        <n v="1513"/>
        <n v="617"/>
        <n v="608"/>
        <n v="5309"/>
        <n v="2547"/>
        <n v="46"/>
        <n v="1840"/>
        <n v="17435"/>
        <n v="330"/>
        <n v="1429"/>
        <n v="1220"/>
        <n v="3779"/>
        <n v="434"/>
        <n v="7331"/>
        <n v="354"/>
        <n v="1018"/>
        <n v="1003"/>
        <n v="5559"/>
        <n v="2014"/>
        <n v="1062"/>
        <n v="12951"/>
        <n v="485"/>
        <n v="546"/>
        <n v="9189"/>
        <n v="4568"/>
        <n v="671"/>
        <n v="5093"/>
        <n v="7937"/>
        <n v="715"/>
        <n v="4859"/>
        <n v="907"/>
        <n v="597"/>
        <n v="578"/>
        <n v="511"/>
        <n v="40539"/>
        <n v="568"/>
        <n v="1156"/>
        <n v="860"/>
        <n v="2398"/>
        <n v="5283"/>
        <n v="868"/>
        <n v="21424"/>
        <n v="387"/>
        <n v="156"/>
        <n v="634"/>
        <n v="1503"/>
        <n v="753"/>
        <n v="12146"/>
        <n v="2834"/>
        <n v="1243"/>
        <n v="25224"/>
        <n v="67571"/>
        <n v="5369"/>
        <n v="1595"/>
        <n v="1762"/>
        <n v="1263"/>
        <n v="2582"/>
        <n v="669"/>
        <n v="407"/>
        <n v="819"/>
        <n v="17909"/>
        <n v="2593"/>
        <n v="2785"/>
        <n v="1073"/>
        <n v="2443"/>
        <n v="2638"/>
        <n v="2258"/>
        <n v="5438"/>
        <n v="550"/>
        <n v="7830"/>
        <n v="10176"/>
        <n v="1939"/>
        <n v="333"/>
        <n v="5129"/>
        <n v="1784"/>
        <n v="5683"/>
        <n v="1311"/>
        <n v="4829"/>
        <n v="6766"/>
        <n v="709"/>
        <n v="826"/>
        <n v="6139"/>
        <n v="5867"/>
        <n v="2939"/>
        <n v="1399"/>
        <n v="2181"/>
        <n v="836"/>
        <n v="338"/>
        <n v="1753"/>
        <n v="1979"/>
        <n v="913"/>
        <n v="1267"/>
        <n v="629"/>
        <n v="932"/>
        <n v="861"/>
        <n v="1770"/>
        <n v="1242"/>
        <n v="496"/>
        <n v="850"/>
        <n v="510"/>
        <n v="2947"/>
        <n v="1632"/>
        <n v="6087"/>
        <n v="2362"/>
        <n v="1403"/>
        <n v="400"/>
        <n v="774"/>
        <n v="768"/>
        <n v="2072"/>
        <n v="982"/>
        <n v="2525"/>
        <n v="1391"/>
        <n v="632"/>
        <n v="6644"/>
        <n v="1470"/>
        <n v="1381"/>
        <n v="1067"/>
        <n v="13"/>
        <n v="5479"/>
        <n v="5064"/>
        <n v="4396"/>
        <n v="944"/>
        <n v="454"/>
        <n v="1439"/>
        <n v="1270"/>
        <n v="12247"/>
        <n v="206"/>
        <n v="1724"/>
        <n v="512"/>
        <n v="6082"/>
        <n v="853"/>
        <n v="828"/>
        <n v="1891"/>
        <n v="4480"/>
        <n v="1389"/>
        <n v="2485"/>
        <n v="6945"/>
        <n v="3371"/>
        <n v="25688"/>
        <n v="77"/>
        <n v="8650"/>
        <n v="1040"/>
        <n v="1551"/>
        <n v="2590"/>
        <n v="476"/>
        <n v="1648"/>
        <n v="2858"/>
        <n v="3481"/>
        <n v="5044"/>
        <n v="740"/>
        <n v="8768"/>
        <n v="4224"/>
        <n v="7060"/>
        <n v="32920"/>
        <n v="2064"/>
        <n v="402"/>
        <n v="5009"/>
        <n v="7973"/>
        <n v="1679"/>
        <n v="10193"/>
        <n v="30063"/>
        <n v="2324"/>
        <n v="5169"/>
        <n v="1528"/>
        <n v="10548"/>
        <n v="6799"/>
        <n v="1256"/>
        <n v="3579"/>
        <n v="451"/>
        <n v="1678"/>
        <n v="1973"/>
        <n v="336"/>
        <n v="10467"/>
        <n v="5411"/>
        <n v="1039"/>
        <n v="5217"/>
        <n v="2422"/>
        <n v="8217"/>
        <n v="457"/>
        <n v="3342"/>
        <n v="3691"/>
        <n v="679"/>
        <n v="1317"/>
        <n v="1022"/>
        <n v="9743"/>
        <n v="1912"/>
        <n v="673"/>
        <n v="11619"/>
        <n v="4115"/>
        <n v="22"/>
        <n v="59"/>
        <n v="570"/>
        <n v="1271"/>
        <n v="1756"/>
        <n v="5994"/>
        <n v="2273"/>
        <n v="6854"/>
        <n v="11590"/>
        <n v="10323"/>
        <n v="719"/>
        <n v="13138"/>
        <n v="493"/>
        <n v="5780"/>
        <n v="566"/>
        <n v="559"/>
        <n v="1574"/>
        <n v="452"/>
        <n v="3062"/>
        <n v="642"/>
        <n v="675"/>
        <n v="292"/>
        <n v="720"/>
        <n v="4297"/>
        <n v="596"/>
        <n v="2032"/>
        <n v="2687"/>
        <n v="2987"/>
        <n v="1328"/>
        <n v="1970"/>
        <n v="8552"/>
        <n v="1478"/>
        <n v="691"/>
        <n v="1614"/>
        <n v="2493"/>
        <n v="665"/>
        <n v="3981"/>
        <n v="5948"/>
        <n v="880"/>
        <n v="2349"/>
        <n v="6459"/>
        <n v="3353"/>
        <n v="10888"/>
        <n v="5843"/>
        <n v="4494"/>
        <n v="14382"/>
        <n v="4677"/>
        <n v="2999"/>
        <n v="5029"/>
        <n v="3471"/>
        <n v="1708"/>
        <n v="9414"/>
        <n v="4704"/>
        <n v="4668"/>
        <n v="315"/>
        <n v="929"/>
        <n v="1210"/>
        <n v="2663"/>
        <n v="49"/>
        <n v="1310"/>
        <n v="1616"/>
        <n v="818"/>
        <n v="538"/>
        <n v="1138"/>
        <n v="1099"/>
        <n v="8536"/>
        <n v="2374"/>
        <n v="4729"/>
        <n v="1978"/>
        <n v="3445"/>
        <n v="2571"/>
        <n v="1511"/>
        <n v="368"/>
        <n v="4270"/>
        <n v="3839"/>
        <n v="4849"/>
        <n v="449"/>
        <n v="748"/>
        <n v="1203"/>
        <n v="267"/>
        <n v="138"/>
        <n v="6256"/>
        <n v="3866"/>
        <n v="8720"/>
        <n v="492"/>
        <n v="835"/>
        <n v="3321"/>
        <n v="1820"/>
        <n v="1706"/>
        <n v="2805"/>
        <n v="3737"/>
        <n v="491"/>
        <n v="2619"/>
        <n v="10710"/>
        <n v="4628"/>
        <n v="22395"/>
        <n v="590"/>
        <n v="501"/>
        <n v="904"/>
        <n v="2648"/>
        <n v="3003"/>
        <n v="2204"/>
        <n v="69"/>
        <n v="843"/>
        <n v="136449"/>
        <n v="322"/>
        <n v="820"/>
        <n v="759"/>
        <n v="614"/>
        <n v="393"/>
        <n v="1396"/>
        <n v="1352"/>
        <n v="1929"/>
        <n v="1042"/>
        <n v="40"/>
        <n v="900"/>
        <n v="613"/>
        <n v="3234"/>
        <n v="1184"/>
        <n v="4359"/>
        <n v="688"/>
        <n v="2316"/>
        <n v="1969"/>
        <n v="1190"/>
        <n v="1660"/>
        <n v="5982"/>
        <n v="99"/>
        <n v="374"/>
        <n v="1081"/>
        <n v="5751"/>
        <n v="1576"/>
        <n v="1441"/>
        <n v="453"/>
        <n v="2414"/>
        <n v="1937"/>
        <n v="3221"/>
        <n v="54"/>
        <n v="1363"/>
        <n v="1723"/>
        <n v="2045"/>
        <n v="4306"/>
        <n v="2397"/>
        <n v="1351"/>
        <n v="4378"/>
        <n v="1027"/>
        <n v="1640"/>
        <n v="1111"/>
        <n v="1622"/>
        <n v="749"/>
        <n v="764"/>
        <n v="532"/>
        <n v="1128"/>
        <n v="1958"/>
        <n v="1500"/>
        <n v="5680"/>
        <n v="840"/>
        <n v="2540"/>
        <n v="5935"/>
        <n v="362"/>
        <n v="3936"/>
        <n v="372"/>
        <n v="693"/>
        <n v="1285"/>
        <n v="9"/>
        <n v="1047"/>
        <n v="242"/>
        <n v="373"/>
        <n v="1127"/>
        <n v="1273"/>
        <n v="2282"/>
        <n v="1438"/>
        <n v="2425"/>
        <n v="1335"/>
        <n v="761"/>
        <n v="7090"/>
        <n v="1102"/>
        <n v="3636"/>
        <n v="1626"/>
        <n v="755"/>
        <n v="2894"/>
        <n v="5833"/>
        <n v="1187"/>
        <n v="36"/>
        <n v="883"/>
        <n v="1809"/>
        <n v="1772"/>
        <n v="1252"/>
        <n v="1279"/>
        <n v="976"/>
        <n v="1344"/>
        <n v="2306"/>
        <n v="2739"/>
        <n v="4179"/>
        <n v="1096"/>
        <n v="623"/>
        <n v="1085"/>
        <n v="661"/>
        <n v="1482"/>
        <n v="29"/>
        <n v="414"/>
        <n v="444"/>
        <n v="2263"/>
        <n v="1545"/>
        <n v="4647"/>
        <n v="468"/>
        <n v="595"/>
        <n v="743"/>
        <n v="7"/>
        <n v="1148"/>
      </sharedItems>
    </cacheField>
    <cacheField name="Superficie_km2" numFmtId="0">
      <sharedItems containsSemiMixedTypes="0" containsString="0" containsNumber="1" minValue="0.18" maxValue="97.47"/>
    </cacheField>
    <cacheField name="Densite_hab_km2" numFmtId="0">
      <sharedItems containsSemiMixedTypes="0" containsString="0" containsNumber="1" minValue="3" maxValue="10066.700000000001"/>
    </cacheField>
    <cacheField name="Taille_commun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95.653848726855" createdVersion="8" refreshedVersion="8" minRefreshableVersion="3" recordCount="92" xr:uid="{18A68971-0CBD-405C-83A4-51CBD4470F4A}">
  <cacheSource type="worksheet">
    <worksheetSource name="Tableau2"/>
  </cacheSource>
  <cacheFields count="10">
    <cacheField name="Code_EPCI" numFmtId="0">
      <sharedItems/>
    </cacheField>
    <cacheField name="Nom_EPCI" numFmtId="0">
      <sharedItems count="92">
        <s v="CA Creil Sud Oise"/>
        <s v="CC du Sud Avesnois"/>
        <s v="CA Maubeuge Val de Sambre"/>
        <s v="CC des Trois Rivières"/>
        <s v="CA de Lens - Liévin"/>
        <s v="CA Valenciennes Métropole"/>
        <s v="CC des Portes de la Thiérache"/>
        <s v="CC Thiérache Sambre et Oise"/>
        <s v="CA du Saint-Quentinois"/>
        <s v="CA GrandSoissons Agglomération"/>
        <s v="CA de la Porte du Hainaut"/>
        <s v="CA Amiens Métropole"/>
        <s v="CA d'Hénin-Carvin"/>
        <s v="CA Grand Calais Terres et Mers"/>
        <s v="CA Douaisis Agglo"/>
        <s v="CA du Pays de Laon"/>
        <s v="CA du Caudrésis et du Catésis"/>
        <s v="CA Chauny Tergnier La Fère"/>
        <s v="Métropole Européenne de Lille"/>
        <s v="CA Coeur d'Ostrevent"/>
        <s v="CC Coeur de l'Avesnois"/>
        <s v="CA du Boulonnais"/>
        <s v="CU de Dunkerque"/>
        <s v="CC du Pays Noyonnais"/>
        <s v="CA de Béthune-Bruay, Artois-Lys Romane"/>
        <s v="CC de la Thiérache du Centre"/>
        <s v="CA du Beauvaisis"/>
        <s v="CC du Ternois"/>
        <s v="CA de la Baie de Somme"/>
        <s v="CC du Pays du Vermandois"/>
        <s v="CC des 7 Vallées"/>
        <s v="CA du Pays de Saint-Omer"/>
        <s v="CA de Cambrai"/>
        <s v="CC de la Haute Somme (Combles - Péronne - Roisel)"/>
        <s v="CC de l'Est de la Somme"/>
        <s v="CC du Haut Pays du Montreuillois"/>
        <s v="CA de la Région de Château-Thierry"/>
        <s v="CC du Grand Roye"/>
        <s v="CU d'Arras"/>
        <s v="CA de la Région de Compiègne et de la Basse Automne"/>
        <s v="CC Terre de Picardie"/>
        <s v="CC Picardie des Châteaux"/>
        <s v="CC du Pays de la Serre"/>
        <s v="CC du Pays Solesmois"/>
        <s v="CC des Villes Soeurs"/>
        <s v="CC Pays d'Opale"/>
        <s v="CC du Pays de Mormal"/>
        <s v="CC Ponthieu-Marquenterre"/>
        <s v="CC du Vimeu"/>
        <s v="CC de Desvres-Samer"/>
        <s v="CC du Pays du Coquelicot"/>
        <s v="CC Interrégionale Aumale - Blangy-sur-Bresle"/>
        <s v="CC du Val de l'Oise"/>
        <s v="CC du Territoire Nord Picardie"/>
        <s v="CC de la Terre des Deux Caps"/>
        <s v="CA des Deux Baies en Montreuillois"/>
        <s v="CC de la Picardie Verte"/>
        <s v="CC du Sud Artois"/>
        <s v="CC de l'Oise Picarde"/>
        <s v="CC Nièvre et Somme"/>
        <s v="CC Retz en Valois"/>
        <s v="CC du Chemin des Dames"/>
        <s v="CC du Liancourtois"/>
        <s v="CC du Pays de Lumbres"/>
        <s v="CC de la Champagne Picarde"/>
        <s v="CC des Sablons"/>
        <s v="CC Somme Sud-Ouest"/>
        <s v="CC du Val de l'Aisne"/>
        <s v="CC de la Région d'Audruicq"/>
        <s v="CC du Pays de Bray"/>
        <s v="CC du Canton de Charly-sur-Marne"/>
        <s v="CC des Deux Vallées"/>
        <s v="CC Flandre Lys"/>
        <s v="CC du Plateau Picard"/>
        <s v="CA Coeur de Flandre"/>
        <s v="CC des Pays d'Oise et d'Halatte"/>
        <s v="CC du Clermontois"/>
        <s v="CC Osartis Marquion"/>
        <s v="CC des Hauts de Flandre"/>
        <s v="CC Avre Luce Noye"/>
        <s v="CC des Campagnes de l'Artois"/>
        <s v="CC du Canton d'Oulchy-le-Château"/>
        <s v="CC des Lisières de l'Oise"/>
        <s v="CC du Val de Somme"/>
        <s v="CC du Pays des Sources"/>
        <s v="CC Senlis Sud Oise"/>
        <s v="CC Thelloise"/>
        <s v="CC du Pays de Valois"/>
        <s v="CC Pévèle-Carembault"/>
        <s v="CC de l'Aire Cantilienne"/>
        <s v="CC de la Plaine d'Estrées"/>
        <s v="CC du Vexin-Thelle"/>
      </sharedItems>
    </cacheField>
    <cacheField name="taux de pauvreté" numFmtId="0">
      <sharedItems containsSemiMixedTypes="0" containsString="0" containsNumber="1" minValue="7" maxValue="33.5" count="69">
        <n v="33.5"/>
        <n v="29.7"/>
        <n v="28.6"/>
        <n v="26"/>
        <n v="25.3"/>
        <n v="25"/>
        <n v="24"/>
        <n v="23.9"/>
        <n v="23.6"/>
        <n v="23.5"/>
        <n v="23.3"/>
        <n v="23"/>
        <n v="22.4"/>
        <n v="22.3"/>
        <n v="21.6"/>
        <n v="21.4"/>
        <n v="21.1"/>
        <n v="20.9"/>
        <n v="20.6"/>
        <n v="20.3"/>
        <n v="20.100000000000001"/>
        <n v="19.399999999999999"/>
        <n v="19.3"/>
        <n v="19.2"/>
        <n v="18.899999999999999"/>
        <n v="18.5"/>
        <n v="18.2"/>
        <n v="17.899999999999999"/>
        <n v="17.600000000000001"/>
        <n v="17.2"/>
        <n v="17"/>
        <n v="16.899999999999999"/>
        <n v="16.5"/>
        <n v="16.3"/>
        <n v="16"/>
        <n v="15"/>
        <n v="14.9"/>
        <n v="14.7"/>
        <n v="14.3"/>
        <n v="14.2"/>
        <n v="14.1"/>
        <n v="14"/>
        <n v="13.9"/>
        <n v="13.8"/>
        <n v="13.7"/>
        <n v="13.6"/>
        <n v="13.5"/>
        <n v="13.4"/>
        <n v="13"/>
        <n v="12.8"/>
        <n v="12.7"/>
        <n v="12.5"/>
        <n v="12"/>
        <n v="11.8"/>
        <n v="11.6"/>
        <n v="11.5"/>
        <n v="11.1"/>
        <n v="11"/>
        <n v="10.6"/>
        <n v="10.3"/>
        <n v="10.1"/>
        <n v="10"/>
        <n v="9.6"/>
        <n v="9"/>
        <n v="8.8000000000000007"/>
        <n v="8.1"/>
        <n v="8"/>
        <n v="7.1"/>
        <n v="7"/>
      </sharedItems>
    </cacheField>
    <cacheField name="nombre de communes" numFmtId="0">
      <sharedItems containsSemiMixedTypes="0" containsString="0" containsNumber="1" containsInteger="1" minValue="8" maxValue="119"/>
    </cacheField>
    <cacheField name="superficie" numFmtId="0">
      <sharedItems containsSemiMixedTypes="0" containsString="0" containsNumber="1" minValue="48.830000000000005" maxValue="912.50999999999976"/>
    </cacheField>
    <cacheField name="Population 2023" numFmtId="0">
      <sharedItems containsSemiMixedTypes="0" containsString="0" containsNumber="1" containsInteger="1" minValue="5505" maxValue="1195234"/>
    </cacheField>
    <cacheField name="Niveau de vie médian" numFmtId="0">
      <sharedItems containsSemiMixedTypes="0" containsString="0" containsNumber="1" containsInteger="1" minValue="19250" maxValue="34810"/>
    </cacheField>
    <cacheField name="Evolution de la population" numFmtId="10">
      <sharedItems containsSemiMixedTypes="0" containsString="0" containsNumber="1" minValue="-6.054963949500803E-2" maxValue="5.2746974743854619E-2"/>
    </cacheField>
    <cacheField name="nombre de personnes pauvres" numFmtId="0">
      <sharedItems containsSemiMixedTypes="0" containsString="0" containsNumber="1" minValue="551.20000000000005" maxValue="255780.07599999997"/>
    </cacheField>
    <cacheField name="densité" numFmtId="0">
      <sharedItems containsSemiMixedTypes="0" containsString="0" containsNumber="1" minValue="9.4464273457340955" maxValue="3798.131494486638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82">
  <r>
    <s v="02001"/>
    <x v="0"/>
    <x v="0"/>
    <x v="0"/>
    <s v="200071785"/>
    <x v="0"/>
    <n v="5.98"/>
    <n v="86.6"/>
    <s v="500 a 2 000"/>
  </r>
  <r>
    <s v="02002"/>
    <x v="1"/>
    <x v="0"/>
    <x v="0"/>
    <s v="200071785"/>
    <x v="1"/>
    <n v="6.95"/>
    <n v="84"/>
    <s v="500 a 2 000"/>
  </r>
  <r>
    <s v="02003"/>
    <x v="2"/>
    <x v="0"/>
    <x v="1"/>
    <s v="240200477"/>
    <x v="2"/>
    <n v="11.55"/>
    <n v="86.9"/>
    <s v="500 a 2 000"/>
  </r>
  <r>
    <s v="02004"/>
    <x v="3"/>
    <x v="0"/>
    <x v="2"/>
    <s v="240200469"/>
    <x v="3"/>
    <n v="10.72"/>
    <n v="17.600000000000001"/>
    <s v="&lt; 500 hab."/>
  </r>
  <r>
    <s v="02005"/>
    <x v="4"/>
    <x v="0"/>
    <x v="3"/>
    <s v="240200576"/>
    <x v="4"/>
    <n v="10.61"/>
    <n v="39.299999999999997"/>
    <s v="&lt; 500 hab."/>
  </r>
  <r>
    <s v="02006"/>
    <x v="5"/>
    <x v="0"/>
    <x v="4"/>
    <s v="200071983"/>
    <x v="5"/>
    <n v="8.7100000000000009"/>
    <n v="29.7"/>
    <s v="&lt; 500 hab."/>
  </r>
  <r>
    <s v="02007"/>
    <x v="6"/>
    <x v="0"/>
    <x v="5"/>
    <s v="240200592"/>
    <x v="6"/>
    <n v="4.88"/>
    <n v="24.2"/>
    <s v="&lt; 500 hab."/>
  </r>
  <r>
    <s v="02008"/>
    <x v="7"/>
    <x v="0"/>
    <x v="6"/>
    <s v="240200501"/>
    <x v="7"/>
    <n v="14.72"/>
    <n v="20.8"/>
    <s v="&lt; 500 hab."/>
  </r>
  <r>
    <s v="02009"/>
    <x v="8"/>
    <x v="0"/>
    <x v="7"/>
    <s v="200040426"/>
    <x v="8"/>
    <n v="5.99"/>
    <n v="86.3"/>
    <s v="500 a 2 000"/>
  </r>
  <r>
    <s v="02010"/>
    <x v="9"/>
    <x v="0"/>
    <x v="6"/>
    <s v="240200501"/>
    <x v="9"/>
    <n v="5.16"/>
    <n v="31.6"/>
    <s v="&lt; 500 hab."/>
  </r>
  <r>
    <s v="02011"/>
    <x v="10"/>
    <x v="0"/>
    <x v="8"/>
    <s v="200071991"/>
    <x v="10"/>
    <n v="17.239999999999998"/>
    <n v="69.900000000000006"/>
    <s v="500 a 2 000"/>
  </r>
  <r>
    <s v="02012"/>
    <x v="11"/>
    <x v="0"/>
    <x v="9"/>
    <s v="240200519"/>
    <x v="11"/>
    <n v="4.4800000000000004"/>
    <n v="17.600000000000001"/>
    <s v="&lt; 500 hab."/>
  </r>
  <r>
    <s v="02013"/>
    <x v="12"/>
    <x v="0"/>
    <x v="3"/>
    <s v="240200576"/>
    <x v="12"/>
    <n v="28.04"/>
    <n v="13.9"/>
    <s v="&lt; 500 hab."/>
  </r>
  <r>
    <s v="02014"/>
    <x v="13"/>
    <x v="0"/>
    <x v="0"/>
    <s v="200071785"/>
    <x v="13"/>
    <n v="13.12"/>
    <n v="53.9"/>
    <s v="500 a 2 000"/>
  </r>
  <r>
    <s v="02015"/>
    <x v="14"/>
    <x v="0"/>
    <x v="8"/>
    <s v="200071991"/>
    <x v="14"/>
    <n v="3.86"/>
    <n v="20.2"/>
    <s v="&lt; 500 hab."/>
  </r>
  <r>
    <s v="02016"/>
    <x v="15"/>
    <x v="0"/>
    <x v="0"/>
    <s v="200071785"/>
    <x v="15"/>
    <n v="2.86"/>
    <n v="74.099999999999994"/>
    <s v="&lt; 500 hab."/>
  </r>
  <r>
    <s v="02017"/>
    <x v="16"/>
    <x v="0"/>
    <x v="0"/>
    <s v="200071785"/>
    <x v="16"/>
    <n v="9.18"/>
    <n v="29.8"/>
    <s v="&lt; 500 hab."/>
  </r>
  <r>
    <s v="02018"/>
    <x v="17"/>
    <x v="0"/>
    <x v="10"/>
    <s v="200071769"/>
    <x v="17"/>
    <n v="20.9"/>
    <n v="118.3"/>
    <s v="2 000 a 10 000"/>
  </r>
  <r>
    <s v="02019"/>
    <x v="18"/>
    <x v="0"/>
    <x v="11"/>
    <s v="200071892"/>
    <x v="18"/>
    <n v="5.96"/>
    <n v="58.6"/>
    <s v="&lt; 500 hab."/>
  </r>
  <r>
    <s v="02020"/>
    <x v="19"/>
    <x v="0"/>
    <x v="12"/>
    <s v="240200600"/>
    <x v="19"/>
    <n v="17.78"/>
    <n v="25.6"/>
    <s v="&lt; 500 hab."/>
  </r>
  <r>
    <s v="02021"/>
    <x v="20"/>
    <x v="0"/>
    <x v="13"/>
    <s v="240200634"/>
    <x v="20"/>
    <n v="6.41"/>
    <n v="11.9"/>
    <s v="&lt; 500 hab."/>
  </r>
  <r>
    <s v="02022"/>
    <x v="21"/>
    <x v="0"/>
    <x v="9"/>
    <s v="240200519"/>
    <x v="21"/>
    <n v="26.37"/>
    <n v="15"/>
    <s v="&lt; 500 hab."/>
  </r>
  <r>
    <s v="02023"/>
    <x v="22"/>
    <x v="0"/>
    <x v="14"/>
    <s v="200072031"/>
    <x v="22"/>
    <n v="6.83"/>
    <n v="14.1"/>
    <s v="&lt; 500 hab."/>
  </r>
  <r>
    <s v="02024"/>
    <x v="23"/>
    <x v="0"/>
    <x v="15"/>
    <s v="200043495"/>
    <x v="23"/>
    <n v="5.58"/>
    <n v="8.1"/>
    <s v="&lt; 500 hab."/>
  </r>
  <r>
    <s v="02025"/>
    <x v="24"/>
    <x v="0"/>
    <x v="11"/>
    <s v="200071892"/>
    <x v="24"/>
    <n v="6.32"/>
    <n v="57.1"/>
    <s v="&lt; 500 hab."/>
  </r>
  <r>
    <s v="02027"/>
    <x v="25"/>
    <x v="0"/>
    <x v="2"/>
    <s v="240200469"/>
    <x v="25"/>
    <n v="8.0500000000000007"/>
    <n v="26"/>
    <s v="&lt; 500 hab."/>
  </r>
  <r>
    <s v="02028"/>
    <x v="26"/>
    <x v="0"/>
    <x v="15"/>
    <s v="200043495"/>
    <x v="26"/>
    <n v="15.48"/>
    <n v="166.5"/>
    <s v="2 000 a 10 000"/>
  </r>
  <r>
    <s v="02029"/>
    <x v="27"/>
    <x v="0"/>
    <x v="16"/>
    <s v="240200493"/>
    <x v="27"/>
    <n v="11.83"/>
    <n v="28.5"/>
    <s v="&lt; 500 hab."/>
  </r>
  <r>
    <s v="02030"/>
    <x v="28"/>
    <x v="0"/>
    <x v="16"/>
    <s v="240200493"/>
    <x v="28"/>
    <n v="2.11"/>
    <n v="112.8"/>
    <s v="&lt; 500 hab."/>
  </r>
  <r>
    <s v="02031"/>
    <x v="29"/>
    <x v="0"/>
    <x v="12"/>
    <s v="240200600"/>
    <x v="29"/>
    <n v="23.7"/>
    <n v="27.8"/>
    <s v="500 a 2 000"/>
  </r>
  <r>
    <s v="02032"/>
    <x v="30"/>
    <x v="0"/>
    <x v="11"/>
    <s v="200071892"/>
    <x v="30"/>
    <n v="3.74"/>
    <n v="61.8"/>
    <s v="&lt; 500 hab."/>
  </r>
  <r>
    <s v="02033"/>
    <x v="31"/>
    <x v="0"/>
    <x v="5"/>
    <s v="240200592"/>
    <x v="31"/>
    <n v="4.4400000000000004"/>
    <n v="23"/>
    <s v="&lt; 500 hab."/>
  </r>
  <r>
    <s v="02034"/>
    <x v="32"/>
    <x v="0"/>
    <x v="8"/>
    <s v="200071991"/>
    <x v="32"/>
    <n v="5.71"/>
    <n v="18.2"/>
    <s v="&lt; 500 hab."/>
  </r>
  <r>
    <s v="02035"/>
    <x v="33"/>
    <x v="0"/>
    <x v="4"/>
    <s v="200071983"/>
    <x v="33"/>
    <n v="10.73"/>
    <n v="25.4"/>
    <s v="&lt; 500 hab."/>
  </r>
  <r>
    <s v="02036"/>
    <x v="34"/>
    <x v="0"/>
    <x v="6"/>
    <s v="240200501"/>
    <x v="34"/>
    <n v="2.64"/>
    <n v="27.3"/>
    <s v="&lt; 500 hab."/>
  </r>
  <r>
    <s v="02037"/>
    <x v="35"/>
    <x v="0"/>
    <x v="15"/>
    <s v="200043495"/>
    <x v="35"/>
    <n v="9.73"/>
    <n v="138.5"/>
    <s v="500 a 2 000"/>
  </r>
  <r>
    <s v="02039"/>
    <x v="36"/>
    <x v="0"/>
    <x v="2"/>
    <s v="240200469"/>
    <x v="36"/>
    <n v="9.27"/>
    <n v="19"/>
    <s v="&lt; 500 hab."/>
  </r>
  <r>
    <s v="02040"/>
    <x v="37"/>
    <x v="0"/>
    <x v="17"/>
    <s v="240200444"/>
    <x v="37"/>
    <n v="6.85"/>
    <n v="25.5"/>
    <s v="&lt; 500 hab."/>
  </r>
  <r>
    <s v="02041"/>
    <x v="38"/>
    <x v="0"/>
    <x v="0"/>
    <s v="200071785"/>
    <x v="38"/>
    <n v="3.63"/>
    <n v="214"/>
    <s v="500 a 2 000"/>
  </r>
  <r>
    <s v="02042"/>
    <x v="39"/>
    <x v="0"/>
    <x v="14"/>
    <s v="200072031"/>
    <x v="39"/>
    <n v="2.77"/>
    <n v="133.19999999999999"/>
    <s v="&lt; 500 hab."/>
  </r>
  <r>
    <s v="02043"/>
    <x v="40"/>
    <x v="0"/>
    <x v="1"/>
    <s v="240200477"/>
    <x v="40"/>
    <n v="2.17"/>
    <n v="28.6"/>
    <s v="&lt; 500 hab."/>
  </r>
  <r>
    <s v="02044"/>
    <x v="41"/>
    <x v="0"/>
    <x v="17"/>
    <s v="240200444"/>
    <x v="41"/>
    <n v="3.33"/>
    <n v="7.8"/>
    <s v="&lt; 500 hab."/>
  </r>
  <r>
    <s v="02046"/>
    <x v="42"/>
    <x v="0"/>
    <x v="2"/>
    <s v="240200469"/>
    <x v="42"/>
    <n v="11.49"/>
    <n v="48.3"/>
    <s v="500 a 2 000"/>
  </r>
  <r>
    <s v="02047"/>
    <x v="43"/>
    <x v="0"/>
    <x v="2"/>
    <s v="240200469"/>
    <x v="43"/>
    <n v="6.7"/>
    <n v="16.100000000000001"/>
    <s v="&lt; 500 hab."/>
  </r>
  <r>
    <s v="02048"/>
    <x v="44"/>
    <x v="0"/>
    <x v="2"/>
    <s v="240200469"/>
    <x v="44"/>
    <n v="7.99"/>
    <n v="16.3"/>
    <s v="&lt; 500 hab."/>
  </r>
  <r>
    <s v="02049"/>
    <x v="45"/>
    <x v="0"/>
    <x v="10"/>
    <s v="200071769"/>
    <x v="45"/>
    <n v="14.91"/>
    <n v="50.4"/>
    <s v="500 a 2 000"/>
  </r>
  <r>
    <s v="02050"/>
    <x v="46"/>
    <x v="0"/>
    <x v="17"/>
    <s v="240200444"/>
    <x v="46"/>
    <n v="7.69"/>
    <n v="41.1"/>
    <s v="&lt; 500 hab."/>
  </r>
  <r>
    <s v="02051"/>
    <x v="47"/>
    <x v="0"/>
    <x v="14"/>
    <s v="200072031"/>
    <x v="47"/>
    <n v="7.6"/>
    <n v="50"/>
    <s v="&lt; 500 hab."/>
  </r>
  <r>
    <s v="02052"/>
    <x v="48"/>
    <x v="0"/>
    <x v="10"/>
    <s v="200071769"/>
    <x v="48"/>
    <n v="7.08"/>
    <n v="18.5"/>
    <s v="&lt; 500 hab."/>
  </r>
  <r>
    <s v="02054"/>
    <x v="49"/>
    <x v="0"/>
    <x v="6"/>
    <s v="240200501"/>
    <x v="49"/>
    <n v="13.65"/>
    <n v="37.799999999999997"/>
    <s v="500 a 2 000"/>
  </r>
  <r>
    <s v="02056"/>
    <x v="50"/>
    <x v="0"/>
    <x v="0"/>
    <s v="200071785"/>
    <x v="50"/>
    <n v="5.44"/>
    <n v="30.9"/>
    <s v="&lt; 500 hab."/>
  </r>
  <r>
    <s v="02055"/>
    <x v="51"/>
    <x v="0"/>
    <x v="12"/>
    <s v="240200600"/>
    <x v="51"/>
    <n v="9.1999999999999993"/>
    <n v="8.9"/>
    <s v="&lt; 500 hab."/>
  </r>
  <r>
    <s v="02057"/>
    <x v="52"/>
    <x v="0"/>
    <x v="16"/>
    <s v="240200493"/>
    <x v="52"/>
    <n v="21.75"/>
    <n v="58.9"/>
    <s v="500 a 2 000"/>
  </r>
  <r>
    <s v="02058"/>
    <x v="53"/>
    <x v="0"/>
    <x v="5"/>
    <s v="240200592"/>
    <x v="53"/>
    <n v="9.68"/>
    <n v="82"/>
    <s v="500 a 2 000"/>
  </r>
  <r>
    <s v="02059"/>
    <x v="54"/>
    <x v="0"/>
    <x v="0"/>
    <s v="200071785"/>
    <x v="54"/>
    <n v="7.53"/>
    <n v="342.5"/>
    <s v="2 000 a 10 000"/>
  </r>
  <r>
    <s v="02060"/>
    <x v="55"/>
    <x v="0"/>
    <x v="16"/>
    <s v="240200493"/>
    <x v="55"/>
    <n v="7.5"/>
    <n v="35.1"/>
    <s v="&lt; 500 hab."/>
  </r>
  <r>
    <s v="02061"/>
    <x v="56"/>
    <x v="0"/>
    <x v="16"/>
    <s v="240200493"/>
    <x v="56"/>
    <n v="4.72"/>
    <n v="56.8"/>
    <s v="&lt; 500 hab."/>
  </r>
  <r>
    <s v="02062"/>
    <x v="57"/>
    <x v="0"/>
    <x v="14"/>
    <s v="200072031"/>
    <x v="48"/>
    <n v="6.75"/>
    <n v="19.399999999999999"/>
    <s v="&lt; 500 hab."/>
  </r>
  <r>
    <s v="02063"/>
    <x v="58"/>
    <x v="0"/>
    <x v="16"/>
    <s v="240200493"/>
    <x v="57"/>
    <n v="6.44"/>
    <n v="58.7"/>
    <s v="&lt; 500 hab."/>
  </r>
  <r>
    <s v="02064"/>
    <x v="59"/>
    <x v="0"/>
    <x v="1"/>
    <s v="240200477"/>
    <x v="58"/>
    <n v="4.49"/>
    <n v="814.9"/>
    <s v="2 000 a 10 000"/>
  </r>
  <r>
    <s v="02065"/>
    <x v="60"/>
    <x v="0"/>
    <x v="16"/>
    <s v="240200493"/>
    <x v="59"/>
    <n v="9.7799999999999994"/>
    <n v="57.3"/>
    <s v="500 a 2 000"/>
  </r>
  <r>
    <s v="02066"/>
    <x v="61"/>
    <x v="0"/>
    <x v="7"/>
    <s v="200040426"/>
    <x v="60"/>
    <n v="6.8"/>
    <n v="28.1"/>
    <s v="&lt; 500 hab."/>
  </r>
  <r>
    <s v="02067"/>
    <x v="62"/>
    <x v="0"/>
    <x v="17"/>
    <s v="240200444"/>
    <x v="61"/>
    <n v="4.47"/>
    <n v="45.9"/>
    <s v="&lt; 500 hab."/>
  </r>
  <r>
    <s v="02068"/>
    <x v="63"/>
    <x v="0"/>
    <x v="17"/>
    <s v="240200444"/>
    <x v="62"/>
    <n v="5.22"/>
    <n v="16.3"/>
    <s v="&lt; 500 hab."/>
  </r>
  <r>
    <s v="02069"/>
    <x v="64"/>
    <x v="0"/>
    <x v="13"/>
    <s v="240200634"/>
    <x v="32"/>
    <n v="6.68"/>
    <n v="15.6"/>
    <s v="&lt; 500 hab."/>
  </r>
  <r>
    <s v="02070"/>
    <x v="65"/>
    <x v="0"/>
    <x v="4"/>
    <s v="200071983"/>
    <x v="63"/>
    <n v="16.739999999999998"/>
    <n v="25.7"/>
    <s v="&lt; 500 hab."/>
  </r>
  <r>
    <s v="02564"/>
    <x v="66"/>
    <x v="0"/>
    <x v="1"/>
    <s v="240200477"/>
    <x v="64"/>
    <n v="16.29"/>
    <n v="50.6"/>
    <s v="500 a 2 000"/>
  </r>
  <r>
    <s v="02071"/>
    <x v="67"/>
    <x v="0"/>
    <x v="8"/>
    <s v="200071991"/>
    <x v="65"/>
    <n v="7.94"/>
    <n v="79.5"/>
    <s v="500 a 2 000"/>
  </r>
  <r>
    <s v="02072"/>
    <x v="68"/>
    <x v="0"/>
    <x v="5"/>
    <s v="240200592"/>
    <x v="66"/>
    <n v="4.9800000000000004"/>
    <n v="35.700000000000003"/>
    <s v="&lt; 500 hab."/>
  </r>
  <r>
    <s v="02073"/>
    <x v="69"/>
    <x v="0"/>
    <x v="3"/>
    <s v="240200576"/>
    <x v="67"/>
    <n v="8.15"/>
    <n v="88.6"/>
    <s v="500 a 2 000"/>
  </r>
  <r>
    <s v="02074"/>
    <x v="70"/>
    <x v="0"/>
    <x v="0"/>
    <s v="200071785"/>
    <x v="68"/>
    <n v="7.56"/>
    <n v="79.5"/>
    <s v="500 a 2 000"/>
  </r>
  <r>
    <s v="02075"/>
    <x v="71"/>
    <x v="0"/>
    <x v="7"/>
    <s v="200040426"/>
    <x v="69"/>
    <n v="3.13"/>
    <n v="64.900000000000006"/>
    <s v="&lt; 500 hab."/>
  </r>
  <r>
    <s v="02076"/>
    <x v="72"/>
    <x v="0"/>
    <x v="3"/>
    <s v="240200576"/>
    <x v="70"/>
    <n v="4.5199999999999996"/>
    <n v="35.200000000000003"/>
    <s v="&lt; 500 hab."/>
  </r>
  <r>
    <s v="02079"/>
    <x v="73"/>
    <x v="0"/>
    <x v="12"/>
    <s v="240200600"/>
    <x v="71"/>
    <n v="15.84"/>
    <n v="8.3000000000000007"/>
    <s v="&lt; 500 hab."/>
  </r>
  <r>
    <s v="02078"/>
    <x v="74"/>
    <x v="0"/>
    <x v="10"/>
    <s v="200071769"/>
    <x v="72"/>
    <n v="2.7"/>
    <n v="61.5"/>
    <s v="&lt; 500 hab."/>
  </r>
  <r>
    <s v="02080"/>
    <x v="75"/>
    <x v="0"/>
    <x v="15"/>
    <s v="200043495"/>
    <x v="73"/>
    <n v="9.64"/>
    <n v="32.1"/>
    <s v="&lt; 500 hab."/>
  </r>
  <r>
    <s v="02082"/>
    <x v="76"/>
    <x v="0"/>
    <x v="9"/>
    <s v="240200519"/>
    <x v="74"/>
    <n v="7.68"/>
    <n v="15.6"/>
    <s v="&lt; 500 hab."/>
  </r>
  <r>
    <s v="02083"/>
    <x v="77"/>
    <x v="0"/>
    <x v="14"/>
    <s v="200072031"/>
    <x v="75"/>
    <n v="15.63"/>
    <n v="47.1"/>
    <s v="500 a 2 000"/>
  </r>
  <r>
    <s v="02086"/>
    <x v="78"/>
    <x v="0"/>
    <x v="0"/>
    <s v="200071785"/>
    <x v="76"/>
    <n v="7.78"/>
    <n v="125.8"/>
    <s v="500 a 2 000"/>
  </r>
  <r>
    <s v="02087"/>
    <x v="79"/>
    <x v="0"/>
    <x v="8"/>
    <s v="200071991"/>
    <x v="77"/>
    <n v="4.5199999999999996"/>
    <n v="6.9"/>
    <s v="&lt; 500 hab."/>
  </r>
  <r>
    <s v="02089"/>
    <x v="80"/>
    <x v="0"/>
    <x v="1"/>
    <s v="240200477"/>
    <x v="78"/>
    <n v="7.54"/>
    <n v="149.9"/>
    <s v="500 a 2 000"/>
  </r>
  <r>
    <s v="02090"/>
    <x v="81"/>
    <x v="0"/>
    <x v="9"/>
    <s v="240200519"/>
    <x v="79"/>
    <n v="10.18"/>
    <n v="19.100000000000001"/>
    <s v="&lt; 500 hab."/>
  </r>
  <r>
    <s v="02088"/>
    <x v="82"/>
    <x v="0"/>
    <x v="15"/>
    <s v="200043495"/>
    <x v="80"/>
    <n v="2.68"/>
    <n v="29.9"/>
    <s v="&lt; 500 hab."/>
  </r>
  <r>
    <s v="02091"/>
    <x v="83"/>
    <x v="0"/>
    <x v="6"/>
    <s v="240200501"/>
    <x v="81"/>
    <n v="5.27"/>
    <n v="18.600000000000001"/>
    <s v="&lt; 500 hab."/>
  </r>
  <r>
    <s v="02094"/>
    <x v="84"/>
    <x v="0"/>
    <x v="14"/>
    <s v="200072031"/>
    <x v="82"/>
    <n v="9.83"/>
    <n v="48.2"/>
    <s v="&lt; 500 hab."/>
  </r>
  <r>
    <s v="02093"/>
    <x v="85"/>
    <x v="0"/>
    <x v="10"/>
    <s v="200071769"/>
    <x v="83"/>
    <n v="10.81"/>
    <n v="107.5"/>
    <s v="500 a 2 000"/>
  </r>
  <r>
    <s v="02095"/>
    <x v="86"/>
    <x v="0"/>
    <x v="16"/>
    <s v="240200493"/>
    <x v="84"/>
    <n v="31.78"/>
    <n v="176.4"/>
    <s v="2 000 a 10 000"/>
  </r>
  <r>
    <s v="02096"/>
    <x v="87"/>
    <x v="0"/>
    <x v="2"/>
    <s v="240200469"/>
    <x v="85"/>
    <n v="10.45"/>
    <n v="17.899999999999999"/>
    <s v="&lt; 500 hab."/>
  </r>
  <r>
    <s v="02097"/>
    <x v="88"/>
    <x v="0"/>
    <x v="3"/>
    <s v="240200576"/>
    <x v="86"/>
    <n v="13.42"/>
    <n v="20.3"/>
    <s v="&lt; 500 hab."/>
  </r>
  <r>
    <s v="02098"/>
    <x v="89"/>
    <x v="0"/>
    <x v="14"/>
    <s v="200072031"/>
    <x v="87"/>
    <n v="2.15"/>
    <n v="174.4"/>
    <s v="&lt; 500 hab."/>
  </r>
  <r>
    <s v="02099"/>
    <x v="90"/>
    <x v="0"/>
    <x v="14"/>
    <s v="200072031"/>
    <x v="15"/>
    <n v="6.34"/>
    <n v="33.4"/>
    <s v="&lt; 500 hab."/>
  </r>
  <r>
    <s v="02100"/>
    <x v="91"/>
    <x v="0"/>
    <x v="16"/>
    <s v="240200493"/>
    <x v="88"/>
    <n v="8.01"/>
    <n v="17.100000000000001"/>
    <s v="&lt; 500 hab."/>
  </r>
  <r>
    <s v="02101"/>
    <x v="92"/>
    <x v="0"/>
    <x v="2"/>
    <s v="240200469"/>
    <x v="89"/>
    <n v="9.75"/>
    <n v="17.399999999999999"/>
    <s v="&lt; 500 hab."/>
  </r>
  <r>
    <s v="02102"/>
    <x v="93"/>
    <x v="0"/>
    <x v="5"/>
    <s v="240200592"/>
    <x v="90"/>
    <n v="13.08"/>
    <n v="13.8"/>
    <s v="&lt; 500 hab."/>
  </r>
  <r>
    <s v="02104"/>
    <x v="94"/>
    <x v="0"/>
    <x v="3"/>
    <s v="240200576"/>
    <x v="22"/>
    <n v="4.3899999999999997"/>
    <n v="21.9"/>
    <s v="&lt; 500 hab."/>
  </r>
  <r>
    <s v="02105"/>
    <x v="95"/>
    <x v="0"/>
    <x v="14"/>
    <s v="200072031"/>
    <x v="91"/>
    <n v="7.61"/>
    <n v="24"/>
    <s v="&lt; 500 hab."/>
  </r>
  <r>
    <s v="02106"/>
    <x v="96"/>
    <x v="0"/>
    <x v="5"/>
    <s v="240200592"/>
    <x v="92"/>
    <n v="5.13"/>
    <n v="157.69999999999999"/>
    <s v="500 a 2 000"/>
  </r>
  <r>
    <s v="02107"/>
    <x v="97"/>
    <x v="0"/>
    <x v="10"/>
    <s v="200071769"/>
    <x v="32"/>
    <n v="2.81"/>
    <n v="37"/>
    <s v="&lt; 500 hab."/>
  </r>
  <r>
    <s v="02108"/>
    <x v="98"/>
    <x v="0"/>
    <x v="10"/>
    <s v="200071769"/>
    <x v="93"/>
    <n v="1.94"/>
    <n v="72.2"/>
    <s v="&lt; 500 hab."/>
  </r>
  <r>
    <s v="02103"/>
    <x v="99"/>
    <x v="0"/>
    <x v="17"/>
    <s v="240200444"/>
    <x v="94"/>
    <n v="10.69"/>
    <n v="123"/>
    <s v="500 a 2 000"/>
  </r>
  <r>
    <s v="02110"/>
    <x v="100"/>
    <x v="0"/>
    <x v="6"/>
    <s v="240200501"/>
    <x v="95"/>
    <n v="11.59"/>
    <n v="194"/>
    <s v="2 000 a 10 000"/>
  </r>
  <r>
    <s v="02111"/>
    <x v="101"/>
    <x v="0"/>
    <x v="10"/>
    <s v="200071769"/>
    <x v="96"/>
    <n v="6.71"/>
    <n v="104.6"/>
    <s v="500 a 2 000"/>
  </r>
  <r>
    <s v="02112"/>
    <x v="102"/>
    <x v="0"/>
    <x v="16"/>
    <s v="240200493"/>
    <x v="97"/>
    <n v="13.35"/>
    <n v="41.5"/>
    <s v="500 a 2 000"/>
  </r>
  <r>
    <s v="02114"/>
    <x v="103"/>
    <x v="0"/>
    <x v="14"/>
    <s v="200072031"/>
    <x v="98"/>
    <n v="7.34"/>
    <n v="243.6"/>
    <s v="500 a 2 000"/>
  </r>
  <r>
    <s v="02117"/>
    <x v="104"/>
    <x v="0"/>
    <x v="11"/>
    <s v="200071892"/>
    <x v="99"/>
    <n v="2.92"/>
    <n v="21.9"/>
    <s v="&lt; 500 hab."/>
  </r>
  <r>
    <s v="02118"/>
    <x v="105"/>
    <x v="0"/>
    <x v="6"/>
    <s v="240200501"/>
    <x v="100"/>
    <n v="1.35"/>
    <n v="95.6"/>
    <s v="&lt; 500 hab."/>
  </r>
  <r>
    <s v="02115"/>
    <x v="106"/>
    <x v="0"/>
    <x v="5"/>
    <s v="240200592"/>
    <x v="101"/>
    <n v="8.1999999999999993"/>
    <n v="23.8"/>
    <s v="&lt; 500 hab."/>
  </r>
  <r>
    <s v="02116"/>
    <x v="107"/>
    <x v="0"/>
    <x v="17"/>
    <s v="240200444"/>
    <x v="48"/>
    <n v="9.25"/>
    <n v="14.2"/>
    <s v="&lt; 500 hab."/>
  </r>
  <r>
    <s v="02120"/>
    <x v="108"/>
    <x v="0"/>
    <x v="6"/>
    <s v="240200501"/>
    <x v="102"/>
    <n v="4.38"/>
    <n v="44.1"/>
    <s v="&lt; 500 hab."/>
  </r>
  <r>
    <s v="02121"/>
    <x v="109"/>
    <x v="0"/>
    <x v="9"/>
    <s v="240200519"/>
    <x v="103"/>
    <n v="4.54"/>
    <n v="46.3"/>
    <s v="&lt; 500 hab."/>
  </r>
  <r>
    <s v="02122"/>
    <x v="110"/>
    <x v="0"/>
    <x v="0"/>
    <s v="200071785"/>
    <x v="104"/>
    <n v="2.86"/>
    <n v="19.2"/>
    <s v="&lt; 500 hab."/>
  </r>
  <r>
    <s v="02123"/>
    <x v="111"/>
    <x v="0"/>
    <x v="7"/>
    <s v="200040426"/>
    <x v="105"/>
    <n v="8.7899999999999991"/>
    <n v="33.700000000000003"/>
    <s v="&lt; 500 hab."/>
  </r>
  <r>
    <s v="02124"/>
    <x v="112"/>
    <x v="0"/>
    <x v="7"/>
    <s v="200040426"/>
    <x v="106"/>
    <n v="12.24"/>
    <n v="53.3"/>
    <s v="500 a 2 000"/>
  </r>
  <r>
    <s v="02125"/>
    <x v="113"/>
    <x v="0"/>
    <x v="14"/>
    <s v="200072031"/>
    <x v="37"/>
    <n v="7.24"/>
    <n v="24.2"/>
    <s v="&lt; 500 hab."/>
  </r>
  <r>
    <s v="02126"/>
    <x v="114"/>
    <x v="0"/>
    <x v="13"/>
    <s v="240200634"/>
    <x v="107"/>
    <n v="8.8800000000000008"/>
    <n v="52.1"/>
    <s v="&lt; 500 hab."/>
  </r>
  <r>
    <s v="02129"/>
    <x v="115"/>
    <x v="0"/>
    <x v="6"/>
    <s v="240200501"/>
    <x v="108"/>
    <n v="5.6"/>
    <n v="3.6"/>
    <s v="&lt; 500 hab."/>
  </r>
  <r>
    <s v="02128"/>
    <x v="116"/>
    <x v="0"/>
    <x v="15"/>
    <s v="200043495"/>
    <x v="109"/>
    <n v="11.58"/>
    <n v="121.8"/>
    <s v="500 a 2 000"/>
  </r>
  <r>
    <s v="02127"/>
    <x v="117"/>
    <x v="0"/>
    <x v="14"/>
    <s v="200072031"/>
    <x v="110"/>
    <n v="9.01"/>
    <n v="22.1"/>
    <s v="&lt; 500 hab."/>
  </r>
  <r>
    <s v="02119"/>
    <x v="118"/>
    <x v="0"/>
    <x v="14"/>
    <s v="200072031"/>
    <x v="111"/>
    <n v="10.45"/>
    <n v="30.3"/>
    <s v="&lt; 500 hab."/>
  </r>
  <r>
    <s v="02130"/>
    <x v="119"/>
    <x v="0"/>
    <x v="12"/>
    <s v="240200600"/>
    <x v="112"/>
    <n v="12.9"/>
    <n v="15.8"/>
    <s v="&lt; 500 hab."/>
  </r>
  <r>
    <s v="02131"/>
    <x v="120"/>
    <x v="0"/>
    <x v="6"/>
    <s v="240200501"/>
    <x v="113"/>
    <n v="12.89"/>
    <n v="151"/>
    <s v="500 a 2 000"/>
  </r>
  <r>
    <s v="02132"/>
    <x v="121"/>
    <x v="0"/>
    <x v="15"/>
    <s v="200043495"/>
    <x v="114"/>
    <n v="8.74"/>
    <n v="21.5"/>
    <s v="&lt; 500 hab."/>
  </r>
  <r>
    <s v="02133"/>
    <x v="122"/>
    <x v="0"/>
    <x v="3"/>
    <s v="240200576"/>
    <x v="115"/>
    <n v="14.57"/>
    <n v="28.1"/>
    <s v="&lt; 500 hab."/>
  </r>
  <r>
    <s v="02134"/>
    <x v="123"/>
    <x v="0"/>
    <x v="12"/>
    <s v="240200600"/>
    <x v="116"/>
    <n v="4.1399999999999997"/>
    <n v="192"/>
    <s v="500 a 2 000"/>
  </r>
  <r>
    <s v="02135"/>
    <x v="124"/>
    <x v="0"/>
    <x v="17"/>
    <s v="240200444"/>
    <x v="117"/>
    <n v="17.649999999999999"/>
    <n v="63.6"/>
    <s v="500 a 2 000"/>
  </r>
  <r>
    <s v="02136"/>
    <x v="125"/>
    <x v="0"/>
    <x v="17"/>
    <s v="240200444"/>
    <x v="118"/>
    <n v="13.96"/>
    <n v="8.8000000000000007"/>
    <s v="&lt; 500 hab."/>
  </r>
  <r>
    <s v="02137"/>
    <x v="126"/>
    <x v="0"/>
    <x v="14"/>
    <s v="200072031"/>
    <x v="119"/>
    <n v="7.68"/>
    <n v="16.399999999999999"/>
    <s v="&lt; 500 hab."/>
  </r>
  <r>
    <s v="02138"/>
    <x v="127"/>
    <x v="0"/>
    <x v="9"/>
    <s v="240200519"/>
    <x v="37"/>
    <n v="4.8499999999999996"/>
    <n v="36.1"/>
    <s v="&lt; 500 hab."/>
  </r>
  <r>
    <s v="02081"/>
    <x v="128"/>
    <x v="0"/>
    <x v="0"/>
    <s v="200071785"/>
    <x v="120"/>
    <n v="4.3"/>
    <n v="97.9"/>
    <s v="&lt; 500 hab."/>
  </r>
  <r>
    <s v="02085"/>
    <x v="129"/>
    <x v="0"/>
    <x v="14"/>
    <s v="200072031"/>
    <x v="121"/>
    <n v="11.04"/>
    <n v="89.8"/>
    <s v="500 a 2 000"/>
  </r>
  <r>
    <s v="02084"/>
    <x v="130"/>
    <x v="0"/>
    <x v="18"/>
    <s v="240200584"/>
    <x v="122"/>
    <n v="11.2"/>
    <n v="22.1"/>
    <s v="&lt; 500 hab."/>
  </r>
  <r>
    <s v="02139"/>
    <x v="131"/>
    <x v="0"/>
    <x v="0"/>
    <s v="200071785"/>
    <x v="123"/>
    <n v="6.72"/>
    <n v="68.3"/>
    <s v="&lt; 500 hab."/>
  </r>
  <r>
    <s v="02140"/>
    <x v="132"/>
    <x v="0"/>
    <x v="10"/>
    <s v="200071769"/>
    <x v="124"/>
    <n v="9.18"/>
    <n v="46.4"/>
    <s v="&lt; 500 hab."/>
  </r>
  <r>
    <s v="02142"/>
    <x v="133"/>
    <x v="0"/>
    <x v="11"/>
    <s v="200071892"/>
    <x v="125"/>
    <n v="5.77"/>
    <n v="42.6"/>
    <s v="&lt; 500 hab."/>
  </r>
  <r>
    <s v="02144"/>
    <x v="134"/>
    <x v="0"/>
    <x v="16"/>
    <s v="240200493"/>
    <x v="126"/>
    <n v="5.98"/>
    <n v="23.9"/>
    <s v="&lt; 500 hab."/>
  </r>
  <r>
    <s v="02145"/>
    <x v="135"/>
    <x v="0"/>
    <x v="0"/>
    <s v="200071785"/>
    <x v="127"/>
    <n v="5.76"/>
    <n v="95"/>
    <s v="500 a 2 000"/>
  </r>
  <r>
    <s v="02146"/>
    <x v="136"/>
    <x v="0"/>
    <x v="14"/>
    <s v="200072031"/>
    <x v="128"/>
    <n v="3.91"/>
    <n v="22.5"/>
    <s v="&lt; 500 hab."/>
  </r>
  <r>
    <s v="02148"/>
    <x v="137"/>
    <x v="0"/>
    <x v="6"/>
    <s v="240200501"/>
    <x v="122"/>
    <n v="6.07"/>
    <n v="40.9"/>
    <s v="&lt; 500 hab."/>
  </r>
  <r>
    <s v="02149"/>
    <x v="138"/>
    <x v="0"/>
    <x v="7"/>
    <s v="200040426"/>
    <x v="129"/>
    <n v="4.0199999999999996"/>
    <n v="14.4"/>
    <s v="&lt; 500 hab."/>
  </r>
  <r>
    <s v="02150"/>
    <x v="139"/>
    <x v="0"/>
    <x v="15"/>
    <s v="200043495"/>
    <x v="130"/>
    <n v="7.3"/>
    <n v="8.6"/>
    <s v="&lt; 500 hab."/>
  </r>
  <r>
    <s v="02151"/>
    <x v="140"/>
    <x v="0"/>
    <x v="15"/>
    <s v="200043495"/>
    <x v="131"/>
    <n v="3.16"/>
    <n v="35.1"/>
    <s v="&lt; 500 hab."/>
  </r>
  <r>
    <s v="02152"/>
    <x v="141"/>
    <x v="0"/>
    <x v="6"/>
    <s v="240200501"/>
    <x v="132"/>
    <n v="4.5999999999999996"/>
    <n v="18.899999999999999"/>
    <s v="&lt; 500 hab."/>
  </r>
  <r>
    <s v="02153"/>
    <x v="142"/>
    <x v="0"/>
    <x v="15"/>
    <s v="200043495"/>
    <x v="133"/>
    <n v="19.86"/>
    <n v="40.299999999999997"/>
    <s v="500 a 2 000"/>
  </r>
  <r>
    <s v="02154"/>
    <x v="143"/>
    <x v="0"/>
    <x v="9"/>
    <s v="240200519"/>
    <x v="87"/>
    <n v="12.75"/>
    <n v="29.4"/>
    <s v="&lt; 500 hab."/>
  </r>
  <r>
    <s v="02155"/>
    <x v="144"/>
    <x v="0"/>
    <x v="10"/>
    <s v="200071769"/>
    <x v="134"/>
    <n v="2.2200000000000002"/>
    <n v="90.5"/>
    <s v="&lt; 500 hab."/>
  </r>
  <r>
    <s v="02156"/>
    <x v="145"/>
    <x v="0"/>
    <x v="2"/>
    <s v="240200469"/>
    <x v="135"/>
    <n v="7.74"/>
    <n v="30.2"/>
    <s v="&lt; 500 hab."/>
  </r>
  <r>
    <s v="02157"/>
    <x v="146"/>
    <x v="0"/>
    <x v="15"/>
    <s v="200043495"/>
    <x v="136"/>
    <n v="8.93"/>
    <n v="92.6"/>
    <s v="500 a 2 000"/>
  </r>
  <r>
    <s v="02158"/>
    <x v="147"/>
    <x v="0"/>
    <x v="15"/>
    <s v="200043495"/>
    <x v="86"/>
    <n v="3.31"/>
    <n v="82.2"/>
    <s v="&lt; 500 hab."/>
  </r>
  <r>
    <s v="02159"/>
    <x v="148"/>
    <x v="0"/>
    <x v="10"/>
    <s v="200071769"/>
    <x v="137"/>
    <n v="9.23"/>
    <n v="33.9"/>
    <s v="&lt; 500 hab."/>
  </r>
  <r>
    <s v="02160"/>
    <x v="149"/>
    <x v="0"/>
    <x v="13"/>
    <s v="240200634"/>
    <x v="138"/>
    <n v="18.579999999999998"/>
    <n v="26.6"/>
    <s v="&lt; 500 hab."/>
  </r>
  <r>
    <s v="02163"/>
    <x v="150"/>
    <x v="0"/>
    <x v="18"/>
    <s v="240200584"/>
    <x v="139"/>
    <n v="20.64"/>
    <n v="125.7"/>
    <s v="2 000 a 10 000"/>
  </r>
  <r>
    <s v="02165"/>
    <x v="151"/>
    <x v="0"/>
    <x v="0"/>
    <s v="200071785"/>
    <x v="140"/>
    <n v="3.67"/>
    <n v="427.2"/>
    <s v="500 a 2 000"/>
  </r>
  <r>
    <s v="02166"/>
    <x v="152"/>
    <x v="0"/>
    <x v="14"/>
    <s v="200072031"/>
    <x v="24"/>
    <n v="8.8699999999999992"/>
    <n v="40.700000000000003"/>
    <s v="&lt; 500 hab."/>
  </r>
  <r>
    <s v="02167"/>
    <x v="153"/>
    <x v="0"/>
    <x v="6"/>
    <s v="240200501"/>
    <x v="141"/>
    <n v="10.96"/>
    <n v="81.7"/>
    <s v="500 a 2 000"/>
  </r>
  <r>
    <s v="02171"/>
    <x v="154"/>
    <x v="0"/>
    <x v="3"/>
    <s v="240200576"/>
    <x v="142"/>
    <n v="4.68"/>
    <n v="19.399999999999999"/>
    <s v="&lt; 500 hab."/>
  </r>
  <r>
    <s v="02172"/>
    <x v="155"/>
    <x v="0"/>
    <x v="9"/>
    <s v="240200519"/>
    <x v="28"/>
    <n v="8.5500000000000007"/>
    <n v="27.8"/>
    <s v="&lt; 500 hab."/>
  </r>
  <r>
    <s v="02173"/>
    <x v="156"/>
    <x v="0"/>
    <x v="0"/>
    <s v="200071785"/>
    <x v="143"/>
    <n v="13.31"/>
    <n v="871.2"/>
    <s v="10 000 a 50 000"/>
  </r>
  <r>
    <s v="02174"/>
    <x v="157"/>
    <x v="0"/>
    <x v="6"/>
    <s v="240200501"/>
    <x v="144"/>
    <n v="11.6"/>
    <n v="74.099999999999994"/>
    <s v="500 a 2 000"/>
  </r>
  <r>
    <s v="02175"/>
    <x v="158"/>
    <x v="0"/>
    <x v="1"/>
    <s v="240200477"/>
    <x v="145"/>
    <n v="5.24"/>
    <n v="29.2"/>
    <s v="&lt; 500 hab."/>
  </r>
  <r>
    <s v="02176"/>
    <x v="159"/>
    <x v="0"/>
    <x v="6"/>
    <s v="240200501"/>
    <x v="146"/>
    <n v="3.65"/>
    <n v="58.6"/>
    <s v="&lt; 500 hab."/>
  </r>
  <r>
    <s v="02178"/>
    <x v="160"/>
    <x v="0"/>
    <x v="5"/>
    <s v="240200592"/>
    <x v="147"/>
    <n v="10.91"/>
    <n v="11.6"/>
    <s v="&lt; 500 hab."/>
  </r>
  <r>
    <s v="02182"/>
    <x v="161"/>
    <x v="0"/>
    <x v="17"/>
    <s v="240200444"/>
    <x v="148"/>
    <n v="5.95"/>
    <n v="22.9"/>
    <s v="&lt; 500 hab."/>
  </r>
  <r>
    <s v="02183"/>
    <x v="162"/>
    <x v="0"/>
    <x v="5"/>
    <s v="240200592"/>
    <x v="149"/>
    <n v="8.76"/>
    <n v="22.5"/>
    <s v="&lt; 500 hab."/>
  </r>
  <r>
    <s v="02184"/>
    <x v="163"/>
    <x v="0"/>
    <x v="7"/>
    <s v="200040426"/>
    <x v="150"/>
    <n v="17.14"/>
    <n v="19.2"/>
    <s v="&lt; 500 hab."/>
  </r>
  <r>
    <s v="02187"/>
    <x v="164"/>
    <x v="0"/>
    <x v="14"/>
    <s v="200072031"/>
    <x v="151"/>
    <n v="2.85"/>
    <n v="419.3"/>
    <s v="500 a 2 000"/>
  </r>
  <r>
    <s v="02188"/>
    <x v="165"/>
    <x v="0"/>
    <x v="4"/>
    <s v="200071983"/>
    <x v="93"/>
    <n v="10.59"/>
    <n v="13.2"/>
    <s v="&lt; 500 hab."/>
  </r>
  <r>
    <s v="02190"/>
    <x v="166"/>
    <x v="0"/>
    <x v="6"/>
    <s v="240200501"/>
    <x v="152"/>
    <n v="5.58"/>
    <n v="94.3"/>
    <s v="500 a 2 000"/>
  </r>
  <r>
    <s v="02189"/>
    <x v="167"/>
    <x v="0"/>
    <x v="3"/>
    <s v="240200576"/>
    <x v="153"/>
    <n v="13.73"/>
    <n v="26.1"/>
    <s v="&lt; 500 hab."/>
  </r>
  <r>
    <s v="02191"/>
    <x v="168"/>
    <x v="0"/>
    <x v="15"/>
    <s v="200043495"/>
    <x v="154"/>
    <n v="3.53"/>
    <n v="137.1"/>
    <s v="&lt; 500 hab."/>
  </r>
  <r>
    <s v="02192"/>
    <x v="169"/>
    <x v="0"/>
    <x v="8"/>
    <s v="200071991"/>
    <x v="155"/>
    <n v="20.41"/>
    <n v="17.8"/>
    <s v="&lt; 500 hab."/>
  </r>
  <r>
    <s v="02168"/>
    <x v="170"/>
    <x v="0"/>
    <x v="14"/>
    <s v="200072031"/>
    <x v="156"/>
    <n v="16.98"/>
    <n v="889.1"/>
    <s v="10 000 a 50 000"/>
  </r>
  <r>
    <s v="02169"/>
    <x v="171"/>
    <x v="0"/>
    <x v="2"/>
    <s v="240200469"/>
    <x v="157"/>
    <n v="10.64"/>
    <n v="7.8"/>
    <s v="&lt; 500 hab."/>
  </r>
  <r>
    <s v="02170"/>
    <x v="172"/>
    <x v="0"/>
    <x v="7"/>
    <s v="200040426"/>
    <x v="158"/>
    <n v="2.63"/>
    <n v="47.5"/>
    <s v="&lt; 500 hab."/>
  </r>
  <r>
    <s v="02179"/>
    <x v="173"/>
    <x v="0"/>
    <x v="6"/>
    <s v="240200501"/>
    <x v="57"/>
    <n v="13.81"/>
    <n v="27.4"/>
    <s v="&lt; 500 hab."/>
  </r>
  <r>
    <s v="02180"/>
    <x v="174"/>
    <x v="0"/>
    <x v="2"/>
    <s v="240200469"/>
    <x v="159"/>
    <n v="17.43"/>
    <n v="42.6"/>
    <s v="500 a 2 000"/>
  </r>
  <r>
    <s v="02181"/>
    <x v="175"/>
    <x v="0"/>
    <x v="13"/>
    <s v="240200634"/>
    <x v="81"/>
    <n v="5.0199999999999996"/>
    <n v="19.5"/>
    <s v="&lt; 500 hab."/>
  </r>
  <r>
    <s v="02177"/>
    <x v="176"/>
    <x v="0"/>
    <x v="15"/>
    <s v="200043495"/>
    <x v="160"/>
    <n v="3.69"/>
    <n v="39.799999999999997"/>
    <s v="&lt; 500 hab."/>
  </r>
  <r>
    <s v="02185"/>
    <x v="177"/>
    <x v="0"/>
    <x v="14"/>
    <s v="200072031"/>
    <x v="161"/>
    <n v="16.489999999999998"/>
    <n v="23.6"/>
    <s v="&lt; 500 hab."/>
  </r>
  <r>
    <s v="02186"/>
    <x v="178"/>
    <x v="0"/>
    <x v="18"/>
    <s v="240200584"/>
    <x v="162"/>
    <n v="22.59"/>
    <n v="57.4"/>
    <s v="500 a 2 000"/>
  </r>
  <r>
    <s v="02193"/>
    <x v="179"/>
    <x v="0"/>
    <x v="14"/>
    <s v="200072031"/>
    <x v="40"/>
    <n v="8.17"/>
    <n v="7.6"/>
    <s v="&lt; 500 hab."/>
  </r>
  <r>
    <s v="02194"/>
    <x v="180"/>
    <x v="0"/>
    <x v="2"/>
    <s v="240200469"/>
    <x v="163"/>
    <n v="9.33"/>
    <n v="18.5"/>
    <s v="&lt; 500 hab."/>
  </r>
  <r>
    <s v="02195"/>
    <x v="181"/>
    <x v="0"/>
    <x v="6"/>
    <s v="240200501"/>
    <x v="164"/>
    <n v="8.9600000000000009"/>
    <n v="98.4"/>
    <s v="500 a 2 000"/>
  </r>
  <r>
    <s v="02196"/>
    <x v="182"/>
    <x v="0"/>
    <x v="15"/>
    <s v="200043495"/>
    <x v="165"/>
    <n v="4.2300000000000004"/>
    <n v="68.3"/>
    <s v="&lt; 500 hab."/>
  </r>
  <r>
    <s v="02197"/>
    <x v="183"/>
    <x v="0"/>
    <x v="17"/>
    <s v="240200444"/>
    <x v="166"/>
    <n v="14.39"/>
    <n v="35.4"/>
    <s v="500 a 2 000"/>
  </r>
  <r>
    <s v="02198"/>
    <x v="184"/>
    <x v="0"/>
    <x v="6"/>
    <s v="240200501"/>
    <x v="167"/>
    <n v="3.45"/>
    <n v="70.400000000000006"/>
    <s v="&lt; 500 hab."/>
  </r>
  <r>
    <s v="02199"/>
    <x v="185"/>
    <x v="0"/>
    <x v="11"/>
    <s v="200071892"/>
    <x v="168"/>
    <n v="8.3000000000000007"/>
    <n v="71"/>
    <s v="500 a 2 000"/>
  </r>
  <r>
    <s v="02200"/>
    <x v="186"/>
    <x v="0"/>
    <x v="13"/>
    <s v="240200634"/>
    <x v="169"/>
    <n v="9.3000000000000007"/>
    <n v="10.4"/>
    <s v="&lt; 500 hab."/>
  </r>
  <r>
    <s v="02203"/>
    <x v="187"/>
    <x v="0"/>
    <x v="14"/>
    <s v="200072031"/>
    <x v="170"/>
    <n v="17.239999999999998"/>
    <n v="75.900000000000006"/>
    <s v="500 a 2 000"/>
  </r>
  <r>
    <s v="02204"/>
    <x v="188"/>
    <x v="0"/>
    <x v="12"/>
    <s v="240200600"/>
    <x v="171"/>
    <n v="7.39"/>
    <n v="8.3000000000000007"/>
    <s v="&lt; 500 hab."/>
  </r>
  <r>
    <s v="02205"/>
    <x v="189"/>
    <x v="0"/>
    <x v="15"/>
    <s v="200043495"/>
    <x v="172"/>
    <n v="6.75"/>
    <n v="30.7"/>
    <s v="&lt; 500 hab."/>
  </r>
  <r>
    <s v="02206"/>
    <x v="190"/>
    <x v="0"/>
    <x v="17"/>
    <s v="240200444"/>
    <x v="173"/>
    <n v="3.38"/>
    <n v="21"/>
    <s v="&lt; 500 hab."/>
  </r>
  <r>
    <s v="02207"/>
    <x v="191"/>
    <x v="0"/>
    <x v="0"/>
    <s v="200071785"/>
    <x v="174"/>
    <n v="3.36"/>
    <n v="66.7"/>
    <s v="&lt; 500 hab."/>
  </r>
  <r>
    <s v="02208"/>
    <x v="192"/>
    <x v="0"/>
    <x v="3"/>
    <s v="240200576"/>
    <x v="175"/>
    <n v="13.23"/>
    <n v="19.3"/>
    <s v="&lt; 500 hab."/>
  </r>
  <r>
    <s v="02212"/>
    <x v="193"/>
    <x v="0"/>
    <x v="0"/>
    <s v="200071785"/>
    <x v="176"/>
    <n v="5.61"/>
    <n v="120.1"/>
    <s v="500 a 2 000"/>
  </r>
  <r>
    <s v="02209"/>
    <x v="194"/>
    <x v="0"/>
    <x v="14"/>
    <s v="200072031"/>
    <x v="177"/>
    <n v="4.45"/>
    <n v="147"/>
    <s v="500 a 2 000"/>
  </r>
  <r>
    <s v="02210"/>
    <x v="195"/>
    <x v="0"/>
    <x v="6"/>
    <s v="240200501"/>
    <x v="178"/>
    <n v="3.75"/>
    <n v="93.9"/>
    <s v="&lt; 500 hab."/>
  </r>
  <r>
    <s v="02211"/>
    <x v="196"/>
    <x v="0"/>
    <x v="3"/>
    <s v="240200576"/>
    <x v="179"/>
    <n v="5.9"/>
    <n v="60.5"/>
    <s v="&lt; 500 hab."/>
  </r>
  <r>
    <s v="02213"/>
    <x v="197"/>
    <x v="0"/>
    <x v="14"/>
    <s v="200072031"/>
    <x v="7"/>
    <n v="5.5"/>
    <n v="55.6"/>
    <s v="&lt; 500 hab."/>
  </r>
  <r>
    <s v="02214"/>
    <x v="198"/>
    <x v="0"/>
    <x v="11"/>
    <s v="200071892"/>
    <x v="171"/>
    <n v="3.46"/>
    <n v="17.600000000000001"/>
    <s v="&lt; 500 hab."/>
  </r>
  <r>
    <s v="02215"/>
    <x v="199"/>
    <x v="0"/>
    <x v="5"/>
    <s v="240200592"/>
    <x v="180"/>
    <n v="15.27"/>
    <n v="55.7"/>
    <s v="500 a 2 000"/>
  </r>
  <r>
    <s v="02216"/>
    <x v="200"/>
    <x v="0"/>
    <x v="8"/>
    <s v="200071991"/>
    <x v="181"/>
    <n v="7.32"/>
    <n v="45.4"/>
    <s v="&lt; 500 hab."/>
  </r>
  <r>
    <s v="02219"/>
    <x v="201"/>
    <x v="0"/>
    <x v="10"/>
    <s v="200071769"/>
    <x v="79"/>
    <n v="6.12"/>
    <n v="31.7"/>
    <s v="&lt; 500 hab."/>
  </r>
  <r>
    <s v="02217"/>
    <x v="202"/>
    <x v="0"/>
    <x v="10"/>
    <s v="200071769"/>
    <x v="182"/>
    <n v="11.38"/>
    <n v="87"/>
    <s v="500 a 2 000"/>
  </r>
  <r>
    <s v="02218"/>
    <x v="203"/>
    <x v="0"/>
    <x v="3"/>
    <s v="240200576"/>
    <x v="183"/>
    <n v="6.08"/>
    <n v="106.7"/>
    <s v="500 a 2 000"/>
  </r>
  <r>
    <s v="02220"/>
    <x v="204"/>
    <x v="0"/>
    <x v="14"/>
    <s v="200072031"/>
    <x v="184"/>
    <n v="28.72"/>
    <n v="15.4"/>
    <s v="&lt; 500 hab."/>
  </r>
  <r>
    <s v="02221"/>
    <x v="205"/>
    <x v="0"/>
    <x v="18"/>
    <s v="240200584"/>
    <x v="185"/>
    <n v="7.82"/>
    <n v="20.6"/>
    <s v="&lt; 500 hab."/>
  </r>
  <r>
    <s v="02222"/>
    <x v="206"/>
    <x v="0"/>
    <x v="0"/>
    <s v="200071785"/>
    <x v="186"/>
    <n v="3.17"/>
    <n v="12.3"/>
    <s v="&lt; 500 hab."/>
  </r>
  <r>
    <s v="02223"/>
    <x v="207"/>
    <x v="0"/>
    <x v="14"/>
    <s v="200072031"/>
    <x v="187"/>
    <n v="14.05"/>
    <n v="21.6"/>
    <s v="&lt; 500 hab."/>
  </r>
  <r>
    <s v="02224"/>
    <x v="208"/>
    <x v="0"/>
    <x v="6"/>
    <s v="240200501"/>
    <x v="178"/>
    <n v="8.98"/>
    <n v="39.200000000000003"/>
    <s v="&lt; 500 hab."/>
  </r>
  <r>
    <s v="02225"/>
    <x v="209"/>
    <x v="0"/>
    <x v="14"/>
    <s v="200072031"/>
    <x v="51"/>
    <n v="2.76"/>
    <n v="29.7"/>
    <s v="&lt; 500 hab."/>
  </r>
  <r>
    <s v="02226"/>
    <x v="210"/>
    <x v="0"/>
    <x v="1"/>
    <s v="240200477"/>
    <x v="188"/>
    <n v="6.74"/>
    <n v="268.2"/>
    <s v="500 a 2 000"/>
  </r>
  <r>
    <s v="02227"/>
    <x v="211"/>
    <x v="0"/>
    <x v="14"/>
    <s v="200072031"/>
    <x v="119"/>
    <n v="10.130000000000001"/>
    <n v="12.4"/>
    <s v="&lt; 500 hab."/>
  </r>
  <r>
    <s v="02228"/>
    <x v="212"/>
    <x v="0"/>
    <x v="14"/>
    <s v="200072031"/>
    <x v="24"/>
    <n v="5.97"/>
    <n v="60.5"/>
    <s v="&lt; 500 hab."/>
  </r>
  <r>
    <s v="02229"/>
    <x v="213"/>
    <x v="0"/>
    <x v="3"/>
    <s v="240200576"/>
    <x v="14"/>
    <n v="4.24"/>
    <n v="18.399999999999999"/>
    <s v="&lt; 500 hab."/>
  </r>
  <r>
    <s v="02230"/>
    <x v="214"/>
    <x v="0"/>
    <x v="6"/>
    <s v="240200501"/>
    <x v="189"/>
    <n v="7.49"/>
    <n v="23.2"/>
    <s v="&lt; 500 hab."/>
  </r>
  <r>
    <s v="02231"/>
    <x v="215"/>
    <x v="0"/>
    <x v="2"/>
    <s v="240200469"/>
    <x v="190"/>
    <n v="13.59"/>
    <n v="68.099999999999994"/>
    <s v="500 a 2 000"/>
  </r>
  <r>
    <s v="02232"/>
    <x v="216"/>
    <x v="0"/>
    <x v="8"/>
    <s v="200071991"/>
    <x v="191"/>
    <n v="24.58"/>
    <n v="14.9"/>
    <s v="&lt; 500 hab."/>
  </r>
  <r>
    <s v="02233"/>
    <x v="217"/>
    <x v="0"/>
    <x v="9"/>
    <s v="240200519"/>
    <x v="147"/>
    <n v="8.17"/>
    <n v="15.5"/>
    <s v="&lt; 500 hab."/>
  </r>
  <r>
    <s v="02234"/>
    <x v="218"/>
    <x v="0"/>
    <x v="5"/>
    <s v="240200592"/>
    <x v="192"/>
    <n v="8.67"/>
    <n v="9.6999999999999993"/>
    <s v="&lt; 500 hab."/>
  </r>
  <r>
    <s v="02235"/>
    <x v="219"/>
    <x v="0"/>
    <x v="5"/>
    <s v="240200592"/>
    <x v="193"/>
    <n v="5.96"/>
    <n v="20"/>
    <s v="&lt; 500 hab."/>
  </r>
  <r>
    <s v="02240"/>
    <x v="220"/>
    <x v="0"/>
    <x v="16"/>
    <s v="240200493"/>
    <x v="91"/>
    <n v="9.44"/>
    <n v="19.399999999999999"/>
    <s v="&lt; 500 hab."/>
  </r>
  <r>
    <s v="02242"/>
    <x v="221"/>
    <x v="0"/>
    <x v="18"/>
    <s v="240200584"/>
    <x v="194"/>
    <n v="4.34"/>
    <n v="136.19999999999999"/>
    <s v="500 a 2 000"/>
  </r>
  <r>
    <s v="02243"/>
    <x v="222"/>
    <x v="0"/>
    <x v="1"/>
    <s v="240200477"/>
    <x v="195"/>
    <n v="10.37"/>
    <n v="294"/>
    <s v="2 000 a 10 000"/>
  </r>
  <r>
    <s v="02244"/>
    <x v="223"/>
    <x v="0"/>
    <x v="4"/>
    <s v="200071983"/>
    <x v="99"/>
    <n v="3.49"/>
    <n v="18.3"/>
    <s v="&lt; 500 hab."/>
  </r>
  <r>
    <s v="02236"/>
    <x v="224"/>
    <x v="0"/>
    <x v="10"/>
    <s v="200071769"/>
    <x v="196"/>
    <n v="11.81"/>
    <n v="28.4"/>
    <s v="&lt; 500 hab."/>
  </r>
  <r>
    <s v="02237"/>
    <x v="225"/>
    <x v="0"/>
    <x v="2"/>
    <s v="240200469"/>
    <x v="197"/>
    <n v="18.079999999999998"/>
    <n v="81.400000000000006"/>
    <s v="500 a 2 000"/>
  </r>
  <r>
    <s v="02238"/>
    <x v="226"/>
    <x v="0"/>
    <x v="15"/>
    <s v="200043495"/>
    <x v="198"/>
    <n v="27.77"/>
    <n v="65.3"/>
    <s v="500 a 2 000"/>
  </r>
  <r>
    <s v="02239"/>
    <x v="227"/>
    <x v="0"/>
    <x v="14"/>
    <s v="200072031"/>
    <x v="199"/>
    <n v="7.11"/>
    <n v="164"/>
    <s v="500 a 2 000"/>
  </r>
  <r>
    <s v="02245"/>
    <x v="228"/>
    <x v="0"/>
    <x v="1"/>
    <s v="240200477"/>
    <x v="200"/>
    <n v="5.0199999999999996"/>
    <n v="345.2"/>
    <s v="500 a 2 000"/>
  </r>
  <r>
    <s v="02246"/>
    <x v="229"/>
    <x v="0"/>
    <x v="11"/>
    <s v="200071892"/>
    <x v="201"/>
    <n v="9.3800000000000008"/>
    <n v="64.7"/>
    <s v="500 a 2 000"/>
  </r>
  <r>
    <s v="02248"/>
    <x v="230"/>
    <x v="0"/>
    <x v="2"/>
    <s v="240200469"/>
    <x v="202"/>
    <n v="6.6"/>
    <n v="23"/>
    <s v="&lt; 500 hab."/>
  </r>
  <r>
    <s v="02249"/>
    <x v="231"/>
    <x v="0"/>
    <x v="9"/>
    <s v="240200519"/>
    <x v="31"/>
    <n v="8.56"/>
    <n v="11.9"/>
    <s v="&lt; 500 hab."/>
  </r>
  <r>
    <s v="02250"/>
    <x v="232"/>
    <x v="0"/>
    <x v="5"/>
    <s v="240200592"/>
    <x v="192"/>
    <n v="5.21"/>
    <n v="16.100000000000001"/>
    <s v="&lt; 500 hab."/>
  </r>
  <r>
    <s v="02251"/>
    <x v="233"/>
    <x v="0"/>
    <x v="13"/>
    <s v="240200634"/>
    <x v="203"/>
    <n v="4.8499999999999996"/>
    <n v="5.8"/>
    <s v="&lt; 500 hab."/>
  </r>
  <r>
    <s v="02252"/>
    <x v="234"/>
    <x v="0"/>
    <x v="5"/>
    <s v="240200592"/>
    <x v="34"/>
    <n v="4.95"/>
    <n v="14.5"/>
    <s v="&lt; 500 hab."/>
  </r>
  <r>
    <s v="02253"/>
    <x v="235"/>
    <x v="0"/>
    <x v="1"/>
    <s v="240200477"/>
    <x v="24"/>
    <n v="9.1"/>
    <n v="39.700000000000003"/>
    <s v="&lt; 500 hab."/>
  </r>
  <r>
    <s v="02254"/>
    <x v="236"/>
    <x v="0"/>
    <x v="8"/>
    <s v="200071991"/>
    <x v="119"/>
    <n v="4.8099999999999996"/>
    <n v="26.2"/>
    <s v="&lt; 500 hab."/>
  </r>
  <r>
    <s v="02255"/>
    <x v="237"/>
    <x v="0"/>
    <x v="6"/>
    <s v="240200501"/>
    <x v="185"/>
    <n v="4.3899999999999997"/>
    <n v="36.700000000000003"/>
    <s v="&lt; 500 hab."/>
  </r>
  <r>
    <s v="02201"/>
    <x v="238"/>
    <x v="0"/>
    <x v="8"/>
    <s v="200071991"/>
    <x v="204"/>
    <n v="12.34"/>
    <n v="37.799999999999997"/>
    <s v="&lt; 500 hab."/>
  </r>
  <r>
    <s v="02256"/>
    <x v="239"/>
    <x v="0"/>
    <x v="13"/>
    <s v="240200634"/>
    <x v="118"/>
    <n v="10.039999999999999"/>
    <n v="12.3"/>
    <s v="&lt; 500 hab."/>
  </r>
  <r>
    <s v="02257"/>
    <x v="240"/>
    <x v="0"/>
    <x v="11"/>
    <s v="200071892"/>
    <x v="205"/>
    <n v="5.76"/>
    <n v="73.599999999999994"/>
    <s v="&lt; 500 hab."/>
  </r>
  <r>
    <s v="02258"/>
    <x v="241"/>
    <x v="0"/>
    <x v="8"/>
    <s v="200071991"/>
    <x v="57"/>
    <n v="8.1"/>
    <n v="46.7"/>
    <s v="&lt; 500 hab."/>
  </r>
  <r>
    <s v="02259"/>
    <x v="242"/>
    <x v="0"/>
    <x v="8"/>
    <s v="200071991"/>
    <x v="206"/>
    <n v="8.15"/>
    <n v="45.4"/>
    <s v="&lt; 500 hab."/>
  </r>
  <r>
    <s v="02260"/>
    <x v="243"/>
    <x v="0"/>
    <x v="0"/>
    <s v="200071785"/>
    <x v="207"/>
    <n v="4.54"/>
    <n v="134.1"/>
    <s v="500 a 2 000"/>
  </r>
  <r>
    <s v="02261"/>
    <x v="244"/>
    <x v="0"/>
    <x v="2"/>
    <s v="240200469"/>
    <x v="208"/>
    <n v="11.45"/>
    <n v="34.200000000000003"/>
    <s v="&lt; 500 hab."/>
  </r>
  <r>
    <s v="02262"/>
    <x v="245"/>
    <x v="0"/>
    <x v="0"/>
    <s v="200071785"/>
    <x v="209"/>
    <n v="3.78"/>
    <n v="55"/>
    <s v="&lt; 500 hab."/>
  </r>
  <r>
    <s v="02263"/>
    <x v="246"/>
    <x v="0"/>
    <x v="6"/>
    <s v="240200501"/>
    <x v="210"/>
    <n v="6.88"/>
    <n v="16.600000000000001"/>
    <s v="&lt; 500 hab."/>
  </r>
  <r>
    <s v="02458"/>
    <x v="247"/>
    <x v="0"/>
    <x v="14"/>
    <s v="200072031"/>
    <x v="211"/>
    <n v="40.08"/>
    <n v="20.5"/>
    <s v="500 a 2 000"/>
  </r>
  <r>
    <s v="02264"/>
    <x v="248"/>
    <x v="0"/>
    <x v="13"/>
    <s v="240200634"/>
    <x v="212"/>
    <n v="20.02"/>
    <n v="35.799999999999997"/>
    <s v="500 a 2 000"/>
  </r>
  <r>
    <s v="02265"/>
    <x v="249"/>
    <x v="0"/>
    <x v="13"/>
    <s v="240200634"/>
    <x v="192"/>
    <n v="8.1999999999999993"/>
    <n v="10.199999999999999"/>
    <s v="&lt; 500 hab."/>
  </r>
  <r>
    <s v="02266"/>
    <x v="250"/>
    <x v="0"/>
    <x v="13"/>
    <s v="240200634"/>
    <x v="213"/>
    <n v="3.18"/>
    <n v="9.4"/>
    <s v="&lt; 500 hab."/>
  </r>
  <r>
    <s v="02267"/>
    <x v="251"/>
    <x v="0"/>
    <x v="8"/>
    <s v="200071991"/>
    <x v="214"/>
    <n v="7.25"/>
    <n v="39.6"/>
    <s v="&lt; 500 hab."/>
  </r>
  <r>
    <s v="02268"/>
    <x v="252"/>
    <x v="0"/>
    <x v="18"/>
    <s v="240200584"/>
    <x v="177"/>
    <n v="4.53"/>
    <n v="144.4"/>
    <s v="500 a 2 000"/>
  </r>
  <r>
    <s v="02269"/>
    <x v="253"/>
    <x v="0"/>
    <x v="17"/>
    <s v="240200444"/>
    <x v="215"/>
    <n v="10.48"/>
    <n v="14.1"/>
    <s v="&lt; 500 hab."/>
  </r>
  <r>
    <s v="02270"/>
    <x v="254"/>
    <x v="0"/>
    <x v="16"/>
    <s v="240200493"/>
    <x v="145"/>
    <n v="5.07"/>
    <n v="30.2"/>
    <s v="&lt; 500 hab."/>
  </r>
  <r>
    <s v="02271"/>
    <x v="255"/>
    <x v="0"/>
    <x v="14"/>
    <s v="200072031"/>
    <x v="216"/>
    <n v="15.92"/>
    <n v="8.4"/>
    <s v="&lt; 500 hab."/>
  </r>
  <r>
    <s v="02272"/>
    <x v="256"/>
    <x v="0"/>
    <x v="9"/>
    <s v="240200519"/>
    <x v="217"/>
    <n v="5.39"/>
    <n v="13.9"/>
    <s v="&lt; 500 hab."/>
  </r>
  <r>
    <s v="02273"/>
    <x v="257"/>
    <x v="0"/>
    <x v="11"/>
    <s v="200071892"/>
    <x v="60"/>
    <n v="7.73"/>
    <n v="24.7"/>
    <s v="&lt; 500 hab."/>
  </r>
  <r>
    <s v="02275"/>
    <x v="258"/>
    <x v="0"/>
    <x v="12"/>
    <s v="240200600"/>
    <x v="218"/>
    <n v="2.69"/>
    <n v="114.1"/>
    <s v="&lt; 500 hab."/>
  </r>
  <r>
    <s v="02276"/>
    <x v="259"/>
    <x v="0"/>
    <x v="17"/>
    <s v="240200444"/>
    <x v="219"/>
    <n v="8.02"/>
    <n v="15.2"/>
    <s v="&lt; 500 hab."/>
  </r>
  <r>
    <s v="02282"/>
    <x v="260"/>
    <x v="0"/>
    <x v="15"/>
    <s v="200043495"/>
    <x v="220"/>
    <n v="7.75"/>
    <n v="56.5"/>
    <s v="&lt; 500 hab."/>
  </r>
  <r>
    <s v="02283"/>
    <x v="261"/>
    <x v="0"/>
    <x v="2"/>
    <s v="240200469"/>
    <x v="221"/>
    <n v="8.84"/>
    <n v="31.4"/>
    <s v="&lt; 500 hab."/>
  </r>
  <r>
    <s v="02284"/>
    <x v="262"/>
    <x v="0"/>
    <x v="17"/>
    <s v="240200444"/>
    <x v="81"/>
    <n v="7.46"/>
    <n v="13.1"/>
    <s v="&lt; 500 hab."/>
  </r>
  <r>
    <s v="02286"/>
    <x v="263"/>
    <x v="0"/>
    <x v="17"/>
    <s v="240200444"/>
    <x v="222"/>
    <n v="16.18"/>
    <n v="52.3"/>
    <s v="500 a 2 000"/>
  </r>
  <r>
    <s v="02287"/>
    <x v="264"/>
    <x v="0"/>
    <x v="7"/>
    <s v="200040426"/>
    <x v="223"/>
    <n v="13.32"/>
    <n v="80.5"/>
    <s v="500 a 2 000"/>
  </r>
  <r>
    <s v="02288"/>
    <x v="265"/>
    <x v="0"/>
    <x v="11"/>
    <s v="200071892"/>
    <x v="224"/>
    <n v="4.6100000000000003"/>
    <n v="74.8"/>
    <s v="&lt; 500 hab."/>
  </r>
  <r>
    <s v="02289"/>
    <x v="266"/>
    <x v="0"/>
    <x v="18"/>
    <s v="240200584"/>
    <x v="225"/>
    <n v="7.54"/>
    <n v="52.9"/>
    <s v="&lt; 500 hab."/>
  </r>
  <r>
    <s v="02290"/>
    <x v="267"/>
    <x v="0"/>
    <x v="14"/>
    <s v="200072031"/>
    <x v="226"/>
    <n v="28.64"/>
    <n v="94"/>
    <s v="2 000 a 10 000"/>
  </r>
  <r>
    <s v="02291"/>
    <x v="268"/>
    <x v="0"/>
    <x v="16"/>
    <s v="240200493"/>
    <x v="227"/>
    <n v="7.04"/>
    <n v="58"/>
    <s v="&lt; 500 hab."/>
  </r>
  <r>
    <s v="02302"/>
    <x v="269"/>
    <x v="0"/>
    <x v="8"/>
    <s v="200071991"/>
    <x v="228"/>
    <n v="13.69"/>
    <n v="26.5"/>
    <s v="&lt; 500 hab."/>
  </r>
  <r>
    <s v="02303"/>
    <x v="270"/>
    <x v="0"/>
    <x v="11"/>
    <s v="200071892"/>
    <x v="229"/>
    <n v="5.92"/>
    <n v="122.3"/>
    <s v="500 a 2 000"/>
  </r>
  <r>
    <s v="02308"/>
    <x v="271"/>
    <x v="0"/>
    <x v="17"/>
    <s v="240200444"/>
    <x v="230"/>
    <n v="16.190000000000001"/>
    <n v="32.1"/>
    <s v="500 a 2 000"/>
  </r>
  <r>
    <s v="02309"/>
    <x v="272"/>
    <x v="0"/>
    <x v="15"/>
    <s v="200043495"/>
    <x v="231"/>
    <n v="6.68"/>
    <n v="105.4"/>
    <s v="500 a 2 000"/>
  </r>
  <r>
    <s v="02310"/>
    <x v="273"/>
    <x v="0"/>
    <x v="11"/>
    <s v="200071892"/>
    <x v="232"/>
    <n v="7.79"/>
    <n v="32"/>
    <s v="&lt; 500 hab."/>
  </r>
  <r>
    <s v="02313"/>
    <x v="274"/>
    <x v="0"/>
    <x v="4"/>
    <s v="200071983"/>
    <x v="233"/>
    <n v="13.76"/>
    <n v="30.5"/>
    <s v="&lt; 500 hab."/>
  </r>
  <r>
    <s v="02315"/>
    <x v="275"/>
    <x v="0"/>
    <x v="11"/>
    <s v="200071892"/>
    <x v="234"/>
    <n v="12.82"/>
    <n v="132.69999999999999"/>
    <s v="500 a 2 000"/>
  </r>
  <r>
    <s v="02316"/>
    <x v="276"/>
    <x v="0"/>
    <x v="8"/>
    <s v="200071991"/>
    <x v="44"/>
    <n v="6.62"/>
    <n v="19.600000000000001"/>
    <s v="&lt; 500 hab."/>
  </r>
  <r>
    <s v="02317"/>
    <x v="277"/>
    <x v="0"/>
    <x v="16"/>
    <s v="240200493"/>
    <x v="79"/>
    <n v="5.26"/>
    <n v="36.9"/>
    <s v="&lt; 500 hab."/>
  </r>
  <r>
    <s v="02318"/>
    <x v="278"/>
    <x v="0"/>
    <x v="10"/>
    <s v="200071769"/>
    <x v="235"/>
    <n v="8.93"/>
    <n v="151.69999999999999"/>
    <s v="500 a 2 000"/>
  </r>
  <r>
    <s v="02319"/>
    <x v="279"/>
    <x v="0"/>
    <x v="11"/>
    <s v="200071892"/>
    <x v="0"/>
    <n v="9.6199999999999992"/>
    <n v="53.8"/>
    <s v="500 a 2 000"/>
  </r>
  <r>
    <s v="02322"/>
    <x v="280"/>
    <x v="0"/>
    <x v="11"/>
    <s v="200071892"/>
    <x v="57"/>
    <n v="11.99"/>
    <n v="31.5"/>
    <s v="&lt; 500 hab."/>
  </r>
  <r>
    <s v="02323"/>
    <x v="281"/>
    <x v="0"/>
    <x v="16"/>
    <s v="240200493"/>
    <x v="93"/>
    <n v="5.8"/>
    <n v="24.1"/>
    <s v="&lt; 500 hab."/>
  </r>
  <r>
    <s v="02320"/>
    <x v="282"/>
    <x v="0"/>
    <x v="11"/>
    <s v="200071892"/>
    <x v="236"/>
    <n v="5.33"/>
    <n v="43.5"/>
    <s v="&lt; 500 hab."/>
  </r>
  <r>
    <s v="02321"/>
    <x v="283"/>
    <x v="0"/>
    <x v="17"/>
    <s v="240200444"/>
    <x v="237"/>
    <n v="19.86"/>
    <n v="43.4"/>
    <s v="500 a 2 000"/>
  </r>
  <r>
    <s v="02324"/>
    <x v="284"/>
    <x v="0"/>
    <x v="17"/>
    <s v="240200444"/>
    <x v="238"/>
    <n v="10.37"/>
    <n v="27"/>
    <s v="&lt; 500 hab."/>
  </r>
  <r>
    <s v="02326"/>
    <x v="285"/>
    <x v="0"/>
    <x v="8"/>
    <s v="200071991"/>
    <x v="239"/>
    <n v="8.99"/>
    <n v="53.7"/>
    <s v="&lt; 500 hab."/>
  </r>
  <r>
    <s v="02327"/>
    <x v="286"/>
    <x v="0"/>
    <x v="16"/>
    <s v="240200493"/>
    <x v="72"/>
    <n v="4.95"/>
    <n v="33.5"/>
    <s v="&lt; 500 hab."/>
  </r>
  <r>
    <s v="02328"/>
    <x v="287"/>
    <x v="0"/>
    <x v="14"/>
    <s v="200072031"/>
    <x v="240"/>
    <n v="7.5"/>
    <n v="71.3"/>
    <s v="500 a 2 000"/>
  </r>
  <r>
    <s v="02329"/>
    <x v="288"/>
    <x v="0"/>
    <x v="0"/>
    <s v="200071785"/>
    <x v="241"/>
    <n v="9.5"/>
    <n v="42.5"/>
    <s v="&lt; 500 hab."/>
  </r>
  <r>
    <s v="02330"/>
    <x v="289"/>
    <x v="0"/>
    <x v="16"/>
    <s v="240200493"/>
    <x v="107"/>
    <n v="5.46"/>
    <n v="84.8"/>
    <s v="&lt; 500 hab."/>
  </r>
  <r>
    <s v="02331"/>
    <x v="290"/>
    <x v="0"/>
    <x v="17"/>
    <s v="240200444"/>
    <x v="242"/>
    <n v="2.91"/>
    <n v="36.4"/>
    <s v="&lt; 500 hab."/>
  </r>
  <r>
    <s v="02332"/>
    <x v="291"/>
    <x v="0"/>
    <x v="14"/>
    <s v="200072031"/>
    <x v="86"/>
    <n v="9.0299999999999994"/>
    <n v="30.1"/>
    <s v="&lt; 500 hab."/>
  </r>
  <r>
    <s v="02333"/>
    <x v="292"/>
    <x v="0"/>
    <x v="10"/>
    <s v="200071769"/>
    <x v="243"/>
    <n v="7.22"/>
    <n v="22.2"/>
    <s v="&lt; 500 hab."/>
  </r>
  <r>
    <s v="02334"/>
    <x v="293"/>
    <x v="0"/>
    <x v="16"/>
    <s v="240200493"/>
    <x v="244"/>
    <n v="15.15"/>
    <n v="190.8"/>
    <s v="2 000 a 10 000"/>
  </r>
  <r>
    <s v="02335"/>
    <x v="294"/>
    <x v="0"/>
    <x v="0"/>
    <s v="200071785"/>
    <x v="72"/>
    <n v="2.5299999999999998"/>
    <n v="65.599999999999994"/>
    <s v="&lt; 500 hab."/>
  </r>
  <r>
    <s v="02336"/>
    <x v="295"/>
    <x v="0"/>
    <x v="0"/>
    <s v="200071785"/>
    <x v="245"/>
    <n v="15.36"/>
    <n v="63.2"/>
    <s v="500 a 2 000"/>
  </r>
  <r>
    <s v="02337"/>
    <x v="296"/>
    <x v="0"/>
    <x v="17"/>
    <s v="240200444"/>
    <x v="246"/>
    <n v="4.91"/>
    <n v="40.299999999999997"/>
    <s v="&lt; 500 hab."/>
  </r>
  <r>
    <s v="02338"/>
    <x v="297"/>
    <x v="0"/>
    <x v="2"/>
    <s v="240200469"/>
    <x v="247"/>
    <n v="8.83"/>
    <n v="26.7"/>
    <s v="&lt; 500 hab."/>
  </r>
  <r>
    <s v="02305"/>
    <x v="298"/>
    <x v="0"/>
    <x v="14"/>
    <s v="200072031"/>
    <x v="248"/>
    <n v="20.85"/>
    <n v="136"/>
    <s v="2 000 a 10 000"/>
  </r>
  <r>
    <s v="02339"/>
    <x v="299"/>
    <x v="0"/>
    <x v="14"/>
    <s v="200072031"/>
    <x v="249"/>
    <n v="10.09"/>
    <n v="67.7"/>
    <s v="500 a 2 000"/>
  </r>
  <r>
    <s v="02340"/>
    <x v="300"/>
    <x v="0"/>
    <x v="11"/>
    <s v="200071892"/>
    <x v="250"/>
    <n v="6.25"/>
    <n v="829.3"/>
    <s v="2 000 a 10 000"/>
  </r>
  <r>
    <s v="02341"/>
    <x v="301"/>
    <x v="0"/>
    <x v="17"/>
    <s v="240200444"/>
    <x v="251"/>
    <n v="6.38"/>
    <n v="40.4"/>
    <s v="&lt; 500 hab."/>
  </r>
  <r>
    <s v="02342"/>
    <x v="302"/>
    <x v="0"/>
    <x v="17"/>
    <s v="240200444"/>
    <x v="147"/>
    <n v="5.98"/>
    <n v="21.2"/>
    <s v="&lt; 500 hab."/>
  </r>
  <r>
    <s v="02343"/>
    <x v="303"/>
    <x v="0"/>
    <x v="16"/>
    <s v="240200493"/>
    <x v="192"/>
    <n v="4.5599999999999996"/>
    <n v="18.399999999999999"/>
    <s v="&lt; 500 hab."/>
  </r>
  <r>
    <s v="02345"/>
    <x v="304"/>
    <x v="0"/>
    <x v="7"/>
    <s v="200040426"/>
    <x v="252"/>
    <n v="2.68"/>
    <n v="13.8"/>
    <s v="&lt; 500 hab."/>
  </r>
  <r>
    <s v="02346"/>
    <x v="305"/>
    <x v="0"/>
    <x v="3"/>
    <s v="240200576"/>
    <x v="253"/>
    <n v="10.35"/>
    <n v="60.9"/>
    <s v="500 a 2 000"/>
  </r>
  <r>
    <s v="02347"/>
    <x v="306"/>
    <x v="0"/>
    <x v="14"/>
    <s v="200072031"/>
    <x v="254"/>
    <n v="5.59"/>
    <n v="76"/>
    <s v="&lt; 500 hab."/>
  </r>
  <r>
    <s v="02349"/>
    <x v="307"/>
    <x v="0"/>
    <x v="5"/>
    <s v="240200592"/>
    <x v="255"/>
    <n v="5.5"/>
    <n v="11.8"/>
    <s v="&lt; 500 hab."/>
  </r>
  <r>
    <s v="02350"/>
    <x v="308"/>
    <x v="0"/>
    <x v="3"/>
    <s v="240200576"/>
    <x v="93"/>
    <n v="8.75"/>
    <n v="16"/>
    <s v="&lt; 500 hab."/>
  </r>
  <r>
    <s v="02351"/>
    <x v="309"/>
    <x v="0"/>
    <x v="14"/>
    <s v="200072031"/>
    <x v="74"/>
    <n v="8.57"/>
    <n v="14"/>
    <s v="&lt; 500 hab."/>
  </r>
  <r>
    <s v="02352"/>
    <x v="310"/>
    <x v="0"/>
    <x v="16"/>
    <s v="240200493"/>
    <x v="256"/>
    <n v="17.670000000000002"/>
    <n v="32.4"/>
    <s v="500 a 2 000"/>
  </r>
  <r>
    <s v="02665"/>
    <x v="311"/>
    <x v="0"/>
    <x v="9"/>
    <s v="240200519"/>
    <x v="257"/>
    <n v="12.48"/>
    <n v="24"/>
    <s v="&lt; 500 hab."/>
  </r>
  <r>
    <s v="02783"/>
    <x v="312"/>
    <x v="0"/>
    <x v="4"/>
    <s v="200071983"/>
    <x v="258"/>
    <n v="3.8"/>
    <n v="32.6"/>
    <s v="&lt; 500 hab."/>
  </r>
  <r>
    <s v="02353"/>
    <x v="313"/>
    <x v="0"/>
    <x v="2"/>
    <s v="240200469"/>
    <x v="259"/>
    <n v="20.58"/>
    <n v="13.4"/>
    <s v="&lt; 500 hab."/>
  </r>
  <r>
    <s v="02354"/>
    <x v="314"/>
    <x v="0"/>
    <x v="13"/>
    <s v="240200634"/>
    <x v="80"/>
    <n v="4.38"/>
    <n v="18.3"/>
    <s v="&lt; 500 hab."/>
  </r>
  <r>
    <s v="02355"/>
    <x v="315"/>
    <x v="0"/>
    <x v="16"/>
    <s v="240200493"/>
    <x v="260"/>
    <n v="9.98"/>
    <n v="101.3"/>
    <s v="500 a 2 000"/>
  </r>
  <r>
    <s v="02356"/>
    <x v="316"/>
    <x v="0"/>
    <x v="14"/>
    <s v="200072031"/>
    <x v="261"/>
    <n v="10.86"/>
    <n v="20.9"/>
    <s v="&lt; 500 hab."/>
  </r>
  <r>
    <s v="02357"/>
    <x v="317"/>
    <x v="0"/>
    <x v="17"/>
    <s v="240200444"/>
    <x v="262"/>
    <n v="7.16"/>
    <n v="7.8"/>
    <s v="&lt; 500 hab."/>
  </r>
  <r>
    <s v="02358"/>
    <x v="318"/>
    <x v="0"/>
    <x v="4"/>
    <s v="200071983"/>
    <x v="187"/>
    <n v="11.39"/>
    <n v="26.7"/>
    <s v="&lt; 500 hab."/>
  </r>
  <r>
    <s v="02359"/>
    <x v="319"/>
    <x v="0"/>
    <x v="11"/>
    <s v="200071892"/>
    <x v="263"/>
    <n v="5.0999999999999996"/>
    <n v="251"/>
    <s v="500 a 2 000"/>
  </r>
  <r>
    <s v="02361"/>
    <x v="320"/>
    <x v="0"/>
    <x v="4"/>
    <s v="200071983"/>
    <x v="264"/>
    <n v="16.22"/>
    <n v="276.8"/>
    <s v="2 000 a 10 000"/>
  </r>
  <r>
    <s v="02362"/>
    <x v="321"/>
    <x v="0"/>
    <x v="0"/>
    <s v="200071785"/>
    <x v="28"/>
    <n v="7.21"/>
    <n v="33"/>
    <s v="&lt; 500 hab."/>
  </r>
  <r>
    <s v="02363"/>
    <x v="322"/>
    <x v="0"/>
    <x v="10"/>
    <s v="200071769"/>
    <x v="179"/>
    <n v="9.42"/>
    <n v="37.9"/>
    <s v="&lt; 500 hab."/>
  </r>
  <r>
    <s v="02364"/>
    <x v="323"/>
    <x v="0"/>
    <x v="3"/>
    <s v="240200576"/>
    <x v="265"/>
    <n v="4.2300000000000004"/>
    <n v="57.7"/>
    <s v="&lt; 500 hab."/>
  </r>
  <r>
    <s v="02366"/>
    <x v="324"/>
    <x v="0"/>
    <x v="4"/>
    <s v="200071983"/>
    <x v="266"/>
    <n v="9.27"/>
    <n v="34.5"/>
    <s v="&lt; 500 hab."/>
  </r>
  <r>
    <s v="02367"/>
    <x v="325"/>
    <x v="0"/>
    <x v="11"/>
    <s v="200071892"/>
    <x v="267"/>
    <n v="5.2"/>
    <n v="34.4"/>
    <s v="&lt; 500 hab."/>
  </r>
  <r>
    <s v="02368"/>
    <x v="326"/>
    <x v="0"/>
    <x v="8"/>
    <s v="200071991"/>
    <x v="268"/>
    <n v="12.24"/>
    <n v="45.4"/>
    <s v="500 a 2 000"/>
  </r>
  <r>
    <s v="02369"/>
    <x v="327"/>
    <x v="0"/>
    <x v="17"/>
    <s v="240200444"/>
    <x v="265"/>
    <n v="7.56"/>
    <n v="32.299999999999997"/>
    <s v="&lt; 500 hab."/>
  </r>
  <r>
    <s v="02370"/>
    <x v="328"/>
    <x v="0"/>
    <x v="16"/>
    <s v="240200493"/>
    <x v="269"/>
    <n v="8.15"/>
    <n v="66.900000000000006"/>
    <s v="500 a 2 000"/>
  </r>
  <r>
    <s v="02371"/>
    <x v="329"/>
    <x v="0"/>
    <x v="11"/>
    <s v="200071892"/>
    <x v="270"/>
    <n v="3.7"/>
    <n v="424.1"/>
    <s v="500 a 2 000"/>
  </r>
  <r>
    <s v="02372"/>
    <x v="330"/>
    <x v="0"/>
    <x v="9"/>
    <s v="240200519"/>
    <x v="271"/>
    <n v="6.21"/>
    <n v="55.2"/>
    <s v="&lt; 500 hab."/>
  </r>
  <r>
    <s v="02373"/>
    <x v="331"/>
    <x v="0"/>
    <x v="17"/>
    <s v="240200444"/>
    <x v="69"/>
    <n v="11.19"/>
    <n v="18.100000000000001"/>
    <s v="&lt; 500 hab."/>
  </r>
  <r>
    <s v="02375"/>
    <x v="332"/>
    <x v="0"/>
    <x v="14"/>
    <s v="200072031"/>
    <x v="272"/>
    <n v="7.28"/>
    <n v="22.7"/>
    <s v="&lt; 500 hab."/>
  </r>
  <r>
    <s v="02376"/>
    <x v="333"/>
    <x v="0"/>
    <x v="4"/>
    <s v="200071983"/>
    <x v="3"/>
    <n v="7.06"/>
    <n v="26.8"/>
    <s v="&lt; 500 hab."/>
  </r>
  <r>
    <s v="02377"/>
    <x v="334"/>
    <x v="0"/>
    <x v="17"/>
    <s v="240200444"/>
    <x v="48"/>
    <n v="9.51"/>
    <n v="13.8"/>
    <s v="&lt; 500 hab."/>
  </r>
  <r>
    <s v="02380"/>
    <x v="335"/>
    <x v="0"/>
    <x v="7"/>
    <s v="200040426"/>
    <x v="203"/>
    <n v="3.09"/>
    <n v="9.1"/>
    <s v="&lt; 500 hab."/>
  </r>
  <r>
    <s v="02381"/>
    <x v="336"/>
    <x v="0"/>
    <x v="12"/>
    <s v="240200600"/>
    <x v="273"/>
    <n v="33.9"/>
    <n v="249.8"/>
    <s v="2 000 a 10 000"/>
  </r>
  <r>
    <s v="02382"/>
    <x v="337"/>
    <x v="0"/>
    <x v="16"/>
    <s v="240200493"/>
    <x v="274"/>
    <n v="6.39"/>
    <n v="210.2"/>
    <s v="500 a 2 000"/>
  </r>
  <r>
    <s v="02383"/>
    <x v="338"/>
    <x v="0"/>
    <x v="11"/>
    <s v="200071892"/>
    <x v="275"/>
    <n v="14.65"/>
    <n v="96.4"/>
    <s v="500 a 2 000"/>
  </r>
  <r>
    <s v="02384"/>
    <x v="339"/>
    <x v="0"/>
    <x v="17"/>
    <s v="240200444"/>
    <x v="276"/>
    <n v="3.49"/>
    <n v="16.3"/>
    <s v="&lt; 500 hab."/>
  </r>
  <r>
    <s v="02385"/>
    <x v="340"/>
    <x v="0"/>
    <x v="17"/>
    <s v="240200444"/>
    <x v="89"/>
    <n v="13.26"/>
    <n v="12.8"/>
    <s v="&lt; 500 hab."/>
  </r>
  <r>
    <s v="02386"/>
    <x v="341"/>
    <x v="0"/>
    <x v="4"/>
    <s v="200071983"/>
    <x v="174"/>
    <n v="9.7799999999999994"/>
    <n v="22.9"/>
    <s v="&lt; 500 hab."/>
  </r>
  <r>
    <s v="02387"/>
    <x v="342"/>
    <x v="0"/>
    <x v="7"/>
    <s v="200040426"/>
    <x v="277"/>
    <n v="7.11"/>
    <n v="140.5"/>
    <s v="500 a 2 000"/>
  </r>
  <r>
    <s v="02388"/>
    <x v="343"/>
    <x v="0"/>
    <x v="12"/>
    <s v="240200600"/>
    <x v="278"/>
    <n v="7.53"/>
    <n v="29"/>
    <s v="&lt; 500 hab."/>
  </r>
  <r>
    <s v="02389"/>
    <x v="344"/>
    <x v="0"/>
    <x v="14"/>
    <s v="200072031"/>
    <x v="279"/>
    <n v="1.74"/>
    <n v="386.2"/>
    <s v="500 a 2 000"/>
  </r>
  <r>
    <s v="02390"/>
    <x v="345"/>
    <x v="0"/>
    <x v="16"/>
    <s v="240200493"/>
    <x v="280"/>
    <n v="5.83"/>
    <n v="43.1"/>
    <s v="&lt; 500 hab."/>
  </r>
  <r>
    <s v="02391"/>
    <x v="346"/>
    <x v="0"/>
    <x v="12"/>
    <s v="240200600"/>
    <x v="281"/>
    <n v="15.63"/>
    <n v="14.7"/>
    <s v="&lt; 500 hab."/>
  </r>
  <r>
    <s v="02392"/>
    <x v="347"/>
    <x v="0"/>
    <x v="16"/>
    <s v="240200493"/>
    <x v="282"/>
    <n v="7.34"/>
    <n v="44.7"/>
    <s v="&lt; 500 hab."/>
  </r>
  <r>
    <s v="02393"/>
    <x v="348"/>
    <x v="0"/>
    <x v="6"/>
    <s v="240200501"/>
    <x v="283"/>
    <n v="7.98"/>
    <n v="17.7"/>
    <s v="&lt; 500 hab."/>
  </r>
  <r>
    <s v="02395"/>
    <x v="349"/>
    <x v="0"/>
    <x v="10"/>
    <s v="200071769"/>
    <x v="74"/>
    <n v="6.18"/>
    <n v="19.399999999999999"/>
    <s v="&lt; 500 hab."/>
  </r>
  <r>
    <s v="02396"/>
    <x v="350"/>
    <x v="0"/>
    <x v="5"/>
    <s v="240200592"/>
    <x v="284"/>
    <n v="2.5"/>
    <n v="24"/>
    <s v="&lt; 500 hab."/>
  </r>
  <r>
    <s v="02397"/>
    <x v="351"/>
    <x v="0"/>
    <x v="11"/>
    <s v="200071892"/>
    <x v="285"/>
    <n v="13.45"/>
    <n v="85.7"/>
    <s v="500 a 2 000"/>
  </r>
  <r>
    <s v="02398"/>
    <x v="352"/>
    <x v="0"/>
    <x v="1"/>
    <s v="240200477"/>
    <x v="286"/>
    <n v="13.91"/>
    <n v="20.7"/>
    <s v="&lt; 500 hab."/>
  </r>
  <r>
    <s v="02399"/>
    <x v="353"/>
    <x v="0"/>
    <x v="3"/>
    <s v="240200576"/>
    <x v="287"/>
    <n v="30.09"/>
    <n v="20.100000000000001"/>
    <s v="500 a 2 000"/>
  </r>
  <r>
    <s v="02281"/>
    <x v="354"/>
    <x v="0"/>
    <x v="18"/>
    <s v="240200584"/>
    <x v="288"/>
    <n v="12.31"/>
    <n v="19.600000000000001"/>
    <s v="&lt; 500 hab."/>
  </r>
  <r>
    <s v="02109"/>
    <x v="355"/>
    <x v="0"/>
    <x v="17"/>
    <s v="240200444"/>
    <x v="289"/>
    <n v="19.37"/>
    <n v="24"/>
    <s v="&lt; 500 hab."/>
  </r>
  <r>
    <s v="02141"/>
    <x v="356"/>
    <x v="0"/>
    <x v="17"/>
    <s v="240200444"/>
    <x v="290"/>
    <n v="12.27"/>
    <n v="142.19999999999999"/>
    <s v="500 a 2 000"/>
  </r>
  <r>
    <s v="02162"/>
    <x v="357"/>
    <x v="0"/>
    <x v="18"/>
    <s v="240200584"/>
    <x v="291"/>
    <n v="8.09"/>
    <n v="37.200000000000003"/>
    <s v="&lt; 500 hab."/>
  </r>
  <r>
    <s v="02241"/>
    <x v="358"/>
    <x v="0"/>
    <x v="14"/>
    <s v="200072031"/>
    <x v="132"/>
    <n v="10.57"/>
    <n v="8.1999999999999993"/>
    <s v="&lt; 500 hab."/>
  </r>
  <r>
    <s v="02306"/>
    <x v="359"/>
    <x v="0"/>
    <x v="7"/>
    <s v="200040426"/>
    <x v="152"/>
    <n v="24.12"/>
    <n v="21.8"/>
    <s v="500 a 2 000"/>
  </r>
  <r>
    <s v="02307"/>
    <x v="360"/>
    <x v="0"/>
    <x v="8"/>
    <s v="200071991"/>
    <x v="292"/>
    <n v="18.95"/>
    <n v="107"/>
    <s v="2 000 a 10 000"/>
  </r>
  <r>
    <s v="02312"/>
    <x v="361"/>
    <x v="0"/>
    <x v="17"/>
    <s v="240200444"/>
    <x v="293"/>
    <n v="26.58"/>
    <n v="41.5"/>
    <s v="500 a 2 000"/>
  </r>
  <r>
    <s v="02304"/>
    <x v="362"/>
    <x v="0"/>
    <x v="0"/>
    <s v="200071785"/>
    <x v="294"/>
    <n v="6.81"/>
    <n v="410.6"/>
    <s v="2 000 a 10 000"/>
  </r>
  <r>
    <s v="02378"/>
    <x v="363"/>
    <x v="0"/>
    <x v="12"/>
    <s v="240200600"/>
    <x v="158"/>
    <n v="4.18"/>
    <n v="29.9"/>
    <s v="&lt; 500 hab."/>
  </r>
  <r>
    <s v="02454"/>
    <x v="364"/>
    <x v="0"/>
    <x v="3"/>
    <s v="240200576"/>
    <x v="295"/>
    <n v="25.75"/>
    <n v="15.7"/>
    <s v="&lt; 500 hab."/>
  </r>
  <r>
    <s v="02545"/>
    <x v="365"/>
    <x v="0"/>
    <x v="2"/>
    <s v="240200469"/>
    <x v="85"/>
    <n v="9.94"/>
    <n v="18.8"/>
    <s v="&lt; 500 hab."/>
  </r>
  <r>
    <s v="02547"/>
    <x v="366"/>
    <x v="0"/>
    <x v="17"/>
    <s v="240200444"/>
    <x v="171"/>
    <n v="5.16"/>
    <n v="11.8"/>
    <s v="&lt; 500 hab."/>
  </r>
  <r>
    <s v="02546"/>
    <x v="367"/>
    <x v="0"/>
    <x v="0"/>
    <s v="200071785"/>
    <x v="149"/>
    <n v="3.82"/>
    <n v="51.6"/>
    <s v="&lt; 500 hab."/>
  </r>
  <r>
    <s v="02548"/>
    <x v="368"/>
    <x v="0"/>
    <x v="17"/>
    <s v="240200444"/>
    <x v="296"/>
    <n v="10.92"/>
    <n v="36.1"/>
    <s v="&lt; 500 hab."/>
  </r>
  <r>
    <s v="02705"/>
    <x v="369"/>
    <x v="0"/>
    <x v="3"/>
    <s v="240200576"/>
    <x v="134"/>
    <n v="4.79"/>
    <n v="42"/>
    <s v="&lt; 500 hab."/>
  </r>
  <r>
    <s v="02760"/>
    <x v="370"/>
    <x v="0"/>
    <x v="4"/>
    <s v="200071983"/>
    <x v="202"/>
    <n v="5.36"/>
    <n v="28.4"/>
    <s v="&lt; 500 hab."/>
  </r>
  <r>
    <s v="02759"/>
    <x v="371"/>
    <x v="0"/>
    <x v="17"/>
    <s v="240200444"/>
    <x v="297"/>
    <n v="5.22"/>
    <n v="68"/>
    <s v="&lt; 500 hab."/>
  </r>
  <r>
    <s v="02802"/>
    <x v="372"/>
    <x v="0"/>
    <x v="13"/>
    <s v="240200634"/>
    <x v="112"/>
    <n v="10.17"/>
    <n v="20.100000000000001"/>
    <s v="&lt; 500 hab."/>
  </r>
  <r>
    <s v="02803"/>
    <x v="373"/>
    <x v="0"/>
    <x v="3"/>
    <s v="240200576"/>
    <x v="298"/>
    <n v="8.4600000000000009"/>
    <n v="17.7"/>
    <s v="&lt; 500 hab."/>
  </r>
  <r>
    <s v="02400"/>
    <x v="374"/>
    <x v="0"/>
    <x v="6"/>
    <s v="240200501"/>
    <x v="299"/>
    <n v="6.82"/>
    <n v="21.8"/>
    <s v="&lt; 500 hab."/>
  </r>
  <r>
    <s v="02401"/>
    <x v="375"/>
    <x v="0"/>
    <x v="17"/>
    <s v="240200444"/>
    <x v="3"/>
    <n v="10.87"/>
    <n v="17.399999999999999"/>
    <s v="&lt; 500 hab."/>
  </r>
  <r>
    <s v="02402"/>
    <x v="376"/>
    <x v="0"/>
    <x v="16"/>
    <s v="240200493"/>
    <x v="300"/>
    <n v="3.71"/>
    <n v="10.199999999999999"/>
    <s v="&lt; 500 hab."/>
  </r>
  <r>
    <s v="02403"/>
    <x v="377"/>
    <x v="0"/>
    <x v="17"/>
    <s v="240200444"/>
    <x v="288"/>
    <n v="19.43"/>
    <n v="12.4"/>
    <s v="&lt; 500 hab."/>
  </r>
  <r>
    <s v="02404"/>
    <x v="378"/>
    <x v="0"/>
    <x v="17"/>
    <s v="240200444"/>
    <x v="301"/>
    <n v="10.130000000000001"/>
    <n v="16.5"/>
    <s v="&lt; 500 hab."/>
  </r>
  <r>
    <s v="02405"/>
    <x v="379"/>
    <x v="0"/>
    <x v="12"/>
    <s v="240200600"/>
    <x v="302"/>
    <n v="15.85"/>
    <n v="31.7"/>
    <s v="500 a 2 000"/>
  </r>
  <r>
    <s v="02406"/>
    <x v="380"/>
    <x v="0"/>
    <x v="10"/>
    <s v="200071769"/>
    <x v="119"/>
    <n v="5.79"/>
    <n v="21.8"/>
    <s v="&lt; 500 hab."/>
  </r>
  <r>
    <s v="02407"/>
    <x v="381"/>
    <x v="0"/>
    <x v="15"/>
    <s v="200043495"/>
    <x v="303"/>
    <n v="3"/>
    <n v="72"/>
    <s v="&lt; 500 hab."/>
  </r>
  <r>
    <s v="02408"/>
    <x v="382"/>
    <x v="0"/>
    <x v="15"/>
    <s v="200043495"/>
    <x v="304"/>
    <n v="44.48"/>
    <n v="544.5"/>
    <s v="10 000 a 50 000"/>
  </r>
  <r>
    <s v="02409"/>
    <x v="383"/>
    <x v="0"/>
    <x v="3"/>
    <s v="240200576"/>
    <x v="305"/>
    <n v="23.63"/>
    <n v="12"/>
    <s v="&lt; 500 hab."/>
  </r>
  <r>
    <s v="02410"/>
    <x v="384"/>
    <x v="0"/>
    <x v="8"/>
    <s v="200071991"/>
    <x v="306"/>
    <n v="9.6199999999999992"/>
    <n v="24.8"/>
    <s v="&lt; 500 hab."/>
  </r>
  <r>
    <s v="02411"/>
    <x v="385"/>
    <x v="0"/>
    <x v="14"/>
    <s v="200072031"/>
    <x v="246"/>
    <n v="9.2899999999999991"/>
    <n v="21.3"/>
    <s v="&lt; 500 hab."/>
  </r>
  <r>
    <s v="02412"/>
    <x v="386"/>
    <x v="0"/>
    <x v="9"/>
    <s v="240200519"/>
    <x v="22"/>
    <n v="9.17"/>
    <n v="10.5"/>
    <s v="&lt; 500 hab."/>
  </r>
  <r>
    <s v="02413"/>
    <x v="387"/>
    <x v="0"/>
    <x v="15"/>
    <s v="200043495"/>
    <x v="280"/>
    <n v="4.5599999999999996"/>
    <n v="55"/>
    <s v="&lt; 500 hab."/>
  </r>
  <r>
    <s v="02414"/>
    <x v="388"/>
    <x v="0"/>
    <x v="4"/>
    <s v="200071983"/>
    <x v="69"/>
    <n v="4.47"/>
    <n v="45.4"/>
    <s v="&lt; 500 hab."/>
  </r>
  <r>
    <s v="02415"/>
    <x v="389"/>
    <x v="0"/>
    <x v="8"/>
    <s v="200071991"/>
    <x v="307"/>
    <n v="7.2"/>
    <n v="21.5"/>
    <s v="&lt; 500 hab."/>
  </r>
  <r>
    <s v="02143"/>
    <x v="390"/>
    <x v="0"/>
    <x v="16"/>
    <s v="240200493"/>
    <x v="308"/>
    <n v="0.41"/>
    <n v="453.7"/>
    <s v="&lt; 500 hab."/>
  </r>
  <r>
    <s v="02164"/>
    <x v="391"/>
    <x v="0"/>
    <x v="14"/>
    <s v="200072031"/>
    <x v="309"/>
    <n v="9.77"/>
    <n v="33.1"/>
    <s v="&lt; 500 hab."/>
  </r>
  <r>
    <s v="02379"/>
    <x v="392"/>
    <x v="0"/>
    <x v="17"/>
    <s v="240200444"/>
    <x v="310"/>
    <n v="9.2799999999999994"/>
    <n v="20.7"/>
    <s v="&lt; 500 hab."/>
  </r>
  <r>
    <s v="02558"/>
    <x v="393"/>
    <x v="0"/>
    <x v="17"/>
    <s v="240200444"/>
    <x v="311"/>
    <n v="48.57"/>
    <n v="50.8"/>
    <s v="2 000 a 10 000"/>
  </r>
  <r>
    <s v="02606"/>
    <x v="394"/>
    <x v="0"/>
    <x v="9"/>
    <s v="240200519"/>
    <x v="312"/>
    <n v="5.18"/>
    <n v="18"/>
    <s v="&lt; 500 hab."/>
  </r>
  <r>
    <s v="02731"/>
    <x v="395"/>
    <x v="0"/>
    <x v="17"/>
    <s v="240200444"/>
    <x v="307"/>
    <n v="7.44"/>
    <n v="20.8"/>
    <s v="&lt; 500 hab."/>
  </r>
  <r>
    <s v="02743"/>
    <x v="396"/>
    <x v="0"/>
    <x v="13"/>
    <s v="240200634"/>
    <x v="313"/>
    <n v="7.12"/>
    <n v="22.2"/>
    <s v="&lt; 500 hab."/>
  </r>
  <r>
    <s v="02782"/>
    <x v="397"/>
    <x v="0"/>
    <x v="16"/>
    <s v="240200493"/>
    <x v="15"/>
    <n v="4.29"/>
    <n v="49.4"/>
    <s v="&lt; 500 hab."/>
  </r>
  <r>
    <s v="02374"/>
    <x v="398"/>
    <x v="0"/>
    <x v="16"/>
    <s v="240200493"/>
    <x v="314"/>
    <n v="9.3800000000000008"/>
    <n v="87.6"/>
    <s v="500 a 2 000"/>
  </r>
  <r>
    <s v="02417"/>
    <x v="399"/>
    <x v="0"/>
    <x v="16"/>
    <s v="240200493"/>
    <x v="158"/>
    <n v="2.62"/>
    <n v="47.7"/>
    <s v="&lt; 500 hab."/>
  </r>
  <r>
    <s v="02416"/>
    <x v="400"/>
    <x v="0"/>
    <x v="17"/>
    <s v="240200444"/>
    <x v="315"/>
    <n v="11.6"/>
    <n v="35.299999999999997"/>
    <s v="&lt; 500 hab."/>
  </r>
  <r>
    <s v="02418"/>
    <x v="401"/>
    <x v="0"/>
    <x v="17"/>
    <s v="240200444"/>
    <x v="316"/>
    <n v="11.56"/>
    <n v="19.3"/>
    <s v="&lt; 500 hab."/>
  </r>
  <r>
    <s v="02038"/>
    <x v="402"/>
    <x v="0"/>
    <x v="13"/>
    <s v="240200634"/>
    <x v="40"/>
    <n v="6.04"/>
    <n v="10.3"/>
    <s v="&lt; 500 hab."/>
  </r>
  <r>
    <s v="02439"/>
    <x v="403"/>
    <x v="0"/>
    <x v="6"/>
    <s v="240200501"/>
    <x v="317"/>
    <n v="38.07"/>
    <n v="32.4"/>
    <s v="500 a 2 000"/>
  </r>
  <r>
    <s v="02419"/>
    <x v="404"/>
    <x v="0"/>
    <x v="17"/>
    <s v="240200444"/>
    <x v="318"/>
    <n v="14.68"/>
    <n v="18.3"/>
    <s v="&lt; 500 hab."/>
  </r>
  <r>
    <s v="02420"/>
    <x v="405"/>
    <x v="0"/>
    <x v="11"/>
    <s v="200071892"/>
    <x v="319"/>
    <n v="10.89"/>
    <n v="72.5"/>
    <s v="500 a 2 000"/>
  </r>
  <r>
    <s v="02421"/>
    <x v="406"/>
    <x v="0"/>
    <x v="6"/>
    <s v="240200501"/>
    <x v="157"/>
    <n v="6.65"/>
    <n v="12.5"/>
    <s v="&lt; 500 hab."/>
  </r>
  <r>
    <s v="02422"/>
    <x v="407"/>
    <x v="0"/>
    <x v="4"/>
    <s v="200071983"/>
    <x v="320"/>
    <n v="16.48"/>
    <n v="45.8"/>
    <s v="500 a 2 000"/>
  </r>
  <r>
    <s v="02423"/>
    <x v="408"/>
    <x v="0"/>
    <x v="10"/>
    <s v="200071769"/>
    <x v="321"/>
    <n v="12.7"/>
    <n v="35.799999999999997"/>
    <s v="&lt; 500 hab."/>
  </r>
  <r>
    <s v="02424"/>
    <x v="409"/>
    <x v="0"/>
    <x v="1"/>
    <s v="240200477"/>
    <x v="322"/>
    <n v="3.68"/>
    <n v="27.4"/>
    <s v="&lt; 500 hab."/>
  </r>
  <r>
    <s v="02425"/>
    <x v="410"/>
    <x v="0"/>
    <x v="12"/>
    <s v="240200600"/>
    <x v="323"/>
    <n v="10.19"/>
    <n v="18.600000000000001"/>
    <s v="&lt; 500 hab."/>
  </r>
  <r>
    <s v="02426"/>
    <x v="411"/>
    <x v="0"/>
    <x v="16"/>
    <s v="240200493"/>
    <x v="324"/>
    <n v="7.78"/>
    <n v="69.8"/>
    <s v="500 a 2 000"/>
  </r>
  <r>
    <s v="02427"/>
    <x v="412"/>
    <x v="0"/>
    <x v="6"/>
    <s v="240200501"/>
    <x v="93"/>
    <n v="4.92"/>
    <n v="28.5"/>
    <s v="&lt; 500 hab."/>
  </r>
  <r>
    <s v="02428"/>
    <x v="413"/>
    <x v="0"/>
    <x v="14"/>
    <s v="200072031"/>
    <x v="255"/>
    <n v="4.12"/>
    <n v="15.8"/>
    <s v="&lt; 500 hab."/>
  </r>
  <r>
    <s v="02429"/>
    <x v="414"/>
    <x v="0"/>
    <x v="15"/>
    <s v="200043495"/>
    <x v="325"/>
    <n v="3.87"/>
    <n v="30.2"/>
    <s v="&lt; 500 hab."/>
  </r>
  <r>
    <s v="02430"/>
    <x v="415"/>
    <x v="0"/>
    <x v="3"/>
    <s v="240200576"/>
    <x v="326"/>
    <n v="10.1"/>
    <n v="125.1"/>
    <s v="500 a 2 000"/>
  </r>
  <r>
    <s v="02431"/>
    <x v="416"/>
    <x v="0"/>
    <x v="0"/>
    <s v="200071785"/>
    <x v="327"/>
    <n v="5.5"/>
    <n v="70"/>
    <s v="&lt; 500 hab."/>
  </r>
  <r>
    <s v="02432"/>
    <x v="417"/>
    <x v="0"/>
    <x v="6"/>
    <s v="240200501"/>
    <x v="310"/>
    <n v="5.66"/>
    <n v="33.9"/>
    <s v="&lt; 500 hab."/>
  </r>
  <r>
    <s v="02433"/>
    <x v="418"/>
    <x v="0"/>
    <x v="13"/>
    <s v="240200634"/>
    <x v="328"/>
    <n v="8.2799999999999994"/>
    <n v="26.6"/>
    <s v="&lt; 500 hab."/>
  </r>
  <r>
    <s v="02435"/>
    <x v="419"/>
    <x v="0"/>
    <x v="12"/>
    <s v="240200600"/>
    <x v="192"/>
    <n v="8.2200000000000006"/>
    <n v="10.199999999999999"/>
    <s v="&lt; 500 hab."/>
  </r>
  <r>
    <s v="02438"/>
    <x v="420"/>
    <x v="0"/>
    <x v="8"/>
    <s v="200071991"/>
    <x v="232"/>
    <n v="10.78"/>
    <n v="23.1"/>
    <s v="&lt; 500 hab."/>
  </r>
  <r>
    <s v="02440"/>
    <x v="421"/>
    <x v="0"/>
    <x v="3"/>
    <s v="240200576"/>
    <x v="283"/>
    <n v="8.92"/>
    <n v="15.8"/>
    <s v="&lt; 500 hab."/>
  </r>
  <r>
    <s v="02442"/>
    <x v="422"/>
    <x v="0"/>
    <x v="14"/>
    <s v="200072031"/>
    <x v="62"/>
    <n v="7.3"/>
    <n v="11.6"/>
    <s v="&lt; 500 hab."/>
  </r>
  <r>
    <s v="02441"/>
    <x v="423"/>
    <x v="0"/>
    <x v="8"/>
    <s v="200071991"/>
    <x v="69"/>
    <n v="11.12"/>
    <n v="18.3"/>
    <s v="&lt; 500 hab."/>
  </r>
  <r>
    <s v="02443"/>
    <x v="424"/>
    <x v="0"/>
    <x v="18"/>
    <s v="240200584"/>
    <x v="329"/>
    <n v="7.68"/>
    <n v="26.3"/>
    <s v="&lt; 500 hab."/>
  </r>
  <r>
    <s v="02444"/>
    <x v="425"/>
    <x v="0"/>
    <x v="17"/>
    <s v="240200444"/>
    <x v="330"/>
    <n v="4.78"/>
    <n v="23"/>
    <s v="&lt; 500 hab."/>
  </r>
  <r>
    <s v="02445"/>
    <x v="426"/>
    <x v="0"/>
    <x v="17"/>
    <s v="240200444"/>
    <x v="331"/>
    <n v="11.11"/>
    <n v="23.9"/>
    <s v="&lt; 500 hab."/>
  </r>
  <r>
    <s v="02446"/>
    <x v="427"/>
    <x v="0"/>
    <x v="7"/>
    <s v="200040426"/>
    <x v="6"/>
    <n v="3.52"/>
    <n v="33.5"/>
    <s v="&lt; 500 hab."/>
  </r>
  <r>
    <s v="02447"/>
    <x v="428"/>
    <x v="0"/>
    <x v="9"/>
    <s v="240200519"/>
    <x v="119"/>
    <n v="11.05"/>
    <n v="11.4"/>
    <s v="&lt; 500 hab."/>
  </r>
  <r>
    <s v="02449"/>
    <x v="429"/>
    <x v="0"/>
    <x v="8"/>
    <s v="200071991"/>
    <x v="99"/>
    <n v="6.16"/>
    <n v="10.4"/>
    <s v="&lt; 500 hab."/>
  </r>
  <r>
    <s v="02450"/>
    <x v="430"/>
    <x v="0"/>
    <x v="4"/>
    <s v="200071983"/>
    <x v="179"/>
    <n v="20.28"/>
    <n v="17.600000000000001"/>
    <s v="&lt; 500 hab."/>
  </r>
  <r>
    <s v="02451"/>
    <x v="431"/>
    <x v="0"/>
    <x v="16"/>
    <s v="240200493"/>
    <x v="219"/>
    <n v="3.68"/>
    <n v="33.200000000000003"/>
    <s v="&lt; 500 hab."/>
  </r>
  <r>
    <s v="02452"/>
    <x v="432"/>
    <x v="0"/>
    <x v="16"/>
    <s v="240200493"/>
    <x v="236"/>
    <n v="8.15"/>
    <n v="28.5"/>
    <s v="&lt; 500 hab."/>
  </r>
  <r>
    <s v="02453"/>
    <x v="433"/>
    <x v="0"/>
    <x v="3"/>
    <s v="240200576"/>
    <x v="208"/>
    <n v="7.25"/>
    <n v="54.1"/>
    <s v="&lt; 500 hab."/>
  </r>
  <r>
    <s v="02455"/>
    <x v="434"/>
    <x v="0"/>
    <x v="4"/>
    <s v="200071983"/>
    <x v="66"/>
    <n v="10.46"/>
    <n v="17"/>
    <s v="&lt; 500 hab."/>
  </r>
  <r>
    <s v="02456"/>
    <x v="435"/>
    <x v="0"/>
    <x v="0"/>
    <s v="200071785"/>
    <x v="332"/>
    <n v="10.3"/>
    <n v="30.2"/>
    <s v="&lt; 500 hab."/>
  </r>
  <r>
    <s v="02457"/>
    <x v="436"/>
    <x v="0"/>
    <x v="3"/>
    <s v="240200576"/>
    <x v="161"/>
    <n v="15.55"/>
    <n v="25"/>
    <s v="&lt; 500 hab."/>
  </r>
  <r>
    <s v="02459"/>
    <x v="437"/>
    <x v="0"/>
    <x v="11"/>
    <s v="200071892"/>
    <x v="333"/>
    <n v="7.43"/>
    <n v="20.3"/>
    <s v="&lt; 500 hab."/>
  </r>
  <r>
    <s v="02460"/>
    <x v="438"/>
    <x v="0"/>
    <x v="2"/>
    <s v="240200469"/>
    <x v="69"/>
    <n v="4.54"/>
    <n v="44.7"/>
    <s v="&lt; 500 hab."/>
  </r>
  <r>
    <s v="02461"/>
    <x v="439"/>
    <x v="0"/>
    <x v="0"/>
    <s v="200071785"/>
    <x v="334"/>
    <n v="8.36"/>
    <n v="40.799999999999997"/>
    <s v="&lt; 500 hab."/>
  </r>
  <r>
    <s v="02462"/>
    <x v="440"/>
    <x v="0"/>
    <x v="14"/>
    <s v="200072031"/>
    <x v="335"/>
    <n v="9.14"/>
    <n v="24.2"/>
    <s v="&lt; 500 hab."/>
  </r>
  <r>
    <s v="02463"/>
    <x v="441"/>
    <x v="0"/>
    <x v="17"/>
    <s v="240200444"/>
    <x v="157"/>
    <n v="9.2200000000000006"/>
    <n v="9"/>
    <s v="&lt; 500 hab."/>
  </r>
  <r>
    <s v="02464"/>
    <x v="442"/>
    <x v="0"/>
    <x v="6"/>
    <s v="240200501"/>
    <x v="336"/>
    <n v="5.48"/>
    <n v="68.8"/>
    <s v="&lt; 500 hab."/>
  </r>
  <r>
    <s v="02465"/>
    <x v="443"/>
    <x v="0"/>
    <x v="18"/>
    <s v="240200584"/>
    <x v="337"/>
    <n v="15.54"/>
    <n v="34.1"/>
    <s v="500 a 2 000"/>
  </r>
  <r>
    <s v="02467"/>
    <x v="444"/>
    <x v="0"/>
    <x v="8"/>
    <s v="200071991"/>
    <x v="338"/>
    <n v="4.6100000000000003"/>
    <n v="10.199999999999999"/>
    <s v="&lt; 500 hab."/>
  </r>
  <r>
    <s v="02466"/>
    <x v="445"/>
    <x v="0"/>
    <x v="8"/>
    <s v="200071991"/>
    <x v="158"/>
    <n v="7.88"/>
    <n v="15.9"/>
    <s v="&lt; 500 hab."/>
  </r>
  <r>
    <s v="02468"/>
    <x v="446"/>
    <x v="0"/>
    <x v="2"/>
    <s v="240200469"/>
    <x v="339"/>
    <n v="13.8"/>
    <n v="161.5"/>
    <s v="2 000 a 10 000"/>
  </r>
  <r>
    <s v="02469"/>
    <x v="447"/>
    <x v="0"/>
    <x v="4"/>
    <s v="200071983"/>
    <x v="239"/>
    <n v="13.05"/>
    <n v="37"/>
    <s v="&lt; 500 hab."/>
  </r>
  <r>
    <s v="02470"/>
    <x v="448"/>
    <x v="0"/>
    <x v="12"/>
    <s v="240200600"/>
    <x v="115"/>
    <n v="16.920000000000002"/>
    <n v="24.2"/>
    <s v="&lt; 500 hab."/>
  </r>
  <r>
    <s v="02471"/>
    <x v="449"/>
    <x v="0"/>
    <x v="15"/>
    <s v="200043495"/>
    <x v="44"/>
    <n v="4.45"/>
    <n v="29.2"/>
    <s v="&lt; 500 hab."/>
  </r>
  <r>
    <s v="02472"/>
    <x v="450"/>
    <x v="0"/>
    <x v="3"/>
    <s v="240200576"/>
    <x v="340"/>
    <n v="10.57"/>
    <n v="37.700000000000003"/>
    <s v="&lt; 500 hab."/>
  </r>
  <r>
    <s v="02473"/>
    <x v="451"/>
    <x v="0"/>
    <x v="0"/>
    <s v="200071785"/>
    <x v="172"/>
    <n v="3.56"/>
    <n v="58.1"/>
    <s v="&lt; 500 hab."/>
  </r>
  <r>
    <s v="02474"/>
    <x v="452"/>
    <x v="0"/>
    <x v="0"/>
    <s v="200071785"/>
    <x v="341"/>
    <n v="5.22"/>
    <n v="80.3"/>
    <s v="&lt; 500 hab."/>
  </r>
  <r>
    <s v="02476"/>
    <x v="453"/>
    <x v="0"/>
    <x v="4"/>
    <s v="200071983"/>
    <x v="342"/>
    <n v="11.9"/>
    <n v="53.5"/>
    <s v="500 a 2 000"/>
  </r>
  <r>
    <s v="02477"/>
    <x v="454"/>
    <x v="0"/>
    <x v="1"/>
    <s v="240200477"/>
    <x v="343"/>
    <n v="7.82"/>
    <n v="119.6"/>
    <s v="500 a 2 000"/>
  </r>
  <r>
    <s v="02478"/>
    <x v="455"/>
    <x v="0"/>
    <x v="10"/>
    <s v="200071769"/>
    <x v="344"/>
    <n v="5.84"/>
    <n v="43.3"/>
    <s v="&lt; 500 hab."/>
  </r>
  <r>
    <s v="02480"/>
    <x v="456"/>
    <x v="0"/>
    <x v="2"/>
    <s v="240200469"/>
    <x v="266"/>
    <n v="9.02"/>
    <n v="35.5"/>
    <s v="&lt; 500 hab."/>
  </r>
  <r>
    <s v="02481"/>
    <x v="457"/>
    <x v="0"/>
    <x v="11"/>
    <s v="200071892"/>
    <x v="345"/>
    <n v="5.5"/>
    <n v="79.099999999999994"/>
    <s v="&lt; 500 hab."/>
  </r>
  <r>
    <s v="02482"/>
    <x v="458"/>
    <x v="0"/>
    <x v="3"/>
    <s v="240200576"/>
    <x v="262"/>
    <n v="2.94"/>
    <n v="19"/>
    <s v="&lt; 500 hab."/>
  </r>
  <r>
    <s v="02485"/>
    <x v="459"/>
    <x v="0"/>
    <x v="1"/>
    <s v="240200477"/>
    <x v="346"/>
    <n v="3.05"/>
    <n v="32.799999999999997"/>
    <s v="&lt; 500 hab."/>
  </r>
  <r>
    <s v="02486"/>
    <x v="460"/>
    <x v="0"/>
    <x v="3"/>
    <s v="240200576"/>
    <x v="347"/>
    <n v="6.73"/>
    <n v="15.9"/>
    <s v="&lt; 500 hab."/>
  </r>
  <r>
    <s v="02487"/>
    <x v="461"/>
    <x v="0"/>
    <x v="6"/>
    <s v="240200501"/>
    <x v="348"/>
    <n v="3.31"/>
    <n v="188.8"/>
    <s v="500 a 2 000"/>
  </r>
  <r>
    <s v="02488"/>
    <x v="462"/>
    <x v="0"/>
    <x v="4"/>
    <s v="200071983"/>
    <x v="185"/>
    <n v="1.81"/>
    <n v="89"/>
    <s v="&lt; 500 hab."/>
  </r>
  <r>
    <s v="02489"/>
    <x v="463"/>
    <x v="0"/>
    <x v="15"/>
    <s v="200043495"/>
    <x v="153"/>
    <n v="4.45"/>
    <n v="80.7"/>
    <s v="&lt; 500 hab."/>
  </r>
  <r>
    <s v="02490"/>
    <x v="464"/>
    <x v="0"/>
    <x v="6"/>
    <s v="240200501"/>
    <x v="219"/>
    <n v="6.08"/>
    <n v="20.100000000000001"/>
    <s v="&lt; 500 hab."/>
  </r>
  <r>
    <s v="02491"/>
    <x v="465"/>
    <x v="0"/>
    <x v="17"/>
    <s v="240200444"/>
    <x v="266"/>
    <n v="19.86"/>
    <n v="16.100000000000001"/>
    <s v="&lt; 500 hab."/>
  </r>
  <r>
    <s v="02493"/>
    <x v="466"/>
    <x v="0"/>
    <x v="2"/>
    <s v="240200469"/>
    <x v="349"/>
    <n v="5.36"/>
    <n v="39.4"/>
    <s v="&lt; 500 hab."/>
  </r>
  <r>
    <s v="02492"/>
    <x v="467"/>
    <x v="0"/>
    <x v="0"/>
    <s v="200071785"/>
    <x v="124"/>
    <n v="13.39"/>
    <n v="31.8"/>
    <s v="&lt; 500 hab."/>
  </r>
  <r>
    <s v="02494"/>
    <x v="468"/>
    <x v="0"/>
    <x v="4"/>
    <s v="200071983"/>
    <x v="71"/>
    <n v="5.92"/>
    <n v="22.3"/>
    <s v="&lt; 500 hab."/>
  </r>
  <r>
    <s v="02495"/>
    <x v="469"/>
    <x v="0"/>
    <x v="12"/>
    <s v="240200600"/>
    <x v="350"/>
    <n v="20.3"/>
    <n v="50.6"/>
    <s v="500 a 2 000"/>
  </r>
  <r>
    <s v="02496"/>
    <x v="470"/>
    <x v="0"/>
    <x v="8"/>
    <s v="200071991"/>
    <x v="351"/>
    <n v="4.83"/>
    <n v="18.600000000000001"/>
    <s v="&lt; 500 hab."/>
  </r>
  <r>
    <s v="02497"/>
    <x v="471"/>
    <x v="0"/>
    <x v="15"/>
    <s v="200043495"/>
    <x v="352"/>
    <n v="4.2"/>
    <n v="272.89999999999998"/>
    <s v="500 a 2 000"/>
  </r>
  <r>
    <s v="02520"/>
    <x v="472"/>
    <x v="0"/>
    <x v="6"/>
    <s v="240200501"/>
    <x v="353"/>
    <n v="9.9600000000000009"/>
    <n v="75.400000000000006"/>
    <s v="500 a 2 000"/>
  </r>
  <r>
    <s v="02522"/>
    <x v="473"/>
    <x v="0"/>
    <x v="12"/>
    <s v="240200600"/>
    <x v="11"/>
    <n v="4"/>
    <n v="19.8"/>
    <s v="&lt; 500 hab."/>
  </r>
  <r>
    <s v="02523"/>
    <x v="474"/>
    <x v="0"/>
    <x v="6"/>
    <s v="240200501"/>
    <x v="354"/>
    <n v="5.67"/>
    <n v="12.3"/>
    <s v="&lt; 500 hab."/>
  </r>
  <r>
    <s v="02524"/>
    <x v="475"/>
    <x v="0"/>
    <x v="14"/>
    <s v="200072031"/>
    <x v="355"/>
    <n v="10.52"/>
    <n v="65"/>
    <s v="500 a 2 000"/>
  </r>
  <r>
    <s v="02503"/>
    <x v="476"/>
    <x v="0"/>
    <x v="7"/>
    <s v="200040426"/>
    <x v="356"/>
    <n v="13.47"/>
    <n v="62.3"/>
    <s v="500 a 2 000"/>
  </r>
  <r>
    <s v="02498"/>
    <x v="477"/>
    <x v="0"/>
    <x v="3"/>
    <s v="240200576"/>
    <x v="357"/>
    <n v="23.64"/>
    <n v="32.4"/>
    <s v="500 a 2 000"/>
  </r>
  <r>
    <s v="02499"/>
    <x v="478"/>
    <x v="0"/>
    <x v="10"/>
    <s v="200071769"/>
    <x v="186"/>
    <n v="5.48"/>
    <n v="7.1"/>
    <s v="&lt; 500 hab."/>
  </r>
  <r>
    <s v="02500"/>
    <x v="479"/>
    <x v="0"/>
    <x v="16"/>
    <s v="240200493"/>
    <x v="358"/>
    <n v="9.92"/>
    <n v="82.3"/>
    <s v="500 a 2 000"/>
  </r>
  <r>
    <s v="02501"/>
    <x v="480"/>
    <x v="0"/>
    <x v="15"/>
    <s v="200043495"/>
    <x v="130"/>
    <n v="6.74"/>
    <n v="9.3000000000000007"/>
    <s v="&lt; 500 hab."/>
  </r>
  <r>
    <s v="02502"/>
    <x v="481"/>
    <x v="0"/>
    <x v="13"/>
    <s v="240200634"/>
    <x v="359"/>
    <n v="5.8"/>
    <n v="208.1"/>
    <s v="500 a 2 000"/>
  </r>
  <r>
    <s v="02504"/>
    <x v="482"/>
    <x v="0"/>
    <x v="11"/>
    <s v="200071892"/>
    <x v="360"/>
    <n v="6.26"/>
    <n v="256.5"/>
    <s v="500 a 2 000"/>
  </r>
  <r>
    <s v="02505"/>
    <x v="483"/>
    <x v="0"/>
    <x v="18"/>
    <s v="240200584"/>
    <x v="25"/>
    <n v="15.37"/>
    <n v="13.6"/>
    <s v="&lt; 500 hab."/>
  </r>
  <r>
    <s v="02506"/>
    <x v="484"/>
    <x v="0"/>
    <x v="8"/>
    <s v="200071991"/>
    <x v="361"/>
    <n v="11.15"/>
    <n v="17.899999999999999"/>
    <s v="&lt; 500 hab."/>
  </r>
  <r>
    <s v="02507"/>
    <x v="485"/>
    <x v="0"/>
    <x v="9"/>
    <s v="240200519"/>
    <x v="213"/>
    <n v="3.27"/>
    <n v="9.1999999999999993"/>
    <s v="&lt; 500 hab."/>
  </r>
  <r>
    <s v="02508"/>
    <x v="486"/>
    <x v="0"/>
    <x v="15"/>
    <s v="200043495"/>
    <x v="93"/>
    <n v="2.95"/>
    <n v="47.5"/>
    <s v="&lt; 500 hab."/>
  </r>
  <r>
    <s v="02509"/>
    <x v="487"/>
    <x v="0"/>
    <x v="14"/>
    <s v="200072031"/>
    <x v="362"/>
    <n v="7.53"/>
    <n v="20.8"/>
    <s v="&lt; 500 hab."/>
  </r>
  <r>
    <s v="02510"/>
    <x v="488"/>
    <x v="0"/>
    <x v="14"/>
    <s v="200072031"/>
    <x v="363"/>
    <n v="4.01"/>
    <n v="33.700000000000003"/>
    <s v="&lt; 500 hab."/>
  </r>
  <r>
    <s v="02514"/>
    <x v="489"/>
    <x v="0"/>
    <x v="8"/>
    <s v="200071991"/>
    <x v="176"/>
    <n v="11.47"/>
    <n v="58.8"/>
    <s v="500 a 2 000"/>
  </r>
  <r>
    <s v="02511"/>
    <x v="490"/>
    <x v="0"/>
    <x v="16"/>
    <s v="240200493"/>
    <x v="111"/>
    <n v="9.85"/>
    <n v="32.200000000000003"/>
    <s v="&lt; 500 hab."/>
  </r>
  <r>
    <s v="02512"/>
    <x v="491"/>
    <x v="0"/>
    <x v="14"/>
    <s v="200072031"/>
    <x v="33"/>
    <n v="10.34"/>
    <n v="26.4"/>
    <s v="&lt; 500 hab."/>
  </r>
  <r>
    <s v="02513"/>
    <x v="492"/>
    <x v="0"/>
    <x v="2"/>
    <s v="240200469"/>
    <x v="283"/>
    <n v="9.84"/>
    <n v="14.3"/>
    <s v="&lt; 500 hab."/>
  </r>
  <r>
    <s v="02515"/>
    <x v="493"/>
    <x v="0"/>
    <x v="14"/>
    <s v="200072031"/>
    <x v="364"/>
    <n v="4.82"/>
    <n v="10.6"/>
    <s v="&lt; 500 hab."/>
  </r>
  <r>
    <s v="02516"/>
    <x v="494"/>
    <x v="0"/>
    <x v="2"/>
    <s v="240200469"/>
    <x v="173"/>
    <n v="7.37"/>
    <n v="9.6"/>
    <s v="&lt; 500 hab."/>
  </r>
  <r>
    <s v="02517"/>
    <x v="495"/>
    <x v="0"/>
    <x v="2"/>
    <s v="240200469"/>
    <x v="7"/>
    <n v="8.49"/>
    <n v="36"/>
    <s v="&lt; 500 hab."/>
  </r>
  <r>
    <s v="02518"/>
    <x v="496"/>
    <x v="0"/>
    <x v="14"/>
    <s v="200072031"/>
    <x v="365"/>
    <n v="22.77"/>
    <n v="12.3"/>
    <s v="&lt; 500 hab."/>
  </r>
  <r>
    <s v="02519"/>
    <x v="497"/>
    <x v="0"/>
    <x v="13"/>
    <s v="240200634"/>
    <x v="102"/>
    <n v="15.63"/>
    <n v="12.3"/>
    <s v="&lt; 500 hab."/>
  </r>
  <r>
    <s v="02521"/>
    <x v="498"/>
    <x v="0"/>
    <x v="18"/>
    <s v="240200584"/>
    <x v="366"/>
    <n v="13.01"/>
    <n v="100.3"/>
    <s v="500 a 2 000"/>
  </r>
  <r>
    <s v="02525"/>
    <x v="499"/>
    <x v="0"/>
    <x v="11"/>
    <s v="200071892"/>
    <x v="367"/>
    <n v="6.01"/>
    <n v="90.5"/>
    <s v="500 a 2 000"/>
  </r>
  <r>
    <s v="02526"/>
    <x v="500"/>
    <x v="0"/>
    <x v="13"/>
    <s v="240200634"/>
    <x v="81"/>
    <n v="7.03"/>
    <n v="13.9"/>
    <s v="&lt; 500 hab."/>
  </r>
  <r>
    <s v="02527"/>
    <x v="501"/>
    <x v="0"/>
    <x v="8"/>
    <s v="200071991"/>
    <x v="368"/>
    <n v="14.37"/>
    <n v="32.6"/>
    <s v="&lt; 500 hab."/>
  </r>
  <r>
    <s v="02528"/>
    <x v="502"/>
    <x v="0"/>
    <x v="8"/>
    <s v="200071991"/>
    <x v="209"/>
    <n v="11.86"/>
    <n v="17.5"/>
    <s v="&lt; 500 hab."/>
  </r>
  <r>
    <s v="02529"/>
    <x v="503"/>
    <x v="0"/>
    <x v="2"/>
    <s v="240200469"/>
    <x v="369"/>
    <n v="6.47"/>
    <n v="28.6"/>
    <s v="&lt; 500 hab."/>
  </r>
  <r>
    <s v="02530"/>
    <x v="504"/>
    <x v="0"/>
    <x v="5"/>
    <s v="240200592"/>
    <x v="370"/>
    <n v="1.61"/>
    <n v="46"/>
    <s v="&lt; 500 hab."/>
  </r>
  <r>
    <s v="02531"/>
    <x v="505"/>
    <x v="0"/>
    <x v="5"/>
    <s v="240200592"/>
    <x v="283"/>
    <n v="6.44"/>
    <n v="21.9"/>
    <s v="&lt; 500 hab."/>
  </r>
  <r>
    <s v="02532"/>
    <x v="506"/>
    <x v="0"/>
    <x v="7"/>
    <s v="200040426"/>
    <x v="371"/>
    <n v="6.22"/>
    <n v="159.80000000000001"/>
    <s v="500 a 2 000"/>
  </r>
  <r>
    <s v="02533"/>
    <x v="507"/>
    <x v="0"/>
    <x v="9"/>
    <s v="240200519"/>
    <x v="325"/>
    <n v="5.2"/>
    <n v="22.5"/>
    <s v="&lt; 500 hab."/>
  </r>
  <r>
    <s v="02534"/>
    <x v="508"/>
    <x v="0"/>
    <x v="3"/>
    <s v="240200576"/>
    <x v="372"/>
    <n v="2.0699999999999998"/>
    <n v="21.3"/>
    <s v="&lt; 500 hab."/>
  </r>
  <r>
    <s v="02448"/>
    <x v="509"/>
    <x v="0"/>
    <x v="3"/>
    <s v="240200576"/>
    <x v="43"/>
    <n v="10.16"/>
    <n v="10.6"/>
    <s v="&lt; 500 hab."/>
  </r>
  <r>
    <s v="02483"/>
    <x v="510"/>
    <x v="0"/>
    <x v="7"/>
    <s v="200040426"/>
    <x v="373"/>
    <n v="9.65"/>
    <n v="52.5"/>
    <s v="500 a 2 000"/>
  </r>
  <r>
    <s v="02484"/>
    <x v="511"/>
    <x v="0"/>
    <x v="14"/>
    <s v="200072031"/>
    <x v="374"/>
    <n v="4.53"/>
    <n v="123.2"/>
    <s v="500 a 2 000"/>
  </r>
  <r>
    <s v="02535"/>
    <x v="512"/>
    <x v="0"/>
    <x v="17"/>
    <s v="240200444"/>
    <x v="375"/>
    <n v="10.97"/>
    <n v="10.5"/>
    <s v="&lt; 500 hab."/>
  </r>
  <r>
    <s v="02536"/>
    <x v="513"/>
    <x v="0"/>
    <x v="9"/>
    <s v="240200519"/>
    <x v="128"/>
    <n v="3.36"/>
    <n v="26.2"/>
    <s v="&lt; 500 hab."/>
  </r>
  <r>
    <s v="02538"/>
    <x v="514"/>
    <x v="0"/>
    <x v="14"/>
    <s v="200072031"/>
    <x v="376"/>
    <n v="3.73"/>
    <n v="23.1"/>
    <s v="&lt; 500 hab."/>
  </r>
  <r>
    <s v="02537"/>
    <x v="515"/>
    <x v="0"/>
    <x v="6"/>
    <s v="240200501"/>
    <x v="308"/>
    <n v="7.43"/>
    <n v="25"/>
    <s v="&lt; 500 hab."/>
  </r>
  <r>
    <s v="02539"/>
    <x v="516"/>
    <x v="0"/>
    <x v="16"/>
    <s v="240200493"/>
    <x v="377"/>
    <n v="6.28"/>
    <n v="104.9"/>
    <s v="500 a 2 000"/>
  </r>
  <r>
    <s v="02540"/>
    <x v="517"/>
    <x v="0"/>
    <x v="14"/>
    <s v="200072031"/>
    <x v="378"/>
    <n v="17.3"/>
    <n v="68.7"/>
    <s v="500 a 2 000"/>
  </r>
  <r>
    <s v="02541"/>
    <x v="518"/>
    <x v="0"/>
    <x v="3"/>
    <s v="240200576"/>
    <x v="205"/>
    <n v="2.9"/>
    <n v="146.19999999999999"/>
    <s v="&lt; 500 hab."/>
  </r>
  <r>
    <s v="02542"/>
    <x v="519"/>
    <x v="0"/>
    <x v="0"/>
    <s v="200071785"/>
    <x v="80"/>
    <n v="1.92"/>
    <n v="41.7"/>
    <s v="&lt; 500 hab."/>
  </r>
  <r>
    <s v="02543"/>
    <x v="520"/>
    <x v="0"/>
    <x v="14"/>
    <s v="200072031"/>
    <x v="379"/>
    <n v="17.98"/>
    <n v="108.1"/>
    <s v="500 a 2 000"/>
  </r>
  <r>
    <s v="02544"/>
    <x v="521"/>
    <x v="0"/>
    <x v="12"/>
    <s v="240200600"/>
    <x v="380"/>
    <n v="8.4499999999999993"/>
    <n v="71.2"/>
    <s v="500 a 2 000"/>
  </r>
  <r>
    <s v="02549"/>
    <x v="522"/>
    <x v="0"/>
    <x v="11"/>
    <s v="200071892"/>
    <x v="381"/>
    <n v="8.07"/>
    <n v="105.1"/>
    <s v="500 a 2 000"/>
  </r>
  <r>
    <s v="02550"/>
    <x v="523"/>
    <x v="0"/>
    <x v="5"/>
    <s v="240200592"/>
    <x v="382"/>
    <n v="4.5"/>
    <n v="26.9"/>
    <s v="&lt; 500 hab."/>
  </r>
  <r>
    <s v="02551"/>
    <x v="524"/>
    <x v="0"/>
    <x v="6"/>
    <s v="240200501"/>
    <x v="383"/>
    <n v="3.67"/>
    <n v="31.6"/>
    <s v="&lt; 500 hab."/>
  </r>
  <r>
    <s v="02552"/>
    <x v="525"/>
    <x v="0"/>
    <x v="7"/>
    <s v="200040426"/>
    <x v="89"/>
    <n v="6.47"/>
    <n v="26.3"/>
    <s v="&lt; 500 hab."/>
  </r>
  <r>
    <s v="02553"/>
    <x v="526"/>
    <x v="0"/>
    <x v="3"/>
    <s v="240200576"/>
    <x v="384"/>
    <n v="31.6"/>
    <n v="7.1"/>
    <s v="&lt; 500 hab."/>
  </r>
  <r>
    <s v="02555"/>
    <x v="527"/>
    <x v="0"/>
    <x v="18"/>
    <s v="240200584"/>
    <x v="385"/>
    <n v="24.1"/>
    <n v="88.5"/>
    <s v="2 000 a 10 000"/>
  </r>
  <r>
    <s v="02554"/>
    <x v="528"/>
    <x v="0"/>
    <x v="14"/>
    <s v="200072031"/>
    <x v="386"/>
    <n v="6.91"/>
    <n v="160.1"/>
    <s v="500 a 2 000"/>
  </r>
  <r>
    <s v="02556"/>
    <x v="529"/>
    <x v="0"/>
    <x v="13"/>
    <s v="240200634"/>
    <x v="387"/>
    <n v="5.48"/>
    <n v="12.4"/>
    <s v="&lt; 500 hab."/>
  </r>
  <r>
    <s v="02557"/>
    <x v="530"/>
    <x v="0"/>
    <x v="8"/>
    <s v="200071991"/>
    <x v="258"/>
    <n v="5.19"/>
    <n v="23.9"/>
    <s v="&lt; 500 hab."/>
  </r>
  <r>
    <s v="02559"/>
    <x v="531"/>
    <x v="0"/>
    <x v="2"/>
    <s v="240200469"/>
    <x v="388"/>
    <n v="16.690000000000001"/>
    <n v="31.6"/>
    <s v="500 a 2 000"/>
  </r>
  <r>
    <s v="02560"/>
    <x v="532"/>
    <x v="0"/>
    <x v="2"/>
    <s v="240200469"/>
    <x v="306"/>
    <n v="8.0500000000000007"/>
    <n v="29.7"/>
    <s v="&lt; 500 hab."/>
  </r>
  <r>
    <s v="02561"/>
    <x v="533"/>
    <x v="0"/>
    <x v="15"/>
    <s v="200043495"/>
    <x v="126"/>
    <n v="3.49"/>
    <n v="41"/>
    <s v="&lt; 500 hab."/>
  </r>
  <r>
    <s v="02562"/>
    <x v="534"/>
    <x v="0"/>
    <x v="8"/>
    <s v="200071991"/>
    <x v="329"/>
    <n v="9.25"/>
    <n v="21.8"/>
    <s v="&lt; 500 hab."/>
  </r>
  <r>
    <s v="02563"/>
    <x v="535"/>
    <x v="0"/>
    <x v="4"/>
    <s v="200071983"/>
    <x v="71"/>
    <n v="7.23"/>
    <n v="18.3"/>
    <s v="&lt; 500 hab."/>
  </r>
  <r>
    <s v="02566"/>
    <x v="536"/>
    <x v="0"/>
    <x v="0"/>
    <s v="200071785"/>
    <x v="389"/>
    <n v="6.18"/>
    <n v="179.4"/>
    <s v="500 a 2 000"/>
  </r>
  <r>
    <s v="02567"/>
    <x v="537"/>
    <x v="0"/>
    <x v="12"/>
    <s v="240200600"/>
    <x v="318"/>
    <n v="6.55"/>
    <n v="41.1"/>
    <s v="&lt; 500 hab."/>
  </r>
  <r>
    <s v="02568"/>
    <x v="538"/>
    <x v="0"/>
    <x v="8"/>
    <s v="200071991"/>
    <x v="36"/>
    <n v="11.99"/>
    <n v="14.7"/>
    <s v="&lt; 500 hab."/>
  </r>
  <r>
    <s v="02569"/>
    <x v="539"/>
    <x v="0"/>
    <x v="4"/>
    <s v="200071983"/>
    <x v="220"/>
    <n v="10.85"/>
    <n v="40.4"/>
    <s v="&lt; 500 hab."/>
  </r>
  <r>
    <s v="02570"/>
    <x v="540"/>
    <x v="0"/>
    <x v="11"/>
    <s v="200071892"/>
    <x v="390"/>
    <n v="5.35"/>
    <n v="31.6"/>
    <s v="&lt; 500 hab."/>
  </r>
  <r>
    <s v="02571"/>
    <x v="541"/>
    <x v="0"/>
    <x v="11"/>
    <s v="200071892"/>
    <x v="391"/>
    <n v="7.23"/>
    <n v="91.3"/>
    <s v="500 a 2 000"/>
  </r>
  <r>
    <s v="02572"/>
    <x v="542"/>
    <x v="0"/>
    <x v="3"/>
    <s v="240200576"/>
    <x v="392"/>
    <n v="8.73"/>
    <n v="56.1"/>
    <s v="&lt; 500 hab."/>
  </r>
  <r>
    <s v="02573"/>
    <x v="543"/>
    <x v="0"/>
    <x v="15"/>
    <s v="200043495"/>
    <x v="393"/>
    <n v="2.41"/>
    <n v="22"/>
    <s v="&lt; 500 hab."/>
  </r>
  <r>
    <s v="02575"/>
    <x v="544"/>
    <x v="0"/>
    <x v="7"/>
    <s v="200040426"/>
    <x v="394"/>
    <n v="23.26"/>
    <n v="68.2"/>
    <s v="500 a 2 000"/>
  </r>
  <r>
    <s v="02574"/>
    <x v="545"/>
    <x v="0"/>
    <x v="12"/>
    <s v="240200600"/>
    <x v="395"/>
    <n v="16.350000000000001"/>
    <n v="82.8"/>
    <s v="500 a 2 000"/>
  </r>
  <r>
    <s v="02576"/>
    <x v="546"/>
    <x v="0"/>
    <x v="1"/>
    <s v="240200477"/>
    <x v="396"/>
    <n v="5.24"/>
    <n v="62"/>
    <s v="&lt; 500 hab."/>
  </r>
  <r>
    <s v="02577"/>
    <x v="547"/>
    <x v="0"/>
    <x v="6"/>
    <s v="240200501"/>
    <x v="397"/>
    <n v="9.15"/>
    <n v="10.1"/>
    <s v="&lt; 500 hab."/>
  </r>
  <r>
    <s v="02578"/>
    <x v="548"/>
    <x v="0"/>
    <x v="5"/>
    <s v="240200592"/>
    <x v="80"/>
    <n v="4.3499999999999996"/>
    <n v="18.399999999999999"/>
    <s v="&lt; 500 hab."/>
  </r>
  <r>
    <s v="02579"/>
    <x v="549"/>
    <x v="0"/>
    <x v="9"/>
    <s v="240200519"/>
    <x v="48"/>
    <n v="7.24"/>
    <n v="18.100000000000001"/>
    <s v="&lt; 500 hab."/>
  </r>
  <r>
    <s v="02580"/>
    <x v="550"/>
    <x v="0"/>
    <x v="9"/>
    <s v="240200519"/>
    <x v="398"/>
    <n v="15.09"/>
    <n v="52"/>
    <s v="500 a 2 000"/>
  </r>
  <r>
    <s v="02581"/>
    <x v="551"/>
    <x v="0"/>
    <x v="6"/>
    <s v="240200501"/>
    <x v="73"/>
    <n v="5.15"/>
    <n v="60"/>
    <s v="&lt; 500 hab."/>
  </r>
  <r>
    <s v="02582"/>
    <x v="552"/>
    <x v="0"/>
    <x v="5"/>
    <s v="240200592"/>
    <x v="80"/>
    <n v="7.1"/>
    <n v="11.3"/>
    <s v="&lt; 500 hab."/>
  </r>
  <r>
    <s v="02583"/>
    <x v="553"/>
    <x v="0"/>
    <x v="5"/>
    <s v="240200592"/>
    <x v="284"/>
    <n v="6.22"/>
    <n v="9.6"/>
    <s v="&lt; 500 hab."/>
  </r>
  <r>
    <s v="02584"/>
    <x v="554"/>
    <x v="0"/>
    <x v="17"/>
    <s v="240200444"/>
    <x v="210"/>
    <n v="1.96"/>
    <n v="58.2"/>
    <s v="&lt; 500 hab."/>
  </r>
  <r>
    <s v="02585"/>
    <x v="555"/>
    <x v="0"/>
    <x v="9"/>
    <s v="240200519"/>
    <x v="399"/>
    <n v="10.63"/>
    <n v="23"/>
    <s v="&lt; 500 hab."/>
  </r>
  <r>
    <s v="02586"/>
    <x v="556"/>
    <x v="0"/>
    <x v="13"/>
    <s v="240200634"/>
    <x v="126"/>
    <n v="10.27"/>
    <n v="13.9"/>
    <s v="&lt; 500 hab."/>
  </r>
  <r>
    <s v="02587"/>
    <x v="557"/>
    <x v="0"/>
    <x v="15"/>
    <s v="200043495"/>
    <x v="400"/>
    <n v="9.07"/>
    <n v="38.9"/>
    <s v="&lt; 500 hab."/>
  </r>
  <r>
    <s v="02588"/>
    <x v="558"/>
    <x v="0"/>
    <x v="5"/>
    <s v="240200592"/>
    <x v="401"/>
    <n v="2.4"/>
    <n v="27.5"/>
    <s v="&lt; 500 hab."/>
  </r>
  <r>
    <s v="02589"/>
    <x v="559"/>
    <x v="0"/>
    <x v="6"/>
    <s v="240200501"/>
    <x v="402"/>
    <n v="9.69"/>
    <n v="37.9"/>
    <s v="&lt; 500 hab."/>
  </r>
  <r>
    <s v="02590"/>
    <x v="560"/>
    <x v="0"/>
    <x v="14"/>
    <s v="200072031"/>
    <x v="189"/>
    <n v="13.05"/>
    <n v="13.3"/>
    <s v="&lt; 500 hab."/>
  </r>
  <r>
    <s v="02591"/>
    <x v="561"/>
    <x v="0"/>
    <x v="2"/>
    <s v="240200469"/>
    <x v="403"/>
    <n v="6.93"/>
    <n v="20.5"/>
    <s v="&lt; 500 hab."/>
  </r>
  <r>
    <s v="02592"/>
    <x v="562"/>
    <x v="0"/>
    <x v="7"/>
    <s v="200040426"/>
    <x v="60"/>
    <n v="15.84"/>
    <n v="12.1"/>
    <s v="&lt; 500 hab."/>
  </r>
  <r>
    <s v="02593"/>
    <x v="563"/>
    <x v="0"/>
    <x v="1"/>
    <s v="240200477"/>
    <x v="404"/>
    <n v="3.01"/>
    <n v="365.4"/>
    <s v="500 a 2 000"/>
  </r>
  <r>
    <s v="02594"/>
    <x v="564"/>
    <x v="0"/>
    <x v="8"/>
    <s v="200071991"/>
    <x v="48"/>
    <n v="3.55"/>
    <n v="36.9"/>
    <s v="&lt; 500 hab."/>
  </r>
  <r>
    <s v="02595"/>
    <x v="565"/>
    <x v="0"/>
    <x v="14"/>
    <s v="200072031"/>
    <x v="405"/>
    <n v="3.79"/>
    <n v="36.700000000000003"/>
    <s v="&lt; 500 hab."/>
  </r>
  <r>
    <s v="02596"/>
    <x v="566"/>
    <x v="0"/>
    <x v="18"/>
    <s v="240200584"/>
    <x v="406"/>
    <n v="5.39"/>
    <n v="138.19999999999999"/>
    <s v="500 a 2 000"/>
  </r>
  <r>
    <s v="02598"/>
    <x v="567"/>
    <x v="0"/>
    <x v="8"/>
    <s v="200071991"/>
    <x v="407"/>
    <n v="9.8000000000000007"/>
    <n v="69.599999999999994"/>
    <s v="500 a 2 000"/>
  </r>
  <r>
    <s v="02784"/>
    <x v="568"/>
    <x v="0"/>
    <x v="4"/>
    <s v="200071983"/>
    <x v="307"/>
    <n v="5.2"/>
    <n v="29.8"/>
    <s v="&lt; 500 hab."/>
  </r>
  <r>
    <s v="02599"/>
    <x v="569"/>
    <x v="0"/>
    <x v="0"/>
    <s v="200071785"/>
    <x v="408"/>
    <n v="7.59"/>
    <n v="32.9"/>
    <s v="&lt; 500 hab."/>
  </r>
  <r>
    <s v="02600"/>
    <x v="570"/>
    <x v="0"/>
    <x v="2"/>
    <s v="240200469"/>
    <x v="334"/>
    <n v="10.65"/>
    <n v="32"/>
    <s v="&lt; 500 hab."/>
  </r>
  <r>
    <s v="02601"/>
    <x v="571"/>
    <x v="0"/>
    <x v="3"/>
    <s v="240200576"/>
    <x v="163"/>
    <n v="7.44"/>
    <n v="23.3"/>
    <s v="&lt; 500 hab."/>
  </r>
  <r>
    <s v="02602"/>
    <x v="572"/>
    <x v="0"/>
    <x v="10"/>
    <s v="200071769"/>
    <x v="409"/>
    <n v="9.69"/>
    <n v="168.9"/>
    <s v="500 a 2 000"/>
  </r>
  <r>
    <s v="02604"/>
    <x v="573"/>
    <x v="0"/>
    <x v="19"/>
    <s v="200070985"/>
    <x v="14"/>
    <n v="2.44"/>
    <n v="32"/>
    <s v="&lt; 500 hab."/>
  </r>
  <r>
    <s v="02605"/>
    <x v="574"/>
    <x v="0"/>
    <x v="7"/>
    <s v="200040426"/>
    <x v="308"/>
    <n v="6.1"/>
    <n v="30.5"/>
    <s v="&lt; 500 hab."/>
  </r>
  <r>
    <s v="02607"/>
    <x v="575"/>
    <x v="0"/>
    <x v="1"/>
    <s v="240200477"/>
    <x v="346"/>
    <n v="2.88"/>
    <n v="34.700000000000003"/>
    <s v="&lt; 500 hab."/>
  </r>
  <r>
    <s v="02608"/>
    <x v="576"/>
    <x v="0"/>
    <x v="17"/>
    <s v="240200444"/>
    <x v="410"/>
    <n v="16.440000000000001"/>
    <n v="26.3"/>
    <s v="&lt; 500 hab."/>
  </r>
  <r>
    <s v="02609"/>
    <x v="577"/>
    <x v="0"/>
    <x v="5"/>
    <s v="240200592"/>
    <x v="411"/>
    <n v="4.93"/>
    <n v="4.9000000000000004"/>
    <s v="&lt; 500 hab."/>
  </r>
  <r>
    <s v="02610"/>
    <x v="578"/>
    <x v="0"/>
    <x v="1"/>
    <s v="240200477"/>
    <x v="412"/>
    <n v="6.72"/>
    <n v="108"/>
    <s v="500 a 2 000"/>
  </r>
  <r>
    <s v="02612"/>
    <x v="579"/>
    <x v="0"/>
    <x v="6"/>
    <s v="240200501"/>
    <x v="375"/>
    <n v="3.23"/>
    <n v="35.6"/>
    <s v="&lt; 500 hab."/>
  </r>
  <r>
    <s v="02616"/>
    <x v="580"/>
    <x v="0"/>
    <x v="10"/>
    <s v="200071769"/>
    <x v="36"/>
    <n v="6.83"/>
    <n v="25.8"/>
    <s v="&lt; 500 hab."/>
  </r>
  <r>
    <s v="02613"/>
    <x v="581"/>
    <x v="0"/>
    <x v="3"/>
    <s v="240200576"/>
    <x v="413"/>
    <n v="13.63"/>
    <n v="44.4"/>
    <s v="500 a 2 000"/>
  </r>
  <r>
    <s v="02614"/>
    <x v="582"/>
    <x v="0"/>
    <x v="16"/>
    <s v="240200493"/>
    <x v="414"/>
    <n v="15.06"/>
    <n v="19.3"/>
    <s v="&lt; 500 hab."/>
  </r>
  <r>
    <s v="02615"/>
    <x v="583"/>
    <x v="0"/>
    <x v="16"/>
    <s v="240200493"/>
    <x v="400"/>
    <n v="6.78"/>
    <n v="52.1"/>
    <s v="&lt; 500 hab."/>
  </r>
  <r>
    <s v="02617"/>
    <x v="584"/>
    <x v="0"/>
    <x v="2"/>
    <s v="240200469"/>
    <x v="392"/>
    <n v="9.7899999999999991"/>
    <n v="50.1"/>
    <s v="&lt; 500 hab."/>
  </r>
  <r>
    <s v="02620"/>
    <x v="585"/>
    <x v="0"/>
    <x v="6"/>
    <s v="240200501"/>
    <x v="266"/>
    <n v="9.6199999999999992"/>
    <n v="33.299999999999997"/>
    <s v="&lt; 500 hab."/>
  </r>
  <r>
    <s v="02621"/>
    <x v="586"/>
    <x v="0"/>
    <x v="15"/>
    <s v="200043495"/>
    <x v="415"/>
    <n v="8.34"/>
    <n v="48.1"/>
    <s v="&lt; 500 hab."/>
  </r>
  <r>
    <s v="02622"/>
    <x v="587"/>
    <x v="0"/>
    <x v="14"/>
    <s v="200072031"/>
    <x v="262"/>
    <n v="5.0599999999999996"/>
    <n v="11.1"/>
    <s v="&lt; 500 hab."/>
  </r>
  <r>
    <s v="02623"/>
    <x v="588"/>
    <x v="0"/>
    <x v="17"/>
    <s v="240200444"/>
    <x v="416"/>
    <n v="6.59"/>
    <n v="14.3"/>
    <s v="&lt; 500 hab."/>
  </r>
  <r>
    <s v="02624"/>
    <x v="589"/>
    <x v="0"/>
    <x v="4"/>
    <s v="200071983"/>
    <x v="417"/>
    <n v="5.33"/>
    <n v="51.8"/>
    <s v="&lt; 500 hab."/>
  </r>
  <r>
    <s v="02625"/>
    <x v="590"/>
    <x v="0"/>
    <x v="4"/>
    <s v="200071983"/>
    <x v="418"/>
    <n v="3.49"/>
    <n v="41.8"/>
    <s v="&lt; 500 hab."/>
  </r>
  <r>
    <s v="02626"/>
    <x v="591"/>
    <x v="0"/>
    <x v="3"/>
    <s v="240200576"/>
    <x v="419"/>
    <n v="18.170000000000002"/>
    <n v="19"/>
    <s v="&lt; 500 hab."/>
  </r>
  <r>
    <s v="02627"/>
    <x v="592"/>
    <x v="0"/>
    <x v="3"/>
    <s v="240200576"/>
    <x v="148"/>
    <n v="11.33"/>
    <n v="12"/>
    <s v="&lt; 500 hab."/>
  </r>
  <r>
    <s v="02618"/>
    <x v="593"/>
    <x v="0"/>
    <x v="16"/>
    <s v="240200493"/>
    <x v="249"/>
    <n v="12.23"/>
    <n v="55.8"/>
    <s v="500 a 2 000"/>
  </r>
  <r>
    <s v="02619"/>
    <x v="594"/>
    <x v="0"/>
    <x v="10"/>
    <s v="200071769"/>
    <x v="420"/>
    <n v="8.3000000000000007"/>
    <n v="71.599999999999994"/>
    <s v="500 a 2 000"/>
  </r>
  <r>
    <s v="02628"/>
    <x v="595"/>
    <x v="0"/>
    <x v="8"/>
    <s v="200071991"/>
    <x v="421"/>
    <n v="9.85"/>
    <n v="22.2"/>
    <s v="&lt; 500 hab."/>
  </r>
  <r>
    <s v="02629"/>
    <x v="596"/>
    <x v="0"/>
    <x v="17"/>
    <s v="240200444"/>
    <x v="422"/>
    <n v="17.5"/>
    <n v="18.899999999999999"/>
    <s v="&lt; 500 hab."/>
  </r>
  <r>
    <s v="02631"/>
    <x v="597"/>
    <x v="0"/>
    <x v="0"/>
    <s v="200071785"/>
    <x v="423"/>
    <n v="8.26"/>
    <n v="51.8"/>
    <s v="&lt; 500 hab."/>
  </r>
  <r>
    <s v="02632"/>
    <x v="598"/>
    <x v="0"/>
    <x v="10"/>
    <s v="200071769"/>
    <x v="393"/>
    <n v="3.94"/>
    <n v="13.5"/>
    <s v="&lt; 500 hab."/>
  </r>
  <r>
    <s v="02633"/>
    <x v="599"/>
    <x v="0"/>
    <x v="6"/>
    <s v="240200501"/>
    <x v="40"/>
    <n v="4.99"/>
    <n v="12.4"/>
    <s v="&lt; 500 hab."/>
  </r>
  <r>
    <s v="02634"/>
    <x v="600"/>
    <x v="0"/>
    <x v="13"/>
    <s v="240200634"/>
    <x v="424"/>
    <n v="4.93"/>
    <n v="18.100000000000001"/>
    <s v="&lt; 500 hab."/>
  </r>
  <r>
    <s v="02635"/>
    <x v="601"/>
    <x v="0"/>
    <x v="16"/>
    <s v="240200493"/>
    <x v="418"/>
    <n v="3.8"/>
    <n v="38.4"/>
    <s v="&lt; 500 hab."/>
  </r>
  <r>
    <s v="02636"/>
    <x v="602"/>
    <x v="0"/>
    <x v="7"/>
    <s v="200040426"/>
    <x v="85"/>
    <n v="12.01"/>
    <n v="15.6"/>
    <s v="&lt; 500 hab."/>
  </r>
  <r>
    <s v="02637"/>
    <x v="603"/>
    <x v="0"/>
    <x v="11"/>
    <s v="200071892"/>
    <x v="425"/>
    <n v="6.4"/>
    <n v="41.4"/>
    <s v="&lt; 500 hab."/>
  </r>
  <r>
    <s v="02638"/>
    <x v="604"/>
    <x v="0"/>
    <x v="2"/>
    <s v="240200469"/>
    <x v="288"/>
    <n v="9.02"/>
    <n v="26.7"/>
    <s v="&lt; 500 hab."/>
  </r>
  <r>
    <s v="02639"/>
    <x v="605"/>
    <x v="0"/>
    <x v="7"/>
    <s v="200040426"/>
    <x v="426"/>
    <n v="10.050000000000001"/>
    <n v="33.700000000000003"/>
    <s v="&lt; 500 hab."/>
  </r>
  <r>
    <s v="02640"/>
    <x v="606"/>
    <x v="0"/>
    <x v="7"/>
    <s v="200040426"/>
    <x v="427"/>
    <n v="8.7799999999999994"/>
    <n v="16.399999999999999"/>
    <s v="&lt; 500 hab."/>
  </r>
  <r>
    <s v="02641"/>
    <x v="607"/>
    <x v="0"/>
    <x v="13"/>
    <s v="240200634"/>
    <x v="363"/>
    <n v="6.75"/>
    <n v="20"/>
    <s v="&lt; 500 hab."/>
  </r>
  <r>
    <s v="02643"/>
    <x v="608"/>
    <x v="0"/>
    <x v="8"/>
    <s v="200071991"/>
    <x v="319"/>
    <n v="10.65"/>
    <n v="74.2"/>
    <s v="500 a 2 000"/>
  </r>
  <r>
    <s v="02644"/>
    <x v="609"/>
    <x v="0"/>
    <x v="8"/>
    <s v="200071991"/>
    <x v="428"/>
    <n v="14.97"/>
    <n v="24"/>
    <s v="&lt; 500 hab."/>
  </r>
  <r>
    <s v="02645"/>
    <x v="610"/>
    <x v="0"/>
    <x v="14"/>
    <s v="200072031"/>
    <x v="384"/>
    <n v="6.67"/>
    <n v="33.700000000000003"/>
    <s v="&lt; 500 hab."/>
  </r>
  <r>
    <s v="02647"/>
    <x v="611"/>
    <x v="0"/>
    <x v="4"/>
    <s v="200071983"/>
    <x v="376"/>
    <n v="3.62"/>
    <n v="23.8"/>
    <s v="&lt; 500 hab."/>
  </r>
  <r>
    <s v="02648"/>
    <x v="612"/>
    <x v="0"/>
    <x v="7"/>
    <s v="200040426"/>
    <x v="429"/>
    <n v="27.04"/>
    <n v="71.400000000000006"/>
    <s v="500 a 2 000"/>
  </r>
  <r>
    <s v="02649"/>
    <x v="613"/>
    <x v="0"/>
    <x v="14"/>
    <s v="200072031"/>
    <x v="257"/>
    <n v="5.69"/>
    <n v="52.5"/>
    <s v="&lt; 500 hab."/>
  </r>
  <r>
    <s v="02650"/>
    <x v="614"/>
    <x v="0"/>
    <x v="17"/>
    <s v="240200444"/>
    <x v="153"/>
    <n v="11.08"/>
    <n v="32.4"/>
    <s v="&lt; 500 hab."/>
  </r>
  <r>
    <s v="02652"/>
    <x v="615"/>
    <x v="0"/>
    <x v="17"/>
    <s v="240200444"/>
    <x v="430"/>
    <n v="5.65"/>
    <n v="16.8"/>
    <s v="&lt; 500 hab."/>
  </r>
  <r>
    <s v="02651"/>
    <x v="616"/>
    <x v="0"/>
    <x v="0"/>
    <s v="200071785"/>
    <x v="128"/>
    <n v="5.51"/>
    <n v="16"/>
    <s v="&lt; 500 hab."/>
  </r>
  <r>
    <s v="02653"/>
    <x v="617"/>
    <x v="0"/>
    <x v="18"/>
    <s v="240200584"/>
    <x v="431"/>
    <n v="4.29"/>
    <n v="104.9"/>
    <s v="&lt; 500 hab."/>
  </r>
  <r>
    <s v="02654"/>
    <x v="618"/>
    <x v="0"/>
    <x v="4"/>
    <s v="200071983"/>
    <x v="157"/>
    <n v="4"/>
    <n v="20.8"/>
    <s v="&lt; 500 hab."/>
  </r>
  <r>
    <s v="02655"/>
    <x v="619"/>
    <x v="0"/>
    <x v="14"/>
    <s v="200072031"/>
    <x v="307"/>
    <n v="6.08"/>
    <n v="25.5"/>
    <s v="&lt; 500 hab."/>
  </r>
  <r>
    <s v="02656"/>
    <x v="620"/>
    <x v="0"/>
    <x v="3"/>
    <s v="240200576"/>
    <x v="432"/>
    <n v="7.06"/>
    <n v="51.7"/>
    <s v="&lt; 500 hab."/>
  </r>
  <r>
    <s v="02657"/>
    <x v="621"/>
    <x v="0"/>
    <x v="17"/>
    <s v="240200444"/>
    <x v="361"/>
    <n v="4.25"/>
    <n v="47.1"/>
    <s v="&lt; 500 hab."/>
  </r>
  <r>
    <s v="02658"/>
    <x v="622"/>
    <x v="0"/>
    <x v="16"/>
    <s v="240200493"/>
    <x v="433"/>
    <n v="5.9"/>
    <n v="40.200000000000003"/>
    <s v="&lt; 500 hab."/>
  </r>
  <r>
    <s v="02659"/>
    <x v="623"/>
    <x v="0"/>
    <x v="11"/>
    <s v="200071892"/>
    <x v="434"/>
    <n v="5.15"/>
    <n v="98.3"/>
    <s v="500 a 2 000"/>
  </r>
  <r>
    <s v="02660"/>
    <x v="624"/>
    <x v="0"/>
    <x v="13"/>
    <s v="240200634"/>
    <x v="23"/>
    <n v="3.9"/>
    <n v="11.5"/>
    <s v="&lt; 500 hab."/>
  </r>
  <r>
    <s v="02661"/>
    <x v="625"/>
    <x v="0"/>
    <x v="10"/>
    <s v="200071769"/>
    <x v="435"/>
    <n v="3.01"/>
    <n v="75.099999999999994"/>
    <s v="&lt; 500 hab."/>
  </r>
  <r>
    <s v="02662"/>
    <x v="626"/>
    <x v="0"/>
    <x v="14"/>
    <s v="200072031"/>
    <x v="196"/>
    <n v="8.0399999999999991"/>
    <n v="41.7"/>
    <s v="&lt; 500 hab."/>
  </r>
  <r>
    <s v="02663"/>
    <x v="627"/>
    <x v="0"/>
    <x v="9"/>
    <s v="240200519"/>
    <x v="306"/>
    <n v="7.32"/>
    <n v="32.700000000000003"/>
    <s v="&lt; 500 hab."/>
  </r>
  <r>
    <s v="02664"/>
    <x v="628"/>
    <x v="0"/>
    <x v="14"/>
    <s v="200072031"/>
    <x v="219"/>
    <n v="6.77"/>
    <n v="18"/>
    <s v="&lt; 500 hab."/>
  </r>
  <r>
    <s v="02666"/>
    <x v="629"/>
    <x v="0"/>
    <x v="13"/>
    <s v="240200634"/>
    <x v="436"/>
    <n v="16.68"/>
    <n v="55"/>
    <s v="500 a 2 000"/>
  </r>
  <r>
    <s v="02642"/>
    <x v="630"/>
    <x v="0"/>
    <x v="13"/>
    <s v="240200634"/>
    <x v="362"/>
    <n v="7.94"/>
    <n v="19.8"/>
    <s v="&lt; 500 hab."/>
  </r>
  <r>
    <s v="02667"/>
    <x v="631"/>
    <x v="0"/>
    <x v="8"/>
    <s v="200071991"/>
    <x v="329"/>
    <n v="8.67"/>
    <n v="23.3"/>
    <s v="&lt; 500 hab."/>
  </r>
  <r>
    <s v="02668"/>
    <x v="632"/>
    <x v="0"/>
    <x v="17"/>
    <s v="240200444"/>
    <x v="437"/>
    <n v="12.53"/>
    <n v="73.7"/>
    <s v="500 a 2 000"/>
  </r>
  <r>
    <s v="02670"/>
    <x v="633"/>
    <x v="0"/>
    <x v="17"/>
    <s v="240200444"/>
    <x v="215"/>
    <n v="6.92"/>
    <n v="21.4"/>
    <s v="&lt; 500 hab."/>
  </r>
  <r>
    <s v="02671"/>
    <x v="634"/>
    <x v="0"/>
    <x v="10"/>
    <s v="200071769"/>
    <x v="417"/>
    <n v="8.42"/>
    <n v="32.799999999999997"/>
    <s v="&lt; 500 hab."/>
  </r>
  <r>
    <s v="02672"/>
    <x v="635"/>
    <x v="0"/>
    <x v="8"/>
    <s v="200071991"/>
    <x v="135"/>
    <n v="6.17"/>
    <n v="37.9"/>
    <s v="&lt; 500 hab."/>
  </r>
  <r>
    <s v="02673"/>
    <x v="636"/>
    <x v="0"/>
    <x v="8"/>
    <s v="200071991"/>
    <x v="438"/>
    <n v="7.89"/>
    <n v="55.9"/>
    <s v="&lt; 500 hab."/>
  </r>
  <r>
    <s v="02674"/>
    <x v="637"/>
    <x v="0"/>
    <x v="12"/>
    <s v="240200600"/>
    <x v="372"/>
    <n v="5.07"/>
    <n v="8.6999999999999993"/>
    <s v="&lt; 500 hab."/>
  </r>
  <r>
    <s v="02676"/>
    <x v="638"/>
    <x v="0"/>
    <x v="3"/>
    <s v="240200576"/>
    <x v="439"/>
    <n v="20.34"/>
    <n v="83.4"/>
    <s v="500 a 2 000"/>
  </r>
  <r>
    <s v="02677"/>
    <x v="639"/>
    <x v="0"/>
    <x v="14"/>
    <s v="200072031"/>
    <x v="236"/>
    <n v="6.97"/>
    <n v="33.299999999999997"/>
    <s v="&lt; 500 hab."/>
  </r>
  <r>
    <s v="02679"/>
    <x v="640"/>
    <x v="0"/>
    <x v="14"/>
    <s v="200072031"/>
    <x v="202"/>
    <n v="7.58"/>
    <n v="20.100000000000001"/>
    <s v="&lt; 500 hab."/>
  </r>
  <r>
    <s v="02680"/>
    <x v="641"/>
    <x v="0"/>
    <x v="0"/>
    <s v="200071785"/>
    <x v="440"/>
    <n v="29.76"/>
    <n v="76.900000000000006"/>
    <s v="2 000 a 10 000"/>
  </r>
  <r>
    <s v="02681"/>
    <x v="642"/>
    <x v="0"/>
    <x v="17"/>
    <s v="240200444"/>
    <x v="441"/>
    <n v="7.83"/>
    <n v="35.9"/>
    <s v="&lt; 500 hab."/>
  </r>
  <r>
    <s v="02682"/>
    <x v="643"/>
    <x v="0"/>
    <x v="6"/>
    <s v="240200501"/>
    <x v="383"/>
    <n v="4.68"/>
    <n v="24.8"/>
    <s v="&lt; 500 hab."/>
  </r>
  <r>
    <s v="02683"/>
    <x v="644"/>
    <x v="0"/>
    <x v="4"/>
    <s v="200071983"/>
    <x v="6"/>
    <n v="5.52"/>
    <n v="21.4"/>
    <s v="&lt; 500 hab."/>
  </r>
  <r>
    <s v="02684"/>
    <x v="645"/>
    <x v="0"/>
    <x v="12"/>
    <s v="240200600"/>
    <x v="442"/>
    <n v="42.22"/>
    <n v="75.8"/>
    <s v="2 000 a 10 000"/>
  </r>
  <r>
    <s v="02685"/>
    <x v="646"/>
    <x v="0"/>
    <x v="0"/>
    <s v="200071785"/>
    <x v="330"/>
    <n v="6.6"/>
    <n v="16.7"/>
    <s v="&lt; 500 hab."/>
  </r>
  <r>
    <s v="02686"/>
    <x v="647"/>
    <x v="0"/>
    <x v="10"/>
    <s v="200071769"/>
    <x v="206"/>
    <n v="11.08"/>
    <n v="33.4"/>
    <s v="&lt; 500 hab."/>
  </r>
  <r>
    <s v="02687"/>
    <x v="648"/>
    <x v="0"/>
    <x v="8"/>
    <s v="200071991"/>
    <x v="282"/>
    <n v="12.06"/>
    <n v="27.2"/>
    <s v="&lt; 500 hab."/>
  </r>
  <r>
    <s v="02688"/>
    <x v="649"/>
    <x v="0"/>
    <x v="17"/>
    <s v="240200444"/>
    <x v="186"/>
    <n v="7.16"/>
    <n v="5.4"/>
    <s v="&lt; 500 hab."/>
  </r>
  <r>
    <s v="02689"/>
    <x v="650"/>
    <x v="0"/>
    <x v="2"/>
    <s v="240200469"/>
    <x v="443"/>
    <n v="7.03"/>
    <n v="5.8"/>
    <s v="&lt; 500 hab."/>
  </r>
  <r>
    <s v="02691"/>
    <x v="651"/>
    <x v="0"/>
    <x v="11"/>
    <s v="200071892"/>
    <x v="444"/>
    <n v="22.8"/>
    <n v="2316.4"/>
    <s v="50 000 hab. et +"/>
  </r>
  <r>
    <s v="02693"/>
    <x v="652"/>
    <x v="0"/>
    <x v="9"/>
    <s v="240200519"/>
    <x v="435"/>
    <n v="14.02"/>
    <n v="16.100000000000001"/>
    <s v="&lt; 500 hab."/>
  </r>
  <r>
    <s v="02694"/>
    <x v="653"/>
    <x v="0"/>
    <x v="11"/>
    <s v="200071892"/>
    <x v="445"/>
    <n v="6.36"/>
    <n v="93.2"/>
    <s v="500 a 2 000"/>
  </r>
  <r>
    <s v="02696"/>
    <x v="654"/>
    <x v="0"/>
    <x v="5"/>
    <s v="240200592"/>
    <x v="173"/>
    <n v="2.48"/>
    <n v="28.6"/>
    <s v="&lt; 500 hab."/>
  </r>
  <r>
    <s v="02675"/>
    <x v="655"/>
    <x v="0"/>
    <x v="5"/>
    <s v="240200592"/>
    <x v="147"/>
    <n v="3.37"/>
    <n v="37.700000000000003"/>
    <s v="&lt; 500 hab."/>
  </r>
  <r>
    <s v="02678"/>
    <x v="656"/>
    <x v="0"/>
    <x v="13"/>
    <s v="240200634"/>
    <x v="446"/>
    <n v="4.5599999999999996"/>
    <n v="16"/>
    <s v="&lt; 500 hab."/>
  </r>
  <r>
    <s v="02690"/>
    <x v="657"/>
    <x v="0"/>
    <x v="3"/>
    <s v="240200576"/>
    <x v="447"/>
    <n v="9.6199999999999992"/>
    <n v="7"/>
    <s v="&lt; 500 hab."/>
  </r>
  <r>
    <s v="02697"/>
    <x v="658"/>
    <x v="0"/>
    <x v="15"/>
    <s v="200043495"/>
    <x v="448"/>
    <n v="25.35"/>
    <n v="15.1"/>
    <s v="&lt; 500 hab."/>
  </r>
  <r>
    <s v="02698"/>
    <x v="659"/>
    <x v="0"/>
    <x v="6"/>
    <s v="240200501"/>
    <x v="322"/>
    <n v="4.49"/>
    <n v="22.5"/>
    <s v="&lt; 500 hab."/>
  </r>
  <r>
    <s v="02699"/>
    <x v="660"/>
    <x v="0"/>
    <x v="14"/>
    <s v="200072031"/>
    <x v="331"/>
    <n v="10.06"/>
    <n v="26.4"/>
    <s v="&lt; 500 hab."/>
  </r>
  <r>
    <s v="02701"/>
    <x v="661"/>
    <x v="0"/>
    <x v="18"/>
    <s v="240200584"/>
    <x v="449"/>
    <n v="2.67"/>
    <n v="257.3"/>
    <s v="500 a 2 000"/>
  </r>
  <r>
    <s v="02702"/>
    <x v="662"/>
    <x v="0"/>
    <x v="16"/>
    <s v="240200493"/>
    <x v="450"/>
    <n v="7.5"/>
    <n v="82.4"/>
    <s v="500 a 2 000"/>
  </r>
  <r>
    <s v="02703"/>
    <x v="663"/>
    <x v="0"/>
    <x v="16"/>
    <s v="240200493"/>
    <x v="451"/>
    <n v="11.84"/>
    <n v="91.8"/>
    <s v="500 a 2 000"/>
  </r>
  <r>
    <s v="02704"/>
    <x v="664"/>
    <x v="0"/>
    <x v="10"/>
    <s v="200071769"/>
    <x v="329"/>
    <n v="7.68"/>
    <n v="26.3"/>
    <s v="&lt; 500 hab."/>
  </r>
  <r>
    <s v="02706"/>
    <x v="665"/>
    <x v="0"/>
    <x v="1"/>
    <s v="240200477"/>
    <x v="452"/>
    <n v="4.8099999999999996"/>
    <n v="119.8"/>
    <s v="500 a 2 000"/>
  </r>
  <r>
    <s v="02707"/>
    <x v="666"/>
    <x v="0"/>
    <x v="10"/>
    <s v="200071769"/>
    <x v="267"/>
    <n v="8.4600000000000009"/>
    <n v="21.2"/>
    <s v="&lt; 500 hab."/>
  </r>
  <r>
    <s v="02708"/>
    <x v="667"/>
    <x v="0"/>
    <x v="16"/>
    <s v="240200493"/>
    <x v="421"/>
    <n v="6.43"/>
    <n v="34.1"/>
    <s v="&lt; 500 hab."/>
  </r>
  <r>
    <s v="02709"/>
    <x v="668"/>
    <x v="0"/>
    <x v="16"/>
    <s v="240200493"/>
    <x v="47"/>
    <n v="6.71"/>
    <n v="56.6"/>
    <s v="&lt; 500 hab."/>
  </r>
  <r>
    <s v="02710"/>
    <x v="669"/>
    <x v="0"/>
    <x v="11"/>
    <s v="200071892"/>
    <x v="453"/>
    <n v="10.45"/>
    <n v="67.599999999999994"/>
    <s v="500 a 2 000"/>
  </r>
  <r>
    <s v="02711"/>
    <x v="670"/>
    <x v="0"/>
    <x v="1"/>
    <s v="240200477"/>
    <x v="33"/>
    <n v="9.1199999999999992"/>
    <n v="29.9"/>
    <s v="&lt; 500 hab."/>
  </r>
  <r>
    <s v="02712"/>
    <x v="671"/>
    <x v="0"/>
    <x v="14"/>
    <s v="200072031"/>
    <x v="405"/>
    <n v="13.59"/>
    <n v="10.199999999999999"/>
    <s v="&lt; 500 hab."/>
  </r>
  <r>
    <s v="02713"/>
    <x v="672"/>
    <x v="0"/>
    <x v="14"/>
    <s v="200072031"/>
    <x v="33"/>
    <n v="13.67"/>
    <n v="20"/>
    <s v="&lt; 500 hab."/>
  </r>
  <r>
    <s v="02714"/>
    <x v="673"/>
    <x v="0"/>
    <x v="1"/>
    <s v="240200477"/>
    <x v="454"/>
    <n v="5.53"/>
    <n v="61.5"/>
    <s v="&lt; 500 hab."/>
  </r>
  <r>
    <s v="02716"/>
    <x v="674"/>
    <x v="0"/>
    <x v="0"/>
    <s v="200071785"/>
    <x v="214"/>
    <n v="5.6"/>
    <n v="51.2"/>
    <s v="&lt; 500 hab."/>
  </r>
  <r>
    <s v="02715"/>
    <x v="675"/>
    <x v="0"/>
    <x v="6"/>
    <s v="240200501"/>
    <x v="455"/>
    <n v="2.2000000000000002"/>
    <n v="19.100000000000001"/>
    <s v="&lt; 500 hab."/>
  </r>
  <r>
    <s v="02718"/>
    <x v="676"/>
    <x v="0"/>
    <x v="8"/>
    <s v="200071991"/>
    <x v="456"/>
    <n v="2.37"/>
    <n v="47.3"/>
    <s v="&lt; 500 hab."/>
  </r>
  <r>
    <s v="02719"/>
    <x v="677"/>
    <x v="0"/>
    <x v="0"/>
    <s v="200071785"/>
    <x v="457"/>
    <n v="13.16"/>
    <n v="152.4"/>
    <s v="2 000 a 10 000"/>
  </r>
  <r>
    <s v="02720"/>
    <x v="678"/>
    <x v="0"/>
    <x v="3"/>
    <s v="240200576"/>
    <x v="458"/>
    <n v="53.5"/>
    <n v="38.6"/>
    <s v="2 000 a 10 000"/>
  </r>
  <r>
    <s v="02721"/>
    <x v="679"/>
    <x v="0"/>
    <x v="7"/>
    <s v="200040426"/>
    <x v="459"/>
    <n v="10.84"/>
    <n v="46.6"/>
    <s v="500 a 2 000"/>
  </r>
  <r>
    <s v="02722"/>
    <x v="680"/>
    <x v="0"/>
    <x v="1"/>
    <s v="240200477"/>
    <x v="460"/>
    <n v="12.32"/>
    <n v="2276.5"/>
    <s v="10 000 a 50 000"/>
  </r>
  <r>
    <s v="02723"/>
    <x v="681"/>
    <x v="0"/>
    <x v="13"/>
    <s v="240200634"/>
    <x v="430"/>
    <n v="6"/>
    <n v="15.8"/>
    <s v="&lt; 500 hab."/>
  </r>
  <r>
    <s v="02724"/>
    <x v="682"/>
    <x v="0"/>
    <x v="14"/>
    <s v="200072031"/>
    <x v="262"/>
    <n v="4.2300000000000004"/>
    <n v="13.2"/>
    <s v="&lt; 500 hab."/>
  </r>
  <r>
    <s v="02725"/>
    <x v="683"/>
    <x v="0"/>
    <x v="17"/>
    <s v="240200444"/>
    <x v="216"/>
    <n v="4.62"/>
    <n v="29"/>
    <s v="&lt; 500 hab."/>
  </r>
  <r>
    <s v="02726"/>
    <x v="684"/>
    <x v="0"/>
    <x v="11"/>
    <s v="200071892"/>
    <x v="66"/>
    <n v="6.28"/>
    <n v="28.3"/>
    <s v="&lt; 500 hab."/>
  </r>
  <r>
    <s v="02727"/>
    <x v="685"/>
    <x v="0"/>
    <x v="2"/>
    <s v="240200469"/>
    <x v="61"/>
    <n v="9.26"/>
    <n v="22.1"/>
    <s v="&lt; 500 hab."/>
  </r>
  <r>
    <s v="02728"/>
    <x v="686"/>
    <x v="0"/>
    <x v="17"/>
    <s v="240200444"/>
    <x v="331"/>
    <n v="13.94"/>
    <n v="19.100000000000001"/>
    <s v="&lt; 500 hab."/>
  </r>
  <r>
    <s v="02729"/>
    <x v="687"/>
    <x v="0"/>
    <x v="8"/>
    <s v="200071991"/>
    <x v="370"/>
    <n v="5.22"/>
    <n v="14.2"/>
    <s v="&lt; 500 hab."/>
  </r>
  <r>
    <s v="02730"/>
    <x v="688"/>
    <x v="0"/>
    <x v="6"/>
    <s v="240200501"/>
    <x v="86"/>
    <n v="10.27"/>
    <n v="26.5"/>
    <s v="&lt; 500 hab."/>
  </r>
  <r>
    <s v="02732"/>
    <x v="689"/>
    <x v="0"/>
    <x v="7"/>
    <s v="200040426"/>
    <x v="397"/>
    <n v="6.38"/>
    <n v="14.4"/>
    <s v="&lt; 500 hab."/>
  </r>
  <r>
    <s v="02717"/>
    <x v="690"/>
    <x v="0"/>
    <x v="7"/>
    <s v="200040426"/>
    <x v="68"/>
    <n v="11.7"/>
    <n v="51.4"/>
    <s v="500 a 2 000"/>
  </r>
  <r>
    <s v="02734"/>
    <x v="691"/>
    <x v="0"/>
    <x v="8"/>
    <s v="200071991"/>
    <x v="461"/>
    <n v="10.58"/>
    <n v="24.3"/>
    <s v="&lt; 500 hab."/>
  </r>
  <r>
    <s v="02735"/>
    <x v="692"/>
    <x v="0"/>
    <x v="6"/>
    <s v="240200501"/>
    <x v="462"/>
    <n v="2.54"/>
    <n v="6.3"/>
    <s v="&lt; 500 hab."/>
  </r>
  <r>
    <s v="02736"/>
    <x v="693"/>
    <x v="0"/>
    <x v="8"/>
    <s v="200071991"/>
    <x v="463"/>
    <n v="8.84"/>
    <n v="18.3"/>
    <s v="&lt; 500 hab."/>
  </r>
  <r>
    <s v="02737"/>
    <x v="694"/>
    <x v="0"/>
    <x v="2"/>
    <s v="240200469"/>
    <x v="324"/>
    <n v="25.58"/>
    <n v="21.2"/>
    <s v="500 a 2 000"/>
  </r>
  <r>
    <s v="02738"/>
    <x v="695"/>
    <x v="0"/>
    <x v="0"/>
    <s v="200071785"/>
    <x v="464"/>
    <n v="18.3"/>
    <n v="712.8"/>
    <s v="10 000 a 50 000"/>
  </r>
  <r>
    <s v="02739"/>
    <x v="696"/>
    <x v="0"/>
    <x v="6"/>
    <s v="240200501"/>
    <x v="111"/>
    <n v="7.06"/>
    <n v="44.9"/>
    <s v="&lt; 500 hab."/>
  </r>
  <r>
    <s v="02740"/>
    <x v="697"/>
    <x v="0"/>
    <x v="17"/>
    <s v="240200444"/>
    <x v="328"/>
    <n v="16.75"/>
    <n v="13.1"/>
    <s v="&lt; 500 hab."/>
  </r>
  <r>
    <s v="02741"/>
    <x v="698"/>
    <x v="0"/>
    <x v="7"/>
    <s v="200040426"/>
    <x v="465"/>
    <n v="6.99"/>
    <n v="77.400000000000006"/>
    <s v="500 a 2 000"/>
  </r>
  <r>
    <s v="02742"/>
    <x v="699"/>
    <x v="0"/>
    <x v="2"/>
    <s v="240200469"/>
    <x v="219"/>
    <n v="6.23"/>
    <n v="19.600000000000001"/>
    <s v="&lt; 500 hab."/>
  </r>
  <r>
    <s v="02744"/>
    <x v="700"/>
    <x v="0"/>
    <x v="14"/>
    <s v="200072031"/>
    <x v="466"/>
    <n v="3.59"/>
    <n v="22.6"/>
    <s v="&lt; 500 hab."/>
  </r>
  <r>
    <s v="02745"/>
    <x v="701"/>
    <x v="0"/>
    <x v="2"/>
    <s v="240200469"/>
    <x v="330"/>
    <n v="7.8"/>
    <n v="14.1"/>
    <s v="&lt; 500 hab."/>
  </r>
  <r>
    <s v="02746"/>
    <x v="702"/>
    <x v="0"/>
    <x v="0"/>
    <s v="200071785"/>
    <x v="467"/>
    <n v="14.5"/>
    <n v="47.2"/>
    <s v="500 a 2 000"/>
  </r>
  <r>
    <s v="02747"/>
    <x v="703"/>
    <x v="0"/>
    <x v="16"/>
    <s v="240200493"/>
    <x v="80"/>
    <n v="4.05"/>
    <n v="19.8"/>
    <s v="&lt; 500 hab."/>
  </r>
  <r>
    <s v="02750"/>
    <x v="704"/>
    <x v="0"/>
    <x v="10"/>
    <s v="200071769"/>
    <x v="465"/>
    <n v="15.24"/>
    <n v="35.5"/>
    <s v="500 a 2 000"/>
  </r>
  <r>
    <s v="02749"/>
    <x v="705"/>
    <x v="0"/>
    <x v="8"/>
    <s v="200071991"/>
    <x v="172"/>
    <n v="2.8"/>
    <n v="73.900000000000006"/>
    <s v="&lt; 500 hab."/>
  </r>
  <r>
    <s v="02751"/>
    <x v="706"/>
    <x v="0"/>
    <x v="5"/>
    <s v="240200592"/>
    <x v="405"/>
    <n v="3.02"/>
    <n v="46"/>
    <s v="&lt; 500 hab."/>
  </r>
  <r>
    <s v="02748"/>
    <x v="707"/>
    <x v="0"/>
    <x v="14"/>
    <s v="200072031"/>
    <x v="468"/>
    <n v="20.399999999999999"/>
    <n v="46.7"/>
    <s v="500 a 2 000"/>
  </r>
  <r>
    <s v="02752"/>
    <x v="708"/>
    <x v="0"/>
    <x v="11"/>
    <s v="200071892"/>
    <x v="469"/>
    <n v="5.92"/>
    <n v="47.6"/>
    <s v="&lt; 500 hab."/>
  </r>
  <r>
    <s v="02753"/>
    <x v="709"/>
    <x v="0"/>
    <x v="4"/>
    <s v="200071983"/>
    <x v="334"/>
    <n v="12.98"/>
    <n v="26.3"/>
    <s v="&lt; 500 hab."/>
  </r>
  <r>
    <s v="02754"/>
    <x v="710"/>
    <x v="0"/>
    <x v="0"/>
    <s v="200071785"/>
    <x v="85"/>
    <n v="6"/>
    <n v="31.2"/>
    <s v="&lt; 500 hab."/>
  </r>
  <r>
    <s v="02755"/>
    <x v="711"/>
    <x v="0"/>
    <x v="10"/>
    <s v="200071769"/>
    <x v="470"/>
    <n v="7.31"/>
    <n v="73.099999999999994"/>
    <s v="500 a 2 000"/>
  </r>
  <r>
    <s v="02756"/>
    <x v="712"/>
    <x v="0"/>
    <x v="7"/>
    <s v="200040426"/>
    <x v="449"/>
    <n v="13.8"/>
    <n v="49.8"/>
    <s v="500 a 2 000"/>
  </r>
  <r>
    <s v="02757"/>
    <x v="713"/>
    <x v="0"/>
    <x v="4"/>
    <s v="200071983"/>
    <x v="459"/>
    <n v="12.4"/>
    <n v="40.700000000000003"/>
    <s v="500 a 2 000"/>
  </r>
  <r>
    <s v="02758"/>
    <x v="714"/>
    <x v="0"/>
    <x v="6"/>
    <s v="240200501"/>
    <x v="471"/>
    <n v="9.9700000000000006"/>
    <n v="205.6"/>
    <s v="2 000 a 10 000"/>
  </r>
  <r>
    <s v="02053"/>
    <x v="715"/>
    <x v="0"/>
    <x v="14"/>
    <s v="200072031"/>
    <x v="472"/>
    <n v="41.57"/>
    <n v="14.4"/>
    <s v="500 a 2 000"/>
  </r>
  <r>
    <s v="02761"/>
    <x v="716"/>
    <x v="0"/>
    <x v="3"/>
    <s v="240200576"/>
    <x v="473"/>
    <n v="5.52"/>
    <n v="39.299999999999997"/>
    <s v="&lt; 500 hab."/>
  </r>
  <r>
    <s v="02762"/>
    <x v="717"/>
    <x v="0"/>
    <x v="8"/>
    <s v="200071991"/>
    <x v="474"/>
    <n v="9.84"/>
    <n v="17.5"/>
    <s v="&lt; 500 hab."/>
  </r>
  <r>
    <s v="02763"/>
    <x v="718"/>
    <x v="0"/>
    <x v="6"/>
    <s v="240200501"/>
    <x v="149"/>
    <n v="3.22"/>
    <n v="61.2"/>
    <s v="&lt; 500 hab."/>
  </r>
  <r>
    <s v="02764"/>
    <x v="719"/>
    <x v="0"/>
    <x v="5"/>
    <s v="240200592"/>
    <x v="397"/>
    <n v="2.94"/>
    <n v="31.3"/>
    <s v="&lt; 500 hab."/>
  </r>
  <r>
    <s v="02765"/>
    <x v="720"/>
    <x v="0"/>
    <x v="15"/>
    <s v="200043495"/>
    <x v="475"/>
    <n v="4.0199999999999996"/>
    <n v="57.2"/>
    <s v="&lt; 500 hab."/>
  </r>
  <r>
    <s v="02766"/>
    <x v="721"/>
    <x v="0"/>
    <x v="6"/>
    <s v="240200501"/>
    <x v="433"/>
    <n v="8.5299999999999994"/>
    <n v="27.8"/>
    <s v="&lt; 500 hab."/>
  </r>
  <r>
    <s v="02769"/>
    <x v="722"/>
    <x v="0"/>
    <x v="4"/>
    <s v="200071983"/>
    <x v="476"/>
    <n v="15.88"/>
    <n v="58.2"/>
    <s v="500 a 2 000"/>
  </r>
  <r>
    <s v="02772"/>
    <x v="723"/>
    <x v="0"/>
    <x v="16"/>
    <s v="240200493"/>
    <x v="403"/>
    <n v="3.89"/>
    <n v="36.5"/>
    <s v="&lt; 500 hab."/>
  </r>
  <r>
    <s v="02768"/>
    <x v="724"/>
    <x v="0"/>
    <x v="10"/>
    <s v="200071769"/>
    <x v="477"/>
    <n v="14.1"/>
    <n v="35.299999999999997"/>
    <s v="&lt; 500 hab."/>
  </r>
  <r>
    <s v="02770"/>
    <x v="725"/>
    <x v="0"/>
    <x v="1"/>
    <s v="240200477"/>
    <x v="478"/>
    <n v="5.01"/>
    <n v="152.30000000000001"/>
    <s v="500 a 2 000"/>
  </r>
  <r>
    <s v="02767"/>
    <x v="726"/>
    <x v="0"/>
    <x v="1"/>
    <s v="240200477"/>
    <x v="309"/>
    <n v="6.55"/>
    <n v="49.3"/>
    <s v="&lt; 500 hab."/>
  </r>
  <r>
    <s v="02773"/>
    <x v="727"/>
    <x v="0"/>
    <x v="6"/>
    <s v="240200501"/>
    <x v="479"/>
    <n v="2.2799999999999998"/>
    <n v="18.899999999999999"/>
    <s v="&lt; 500 hab."/>
  </r>
  <r>
    <s v="02774"/>
    <x v="728"/>
    <x v="0"/>
    <x v="16"/>
    <s v="240200493"/>
    <x v="118"/>
    <n v="5.25"/>
    <n v="23.4"/>
    <s v="&lt; 500 hab."/>
  </r>
  <r>
    <s v="02775"/>
    <x v="729"/>
    <x v="0"/>
    <x v="7"/>
    <s v="200040426"/>
    <x v="437"/>
    <n v="14.58"/>
    <n v="63.3"/>
    <s v="500 a 2 000"/>
  </r>
  <r>
    <s v="02776"/>
    <x v="730"/>
    <x v="0"/>
    <x v="16"/>
    <s v="240200493"/>
    <x v="480"/>
    <n v="10.96"/>
    <n v="53.4"/>
    <s v="500 a 2 000"/>
  </r>
  <r>
    <s v="02777"/>
    <x v="731"/>
    <x v="0"/>
    <x v="18"/>
    <s v="240200584"/>
    <x v="481"/>
    <n v="12.78"/>
    <n v="10.4"/>
    <s v="&lt; 500 hab."/>
  </r>
  <r>
    <s v="02778"/>
    <x v="732"/>
    <x v="0"/>
    <x v="5"/>
    <s v="240200592"/>
    <x v="322"/>
    <n v="8.9700000000000006"/>
    <n v="11.3"/>
    <s v="&lt; 500 hab."/>
  </r>
  <r>
    <s v="02780"/>
    <x v="733"/>
    <x v="0"/>
    <x v="1"/>
    <s v="240200477"/>
    <x v="482"/>
    <n v="3.73"/>
    <n v="355"/>
    <s v="500 a 2 000"/>
  </r>
  <r>
    <s v="02781"/>
    <x v="734"/>
    <x v="0"/>
    <x v="14"/>
    <s v="200072031"/>
    <x v="184"/>
    <n v="5.23"/>
    <n v="84.7"/>
    <s v="&lt; 500 hab."/>
  </r>
  <r>
    <s v="02785"/>
    <x v="735"/>
    <x v="0"/>
    <x v="16"/>
    <s v="240200493"/>
    <x v="483"/>
    <n v="16.010000000000002"/>
    <n v="69"/>
    <s v="500 a 2 000"/>
  </r>
  <r>
    <s v="02786"/>
    <x v="736"/>
    <x v="0"/>
    <x v="10"/>
    <s v="200071769"/>
    <x v="405"/>
    <n v="4.6399999999999997"/>
    <n v="30"/>
    <s v="&lt; 500 hab."/>
  </r>
  <r>
    <s v="02787"/>
    <x v="737"/>
    <x v="0"/>
    <x v="2"/>
    <s v="240200469"/>
    <x v="232"/>
    <n v="7.94"/>
    <n v="31.4"/>
    <s v="&lt; 500 hab."/>
  </r>
  <r>
    <s v="02788"/>
    <x v="738"/>
    <x v="0"/>
    <x v="0"/>
    <s v="200071785"/>
    <x v="484"/>
    <n v="12.9"/>
    <n v="36.4"/>
    <s v="&lt; 500 hab."/>
  </r>
  <r>
    <s v="02789"/>
    <x v="739"/>
    <x v="0"/>
    <x v="17"/>
    <s v="240200444"/>
    <x v="485"/>
    <n v="10.48"/>
    <n v="243.2"/>
    <s v="2 000 a 10 000"/>
  </r>
  <r>
    <s v="02790"/>
    <x v="740"/>
    <x v="0"/>
    <x v="2"/>
    <s v="240200469"/>
    <x v="486"/>
    <n v="10.3"/>
    <n v="22.8"/>
    <s v="&lt; 500 hab."/>
  </r>
  <r>
    <s v="02791"/>
    <x v="741"/>
    <x v="0"/>
    <x v="15"/>
    <s v="200043495"/>
    <x v="487"/>
    <n v="4.12"/>
    <n v="65.5"/>
    <s v="&lt; 500 hab."/>
  </r>
  <r>
    <s v="02792"/>
    <x v="742"/>
    <x v="0"/>
    <x v="18"/>
    <s v="240200584"/>
    <x v="307"/>
    <n v="7.46"/>
    <n v="20.8"/>
    <s v="&lt; 500 hab."/>
  </r>
  <r>
    <s v="02795"/>
    <x v="743"/>
    <x v="0"/>
    <x v="8"/>
    <s v="200071991"/>
    <x v="488"/>
    <n v="5.29"/>
    <n v="304"/>
    <s v="500 a 2 000"/>
  </r>
  <r>
    <s v="02796"/>
    <x v="744"/>
    <x v="0"/>
    <x v="14"/>
    <s v="200072031"/>
    <x v="312"/>
    <n v="6.33"/>
    <n v="14.7"/>
    <s v="&lt; 500 hab."/>
  </r>
  <r>
    <s v="02797"/>
    <x v="745"/>
    <x v="0"/>
    <x v="6"/>
    <s v="240200501"/>
    <x v="72"/>
    <n v="6.62"/>
    <n v="25.1"/>
    <s v="&lt; 500 hab."/>
  </r>
  <r>
    <s v="02798"/>
    <x v="746"/>
    <x v="0"/>
    <x v="18"/>
    <s v="240200584"/>
    <x v="489"/>
    <n v="21.54"/>
    <n v="55.3"/>
    <s v="500 a 2 000"/>
  </r>
  <r>
    <s v="02799"/>
    <x v="747"/>
    <x v="0"/>
    <x v="9"/>
    <s v="240200519"/>
    <x v="448"/>
    <n v="12.7"/>
    <n v="30.2"/>
    <s v="&lt; 500 hab."/>
  </r>
  <r>
    <s v="02800"/>
    <x v="748"/>
    <x v="0"/>
    <x v="14"/>
    <s v="200072031"/>
    <x v="490"/>
    <n v="10.06"/>
    <n v="30.8"/>
    <s v="&lt; 500 hab."/>
  </r>
  <r>
    <s v="02801"/>
    <x v="749"/>
    <x v="0"/>
    <x v="13"/>
    <s v="240200634"/>
    <x v="491"/>
    <n v="13.94"/>
    <n v="18.8"/>
    <s v="&lt; 500 hab."/>
  </r>
  <r>
    <s v="02817"/>
    <x v="750"/>
    <x v="0"/>
    <x v="6"/>
    <s v="240200501"/>
    <x v="192"/>
    <n v="2.68"/>
    <n v="31.3"/>
    <s v="&lt; 500 hab."/>
  </r>
  <r>
    <s v="02804"/>
    <x v="751"/>
    <x v="0"/>
    <x v="9"/>
    <s v="240200519"/>
    <x v="421"/>
    <n v="7.66"/>
    <n v="28.6"/>
    <s v="&lt; 500 hab."/>
  </r>
  <r>
    <s v="02805"/>
    <x v="752"/>
    <x v="0"/>
    <x v="1"/>
    <s v="240200477"/>
    <x v="492"/>
    <n v="4.53"/>
    <n v="577.5"/>
    <s v="2 000 a 10 000"/>
  </r>
  <r>
    <s v="02360"/>
    <x v="753"/>
    <x v="0"/>
    <x v="3"/>
    <s v="240200576"/>
    <x v="493"/>
    <n v="25.15"/>
    <n v="111"/>
    <s v="2 000 a 10 000"/>
  </r>
  <r>
    <s v="02806"/>
    <x v="754"/>
    <x v="0"/>
    <x v="14"/>
    <s v="200072031"/>
    <x v="494"/>
    <n v="10.69"/>
    <n v="25.9"/>
    <s v="&lt; 500 hab."/>
  </r>
  <r>
    <s v="02807"/>
    <x v="755"/>
    <x v="0"/>
    <x v="0"/>
    <s v="200071785"/>
    <x v="355"/>
    <n v="12.34"/>
    <n v="55.4"/>
    <s v="500 a 2 000"/>
  </r>
  <r>
    <s v="02808"/>
    <x v="756"/>
    <x v="0"/>
    <x v="16"/>
    <s v="240200493"/>
    <x v="55"/>
    <n v="4"/>
    <n v="65.8"/>
    <s v="&lt; 500 hab."/>
  </r>
  <r>
    <s v="02809"/>
    <x v="757"/>
    <x v="0"/>
    <x v="14"/>
    <s v="200072031"/>
    <x v="217"/>
    <n v="13.12"/>
    <n v="5.7"/>
    <s v="&lt; 500 hab."/>
  </r>
  <r>
    <s v="02810"/>
    <x v="758"/>
    <x v="0"/>
    <x v="8"/>
    <s v="200071991"/>
    <x v="495"/>
    <n v="42.11"/>
    <n v="249.1"/>
    <s v="10 000 a 50 000"/>
  </r>
  <r>
    <s v="02812"/>
    <x v="759"/>
    <x v="0"/>
    <x v="8"/>
    <s v="200071991"/>
    <x v="102"/>
    <n v="8.18"/>
    <n v="23.6"/>
    <s v="&lt; 500 hab."/>
  </r>
  <r>
    <s v="02815"/>
    <x v="760"/>
    <x v="0"/>
    <x v="11"/>
    <s v="200071892"/>
    <x v="496"/>
    <n v="8.93"/>
    <n v="46.8"/>
    <s v="&lt; 500 hab."/>
  </r>
  <r>
    <s v="02813"/>
    <x v="761"/>
    <x v="0"/>
    <x v="7"/>
    <s v="200040426"/>
    <x v="491"/>
    <n v="10.61"/>
    <n v="24.7"/>
    <s v="&lt; 500 hab."/>
  </r>
  <r>
    <s v="02814"/>
    <x v="762"/>
    <x v="0"/>
    <x v="4"/>
    <s v="200071983"/>
    <x v="72"/>
    <n v="8.1300000000000008"/>
    <n v="20.399999999999999"/>
    <s v="&lt; 500 hab."/>
  </r>
  <r>
    <s v="02816"/>
    <x v="763"/>
    <x v="0"/>
    <x v="14"/>
    <s v="200072031"/>
    <x v="497"/>
    <n v="10.75"/>
    <n v="47.3"/>
    <s v="500 a 2 000"/>
  </r>
  <r>
    <s v="02818"/>
    <x v="764"/>
    <x v="0"/>
    <x v="18"/>
    <s v="240200584"/>
    <x v="498"/>
    <n v="7.63"/>
    <n v="130.69999999999999"/>
    <s v="500 a 2 000"/>
  </r>
  <r>
    <s v="02819"/>
    <x v="765"/>
    <x v="0"/>
    <x v="13"/>
    <s v="240200634"/>
    <x v="322"/>
    <n v="12.05"/>
    <n v="8.4"/>
    <s v="&lt; 500 hab."/>
  </r>
  <r>
    <s v="02820"/>
    <x v="766"/>
    <x v="0"/>
    <x v="0"/>
    <s v="200071785"/>
    <x v="499"/>
    <n v="17.79"/>
    <n v="92.8"/>
    <s v="500 a 2 000"/>
  </r>
  <r>
    <s v="02821"/>
    <x v="767"/>
    <x v="0"/>
    <x v="15"/>
    <s v="200043495"/>
    <x v="177"/>
    <n v="9.01"/>
    <n v="72.599999999999994"/>
    <s v="500 a 2 000"/>
  </r>
  <r>
    <s v="02822"/>
    <x v="768"/>
    <x v="0"/>
    <x v="8"/>
    <s v="200071991"/>
    <x v="295"/>
    <n v="13.97"/>
    <n v="28.8"/>
    <s v="&lt; 500 hab."/>
  </r>
  <r>
    <s v="02823"/>
    <x v="769"/>
    <x v="0"/>
    <x v="17"/>
    <s v="240200444"/>
    <x v="354"/>
    <n v="3.38"/>
    <n v="20.7"/>
    <s v="&lt; 500 hab."/>
  </r>
  <r>
    <s v="02824"/>
    <x v="770"/>
    <x v="0"/>
    <x v="15"/>
    <s v="200043495"/>
    <x v="500"/>
    <n v="4.76"/>
    <n v="80.5"/>
    <s v="&lt; 500 hab."/>
  </r>
  <r>
    <s v="02826"/>
    <x v="771"/>
    <x v="0"/>
    <x v="17"/>
    <s v="240200444"/>
    <x v="501"/>
    <n v="11.58"/>
    <n v="30.1"/>
    <s v="&lt; 500 hab."/>
  </r>
  <r>
    <s v="02827"/>
    <x v="772"/>
    <x v="0"/>
    <x v="2"/>
    <s v="240200469"/>
    <x v="502"/>
    <n v="13.84"/>
    <n v="22.5"/>
    <s v="&lt; 500 hab."/>
  </r>
  <r>
    <s v="02828"/>
    <x v="773"/>
    <x v="0"/>
    <x v="1"/>
    <s v="240200477"/>
    <x v="424"/>
    <n v="4.58"/>
    <n v="19.399999999999999"/>
    <s v="&lt; 500 hab."/>
  </r>
  <r>
    <s v="02829"/>
    <x v="774"/>
    <x v="0"/>
    <x v="6"/>
    <s v="240200501"/>
    <x v="479"/>
    <n v="1.07"/>
    <n v="40.200000000000003"/>
    <s v="&lt; 500 hab."/>
  </r>
  <r>
    <s v="02779"/>
    <x v="775"/>
    <x v="0"/>
    <x v="4"/>
    <s v="200071983"/>
    <x v="281"/>
    <n v="8.99"/>
    <n v="25.5"/>
    <s v="&lt; 500 hab."/>
  </r>
  <r>
    <s v="02793"/>
    <x v="776"/>
    <x v="0"/>
    <x v="8"/>
    <s v="200071991"/>
    <x v="503"/>
    <n v="3.23"/>
    <n v="35"/>
    <s v="&lt; 500 hab."/>
  </r>
  <r>
    <s v="02794"/>
    <x v="777"/>
    <x v="0"/>
    <x v="14"/>
    <s v="200072031"/>
    <x v="90"/>
    <n v="10.74"/>
    <n v="16.899999999999999"/>
    <s v="&lt; 500 hab."/>
  </r>
  <r>
    <s v="02830"/>
    <x v="778"/>
    <x v="0"/>
    <x v="4"/>
    <s v="200071983"/>
    <x v="504"/>
    <n v="6.76"/>
    <n v="137.1"/>
    <s v="500 a 2 000"/>
  </r>
  <r>
    <s v="02831"/>
    <x v="779"/>
    <x v="0"/>
    <x v="12"/>
    <s v="240200600"/>
    <x v="505"/>
    <n v="21.36"/>
    <n v="16.399999999999999"/>
    <s v="&lt; 500 hab."/>
  </r>
  <r>
    <s v="02833"/>
    <x v="780"/>
    <x v="0"/>
    <x v="12"/>
    <s v="240200600"/>
    <x v="506"/>
    <n v="12.02"/>
    <n v="38.299999999999997"/>
    <s v="&lt; 500 hab."/>
  </r>
  <r>
    <s v="02834"/>
    <x v="781"/>
    <x v="0"/>
    <x v="10"/>
    <s v="200071769"/>
    <x v="507"/>
    <n v="4.51"/>
    <n v="32.200000000000003"/>
    <s v="&lt; 500 hab."/>
  </r>
  <r>
    <s v="02832"/>
    <x v="782"/>
    <x v="0"/>
    <x v="17"/>
    <s v="240200444"/>
    <x v="267"/>
    <n v="7.61"/>
    <n v="23.5"/>
    <s v="&lt; 500 hab."/>
  </r>
  <r>
    <s v="02274"/>
    <x v="783"/>
    <x v="0"/>
    <x v="3"/>
    <s v="240200576"/>
    <x v="508"/>
    <n v="13.06"/>
    <n v="12.6"/>
    <s v="&lt; 500 hab."/>
  </r>
  <r>
    <s v="02277"/>
    <x v="784"/>
    <x v="0"/>
    <x v="8"/>
    <s v="200071991"/>
    <x v="27"/>
    <n v="10.96"/>
    <n v="30.7"/>
    <s v="&lt; 500 hab."/>
  </r>
  <r>
    <s v="02278"/>
    <x v="785"/>
    <x v="0"/>
    <x v="12"/>
    <s v="240200600"/>
    <x v="300"/>
    <n v="7.55"/>
    <n v="5"/>
    <s v="&lt; 500 hab."/>
  </r>
  <r>
    <s v="02279"/>
    <x v="786"/>
    <x v="0"/>
    <x v="14"/>
    <s v="200072031"/>
    <x v="470"/>
    <n v="19.86"/>
    <n v="26.9"/>
    <s v="500 a 2 000"/>
  </r>
  <r>
    <s v="02280"/>
    <x v="787"/>
    <x v="0"/>
    <x v="14"/>
    <s v="200072031"/>
    <x v="509"/>
    <n v="19.100000000000001"/>
    <n v="20.7"/>
    <s v="&lt; 500 hab."/>
  </r>
  <r>
    <s v="02292"/>
    <x v="788"/>
    <x v="0"/>
    <x v="14"/>
    <s v="200072031"/>
    <x v="510"/>
    <n v="2.19"/>
    <n v="606.79999999999995"/>
    <s v="500 a 2 000"/>
  </r>
  <r>
    <s v="02293"/>
    <x v="789"/>
    <x v="0"/>
    <x v="16"/>
    <s v="240200493"/>
    <x v="324"/>
    <n v="13.69"/>
    <n v="39.700000000000003"/>
    <s v="500 a 2 000"/>
  </r>
  <r>
    <s v="02294"/>
    <x v="790"/>
    <x v="0"/>
    <x v="15"/>
    <s v="200043495"/>
    <x v="209"/>
    <n v="2.4"/>
    <n v="86.7"/>
    <s v="&lt; 500 hab."/>
  </r>
  <r>
    <s v="02296"/>
    <x v="791"/>
    <x v="0"/>
    <x v="16"/>
    <s v="240200493"/>
    <x v="511"/>
    <n v="8.66"/>
    <n v="133.6"/>
    <s v="500 a 2 000"/>
  </r>
  <r>
    <s v="02298"/>
    <x v="792"/>
    <x v="0"/>
    <x v="4"/>
    <s v="200071983"/>
    <x v="512"/>
    <n v="10.33"/>
    <n v="139"/>
    <s v="500 a 2 000"/>
  </r>
  <r>
    <s v="02295"/>
    <x v="793"/>
    <x v="0"/>
    <x v="17"/>
    <s v="240200444"/>
    <x v="356"/>
    <n v="17.63"/>
    <n v="47.6"/>
    <s v="500 a 2 000"/>
  </r>
  <r>
    <s v="02297"/>
    <x v="794"/>
    <x v="0"/>
    <x v="14"/>
    <s v="200072031"/>
    <x v="158"/>
    <n v="5.26"/>
    <n v="23.8"/>
    <s v="&lt; 500 hab."/>
  </r>
  <r>
    <s v="02299"/>
    <x v="795"/>
    <x v="0"/>
    <x v="3"/>
    <s v="240200576"/>
    <x v="513"/>
    <n v="9.17"/>
    <n v="56.9"/>
    <s v="500 a 2 000"/>
  </r>
  <r>
    <s v="02565"/>
    <x v="796"/>
    <x v="0"/>
    <x v="5"/>
    <s v="240200592"/>
    <x v="514"/>
    <n v="2.86"/>
    <n v="102.4"/>
    <s v="&lt; 500 hab."/>
  </r>
  <r>
    <s v="59001"/>
    <x v="797"/>
    <x v="1"/>
    <x v="20"/>
    <s v="200068500"/>
    <x v="438"/>
    <n v="5.68"/>
    <n v="77.599999999999994"/>
    <s v="&lt; 500 hab."/>
  </r>
  <r>
    <s v="59002"/>
    <x v="798"/>
    <x v="1"/>
    <x v="21"/>
    <s v="200042190"/>
    <x v="515"/>
    <n v="7.24"/>
    <n v="567.4"/>
    <s v="2 000 a 10 000"/>
  </r>
  <r>
    <s v="59003"/>
    <x v="799"/>
    <x v="1"/>
    <x v="22"/>
    <s v="200043396"/>
    <x v="505"/>
    <n v="9.2200000000000006"/>
    <n v="38"/>
    <s v="&lt; 500 hab."/>
  </r>
  <r>
    <s v="59004"/>
    <x v="800"/>
    <x v="1"/>
    <x v="23"/>
    <s v="200041960"/>
    <x v="516"/>
    <n v="6.54"/>
    <n v="204.6"/>
    <s v="500 a 2 000"/>
  </r>
  <r>
    <s v="59005"/>
    <x v="801"/>
    <x v="1"/>
    <x v="24"/>
    <s v="200093201"/>
    <x v="517"/>
    <n v="5.54"/>
    <n v="639.9"/>
    <s v="2 000 a 10 000"/>
  </r>
  <r>
    <s v="59007"/>
    <x v="802"/>
    <x v="1"/>
    <x v="25"/>
    <s v="200044618"/>
    <x v="518"/>
    <n v="1.71"/>
    <n v="519.29999999999995"/>
    <s v="500 a 2 000"/>
  </r>
  <r>
    <s v="59008"/>
    <x v="803"/>
    <x v="1"/>
    <x v="26"/>
    <s v="245901152"/>
    <x v="519"/>
    <n v="6.52"/>
    <n v="1528.1"/>
    <s v="2 000 a 10 000"/>
  </r>
  <r>
    <s v="59010"/>
    <x v="804"/>
    <x v="1"/>
    <x v="20"/>
    <s v="200068500"/>
    <x v="251"/>
    <n v="5.41"/>
    <n v="47.7"/>
    <s v="&lt; 500 hab."/>
  </r>
  <r>
    <s v="59011"/>
    <x v="805"/>
    <x v="1"/>
    <x v="24"/>
    <s v="200093201"/>
    <x v="520"/>
    <n v="8.9700000000000006"/>
    <n v="1209.3"/>
    <s v="10 000 a 50 000"/>
  </r>
  <r>
    <s v="59012"/>
    <x v="806"/>
    <x v="1"/>
    <x v="27"/>
    <s v="200043404"/>
    <x v="521"/>
    <n v="22.27"/>
    <n v="139.19999999999999"/>
    <s v="2 000 a 10 000"/>
  </r>
  <r>
    <s v="59013"/>
    <x v="807"/>
    <x v="1"/>
    <x v="24"/>
    <s v="200093201"/>
    <x v="522"/>
    <n v="2.2999999999999998"/>
    <n v="709.1"/>
    <s v="500 a 2 000"/>
  </r>
  <r>
    <s v="59014"/>
    <x v="808"/>
    <x v="1"/>
    <x v="28"/>
    <s v="245901160"/>
    <x v="523"/>
    <n v="3.65"/>
    <n v="3611.8"/>
    <s v="10 000 a 50 000"/>
  </r>
  <r>
    <s v="59015"/>
    <x v="809"/>
    <x v="1"/>
    <x v="25"/>
    <s v="200044618"/>
    <x v="524"/>
    <n v="11.13"/>
    <n v="280.8"/>
    <s v="2 000 a 10 000"/>
  </r>
  <r>
    <s v="59016"/>
    <x v="810"/>
    <x v="1"/>
    <x v="29"/>
    <s v="245900428"/>
    <x v="525"/>
    <n v="10.17"/>
    <n v="204.2"/>
    <s v="2 000 a 10 000"/>
  </r>
  <r>
    <s v="59017"/>
    <x v="811"/>
    <x v="1"/>
    <x v="24"/>
    <s v="200093201"/>
    <x v="526"/>
    <n v="6.27"/>
    <n v="4305.8999999999996"/>
    <s v="10 000 a 50 000"/>
  </r>
  <r>
    <s v="59018"/>
    <x v="812"/>
    <x v="1"/>
    <x v="30"/>
    <s v="200040947"/>
    <x v="527"/>
    <n v="13.41"/>
    <n v="118.9"/>
    <s v="500 a 2 000"/>
  </r>
  <r>
    <s v="59019"/>
    <x v="813"/>
    <x v="1"/>
    <x v="28"/>
    <s v="245901160"/>
    <x v="528"/>
    <n v="6.5"/>
    <n v="166.5"/>
    <s v="500 a 2 000"/>
  </r>
  <r>
    <s v="59021"/>
    <x v="814"/>
    <x v="1"/>
    <x v="22"/>
    <s v="200043396"/>
    <x v="529"/>
    <n v="1.87"/>
    <n v="946"/>
    <s v="500 a 2 000"/>
  </r>
  <r>
    <s v="59022"/>
    <x v="815"/>
    <x v="1"/>
    <x v="23"/>
    <s v="200041960"/>
    <x v="530"/>
    <n v="6.74"/>
    <n v="333.1"/>
    <s v="2 000 a 10 000"/>
  </r>
  <r>
    <s v="59023"/>
    <x v="816"/>
    <x v="1"/>
    <x v="20"/>
    <s v="200068500"/>
    <x v="531"/>
    <n v="3.21"/>
    <n v="171"/>
    <s v="500 a 2 000"/>
  </r>
  <r>
    <s v="59024"/>
    <x v="817"/>
    <x v="1"/>
    <x v="26"/>
    <s v="245901152"/>
    <x v="532"/>
    <n v="7.08"/>
    <n v="653.4"/>
    <s v="2 000 a 10 000"/>
  </r>
  <r>
    <s v="59025"/>
    <x v="818"/>
    <x v="1"/>
    <x v="24"/>
    <s v="200093201"/>
    <x v="533"/>
    <n v="10.1"/>
    <n v="173.2"/>
    <s v="500 a 2 000"/>
  </r>
  <r>
    <s v="59026"/>
    <x v="819"/>
    <x v="1"/>
    <x v="25"/>
    <s v="200044618"/>
    <x v="534"/>
    <n v="5.16"/>
    <n v="221.5"/>
    <s v="500 a 2 000"/>
  </r>
  <r>
    <s v="59027"/>
    <x v="820"/>
    <x v="1"/>
    <x v="28"/>
    <s v="245901160"/>
    <x v="535"/>
    <n v="4.32"/>
    <n v="394.7"/>
    <s v="500 a 2 000"/>
  </r>
  <r>
    <s v="59028"/>
    <x v="821"/>
    <x v="1"/>
    <x v="25"/>
    <s v="200044618"/>
    <x v="536"/>
    <n v="7.13"/>
    <n v="993.4"/>
    <s v="2 000 a 10 000"/>
  </r>
  <r>
    <s v="59029"/>
    <x v="822"/>
    <x v="1"/>
    <x v="23"/>
    <s v="200041960"/>
    <x v="537"/>
    <n v="7.77"/>
    <n v="205.8"/>
    <s v="500 a 2 000"/>
  </r>
  <r>
    <s v="59031"/>
    <x v="823"/>
    <x v="1"/>
    <x v="31"/>
    <s v="200043321"/>
    <x v="153"/>
    <n v="3.56"/>
    <n v="100.8"/>
    <s v="&lt; 500 hab."/>
  </r>
  <r>
    <s v="59032"/>
    <x v="824"/>
    <x v="1"/>
    <x v="28"/>
    <s v="245901160"/>
    <x v="538"/>
    <n v="6.08"/>
    <n v="1164.5"/>
    <s v="2 000 a 10 000"/>
  </r>
  <r>
    <s v="59033"/>
    <x v="825"/>
    <x v="1"/>
    <x v="22"/>
    <s v="200043396"/>
    <x v="539"/>
    <n v="8.65"/>
    <n v="995.6"/>
    <s v="2 000 a 10 000"/>
  </r>
  <r>
    <s v="59034"/>
    <x v="826"/>
    <x v="1"/>
    <x v="23"/>
    <s v="200041960"/>
    <x v="540"/>
    <n v="13.85"/>
    <n v="184.9"/>
    <s v="2 000 a 10 000"/>
  </r>
  <r>
    <s v="59035"/>
    <x v="827"/>
    <x v="1"/>
    <x v="32"/>
    <s v="200043263"/>
    <x v="541"/>
    <n v="12.74"/>
    <n v="175.2"/>
    <s v="2 000 a 10 000"/>
  </r>
  <r>
    <s v="59038"/>
    <x v="828"/>
    <x v="1"/>
    <x v="21"/>
    <s v="200042190"/>
    <x v="542"/>
    <n v="10.51"/>
    <n v="138.69999999999999"/>
    <s v="500 a 2 000"/>
  </r>
  <r>
    <s v="59037"/>
    <x v="829"/>
    <x v="1"/>
    <x v="33"/>
    <s v="200030633"/>
    <x v="543"/>
    <n v="9.0399999999999991"/>
    <n v="394"/>
    <s v="2 000 a 10 000"/>
  </r>
  <r>
    <s v="59036"/>
    <x v="830"/>
    <x v="1"/>
    <x v="32"/>
    <s v="200043263"/>
    <x v="544"/>
    <n v="2.31"/>
    <n v="1736.8"/>
    <s v="2 000 a 10 000"/>
  </r>
  <r>
    <s v="59039"/>
    <x v="831"/>
    <x v="1"/>
    <x v="20"/>
    <s v="200068500"/>
    <x v="545"/>
    <n v="6.31"/>
    <n v="120"/>
    <s v="500 a 2 000"/>
  </r>
  <r>
    <s v="59041"/>
    <x v="832"/>
    <x v="1"/>
    <x v="22"/>
    <s v="200043396"/>
    <x v="546"/>
    <n v="9.41"/>
    <n v="237"/>
    <s v="2 000 a 10 000"/>
  </r>
  <r>
    <s v="59042"/>
    <x v="833"/>
    <x v="1"/>
    <x v="23"/>
    <s v="200041960"/>
    <x v="547"/>
    <n v="6.43"/>
    <n v="295.2"/>
    <s v="500 a 2 000"/>
  </r>
  <r>
    <s v="59043"/>
    <x v="834"/>
    <x v="1"/>
    <x v="30"/>
    <s v="200040947"/>
    <x v="548"/>
    <n v="43.49"/>
    <n v="338.7"/>
    <s v="10 000 a 50 000"/>
  </r>
  <r>
    <s v="59044"/>
    <x v="835"/>
    <x v="1"/>
    <x v="24"/>
    <s v="200093201"/>
    <x v="549"/>
    <n v="8.68"/>
    <n v="638.79999999999995"/>
    <s v="2 000 a 10 000"/>
  </r>
  <r>
    <s v="59045"/>
    <x v="836"/>
    <x v="1"/>
    <x v="27"/>
    <s v="200043404"/>
    <x v="313"/>
    <n v="7.96"/>
    <n v="19.8"/>
    <s v="&lt; 500 hab."/>
  </r>
  <r>
    <s v="59046"/>
    <x v="837"/>
    <x v="1"/>
    <x v="34"/>
    <s v="200040954"/>
    <x v="550"/>
    <n v="11.82"/>
    <n v="71.5"/>
    <s v="500 a 2 000"/>
  </r>
  <r>
    <s v="59047"/>
    <x v="838"/>
    <x v="1"/>
    <x v="20"/>
    <s v="200068500"/>
    <x v="426"/>
    <n v="6.16"/>
    <n v="55"/>
    <s v="&lt; 500 hab."/>
  </r>
  <r>
    <s v="59048"/>
    <x v="839"/>
    <x v="1"/>
    <x v="20"/>
    <s v="200068500"/>
    <x v="551"/>
    <n v="3.18"/>
    <n v="155.30000000000001"/>
    <s v="&lt; 500 hab."/>
  </r>
  <r>
    <s v="59049"/>
    <x v="840"/>
    <x v="1"/>
    <x v="20"/>
    <s v="200068500"/>
    <x v="438"/>
    <n v="7.69"/>
    <n v="57.3"/>
    <s v="&lt; 500 hab."/>
  </r>
  <r>
    <s v="59050"/>
    <x v="841"/>
    <x v="1"/>
    <x v="32"/>
    <s v="200043263"/>
    <x v="501"/>
    <n v="7.62"/>
    <n v="45.7"/>
    <s v="&lt; 500 hab."/>
  </r>
  <r>
    <s v="59052"/>
    <x v="842"/>
    <x v="1"/>
    <x v="24"/>
    <s v="200093201"/>
    <x v="552"/>
    <n v="3.87"/>
    <n v="1356.3"/>
    <s v="2 000 a 10 000"/>
  </r>
  <r>
    <s v="59053"/>
    <x v="843"/>
    <x v="1"/>
    <x v="31"/>
    <s v="200043321"/>
    <x v="553"/>
    <n v="10.33"/>
    <n v="314.5"/>
    <s v="2 000 a 10 000"/>
  </r>
  <r>
    <s v="59054"/>
    <x v="844"/>
    <x v="1"/>
    <x v="30"/>
    <s v="200040947"/>
    <x v="554"/>
    <n v="8.44"/>
    <n v="123.8"/>
    <s v="500 a 2 000"/>
  </r>
  <r>
    <s v="59055"/>
    <x v="845"/>
    <x v="1"/>
    <x v="33"/>
    <s v="200030633"/>
    <x v="555"/>
    <n v="11.83"/>
    <n v="46.6"/>
    <s v="500 a 2 000"/>
  </r>
  <r>
    <s v="59056"/>
    <x v="846"/>
    <x v="1"/>
    <x v="24"/>
    <s v="200093201"/>
    <x v="550"/>
    <n v="5.04"/>
    <n v="167.7"/>
    <s v="500 a 2 000"/>
  </r>
  <r>
    <s v="59057"/>
    <x v="847"/>
    <x v="1"/>
    <x v="31"/>
    <s v="200043321"/>
    <x v="556"/>
    <n v="7.88"/>
    <n v="72.8"/>
    <s v="500 a 2 000"/>
  </r>
  <r>
    <s v="59058"/>
    <x v="848"/>
    <x v="1"/>
    <x v="22"/>
    <s v="200043396"/>
    <x v="557"/>
    <n v="12.82"/>
    <n v="77.599999999999994"/>
    <s v="500 a 2 000"/>
  </r>
  <r>
    <s v="59059"/>
    <x v="849"/>
    <x v="1"/>
    <x v="33"/>
    <s v="200030633"/>
    <x v="558"/>
    <n v="3.31"/>
    <n v="138.4"/>
    <s v="&lt; 500 hab."/>
  </r>
  <r>
    <s v="59060"/>
    <x v="850"/>
    <x v="1"/>
    <x v="35"/>
    <s v="245901038"/>
    <x v="135"/>
    <n v="1.01"/>
    <n v="231.7"/>
    <s v="&lt; 500 hab."/>
  </r>
  <r>
    <s v="59061"/>
    <x v="851"/>
    <x v="1"/>
    <x v="32"/>
    <s v="200043263"/>
    <x v="86"/>
    <n v="7.9"/>
    <n v="34.4"/>
    <s v="&lt; 500 hab."/>
  </r>
  <r>
    <s v="59062"/>
    <x v="53"/>
    <x v="1"/>
    <x v="32"/>
    <s v="200043263"/>
    <x v="390"/>
    <n v="7.38"/>
    <n v="22.9"/>
    <s v="&lt; 500 hab."/>
  </r>
  <r>
    <s v="59063"/>
    <x v="852"/>
    <x v="1"/>
    <x v="33"/>
    <s v="200030633"/>
    <x v="559"/>
    <n v="3.54"/>
    <n v="546"/>
    <s v="500 a 2 000"/>
  </r>
  <r>
    <s v="59064"/>
    <x v="853"/>
    <x v="1"/>
    <x v="21"/>
    <s v="200042190"/>
    <x v="560"/>
    <n v="3.4"/>
    <n v="382.6"/>
    <s v="500 a 2 000"/>
  </r>
  <r>
    <s v="59065"/>
    <x v="854"/>
    <x v="1"/>
    <x v="31"/>
    <s v="200043321"/>
    <x v="561"/>
    <n v="5.21"/>
    <n v="155.5"/>
    <s v="500 a 2 000"/>
  </r>
  <r>
    <s v="59067"/>
    <x v="855"/>
    <x v="1"/>
    <x v="34"/>
    <s v="200040954"/>
    <x v="562"/>
    <n v="1.34"/>
    <n v="2630.6"/>
    <s v="2 000 a 10 000"/>
  </r>
  <r>
    <s v="59068"/>
    <x v="856"/>
    <x v="1"/>
    <x v="22"/>
    <s v="200043396"/>
    <x v="563"/>
    <n v="13.16"/>
    <n v="240"/>
    <s v="2 000 a 10 000"/>
  </r>
  <r>
    <s v="59069"/>
    <x v="857"/>
    <x v="1"/>
    <x v="35"/>
    <s v="245901038"/>
    <x v="564"/>
    <n v="6.62"/>
    <n v="117.5"/>
    <s v="500 a 2 000"/>
  </r>
  <r>
    <s v="59072"/>
    <x v="858"/>
    <x v="1"/>
    <x v="22"/>
    <s v="200043396"/>
    <x v="433"/>
    <n v="2.85"/>
    <n v="83.2"/>
    <s v="&lt; 500 hab."/>
  </r>
  <r>
    <s v="59071"/>
    <x v="859"/>
    <x v="1"/>
    <x v="23"/>
    <s v="200041960"/>
    <x v="565"/>
    <n v="11.14"/>
    <n v="208.1"/>
    <s v="2 000 a 10 000"/>
  </r>
  <r>
    <s v="59073"/>
    <x v="860"/>
    <x v="1"/>
    <x v="30"/>
    <s v="200040947"/>
    <x v="566"/>
    <n v="5.13"/>
    <n v="122.2"/>
    <s v="500 a 2 000"/>
  </r>
  <r>
    <s v="59074"/>
    <x v="861"/>
    <x v="1"/>
    <x v="33"/>
    <s v="200030633"/>
    <x v="567"/>
    <n v="8.5500000000000007"/>
    <n v="250.3"/>
    <s v="2 000 a 10 000"/>
  </r>
  <r>
    <s v="59076"/>
    <x v="862"/>
    <x v="1"/>
    <x v="22"/>
    <s v="200043396"/>
    <x v="271"/>
    <n v="4.62"/>
    <n v="74.2"/>
    <s v="&lt; 500 hab."/>
  </r>
  <r>
    <s v="59077"/>
    <x v="863"/>
    <x v="1"/>
    <x v="31"/>
    <s v="200043321"/>
    <x v="344"/>
    <n v="3.32"/>
    <n v="76.2"/>
    <s v="&lt; 500 hab."/>
  </r>
  <r>
    <s v="59078"/>
    <x v="864"/>
    <x v="1"/>
    <x v="32"/>
    <s v="200043263"/>
    <x v="472"/>
    <n v="8.92"/>
    <n v="67.2"/>
    <s v="500 a 2 000"/>
  </r>
  <r>
    <s v="59079"/>
    <x v="865"/>
    <x v="1"/>
    <x v="28"/>
    <s v="245901160"/>
    <x v="568"/>
    <n v="2.98"/>
    <n v="2280.5"/>
    <s v="2 000 a 10 000"/>
  </r>
  <r>
    <s v="59080"/>
    <x v="866"/>
    <x v="1"/>
    <x v="23"/>
    <s v="200041960"/>
    <x v="569"/>
    <n v="12.59"/>
    <n v="227.2"/>
    <s v="2 000 a 10 000"/>
  </r>
  <r>
    <s v="59082"/>
    <x v="867"/>
    <x v="1"/>
    <x v="34"/>
    <s v="200040954"/>
    <x v="570"/>
    <n v="11.07"/>
    <n v="155"/>
    <s v="500 a 2 000"/>
  </r>
  <r>
    <s v="59083"/>
    <x v="868"/>
    <x v="1"/>
    <x v="34"/>
    <s v="200040954"/>
    <x v="306"/>
    <n v="3.58"/>
    <n v="66.8"/>
    <s v="&lt; 500 hab."/>
  </r>
  <r>
    <s v="59084"/>
    <x v="869"/>
    <x v="1"/>
    <x v="30"/>
    <s v="200040947"/>
    <x v="571"/>
    <n v="18.239999999999998"/>
    <n v="110.1"/>
    <s v="2 000 a 10 000"/>
  </r>
  <r>
    <s v="59085"/>
    <x v="870"/>
    <x v="1"/>
    <x v="20"/>
    <s v="200068500"/>
    <x v="137"/>
    <n v="3.59"/>
    <n v="87.2"/>
    <s v="&lt; 500 hab."/>
  </r>
  <r>
    <s v="59086"/>
    <x v="871"/>
    <x v="1"/>
    <x v="30"/>
    <s v="200040947"/>
    <x v="572"/>
    <n v="13.71"/>
    <n v="163.69999999999999"/>
    <s v="2 000 a 10 000"/>
  </r>
  <r>
    <s v="59088"/>
    <x v="872"/>
    <x v="1"/>
    <x v="24"/>
    <s v="200093201"/>
    <x v="573"/>
    <n v="7.41"/>
    <n v="239.5"/>
    <s v="500 a 2 000"/>
  </r>
  <r>
    <s v="59089"/>
    <x v="873"/>
    <x v="1"/>
    <x v="34"/>
    <s v="200040954"/>
    <x v="574"/>
    <n v="17.59"/>
    <n v="82.1"/>
    <s v="500 a 2 000"/>
  </r>
  <r>
    <s v="59090"/>
    <x v="874"/>
    <x v="1"/>
    <x v="24"/>
    <s v="200093201"/>
    <x v="575"/>
    <n v="13"/>
    <n v="749.8"/>
    <s v="2 000 a 10 000"/>
  </r>
  <r>
    <s v="59091"/>
    <x v="875"/>
    <x v="1"/>
    <x v="30"/>
    <s v="200040947"/>
    <x v="576"/>
    <n v="5.97"/>
    <n v="92.6"/>
    <s v="500 a 2 000"/>
  </r>
  <r>
    <s v="59092"/>
    <x v="876"/>
    <x v="1"/>
    <x v="21"/>
    <s v="200042190"/>
    <x v="577"/>
    <n v="12.42"/>
    <n v="331.2"/>
    <s v="2 000 a 10 000"/>
  </r>
  <r>
    <s v="59093"/>
    <x v="877"/>
    <x v="1"/>
    <x v="32"/>
    <s v="200043263"/>
    <x v="578"/>
    <n v="8.7200000000000006"/>
    <n v="33.4"/>
    <s v="&lt; 500 hab."/>
  </r>
  <r>
    <s v="59094"/>
    <x v="878"/>
    <x v="1"/>
    <x v="29"/>
    <s v="245900428"/>
    <x v="579"/>
    <n v="38.35"/>
    <n v="180.7"/>
    <s v="2 000 a 10 000"/>
  </r>
  <r>
    <s v="59096"/>
    <x v="879"/>
    <x v="1"/>
    <x v="23"/>
    <s v="200041960"/>
    <x v="580"/>
    <n v="6.57"/>
    <n v="256"/>
    <s v="500 a 2 000"/>
  </r>
  <r>
    <s v="59097"/>
    <x v="880"/>
    <x v="1"/>
    <x v="20"/>
    <s v="200068500"/>
    <x v="428"/>
    <n v="7.63"/>
    <n v="47.2"/>
    <s v="&lt; 500 hab."/>
  </r>
  <r>
    <s v="59098"/>
    <x v="881"/>
    <x v="1"/>
    <x v="24"/>
    <s v="200093201"/>
    <x v="581"/>
    <n v="6.42"/>
    <n v="775.4"/>
    <s v="2 000 a 10 000"/>
  </r>
  <r>
    <s v="59099"/>
    <x v="882"/>
    <x v="1"/>
    <x v="31"/>
    <s v="200043321"/>
    <x v="529"/>
    <n v="9.85"/>
    <n v="179.6"/>
    <s v="500 a 2 000"/>
  </r>
  <r>
    <s v="59100"/>
    <x v="883"/>
    <x v="1"/>
    <x v="21"/>
    <s v="200042190"/>
    <x v="426"/>
    <n v="3.15"/>
    <n v="107.6"/>
    <s v="&lt; 500 hab."/>
  </r>
  <r>
    <s v="59101"/>
    <x v="884"/>
    <x v="1"/>
    <x v="22"/>
    <s v="200043396"/>
    <x v="39"/>
    <n v="12.16"/>
    <n v="30.3"/>
    <s v="&lt; 500 hab."/>
  </r>
  <r>
    <s v="59102"/>
    <x v="885"/>
    <x v="1"/>
    <x v="33"/>
    <s v="200030633"/>
    <x v="582"/>
    <n v="4.8099999999999996"/>
    <n v="90.6"/>
    <s v="&lt; 500 hab."/>
  </r>
  <r>
    <s v="59103"/>
    <x v="886"/>
    <x v="1"/>
    <x v="22"/>
    <s v="200043396"/>
    <x v="513"/>
    <n v="3.28"/>
    <n v="159.1"/>
    <s v="500 a 2 000"/>
  </r>
  <r>
    <s v="59104"/>
    <x v="887"/>
    <x v="1"/>
    <x v="22"/>
    <s v="200043396"/>
    <x v="583"/>
    <n v="6.28"/>
    <n v="497.3"/>
    <s v="2 000 a 10 000"/>
  </r>
  <r>
    <s v="59105"/>
    <x v="888"/>
    <x v="1"/>
    <x v="23"/>
    <s v="200041960"/>
    <x v="584"/>
    <n v="8.69"/>
    <n v="181.8"/>
    <s v="500 a 2 000"/>
  </r>
  <r>
    <s v="59106"/>
    <x v="889"/>
    <x v="1"/>
    <x v="24"/>
    <s v="200093201"/>
    <x v="357"/>
    <n v="2.71"/>
    <n v="282.7"/>
    <s v="500 a 2 000"/>
  </r>
  <r>
    <s v="59087"/>
    <x v="890"/>
    <x v="1"/>
    <x v="30"/>
    <s v="200040947"/>
    <x v="357"/>
    <n v="7.09"/>
    <n v="108"/>
    <s v="500 a 2 000"/>
  </r>
  <r>
    <s v="59107"/>
    <x v="891"/>
    <x v="1"/>
    <x v="29"/>
    <s v="245900428"/>
    <x v="585"/>
    <n v="8.6300000000000008"/>
    <n v="485.4"/>
    <s v="2 000 a 10 000"/>
  </r>
  <r>
    <s v="59108"/>
    <x v="892"/>
    <x v="1"/>
    <x v="33"/>
    <s v="200030633"/>
    <x v="586"/>
    <n v="6.96"/>
    <n v="99"/>
    <s v="500 a 2 000"/>
  </r>
  <r>
    <s v="59109"/>
    <x v="893"/>
    <x v="1"/>
    <x v="21"/>
    <s v="200042190"/>
    <x v="587"/>
    <n v="2.84"/>
    <n v="271.5"/>
    <s v="500 a 2 000"/>
  </r>
  <r>
    <s v="59110"/>
    <x v="894"/>
    <x v="1"/>
    <x v="34"/>
    <s v="200040954"/>
    <x v="588"/>
    <n v="11.9"/>
    <n v="122"/>
    <s v="500 a 2 000"/>
  </r>
  <r>
    <s v="59111"/>
    <x v="895"/>
    <x v="1"/>
    <x v="34"/>
    <s v="200040954"/>
    <x v="254"/>
    <n v="3.77"/>
    <n v="112.7"/>
    <s v="&lt; 500 hab."/>
  </r>
  <r>
    <s v="59112"/>
    <x v="896"/>
    <x v="1"/>
    <x v="28"/>
    <s v="245901160"/>
    <x v="589"/>
    <n v="6.67"/>
    <n v="1745.7"/>
    <s v="10 000 a 50 000"/>
  </r>
  <r>
    <s v="59114"/>
    <x v="897"/>
    <x v="1"/>
    <x v="21"/>
    <s v="200042190"/>
    <x v="590"/>
    <n v="7.91"/>
    <n v="214.7"/>
    <s v="500 a 2 000"/>
  </r>
  <r>
    <s v="59113"/>
    <x v="898"/>
    <x v="1"/>
    <x v="26"/>
    <s v="245901152"/>
    <x v="591"/>
    <n v="4.3600000000000003"/>
    <n v="307.3"/>
    <s v="500 a 2 000"/>
  </r>
  <r>
    <s v="59115"/>
    <x v="899"/>
    <x v="1"/>
    <x v="25"/>
    <s v="200044618"/>
    <x v="231"/>
    <n v="2.0299999999999998"/>
    <n v="346.8"/>
    <s v="500 a 2 000"/>
  </r>
  <r>
    <s v="59116"/>
    <x v="900"/>
    <x v="1"/>
    <x v="31"/>
    <s v="200043321"/>
    <x v="592"/>
    <n v="2.88"/>
    <n v="135.4"/>
    <s v="&lt; 500 hab."/>
  </r>
  <r>
    <s v="59117"/>
    <x v="901"/>
    <x v="1"/>
    <x v="25"/>
    <s v="200044618"/>
    <x v="593"/>
    <n v="6.31"/>
    <n v="173.5"/>
    <s v="500 a 2 000"/>
  </r>
  <r>
    <s v="59118"/>
    <x v="902"/>
    <x v="1"/>
    <x v="33"/>
    <s v="200030633"/>
    <x v="594"/>
    <n v="16.5"/>
    <n v="147.6"/>
    <s v="2 000 a 10 000"/>
  </r>
  <r>
    <s v="59119"/>
    <x v="903"/>
    <x v="1"/>
    <x v="30"/>
    <s v="200040947"/>
    <x v="595"/>
    <n v="6.18"/>
    <n v="94.2"/>
    <s v="500 a 2 000"/>
  </r>
  <r>
    <s v="59066"/>
    <x v="904"/>
    <x v="1"/>
    <x v="32"/>
    <s v="200043263"/>
    <x v="9"/>
    <n v="5.76"/>
    <n v="28.3"/>
    <s v="&lt; 500 hab."/>
  </r>
  <r>
    <s v="59075"/>
    <x v="905"/>
    <x v="1"/>
    <x v="33"/>
    <s v="200030633"/>
    <x v="586"/>
    <n v="5.15"/>
    <n v="133.80000000000001"/>
    <s v="500 a 2 000"/>
  </r>
  <r>
    <s v="59081"/>
    <x v="906"/>
    <x v="1"/>
    <x v="33"/>
    <s v="200030633"/>
    <x v="596"/>
    <n v="4.8"/>
    <n v="110.2"/>
    <s v="500 a 2 000"/>
  </r>
  <r>
    <s v="59121"/>
    <x v="907"/>
    <x v="1"/>
    <x v="20"/>
    <s v="200068500"/>
    <x v="597"/>
    <n v="6.18"/>
    <n v="107.3"/>
    <s v="500 a 2 000"/>
  </r>
  <r>
    <s v="59122"/>
    <x v="908"/>
    <x v="1"/>
    <x v="20"/>
    <s v="200068500"/>
    <x v="598"/>
    <n v="18.190000000000001"/>
    <n v="1711.6"/>
    <s v="10 000 a 50 000"/>
  </r>
  <r>
    <s v="59123"/>
    <x v="909"/>
    <x v="1"/>
    <x v="23"/>
    <s v="200041960"/>
    <x v="599"/>
    <n v="7.44"/>
    <n v="233.5"/>
    <s v="500 a 2 000"/>
  </r>
  <r>
    <s v="59124"/>
    <x v="910"/>
    <x v="1"/>
    <x v="23"/>
    <s v="200041960"/>
    <x v="600"/>
    <n v="6.45"/>
    <n v="390.4"/>
    <s v="2 000 a 10 000"/>
  </r>
  <r>
    <s v="59125"/>
    <x v="911"/>
    <x v="1"/>
    <x v="20"/>
    <s v="200068500"/>
    <x v="115"/>
    <n v="6.46"/>
    <n v="63.5"/>
    <s v="&lt; 500 hab."/>
  </r>
  <r>
    <s v="59126"/>
    <x v="912"/>
    <x v="1"/>
    <x v="25"/>
    <s v="200044618"/>
    <x v="601"/>
    <n v="9.2799999999999994"/>
    <n v="187.6"/>
    <s v="500 a 2 000"/>
  </r>
  <r>
    <s v="59127"/>
    <x v="913"/>
    <x v="1"/>
    <x v="35"/>
    <s v="245901038"/>
    <x v="363"/>
    <n v="5.07"/>
    <n v="26.6"/>
    <s v="&lt; 500 hab."/>
  </r>
  <r>
    <s v="59128"/>
    <x v="914"/>
    <x v="1"/>
    <x v="24"/>
    <s v="200093201"/>
    <x v="602"/>
    <n v="1.87"/>
    <n v="1458.8"/>
    <s v="2 000 a 10 000"/>
  </r>
  <r>
    <s v="59130"/>
    <x v="915"/>
    <x v="1"/>
    <x v="34"/>
    <s v="200040954"/>
    <x v="603"/>
    <n v="17.61"/>
    <n v="66.400000000000006"/>
    <s v="500 a 2 000"/>
  </r>
  <r>
    <s v="59129"/>
    <x v="916"/>
    <x v="1"/>
    <x v="23"/>
    <s v="200041960"/>
    <x v="604"/>
    <n v="8.1300000000000008"/>
    <n v="277.60000000000002"/>
    <s v="2 000 a 10 000"/>
  </r>
  <r>
    <s v="59131"/>
    <x v="917"/>
    <x v="1"/>
    <x v="29"/>
    <s v="245900428"/>
    <x v="605"/>
    <n v="5.48"/>
    <n v="1430.5"/>
    <s v="2 000 a 10 000"/>
  </r>
  <r>
    <s v="59133"/>
    <x v="918"/>
    <x v="1"/>
    <x v="24"/>
    <s v="200093201"/>
    <x v="606"/>
    <n v="2.34"/>
    <n v="472.2"/>
    <s v="500 a 2 000"/>
  </r>
  <r>
    <s v="59132"/>
    <x v="919"/>
    <x v="1"/>
    <x v="33"/>
    <s v="200030633"/>
    <x v="607"/>
    <n v="8.16"/>
    <n v="120.5"/>
    <s v="500 a 2 000"/>
  </r>
  <r>
    <s v="59134"/>
    <x v="920"/>
    <x v="1"/>
    <x v="32"/>
    <s v="200043263"/>
    <x v="608"/>
    <n v="26.41"/>
    <n v="45.8"/>
    <s v="500 a 2 000"/>
  </r>
  <r>
    <s v="59135"/>
    <x v="921"/>
    <x v="1"/>
    <x v="30"/>
    <s v="200040947"/>
    <x v="609"/>
    <n v="13.09"/>
    <n v="167.9"/>
    <s v="2 000 a 10 000"/>
  </r>
  <r>
    <s v="59137"/>
    <x v="922"/>
    <x v="1"/>
    <x v="33"/>
    <s v="200030633"/>
    <x v="610"/>
    <n v="13.41"/>
    <n v="58.2"/>
    <s v="500 a 2 000"/>
  </r>
  <r>
    <s v="59138"/>
    <x v="923"/>
    <x v="1"/>
    <x v="33"/>
    <s v="200030633"/>
    <x v="586"/>
    <n v="5.4"/>
    <n v="127.6"/>
    <s v="500 a 2 000"/>
  </r>
  <r>
    <s v="59139"/>
    <x v="924"/>
    <x v="1"/>
    <x v="33"/>
    <s v="200030633"/>
    <x v="611"/>
    <n v="12.95"/>
    <n v="1068.2"/>
    <s v="10 000 a 50 000"/>
  </r>
  <r>
    <s v="59140"/>
    <x v="925"/>
    <x v="1"/>
    <x v="33"/>
    <s v="200030633"/>
    <x v="204"/>
    <n v="2.5"/>
    <n v="186.8"/>
    <s v="&lt; 500 hab."/>
  </r>
  <r>
    <s v="59141"/>
    <x v="926"/>
    <x v="1"/>
    <x v="20"/>
    <s v="200068500"/>
    <x v="612"/>
    <n v="5.61"/>
    <n v="103.2"/>
    <s v="500 a 2 000"/>
  </r>
  <r>
    <s v="59120"/>
    <x v="927"/>
    <x v="1"/>
    <x v="30"/>
    <s v="200040947"/>
    <x v="613"/>
    <n v="10.210000000000001"/>
    <n v="191.1"/>
    <s v="500 a 2 000"/>
  </r>
  <r>
    <s v="59142"/>
    <x v="928"/>
    <x v="1"/>
    <x v="22"/>
    <s v="200043396"/>
    <x v="614"/>
    <n v="3.88"/>
    <n v="166.5"/>
    <s v="500 a 2 000"/>
  </r>
  <r>
    <s v="59145"/>
    <x v="929"/>
    <x v="1"/>
    <x v="23"/>
    <s v="200041960"/>
    <x v="357"/>
    <n v="3.46"/>
    <n v="221.4"/>
    <s v="500 a 2 000"/>
  </r>
  <r>
    <s v="59147"/>
    <x v="930"/>
    <x v="1"/>
    <x v="32"/>
    <s v="200043263"/>
    <x v="479"/>
    <n v="2.5099999999999998"/>
    <n v="17.100000000000001"/>
    <s v="&lt; 500 hab."/>
  </r>
  <r>
    <s v="59144"/>
    <x v="931"/>
    <x v="1"/>
    <x v="21"/>
    <s v="200042190"/>
    <x v="436"/>
    <n v="4.41"/>
    <n v="207.9"/>
    <s v="500 a 2 000"/>
  </r>
  <r>
    <s v="59146"/>
    <x v="932"/>
    <x v="1"/>
    <x v="24"/>
    <s v="200093201"/>
    <x v="615"/>
    <n v="4.1900000000000004"/>
    <n v="734.6"/>
    <s v="2 000 a 10 000"/>
  </r>
  <r>
    <s v="59148"/>
    <x v="933"/>
    <x v="1"/>
    <x v="32"/>
    <s v="200043263"/>
    <x v="179"/>
    <n v="7.5"/>
    <n v="47.6"/>
    <s v="&lt; 500 hab."/>
  </r>
  <r>
    <s v="59149"/>
    <x v="934"/>
    <x v="1"/>
    <x v="33"/>
    <s v="200030633"/>
    <x v="616"/>
    <n v="9.9499999999999993"/>
    <n v="109.3"/>
    <s v="500 a 2 000"/>
  </r>
  <r>
    <s v="59150"/>
    <x v="935"/>
    <x v="1"/>
    <x v="23"/>
    <s v="200041960"/>
    <x v="617"/>
    <n v="2.84"/>
    <n v="198.2"/>
    <s v="500 a 2 000"/>
  </r>
  <r>
    <s v="59151"/>
    <x v="936"/>
    <x v="1"/>
    <x v="22"/>
    <s v="200043396"/>
    <x v="618"/>
    <n v="18.82"/>
    <n v="81.900000000000006"/>
    <s v="500 a 2 000"/>
  </r>
  <r>
    <s v="59152"/>
    <x v="937"/>
    <x v="1"/>
    <x v="24"/>
    <s v="200093201"/>
    <x v="619"/>
    <n v="16.059999999999999"/>
    <n v="792.7"/>
    <s v="10 000 a 50 000"/>
  </r>
  <r>
    <s v="59153"/>
    <x v="938"/>
    <x v="1"/>
    <x v="28"/>
    <s v="245901160"/>
    <x v="620"/>
    <n v="18.36"/>
    <n v="504"/>
    <s v="2 000 a 10 000"/>
  </r>
  <r>
    <s v="59155"/>
    <x v="939"/>
    <x v="1"/>
    <x v="29"/>
    <s v="245900428"/>
    <x v="621"/>
    <n v="9.1199999999999992"/>
    <n v="2279.3000000000002"/>
    <s v="10 000 a 50 000"/>
  </r>
  <r>
    <s v="59156"/>
    <x v="940"/>
    <x v="1"/>
    <x v="25"/>
    <s v="200044618"/>
    <x v="622"/>
    <n v="1.66"/>
    <n v="1719.9"/>
    <s v="2 000 a 10 000"/>
  </r>
  <r>
    <s v="59157"/>
    <x v="941"/>
    <x v="1"/>
    <x v="22"/>
    <s v="200043396"/>
    <x v="623"/>
    <n v="20.99"/>
    <n v="102.6"/>
    <s v="2 000 a 10 000"/>
  </r>
  <r>
    <s v="59158"/>
    <x v="942"/>
    <x v="1"/>
    <x v="23"/>
    <s v="200041960"/>
    <x v="624"/>
    <n v="16.34"/>
    <n v="210.3"/>
    <s v="2 000 a 10 000"/>
  </r>
  <r>
    <s v="59159"/>
    <x v="943"/>
    <x v="1"/>
    <x v="29"/>
    <s v="245900428"/>
    <x v="625"/>
    <n v="7.75"/>
    <n v="102.1"/>
    <s v="500 a 2 000"/>
  </r>
  <r>
    <s v="59160"/>
    <x v="944"/>
    <x v="1"/>
    <x v="28"/>
    <s v="245901160"/>
    <x v="626"/>
    <n v="9.94"/>
    <n v="455.9"/>
    <s v="2 000 a 10 000"/>
  </r>
  <r>
    <s v="59162"/>
    <x v="945"/>
    <x v="1"/>
    <x v="34"/>
    <s v="200040954"/>
    <x v="377"/>
    <n v="7.85"/>
    <n v="83.9"/>
    <s v="500 a 2 000"/>
  </r>
  <r>
    <s v="59163"/>
    <x v="946"/>
    <x v="1"/>
    <x v="24"/>
    <s v="200093201"/>
    <x v="627"/>
    <n v="4.4400000000000004"/>
    <n v="4632"/>
    <s v="10 000 a 50 000"/>
  </r>
  <r>
    <s v="59164"/>
    <x v="947"/>
    <x v="1"/>
    <x v="31"/>
    <s v="200043321"/>
    <x v="28"/>
    <n v="3.97"/>
    <n v="59.9"/>
    <s v="&lt; 500 hab."/>
  </r>
  <r>
    <s v="59161"/>
    <x v="948"/>
    <x v="1"/>
    <x v="20"/>
    <s v="200068500"/>
    <x v="628"/>
    <n v="19.02"/>
    <n v="37.6"/>
    <s v="500 a 2 000"/>
  </r>
  <r>
    <s v="59165"/>
    <x v="949"/>
    <x v="1"/>
    <x v="25"/>
    <s v="200044618"/>
    <x v="629"/>
    <n v="7"/>
    <n v="923.9"/>
    <s v="2 000 a 10 000"/>
  </r>
  <r>
    <s v="59166"/>
    <x v="950"/>
    <x v="1"/>
    <x v="28"/>
    <s v="245901160"/>
    <x v="630"/>
    <n v="6.06"/>
    <n v="220"/>
    <s v="500 a 2 000"/>
  </r>
  <r>
    <s v="59167"/>
    <x v="951"/>
    <x v="1"/>
    <x v="20"/>
    <s v="200068500"/>
    <x v="631"/>
    <n v="2.9"/>
    <n v="61"/>
    <s v="&lt; 500 hab."/>
  </r>
  <r>
    <s v="59168"/>
    <x v="952"/>
    <x v="1"/>
    <x v="23"/>
    <s v="200041960"/>
    <x v="632"/>
    <n v="13.62"/>
    <n v="355.3"/>
    <s v="2 000 a 10 000"/>
  </r>
  <r>
    <s v="59169"/>
    <x v="953"/>
    <x v="1"/>
    <x v="32"/>
    <s v="200043263"/>
    <x v="61"/>
    <n v="5.0199999999999996"/>
    <n v="40.799999999999997"/>
    <s v="&lt; 500 hab."/>
  </r>
  <r>
    <s v="59170"/>
    <x v="954"/>
    <x v="1"/>
    <x v="25"/>
    <s v="200044618"/>
    <x v="633"/>
    <n v="9.2899999999999991"/>
    <n v="574.6"/>
    <s v="2 000 a 10 000"/>
  </r>
  <r>
    <s v="59171"/>
    <x v="955"/>
    <x v="1"/>
    <x v="33"/>
    <s v="200030633"/>
    <x v="479"/>
    <n v="1.89"/>
    <n v="22.8"/>
    <s v="&lt; 500 hab."/>
  </r>
  <r>
    <s v="59172"/>
    <x v="956"/>
    <x v="1"/>
    <x v="21"/>
    <s v="200042190"/>
    <x v="634"/>
    <n v="11.51"/>
    <n v="1795.4"/>
    <s v="10 000 a 50 000"/>
  </r>
  <r>
    <s v="59173"/>
    <x v="957"/>
    <x v="1"/>
    <x v="24"/>
    <s v="200093201"/>
    <x v="635"/>
    <n v="9.9700000000000006"/>
    <n v="178.3"/>
    <s v="500 a 2 000"/>
  </r>
  <r>
    <s v="59174"/>
    <x v="958"/>
    <x v="1"/>
    <x v="32"/>
    <s v="200043263"/>
    <x v="636"/>
    <n v="4.84"/>
    <n v="67.599999999999994"/>
    <s v="&lt; 500 hab."/>
  </r>
  <r>
    <s v="59175"/>
    <x v="959"/>
    <x v="1"/>
    <x v="32"/>
    <s v="200043263"/>
    <x v="165"/>
    <n v="7.45"/>
    <n v="38.799999999999997"/>
    <s v="&lt; 500 hab."/>
  </r>
  <r>
    <s v="59176"/>
    <x v="960"/>
    <x v="1"/>
    <x v="20"/>
    <s v="200068500"/>
    <x v="396"/>
    <n v="7.34"/>
    <n v="44.3"/>
    <s v="&lt; 500 hab."/>
  </r>
  <r>
    <s v="59177"/>
    <x v="961"/>
    <x v="1"/>
    <x v="32"/>
    <s v="200043263"/>
    <x v="637"/>
    <n v="13.26"/>
    <n v="61.5"/>
    <s v="500 a 2 000"/>
  </r>
  <r>
    <s v="59670"/>
    <x v="962"/>
    <x v="1"/>
    <x v="24"/>
    <s v="200093201"/>
    <x v="638"/>
    <n v="2.31"/>
    <n v="600.4"/>
    <s v="500 a 2 000"/>
  </r>
  <r>
    <s v="59178"/>
    <x v="963"/>
    <x v="1"/>
    <x v="25"/>
    <s v="200044618"/>
    <x v="639"/>
    <n v="16.86"/>
    <n v="2387.3000000000002"/>
    <s v="10 000 a 50 000"/>
  </r>
  <r>
    <s v="59179"/>
    <x v="964"/>
    <x v="1"/>
    <x v="21"/>
    <s v="200042190"/>
    <x v="640"/>
    <n v="9.19"/>
    <n v="1100"/>
    <s v="10 000 a 50 000"/>
  </r>
  <r>
    <s v="59181"/>
    <x v="965"/>
    <x v="1"/>
    <x v="32"/>
    <s v="200043263"/>
    <x v="641"/>
    <n v="8.74"/>
    <n v="61.3"/>
    <s v="500 a 2 000"/>
  </r>
  <r>
    <s v="59182"/>
    <x v="966"/>
    <x v="1"/>
    <x v="34"/>
    <s v="200040954"/>
    <x v="441"/>
    <n v="3.37"/>
    <n v="83.4"/>
    <s v="&lt; 500 hab."/>
  </r>
  <r>
    <s v="59183"/>
    <x v="967"/>
    <x v="1"/>
    <x v="29"/>
    <s v="245900428"/>
    <x v="642"/>
    <n v="41.96"/>
    <n v="2055.8000000000002"/>
    <s v="50 000 hab. et +"/>
  </r>
  <r>
    <s v="59184"/>
    <x v="968"/>
    <x v="1"/>
    <x v="30"/>
    <s v="200040947"/>
    <x v="391"/>
    <n v="9.1999999999999993"/>
    <n v="71.7"/>
    <s v="500 a 2 000"/>
  </r>
  <r>
    <s v="59186"/>
    <x v="969"/>
    <x v="1"/>
    <x v="32"/>
    <s v="200043263"/>
    <x v="416"/>
    <n v="3.52"/>
    <n v="26.7"/>
    <s v="&lt; 500 hab."/>
  </r>
  <r>
    <s v="59189"/>
    <x v="970"/>
    <x v="1"/>
    <x v="30"/>
    <s v="200040947"/>
    <x v="643"/>
    <n v="10.43"/>
    <n v="116.3"/>
    <s v="500 a 2 000"/>
  </r>
  <r>
    <s v="59193"/>
    <x v="971"/>
    <x v="1"/>
    <x v="24"/>
    <s v="200093201"/>
    <x v="644"/>
    <n v="4.95"/>
    <n v="611.29999999999995"/>
    <s v="2 000 a 10 000"/>
  </r>
  <r>
    <s v="59194"/>
    <x v="972"/>
    <x v="1"/>
    <x v="31"/>
    <s v="200043321"/>
    <x v="645"/>
    <n v="4.7300000000000004"/>
    <n v="272.89999999999998"/>
    <s v="500 a 2 000"/>
  </r>
  <r>
    <s v="59195"/>
    <x v="973"/>
    <x v="1"/>
    <x v="24"/>
    <s v="200093201"/>
    <x v="450"/>
    <n v="1.34"/>
    <n v="461.2"/>
    <s v="500 a 2 000"/>
  </r>
  <r>
    <s v="59196"/>
    <x v="974"/>
    <x v="1"/>
    <x v="24"/>
    <s v="200093201"/>
    <x v="263"/>
    <n v="10.47"/>
    <n v="122.3"/>
    <s v="500 a 2 000"/>
  </r>
  <r>
    <s v="59197"/>
    <x v="975"/>
    <x v="1"/>
    <x v="23"/>
    <s v="200041960"/>
    <x v="646"/>
    <n v="9.9700000000000006"/>
    <n v="242.3"/>
    <s v="2 000 a 10 000"/>
  </r>
  <r>
    <s v="59198"/>
    <x v="976"/>
    <x v="1"/>
    <x v="27"/>
    <s v="200043404"/>
    <x v="433"/>
    <n v="16.71"/>
    <n v="14.2"/>
    <s v="&lt; 500 hab."/>
  </r>
  <r>
    <s v="59199"/>
    <x v="977"/>
    <x v="1"/>
    <x v="25"/>
    <s v="200044618"/>
    <x v="647"/>
    <n v="5.28"/>
    <n v="126.9"/>
    <s v="500 a 2 000"/>
  </r>
  <r>
    <s v="59200"/>
    <x v="978"/>
    <x v="1"/>
    <x v="34"/>
    <s v="200040954"/>
    <x v="648"/>
    <n v="11.62"/>
    <n v="39.799999999999997"/>
    <s v="&lt; 500 hab."/>
  </r>
  <r>
    <s v="59202"/>
    <x v="979"/>
    <x v="1"/>
    <x v="24"/>
    <s v="200093201"/>
    <x v="649"/>
    <n v="9.08"/>
    <n v="588.20000000000005"/>
    <s v="2 000 a 10 000"/>
  </r>
  <r>
    <s v="59201"/>
    <x v="980"/>
    <x v="1"/>
    <x v="24"/>
    <s v="200093201"/>
    <x v="650"/>
    <n v="1.75"/>
    <n v="354.3"/>
    <s v="500 a 2 000"/>
  </r>
  <r>
    <s v="59203"/>
    <x v="981"/>
    <x v="1"/>
    <x v="26"/>
    <s v="245901152"/>
    <x v="651"/>
    <n v="5.86"/>
    <n v="270.60000000000002"/>
    <s v="500 a 2 000"/>
  </r>
  <r>
    <s v="59204"/>
    <x v="982"/>
    <x v="1"/>
    <x v="35"/>
    <s v="245901038"/>
    <x v="652"/>
    <n v="6.32"/>
    <n v="75.8"/>
    <s v="&lt; 500 hab."/>
  </r>
  <r>
    <s v="59205"/>
    <x v="983"/>
    <x v="1"/>
    <x v="21"/>
    <s v="200042190"/>
    <x v="653"/>
    <n v="10.24"/>
    <n v="882.7"/>
    <s v="2 000 a 10 000"/>
  </r>
  <r>
    <s v="59206"/>
    <x v="984"/>
    <x v="1"/>
    <x v="20"/>
    <s v="200068500"/>
    <x v="654"/>
    <n v="6.66"/>
    <n v="476.1"/>
    <s v="2 000 a 10 000"/>
  </r>
  <r>
    <s v="59207"/>
    <x v="985"/>
    <x v="1"/>
    <x v="21"/>
    <s v="200042190"/>
    <x v="655"/>
    <n v="5.74"/>
    <n v="732.1"/>
    <s v="2 000 a 10 000"/>
  </r>
  <r>
    <s v="59208"/>
    <x v="986"/>
    <x v="1"/>
    <x v="24"/>
    <s v="200093201"/>
    <x v="656"/>
    <n v="1.85"/>
    <n v="163.19999999999999"/>
    <s v="&lt; 500 hab."/>
  </r>
  <r>
    <s v="59209"/>
    <x v="987"/>
    <x v="1"/>
    <x v="20"/>
    <s v="200068500"/>
    <x v="657"/>
    <n v="14.49"/>
    <n v="45.3"/>
    <s v="500 a 2 000"/>
  </r>
  <r>
    <s v="59210"/>
    <x v="988"/>
    <x v="1"/>
    <x v="34"/>
    <s v="200040954"/>
    <x v="658"/>
    <n v="12.26"/>
    <n v="174.3"/>
    <s v="2 000 a 10 000"/>
  </r>
  <r>
    <s v="59211"/>
    <x v="989"/>
    <x v="1"/>
    <x v="25"/>
    <s v="200044618"/>
    <x v="659"/>
    <n v="5.39"/>
    <n v="165.7"/>
    <s v="500 a 2 000"/>
  </r>
  <r>
    <s v="59212"/>
    <x v="990"/>
    <x v="1"/>
    <x v="36"/>
    <s v="245900758"/>
    <x v="660"/>
    <n v="13.4"/>
    <n v="486.9"/>
    <s v="2 000 a 10 000"/>
  </r>
  <r>
    <s v="59213"/>
    <x v="991"/>
    <x v="1"/>
    <x v="33"/>
    <s v="200030633"/>
    <x v="661"/>
    <n v="5.46"/>
    <n v="87"/>
    <s v="&lt; 500 hab."/>
  </r>
  <r>
    <s v="59215"/>
    <x v="992"/>
    <x v="1"/>
    <x v="28"/>
    <s v="245901160"/>
    <x v="662"/>
    <n v="5.32"/>
    <n v="176.1"/>
    <s v="500 a 2 000"/>
  </r>
  <r>
    <s v="59219"/>
    <x v="993"/>
    <x v="1"/>
    <x v="20"/>
    <s v="200068500"/>
    <x v="663"/>
    <n v="2.82"/>
    <n v="257.10000000000002"/>
    <s v="500 a 2 000"/>
  </r>
  <r>
    <s v="59214"/>
    <x v="268"/>
    <x v="1"/>
    <x v="25"/>
    <s v="200044618"/>
    <x v="664"/>
    <n v="5.8"/>
    <n v="195.5"/>
    <s v="500 a 2 000"/>
  </r>
  <r>
    <s v="59216"/>
    <x v="994"/>
    <x v="1"/>
    <x v="20"/>
    <s v="200068500"/>
    <x v="228"/>
    <n v="2.77"/>
    <n v="131"/>
    <s v="&lt; 500 hab."/>
  </r>
  <r>
    <s v="59217"/>
    <x v="995"/>
    <x v="1"/>
    <x v="31"/>
    <s v="200043321"/>
    <x v="282"/>
    <n v="2.83"/>
    <n v="115.9"/>
    <s v="&lt; 500 hab."/>
  </r>
  <r>
    <s v="59220"/>
    <x v="996"/>
    <x v="1"/>
    <x v="24"/>
    <s v="200093201"/>
    <x v="665"/>
    <n v="4.6100000000000003"/>
    <n v="4038.8"/>
    <s v="10 000 a 50 000"/>
  </r>
  <r>
    <s v="59221"/>
    <x v="997"/>
    <x v="1"/>
    <x v="28"/>
    <s v="245901160"/>
    <x v="666"/>
    <n v="4.75"/>
    <n v="520.79999999999995"/>
    <s v="2 000 a 10 000"/>
  </r>
  <r>
    <s v="59222"/>
    <x v="998"/>
    <x v="1"/>
    <x v="25"/>
    <s v="200044618"/>
    <x v="667"/>
    <n v="9.56"/>
    <n v="238.3"/>
    <s v="2 000 a 10 000"/>
  </r>
  <r>
    <s v="59225"/>
    <x v="999"/>
    <x v="1"/>
    <x v="22"/>
    <s v="200043396"/>
    <x v="668"/>
    <n v="18.77"/>
    <n v="357.1"/>
    <s v="2 000 a 10 000"/>
  </r>
  <r>
    <s v="59226"/>
    <x v="1000"/>
    <x v="1"/>
    <x v="32"/>
    <s v="200043263"/>
    <x v="669"/>
    <n v="19.59"/>
    <n v="73.099999999999994"/>
    <s v="500 a 2 000"/>
  </r>
  <r>
    <s v="59227"/>
    <x v="1001"/>
    <x v="1"/>
    <x v="26"/>
    <s v="245901152"/>
    <x v="670"/>
    <n v="5.82"/>
    <n v="934.9"/>
    <s v="2 000 a 10 000"/>
  </r>
  <r>
    <s v="59230"/>
    <x v="1002"/>
    <x v="1"/>
    <x v="22"/>
    <s v="200043396"/>
    <x v="671"/>
    <n v="10.01"/>
    <n v="512.6"/>
    <s v="2 000 a 10 000"/>
  </r>
  <r>
    <s v="59231"/>
    <x v="1003"/>
    <x v="1"/>
    <x v="22"/>
    <s v="200043396"/>
    <x v="672"/>
    <n v="5.39"/>
    <n v="190"/>
    <s v="500 a 2 000"/>
  </r>
  <r>
    <s v="59233"/>
    <x v="1004"/>
    <x v="1"/>
    <x v="32"/>
    <s v="200043263"/>
    <x v="673"/>
    <n v="5.66"/>
    <n v="60.4"/>
    <s v="&lt; 500 hab."/>
  </r>
  <r>
    <s v="59234"/>
    <x v="1005"/>
    <x v="1"/>
    <x v="25"/>
    <s v="200044618"/>
    <x v="674"/>
    <n v="7.13"/>
    <n v="760.7"/>
    <s v="2 000 a 10 000"/>
  </r>
  <r>
    <s v="59236"/>
    <x v="1006"/>
    <x v="1"/>
    <x v="20"/>
    <s v="200068500"/>
    <x v="417"/>
    <n v="6.31"/>
    <n v="43.7"/>
    <s v="&lt; 500 hab."/>
  </r>
  <r>
    <s v="59239"/>
    <x v="1007"/>
    <x v="1"/>
    <x v="25"/>
    <s v="200044618"/>
    <x v="675"/>
    <n v="19.16"/>
    <n v="299.8"/>
    <s v="2 000 a 10 000"/>
  </r>
  <r>
    <s v="59238"/>
    <x v="1008"/>
    <x v="1"/>
    <x v="21"/>
    <s v="200042190"/>
    <x v="676"/>
    <n v="14.49"/>
    <n v="116.3"/>
    <s v="500 a 2 000"/>
  </r>
  <r>
    <s v="59240"/>
    <x v="1009"/>
    <x v="1"/>
    <x v="32"/>
    <s v="200043263"/>
    <x v="48"/>
    <n v="4.67"/>
    <n v="28.1"/>
    <s v="&lt; 500 hab."/>
  </r>
  <r>
    <s v="59241"/>
    <x v="1010"/>
    <x v="1"/>
    <x v="32"/>
    <s v="200043263"/>
    <x v="459"/>
    <n v="17.350000000000001"/>
    <n v="29.1"/>
    <s v="500 a 2 000"/>
  </r>
  <r>
    <s v="59237"/>
    <x v="1011"/>
    <x v="1"/>
    <x v="30"/>
    <s v="200040947"/>
    <x v="437"/>
    <n v="9.01"/>
    <n v="102.4"/>
    <s v="500 a 2 000"/>
  </r>
  <r>
    <s v="59244"/>
    <x v="280"/>
    <x v="1"/>
    <x v="20"/>
    <s v="200068500"/>
    <x v="677"/>
    <n v="10.56"/>
    <n v="166.1"/>
    <s v="500 a 2 000"/>
  </r>
  <r>
    <s v="59242"/>
    <x v="1012"/>
    <x v="1"/>
    <x v="31"/>
    <s v="200043321"/>
    <x v="449"/>
    <n v="7.68"/>
    <n v="89.5"/>
    <s v="500 a 2 000"/>
  </r>
  <r>
    <s v="59243"/>
    <x v="1013"/>
    <x v="1"/>
    <x v="33"/>
    <s v="200030633"/>
    <x v="678"/>
    <n v="7.61"/>
    <n v="159.5"/>
    <s v="500 a 2 000"/>
  </r>
  <r>
    <s v="59246"/>
    <x v="1014"/>
    <x v="1"/>
    <x v="31"/>
    <s v="200043321"/>
    <x v="531"/>
    <n v="8.84"/>
    <n v="62.1"/>
    <s v="500 a 2 000"/>
  </r>
  <r>
    <s v="59247"/>
    <x v="1015"/>
    <x v="1"/>
    <x v="24"/>
    <s v="200093201"/>
    <x v="679"/>
    <n v="1.06"/>
    <n v="1567.9"/>
    <s v="500 a 2 000"/>
  </r>
  <r>
    <s v="59249"/>
    <x v="1016"/>
    <x v="1"/>
    <x v="27"/>
    <s v="200043404"/>
    <x v="680"/>
    <n v="22.97"/>
    <n v="498.4"/>
    <s v="10 000 a 50 000"/>
  </r>
  <r>
    <s v="59250"/>
    <x v="1017"/>
    <x v="1"/>
    <x v="24"/>
    <s v="200093201"/>
    <x v="681"/>
    <n v="8.32"/>
    <n v="261.89999999999998"/>
    <s v="2 000 a 10 000"/>
  </r>
  <r>
    <s v="59251"/>
    <x v="1018"/>
    <x v="1"/>
    <x v="31"/>
    <s v="200043321"/>
    <x v="161"/>
    <n v="5.83"/>
    <n v="66.7"/>
    <s v="&lt; 500 hab."/>
  </r>
  <r>
    <s v="59252"/>
    <x v="1019"/>
    <x v="1"/>
    <x v="24"/>
    <s v="200093201"/>
    <x v="682"/>
    <n v="11.22"/>
    <n v="232.5"/>
    <s v="2 000 a 10 000"/>
  </r>
  <r>
    <s v="59253"/>
    <x v="1020"/>
    <x v="1"/>
    <x v="28"/>
    <s v="245901160"/>
    <x v="683"/>
    <n v="11.7"/>
    <n v="628.5"/>
    <s v="2 000 a 10 000"/>
  </r>
  <r>
    <s v="59254"/>
    <x v="1021"/>
    <x v="1"/>
    <x v="25"/>
    <s v="200044618"/>
    <x v="684"/>
    <n v="6.41"/>
    <n v="143.4"/>
    <s v="500 a 2 000"/>
  </r>
  <r>
    <s v="59255"/>
    <x v="1022"/>
    <x v="1"/>
    <x v="20"/>
    <s v="200068500"/>
    <x v="685"/>
    <n v="4.7300000000000004"/>
    <n v="120.7"/>
    <s v="500 a 2 000"/>
  </r>
  <r>
    <s v="59256"/>
    <x v="1023"/>
    <x v="1"/>
    <x v="24"/>
    <s v="200093201"/>
    <x v="686"/>
    <n v="13.29"/>
    <n v="241.8"/>
    <s v="2 000 a 10 000"/>
  </r>
  <r>
    <s v="59257"/>
    <x v="1024"/>
    <x v="1"/>
    <x v="24"/>
    <s v="200093201"/>
    <x v="687"/>
    <n v="8.65"/>
    <n v="134.19999999999999"/>
    <s v="500 a 2 000"/>
  </r>
  <r>
    <s v="59224"/>
    <x v="1025"/>
    <x v="1"/>
    <x v="25"/>
    <s v="200044618"/>
    <x v="688"/>
    <n v="5.15"/>
    <n v="317.5"/>
    <s v="500 a 2 000"/>
  </r>
  <r>
    <s v="59228"/>
    <x v="1026"/>
    <x v="1"/>
    <x v="25"/>
    <s v="200044618"/>
    <x v="689"/>
    <n v="5.52"/>
    <n v="259.39999999999998"/>
    <s v="500 a 2 000"/>
  </r>
  <r>
    <s v="59229"/>
    <x v="1027"/>
    <x v="1"/>
    <x v="27"/>
    <s v="200043404"/>
    <x v="690"/>
    <n v="13.42"/>
    <n v="38.299999999999997"/>
    <s v="500 a 2 000"/>
  </r>
  <r>
    <s v="59258"/>
    <x v="1028"/>
    <x v="1"/>
    <x v="23"/>
    <s v="200041960"/>
    <x v="691"/>
    <n v="7.47"/>
    <n v="375.2"/>
    <s v="2 000 a 10 000"/>
  </r>
  <r>
    <s v="59259"/>
    <x v="1029"/>
    <x v="1"/>
    <x v="31"/>
    <s v="200043321"/>
    <x v="459"/>
    <n v="4.5"/>
    <n v="112.2"/>
    <s v="500 a 2 000"/>
  </r>
  <r>
    <s v="59260"/>
    <x v="1030"/>
    <x v="1"/>
    <x v="29"/>
    <s v="245900428"/>
    <x v="692"/>
    <n v="35.76"/>
    <n v="115.6"/>
    <s v="2 000 a 10 000"/>
  </r>
  <r>
    <s v="59261"/>
    <x v="1031"/>
    <x v="1"/>
    <x v="27"/>
    <s v="200043404"/>
    <x v="693"/>
    <n v="11.79"/>
    <n v="144.1"/>
    <s v="500 a 2 000"/>
  </r>
  <r>
    <s v="59262"/>
    <x v="1032"/>
    <x v="1"/>
    <x v="30"/>
    <s v="200040947"/>
    <x v="694"/>
    <n v="11.94"/>
    <n v="169.5"/>
    <s v="2 000 a 10 000"/>
  </r>
  <r>
    <s v="59264"/>
    <x v="1033"/>
    <x v="1"/>
    <x v="22"/>
    <s v="200043396"/>
    <x v="695"/>
    <n v="7.97"/>
    <n v="90.7"/>
    <s v="500 a 2 000"/>
  </r>
  <r>
    <s v="59265"/>
    <x v="1034"/>
    <x v="1"/>
    <x v="31"/>
    <s v="200043321"/>
    <x v="696"/>
    <n v="15.79"/>
    <n v="143.4"/>
    <s v="2 000 a 10 000"/>
  </r>
  <r>
    <s v="59266"/>
    <x v="1035"/>
    <x v="1"/>
    <x v="23"/>
    <s v="200041960"/>
    <x v="697"/>
    <n v="8.19"/>
    <n v="506.5"/>
    <s v="2 000 a 10 000"/>
  </r>
  <r>
    <s v="59267"/>
    <x v="1036"/>
    <x v="1"/>
    <x v="20"/>
    <s v="200068500"/>
    <x v="365"/>
    <n v="4.95"/>
    <n v="56.4"/>
    <s v="&lt; 500 hab."/>
  </r>
  <r>
    <s v="59269"/>
    <x v="1037"/>
    <x v="1"/>
    <x v="20"/>
    <s v="200068500"/>
    <x v="698"/>
    <n v="12.13"/>
    <n v="116.5"/>
    <s v="500 a 2 000"/>
  </r>
  <r>
    <s v="59270"/>
    <x v="1038"/>
    <x v="1"/>
    <x v="32"/>
    <s v="200043263"/>
    <x v="699"/>
    <n v="8.77"/>
    <n v="53.9"/>
    <s v="&lt; 500 hab."/>
  </r>
  <r>
    <s v="59272"/>
    <x v="1039"/>
    <x v="1"/>
    <x v="29"/>
    <s v="245900428"/>
    <x v="700"/>
    <n v="1.84"/>
    <n v="2656"/>
    <s v="2 000 a 10 000"/>
  </r>
  <r>
    <s v="59271"/>
    <x v="1040"/>
    <x v="1"/>
    <x v="29"/>
    <s v="245900428"/>
    <x v="701"/>
    <n v="20.99"/>
    <n v="964.2"/>
    <s v="10 000 a 50 000"/>
  </r>
  <r>
    <s v="59273"/>
    <x v="1041"/>
    <x v="1"/>
    <x v="29"/>
    <s v="245900428"/>
    <x v="702"/>
    <n v="20.67"/>
    <n v="553"/>
    <s v="10 000 a 50 000"/>
  </r>
  <r>
    <s v="59275"/>
    <x v="1042"/>
    <x v="1"/>
    <x v="24"/>
    <s v="200093201"/>
    <x v="359"/>
    <n v="3.14"/>
    <n v="384.4"/>
    <s v="500 a 2 000"/>
  </r>
  <r>
    <s v="59276"/>
    <x v="1043"/>
    <x v="1"/>
    <x v="25"/>
    <s v="200044618"/>
    <x v="703"/>
    <n v="4.0599999999999996"/>
    <n v="1141.5999999999999"/>
    <s v="2 000 a 10 000"/>
  </r>
  <r>
    <s v="59277"/>
    <x v="1044"/>
    <x v="1"/>
    <x v="31"/>
    <s v="200043321"/>
    <x v="400"/>
    <n v="3.43"/>
    <n v="102.9"/>
    <s v="&lt; 500 hab."/>
  </r>
  <r>
    <s v="59263"/>
    <x v="1045"/>
    <x v="1"/>
    <x v="25"/>
    <s v="200044618"/>
    <x v="704"/>
    <n v="4.7699999999999996"/>
    <n v="224.3"/>
    <s v="500 a 2 000"/>
  </r>
  <r>
    <s v="59278"/>
    <x v="1046"/>
    <x v="1"/>
    <x v="24"/>
    <s v="200093201"/>
    <x v="705"/>
    <n v="4.34"/>
    <n v="1079"/>
    <s v="2 000 a 10 000"/>
  </r>
  <r>
    <s v="59279"/>
    <x v="1047"/>
    <x v="1"/>
    <x v="24"/>
    <s v="200093201"/>
    <x v="706"/>
    <n v="12.57"/>
    <n v="1648"/>
    <s v="10 000 a 50 000"/>
  </r>
  <r>
    <s v="59280"/>
    <x v="1048"/>
    <x v="1"/>
    <x v="25"/>
    <s v="200044618"/>
    <x v="707"/>
    <n v="3.58"/>
    <n v="222.6"/>
    <s v="500 a 2 000"/>
  </r>
  <r>
    <s v="59281"/>
    <x v="1049"/>
    <x v="1"/>
    <x v="24"/>
    <s v="200093201"/>
    <x v="708"/>
    <n v="2.11"/>
    <n v="589.6"/>
    <s v="500 a 2 000"/>
  </r>
  <r>
    <s v="59282"/>
    <x v="1050"/>
    <x v="1"/>
    <x v="30"/>
    <s v="200040947"/>
    <x v="327"/>
    <n v="6.13"/>
    <n v="62.8"/>
    <s v="&lt; 500 hab."/>
  </r>
  <r>
    <s v="59283"/>
    <x v="1051"/>
    <x v="1"/>
    <x v="31"/>
    <s v="200043321"/>
    <x v="472"/>
    <n v="5.17"/>
    <n v="115.9"/>
    <s v="500 a 2 000"/>
  </r>
  <r>
    <s v="59284"/>
    <x v="1052"/>
    <x v="1"/>
    <x v="21"/>
    <s v="200042190"/>
    <x v="709"/>
    <n v="12.8"/>
    <n v="300.7"/>
    <s v="2 000 a 10 000"/>
  </r>
  <r>
    <s v="59285"/>
    <x v="1053"/>
    <x v="1"/>
    <x v="21"/>
    <s v="200042190"/>
    <x v="710"/>
    <n v="12.23"/>
    <n v="214.7"/>
    <s v="2 000 a 10 000"/>
  </r>
  <r>
    <s v="59286"/>
    <x v="1054"/>
    <x v="1"/>
    <x v="24"/>
    <s v="200093201"/>
    <x v="711"/>
    <n v="5.38"/>
    <n v="2801.9"/>
    <s v="10 000 a 50 000"/>
  </r>
  <r>
    <s v="59287"/>
    <x v="1055"/>
    <x v="1"/>
    <x v="33"/>
    <s v="200030633"/>
    <x v="102"/>
    <n v="3.56"/>
    <n v="54.2"/>
    <s v="&lt; 500 hab."/>
  </r>
  <r>
    <s v="59288"/>
    <x v="1056"/>
    <x v="1"/>
    <x v="21"/>
    <s v="200042190"/>
    <x v="712"/>
    <n v="5.15"/>
    <n v="442.9"/>
    <s v="2 000 a 10 000"/>
  </r>
  <r>
    <s v="59289"/>
    <x v="1057"/>
    <x v="1"/>
    <x v="35"/>
    <s v="245901038"/>
    <x v="713"/>
    <n v="16.13"/>
    <n v="90"/>
    <s v="500 a 2 000"/>
  </r>
  <r>
    <s v="59290"/>
    <x v="1058"/>
    <x v="1"/>
    <x v="32"/>
    <s v="200043263"/>
    <x v="24"/>
    <n v="8.9600000000000009"/>
    <n v="40.299999999999997"/>
    <s v="&lt; 500 hab."/>
  </r>
  <r>
    <s v="59291"/>
    <x v="1059"/>
    <x v="1"/>
    <x v="22"/>
    <s v="200043396"/>
    <x v="714"/>
    <n v="12.35"/>
    <n v="1145.9000000000001"/>
    <s v="10 000 a 50 000"/>
  </r>
  <r>
    <s v="59292"/>
    <x v="1060"/>
    <x v="1"/>
    <x v="21"/>
    <s v="200042190"/>
    <x v="715"/>
    <n v="4.72"/>
    <n v="682.6"/>
    <s v="2 000 a 10 000"/>
  </r>
  <r>
    <s v="59293"/>
    <x v="1061"/>
    <x v="1"/>
    <x v="36"/>
    <s v="245900758"/>
    <x v="716"/>
    <n v="9.27"/>
    <n v="148.4"/>
    <s v="500 a 2 000"/>
  </r>
  <r>
    <s v="59294"/>
    <x v="1062"/>
    <x v="1"/>
    <x v="20"/>
    <s v="200068500"/>
    <x v="218"/>
    <n v="5.94"/>
    <n v="51.7"/>
    <s v="&lt; 500 hab."/>
  </r>
  <r>
    <s v="59295"/>
    <x v="1063"/>
    <x v="1"/>
    <x v="30"/>
    <s v="200040947"/>
    <x v="717"/>
    <n v="27.41"/>
    <n v="799.4"/>
    <s v="10 000 a 50 000"/>
  </r>
  <r>
    <s v="59296"/>
    <x v="1064"/>
    <x v="1"/>
    <x v="31"/>
    <s v="200043321"/>
    <x v="400"/>
    <n v="1.36"/>
    <n v="259.60000000000002"/>
    <s v="&lt; 500 hab."/>
  </r>
  <r>
    <s v="59299"/>
    <x v="1065"/>
    <x v="1"/>
    <x v="24"/>
    <s v="200093201"/>
    <x v="718"/>
    <n v="9.67"/>
    <n v="1921.6"/>
    <s v="10 000 a 50 000"/>
  </r>
  <r>
    <s v="59300"/>
    <x v="1066"/>
    <x v="1"/>
    <x v="20"/>
    <s v="200068500"/>
    <x v="719"/>
    <n v="4.91"/>
    <n v="115.1"/>
    <s v="500 a 2 000"/>
  </r>
  <r>
    <s v="59301"/>
    <x v="1067"/>
    <x v="1"/>
    <x v="28"/>
    <s v="245901160"/>
    <x v="720"/>
    <n v="10.74"/>
    <n v="417"/>
    <s v="2 000 a 10 000"/>
  </r>
  <r>
    <s v="59303"/>
    <x v="1068"/>
    <x v="1"/>
    <x v="24"/>
    <s v="200093201"/>
    <x v="721"/>
    <n v="7.12"/>
    <n v="318.39999999999998"/>
    <s v="2 000 a 10 000"/>
  </r>
  <r>
    <s v="59304"/>
    <x v="1069"/>
    <x v="1"/>
    <x v="23"/>
    <s v="200041960"/>
    <x v="254"/>
    <n v="2.15"/>
    <n v="197.7"/>
    <s v="&lt; 500 hab."/>
  </r>
  <r>
    <s v="59305"/>
    <x v="1070"/>
    <x v="1"/>
    <x v="34"/>
    <s v="200040954"/>
    <x v="722"/>
    <n v="17.190000000000001"/>
    <n v="95.3"/>
    <s v="500 a 2 000"/>
  </r>
  <r>
    <s v="59306"/>
    <x v="1071"/>
    <x v="1"/>
    <x v="32"/>
    <s v="200043263"/>
    <x v="286"/>
    <n v="6.08"/>
    <n v="47.4"/>
    <s v="&lt; 500 hab."/>
  </r>
  <r>
    <s v="59307"/>
    <x v="1072"/>
    <x v="1"/>
    <x v="34"/>
    <s v="200040954"/>
    <x v="723"/>
    <n v="3.8"/>
    <n v="220.3"/>
    <s v="500 a 2 000"/>
  </r>
  <r>
    <s v="59310"/>
    <x v="1073"/>
    <x v="1"/>
    <x v="31"/>
    <s v="200043321"/>
    <x v="724"/>
    <n v="10.98"/>
    <n v="79"/>
    <s v="500 a 2 000"/>
  </r>
  <r>
    <s v="59308"/>
    <x v="1074"/>
    <x v="1"/>
    <x v="30"/>
    <s v="200040947"/>
    <x v="725"/>
    <n v="12.63"/>
    <n v="72.5"/>
    <s v="500 a 2 000"/>
  </r>
  <r>
    <s v="59309"/>
    <x v="1075"/>
    <x v="1"/>
    <x v="34"/>
    <s v="200040954"/>
    <x v="726"/>
    <n v="23.62"/>
    <n v="167.5"/>
    <s v="2 000 a 10 000"/>
  </r>
  <r>
    <s v="59311"/>
    <x v="1076"/>
    <x v="1"/>
    <x v="33"/>
    <s v="200030633"/>
    <x v="465"/>
    <n v="6.54"/>
    <n v="82.7"/>
    <s v="500 a 2 000"/>
  </r>
  <r>
    <s v="59312"/>
    <x v="1077"/>
    <x v="1"/>
    <x v="20"/>
    <s v="200068500"/>
    <x v="727"/>
    <n v="15.52"/>
    <n v="45.7"/>
    <s v="500 a 2 000"/>
  </r>
  <r>
    <s v="59313"/>
    <x v="1078"/>
    <x v="1"/>
    <x v="21"/>
    <s v="200042190"/>
    <x v="728"/>
    <n v="5.57"/>
    <n v="259.60000000000002"/>
    <s v="500 a 2 000"/>
  </r>
  <r>
    <s v="59314"/>
    <x v="1079"/>
    <x v="1"/>
    <x v="26"/>
    <s v="245901152"/>
    <x v="729"/>
    <n v="8.93"/>
    <n v="391.5"/>
    <s v="2 000 a 10 000"/>
  </r>
  <r>
    <s v="59315"/>
    <x v="1080"/>
    <x v="1"/>
    <x v="31"/>
    <s v="200043321"/>
    <x v="730"/>
    <n v="12.14"/>
    <n v="74.3"/>
    <s v="500 a 2 000"/>
  </r>
  <r>
    <s v="59316"/>
    <x v="1081"/>
    <x v="1"/>
    <x v="24"/>
    <s v="200093201"/>
    <x v="731"/>
    <n v="6.48"/>
    <n v="513.29999999999995"/>
    <s v="2 000 a 10 000"/>
  </r>
  <r>
    <s v="59317"/>
    <x v="1082"/>
    <x v="1"/>
    <x v="24"/>
    <s v="200093201"/>
    <x v="732"/>
    <n v="11.27"/>
    <n v="702.8"/>
    <s v="2 000 a 10 000"/>
  </r>
  <r>
    <s v="59318"/>
    <x v="1083"/>
    <x v="1"/>
    <x v="30"/>
    <s v="200040947"/>
    <x v="733"/>
    <n v="13.19"/>
    <n v="74.099999999999994"/>
    <s v="500 a 2 000"/>
  </r>
  <r>
    <s v="59319"/>
    <x v="1084"/>
    <x v="1"/>
    <x v="34"/>
    <s v="200040954"/>
    <x v="734"/>
    <n v="5.54"/>
    <n v="588.29999999999995"/>
    <s v="2 000 a 10 000"/>
  </r>
  <r>
    <s v="59297"/>
    <x v="1085"/>
    <x v="1"/>
    <x v="21"/>
    <s v="200042190"/>
    <x v="735"/>
    <n v="7.32"/>
    <n v="260.5"/>
    <s v="500 a 2 000"/>
  </r>
  <r>
    <s v="59302"/>
    <x v="1086"/>
    <x v="1"/>
    <x v="21"/>
    <s v="200042190"/>
    <x v="736"/>
    <n v="4.47"/>
    <n v="932.7"/>
    <s v="2 000 a 10 000"/>
  </r>
  <r>
    <s v="59320"/>
    <x v="1087"/>
    <x v="1"/>
    <x v="24"/>
    <s v="200093201"/>
    <x v="737"/>
    <n v="7.97"/>
    <n v="214.8"/>
    <s v="500 a 2 000"/>
  </r>
  <r>
    <s v="59321"/>
    <x v="1088"/>
    <x v="1"/>
    <x v="33"/>
    <s v="200030633"/>
    <x v="738"/>
    <n v="3.86"/>
    <n v="160.4"/>
    <s v="500 a 2 000"/>
  </r>
  <r>
    <s v="59322"/>
    <x v="1089"/>
    <x v="1"/>
    <x v="20"/>
    <s v="200068500"/>
    <x v="739"/>
    <n v="12.75"/>
    <n v="266.89999999999998"/>
    <s v="2 000 a 10 000"/>
  </r>
  <r>
    <s v="59323"/>
    <x v="1090"/>
    <x v="1"/>
    <x v="31"/>
    <s v="200043321"/>
    <x v="740"/>
    <n v="5.9"/>
    <n v="189"/>
    <s v="500 a 2 000"/>
  </r>
  <r>
    <s v="59324"/>
    <x v="1091"/>
    <x v="1"/>
    <x v="22"/>
    <s v="200043396"/>
    <x v="741"/>
    <n v="10.23"/>
    <n v="993.2"/>
    <s v="10 000 a 50 000"/>
  </r>
  <r>
    <s v="59325"/>
    <x v="1092"/>
    <x v="1"/>
    <x v="31"/>
    <s v="200043321"/>
    <x v="742"/>
    <n v="3.96"/>
    <n v="216.2"/>
    <s v="500 a 2 000"/>
  </r>
  <r>
    <s v="59326"/>
    <x v="1093"/>
    <x v="1"/>
    <x v="34"/>
    <s v="200040954"/>
    <x v="743"/>
    <n v="11.99"/>
    <n v="97.1"/>
    <s v="500 a 2 000"/>
  </r>
  <r>
    <s v="59006"/>
    <x v="1094"/>
    <x v="1"/>
    <x v="31"/>
    <s v="200043321"/>
    <x v="738"/>
    <n v="6.82"/>
    <n v="90.8"/>
    <s v="500 a 2 000"/>
  </r>
  <r>
    <s v="59051"/>
    <x v="1095"/>
    <x v="1"/>
    <x v="24"/>
    <s v="200093201"/>
    <x v="744"/>
    <n v="3.53"/>
    <n v="1883.9"/>
    <s v="2 000 a 10 000"/>
  </r>
  <r>
    <s v="59143"/>
    <x v="1096"/>
    <x v="1"/>
    <x v="24"/>
    <s v="200093201"/>
    <x v="745"/>
    <n v="10.69"/>
    <n v="818.9"/>
    <s v="2 000 a 10 000"/>
  </r>
  <r>
    <s v="59232"/>
    <x v="361"/>
    <x v="1"/>
    <x v="31"/>
    <s v="200043321"/>
    <x v="63"/>
    <n v="2.02"/>
    <n v="213.4"/>
    <s v="&lt; 500 hab."/>
  </r>
  <r>
    <s v="59268"/>
    <x v="1097"/>
    <x v="1"/>
    <x v="36"/>
    <s v="245900758"/>
    <x v="746"/>
    <n v="15.03"/>
    <n v="373.7"/>
    <s v="2 000 a 10 000"/>
  </r>
  <r>
    <s v="59274"/>
    <x v="1098"/>
    <x v="1"/>
    <x v="33"/>
    <s v="200030633"/>
    <x v="289"/>
    <n v="9.3699999999999992"/>
    <n v="49.5"/>
    <s v="&lt; 500 hab."/>
  </r>
  <r>
    <s v="59357"/>
    <x v="1099"/>
    <x v="1"/>
    <x v="31"/>
    <s v="200043321"/>
    <x v="747"/>
    <n v="17.600000000000001"/>
    <n v="116.9"/>
    <s v="2 000 a 10 000"/>
  </r>
  <r>
    <s v="59368"/>
    <x v="1100"/>
    <x v="1"/>
    <x v="24"/>
    <s v="200093201"/>
    <x v="748"/>
    <n v="2.69"/>
    <n v="8100.4"/>
    <s v="10 000 a 50 000"/>
  </r>
  <r>
    <s v="59427"/>
    <x v="1101"/>
    <x v="1"/>
    <x v="23"/>
    <s v="200041960"/>
    <x v="445"/>
    <n v="3.96"/>
    <n v="149.69999999999999"/>
    <s v="500 a 2 000"/>
  </r>
  <r>
    <s v="59564"/>
    <x v="1102"/>
    <x v="1"/>
    <x v="21"/>
    <s v="200042190"/>
    <x v="749"/>
    <n v="3.87"/>
    <n v="801.8"/>
    <s v="2 000 a 10 000"/>
  </r>
  <r>
    <s v="59327"/>
    <x v="1103"/>
    <x v="1"/>
    <x v="25"/>
    <s v="200044618"/>
    <x v="750"/>
    <n v="5.99"/>
    <n v="1049.5999999999999"/>
    <s v="2 000 a 10 000"/>
  </r>
  <r>
    <s v="59328"/>
    <x v="1104"/>
    <x v="1"/>
    <x v="24"/>
    <s v="200093201"/>
    <x v="751"/>
    <n v="6.07"/>
    <n v="4462.8999999999996"/>
    <s v="10 000 a 50 000"/>
  </r>
  <r>
    <s v="59329"/>
    <x v="1105"/>
    <x v="1"/>
    <x v="25"/>
    <s v="200044618"/>
    <x v="752"/>
    <n v="8.8000000000000007"/>
    <n v="554.9"/>
    <s v="2 000 a 10 000"/>
  </r>
  <r>
    <s v="59330"/>
    <x v="1106"/>
    <x v="1"/>
    <x v="23"/>
    <s v="200041960"/>
    <x v="600"/>
    <n v="11.96"/>
    <n v="210.5"/>
    <s v="2 000 a 10 000"/>
  </r>
  <r>
    <s v="59331"/>
    <x v="1107"/>
    <x v="1"/>
    <x v="31"/>
    <s v="200043321"/>
    <x v="753"/>
    <n v="21.65"/>
    <n v="157.4"/>
    <s v="2 000 a 10 000"/>
  </r>
  <r>
    <s v="59332"/>
    <x v="1108"/>
    <x v="1"/>
    <x v="24"/>
    <s v="200093201"/>
    <x v="198"/>
    <n v="0.18"/>
    <n v="10066.700000000001"/>
    <s v="500 a 2 000"/>
  </r>
  <r>
    <s v="59333"/>
    <x v="1109"/>
    <x v="1"/>
    <x v="32"/>
    <s v="200043263"/>
    <x v="30"/>
    <n v="5.38"/>
    <n v="42.9"/>
    <s v="&lt; 500 hab."/>
  </r>
  <r>
    <s v="59334"/>
    <x v="1110"/>
    <x v="1"/>
    <x v="25"/>
    <s v="200044618"/>
    <x v="488"/>
    <n v="3.63"/>
    <n v="443"/>
    <s v="500 a 2 000"/>
  </r>
  <r>
    <s v="59136"/>
    <x v="1111"/>
    <x v="1"/>
    <x v="33"/>
    <s v="200030633"/>
    <x v="754"/>
    <n v="27.22"/>
    <n v="248.5"/>
    <s v="2 000 a 10 000"/>
  </r>
  <r>
    <s v="59180"/>
    <x v="1112"/>
    <x v="1"/>
    <x v="30"/>
    <s v="200040947"/>
    <x v="512"/>
    <n v="11.89"/>
    <n v="120.8"/>
    <s v="500 a 2 000"/>
  </r>
  <r>
    <s v="59223"/>
    <x v="1113"/>
    <x v="1"/>
    <x v="31"/>
    <s v="200043321"/>
    <x v="434"/>
    <n v="11.47"/>
    <n v="44.1"/>
    <s v="500 a 2 000"/>
  </r>
  <r>
    <s v="59371"/>
    <x v="1114"/>
    <x v="1"/>
    <x v="24"/>
    <s v="200093201"/>
    <x v="755"/>
    <n v="3.51"/>
    <n v="178.9"/>
    <s v="500 a 2 000"/>
  </r>
  <r>
    <s v="59481"/>
    <x v="1115"/>
    <x v="1"/>
    <x v="31"/>
    <s v="200043321"/>
    <x v="756"/>
    <n v="14.22"/>
    <n v="343"/>
    <s v="2 000 a 10 000"/>
  </r>
  <r>
    <s v="59335"/>
    <x v="1116"/>
    <x v="1"/>
    <x v="21"/>
    <s v="200042190"/>
    <x v="757"/>
    <n v="16.309999999999999"/>
    <n v="186.8"/>
    <s v="2 000 a 10 000"/>
  </r>
  <r>
    <s v="59337"/>
    <x v="1117"/>
    <x v="1"/>
    <x v="34"/>
    <s v="200040954"/>
    <x v="758"/>
    <n v="8.67"/>
    <n v="81.099999999999994"/>
    <s v="500 a 2 000"/>
  </r>
  <r>
    <s v="59338"/>
    <x v="1118"/>
    <x v="1"/>
    <x v="34"/>
    <s v="200040954"/>
    <x v="759"/>
    <n v="7.02"/>
    <n v="87"/>
    <s v="500 a 2 000"/>
  </r>
  <r>
    <s v="59339"/>
    <x v="1119"/>
    <x v="1"/>
    <x v="24"/>
    <s v="200093201"/>
    <x v="760"/>
    <n v="5.41"/>
    <n v="1759.9"/>
    <s v="2 000 a 10 000"/>
  </r>
  <r>
    <s v="59340"/>
    <x v="1120"/>
    <x v="1"/>
    <x v="29"/>
    <s v="245900428"/>
    <x v="761"/>
    <n v="7.19"/>
    <n v="567.20000000000005"/>
    <s v="2 000 a 10 000"/>
  </r>
  <r>
    <s v="59517"/>
    <x v="1121"/>
    <x v="1"/>
    <x v="20"/>
    <s v="200068500"/>
    <x v="762"/>
    <n v="17.7"/>
    <n v="41.6"/>
    <s v="500 a 2 000"/>
  </r>
  <r>
    <s v="59341"/>
    <x v="1122"/>
    <x v="1"/>
    <x v="20"/>
    <s v="200068500"/>
    <x v="410"/>
    <n v="8.44"/>
    <n v="51.2"/>
    <s v="&lt; 500 hab."/>
  </r>
  <r>
    <s v="59343"/>
    <x v="1123"/>
    <x v="1"/>
    <x v="24"/>
    <s v="200093201"/>
    <x v="763"/>
    <n v="8.4700000000000006"/>
    <n v="1133.4000000000001"/>
    <s v="2 000 a 10 000"/>
  </r>
  <r>
    <s v="59344"/>
    <x v="1124"/>
    <x v="1"/>
    <x v="22"/>
    <s v="200043396"/>
    <x v="666"/>
    <n v="5.9"/>
    <n v="419.3"/>
    <s v="2 000 a 10 000"/>
  </r>
  <r>
    <s v="59345"/>
    <x v="1125"/>
    <x v="1"/>
    <x v="26"/>
    <s v="245901152"/>
    <x v="764"/>
    <n v="3.9"/>
    <n v="603.29999999999995"/>
    <s v="2 000 a 10 000"/>
  </r>
  <r>
    <s v="59342"/>
    <x v="1126"/>
    <x v="1"/>
    <x v="32"/>
    <s v="200043263"/>
    <x v="247"/>
    <n v="4.46"/>
    <n v="52.9"/>
    <s v="&lt; 500 hab."/>
  </r>
  <r>
    <s v="59346"/>
    <x v="1127"/>
    <x v="1"/>
    <x v="24"/>
    <s v="200093201"/>
    <x v="765"/>
    <n v="2.15"/>
    <n v="1385.1"/>
    <s v="2 000 a 10 000"/>
  </r>
  <r>
    <s v="59347"/>
    <x v="1128"/>
    <x v="1"/>
    <x v="32"/>
    <s v="200043263"/>
    <x v="388"/>
    <n v="17.57"/>
    <n v="30"/>
    <s v="500 a 2 000"/>
  </r>
  <r>
    <s v="59348"/>
    <x v="1129"/>
    <x v="1"/>
    <x v="21"/>
    <s v="200042190"/>
    <x v="766"/>
    <n v="5.12"/>
    <n v="285.5"/>
    <s v="500 a 2 000"/>
  </r>
  <r>
    <s v="59349"/>
    <x v="1130"/>
    <x v="1"/>
    <x v="33"/>
    <s v="200030633"/>
    <x v="767"/>
    <n v="8.8800000000000008"/>
    <n v="208"/>
    <s v="500 a 2 000"/>
  </r>
  <r>
    <s v="59350"/>
    <x v="1131"/>
    <x v="1"/>
    <x v="24"/>
    <s v="200093201"/>
    <x v="768"/>
    <n v="34.75"/>
    <n v="6856"/>
    <s v="50 000 hab. et +"/>
  </r>
  <r>
    <s v="59351"/>
    <x v="1132"/>
    <x v="1"/>
    <x v="22"/>
    <s v="200043396"/>
    <x v="769"/>
    <n v="6.8"/>
    <n v="77.2"/>
    <s v="500 a 2 000"/>
  </r>
  <r>
    <s v="59352"/>
    <x v="1133"/>
    <x v="1"/>
    <x v="24"/>
    <s v="200093201"/>
    <x v="770"/>
    <n v="11.7"/>
    <n v="697.5"/>
    <s v="2 000 a 10 000"/>
  </r>
  <r>
    <s v="59353"/>
    <x v="1134"/>
    <x v="1"/>
    <x v="31"/>
    <s v="200043321"/>
    <x v="291"/>
    <n v="97.47"/>
    <n v="3.1"/>
    <s v="&lt; 500 hab."/>
  </r>
  <r>
    <s v="59354"/>
    <x v="1135"/>
    <x v="1"/>
    <x v="26"/>
    <s v="245901152"/>
    <x v="771"/>
    <n v="2.61"/>
    <n v="272.8"/>
    <s v="500 a 2 000"/>
  </r>
  <r>
    <s v="59356"/>
    <x v="1136"/>
    <x v="1"/>
    <x v="24"/>
    <s v="200093201"/>
    <x v="772"/>
    <n v="3.1"/>
    <n v="695.2"/>
    <s v="2 000 a 10 000"/>
  </r>
  <r>
    <s v="59358"/>
    <x v="1137"/>
    <x v="1"/>
    <x v="34"/>
    <s v="200040954"/>
    <x v="773"/>
    <n v="19.5"/>
    <n v="63"/>
    <s v="500 a 2 000"/>
  </r>
  <r>
    <s v="59359"/>
    <x v="1138"/>
    <x v="1"/>
    <x v="29"/>
    <s v="245900428"/>
    <x v="774"/>
    <n v="42.3"/>
    <n v="140.69999999999999"/>
    <s v="2 000 a 10 000"/>
  </r>
  <r>
    <s v="59360"/>
    <x v="1139"/>
    <x v="1"/>
    <x v="24"/>
    <s v="200093201"/>
    <x v="775"/>
    <n v="6.9"/>
    <n v="3270.6"/>
    <s v="10 000 a 50 000"/>
  </r>
  <r>
    <s v="59361"/>
    <x v="1140"/>
    <x v="1"/>
    <x v="21"/>
    <s v="200042190"/>
    <x v="776"/>
    <n v="2.66"/>
    <n v="1403.8"/>
    <s v="2 000 a 10 000"/>
  </r>
  <r>
    <s v="59363"/>
    <x v="1141"/>
    <x v="1"/>
    <x v="31"/>
    <s v="200043321"/>
    <x v="777"/>
    <n v="8.39"/>
    <n v="107.2"/>
    <s v="500 a 2 000"/>
  </r>
  <r>
    <s v="59364"/>
    <x v="1142"/>
    <x v="1"/>
    <x v="23"/>
    <s v="200041960"/>
    <x v="778"/>
    <n v="2.52"/>
    <n v="365.9"/>
    <s v="500 a 2 000"/>
  </r>
  <r>
    <s v="59365"/>
    <x v="1143"/>
    <x v="1"/>
    <x v="22"/>
    <s v="200043396"/>
    <x v="779"/>
    <n v="5.96"/>
    <n v="1056"/>
    <s v="2 000 a 10 000"/>
  </r>
  <r>
    <s v="59366"/>
    <x v="1144"/>
    <x v="1"/>
    <x v="30"/>
    <s v="200040947"/>
    <x v="780"/>
    <n v="9.08"/>
    <n v="86.2"/>
    <s v="500 a 2 000"/>
  </r>
  <r>
    <s v="59367"/>
    <x v="1145"/>
    <x v="1"/>
    <x v="24"/>
    <s v="200093201"/>
    <x v="781"/>
    <n v="3.27"/>
    <n v="4296.6000000000004"/>
    <s v="10 000 a 50 000"/>
  </r>
  <r>
    <s v="59336"/>
    <x v="1146"/>
    <x v="1"/>
    <x v="25"/>
    <s v="200044618"/>
    <x v="782"/>
    <n v="4.92"/>
    <n v="273.60000000000002"/>
    <s v="500 a 2 000"/>
  </r>
  <r>
    <s v="59369"/>
    <x v="1147"/>
    <x v="1"/>
    <x v="28"/>
    <s v="245901160"/>
    <x v="783"/>
    <n v="11.67"/>
    <n v="338.8"/>
    <s v="2 000 a 10 000"/>
  </r>
  <r>
    <s v="59370"/>
    <x v="1148"/>
    <x v="1"/>
    <x v="22"/>
    <s v="200043396"/>
    <x v="784"/>
    <n v="6.57"/>
    <n v="106.4"/>
    <s v="500 a 2 000"/>
  </r>
  <r>
    <s v="59372"/>
    <x v="1149"/>
    <x v="1"/>
    <x v="33"/>
    <s v="200030633"/>
    <x v="477"/>
    <n v="10.27"/>
    <n v="48.5"/>
    <s v="&lt; 500 hab."/>
  </r>
  <r>
    <s v="59374"/>
    <x v="1150"/>
    <x v="1"/>
    <x v="32"/>
    <s v="200043263"/>
    <x v="785"/>
    <n v="6.61"/>
    <n v="69.7"/>
    <s v="&lt; 500 hab."/>
  </r>
  <r>
    <s v="59375"/>
    <x v="1151"/>
    <x v="1"/>
    <x v="26"/>
    <s v="245901152"/>
    <x v="786"/>
    <n v="21.45"/>
    <n v="210.1"/>
    <s v="2 000 a 10 000"/>
  </r>
  <r>
    <s v="59377"/>
    <x v="1152"/>
    <x v="1"/>
    <x v="20"/>
    <s v="200068500"/>
    <x v="787"/>
    <n v="15.07"/>
    <n v="122.2"/>
    <s v="500 a 2 000"/>
  </r>
  <r>
    <s v="59378"/>
    <x v="1153"/>
    <x v="1"/>
    <x v="24"/>
    <s v="200093201"/>
    <x v="788"/>
    <n v="13.97"/>
    <n v="2876.4"/>
    <s v="10 000 a 50 000"/>
  </r>
  <r>
    <s v="59379"/>
    <x v="1154"/>
    <x v="1"/>
    <x v="25"/>
    <s v="200044618"/>
    <x v="789"/>
    <n v="6.21"/>
    <n v="119.3"/>
    <s v="500 a 2 000"/>
  </r>
  <r>
    <s v="59381"/>
    <x v="1155"/>
    <x v="1"/>
    <x v="31"/>
    <s v="200043321"/>
    <x v="790"/>
    <n v="4.79"/>
    <n v="168.7"/>
    <s v="500 a 2 000"/>
  </r>
  <r>
    <s v="59382"/>
    <x v="1156"/>
    <x v="1"/>
    <x v="33"/>
    <s v="200030633"/>
    <x v="791"/>
    <n v="11.24"/>
    <n v="124.7"/>
    <s v="500 a 2 000"/>
  </r>
  <r>
    <s v="59383"/>
    <x v="1157"/>
    <x v="1"/>
    <x v="28"/>
    <s v="245901160"/>
    <x v="792"/>
    <n v="8.0299999999999994"/>
    <n v="1493.8"/>
    <s v="10 000 a 50 000"/>
  </r>
  <r>
    <s v="59384"/>
    <x v="1158"/>
    <x v="1"/>
    <x v="31"/>
    <s v="200043321"/>
    <x v="793"/>
    <n v="22.05"/>
    <n v="65.900000000000006"/>
    <s v="500 a 2 000"/>
  </r>
  <r>
    <s v="59385"/>
    <x v="1159"/>
    <x v="1"/>
    <x v="22"/>
    <s v="200043396"/>
    <x v="794"/>
    <n v="4.82"/>
    <n v="550.4"/>
    <s v="2 000 a 10 000"/>
  </r>
  <r>
    <s v="59387"/>
    <x v="1160"/>
    <x v="1"/>
    <x v="21"/>
    <s v="200042190"/>
    <x v="379"/>
    <n v="7.48"/>
    <n v="259.8"/>
    <s v="500 a 2 000"/>
  </r>
  <r>
    <s v="59386"/>
    <x v="1161"/>
    <x v="1"/>
    <x v="24"/>
    <s v="200093201"/>
    <x v="795"/>
    <n v="4.8499999999999996"/>
    <n v="2602.5"/>
    <s v="10 000 a 50 000"/>
  </r>
  <r>
    <s v="59388"/>
    <x v="1162"/>
    <x v="1"/>
    <x v="24"/>
    <s v="200093201"/>
    <x v="796"/>
    <n v="6.81"/>
    <n v="288"/>
    <s v="500 a 2 000"/>
  </r>
  <r>
    <s v="59389"/>
    <x v="1163"/>
    <x v="1"/>
    <x v="20"/>
    <s v="200068500"/>
    <x v="797"/>
    <n v="11"/>
    <n v="244.5"/>
    <s v="2 000 a 10 000"/>
  </r>
  <r>
    <s v="59390"/>
    <x v="1164"/>
    <x v="1"/>
    <x v="26"/>
    <s v="245901152"/>
    <x v="798"/>
    <n v="7.11"/>
    <n v="562.4"/>
    <s v="2 000 a 10 000"/>
  </r>
  <r>
    <s v="59391"/>
    <x v="1165"/>
    <x v="1"/>
    <x v="21"/>
    <s v="200042190"/>
    <x v="799"/>
    <n v="6.23"/>
    <n v="146.19999999999999"/>
    <s v="500 a 2 000"/>
  </r>
  <r>
    <s v="59392"/>
    <x v="1166"/>
    <x v="1"/>
    <x v="22"/>
    <s v="200043396"/>
    <x v="800"/>
    <n v="18.86"/>
    <n v="1525.3"/>
    <s v="10 000 a 50 000"/>
  </r>
  <r>
    <s v="59393"/>
    <x v="1167"/>
    <x v="1"/>
    <x v="21"/>
    <s v="200042190"/>
    <x v="801"/>
    <n v="5.15"/>
    <n v="184.3"/>
    <s v="500 a 2 000"/>
  </r>
  <r>
    <s v="59394"/>
    <x v="1168"/>
    <x v="1"/>
    <x v="33"/>
    <s v="200030633"/>
    <x v="802"/>
    <n v="2.1"/>
    <n v="192.9"/>
    <s v="&lt; 500 hab."/>
  </r>
  <r>
    <s v="59395"/>
    <x v="1169"/>
    <x v="1"/>
    <x v="33"/>
    <s v="200030633"/>
    <x v="365"/>
    <n v="8.99"/>
    <n v="31"/>
    <s v="&lt; 500 hab."/>
  </r>
  <r>
    <s v="59396"/>
    <x v="1170"/>
    <x v="1"/>
    <x v="31"/>
    <s v="200043321"/>
    <x v="803"/>
    <n v="4.75"/>
    <n v="146.30000000000001"/>
    <s v="500 a 2 000"/>
  </r>
  <r>
    <s v="59397"/>
    <x v="1171"/>
    <x v="1"/>
    <x v="34"/>
    <s v="200040954"/>
    <x v="804"/>
    <n v="10.72"/>
    <n v="57.4"/>
    <s v="500 a 2 000"/>
  </r>
  <r>
    <s v="59399"/>
    <x v="1172"/>
    <x v="1"/>
    <x v="30"/>
    <s v="200040947"/>
    <x v="386"/>
    <n v="10.14"/>
    <n v="109.1"/>
    <s v="500 a 2 000"/>
  </r>
  <r>
    <s v="59400"/>
    <x v="1173"/>
    <x v="1"/>
    <x v="36"/>
    <s v="245900758"/>
    <x v="805"/>
    <n v="27"/>
    <n v="363.3"/>
    <s v="2 000 a 10 000"/>
  </r>
  <r>
    <s v="59402"/>
    <x v="1174"/>
    <x v="1"/>
    <x v="34"/>
    <s v="200040954"/>
    <x v="806"/>
    <n v="12.33"/>
    <n v="68"/>
    <s v="500 a 2 000"/>
  </r>
  <r>
    <s v="59403"/>
    <x v="1175"/>
    <x v="1"/>
    <x v="21"/>
    <s v="200042190"/>
    <x v="807"/>
    <n v="3.47"/>
    <n v="203.2"/>
    <s v="500 a 2 000"/>
  </r>
  <r>
    <s v="59406"/>
    <x v="1176"/>
    <x v="1"/>
    <x v="22"/>
    <s v="200043396"/>
    <x v="341"/>
    <n v="5.96"/>
    <n v="70.3"/>
    <s v="&lt; 500 hab."/>
  </r>
  <r>
    <s v="59407"/>
    <x v="1177"/>
    <x v="1"/>
    <x v="28"/>
    <s v="245901160"/>
    <x v="808"/>
    <n v="4.5"/>
    <n v="136.9"/>
    <s v="500 a 2 000"/>
  </r>
  <r>
    <s v="59408"/>
    <x v="1178"/>
    <x v="1"/>
    <x v="23"/>
    <s v="200041960"/>
    <x v="809"/>
    <n v="4.96"/>
    <n v="335.3"/>
    <s v="500 a 2 000"/>
  </r>
  <r>
    <s v="59409"/>
    <x v="1179"/>
    <x v="1"/>
    <x v="26"/>
    <s v="245901152"/>
    <x v="810"/>
    <n v="6.84"/>
    <n v="367.8"/>
    <s v="2 000 a 10 000"/>
  </r>
  <r>
    <s v="59410"/>
    <x v="1180"/>
    <x v="1"/>
    <x v="24"/>
    <s v="200093201"/>
    <x v="811"/>
    <n v="2.88"/>
    <n v="7328.1"/>
    <s v="10 000 a 50 000"/>
  </r>
  <r>
    <s v="59411"/>
    <x v="1181"/>
    <x v="1"/>
    <x v="23"/>
    <s v="200041960"/>
    <x v="812"/>
    <n v="12.29"/>
    <n v="168.8"/>
    <s v="2 000 a 10 000"/>
  </r>
  <r>
    <s v="59412"/>
    <x v="1182"/>
    <x v="1"/>
    <x v="33"/>
    <s v="200030633"/>
    <x v="417"/>
    <n v="5.53"/>
    <n v="49.9"/>
    <s v="&lt; 500 hab."/>
  </r>
  <r>
    <s v="59413"/>
    <x v="1183"/>
    <x v="1"/>
    <x v="33"/>
    <s v="200030633"/>
    <x v="813"/>
    <n v="5.84"/>
    <n v="94.5"/>
    <s v="500 a 2 000"/>
  </r>
  <r>
    <s v="59414"/>
    <x v="1184"/>
    <x v="1"/>
    <x v="26"/>
    <s v="245901152"/>
    <x v="814"/>
    <n v="5.44"/>
    <n v="826.3"/>
    <s v="2 000 a 10 000"/>
  </r>
  <r>
    <s v="59415"/>
    <x v="1185"/>
    <x v="1"/>
    <x v="35"/>
    <s v="245901038"/>
    <x v="815"/>
    <n v="3.53"/>
    <n v="64.599999999999994"/>
    <s v="&lt; 500 hab."/>
  </r>
  <r>
    <s v="59416"/>
    <x v="1186"/>
    <x v="1"/>
    <x v="30"/>
    <s v="200040947"/>
    <x v="816"/>
    <n v="44.33"/>
    <n v="58"/>
    <s v="2 000 a 10 000"/>
  </r>
  <r>
    <s v="59418"/>
    <x v="1187"/>
    <x v="1"/>
    <x v="21"/>
    <s v="200042190"/>
    <x v="537"/>
    <n v="2.17"/>
    <n v="736.9"/>
    <s v="500 a 2 000"/>
  </r>
  <r>
    <s v="59419"/>
    <x v="1188"/>
    <x v="1"/>
    <x v="23"/>
    <s v="200041960"/>
    <x v="817"/>
    <n v="9.2100000000000009"/>
    <n v="161.9"/>
    <s v="500 a 2 000"/>
  </r>
  <r>
    <s v="59420"/>
    <x v="1189"/>
    <x v="1"/>
    <x v="27"/>
    <s v="200043404"/>
    <x v="171"/>
    <n v="7.16"/>
    <n v="8.5"/>
    <s v="&lt; 500 hab."/>
  </r>
  <r>
    <s v="59421"/>
    <x v="1190"/>
    <x v="1"/>
    <x v="24"/>
    <s v="200093201"/>
    <x v="818"/>
    <n v="4.16"/>
    <n v="3213.7"/>
    <s v="10 000 a 50 000"/>
  </r>
  <r>
    <s v="59398"/>
    <x v="1191"/>
    <x v="1"/>
    <x v="23"/>
    <s v="200041960"/>
    <x v="819"/>
    <n v="8.64"/>
    <n v="408.2"/>
    <s v="2 000 a 10 000"/>
  </r>
  <r>
    <s v="59401"/>
    <x v="1192"/>
    <x v="1"/>
    <x v="30"/>
    <s v="200040947"/>
    <x v="820"/>
    <n v="18.489999999999998"/>
    <n v="120.7"/>
    <s v="2 000 a 10 000"/>
  </r>
  <r>
    <s v="59405"/>
    <x v="1193"/>
    <x v="1"/>
    <x v="20"/>
    <s v="200068500"/>
    <x v="392"/>
    <n v="7.4"/>
    <n v="66.2"/>
    <s v="&lt; 500 hab."/>
  </r>
  <r>
    <s v="59422"/>
    <x v="1194"/>
    <x v="1"/>
    <x v="20"/>
    <s v="200068500"/>
    <x v="650"/>
    <n v="5.21"/>
    <n v="119"/>
    <s v="500 a 2 000"/>
  </r>
  <r>
    <s v="59423"/>
    <x v="1195"/>
    <x v="1"/>
    <x v="30"/>
    <s v="200040947"/>
    <x v="821"/>
    <n v="6.42"/>
    <n v="220.7"/>
    <s v="500 a 2 000"/>
  </r>
  <r>
    <s v="59424"/>
    <x v="1196"/>
    <x v="1"/>
    <x v="22"/>
    <s v="200043396"/>
    <x v="822"/>
    <n v="1.26"/>
    <n v="1020.6"/>
    <s v="500 a 2 000"/>
  </r>
  <r>
    <s v="59428"/>
    <x v="1197"/>
    <x v="1"/>
    <x v="20"/>
    <s v="200068500"/>
    <x v="544"/>
    <n v="2.37"/>
    <n v="1692.8"/>
    <s v="2 000 a 10 000"/>
  </r>
  <r>
    <s v="59425"/>
    <x v="1198"/>
    <x v="1"/>
    <x v="31"/>
    <s v="200043321"/>
    <x v="823"/>
    <n v="3.16"/>
    <n v="94.3"/>
    <s v="&lt; 500 hab."/>
  </r>
  <r>
    <s v="59426"/>
    <x v="1199"/>
    <x v="1"/>
    <x v="24"/>
    <s v="200093201"/>
    <x v="824"/>
    <n v="6.18"/>
    <n v="1618.4"/>
    <s v="10 000 a 50 000"/>
  </r>
  <r>
    <s v="59429"/>
    <x v="1200"/>
    <x v="1"/>
    <x v="21"/>
    <s v="200042190"/>
    <x v="825"/>
    <n v="4.76"/>
    <n v="609.5"/>
    <s v="2 000 a 10 000"/>
  </r>
  <r>
    <s v="59430"/>
    <x v="1201"/>
    <x v="1"/>
    <x v="33"/>
    <s v="200030633"/>
    <x v="293"/>
    <n v="12.53"/>
    <n v="88"/>
    <s v="500 a 2 000"/>
  </r>
  <r>
    <s v="59431"/>
    <x v="1202"/>
    <x v="1"/>
    <x v="30"/>
    <s v="200040947"/>
    <x v="826"/>
    <n v="17.12"/>
    <n v="453.5"/>
    <s v="2 000 a 10 000"/>
  </r>
  <r>
    <s v="59432"/>
    <x v="1203"/>
    <x v="1"/>
    <x v="20"/>
    <s v="200068500"/>
    <x v="166"/>
    <n v="4.3499999999999996"/>
    <n v="117"/>
    <s v="500 a 2 000"/>
  </r>
  <r>
    <s v="59433"/>
    <x v="1204"/>
    <x v="1"/>
    <x v="34"/>
    <s v="200040954"/>
    <x v="827"/>
    <n v="10.29"/>
    <n v="88.2"/>
    <s v="500 a 2 000"/>
  </r>
  <r>
    <s v="59434"/>
    <x v="1205"/>
    <x v="1"/>
    <x v="21"/>
    <s v="200042190"/>
    <x v="828"/>
    <n v="5.9"/>
    <n v="238.3"/>
    <s v="500 a 2 000"/>
  </r>
  <r>
    <s v="59435"/>
    <x v="1206"/>
    <x v="1"/>
    <x v="23"/>
    <s v="200041960"/>
    <x v="829"/>
    <n v="19.07"/>
    <n v="139"/>
    <s v="2 000 a 10 000"/>
  </r>
  <r>
    <s v="59436"/>
    <x v="1207"/>
    <x v="1"/>
    <x v="30"/>
    <s v="200040947"/>
    <x v="64"/>
    <n v="17.23"/>
    <n v="47.9"/>
    <s v="500 a 2 000"/>
  </r>
  <r>
    <s v="59437"/>
    <x v="1208"/>
    <x v="1"/>
    <x v="24"/>
    <s v="200093201"/>
    <x v="806"/>
    <n v="2.38"/>
    <n v="352.1"/>
    <s v="500 a 2 000"/>
  </r>
  <r>
    <s v="59438"/>
    <x v="1209"/>
    <x v="1"/>
    <x v="20"/>
    <s v="200068500"/>
    <x v="358"/>
    <n v="4.9800000000000004"/>
    <n v="163.9"/>
    <s v="500 a 2 000"/>
  </r>
  <r>
    <s v="59439"/>
    <x v="1210"/>
    <x v="1"/>
    <x v="22"/>
    <s v="200043396"/>
    <x v="305"/>
    <n v="6.54"/>
    <n v="43.3"/>
    <s v="&lt; 500 hab."/>
  </r>
  <r>
    <s v="59440"/>
    <x v="1211"/>
    <x v="1"/>
    <x v="21"/>
    <s v="200042190"/>
    <x v="830"/>
    <n v="5.05"/>
    <n v="130.1"/>
    <s v="500 a 2 000"/>
  </r>
  <r>
    <s v="59441"/>
    <x v="1212"/>
    <x v="1"/>
    <x v="31"/>
    <s v="200043321"/>
    <x v="391"/>
    <n v="5.41"/>
    <n v="122"/>
    <s v="500 a 2 000"/>
  </r>
  <r>
    <s v="59442"/>
    <x v="1213"/>
    <x v="1"/>
    <x v="22"/>
    <s v="200043396"/>
    <x v="305"/>
    <n v="5.46"/>
    <n v="51.8"/>
    <s v="&lt; 500 hab."/>
  </r>
  <r>
    <s v="59443"/>
    <x v="1214"/>
    <x v="1"/>
    <x v="30"/>
    <s v="200040947"/>
    <x v="831"/>
    <n v="5.62"/>
    <n v="62.5"/>
    <s v="&lt; 500 hab."/>
  </r>
  <r>
    <s v="59444"/>
    <x v="1215"/>
    <x v="1"/>
    <x v="28"/>
    <s v="245901160"/>
    <x v="832"/>
    <n v="4.8600000000000003"/>
    <n v="194.4"/>
    <s v="500 a 2 000"/>
  </r>
  <r>
    <s v="59445"/>
    <x v="1216"/>
    <x v="1"/>
    <x v="27"/>
    <s v="200043404"/>
    <x v="833"/>
    <n v="11.84"/>
    <n v="98.9"/>
    <s v="500 a 2 000"/>
  </r>
  <r>
    <s v="59446"/>
    <x v="539"/>
    <x v="1"/>
    <x v="21"/>
    <s v="200042190"/>
    <x v="784"/>
    <n v="2.5499999999999998"/>
    <n v="274.10000000000002"/>
    <s v="500 a 2 000"/>
  </r>
  <r>
    <s v="59447"/>
    <x v="1217"/>
    <x v="1"/>
    <x v="28"/>
    <s v="245901160"/>
    <x v="834"/>
    <n v="12.95"/>
    <n v="654.70000000000005"/>
    <s v="2 000 a 10 000"/>
  </r>
  <r>
    <s v="59448"/>
    <x v="1218"/>
    <x v="1"/>
    <x v="34"/>
    <s v="200040954"/>
    <x v="107"/>
    <n v="4.03"/>
    <n v="114.9"/>
    <s v="&lt; 500 hab."/>
  </r>
  <r>
    <s v="59449"/>
    <x v="1219"/>
    <x v="1"/>
    <x v="23"/>
    <s v="200041960"/>
    <x v="835"/>
    <n v="10.92"/>
    <n v="768.9"/>
    <s v="2 000 a 10 000"/>
  </r>
  <r>
    <s v="59450"/>
    <x v="1220"/>
    <x v="1"/>
    <x v="33"/>
    <s v="200030633"/>
    <x v="836"/>
    <n v="17.7"/>
    <n v="36.4"/>
    <s v="500 a 2 000"/>
  </r>
  <r>
    <s v="59451"/>
    <x v="1221"/>
    <x v="1"/>
    <x v="31"/>
    <s v="200043321"/>
    <x v="837"/>
    <n v="3.34"/>
    <n v="168.9"/>
    <s v="500 a 2 000"/>
  </r>
  <r>
    <s v="59452"/>
    <x v="1222"/>
    <x v="1"/>
    <x v="23"/>
    <s v="200041960"/>
    <x v="838"/>
    <n v="7.58"/>
    <n v="804.4"/>
    <s v="2 000 a 10 000"/>
  </r>
  <r>
    <s v="59453"/>
    <x v="1223"/>
    <x v="1"/>
    <x v="30"/>
    <s v="200040947"/>
    <x v="839"/>
    <n v="9.42"/>
    <n v="73.2"/>
    <s v="500 a 2 000"/>
  </r>
  <r>
    <s v="59454"/>
    <x v="1224"/>
    <x v="1"/>
    <x v="30"/>
    <s v="200040947"/>
    <x v="840"/>
    <n v="4.7"/>
    <n v="114.9"/>
    <s v="500 a 2 000"/>
  </r>
  <r>
    <s v="59455"/>
    <x v="1225"/>
    <x v="1"/>
    <x v="20"/>
    <s v="200068500"/>
    <x v="841"/>
    <n v="7.59"/>
    <n v="135.69999999999999"/>
    <s v="500 a 2 000"/>
  </r>
  <r>
    <s v="59456"/>
    <x v="1226"/>
    <x v="1"/>
    <x v="26"/>
    <s v="245901152"/>
    <x v="842"/>
    <n v="9.6"/>
    <n v="634.6"/>
    <s v="2 000 a 10 000"/>
  </r>
  <r>
    <s v="59461"/>
    <x v="1227"/>
    <x v="1"/>
    <x v="32"/>
    <s v="200043263"/>
    <x v="843"/>
    <n v="8.17"/>
    <n v="35"/>
    <s v="&lt; 500 hab."/>
  </r>
  <r>
    <s v="59459"/>
    <x v="1228"/>
    <x v="1"/>
    <x v="28"/>
    <s v="245901160"/>
    <x v="844"/>
    <n v="4.5199999999999996"/>
    <n v="1118.0999999999999"/>
    <s v="2 000 a 10 000"/>
  </r>
  <r>
    <s v="59462"/>
    <x v="1229"/>
    <x v="1"/>
    <x v="23"/>
    <s v="200041960"/>
    <x v="845"/>
    <n v="8"/>
    <n v="605.9"/>
    <s v="2 000 a 10 000"/>
  </r>
  <r>
    <s v="59463"/>
    <x v="1230"/>
    <x v="1"/>
    <x v="34"/>
    <s v="200040954"/>
    <x v="846"/>
    <n v="23.33"/>
    <n v="43.2"/>
    <s v="500 a 2 000"/>
  </r>
  <r>
    <s v="59464"/>
    <x v="1231"/>
    <x v="1"/>
    <x v="31"/>
    <s v="200043321"/>
    <x v="847"/>
    <n v="8.64"/>
    <n v="246.1"/>
    <s v="2 000 a 10 000"/>
  </r>
  <r>
    <s v="59465"/>
    <x v="1232"/>
    <x v="1"/>
    <x v="33"/>
    <s v="200030633"/>
    <x v="848"/>
    <n v="6.46"/>
    <n v="118.4"/>
    <s v="500 a 2 000"/>
  </r>
  <r>
    <s v="59467"/>
    <x v="1233"/>
    <x v="1"/>
    <x v="22"/>
    <s v="200043396"/>
    <x v="849"/>
    <n v="11.31"/>
    <n v="209.6"/>
    <s v="2 000 a 10 000"/>
  </r>
  <r>
    <s v="59466"/>
    <x v="1234"/>
    <x v="1"/>
    <x v="23"/>
    <s v="200041960"/>
    <x v="850"/>
    <n v="2.2400000000000002"/>
    <n v="1346.4"/>
    <s v="2 000 a 10 000"/>
  </r>
  <r>
    <s v="59468"/>
    <x v="1235"/>
    <x v="1"/>
    <x v="31"/>
    <s v="200043321"/>
    <x v="851"/>
    <n v="4.0199999999999996"/>
    <n v="109.2"/>
    <s v="&lt; 500 hab."/>
  </r>
  <r>
    <s v="59469"/>
    <x v="1236"/>
    <x v="1"/>
    <x v="30"/>
    <s v="200040947"/>
    <x v="225"/>
    <n v="3.26"/>
    <n v="122.4"/>
    <s v="&lt; 500 hab."/>
  </r>
  <r>
    <s v="59472"/>
    <x v="1237"/>
    <x v="1"/>
    <x v="31"/>
    <s v="200043321"/>
    <x v="852"/>
    <n v="3.98"/>
    <n v="209"/>
    <s v="500 a 2 000"/>
  </r>
  <r>
    <s v="59473"/>
    <x v="1238"/>
    <x v="1"/>
    <x v="31"/>
    <s v="200043321"/>
    <x v="853"/>
    <n v="5.0999999999999996"/>
    <n v="58.8"/>
    <s v="&lt; 500 hab."/>
  </r>
  <r>
    <s v="59474"/>
    <x v="1239"/>
    <x v="1"/>
    <x v="32"/>
    <s v="200043263"/>
    <x v="854"/>
    <n v="23.11"/>
    <n v="43.3"/>
    <s v="500 a 2 000"/>
  </r>
  <r>
    <s v="59475"/>
    <x v="1240"/>
    <x v="1"/>
    <x v="28"/>
    <s v="245901160"/>
    <x v="855"/>
    <n v="4.38"/>
    <n v="497.3"/>
    <s v="2 000 a 10 000"/>
  </r>
  <r>
    <s v="59476"/>
    <x v="1241"/>
    <x v="1"/>
    <x v="20"/>
    <s v="200068500"/>
    <x v="856"/>
    <n v="6.3"/>
    <n v="508.9"/>
    <s v="2 000 a 10 000"/>
  </r>
  <r>
    <s v="59477"/>
    <x v="1242"/>
    <x v="1"/>
    <x v="24"/>
    <s v="200093201"/>
    <x v="857"/>
    <n v="3.39"/>
    <n v="1306.2"/>
    <s v="2 000 a 10 000"/>
  </r>
  <r>
    <s v="59470"/>
    <x v="1243"/>
    <x v="1"/>
    <x v="24"/>
    <s v="200093201"/>
    <x v="858"/>
    <n v="5.05"/>
    <n v="402.2"/>
    <s v="2 000 a 10 000"/>
  </r>
  <r>
    <s v="59471"/>
    <x v="1244"/>
    <x v="1"/>
    <x v="28"/>
    <s v="245901160"/>
    <x v="859"/>
    <n v="6.36"/>
    <n v="330.2"/>
    <s v="2 000 a 10 000"/>
  </r>
  <r>
    <s v="59457"/>
    <x v="1245"/>
    <x v="1"/>
    <x v="24"/>
    <s v="200093201"/>
    <x v="860"/>
    <n v="3.04"/>
    <n v="2781.2"/>
    <s v="2 000 a 10 000"/>
  </r>
  <r>
    <s v="59458"/>
    <x v="1246"/>
    <x v="1"/>
    <x v="24"/>
    <s v="200093201"/>
    <x v="861"/>
    <n v="1.1399999999999999"/>
    <n v="899.1"/>
    <s v="500 a 2 000"/>
  </r>
  <r>
    <s v="59479"/>
    <x v="1247"/>
    <x v="1"/>
    <x v="28"/>
    <s v="245901160"/>
    <x v="862"/>
    <n v="12.22"/>
    <n v="257.39999999999998"/>
    <s v="2 000 a 10 000"/>
  </r>
  <r>
    <s v="59478"/>
    <x v="1248"/>
    <x v="1"/>
    <x v="34"/>
    <s v="200040954"/>
    <x v="863"/>
    <n v="18.77"/>
    <n v="59"/>
    <s v="500 a 2 000"/>
  </r>
  <r>
    <s v="59482"/>
    <x v="1249"/>
    <x v="1"/>
    <x v="24"/>
    <s v="200093201"/>
    <x v="864"/>
    <n v="14.41"/>
    <n v="472.2"/>
    <s v="2 000 a 10 000"/>
  </r>
  <r>
    <s v="59483"/>
    <x v="1250"/>
    <x v="1"/>
    <x v="22"/>
    <s v="200043396"/>
    <x v="363"/>
    <n v="4.3600000000000003"/>
    <n v="31"/>
    <s v="&lt; 500 hab."/>
  </r>
  <r>
    <s v="59484"/>
    <x v="1251"/>
    <x v="1"/>
    <x v="28"/>
    <s v="245901160"/>
    <x v="865"/>
    <n v="4.6900000000000004"/>
    <n v="1268.4000000000001"/>
    <s v="2 000 a 10 000"/>
  </r>
  <r>
    <s v="59485"/>
    <x v="1252"/>
    <x v="1"/>
    <x v="33"/>
    <s v="200030633"/>
    <x v="866"/>
    <n v="6.82"/>
    <n v="264.39999999999998"/>
    <s v="500 a 2 000"/>
  </r>
  <r>
    <s v="59480"/>
    <x v="1253"/>
    <x v="1"/>
    <x v="28"/>
    <s v="245901160"/>
    <x v="867"/>
    <n v="4.26"/>
    <n v="203.1"/>
    <s v="500 a 2 000"/>
  </r>
  <r>
    <s v="59487"/>
    <x v="1254"/>
    <x v="1"/>
    <x v="24"/>
    <s v="200093201"/>
    <x v="868"/>
    <n v="6.83"/>
    <n v="206.4"/>
    <s v="500 a 2 000"/>
  </r>
  <r>
    <s v="59488"/>
    <x v="1255"/>
    <x v="1"/>
    <x v="20"/>
    <s v="200068500"/>
    <x v="869"/>
    <n v="7.11"/>
    <n v="299.2"/>
    <s v="2 000 a 10 000"/>
  </r>
  <r>
    <s v="59489"/>
    <x v="1256"/>
    <x v="1"/>
    <x v="25"/>
    <s v="200044618"/>
    <x v="870"/>
    <n v="11.07"/>
    <n v="361.3"/>
    <s v="2 000 a 10 000"/>
  </r>
  <r>
    <s v="59490"/>
    <x v="1257"/>
    <x v="1"/>
    <x v="32"/>
    <s v="200043263"/>
    <x v="149"/>
    <n v="6.18"/>
    <n v="31.9"/>
    <s v="&lt; 500 hab."/>
  </r>
  <r>
    <s v="59491"/>
    <x v="1258"/>
    <x v="1"/>
    <x v="21"/>
    <s v="200042190"/>
    <x v="871"/>
    <n v="33.33"/>
    <n v="366"/>
    <s v="10 000 a 50 000"/>
  </r>
  <r>
    <s v="59492"/>
    <x v="1259"/>
    <x v="1"/>
    <x v="20"/>
    <s v="200068500"/>
    <x v="612"/>
    <n v="5.0999999999999996"/>
    <n v="113.5"/>
    <s v="500 a 2 000"/>
  </r>
  <r>
    <s v="59493"/>
    <x v="1260"/>
    <x v="1"/>
    <x v="32"/>
    <s v="200043263"/>
    <x v="328"/>
    <n v="9.5399999999999991"/>
    <n v="23.1"/>
    <s v="&lt; 500 hab."/>
  </r>
  <r>
    <s v="59494"/>
    <x v="1261"/>
    <x v="1"/>
    <x v="31"/>
    <s v="200043321"/>
    <x v="298"/>
    <n v="1.04"/>
    <n v="144.19999999999999"/>
    <s v="&lt; 500 hab."/>
  </r>
  <r>
    <s v="59495"/>
    <x v="1262"/>
    <x v="1"/>
    <x v="22"/>
    <s v="200043396"/>
    <x v="872"/>
    <n v="6.14"/>
    <n v="380.8"/>
    <s v="2 000 a 10 000"/>
  </r>
  <r>
    <s v="59496"/>
    <x v="1263"/>
    <x v="1"/>
    <x v="33"/>
    <s v="200030633"/>
    <x v="288"/>
    <n v="6.35"/>
    <n v="38"/>
    <s v="&lt; 500 hab."/>
  </r>
  <r>
    <s v="59497"/>
    <x v="1264"/>
    <x v="1"/>
    <x v="30"/>
    <s v="200040947"/>
    <x v="873"/>
    <n v="18.95"/>
    <n v="111.5"/>
    <s v="2 000 a 10 000"/>
  </r>
  <r>
    <s v="59498"/>
    <x v="1265"/>
    <x v="1"/>
    <x v="33"/>
    <s v="200030633"/>
    <x v="27"/>
    <n v="2.77"/>
    <n v="121.7"/>
    <s v="&lt; 500 hab."/>
  </r>
  <r>
    <s v="59499"/>
    <x v="1266"/>
    <x v="1"/>
    <x v="34"/>
    <s v="200040954"/>
    <x v="874"/>
    <n v="13.36"/>
    <n v="147.9"/>
    <s v="500 a 2 000"/>
  </r>
  <r>
    <s v="59500"/>
    <x v="1267"/>
    <x v="1"/>
    <x v="20"/>
    <s v="200068500"/>
    <x v="47"/>
    <n v="8.7799999999999994"/>
    <n v="43.3"/>
    <s v="&lt; 500 hab."/>
  </r>
  <r>
    <s v="59501"/>
    <x v="1268"/>
    <x v="1"/>
    <x v="26"/>
    <s v="245901152"/>
    <x v="875"/>
    <n v="7.35"/>
    <n v="171.6"/>
    <s v="500 a 2 000"/>
  </r>
  <r>
    <s v="59502"/>
    <x v="1269"/>
    <x v="1"/>
    <x v="20"/>
    <s v="200068500"/>
    <x v="876"/>
    <n v="7.63"/>
    <n v="186.8"/>
    <s v="500 a 2 000"/>
  </r>
  <r>
    <s v="59503"/>
    <x v="1270"/>
    <x v="1"/>
    <x v="31"/>
    <s v="200043321"/>
    <x v="134"/>
    <n v="2.3199999999999998"/>
    <n v="86.6"/>
    <s v="&lt; 500 hab."/>
  </r>
  <r>
    <s v="59505"/>
    <x v="1271"/>
    <x v="1"/>
    <x v="28"/>
    <s v="245901160"/>
    <x v="789"/>
    <n v="4.79"/>
    <n v="154.69999999999999"/>
    <s v="500 a 2 000"/>
  </r>
  <r>
    <s v="59506"/>
    <x v="1272"/>
    <x v="1"/>
    <x v="35"/>
    <s v="245901038"/>
    <x v="877"/>
    <n v="5.99"/>
    <n v="78.599999999999994"/>
    <s v="&lt; 500 hab."/>
  </r>
  <r>
    <s v="59507"/>
    <x v="1273"/>
    <x v="1"/>
    <x v="24"/>
    <s v="200093201"/>
    <x v="878"/>
    <n v="5.43"/>
    <n v="3644"/>
    <s v="10 000 a 50 000"/>
  </r>
  <r>
    <s v="59508"/>
    <x v="1274"/>
    <x v="1"/>
    <x v="24"/>
    <s v="200093201"/>
    <x v="879"/>
    <n v="10.56"/>
    <n v="1332.9"/>
    <s v="10 000 a 50 000"/>
  </r>
  <r>
    <s v="59509"/>
    <x v="1275"/>
    <x v="1"/>
    <x v="25"/>
    <s v="200044618"/>
    <x v="880"/>
    <n v="7.15"/>
    <n v="833"/>
    <s v="2 000 a 10 000"/>
  </r>
  <r>
    <s v="59511"/>
    <x v="1276"/>
    <x v="1"/>
    <x v="21"/>
    <s v="200042190"/>
    <x v="881"/>
    <n v="8.11"/>
    <n v="249.3"/>
    <s v="2 000 a 10 000"/>
  </r>
  <r>
    <s v="59512"/>
    <x v="1277"/>
    <x v="1"/>
    <x v="24"/>
    <s v="200093201"/>
    <x v="882"/>
    <n v="13.12"/>
    <n v="7491.3"/>
    <s v="50 000 hab. et +"/>
  </r>
  <r>
    <s v="59513"/>
    <x v="1278"/>
    <x v="1"/>
    <x v="25"/>
    <s v="200044618"/>
    <x v="19"/>
    <n v="3.19"/>
    <n v="142.9"/>
    <s v="&lt; 500 hab."/>
  </r>
  <r>
    <s v="59514"/>
    <x v="1279"/>
    <x v="1"/>
    <x v="22"/>
    <s v="200043396"/>
    <x v="883"/>
    <n v="5.78"/>
    <n v="688.6"/>
    <s v="2 000 a 10 000"/>
  </r>
  <r>
    <s v="59515"/>
    <x v="1280"/>
    <x v="1"/>
    <x v="28"/>
    <s v="245901160"/>
    <x v="884"/>
    <n v="3.26"/>
    <n v="200.9"/>
    <s v="500 a 2 000"/>
  </r>
  <r>
    <s v="59516"/>
    <x v="1281"/>
    <x v="1"/>
    <x v="30"/>
    <s v="200040947"/>
    <x v="777"/>
    <n v="14.97"/>
    <n v="60.1"/>
    <s v="500 a 2 000"/>
  </r>
  <r>
    <s v="59518"/>
    <x v="1282"/>
    <x v="1"/>
    <x v="31"/>
    <s v="200043321"/>
    <x v="885"/>
    <n v="6.76"/>
    <n v="66.3"/>
    <s v="&lt; 500 hab."/>
  </r>
  <r>
    <s v="59519"/>
    <x v="1283"/>
    <x v="1"/>
    <x v="21"/>
    <s v="200042190"/>
    <x v="886"/>
    <n v="7.66"/>
    <n v="224.8"/>
    <s v="500 a 2 000"/>
  </r>
  <r>
    <s v="59520"/>
    <x v="1284"/>
    <x v="1"/>
    <x v="20"/>
    <s v="200068500"/>
    <x v="887"/>
    <n v="6.68"/>
    <n v="214.2"/>
    <s v="500 a 2 000"/>
  </r>
  <r>
    <s v="59486"/>
    <x v="1285"/>
    <x v="1"/>
    <x v="25"/>
    <s v="200044618"/>
    <x v="888"/>
    <n v="4.8499999999999996"/>
    <n v="550.9"/>
    <s v="2 000 a 10 000"/>
  </r>
  <r>
    <s v="59504"/>
    <x v="1286"/>
    <x v="1"/>
    <x v="21"/>
    <s v="200042190"/>
    <x v="889"/>
    <n v="4.05"/>
    <n v="924.2"/>
    <s v="2 000 a 10 000"/>
  </r>
  <r>
    <s v="59521"/>
    <x v="1287"/>
    <x v="1"/>
    <x v="20"/>
    <s v="200068500"/>
    <x v="315"/>
    <n v="3.27"/>
    <n v="125.1"/>
    <s v="&lt; 500 hab."/>
  </r>
  <r>
    <s v="59522"/>
    <x v="1288"/>
    <x v="1"/>
    <x v="24"/>
    <s v="200093201"/>
    <x v="890"/>
    <n v="4.43"/>
    <n v="434.1"/>
    <s v="500 a 2 000"/>
  </r>
  <r>
    <s v="59523"/>
    <x v="1289"/>
    <x v="1"/>
    <x v="24"/>
    <s v="200093201"/>
    <x v="891"/>
    <n v="10.53"/>
    <n v="269.7"/>
    <s v="2 000 a 10 000"/>
  </r>
  <r>
    <s v="59524"/>
    <x v="1290"/>
    <x v="1"/>
    <x v="24"/>
    <s v="200093201"/>
    <x v="892"/>
    <n v="7.8"/>
    <n v="722.8"/>
    <s v="2 000 a 10 000"/>
  </r>
  <r>
    <s v="59525"/>
    <x v="1291"/>
    <x v="1"/>
    <x v="32"/>
    <s v="200043263"/>
    <x v="893"/>
    <n v="16.02"/>
    <n v="172"/>
    <s v="2 000 a 10 000"/>
  </r>
  <r>
    <s v="59526"/>
    <x v="1292"/>
    <x v="1"/>
    <x v="21"/>
    <s v="200042190"/>
    <x v="894"/>
    <n v="33.94"/>
    <n v="470.7"/>
    <s v="10 000 a 50 000"/>
  </r>
  <r>
    <s v="59527"/>
    <x v="1293"/>
    <x v="1"/>
    <x v="24"/>
    <s v="200093201"/>
    <x v="895"/>
    <n v="3.16"/>
    <n v="4187.7"/>
    <s v="10 000 a 50 000"/>
  </r>
  <r>
    <s v="59528"/>
    <x v="1294"/>
    <x v="1"/>
    <x v="33"/>
    <s v="200030633"/>
    <x v="896"/>
    <n v="8.1"/>
    <n v="193.8"/>
    <s v="500 a 2 000"/>
  </r>
  <r>
    <s v="59529"/>
    <x v="634"/>
    <x v="1"/>
    <x v="32"/>
    <s v="200043263"/>
    <x v="282"/>
    <n v="10.14"/>
    <n v="32.299999999999997"/>
    <s v="&lt; 500 hab."/>
  </r>
  <r>
    <s v="59530"/>
    <x v="1295"/>
    <x v="1"/>
    <x v="28"/>
    <s v="245901160"/>
    <x v="282"/>
    <n v="4.18"/>
    <n v="78.5"/>
    <s v="&lt; 500 hab."/>
  </r>
  <r>
    <s v="59531"/>
    <x v="1296"/>
    <x v="1"/>
    <x v="33"/>
    <s v="200030633"/>
    <x v="271"/>
    <n v="4.66"/>
    <n v="73.599999999999994"/>
    <s v="&lt; 500 hab."/>
  </r>
  <r>
    <s v="59532"/>
    <x v="1297"/>
    <x v="1"/>
    <x v="29"/>
    <s v="245900428"/>
    <x v="214"/>
    <n v="8.09"/>
    <n v="35.5"/>
    <s v="&lt; 500 hab."/>
  </r>
  <r>
    <s v="59533"/>
    <x v="1298"/>
    <x v="1"/>
    <x v="33"/>
    <s v="200030633"/>
    <x v="897"/>
    <n v="6.52"/>
    <n v="239"/>
    <s v="500 a 2 000"/>
  </r>
  <r>
    <s v="59534"/>
    <x v="1299"/>
    <x v="1"/>
    <x v="32"/>
    <s v="200043263"/>
    <x v="898"/>
    <n v="15.44"/>
    <n v="47.5"/>
    <s v="500 a 2 000"/>
  </r>
  <r>
    <s v="59535"/>
    <x v="1300"/>
    <x v="1"/>
    <x v="30"/>
    <s v="200040947"/>
    <x v="899"/>
    <n v="7.96"/>
    <n v="200.8"/>
    <s v="500 a 2 000"/>
  </r>
  <r>
    <s v="59537"/>
    <x v="1301"/>
    <x v="1"/>
    <x v="35"/>
    <s v="245901038"/>
    <x v="239"/>
    <n v="5.28"/>
    <n v="91.5"/>
    <s v="&lt; 500 hab."/>
  </r>
  <r>
    <s v="59538"/>
    <x v="1302"/>
    <x v="1"/>
    <x v="34"/>
    <s v="200040954"/>
    <x v="115"/>
    <n v="6"/>
    <n v="68.3"/>
    <s v="&lt; 500 hab."/>
  </r>
  <r>
    <s v="59539"/>
    <x v="1303"/>
    <x v="1"/>
    <x v="34"/>
    <s v="200040954"/>
    <x v="900"/>
    <n v="8.84"/>
    <n v="111.9"/>
    <s v="500 a 2 000"/>
  </r>
  <r>
    <s v="59541"/>
    <x v="1304"/>
    <x v="1"/>
    <x v="35"/>
    <s v="245901038"/>
    <x v="733"/>
    <n v="7.42"/>
    <n v="131.80000000000001"/>
    <s v="500 a 2 000"/>
  </r>
  <r>
    <s v="59542"/>
    <x v="1305"/>
    <x v="1"/>
    <x v="22"/>
    <s v="200043396"/>
    <x v="368"/>
    <n v="5.18"/>
    <n v="90.5"/>
    <s v="&lt; 500 hab."/>
  </r>
  <r>
    <s v="59543"/>
    <x v="1306"/>
    <x v="1"/>
    <x v="22"/>
    <s v="200043396"/>
    <x v="901"/>
    <n v="5.95"/>
    <n v="177.1"/>
    <s v="500 a 2 000"/>
  </r>
  <r>
    <s v="59544"/>
    <x v="1307"/>
    <x v="1"/>
    <x v="28"/>
    <s v="245901160"/>
    <x v="902"/>
    <n v="12.04"/>
    <n v="909.2"/>
    <s v="10 000 a 50 000"/>
  </r>
  <r>
    <s v="59545"/>
    <x v="1308"/>
    <x v="1"/>
    <x v="33"/>
    <s v="200030633"/>
    <x v="903"/>
    <n v="12.66"/>
    <n v="94.1"/>
    <s v="500 a 2 000"/>
  </r>
  <r>
    <s v="59546"/>
    <x v="1309"/>
    <x v="1"/>
    <x v="30"/>
    <s v="200040947"/>
    <x v="904"/>
    <n v="8.1199999999999992"/>
    <n v="140.9"/>
    <s v="500 a 2 000"/>
  </r>
  <r>
    <s v="59547"/>
    <x v="1310"/>
    <x v="1"/>
    <x v="33"/>
    <s v="200030633"/>
    <x v="905"/>
    <n v="4.38"/>
    <n v="198.9"/>
    <s v="500 a 2 000"/>
  </r>
  <r>
    <s v="59548"/>
    <x v="1311"/>
    <x v="1"/>
    <x v="31"/>
    <s v="200043321"/>
    <x v="906"/>
    <n v="5.87"/>
    <n v="116.9"/>
    <s v="500 a 2 000"/>
  </r>
  <r>
    <s v="59536"/>
    <x v="1312"/>
    <x v="1"/>
    <x v="30"/>
    <s v="200040947"/>
    <x v="64"/>
    <n v="7.55"/>
    <n v="109.3"/>
    <s v="500 a 2 000"/>
  </r>
  <r>
    <s v="59549"/>
    <x v="1313"/>
    <x v="1"/>
    <x v="31"/>
    <s v="200043321"/>
    <x v="636"/>
    <n v="4.58"/>
    <n v="71.400000000000006"/>
    <s v="&lt; 500 hab."/>
  </r>
  <r>
    <s v="59550"/>
    <x v="1314"/>
    <x v="1"/>
    <x v="24"/>
    <s v="200093201"/>
    <x v="907"/>
    <n v="5.3"/>
    <n v="600.4"/>
    <s v="2 000 a 10 000"/>
  </r>
  <r>
    <s v="59551"/>
    <x v="1315"/>
    <x v="1"/>
    <x v="23"/>
    <s v="200041960"/>
    <x v="908"/>
    <n v="8.83"/>
    <n v="193"/>
    <s v="500 a 2 000"/>
  </r>
  <r>
    <s v="59552"/>
    <x v="1316"/>
    <x v="1"/>
    <x v="20"/>
    <s v="200068500"/>
    <x v="323"/>
    <n v="3.94"/>
    <n v="48.2"/>
    <s v="&lt; 500 hab."/>
  </r>
  <r>
    <s v="59553"/>
    <x v="1317"/>
    <x v="1"/>
    <x v="24"/>
    <s v="200093201"/>
    <x v="909"/>
    <n v="7.54"/>
    <n v="749.6"/>
    <s v="2 000 a 10 000"/>
  </r>
  <r>
    <s v="59555"/>
    <x v="1318"/>
    <x v="1"/>
    <x v="32"/>
    <s v="200043263"/>
    <x v="791"/>
    <n v="7.83"/>
    <n v="179.1"/>
    <s v="500 a 2 000"/>
  </r>
  <r>
    <s v="59554"/>
    <x v="1319"/>
    <x v="1"/>
    <x v="21"/>
    <s v="200042190"/>
    <x v="650"/>
    <n v="2.58"/>
    <n v="240.3"/>
    <s v="500 a 2 000"/>
  </r>
  <r>
    <s v="59556"/>
    <x v="1320"/>
    <x v="1"/>
    <x v="22"/>
    <s v="200043396"/>
    <x v="910"/>
    <n v="4.16"/>
    <n v="62.5"/>
    <s v="&lt; 500 hab."/>
  </r>
  <r>
    <s v="59557"/>
    <x v="1321"/>
    <x v="1"/>
    <x v="28"/>
    <s v="245901160"/>
    <x v="911"/>
    <n v="6.44"/>
    <n v="388"/>
    <s v="2 000 a 10 000"/>
  </r>
  <r>
    <s v="59558"/>
    <x v="1322"/>
    <x v="1"/>
    <x v="35"/>
    <s v="245901038"/>
    <x v="912"/>
    <n v="10.08"/>
    <n v="165.9"/>
    <s v="500 a 2 000"/>
  </r>
  <r>
    <s v="59559"/>
    <x v="1323"/>
    <x v="1"/>
    <x v="28"/>
    <s v="245901160"/>
    <x v="913"/>
    <n v="14.18"/>
    <n v="138.69999999999999"/>
    <s v="500 a 2 000"/>
  </r>
  <r>
    <s v="59560"/>
    <x v="1324"/>
    <x v="1"/>
    <x v="24"/>
    <s v="200093201"/>
    <x v="914"/>
    <n v="17.420000000000002"/>
    <n v="761.3"/>
    <s v="10 000 a 50 000"/>
  </r>
  <r>
    <s v="59563"/>
    <x v="1325"/>
    <x v="1"/>
    <x v="32"/>
    <s v="200043263"/>
    <x v="261"/>
    <n v="3.07"/>
    <n v="73.900000000000006"/>
    <s v="&lt; 500 hab."/>
  </r>
  <r>
    <s v="59565"/>
    <x v="1326"/>
    <x v="1"/>
    <x v="31"/>
    <s v="200043321"/>
    <x v="915"/>
    <n v="5.97"/>
    <n v="107.2"/>
    <s v="500 a 2 000"/>
  </r>
  <r>
    <s v="59566"/>
    <x v="1327"/>
    <x v="1"/>
    <x v="24"/>
    <s v="200093201"/>
    <x v="916"/>
    <n v="3.97"/>
    <n v="1177.5999999999999"/>
    <s v="2 000 a 10 000"/>
  </r>
  <r>
    <s v="59568"/>
    <x v="1328"/>
    <x v="1"/>
    <x v="30"/>
    <s v="200040947"/>
    <x v="917"/>
    <n v="4.96"/>
    <n v="98"/>
    <s v="&lt; 500 hab."/>
  </r>
  <r>
    <s v="59569"/>
    <x v="1329"/>
    <x v="1"/>
    <x v="25"/>
    <s v="200044618"/>
    <x v="918"/>
    <n v="11.51"/>
    <n v="1396.7"/>
    <s v="10 000 a 50 000"/>
  </r>
  <r>
    <s v="59570"/>
    <x v="1330"/>
    <x v="1"/>
    <x v="34"/>
    <s v="200040954"/>
    <x v="919"/>
    <n v="8.02"/>
    <n v="108.4"/>
    <s v="500 a 2 000"/>
  </r>
  <r>
    <s v="59571"/>
    <x v="1331"/>
    <x v="1"/>
    <x v="35"/>
    <s v="245901038"/>
    <x v="920"/>
    <n v="23.19"/>
    <n v="178.6"/>
    <s v="2 000 a 10 000"/>
  </r>
  <r>
    <s v="59572"/>
    <x v="1332"/>
    <x v="1"/>
    <x v="32"/>
    <s v="200043263"/>
    <x v="921"/>
    <n v="13.74"/>
    <n v="130.69999999999999"/>
    <s v="500 a 2 000"/>
  </r>
  <r>
    <s v="59573"/>
    <x v="1333"/>
    <x v="1"/>
    <x v="32"/>
    <s v="200043263"/>
    <x v="403"/>
    <n v="5.4"/>
    <n v="26.3"/>
    <s v="&lt; 500 hab."/>
  </r>
  <r>
    <s v="59574"/>
    <x v="1334"/>
    <x v="1"/>
    <x v="26"/>
    <s v="245901152"/>
    <x v="922"/>
    <n v="12.28"/>
    <n v="958.1"/>
    <s v="10 000 a 50 000"/>
  </r>
  <r>
    <s v="59575"/>
    <x v="1335"/>
    <x v="1"/>
    <x v="35"/>
    <s v="245901038"/>
    <x v="923"/>
    <n v="3.59"/>
    <n v="110.6"/>
    <s v="&lt; 500 hab."/>
  </r>
  <r>
    <s v="59576"/>
    <x v="1336"/>
    <x v="1"/>
    <x v="29"/>
    <s v="245900428"/>
    <x v="924"/>
    <n v="9.4600000000000009"/>
    <n v="181.6"/>
    <s v="500 a 2 000"/>
  </r>
  <r>
    <s v="59577"/>
    <x v="1337"/>
    <x v="1"/>
    <x v="30"/>
    <s v="200040947"/>
    <x v="925"/>
    <n v="9.98"/>
    <n v="75.8"/>
    <s v="500 a 2 000"/>
  </r>
  <r>
    <s v="59578"/>
    <x v="1338"/>
    <x v="1"/>
    <x v="30"/>
    <s v="200040947"/>
    <x v="926"/>
    <n v="11.97"/>
    <n v="133.80000000000001"/>
    <s v="500 a 2 000"/>
  </r>
  <r>
    <s v="59579"/>
    <x v="1339"/>
    <x v="1"/>
    <x v="34"/>
    <s v="200040954"/>
    <x v="927"/>
    <n v="10.3"/>
    <n v="136.4"/>
    <s v="500 a 2 000"/>
  </r>
  <r>
    <s v="59580"/>
    <x v="1340"/>
    <x v="1"/>
    <x v="30"/>
    <s v="200040947"/>
    <x v="928"/>
    <n v="30.12"/>
    <n v="143.80000000000001"/>
    <s v="2 000 a 10 000"/>
  </r>
  <r>
    <s v="59581"/>
    <x v="1341"/>
    <x v="1"/>
    <x v="30"/>
    <s v="200040947"/>
    <x v="929"/>
    <n v="27.48"/>
    <n v="125.5"/>
    <s v="2 000 a 10 000"/>
  </r>
  <r>
    <s v="59582"/>
    <x v="1342"/>
    <x v="1"/>
    <x v="30"/>
    <s v="200040947"/>
    <x v="930"/>
    <n v="4.7"/>
    <n v="200.4"/>
    <s v="500 a 2 000"/>
  </r>
  <r>
    <s v="59562"/>
    <x v="1343"/>
    <x v="1"/>
    <x v="32"/>
    <s v="200043263"/>
    <x v="931"/>
    <n v="13.48"/>
    <n v="38.6"/>
    <s v="500 a 2 000"/>
  </r>
  <r>
    <s v="59567"/>
    <x v="1344"/>
    <x v="1"/>
    <x v="20"/>
    <s v="200068500"/>
    <x v="932"/>
    <n v="7.28"/>
    <n v="57.1"/>
    <s v="&lt; 500 hab."/>
  </r>
  <r>
    <s v="59583"/>
    <x v="1345"/>
    <x v="1"/>
    <x v="32"/>
    <s v="200043263"/>
    <x v="661"/>
    <n v="8.5299999999999994"/>
    <n v="55.7"/>
    <s v="&lt; 500 hab."/>
  </r>
  <r>
    <s v="59584"/>
    <x v="1346"/>
    <x v="1"/>
    <x v="31"/>
    <s v="200043321"/>
    <x v="933"/>
    <n v="16.18"/>
    <n v="59.5"/>
    <s v="500 a 2 000"/>
  </r>
  <r>
    <s v="59585"/>
    <x v="1347"/>
    <x v="1"/>
    <x v="24"/>
    <s v="200093201"/>
    <x v="934"/>
    <n v="4.5999999999999996"/>
    <n v="797.6"/>
    <s v="2 000 a 10 000"/>
  </r>
  <r>
    <s v="59586"/>
    <x v="1348"/>
    <x v="1"/>
    <x v="23"/>
    <s v="200041960"/>
    <x v="935"/>
    <n v="15.85"/>
    <n v="454.4"/>
    <s v="2 000 a 10 000"/>
  </r>
  <r>
    <s v="59587"/>
    <x v="1349"/>
    <x v="1"/>
    <x v="30"/>
    <s v="200040947"/>
    <x v="230"/>
    <n v="8.9"/>
    <n v="58.3"/>
    <s v="500 a 2 000"/>
  </r>
  <r>
    <s v="59589"/>
    <x v="1350"/>
    <x v="1"/>
    <x v="21"/>
    <s v="200042190"/>
    <x v="936"/>
    <n v="8.3800000000000008"/>
    <n v="347.7"/>
    <s v="2 000 a 10 000"/>
  </r>
  <r>
    <s v="59590"/>
    <x v="1351"/>
    <x v="1"/>
    <x v="30"/>
    <s v="200040947"/>
    <x v="937"/>
    <n v="7.55"/>
    <n v="121.9"/>
    <s v="500 a 2 000"/>
  </r>
  <r>
    <s v="59591"/>
    <x v="1352"/>
    <x v="1"/>
    <x v="28"/>
    <s v="245901160"/>
    <x v="938"/>
    <n v="4"/>
    <n v="204.2"/>
    <s v="500 a 2 000"/>
  </r>
  <r>
    <s v="59592"/>
    <x v="1353"/>
    <x v="1"/>
    <x v="23"/>
    <s v="200041960"/>
    <x v="939"/>
    <n v="7.06"/>
    <n v="590.70000000000005"/>
    <s v="2 000 a 10 000"/>
  </r>
  <r>
    <s v="59594"/>
    <x v="1354"/>
    <x v="1"/>
    <x v="21"/>
    <s v="200042190"/>
    <x v="386"/>
    <n v="3.69"/>
    <n v="299.7"/>
    <s v="500 a 2 000"/>
  </r>
  <r>
    <s v="59595"/>
    <x v="1355"/>
    <x v="1"/>
    <x v="20"/>
    <s v="200068500"/>
    <x v="324"/>
    <n v="6"/>
    <n v="90.5"/>
    <s v="500 a 2 000"/>
  </r>
  <r>
    <s v="59593"/>
    <x v="1356"/>
    <x v="1"/>
    <x v="20"/>
    <s v="200068500"/>
    <x v="940"/>
    <n v="5.69"/>
    <n v="138.5"/>
    <s v="500 a 2 000"/>
  </r>
  <r>
    <s v="59597"/>
    <x v="1357"/>
    <x v="1"/>
    <x v="20"/>
    <s v="200068500"/>
    <x v="803"/>
    <n v="3.28"/>
    <n v="211.9"/>
    <s v="500 a 2 000"/>
  </r>
  <r>
    <s v="59596"/>
    <x v="1358"/>
    <x v="1"/>
    <x v="26"/>
    <s v="245901152"/>
    <x v="641"/>
    <n v="5.5"/>
    <n v="97.5"/>
    <s v="500 a 2 000"/>
  </r>
  <r>
    <s v="59598"/>
    <x v="1359"/>
    <x v="1"/>
    <x v="24"/>
    <s v="200093201"/>
    <x v="726"/>
    <n v="2.39"/>
    <n v="1655.6"/>
    <s v="2 000 a 10 000"/>
  </r>
  <r>
    <s v="59599"/>
    <x v="1360"/>
    <x v="1"/>
    <x v="24"/>
    <s v="200093201"/>
    <x v="941"/>
    <n v="15.13"/>
    <n v="6528.2"/>
    <s v="50 000 hab. et +"/>
  </r>
  <r>
    <s v="59600"/>
    <x v="1361"/>
    <x v="1"/>
    <x v="23"/>
    <s v="200041960"/>
    <x v="942"/>
    <n v="2.06"/>
    <n v="454.4"/>
    <s v="500 a 2 000"/>
  </r>
  <r>
    <s v="59602"/>
    <x v="1362"/>
    <x v="1"/>
    <x v="24"/>
    <s v="200093201"/>
    <x v="943"/>
    <n v="1.9"/>
    <n v="729.5"/>
    <s v="500 a 2 000"/>
  </r>
  <r>
    <s v="59603"/>
    <x v="1363"/>
    <x v="1"/>
    <x v="21"/>
    <s v="200042190"/>
    <x v="944"/>
    <n v="6.87"/>
    <n v="876.1"/>
    <s v="2 000 a 10 000"/>
  </r>
  <r>
    <s v="59604"/>
    <x v="1364"/>
    <x v="1"/>
    <x v="33"/>
    <s v="200030633"/>
    <x v="945"/>
    <n v="8.4600000000000009"/>
    <n v="95.2"/>
    <s v="500 a 2 000"/>
  </r>
  <r>
    <s v="59601"/>
    <x v="1365"/>
    <x v="1"/>
    <x v="27"/>
    <s v="200043404"/>
    <x v="946"/>
    <n v="39.130000000000003"/>
    <n v="66.5"/>
    <s v="2 000 a 10 000"/>
  </r>
  <r>
    <s v="59588"/>
    <x v="1366"/>
    <x v="1"/>
    <x v="29"/>
    <s v="245900428"/>
    <x v="947"/>
    <n v="30.62"/>
    <n v="269.3"/>
    <s v="2 000 a 10 000"/>
  </r>
  <r>
    <s v="59605"/>
    <x v="1367"/>
    <x v="1"/>
    <x v="34"/>
    <s v="200040954"/>
    <x v="948"/>
    <n v="8.0299999999999994"/>
    <n v="189"/>
    <s v="500 a 2 000"/>
  </r>
  <r>
    <s v="59606"/>
    <x v="1368"/>
    <x v="1"/>
    <x v="28"/>
    <s v="245901160"/>
    <x v="949"/>
    <n v="13.82"/>
    <n v="3145.3"/>
    <s v="10 000 a 50 000"/>
  </r>
  <r>
    <s v="59607"/>
    <x v="1369"/>
    <x v="1"/>
    <x v="31"/>
    <s v="200043321"/>
    <x v="950"/>
    <n v="9.94"/>
    <n v="48.5"/>
    <s v="&lt; 500 hab."/>
  </r>
  <r>
    <s v="59608"/>
    <x v="1370"/>
    <x v="1"/>
    <x v="35"/>
    <s v="245901038"/>
    <x v="951"/>
    <n v="6.55"/>
    <n v="171.5"/>
    <s v="500 a 2 000"/>
  </r>
  <r>
    <s v="59609"/>
    <x v="1371"/>
    <x v="1"/>
    <x v="24"/>
    <s v="200093201"/>
    <x v="952"/>
    <n v="2.56"/>
    <n v="646.1"/>
    <s v="500 a 2 000"/>
  </r>
  <r>
    <s v="59610"/>
    <x v="1372"/>
    <x v="1"/>
    <x v="28"/>
    <s v="245901160"/>
    <x v="293"/>
    <n v="9.61"/>
    <n v="114.8"/>
    <s v="500 a 2 000"/>
  </r>
  <r>
    <s v="59611"/>
    <x v="1373"/>
    <x v="1"/>
    <x v="24"/>
    <s v="200093201"/>
    <x v="953"/>
    <n v="10.08"/>
    <n v="266.10000000000002"/>
    <s v="2 000 a 10 000"/>
  </r>
  <r>
    <s v="59612"/>
    <x v="1374"/>
    <x v="1"/>
    <x v="35"/>
    <s v="245901038"/>
    <x v="240"/>
    <n v="5.79"/>
    <n v="92.4"/>
    <s v="500 a 2 000"/>
  </r>
  <r>
    <s v="59613"/>
    <x v="1375"/>
    <x v="1"/>
    <x v="28"/>
    <s v="245901160"/>
    <x v="954"/>
    <n v="4"/>
    <n v="366"/>
    <s v="500 a 2 000"/>
  </r>
  <r>
    <s v="59614"/>
    <x v="1376"/>
    <x v="1"/>
    <x v="35"/>
    <s v="245901038"/>
    <x v="955"/>
    <n v="10.62"/>
    <n v="128.4"/>
    <s v="500 a 2 000"/>
  </r>
  <r>
    <s v="59615"/>
    <x v="1377"/>
    <x v="1"/>
    <x v="30"/>
    <s v="200040947"/>
    <x v="956"/>
    <n v="25.98"/>
    <n v="101.2"/>
    <s v="2 000 a 10 000"/>
  </r>
  <r>
    <s v="59616"/>
    <x v="1378"/>
    <x v="1"/>
    <x v="28"/>
    <s v="245901160"/>
    <x v="957"/>
    <n v="11.02"/>
    <n v="963.4"/>
    <s v="10 000 a 50 000"/>
  </r>
  <r>
    <s v="59617"/>
    <x v="1379"/>
    <x v="1"/>
    <x v="22"/>
    <s v="200043396"/>
    <x v="958"/>
    <n v="5.94"/>
    <n v="107.9"/>
    <s v="500 a 2 000"/>
  </r>
  <r>
    <s v="59618"/>
    <x v="1380"/>
    <x v="1"/>
    <x v="22"/>
    <s v="200043396"/>
    <x v="959"/>
    <n v="11.69"/>
    <n v="80.2"/>
    <s v="500 a 2 000"/>
  </r>
  <r>
    <s v="59009"/>
    <x v="1381"/>
    <x v="1"/>
    <x v="24"/>
    <s v="200093201"/>
    <x v="960"/>
    <n v="27.45"/>
    <n v="2290.3000000000002"/>
    <s v="50 000 hab. et +"/>
  </r>
  <r>
    <s v="59619"/>
    <x v="1382"/>
    <x v="1"/>
    <x v="31"/>
    <s v="200043321"/>
    <x v="961"/>
    <n v="5.72"/>
    <n v="189.5"/>
    <s v="500 a 2 000"/>
  </r>
  <r>
    <s v="59623"/>
    <x v="1383"/>
    <x v="1"/>
    <x v="20"/>
    <s v="200068500"/>
    <x v="355"/>
    <n v="11.3"/>
    <n v="60.5"/>
    <s v="500 a 2 000"/>
  </r>
  <r>
    <s v="59624"/>
    <x v="1384"/>
    <x v="1"/>
    <x v="33"/>
    <s v="200030633"/>
    <x v="962"/>
    <n v="7.09"/>
    <n v="298.60000000000002"/>
    <s v="2 000 a 10 000"/>
  </r>
  <r>
    <s v="59625"/>
    <x v="1385"/>
    <x v="1"/>
    <x v="20"/>
    <s v="200068500"/>
    <x v="592"/>
    <n v="11"/>
    <n v="35.5"/>
    <s v="&lt; 500 hab."/>
  </r>
  <r>
    <s v="59626"/>
    <x v="1386"/>
    <x v="1"/>
    <x v="31"/>
    <s v="200043321"/>
    <x v="963"/>
    <n v="12.15"/>
    <n v="98.5"/>
    <s v="500 a 2 000"/>
  </r>
  <r>
    <s v="59627"/>
    <x v="1387"/>
    <x v="1"/>
    <x v="22"/>
    <s v="200043396"/>
    <x v="964"/>
    <n v="8.5"/>
    <n v="118.7"/>
    <s v="500 a 2 000"/>
  </r>
  <r>
    <s v="59620"/>
    <x v="1388"/>
    <x v="1"/>
    <x v="25"/>
    <s v="200044618"/>
    <x v="647"/>
    <n v="4.5599999999999996"/>
    <n v="146.9"/>
    <s v="500 a 2 000"/>
  </r>
  <r>
    <s v="59622"/>
    <x v="1389"/>
    <x v="1"/>
    <x v="20"/>
    <s v="200068500"/>
    <x v="965"/>
    <n v="8.94"/>
    <n v="128.69999999999999"/>
    <s v="500 a 2 000"/>
  </r>
  <r>
    <s v="59628"/>
    <x v="1390"/>
    <x v="1"/>
    <x v="34"/>
    <s v="200040954"/>
    <x v="966"/>
    <n v="9.92"/>
    <n v="57.8"/>
    <s v="500 a 2 000"/>
  </r>
  <r>
    <s v="59629"/>
    <x v="1391"/>
    <x v="1"/>
    <x v="26"/>
    <s v="245901152"/>
    <x v="967"/>
    <n v="3.43"/>
    <n v="379.6"/>
    <s v="500 a 2 000"/>
  </r>
  <r>
    <s v="59630"/>
    <x v="1392"/>
    <x v="1"/>
    <x v="23"/>
    <s v="200041960"/>
    <x v="968"/>
    <n v="5.69"/>
    <n v="459.2"/>
    <s v="2 000 a 10 000"/>
  </r>
  <r>
    <s v="59631"/>
    <x v="1393"/>
    <x v="1"/>
    <x v="33"/>
    <s v="200030633"/>
    <x v="969"/>
    <n v="15.12"/>
    <n v="137.6"/>
    <s v="2 000 a 10 000"/>
  </r>
  <r>
    <s v="59632"/>
    <x v="1394"/>
    <x v="1"/>
    <x v="21"/>
    <s v="200042190"/>
    <x v="970"/>
    <n v="21"/>
    <n v="268.2"/>
    <s v="2 000 a 10 000"/>
  </r>
  <r>
    <s v="59633"/>
    <x v="1395"/>
    <x v="1"/>
    <x v="27"/>
    <s v="200043404"/>
    <x v="971"/>
    <n v="7.78"/>
    <n v="36.5"/>
    <s v="&lt; 500 hab."/>
  </r>
  <r>
    <s v="59634"/>
    <x v="1396"/>
    <x v="1"/>
    <x v="30"/>
    <s v="200040947"/>
    <x v="790"/>
    <n v="5.45"/>
    <n v="148.30000000000001"/>
    <s v="500 a 2 000"/>
  </r>
  <r>
    <s v="59635"/>
    <x v="1397"/>
    <x v="1"/>
    <x v="20"/>
    <s v="200068500"/>
    <x v="972"/>
    <n v="6.23"/>
    <n v="61.2"/>
    <s v="&lt; 500 hab."/>
  </r>
  <r>
    <s v="59636"/>
    <x v="1398"/>
    <x v="1"/>
    <x v="24"/>
    <s v="200093201"/>
    <x v="973"/>
    <n v="15.46"/>
    <n v="712.3"/>
    <s v="10 000 a 50 000"/>
  </r>
  <r>
    <s v="59637"/>
    <x v="1399"/>
    <x v="1"/>
    <x v="26"/>
    <s v="245901152"/>
    <x v="560"/>
    <n v="6.27"/>
    <n v="207.5"/>
    <s v="500 a 2 000"/>
  </r>
  <r>
    <s v="59638"/>
    <x v="1400"/>
    <x v="1"/>
    <x v="23"/>
    <s v="200041960"/>
    <x v="516"/>
    <n v="3.72"/>
    <n v="359.7"/>
    <s v="500 a 2 000"/>
  </r>
  <r>
    <s v="59639"/>
    <x v="1401"/>
    <x v="1"/>
    <x v="31"/>
    <s v="200043321"/>
    <x v="974"/>
    <n v="5.68"/>
    <n v="198.1"/>
    <s v="500 a 2 000"/>
  </r>
  <r>
    <s v="59640"/>
    <x v="1402"/>
    <x v="1"/>
    <x v="31"/>
    <s v="200043321"/>
    <x v="587"/>
    <n v="5.21"/>
    <n v="148"/>
    <s v="500 a 2 000"/>
  </r>
  <r>
    <s v="59641"/>
    <x v="1403"/>
    <x v="1"/>
    <x v="34"/>
    <s v="200040954"/>
    <x v="975"/>
    <n v="27.76"/>
    <n v="72.8"/>
    <s v="2 000 a 10 000"/>
  </r>
  <r>
    <s v="59642"/>
    <x v="1404"/>
    <x v="1"/>
    <x v="26"/>
    <s v="245901152"/>
    <x v="976"/>
    <n v="3.94"/>
    <n v="153"/>
    <s v="500 a 2 000"/>
  </r>
  <r>
    <s v="59643"/>
    <x v="1405"/>
    <x v="1"/>
    <x v="24"/>
    <s v="200093201"/>
    <x v="30"/>
    <n v="4.18"/>
    <n v="55.3"/>
    <s v="&lt; 500 hab."/>
  </r>
  <r>
    <s v="59645"/>
    <x v="1406"/>
    <x v="1"/>
    <x v="21"/>
    <s v="200042190"/>
    <x v="287"/>
    <n v="5.22"/>
    <n v="115.7"/>
    <s v="500 a 2 000"/>
  </r>
  <r>
    <s v="59646"/>
    <x v="1407"/>
    <x v="1"/>
    <x v="24"/>
    <s v="200093201"/>
    <x v="977"/>
    <n v="6.87"/>
    <n v="3016.9"/>
    <s v="10 000 a 50 000"/>
  </r>
  <r>
    <s v="59647"/>
    <x v="1408"/>
    <x v="1"/>
    <x v="34"/>
    <s v="200040954"/>
    <x v="978"/>
    <n v="7.77"/>
    <n v="330"/>
    <s v="2 000 a 10 000"/>
  </r>
  <r>
    <s v="59648"/>
    <x v="1409"/>
    <x v="1"/>
    <x v="24"/>
    <s v="200093201"/>
    <x v="979"/>
    <n v="6.3"/>
    <n v="2464.3000000000002"/>
    <s v="10 000 a 50 000"/>
  </r>
  <r>
    <s v="59649"/>
    <x v="1410"/>
    <x v="1"/>
    <x v="32"/>
    <s v="200043263"/>
    <x v="980"/>
    <n v="6.33"/>
    <n v="37.9"/>
    <s v="&lt; 500 hab."/>
  </r>
  <r>
    <s v="59650"/>
    <x v="1411"/>
    <x v="1"/>
    <x v="24"/>
    <s v="200093201"/>
    <x v="981"/>
    <n v="13.66"/>
    <n v="2990.3"/>
    <s v="10 000 a 50 000"/>
  </r>
  <r>
    <s v="59651"/>
    <x v="1412"/>
    <x v="1"/>
    <x v="21"/>
    <s v="200042190"/>
    <x v="537"/>
    <n v="2.37"/>
    <n v="674.7"/>
    <s v="500 a 2 000"/>
  </r>
  <r>
    <s v="59652"/>
    <x v="1413"/>
    <x v="1"/>
    <x v="21"/>
    <s v="200042190"/>
    <x v="982"/>
    <n v="3.82"/>
    <n v="115.2"/>
    <s v="&lt; 500 hab."/>
  </r>
  <r>
    <s v="59653"/>
    <x v="1414"/>
    <x v="1"/>
    <x v="24"/>
    <s v="200093201"/>
    <x v="983"/>
    <n v="13.59"/>
    <n v="570.9"/>
    <s v="2 000 a 10 000"/>
  </r>
  <r>
    <s v="59654"/>
    <x v="1415"/>
    <x v="1"/>
    <x v="25"/>
    <s v="200044618"/>
    <x v="984"/>
    <n v="4.33"/>
    <n v="1678.1"/>
    <s v="2 000 a 10 000"/>
  </r>
  <r>
    <s v="59655"/>
    <x v="1416"/>
    <x v="1"/>
    <x v="30"/>
    <s v="200040947"/>
    <x v="384"/>
    <n v="4.16"/>
    <n v="54.1"/>
    <s v="&lt; 500 hab."/>
  </r>
  <r>
    <s v="59656"/>
    <x v="1417"/>
    <x v="1"/>
    <x v="24"/>
    <s v="200093201"/>
    <x v="985"/>
    <n v="5.09"/>
    <n v="1066"/>
    <s v="2 000 a 10 000"/>
  </r>
  <r>
    <s v="59657"/>
    <x v="1418"/>
    <x v="1"/>
    <x v="34"/>
    <s v="200040954"/>
    <x v="836"/>
    <n v="7.63"/>
    <n v="84.4"/>
    <s v="500 a 2 000"/>
  </r>
  <r>
    <s v="59658"/>
    <x v="1419"/>
    <x v="1"/>
    <x v="24"/>
    <s v="200093201"/>
    <x v="986"/>
    <n v="2.81"/>
    <n v="206.8"/>
    <s v="500 a 2 000"/>
  </r>
  <r>
    <s v="59659"/>
    <x v="1420"/>
    <x v="1"/>
    <x v="27"/>
    <s v="200043404"/>
    <x v="987"/>
    <n v="13.89"/>
    <n v="201.9"/>
    <s v="2 000 a 10 000"/>
  </r>
  <r>
    <s v="59660"/>
    <x v="1421"/>
    <x v="1"/>
    <x v="24"/>
    <s v="200093201"/>
    <x v="988"/>
    <n v="5.81"/>
    <n v="506.2"/>
    <s v="2 000 a 10 000"/>
  </r>
  <r>
    <s v="59661"/>
    <x v="1422"/>
    <x v="1"/>
    <x v="27"/>
    <s v="200043404"/>
    <x v="989"/>
    <n v="4.12"/>
    <n v="31.1"/>
    <s v="&lt; 500 hab."/>
  </r>
  <r>
    <s v="59662"/>
    <x v="1423"/>
    <x v="1"/>
    <x v="30"/>
    <s v="200040947"/>
    <x v="875"/>
    <n v="15.73"/>
    <n v="80.2"/>
    <s v="500 a 2 000"/>
  </r>
  <r>
    <s v="59663"/>
    <x v="1424"/>
    <x v="1"/>
    <x v="34"/>
    <s v="200040954"/>
    <x v="990"/>
    <n v="27.37"/>
    <n v="204"/>
    <s v="2 000 a 10 000"/>
  </r>
  <r>
    <s v="59664"/>
    <x v="1425"/>
    <x v="1"/>
    <x v="34"/>
    <s v="200040954"/>
    <x v="991"/>
    <n v="2.92"/>
    <n v="114.4"/>
    <s v="&lt; 500 hab."/>
  </r>
  <r>
    <s v="59665"/>
    <x v="1426"/>
    <x v="1"/>
    <x v="34"/>
    <s v="200040954"/>
    <x v="823"/>
    <n v="2.56"/>
    <n v="116.4"/>
    <s v="&lt; 500 hab."/>
  </r>
  <r>
    <s v="59666"/>
    <x v="1427"/>
    <x v="1"/>
    <x v="34"/>
    <s v="200040954"/>
    <x v="992"/>
    <n v="17.48"/>
    <n v="89.4"/>
    <s v="500 a 2 000"/>
  </r>
  <r>
    <s v="59667"/>
    <x v="1428"/>
    <x v="1"/>
    <x v="30"/>
    <s v="200040947"/>
    <x v="993"/>
    <n v="4.93"/>
    <n v="51.1"/>
    <s v="&lt; 500 hab."/>
  </r>
  <r>
    <s v="59668"/>
    <x v="1429"/>
    <x v="1"/>
    <x v="29"/>
    <s v="245900428"/>
    <x v="994"/>
    <n v="2.6"/>
    <n v="626.9"/>
    <s v="500 a 2 000"/>
  </r>
  <r>
    <s v="59669"/>
    <x v="1430"/>
    <x v="1"/>
    <x v="30"/>
    <s v="200040947"/>
    <x v="995"/>
    <n v="11.86"/>
    <n v="47"/>
    <s v="500 a 2 000"/>
  </r>
  <r>
    <s v="59185"/>
    <x v="1431"/>
    <x v="1"/>
    <x v="26"/>
    <s v="245901152"/>
    <x v="996"/>
    <n v="4.01"/>
    <n v="466.1"/>
    <s v="500 a 2 000"/>
  </r>
  <r>
    <s v="59187"/>
    <x v="1432"/>
    <x v="1"/>
    <x v="22"/>
    <s v="200043396"/>
    <x v="318"/>
    <n v="4.87"/>
    <n v="55.2"/>
    <s v="&lt; 500 hab."/>
  </r>
  <r>
    <s v="59188"/>
    <x v="1433"/>
    <x v="1"/>
    <x v="22"/>
    <s v="200043396"/>
    <x v="507"/>
    <n v="3.38"/>
    <n v="42.9"/>
    <s v="&lt; 500 hab."/>
  </r>
  <r>
    <s v="59190"/>
    <x v="1434"/>
    <x v="1"/>
    <x v="22"/>
    <s v="200043396"/>
    <x v="997"/>
    <n v="6.26"/>
    <n v="161.80000000000001"/>
    <s v="500 a 2 000"/>
  </r>
  <r>
    <s v="59191"/>
    <x v="1435"/>
    <x v="1"/>
    <x v="33"/>
    <s v="200030633"/>
    <x v="998"/>
    <n v="8.35"/>
    <n v="72.599999999999994"/>
    <s v="500 a 2 000"/>
  </r>
  <r>
    <s v="59192"/>
    <x v="1436"/>
    <x v="1"/>
    <x v="21"/>
    <s v="200042190"/>
    <x v="999"/>
    <n v="5.14"/>
    <n v="156.4"/>
    <s v="500 a 2 000"/>
  </r>
  <r>
    <s v="59218"/>
    <x v="1437"/>
    <x v="1"/>
    <x v="32"/>
    <s v="200043263"/>
    <x v="1000"/>
    <n v="25.15"/>
    <n v="49"/>
    <s v="500 a 2 000"/>
  </r>
  <r>
    <s v="60001"/>
    <x v="797"/>
    <x v="2"/>
    <x v="37"/>
    <s v="246000848"/>
    <x v="1001"/>
    <n v="5.98"/>
    <n v="95.2"/>
    <s v="500 a 2 000"/>
  </r>
  <r>
    <s v="60002"/>
    <x v="1438"/>
    <x v="2"/>
    <x v="38"/>
    <s v="200067973"/>
    <x v="1002"/>
    <n v="7.46"/>
    <n v="117.8"/>
    <s v="500 a 2 000"/>
  </r>
  <r>
    <s v="60003"/>
    <x v="1439"/>
    <x v="2"/>
    <x v="39"/>
    <s v="200068005"/>
    <x v="1003"/>
    <n v="5.26"/>
    <n v="94.9"/>
    <s v="&lt; 500 hab."/>
  </r>
  <r>
    <s v="60004"/>
    <x v="1440"/>
    <x v="2"/>
    <x v="37"/>
    <s v="246000848"/>
    <x v="227"/>
    <n v="12.73"/>
    <n v="32.1"/>
    <s v="&lt; 500 hab."/>
  </r>
  <r>
    <s v="60005"/>
    <x v="1441"/>
    <x v="2"/>
    <x v="40"/>
    <s v="246000871"/>
    <x v="211"/>
    <n v="11.45"/>
    <n v="71.7"/>
    <s v="500 a 2 000"/>
  </r>
  <r>
    <s v="60007"/>
    <x v="1442"/>
    <x v="2"/>
    <x v="41"/>
    <s v="246000376"/>
    <x v="1004"/>
    <n v="13.28"/>
    <n v="230.3"/>
    <s v="2 000 a 10 000"/>
  </r>
  <r>
    <s v="60008"/>
    <x v="1443"/>
    <x v="2"/>
    <x v="42"/>
    <s v="246000566"/>
    <x v="315"/>
    <n v="6.82"/>
    <n v="60"/>
    <s v="&lt; 500 hab."/>
  </r>
  <r>
    <s v="60009"/>
    <x v="1444"/>
    <x v="2"/>
    <x v="43"/>
    <s v="200067999"/>
    <x v="1005"/>
    <n v="15.37"/>
    <n v="115"/>
    <s v="500 a 2 000"/>
  </r>
  <r>
    <s v="60010"/>
    <x v="1445"/>
    <x v="2"/>
    <x v="44"/>
    <s v="246000582"/>
    <x v="1006"/>
    <n v="20.99"/>
    <n v="86"/>
    <s v="500 a 2 000"/>
  </r>
  <r>
    <s v="60011"/>
    <x v="1446"/>
    <x v="2"/>
    <x v="45"/>
    <s v="246000855"/>
    <x v="341"/>
    <n v="12.64"/>
    <n v="33.1"/>
    <s v="&lt; 500 hab."/>
  </r>
  <r>
    <s v="60012"/>
    <x v="1447"/>
    <x v="2"/>
    <x v="44"/>
    <s v="246000582"/>
    <x v="1007"/>
    <n v="4.21"/>
    <n v="815.7"/>
    <s v="2 000 a 10 000"/>
  </r>
  <r>
    <s v="60013"/>
    <x v="1448"/>
    <x v="2"/>
    <x v="46"/>
    <s v="246000921"/>
    <x v="1008"/>
    <n v="4.96"/>
    <n v="271.2"/>
    <s v="500 a 2 000"/>
  </r>
  <r>
    <s v="60014"/>
    <x v="1449"/>
    <x v="2"/>
    <x v="42"/>
    <s v="246000566"/>
    <x v="307"/>
    <n v="6.25"/>
    <n v="24.8"/>
    <s v="&lt; 500 hab."/>
  </r>
  <r>
    <s v="60015"/>
    <x v="1450"/>
    <x v="2"/>
    <x v="38"/>
    <s v="200067973"/>
    <x v="1009"/>
    <n v="3.58"/>
    <n v="314"/>
    <s v="500 a 2 000"/>
  </r>
  <r>
    <s v="60016"/>
    <x v="1451"/>
    <x v="2"/>
    <x v="38"/>
    <s v="200067973"/>
    <x v="33"/>
    <n v="8.41"/>
    <n v="32.5"/>
    <s v="&lt; 500 hab."/>
  </r>
  <r>
    <s v="60017"/>
    <x v="1452"/>
    <x v="2"/>
    <x v="39"/>
    <s v="200068005"/>
    <x v="664"/>
    <n v="7.05"/>
    <n v="160.9"/>
    <s v="500 a 2 000"/>
  </r>
  <r>
    <s v="60019"/>
    <x v="1453"/>
    <x v="2"/>
    <x v="45"/>
    <s v="246000855"/>
    <x v="227"/>
    <n v="10.81"/>
    <n v="37.700000000000003"/>
    <s v="&lt; 500 hab."/>
  </r>
  <r>
    <s v="60020"/>
    <x v="1454"/>
    <x v="2"/>
    <x v="40"/>
    <s v="246000871"/>
    <x v="33"/>
    <n v="3.66"/>
    <n v="74.599999999999994"/>
    <s v="&lt; 500 hab."/>
  </r>
  <r>
    <s v="60021"/>
    <x v="1455"/>
    <x v="2"/>
    <x v="47"/>
    <s v="246000756"/>
    <x v="477"/>
    <n v="4.47"/>
    <n v="111.4"/>
    <s v="&lt; 500 hab."/>
  </r>
  <r>
    <s v="60022"/>
    <x v="1456"/>
    <x v="2"/>
    <x v="48"/>
    <s v="246000764"/>
    <x v="1010"/>
    <n v="13.69"/>
    <n v="46.5"/>
    <s v="500 a 2 000"/>
  </r>
  <r>
    <s v="60023"/>
    <x v="1457"/>
    <x v="2"/>
    <x v="49"/>
    <s v="200067965"/>
    <x v="1011"/>
    <n v="2.0499999999999998"/>
    <n v="267.3"/>
    <s v="500 a 2 000"/>
  </r>
  <r>
    <s v="60024"/>
    <x v="1458"/>
    <x v="2"/>
    <x v="50"/>
    <s v="246000897"/>
    <x v="852"/>
    <n v="7.35"/>
    <n v="113.2"/>
    <s v="500 a 2 000"/>
  </r>
  <r>
    <s v="60025"/>
    <x v="1459"/>
    <x v="2"/>
    <x v="51"/>
    <s v="246000749"/>
    <x v="1012"/>
    <n v="14.77"/>
    <n v="125.7"/>
    <s v="500 a 2 000"/>
  </r>
  <r>
    <s v="60026"/>
    <x v="1460"/>
    <x v="2"/>
    <x v="43"/>
    <s v="200067999"/>
    <x v="1013"/>
    <n v="8.0399999999999991"/>
    <n v="69.900000000000006"/>
    <s v="500 a 2 000"/>
  </r>
  <r>
    <s v="60027"/>
    <x v="1461"/>
    <x v="2"/>
    <x v="40"/>
    <s v="246000871"/>
    <x v="1014"/>
    <n v="14.16"/>
    <n v="36.4"/>
    <s v="500 a 2 000"/>
  </r>
  <r>
    <s v="60028"/>
    <x v="1462"/>
    <x v="2"/>
    <x v="52"/>
    <s v="200066975"/>
    <x v="1015"/>
    <n v="6.83"/>
    <n v="83"/>
    <s v="500 a 2 000"/>
  </r>
  <r>
    <s v="60029"/>
    <x v="1463"/>
    <x v="2"/>
    <x v="43"/>
    <s v="200067999"/>
    <x v="1016"/>
    <n v="27.57"/>
    <n v="105.1"/>
    <s v="2 000 a 10 000"/>
  </r>
  <r>
    <s v="60030"/>
    <x v="1464"/>
    <x v="2"/>
    <x v="43"/>
    <s v="200067999"/>
    <x v="97"/>
    <n v="12.13"/>
    <n v="45.7"/>
    <s v="500 a 2 000"/>
  </r>
  <r>
    <s v="60031"/>
    <x v="1465"/>
    <x v="2"/>
    <x v="40"/>
    <s v="246000871"/>
    <x v="425"/>
    <n v="9.2899999999999991"/>
    <n v="28.5"/>
    <s v="&lt; 500 hab."/>
  </r>
  <r>
    <s v="60032"/>
    <x v="1466"/>
    <x v="2"/>
    <x v="51"/>
    <s v="246000749"/>
    <x v="1017"/>
    <n v="13.03"/>
    <n v="56.6"/>
    <s v="500 a 2 000"/>
  </r>
  <r>
    <s v="60703"/>
    <x v="1467"/>
    <x v="2"/>
    <x v="43"/>
    <s v="200067999"/>
    <x v="1018"/>
    <n v="5.69"/>
    <n v="161.9"/>
    <s v="500 a 2 000"/>
  </r>
  <r>
    <s v="60033"/>
    <x v="1468"/>
    <x v="2"/>
    <x v="48"/>
    <s v="246000764"/>
    <x v="1019"/>
    <n v="12.19"/>
    <n v="69.900000000000006"/>
    <s v="500 a 2 000"/>
  </r>
  <r>
    <s v="60034"/>
    <x v="1469"/>
    <x v="2"/>
    <x v="42"/>
    <s v="246000566"/>
    <x v="1020"/>
    <n v="12.52"/>
    <n v="91.6"/>
    <s v="500 a 2 000"/>
  </r>
  <r>
    <s v="60035"/>
    <x v="1470"/>
    <x v="2"/>
    <x v="45"/>
    <s v="246000855"/>
    <x v="236"/>
    <n v="7.06"/>
    <n v="32.9"/>
    <s v="&lt; 500 hab."/>
  </r>
  <r>
    <s v="60036"/>
    <x v="1471"/>
    <x v="2"/>
    <x v="50"/>
    <s v="246000897"/>
    <x v="241"/>
    <n v="6.09"/>
    <n v="66.3"/>
    <s v="&lt; 500 hab."/>
  </r>
  <r>
    <s v="60037"/>
    <x v="1472"/>
    <x v="2"/>
    <x v="47"/>
    <s v="246000756"/>
    <x v="497"/>
    <n v="7.23"/>
    <n v="70.3"/>
    <s v="500 a 2 000"/>
  </r>
  <r>
    <s v="60039"/>
    <x v="1473"/>
    <x v="2"/>
    <x v="39"/>
    <s v="200068005"/>
    <x v="1021"/>
    <n v="5.61"/>
    <n v="85"/>
    <s v="&lt; 500 hab."/>
  </r>
  <r>
    <s v="60040"/>
    <x v="1474"/>
    <x v="2"/>
    <x v="50"/>
    <s v="246000897"/>
    <x v="1022"/>
    <n v="14.38"/>
    <n v="44.9"/>
    <s v="500 a 2 000"/>
  </r>
  <r>
    <s v="60041"/>
    <x v="1475"/>
    <x v="2"/>
    <x v="43"/>
    <s v="200067999"/>
    <x v="1023"/>
    <n v="9.58"/>
    <n v="243.2"/>
    <s v="2 000 a 10 000"/>
  </r>
  <r>
    <s v="60042"/>
    <x v="1476"/>
    <x v="2"/>
    <x v="53"/>
    <s v="246000129"/>
    <x v="1024"/>
    <n v="8.02"/>
    <n v="184.9"/>
    <s v="500 a 2 000"/>
  </r>
  <r>
    <s v="60043"/>
    <x v="1477"/>
    <x v="2"/>
    <x v="54"/>
    <s v="246000772"/>
    <x v="472"/>
    <n v="4.28"/>
    <n v="140"/>
    <s v="500 a 2 000"/>
  </r>
  <r>
    <s v="60044"/>
    <x v="1478"/>
    <x v="2"/>
    <x v="38"/>
    <s v="200067973"/>
    <x v="1025"/>
    <n v="6.81"/>
    <n v="239.1"/>
    <s v="500 a 2 000"/>
  </r>
  <r>
    <s v="60045"/>
    <x v="1479"/>
    <x v="2"/>
    <x v="52"/>
    <s v="200066975"/>
    <x v="1026"/>
    <n v="7.63"/>
    <n v="69.2"/>
    <s v="500 a 2 000"/>
  </r>
  <r>
    <s v="60046"/>
    <x v="1480"/>
    <x v="2"/>
    <x v="40"/>
    <s v="246000871"/>
    <x v="1027"/>
    <n v="7.6"/>
    <n v="42.6"/>
    <s v="&lt; 500 hab."/>
  </r>
  <r>
    <s v="60047"/>
    <x v="1481"/>
    <x v="2"/>
    <x v="40"/>
    <s v="246000871"/>
    <x v="1028"/>
    <n v="21.63"/>
    <n v="33.700000000000003"/>
    <s v="500 a 2 000"/>
  </r>
  <r>
    <s v="60048"/>
    <x v="1482"/>
    <x v="2"/>
    <x v="45"/>
    <s v="246000855"/>
    <x v="843"/>
    <n v="7.25"/>
    <n v="39.4"/>
    <s v="&lt; 500 hab."/>
  </r>
  <r>
    <s v="60049"/>
    <x v="1483"/>
    <x v="2"/>
    <x v="37"/>
    <s v="246000848"/>
    <x v="346"/>
    <n v="3.19"/>
    <n v="31.3"/>
    <s v="&lt; 500 hab."/>
  </r>
  <r>
    <s v="60050"/>
    <x v="1484"/>
    <x v="2"/>
    <x v="46"/>
    <s v="246000921"/>
    <x v="1029"/>
    <n v="3.83"/>
    <n v="101.3"/>
    <s v="&lt; 500 hab."/>
  </r>
  <r>
    <s v="60051"/>
    <x v="1485"/>
    <x v="2"/>
    <x v="37"/>
    <s v="246000848"/>
    <x v="163"/>
    <n v="3.72"/>
    <n v="46.5"/>
    <s v="&lt; 500 hab."/>
  </r>
  <r>
    <s v="60052"/>
    <x v="1486"/>
    <x v="2"/>
    <x v="47"/>
    <s v="246000756"/>
    <x v="32"/>
    <n v="3.9"/>
    <n v="26.7"/>
    <s v="&lt; 500 hab."/>
  </r>
  <r>
    <s v="60053"/>
    <x v="1487"/>
    <x v="2"/>
    <x v="45"/>
    <s v="246000855"/>
    <x v="617"/>
    <n v="12.68"/>
    <n v="44.4"/>
    <s v="500 a 2 000"/>
  </r>
  <r>
    <s v="60054"/>
    <x v="1488"/>
    <x v="2"/>
    <x v="44"/>
    <s v="246000582"/>
    <x v="426"/>
    <n v="9.65"/>
    <n v="35.1"/>
    <s v="&lt; 500 hab."/>
  </r>
  <r>
    <s v="60055"/>
    <x v="1489"/>
    <x v="2"/>
    <x v="47"/>
    <s v="246000756"/>
    <x v="334"/>
    <n v="3.82"/>
    <n v="89.3"/>
    <s v="&lt; 500 hab."/>
  </r>
  <r>
    <s v="60056"/>
    <x v="1490"/>
    <x v="2"/>
    <x v="46"/>
    <s v="246000921"/>
    <x v="130"/>
    <n v="5.15"/>
    <n v="12.2"/>
    <s v="&lt; 500 hab."/>
  </r>
  <r>
    <s v="60057"/>
    <x v="1491"/>
    <x v="2"/>
    <x v="43"/>
    <s v="200067999"/>
    <x v="1030"/>
    <n v="32.94"/>
    <n v="1686.4"/>
    <s v="50 000 hab. et +"/>
  </r>
  <r>
    <s v="60058"/>
    <x v="1492"/>
    <x v="2"/>
    <x v="39"/>
    <s v="200068005"/>
    <x v="306"/>
    <n v="10.28"/>
    <n v="23.2"/>
    <s v="&lt; 500 hab."/>
  </r>
  <r>
    <s v="60060"/>
    <x v="1493"/>
    <x v="2"/>
    <x v="38"/>
    <s v="200067973"/>
    <x v="1031"/>
    <n v="7.82"/>
    <n v="93.4"/>
    <s v="500 a 2 000"/>
  </r>
  <r>
    <s v="60061"/>
    <x v="1494"/>
    <x v="2"/>
    <x v="45"/>
    <s v="246000855"/>
    <x v="387"/>
    <n v="3.01"/>
    <n v="22.6"/>
    <s v="&lt; 500 hab."/>
  </r>
  <r>
    <s v="60062"/>
    <x v="63"/>
    <x v="2"/>
    <x v="47"/>
    <s v="246000756"/>
    <x v="490"/>
    <n v="7.13"/>
    <n v="43.5"/>
    <s v="&lt; 500 hab."/>
  </r>
  <r>
    <s v="60063"/>
    <x v="1495"/>
    <x v="2"/>
    <x v="43"/>
    <s v="200067999"/>
    <x v="1032"/>
    <n v="15.18"/>
    <n v="53.6"/>
    <s v="500 a 2 000"/>
  </r>
  <r>
    <s v="60064"/>
    <x v="1496"/>
    <x v="2"/>
    <x v="51"/>
    <s v="246000749"/>
    <x v="1033"/>
    <n v="10.52"/>
    <n v="86.7"/>
    <s v="500 a 2 000"/>
  </r>
  <r>
    <s v="60065"/>
    <x v="1497"/>
    <x v="2"/>
    <x v="38"/>
    <s v="200067973"/>
    <x v="1034"/>
    <n v="7.04"/>
    <n v="222.2"/>
    <s v="500 a 2 000"/>
  </r>
  <r>
    <s v="60069"/>
    <x v="1498"/>
    <x v="2"/>
    <x v="40"/>
    <s v="246000871"/>
    <x v="404"/>
    <n v="15.54"/>
    <n v="70.8"/>
    <s v="500 a 2 000"/>
  </r>
  <r>
    <s v="60070"/>
    <x v="1499"/>
    <x v="2"/>
    <x v="49"/>
    <s v="200067965"/>
    <x v="138"/>
    <n v="3.54"/>
    <n v="139.80000000000001"/>
    <s v="&lt; 500 hab."/>
  </r>
  <r>
    <s v="60071"/>
    <x v="1500"/>
    <x v="2"/>
    <x v="45"/>
    <s v="246000855"/>
    <x v="243"/>
    <n v="3.96"/>
    <n v="40.4"/>
    <s v="&lt; 500 hab."/>
  </r>
  <r>
    <s v="60072"/>
    <x v="1501"/>
    <x v="2"/>
    <x v="51"/>
    <s v="246000749"/>
    <x v="1035"/>
    <n v="6.6"/>
    <n v="46.7"/>
    <s v="&lt; 500 hab."/>
  </r>
  <r>
    <s v="60073"/>
    <x v="1502"/>
    <x v="2"/>
    <x v="55"/>
    <s v="246000913"/>
    <x v="1036"/>
    <n v="11.51"/>
    <n v="51.4"/>
    <s v="500 a 2 000"/>
  </r>
  <r>
    <s v="60074"/>
    <x v="1503"/>
    <x v="2"/>
    <x v="38"/>
    <s v="200067973"/>
    <x v="378"/>
    <n v="8.27"/>
    <n v="143.80000000000001"/>
    <s v="500 a 2 000"/>
  </r>
  <r>
    <s v="60075"/>
    <x v="1504"/>
    <x v="2"/>
    <x v="39"/>
    <s v="200068005"/>
    <x v="126"/>
    <n v="5.17"/>
    <n v="27.7"/>
    <s v="&lt; 500 hab."/>
  </r>
  <r>
    <s v="60076"/>
    <x v="1505"/>
    <x v="2"/>
    <x v="37"/>
    <s v="246000848"/>
    <x v="477"/>
    <n v="10.039999999999999"/>
    <n v="49.6"/>
    <s v="&lt; 500 hab."/>
  </r>
  <r>
    <s v="60077"/>
    <x v="1506"/>
    <x v="2"/>
    <x v="37"/>
    <s v="246000848"/>
    <x v="1037"/>
    <n v="14.62"/>
    <n v="24.4"/>
    <s v="&lt; 500 hab."/>
  </r>
  <r>
    <s v="60078"/>
    <x v="1507"/>
    <x v="2"/>
    <x v="50"/>
    <s v="246000897"/>
    <x v="158"/>
    <n v="2.83"/>
    <n v="44.2"/>
    <s v="&lt; 500 hab."/>
  </r>
  <r>
    <s v="60079"/>
    <x v="1508"/>
    <x v="2"/>
    <x v="40"/>
    <s v="246000871"/>
    <x v="930"/>
    <n v="16"/>
    <n v="58.9"/>
    <s v="500 a 2 000"/>
  </r>
  <r>
    <s v="60081"/>
    <x v="1509"/>
    <x v="2"/>
    <x v="43"/>
    <s v="200067999"/>
    <x v="204"/>
    <n v="4.4800000000000004"/>
    <n v="104.2"/>
    <s v="&lt; 500 hab."/>
  </r>
  <r>
    <s v="60083"/>
    <x v="1510"/>
    <x v="2"/>
    <x v="40"/>
    <s v="246000871"/>
    <x v="1038"/>
    <n v="12.94"/>
    <n v="76.2"/>
    <s v="500 a 2 000"/>
  </r>
  <r>
    <s v="60082"/>
    <x v="1511"/>
    <x v="2"/>
    <x v="39"/>
    <s v="200068005"/>
    <x v="1039"/>
    <n v="18.37"/>
    <n v="42.8"/>
    <s v="500 a 2 000"/>
  </r>
  <r>
    <s v="60084"/>
    <x v="1512"/>
    <x v="2"/>
    <x v="37"/>
    <s v="246000848"/>
    <x v="134"/>
    <n v="8.4700000000000006"/>
    <n v="23.7"/>
    <s v="&lt; 500 hab."/>
  </r>
  <r>
    <s v="60085"/>
    <x v="1513"/>
    <x v="2"/>
    <x v="39"/>
    <s v="200068005"/>
    <x v="3"/>
    <n v="5.88"/>
    <n v="32.1"/>
    <s v="&lt; 500 hab."/>
  </r>
  <r>
    <s v="60086"/>
    <x v="1514"/>
    <x v="2"/>
    <x v="38"/>
    <s v="200067973"/>
    <x v="1040"/>
    <n v="11.56"/>
    <n v="184.7"/>
    <s v="2 000 a 10 000"/>
  </r>
  <r>
    <s v="60087"/>
    <x v="1515"/>
    <x v="2"/>
    <x v="52"/>
    <s v="200066975"/>
    <x v="402"/>
    <n v="12.85"/>
    <n v="28.6"/>
    <s v="&lt; 500 hab."/>
  </r>
  <r>
    <s v="60088"/>
    <x v="1516"/>
    <x v="2"/>
    <x v="44"/>
    <s v="246000582"/>
    <x v="1041"/>
    <n v="23.78"/>
    <n v="203.2"/>
    <s v="2 000 a 10 000"/>
  </r>
  <r>
    <s v="60089"/>
    <x v="1517"/>
    <x v="2"/>
    <x v="56"/>
    <s v="246000707"/>
    <x v="1042"/>
    <n v="10.36"/>
    <n v="36.9"/>
    <s v="&lt; 500 hab."/>
  </r>
  <r>
    <s v="60090"/>
    <x v="1518"/>
    <x v="2"/>
    <x v="56"/>
    <s v="246000707"/>
    <x v="1043"/>
    <n v="4.8"/>
    <n v="88.1"/>
    <s v="&lt; 500 hab."/>
  </r>
  <r>
    <s v="60091"/>
    <x v="1519"/>
    <x v="2"/>
    <x v="40"/>
    <s v="246000871"/>
    <x v="1044"/>
    <n v="13.59"/>
    <n v="31.6"/>
    <s v="&lt; 500 hab."/>
  </r>
  <r>
    <s v="60092"/>
    <x v="1520"/>
    <x v="2"/>
    <x v="40"/>
    <s v="246000871"/>
    <x v="79"/>
    <n v="7.56"/>
    <n v="25.7"/>
    <s v="&lt; 500 hab."/>
  </r>
  <r>
    <s v="60093"/>
    <x v="1521"/>
    <x v="2"/>
    <x v="45"/>
    <s v="246000855"/>
    <x v="1045"/>
    <n v="9.4499999999999993"/>
    <n v="49.9"/>
    <s v="&lt; 500 hab."/>
  </r>
  <r>
    <s v="60094"/>
    <x v="1522"/>
    <x v="2"/>
    <x v="40"/>
    <s v="246000871"/>
    <x v="1046"/>
    <n v="3.5"/>
    <n v="86.6"/>
    <s v="&lt; 500 hab."/>
  </r>
  <r>
    <s v="60095"/>
    <x v="1523"/>
    <x v="2"/>
    <x v="56"/>
    <s v="246000707"/>
    <x v="271"/>
    <n v="11.16"/>
    <n v="30.7"/>
    <s v="&lt; 500 hab."/>
  </r>
  <r>
    <s v="60097"/>
    <x v="1524"/>
    <x v="2"/>
    <x v="56"/>
    <s v="246000707"/>
    <x v="1047"/>
    <n v="7.57"/>
    <n v="28.1"/>
    <s v="&lt; 500 hab."/>
  </r>
  <r>
    <s v="60098"/>
    <x v="1525"/>
    <x v="2"/>
    <x v="37"/>
    <s v="246000848"/>
    <x v="89"/>
    <n v="2.81"/>
    <n v="60.5"/>
    <s v="&lt; 500 hab."/>
  </r>
  <r>
    <s v="60099"/>
    <x v="1526"/>
    <x v="2"/>
    <x v="45"/>
    <s v="246000855"/>
    <x v="189"/>
    <n v="2.63"/>
    <n v="66.2"/>
    <s v="&lt; 500 hab."/>
  </r>
  <r>
    <s v="60100"/>
    <x v="1527"/>
    <x v="2"/>
    <x v="52"/>
    <s v="200066975"/>
    <x v="330"/>
    <n v="8.32"/>
    <n v="13.2"/>
    <s v="&lt; 500 hab."/>
  </r>
  <r>
    <s v="60102"/>
    <x v="1528"/>
    <x v="2"/>
    <x v="46"/>
    <s v="246000921"/>
    <x v="1048"/>
    <n v="4.3099999999999996"/>
    <n v="488.4"/>
    <s v="2 000 a 10 000"/>
  </r>
  <r>
    <s v="60103"/>
    <x v="1529"/>
    <x v="2"/>
    <x v="43"/>
    <s v="200067999"/>
    <x v="1049"/>
    <n v="21.13"/>
    <n v="190.7"/>
    <s v="2 000 a 10 000"/>
  </r>
  <r>
    <s v="60104"/>
    <x v="1530"/>
    <x v="2"/>
    <x v="39"/>
    <s v="200068005"/>
    <x v="1050"/>
    <n v="17.25"/>
    <n v="244.8"/>
    <s v="2 000 a 10 000"/>
  </r>
  <r>
    <s v="60106"/>
    <x v="1531"/>
    <x v="2"/>
    <x v="41"/>
    <s v="246000376"/>
    <x v="1051"/>
    <n v="8.9700000000000006"/>
    <n v="275"/>
    <s v="2 000 a 10 000"/>
  </r>
  <r>
    <s v="60107"/>
    <x v="1532"/>
    <x v="2"/>
    <x v="41"/>
    <s v="246000376"/>
    <x v="1052"/>
    <n v="7.36"/>
    <n v="432.5"/>
    <s v="2 000 a 10 000"/>
  </r>
  <r>
    <s v="60108"/>
    <x v="1533"/>
    <x v="2"/>
    <x v="37"/>
    <s v="246000848"/>
    <x v="656"/>
    <n v="6.47"/>
    <n v="46.7"/>
    <s v="&lt; 500 hab."/>
  </r>
  <r>
    <s v="60109"/>
    <x v="1534"/>
    <x v="2"/>
    <x v="37"/>
    <s v="246000848"/>
    <x v="265"/>
    <n v="6.86"/>
    <n v="35.6"/>
    <s v="&lt; 500 hab."/>
  </r>
  <r>
    <s v="60110"/>
    <x v="1535"/>
    <x v="2"/>
    <x v="37"/>
    <s v="246000848"/>
    <x v="30"/>
    <n v="2.92"/>
    <n v="79.099999999999994"/>
    <s v="&lt; 500 hab."/>
  </r>
  <r>
    <s v="60111"/>
    <x v="1536"/>
    <x v="2"/>
    <x v="39"/>
    <s v="200068005"/>
    <x v="298"/>
    <n v="4.79"/>
    <n v="31.3"/>
    <s v="&lt; 500 hab."/>
  </r>
  <r>
    <s v="60112"/>
    <x v="1537"/>
    <x v="2"/>
    <x v="42"/>
    <s v="246000566"/>
    <x v="196"/>
    <n v="6.5"/>
    <n v="51.5"/>
    <s v="&lt; 500 hab."/>
  </r>
  <r>
    <s v="60101"/>
    <x v="1538"/>
    <x v="2"/>
    <x v="40"/>
    <s v="246000871"/>
    <x v="566"/>
    <n v="13.17"/>
    <n v="47.6"/>
    <s v="500 a 2 000"/>
  </r>
  <r>
    <s v="60105"/>
    <x v="1539"/>
    <x v="2"/>
    <x v="47"/>
    <s v="246000756"/>
    <x v="345"/>
    <n v="5.18"/>
    <n v="84"/>
    <s v="&lt; 500 hab."/>
  </r>
  <r>
    <s v="60113"/>
    <x v="1540"/>
    <x v="2"/>
    <x v="39"/>
    <s v="200068005"/>
    <x v="25"/>
    <n v="5.85"/>
    <n v="35.700000000000003"/>
    <s v="&lt; 500 hab."/>
  </r>
  <r>
    <s v="60114"/>
    <x v="1541"/>
    <x v="2"/>
    <x v="37"/>
    <s v="246000848"/>
    <x v="126"/>
    <n v="3.51"/>
    <n v="40.700000000000003"/>
    <s v="&lt; 500 hab."/>
  </r>
  <r>
    <s v="60115"/>
    <x v="1542"/>
    <x v="2"/>
    <x v="42"/>
    <s v="246000566"/>
    <x v="1053"/>
    <n v="16.79"/>
    <n v="49.4"/>
    <s v="500 a 2 000"/>
  </r>
  <r>
    <s v="60116"/>
    <x v="1543"/>
    <x v="2"/>
    <x v="41"/>
    <s v="246000376"/>
    <x v="1054"/>
    <n v="17.02"/>
    <n v="166.7"/>
    <s v="2 000 a 10 000"/>
  </r>
  <r>
    <s v="60117"/>
    <x v="1544"/>
    <x v="2"/>
    <x v="47"/>
    <s v="246000756"/>
    <x v="1055"/>
    <n v="3.88"/>
    <n v="78.599999999999994"/>
    <s v="&lt; 500 hab."/>
  </r>
  <r>
    <s v="60059"/>
    <x v="1545"/>
    <x v="2"/>
    <x v="47"/>
    <s v="246000756"/>
    <x v="310"/>
    <n v="5.29"/>
    <n v="36.299999999999997"/>
    <s v="&lt; 500 hab."/>
  </r>
  <r>
    <s v="60066"/>
    <x v="1546"/>
    <x v="2"/>
    <x v="40"/>
    <s v="246000871"/>
    <x v="146"/>
    <n v="4.13"/>
    <n v="51.8"/>
    <s v="&lt; 500 hab."/>
  </r>
  <r>
    <s v="60067"/>
    <x v="1547"/>
    <x v="2"/>
    <x v="49"/>
    <s v="200067965"/>
    <x v="1056"/>
    <n v="9.82"/>
    <n v="101.4"/>
    <s v="500 a 2 000"/>
  </r>
  <r>
    <s v="60068"/>
    <x v="1548"/>
    <x v="2"/>
    <x v="49"/>
    <s v="200067965"/>
    <x v="1057"/>
    <n v="6.51"/>
    <n v="477.9"/>
    <s v="2 000 a 10 000"/>
  </r>
  <r>
    <s v="60118"/>
    <x v="1549"/>
    <x v="2"/>
    <x v="47"/>
    <s v="246000756"/>
    <x v="0"/>
    <n v="6.22"/>
    <n v="83.3"/>
    <s v="500 a 2 000"/>
  </r>
  <r>
    <s v="60120"/>
    <x v="1550"/>
    <x v="2"/>
    <x v="41"/>
    <s v="246000376"/>
    <x v="352"/>
    <n v="9.36"/>
    <n v="122.4"/>
    <s v="500 a 2 000"/>
  </r>
  <r>
    <s v="60119"/>
    <x v="1551"/>
    <x v="2"/>
    <x v="54"/>
    <s v="246000772"/>
    <x v="1058"/>
    <n v="6.95"/>
    <n v="263.5"/>
    <s v="500 a 2 000"/>
  </r>
  <r>
    <s v="60121"/>
    <x v="1552"/>
    <x v="2"/>
    <x v="47"/>
    <s v="246000756"/>
    <x v="243"/>
    <n v="4.55"/>
    <n v="35.200000000000003"/>
    <s v="&lt; 500 hab."/>
  </r>
  <r>
    <s v="60122"/>
    <x v="1553"/>
    <x v="2"/>
    <x v="37"/>
    <s v="246000848"/>
    <x v="239"/>
    <n v="11.42"/>
    <n v="42.3"/>
    <s v="&lt; 500 hab."/>
  </r>
  <r>
    <s v="60123"/>
    <x v="1554"/>
    <x v="2"/>
    <x v="39"/>
    <s v="200068005"/>
    <x v="368"/>
    <n v="10.27"/>
    <n v="45.7"/>
    <s v="&lt; 500 hab."/>
  </r>
  <r>
    <s v="60124"/>
    <x v="1555"/>
    <x v="2"/>
    <x v="45"/>
    <s v="246000855"/>
    <x v="1059"/>
    <n v="9.0399999999999991"/>
    <n v="35.5"/>
    <s v="&lt; 500 hab."/>
  </r>
  <r>
    <s v="60125"/>
    <x v="1556"/>
    <x v="2"/>
    <x v="50"/>
    <s v="246000897"/>
    <x v="789"/>
    <n v="8.11"/>
    <n v="91.4"/>
    <s v="500 a 2 000"/>
  </r>
  <r>
    <s v="60126"/>
    <x v="1557"/>
    <x v="2"/>
    <x v="45"/>
    <s v="246000855"/>
    <x v="1014"/>
    <n v="7.58"/>
    <n v="67.900000000000006"/>
    <s v="500 a 2 000"/>
  </r>
  <r>
    <s v="60127"/>
    <x v="1558"/>
    <x v="2"/>
    <x v="45"/>
    <s v="246000855"/>
    <x v="1060"/>
    <n v="6.92"/>
    <n v="60"/>
    <s v="&lt; 500 hab."/>
  </r>
  <r>
    <s v="60128"/>
    <x v="1559"/>
    <x v="2"/>
    <x v="37"/>
    <s v="246000848"/>
    <x v="1061"/>
    <n v="5.96"/>
    <n v="37.200000000000003"/>
    <s v="&lt; 500 hab."/>
  </r>
  <r>
    <s v="60129"/>
    <x v="1560"/>
    <x v="2"/>
    <x v="47"/>
    <s v="246000756"/>
    <x v="1062"/>
    <n v="19.559999999999999"/>
    <n v="71.2"/>
    <s v="500 a 2 000"/>
  </r>
  <r>
    <s v="60130"/>
    <x v="1561"/>
    <x v="2"/>
    <x v="41"/>
    <s v="246000376"/>
    <x v="974"/>
    <n v="12.61"/>
    <n v="89.2"/>
    <s v="500 a 2 000"/>
  </r>
  <r>
    <s v="60131"/>
    <x v="1562"/>
    <x v="2"/>
    <x v="39"/>
    <s v="200068005"/>
    <x v="346"/>
    <n v="11.85"/>
    <n v="8.4"/>
    <s v="&lt; 500 hab."/>
  </r>
  <r>
    <s v="60132"/>
    <x v="1563"/>
    <x v="2"/>
    <x v="47"/>
    <s v="246000756"/>
    <x v="36"/>
    <n v="6.67"/>
    <n v="26.4"/>
    <s v="&lt; 500 hab."/>
  </r>
  <r>
    <s v="60133"/>
    <x v="1564"/>
    <x v="2"/>
    <x v="42"/>
    <s v="246000566"/>
    <x v="1063"/>
    <n v="13.3"/>
    <n v="40.799999999999997"/>
    <s v="500 a 2 000"/>
  </r>
  <r>
    <s v="60134"/>
    <x v="1565"/>
    <x v="2"/>
    <x v="53"/>
    <s v="246000129"/>
    <x v="1064"/>
    <n v="4.74"/>
    <n v="558.9"/>
    <s v="2 000 a 10 000"/>
  </r>
  <r>
    <s v="60135"/>
    <x v="1566"/>
    <x v="2"/>
    <x v="38"/>
    <s v="200067973"/>
    <x v="1065"/>
    <n v="17.5"/>
    <n v="95.4"/>
    <s v="500 a 2 000"/>
  </r>
  <r>
    <s v="60136"/>
    <x v="1567"/>
    <x v="2"/>
    <x v="37"/>
    <s v="246000848"/>
    <x v="204"/>
    <n v="9.39"/>
    <n v="49.7"/>
    <s v="&lt; 500 hab."/>
  </r>
  <r>
    <s v="60137"/>
    <x v="1568"/>
    <x v="2"/>
    <x v="42"/>
    <s v="246000566"/>
    <x v="286"/>
    <n v="4.95"/>
    <n v="58.2"/>
    <s v="&lt; 500 hab."/>
  </r>
  <r>
    <s v="60138"/>
    <x v="1569"/>
    <x v="2"/>
    <x v="52"/>
    <s v="200066975"/>
    <x v="1066"/>
    <n v="12.08"/>
    <n v="86.3"/>
    <s v="500 a 2 000"/>
  </r>
  <r>
    <s v="60139"/>
    <x v="1570"/>
    <x v="2"/>
    <x v="38"/>
    <s v="200067973"/>
    <x v="1067"/>
    <n v="12.89"/>
    <n v="772.6"/>
    <s v="2 000 a 10 000"/>
  </r>
  <r>
    <s v="60140"/>
    <x v="1571"/>
    <x v="2"/>
    <x v="56"/>
    <s v="246000707"/>
    <x v="853"/>
    <n v="6.7"/>
    <n v="44.8"/>
    <s v="&lt; 500 hab."/>
  </r>
  <r>
    <s v="60141"/>
    <x v="1572"/>
    <x v="2"/>
    <x v="48"/>
    <s v="246000764"/>
    <x v="1068"/>
    <n v="16.04"/>
    <n v="660.3"/>
    <s v="10 000 a 50 000"/>
  </r>
  <r>
    <s v="60143"/>
    <x v="1573"/>
    <x v="2"/>
    <x v="56"/>
    <s v="246000707"/>
    <x v="1069"/>
    <n v="18.54"/>
    <n v="180"/>
    <s v="2 000 a 10 000"/>
  </r>
  <r>
    <s v="60144"/>
    <x v="1574"/>
    <x v="2"/>
    <x v="44"/>
    <s v="246000582"/>
    <x v="70"/>
    <n v="5.78"/>
    <n v="27.5"/>
    <s v="&lt; 500 hab."/>
  </r>
  <r>
    <s v="60145"/>
    <x v="1575"/>
    <x v="2"/>
    <x v="51"/>
    <s v="246000749"/>
    <x v="877"/>
    <n v="9.09"/>
    <n v="51.8"/>
    <s v="&lt; 500 hab."/>
  </r>
  <r>
    <s v="60146"/>
    <x v="1576"/>
    <x v="2"/>
    <x v="39"/>
    <s v="200068005"/>
    <x v="1070"/>
    <n v="8.9700000000000006"/>
    <n v="49.3"/>
    <s v="&lt; 500 hab."/>
  </r>
  <r>
    <s v="60147"/>
    <x v="1577"/>
    <x v="2"/>
    <x v="54"/>
    <s v="246000772"/>
    <x v="1071"/>
    <n v="8.1199999999999992"/>
    <n v="95.1"/>
    <s v="500 a 2 000"/>
  </r>
  <r>
    <s v="60149"/>
    <x v="1578"/>
    <x v="2"/>
    <x v="50"/>
    <s v="246000897"/>
    <x v="1072"/>
    <n v="12.65"/>
    <n v="160.9"/>
    <s v="2 000 a 10 000"/>
  </r>
  <r>
    <s v="60150"/>
    <x v="1579"/>
    <x v="2"/>
    <x v="54"/>
    <s v="246000772"/>
    <x v="1073"/>
    <n v="13.36"/>
    <n v="81.8"/>
    <s v="500 a 2 000"/>
  </r>
  <r>
    <s v="60151"/>
    <x v="1580"/>
    <x v="2"/>
    <x v="49"/>
    <s v="200067965"/>
    <x v="1074"/>
    <n v="15.94"/>
    <n v="216.4"/>
    <s v="2 000 a 10 000"/>
  </r>
  <r>
    <s v="60152"/>
    <x v="1581"/>
    <x v="2"/>
    <x v="50"/>
    <s v="246000897"/>
    <x v="993"/>
    <n v="10.11"/>
    <n v="24.9"/>
    <s v="&lt; 500 hab."/>
  </r>
  <r>
    <s v="60153"/>
    <x v="1582"/>
    <x v="2"/>
    <x v="39"/>
    <s v="200068005"/>
    <x v="81"/>
    <n v="4.17"/>
    <n v="23.5"/>
    <s v="&lt; 500 hab."/>
  </r>
  <r>
    <s v="60148"/>
    <x v="1583"/>
    <x v="2"/>
    <x v="40"/>
    <s v="246000871"/>
    <x v="225"/>
    <n v="10.47"/>
    <n v="38.1"/>
    <s v="&lt; 500 hab."/>
  </r>
  <r>
    <s v="60154"/>
    <x v="1584"/>
    <x v="2"/>
    <x v="46"/>
    <s v="246000921"/>
    <x v="994"/>
    <n v="6.79"/>
    <n v="240.1"/>
    <s v="500 a 2 000"/>
  </r>
  <r>
    <s v="60155"/>
    <x v="1585"/>
    <x v="2"/>
    <x v="38"/>
    <s v="200067973"/>
    <x v="1075"/>
    <n v="16.78"/>
    <n v="237.1"/>
    <s v="2 000 a 10 000"/>
  </r>
  <r>
    <s v="60156"/>
    <x v="1586"/>
    <x v="2"/>
    <x v="49"/>
    <s v="200067965"/>
    <x v="1076"/>
    <n v="4.74"/>
    <n v="465.8"/>
    <s v="2 000 a 10 000"/>
  </r>
  <r>
    <s v="60157"/>
    <x v="1587"/>
    <x v="2"/>
    <x v="41"/>
    <s v="246000376"/>
    <x v="1077"/>
    <n v="5.81"/>
    <n v="1818.2"/>
    <s v="10 000 a 50 000"/>
  </r>
  <r>
    <s v="60158"/>
    <x v="1588"/>
    <x v="2"/>
    <x v="42"/>
    <s v="246000566"/>
    <x v="232"/>
    <n v="6.15"/>
    <n v="40.5"/>
    <s v="&lt; 500 hab."/>
  </r>
  <r>
    <s v="60159"/>
    <x v="1589"/>
    <x v="2"/>
    <x v="49"/>
    <s v="200067965"/>
    <x v="1078"/>
    <n v="53.09"/>
    <n v="767.8"/>
    <s v="10 000 a 50 000"/>
  </r>
  <r>
    <s v="60160"/>
    <x v="1590"/>
    <x v="2"/>
    <x v="45"/>
    <s v="246000855"/>
    <x v="1079"/>
    <n v="9.73"/>
    <n v="75.400000000000006"/>
    <s v="500 a 2 000"/>
  </r>
  <r>
    <s v="60161"/>
    <x v="1591"/>
    <x v="2"/>
    <x v="39"/>
    <s v="200068005"/>
    <x v="173"/>
    <n v="3.65"/>
    <n v="19.5"/>
    <s v="&lt; 500 hab."/>
  </r>
  <r>
    <s v="60162"/>
    <x v="1592"/>
    <x v="2"/>
    <x v="44"/>
    <s v="246000582"/>
    <x v="179"/>
    <n v="3.94"/>
    <n v="90.6"/>
    <s v="&lt; 500 hab."/>
  </r>
  <r>
    <s v="60163"/>
    <x v="1593"/>
    <x v="2"/>
    <x v="39"/>
    <s v="200068005"/>
    <x v="208"/>
    <n v="7.21"/>
    <n v="54.4"/>
    <s v="&lt; 500 hab."/>
  </r>
  <r>
    <s v="60166"/>
    <x v="1594"/>
    <x v="2"/>
    <x v="45"/>
    <s v="246000855"/>
    <x v="1080"/>
    <n v="10.52"/>
    <n v="99.8"/>
    <s v="500 a 2 000"/>
  </r>
  <r>
    <s v="60167"/>
    <x v="1595"/>
    <x v="2"/>
    <x v="51"/>
    <s v="246000749"/>
    <x v="1036"/>
    <n v="3.77"/>
    <n v="157"/>
    <s v="500 a 2 000"/>
  </r>
  <r>
    <s v="60168"/>
    <x v="1596"/>
    <x v="2"/>
    <x v="42"/>
    <s v="246000566"/>
    <x v="103"/>
    <n v="6.43"/>
    <n v="32.700000000000003"/>
    <s v="&lt; 500 hab."/>
  </r>
  <r>
    <s v="60169"/>
    <x v="1597"/>
    <x v="2"/>
    <x v="56"/>
    <s v="246000707"/>
    <x v="92"/>
    <n v="6.92"/>
    <n v="116.9"/>
    <s v="500 a 2 000"/>
  </r>
  <r>
    <s v="60170"/>
    <x v="1598"/>
    <x v="2"/>
    <x v="52"/>
    <s v="200066975"/>
    <x v="986"/>
    <n v="5.34"/>
    <n v="108.8"/>
    <s v="500 a 2 000"/>
  </r>
  <r>
    <s v="60171"/>
    <x v="1599"/>
    <x v="2"/>
    <x v="51"/>
    <s v="246000749"/>
    <x v="1081"/>
    <n v="2.62"/>
    <n v="65.3"/>
    <s v="&lt; 500 hab."/>
  </r>
  <r>
    <s v="60172"/>
    <x v="1600"/>
    <x v="2"/>
    <x v="48"/>
    <s v="246000764"/>
    <x v="1082"/>
    <n v="7.04"/>
    <n v="556.1"/>
    <s v="2 000 a 10 000"/>
  </r>
  <r>
    <s v="60173"/>
    <x v="1601"/>
    <x v="2"/>
    <x v="57"/>
    <s v="200068047"/>
    <x v="1083"/>
    <n v="6.35"/>
    <n v="126.5"/>
    <s v="500 a 2 000"/>
  </r>
  <r>
    <s v="60174"/>
    <x v="1602"/>
    <x v="2"/>
    <x v="45"/>
    <s v="246000855"/>
    <x v="384"/>
    <n v="4.8499999999999996"/>
    <n v="46.4"/>
    <s v="&lt; 500 hab."/>
  </r>
  <r>
    <s v="60175"/>
    <x v="1603"/>
    <x v="2"/>
    <x v="57"/>
    <s v="200068047"/>
    <x v="1084"/>
    <n v="11.07"/>
    <n v="3279.2"/>
    <s v="10 000 a 50 000"/>
  </r>
  <r>
    <s v="60177"/>
    <x v="1604"/>
    <x v="2"/>
    <x v="42"/>
    <s v="246000566"/>
    <x v="345"/>
    <n v="6.55"/>
    <n v="66.400000000000006"/>
    <s v="&lt; 500 hab."/>
  </r>
  <r>
    <s v="60180"/>
    <x v="1605"/>
    <x v="2"/>
    <x v="37"/>
    <s v="246000848"/>
    <x v="1085"/>
    <n v="8.6199999999999992"/>
    <n v="56.6"/>
    <s v="&lt; 500 hab."/>
  </r>
  <r>
    <s v="60181"/>
    <x v="1606"/>
    <x v="2"/>
    <x v="47"/>
    <s v="246000756"/>
    <x v="436"/>
    <n v="10.67"/>
    <n v="85.9"/>
    <s v="500 a 2 000"/>
  </r>
  <r>
    <s v="60183"/>
    <x v="1607"/>
    <x v="2"/>
    <x v="39"/>
    <s v="200068005"/>
    <x v="30"/>
    <n v="11.06"/>
    <n v="20.9"/>
    <s v="&lt; 500 hab."/>
  </r>
  <r>
    <s v="60184"/>
    <x v="1608"/>
    <x v="2"/>
    <x v="51"/>
    <s v="246000749"/>
    <x v="69"/>
    <n v="3.28"/>
    <n v="61.9"/>
    <s v="&lt; 500 hab."/>
  </r>
  <r>
    <s v="60185"/>
    <x v="1609"/>
    <x v="2"/>
    <x v="38"/>
    <s v="200067973"/>
    <x v="1086"/>
    <n v="5.88"/>
    <n v="185.7"/>
    <s v="500 a 2 000"/>
  </r>
  <r>
    <s v="60178"/>
    <x v="1610"/>
    <x v="2"/>
    <x v="43"/>
    <s v="200067999"/>
    <x v="1087"/>
    <n v="12.33"/>
    <n v="280.8"/>
    <s v="2 000 a 10 000"/>
  </r>
  <r>
    <s v="60179"/>
    <x v="1611"/>
    <x v="2"/>
    <x v="42"/>
    <s v="246000566"/>
    <x v="70"/>
    <n v="3.32"/>
    <n v="47.9"/>
    <s v="&lt; 500 hab."/>
  </r>
  <r>
    <s v="60176"/>
    <x v="1612"/>
    <x v="2"/>
    <x v="40"/>
    <s v="246000871"/>
    <x v="1088"/>
    <n v="16.46"/>
    <n v="871.9"/>
    <s v="10 000 a 50 000"/>
  </r>
  <r>
    <s v="60186"/>
    <x v="1613"/>
    <x v="2"/>
    <x v="42"/>
    <s v="246000566"/>
    <x v="16"/>
    <n v="6.29"/>
    <n v="43.6"/>
    <s v="&lt; 500 hab."/>
  </r>
  <r>
    <s v="60187"/>
    <x v="1614"/>
    <x v="2"/>
    <x v="55"/>
    <s v="246000913"/>
    <x v="1089"/>
    <n v="9.83"/>
    <n v="100.4"/>
    <s v="500 a 2 000"/>
  </r>
  <r>
    <s v="60188"/>
    <x v="1615"/>
    <x v="2"/>
    <x v="51"/>
    <s v="246000749"/>
    <x v="1090"/>
    <n v="10.08"/>
    <n v="202.6"/>
    <s v="2 000 a 10 000"/>
  </r>
  <r>
    <s v="60189"/>
    <x v="1616"/>
    <x v="2"/>
    <x v="47"/>
    <s v="246000756"/>
    <x v="801"/>
    <n v="10.84"/>
    <n v="87.5"/>
    <s v="500 a 2 000"/>
  </r>
  <r>
    <s v="60190"/>
    <x v="1617"/>
    <x v="2"/>
    <x v="40"/>
    <s v="246000871"/>
    <x v="309"/>
    <n v="7.34"/>
    <n v="44"/>
    <s v="&lt; 500 hab."/>
  </r>
  <r>
    <s v="60191"/>
    <x v="1618"/>
    <x v="2"/>
    <x v="45"/>
    <s v="246000855"/>
    <x v="650"/>
    <n v="8.59"/>
    <n v="72.2"/>
    <s v="500 a 2 000"/>
  </r>
  <r>
    <s v="60192"/>
    <x v="1619"/>
    <x v="2"/>
    <x v="45"/>
    <s v="246000855"/>
    <x v="1091"/>
    <n v="4.33"/>
    <n v="49.7"/>
    <s v="&lt; 500 hab."/>
  </r>
  <r>
    <s v="60193"/>
    <x v="1620"/>
    <x v="2"/>
    <x v="37"/>
    <s v="246000848"/>
    <x v="246"/>
    <n v="8.5500000000000007"/>
    <n v="23.2"/>
    <s v="&lt; 500 hab."/>
  </r>
  <r>
    <s v="60194"/>
    <x v="1621"/>
    <x v="2"/>
    <x v="37"/>
    <s v="246000848"/>
    <x v="306"/>
    <n v="14.44"/>
    <n v="16.600000000000001"/>
    <s v="&lt; 500 hab."/>
  </r>
  <r>
    <s v="60195"/>
    <x v="1622"/>
    <x v="2"/>
    <x v="56"/>
    <s v="246000707"/>
    <x v="1092"/>
    <n v="8.02"/>
    <n v="67"/>
    <s v="500 a 2 000"/>
  </r>
  <r>
    <s v="60197"/>
    <x v="1623"/>
    <x v="2"/>
    <x v="38"/>
    <s v="200067973"/>
    <x v="1089"/>
    <n v="10.42"/>
    <n v="94.7"/>
    <s v="500 a 2 000"/>
  </r>
  <r>
    <s v="60198"/>
    <x v="1624"/>
    <x v="2"/>
    <x v="45"/>
    <s v="246000855"/>
    <x v="1093"/>
    <n v="8.31"/>
    <n v="45.2"/>
    <s v="&lt; 500 hab."/>
  </r>
  <r>
    <s v="60200"/>
    <x v="1625"/>
    <x v="2"/>
    <x v="42"/>
    <s v="246000566"/>
    <x v="490"/>
    <n v="2.74"/>
    <n v="113.1"/>
    <s v="&lt; 500 hab."/>
  </r>
  <r>
    <s v="60201"/>
    <x v="1626"/>
    <x v="2"/>
    <x v="42"/>
    <s v="246000566"/>
    <x v="122"/>
    <n v="2.76"/>
    <n v="89.9"/>
    <s v="&lt; 500 hab."/>
  </r>
  <r>
    <s v="60199"/>
    <x v="1627"/>
    <x v="2"/>
    <x v="39"/>
    <s v="200068005"/>
    <x v="408"/>
    <n v="6.12"/>
    <n v="40.799999999999997"/>
    <s v="&lt; 500 hab."/>
  </r>
  <r>
    <s v="60203"/>
    <x v="1628"/>
    <x v="2"/>
    <x v="40"/>
    <s v="246000871"/>
    <x v="1094"/>
    <n v="8.58"/>
    <n v="48"/>
    <s v="&lt; 500 hab."/>
  </r>
  <r>
    <s v="60212"/>
    <x v="1629"/>
    <x v="2"/>
    <x v="38"/>
    <s v="200067973"/>
    <x v="1095"/>
    <n v="4.38"/>
    <n v="366"/>
    <s v="500 a 2 000"/>
  </r>
  <r>
    <s v="60213"/>
    <x v="1630"/>
    <x v="2"/>
    <x v="40"/>
    <s v="246000871"/>
    <x v="1096"/>
    <n v="16.690000000000001"/>
    <n v="54.3"/>
    <s v="500 a 2 000"/>
  </r>
  <r>
    <s v="60214"/>
    <x v="1631"/>
    <x v="2"/>
    <x v="37"/>
    <s v="246000848"/>
    <x v="474"/>
    <n v="9.0299999999999994"/>
    <n v="19"/>
    <s v="&lt; 500 hab."/>
  </r>
  <r>
    <s v="60215"/>
    <x v="1632"/>
    <x v="2"/>
    <x v="41"/>
    <s v="246000376"/>
    <x v="168"/>
    <n v="5.92"/>
    <n v="99.5"/>
    <s v="500 a 2 000"/>
  </r>
  <r>
    <s v="60216"/>
    <x v="1633"/>
    <x v="2"/>
    <x v="42"/>
    <s v="246000566"/>
    <x v="369"/>
    <n v="3.79"/>
    <n v="48.8"/>
    <s v="&lt; 500 hab."/>
  </r>
  <r>
    <s v="60217"/>
    <x v="1634"/>
    <x v="2"/>
    <x v="37"/>
    <s v="246000848"/>
    <x v="435"/>
    <n v="11.76"/>
    <n v="19.2"/>
    <s v="&lt; 500 hab."/>
  </r>
  <r>
    <s v="60218"/>
    <x v="1635"/>
    <x v="2"/>
    <x v="44"/>
    <s v="246000582"/>
    <x v="1097"/>
    <n v="7.73"/>
    <n v="210"/>
    <s v="500 a 2 000"/>
  </r>
  <r>
    <s v="60219"/>
    <x v="1636"/>
    <x v="2"/>
    <x v="37"/>
    <s v="246000848"/>
    <x v="36"/>
    <n v="3.36"/>
    <n v="52.4"/>
    <s v="&lt; 500 hab."/>
  </r>
  <r>
    <s v="60220"/>
    <x v="1637"/>
    <x v="2"/>
    <x v="55"/>
    <s v="246000913"/>
    <x v="373"/>
    <n v="6.05"/>
    <n v="83.8"/>
    <s v="500 a 2 000"/>
  </r>
  <r>
    <s v="60221"/>
    <x v="1638"/>
    <x v="2"/>
    <x v="39"/>
    <s v="200068005"/>
    <x v="1098"/>
    <n v="9.8699999999999992"/>
    <n v="74.2"/>
    <s v="500 a 2 000"/>
  </r>
  <r>
    <s v="60222"/>
    <x v="1639"/>
    <x v="2"/>
    <x v="42"/>
    <s v="246000566"/>
    <x v="459"/>
    <n v="13.64"/>
    <n v="37"/>
    <s v="500 a 2 000"/>
  </r>
  <r>
    <s v="60223"/>
    <x v="1640"/>
    <x v="2"/>
    <x v="50"/>
    <s v="246000897"/>
    <x v="1099"/>
    <n v="8.11"/>
    <n v="451.8"/>
    <s v="2 000 a 10 000"/>
  </r>
  <r>
    <s v="60228"/>
    <x v="1641"/>
    <x v="2"/>
    <x v="56"/>
    <s v="246000707"/>
    <x v="699"/>
    <n v="8.6"/>
    <n v="55"/>
    <s v="&lt; 500 hab."/>
  </r>
  <r>
    <s v="60231"/>
    <x v="1642"/>
    <x v="2"/>
    <x v="40"/>
    <s v="246000871"/>
    <x v="1100"/>
    <n v="11.54"/>
    <n v="40.299999999999997"/>
    <s v="&lt; 500 hab."/>
  </r>
  <r>
    <s v="60232"/>
    <x v="1643"/>
    <x v="2"/>
    <x v="42"/>
    <s v="246000566"/>
    <x v="345"/>
    <n v="4.83"/>
    <n v="90.1"/>
    <s v="&lt; 500 hab."/>
  </r>
  <r>
    <s v="60233"/>
    <x v="1644"/>
    <x v="2"/>
    <x v="37"/>
    <s v="246000848"/>
    <x v="1101"/>
    <n v="12.23"/>
    <n v="117.5"/>
    <s v="500 a 2 000"/>
  </r>
  <r>
    <s v="60234"/>
    <x v="1645"/>
    <x v="2"/>
    <x v="41"/>
    <s v="246000376"/>
    <x v="1102"/>
    <n v="9.84"/>
    <n v="255.5"/>
    <s v="2 000 a 10 000"/>
  </r>
  <r>
    <s v="60235"/>
    <x v="1646"/>
    <x v="2"/>
    <x v="55"/>
    <s v="246000913"/>
    <x v="355"/>
    <n v="18.57"/>
    <n v="36.799999999999997"/>
    <s v="500 a 2 000"/>
  </r>
  <r>
    <s v="60236"/>
    <x v="1647"/>
    <x v="2"/>
    <x v="47"/>
    <s v="246000756"/>
    <x v="384"/>
    <n v="3.17"/>
    <n v="71"/>
    <s v="&lt; 500 hab."/>
  </r>
  <r>
    <s v="60238"/>
    <x v="1648"/>
    <x v="2"/>
    <x v="52"/>
    <s v="200066975"/>
    <x v="1103"/>
    <n v="12.02"/>
    <n v="158.9"/>
    <s v="500 a 2 000"/>
  </r>
  <r>
    <s v="60239"/>
    <x v="276"/>
    <x v="2"/>
    <x v="56"/>
    <s v="246000707"/>
    <x v="1036"/>
    <n v="6.31"/>
    <n v="93.8"/>
    <s v="500 a 2 000"/>
  </r>
  <r>
    <s v="60237"/>
    <x v="1649"/>
    <x v="2"/>
    <x v="39"/>
    <s v="200068005"/>
    <x v="192"/>
    <n v="4.8"/>
    <n v="17.5"/>
    <s v="&lt; 500 hab."/>
  </r>
  <r>
    <s v="60240"/>
    <x v="1650"/>
    <x v="2"/>
    <x v="39"/>
    <s v="200068005"/>
    <x v="247"/>
    <n v="16.36"/>
    <n v="14.4"/>
    <s v="&lt; 500 hab."/>
  </r>
  <r>
    <s v="60241"/>
    <x v="1651"/>
    <x v="2"/>
    <x v="52"/>
    <s v="200066975"/>
    <x v="1104"/>
    <n v="33.36"/>
    <n v="9.5"/>
    <s v="&lt; 500 hab."/>
  </r>
  <r>
    <s v="60242"/>
    <x v="1652"/>
    <x v="2"/>
    <x v="37"/>
    <s v="246000848"/>
    <x v="1105"/>
    <n v="6.74"/>
    <n v="74.5"/>
    <s v="500 a 2 000"/>
  </r>
  <r>
    <s v="60243"/>
    <x v="1653"/>
    <x v="2"/>
    <x v="43"/>
    <s v="200067999"/>
    <x v="36"/>
    <n v="7.28"/>
    <n v="24.2"/>
    <s v="&lt; 500 hab."/>
  </r>
  <r>
    <s v="60244"/>
    <x v="1654"/>
    <x v="2"/>
    <x v="37"/>
    <s v="246000848"/>
    <x v="126"/>
    <n v="5.97"/>
    <n v="24"/>
    <s v="&lt; 500 hab."/>
  </r>
  <r>
    <s v="60245"/>
    <x v="1655"/>
    <x v="2"/>
    <x v="37"/>
    <s v="246000848"/>
    <x v="1106"/>
    <n v="12.73"/>
    <n v="164.7"/>
    <s v="2 000 a 10 000"/>
  </r>
  <r>
    <s v="60247"/>
    <x v="1656"/>
    <x v="2"/>
    <x v="41"/>
    <s v="246000376"/>
    <x v="126"/>
    <n v="2.98"/>
    <n v="48"/>
    <s v="&lt; 500 hab."/>
  </r>
  <r>
    <s v="60248"/>
    <x v="1657"/>
    <x v="2"/>
    <x v="37"/>
    <s v="246000848"/>
    <x v="103"/>
    <n v="4.6399999999999997"/>
    <n v="45.3"/>
    <s v="&lt; 500 hab."/>
  </r>
  <r>
    <s v="60249"/>
    <x v="1658"/>
    <x v="2"/>
    <x v="38"/>
    <s v="200067973"/>
    <x v="102"/>
    <n v="5.18"/>
    <n v="37.299999999999997"/>
    <s v="&lt; 500 hab."/>
  </r>
  <r>
    <s v="60250"/>
    <x v="1659"/>
    <x v="2"/>
    <x v="43"/>
    <s v="200067999"/>
    <x v="1107"/>
    <n v="6.36"/>
    <n v="63.8"/>
    <s v="&lt; 500 hab."/>
  </r>
  <r>
    <s v="60251"/>
    <x v="1660"/>
    <x v="2"/>
    <x v="43"/>
    <s v="200067999"/>
    <x v="1055"/>
    <n v="10.31"/>
    <n v="29.6"/>
    <s v="&lt; 500 hab."/>
  </r>
  <r>
    <s v="60252"/>
    <x v="1661"/>
    <x v="2"/>
    <x v="42"/>
    <s v="246000566"/>
    <x v="230"/>
    <n v="10.93"/>
    <n v="47.5"/>
    <s v="500 a 2 000"/>
  </r>
  <r>
    <s v="60253"/>
    <x v="1662"/>
    <x v="2"/>
    <x v="43"/>
    <s v="200067999"/>
    <x v="1108"/>
    <n v="12.59"/>
    <n v="39.5"/>
    <s v="&lt; 500 hab."/>
  </r>
  <r>
    <s v="60254"/>
    <x v="1663"/>
    <x v="2"/>
    <x v="50"/>
    <s v="246000897"/>
    <x v="324"/>
    <n v="8.4600000000000009"/>
    <n v="64.2"/>
    <s v="500 a 2 000"/>
  </r>
  <r>
    <s v="60257"/>
    <x v="1664"/>
    <x v="2"/>
    <x v="56"/>
    <s v="246000707"/>
    <x v="982"/>
    <n v="7.38"/>
    <n v="59.6"/>
    <s v="&lt; 500 hab."/>
  </r>
  <r>
    <s v="60258"/>
    <x v="1665"/>
    <x v="2"/>
    <x v="45"/>
    <s v="246000855"/>
    <x v="1109"/>
    <n v="3"/>
    <n v="51.3"/>
    <s v="&lt; 500 hab."/>
  </r>
  <r>
    <s v="60259"/>
    <x v="1666"/>
    <x v="2"/>
    <x v="38"/>
    <s v="200067973"/>
    <x v="905"/>
    <n v="6.3"/>
    <n v="138.30000000000001"/>
    <s v="500 a 2 000"/>
  </r>
  <r>
    <s v="60260"/>
    <x v="1667"/>
    <x v="2"/>
    <x v="40"/>
    <s v="246000871"/>
    <x v="647"/>
    <n v="6.82"/>
    <n v="98.2"/>
    <s v="500 a 2 000"/>
  </r>
  <r>
    <s v="60261"/>
    <x v="1668"/>
    <x v="2"/>
    <x v="40"/>
    <s v="246000871"/>
    <x v="555"/>
    <n v="11.59"/>
    <n v="47.5"/>
    <s v="500 a 2 000"/>
  </r>
  <r>
    <s v="60264"/>
    <x v="1669"/>
    <x v="2"/>
    <x v="43"/>
    <s v="200067999"/>
    <x v="1026"/>
    <n v="6.46"/>
    <n v="81.7"/>
    <s v="500 a 2 000"/>
  </r>
  <r>
    <s v="60265"/>
    <x v="1670"/>
    <x v="2"/>
    <x v="39"/>
    <s v="200068005"/>
    <x v="1110"/>
    <n v="6.63"/>
    <n v="145.1"/>
    <s v="500 a 2 000"/>
  </r>
  <r>
    <s v="60255"/>
    <x v="1671"/>
    <x v="2"/>
    <x v="47"/>
    <s v="246000756"/>
    <x v="309"/>
    <n v="5.98"/>
    <n v="54"/>
    <s v="&lt; 500 hab."/>
  </r>
  <r>
    <s v="60263"/>
    <x v="1672"/>
    <x v="2"/>
    <x v="47"/>
    <s v="246000756"/>
    <x v="1111"/>
    <n v="4.99"/>
    <n v="52.9"/>
    <s v="&lt; 500 hab."/>
  </r>
  <r>
    <s v="60268"/>
    <x v="1673"/>
    <x v="2"/>
    <x v="42"/>
    <s v="246000566"/>
    <x v="432"/>
    <n v="8.5500000000000007"/>
    <n v="42.7"/>
    <s v="&lt; 500 hab."/>
  </r>
  <r>
    <s v="60269"/>
    <x v="1674"/>
    <x v="2"/>
    <x v="37"/>
    <s v="246000848"/>
    <x v="1112"/>
    <n v="5.74"/>
    <n v="60.5"/>
    <s v="&lt; 500 hab."/>
  </r>
  <r>
    <s v="60270"/>
    <x v="1675"/>
    <x v="2"/>
    <x v="47"/>
    <s v="246000756"/>
    <x v="111"/>
    <n v="5.16"/>
    <n v="61.4"/>
    <s v="&lt; 500 hab."/>
  </r>
  <r>
    <s v="60271"/>
    <x v="1676"/>
    <x v="2"/>
    <x v="37"/>
    <s v="246000848"/>
    <x v="51"/>
    <n v="4.53"/>
    <n v="18.100000000000001"/>
    <s v="&lt; 500 hab."/>
  </r>
  <r>
    <s v="60272"/>
    <x v="1677"/>
    <x v="2"/>
    <x v="40"/>
    <s v="246000871"/>
    <x v="1113"/>
    <n v="6.97"/>
    <n v="89.8"/>
    <s v="500 a 2 000"/>
  </r>
  <r>
    <s v="60273"/>
    <x v="1678"/>
    <x v="2"/>
    <x v="45"/>
    <s v="246000855"/>
    <x v="0"/>
    <n v="3.58"/>
    <n v="144.69999999999999"/>
    <s v="500 a 2 000"/>
  </r>
  <r>
    <s v="60274"/>
    <x v="1679"/>
    <x v="2"/>
    <x v="40"/>
    <s v="246000871"/>
    <x v="1037"/>
    <n v="5.42"/>
    <n v="65.7"/>
    <s v="&lt; 500 hab."/>
  </r>
  <r>
    <s v="60275"/>
    <x v="1680"/>
    <x v="2"/>
    <x v="37"/>
    <s v="246000848"/>
    <x v="303"/>
    <n v="3.64"/>
    <n v="59.3"/>
    <s v="&lt; 500 hab."/>
  </r>
  <r>
    <s v="60276"/>
    <x v="1681"/>
    <x v="2"/>
    <x v="42"/>
    <s v="246000566"/>
    <x v="1114"/>
    <n v="5.17"/>
    <n v="37.9"/>
    <s v="&lt; 500 hab."/>
  </r>
  <r>
    <s v="60277"/>
    <x v="1682"/>
    <x v="2"/>
    <x v="43"/>
    <s v="200067999"/>
    <x v="1115"/>
    <n v="6.55"/>
    <n v="236.9"/>
    <s v="500 a 2 000"/>
  </r>
  <r>
    <s v="60278"/>
    <x v="1683"/>
    <x v="2"/>
    <x v="47"/>
    <s v="246000756"/>
    <x v="315"/>
    <n v="4.13"/>
    <n v="99"/>
    <s v="&lt; 500 hab."/>
  </r>
  <r>
    <s v="60279"/>
    <x v="1684"/>
    <x v="2"/>
    <x v="40"/>
    <s v="246000871"/>
    <x v="1116"/>
    <n v="7.09"/>
    <n v="32.9"/>
    <s v="&lt; 500 hab."/>
  </r>
  <r>
    <s v="60280"/>
    <x v="1685"/>
    <x v="2"/>
    <x v="37"/>
    <s v="246000848"/>
    <x v="31"/>
    <n v="2.2200000000000002"/>
    <n v="45.9"/>
    <s v="&lt; 500 hab."/>
  </r>
  <r>
    <s v="60281"/>
    <x v="1686"/>
    <x v="2"/>
    <x v="45"/>
    <s v="246000855"/>
    <x v="1014"/>
    <n v="14.87"/>
    <n v="34.6"/>
    <s v="500 a 2 000"/>
  </r>
  <r>
    <s v="60282"/>
    <x v="1687"/>
    <x v="2"/>
    <x v="48"/>
    <s v="246000764"/>
    <x v="1117"/>
    <n v="23.35"/>
    <n v="379.7"/>
    <s v="2 000 a 10 000"/>
  </r>
  <r>
    <s v="60283"/>
    <x v="1688"/>
    <x v="2"/>
    <x v="39"/>
    <s v="200068005"/>
    <x v="1118"/>
    <n v="3.05"/>
    <n v="4.9000000000000004"/>
    <s v="&lt; 500 hab."/>
  </r>
  <r>
    <s v="60284"/>
    <x v="1689"/>
    <x v="2"/>
    <x v="50"/>
    <s v="246000897"/>
    <x v="1119"/>
    <n v="10.73"/>
    <n v="170.5"/>
    <s v="500 a 2 000"/>
  </r>
  <r>
    <s v="60287"/>
    <x v="1690"/>
    <x v="2"/>
    <x v="47"/>
    <s v="246000756"/>
    <x v="1120"/>
    <n v="7.39"/>
    <n v="50.2"/>
    <s v="&lt; 500 hab."/>
  </r>
  <r>
    <s v="60285"/>
    <x v="1691"/>
    <x v="2"/>
    <x v="42"/>
    <s v="246000566"/>
    <x v="1121"/>
    <n v="6.65"/>
    <n v="44.7"/>
    <s v="&lt; 500 hab."/>
  </r>
  <r>
    <s v="60286"/>
    <x v="1692"/>
    <x v="2"/>
    <x v="37"/>
    <s v="246000848"/>
    <x v="1122"/>
    <n v="6.63"/>
    <n v="420.2"/>
    <s v="2 000 a 10 000"/>
  </r>
  <r>
    <s v="60289"/>
    <x v="1693"/>
    <x v="2"/>
    <x v="37"/>
    <s v="246000848"/>
    <x v="86"/>
    <n v="5.88"/>
    <n v="46.3"/>
    <s v="&lt; 500 hab."/>
  </r>
  <r>
    <s v="60288"/>
    <x v="1694"/>
    <x v="2"/>
    <x v="37"/>
    <s v="246000848"/>
    <x v="1123"/>
    <n v="6.86"/>
    <n v="69.7"/>
    <s v="&lt; 500 hab."/>
  </r>
  <r>
    <s v="60290"/>
    <x v="1695"/>
    <x v="2"/>
    <x v="43"/>
    <s v="200067999"/>
    <x v="327"/>
    <n v="4.5999999999999996"/>
    <n v="83.7"/>
    <s v="&lt; 500 hab."/>
  </r>
  <r>
    <s v="60291"/>
    <x v="1696"/>
    <x v="2"/>
    <x v="47"/>
    <s v="246000756"/>
    <x v="533"/>
    <n v="20.52"/>
    <n v="85.2"/>
    <s v="500 a 2 000"/>
  </r>
  <r>
    <s v="60292"/>
    <x v="1697"/>
    <x v="2"/>
    <x v="45"/>
    <s v="246000855"/>
    <x v="236"/>
    <n v="5.03"/>
    <n v="46.1"/>
    <s v="&lt; 500 hab."/>
  </r>
  <r>
    <s v="60293"/>
    <x v="1698"/>
    <x v="2"/>
    <x v="56"/>
    <s v="246000707"/>
    <x v="1093"/>
    <n v="8.6300000000000008"/>
    <n v="43.6"/>
    <s v="&lt; 500 hab."/>
  </r>
  <r>
    <s v="60294"/>
    <x v="1699"/>
    <x v="2"/>
    <x v="45"/>
    <s v="246000855"/>
    <x v="51"/>
    <n v="3"/>
    <n v="27.3"/>
    <s v="&lt; 500 hab."/>
  </r>
  <r>
    <s v="60295"/>
    <x v="1700"/>
    <x v="2"/>
    <x v="37"/>
    <s v="246000848"/>
    <x v="220"/>
    <n v="3.83"/>
    <n v="114.4"/>
    <s v="&lt; 500 hab."/>
  </r>
  <r>
    <s v="60296"/>
    <x v="1701"/>
    <x v="2"/>
    <x v="37"/>
    <s v="246000848"/>
    <x v="71"/>
    <n v="9.5500000000000007"/>
    <n v="13.8"/>
    <s v="&lt; 500 hab."/>
  </r>
  <r>
    <s v="60298"/>
    <x v="1702"/>
    <x v="2"/>
    <x v="37"/>
    <s v="246000848"/>
    <x v="177"/>
    <n v="5.87"/>
    <n v="111.4"/>
    <s v="500 a 2 000"/>
  </r>
  <r>
    <s v="60299"/>
    <x v="1703"/>
    <x v="2"/>
    <x v="39"/>
    <s v="200068005"/>
    <x v="1011"/>
    <n v="9.69"/>
    <n v="56.6"/>
    <s v="500 a 2 000"/>
  </r>
  <r>
    <s v="60301"/>
    <x v="1704"/>
    <x v="2"/>
    <x v="37"/>
    <s v="246000848"/>
    <x v="481"/>
    <n v="3.91"/>
    <n v="34"/>
    <s v="&lt; 500 hab."/>
  </r>
  <r>
    <s v="60302"/>
    <x v="1705"/>
    <x v="2"/>
    <x v="43"/>
    <s v="200067999"/>
    <x v="1124"/>
    <n v="9.85"/>
    <n v="78.5"/>
    <s v="500 a 2 000"/>
  </r>
  <r>
    <s v="60303"/>
    <x v="1706"/>
    <x v="2"/>
    <x v="37"/>
    <s v="246000848"/>
    <x v="85"/>
    <n v="4.29"/>
    <n v="43.6"/>
    <s v="&lt; 500 hab."/>
  </r>
  <r>
    <s v="60304"/>
    <x v="1707"/>
    <x v="2"/>
    <x v="37"/>
    <s v="246000848"/>
    <x v="344"/>
    <n v="6.79"/>
    <n v="37.299999999999997"/>
    <s v="&lt; 500 hab."/>
  </r>
  <r>
    <s v="60305"/>
    <x v="1708"/>
    <x v="2"/>
    <x v="51"/>
    <s v="246000749"/>
    <x v="224"/>
    <n v="5.56"/>
    <n v="62.1"/>
    <s v="&lt; 500 hab."/>
  </r>
  <r>
    <s v="60307"/>
    <x v="1709"/>
    <x v="2"/>
    <x v="38"/>
    <s v="200067973"/>
    <x v="836"/>
    <n v="6.03"/>
    <n v="106.8"/>
    <s v="500 a 2 000"/>
  </r>
  <r>
    <s v="60310"/>
    <x v="1710"/>
    <x v="2"/>
    <x v="43"/>
    <s v="200067999"/>
    <x v="595"/>
    <n v="4.4000000000000004"/>
    <n v="132.30000000000001"/>
    <s v="500 a 2 000"/>
  </r>
  <r>
    <s v="60313"/>
    <x v="1711"/>
    <x v="2"/>
    <x v="43"/>
    <s v="200067999"/>
    <x v="1125"/>
    <n v="11.84"/>
    <n v="208.3"/>
    <s v="2 000 a 10 000"/>
  </r>
  <r>
    <s v="60315"/>
    <x v="1712"/>
    <x v="2"/>
    <x v="55"/>
    <s v="246000913"/>
    <x v="1123"/>
    <n v="9.9600000000000009"/>
    <n v="48"/>
    <s v="&lt; 500 hab."/>
  </r>
  <r>
    <s v="60316"/>
    <x v="1713"/>
    <x v="2"/>
    <x v="38"/>
    <s v="200067973"/>
    <x v="28"/>
    <n v="3.47"/>
    <n v="68.599999999999994"/>
    <s v="&lt; 500 hab."/>
  </r>
  <r>
    <s v="60317"/>
    <x v="1714"/>
    <x v="2"/>
    <x v="38"/>
    <s v="200067973"/>
    <x v="231"/>
    <n v="6.14"/>
    <n v="114.7"/>
    <s v="500 a 2 000"/>
  </r>
  <r>
    <s v="60318"/>
    <x v="1715"/>
    <x v="2"/>
    <x v="50"/>
    <s v="246000897"/>
    <x v="1126"/>
    <n v="6.81"/>
    <n v="99.9"/>
    <s v="500 a 2 000"/>
  </r>
  <r>
    <s v="60306"/>
    <x v="1716"/>
    <x v="2"/>
    <x v="37"/>
    <s v="246000848"/>
    <x v="299"/>
    <n v="7.5"/>
    <n v="19.899999999999999"/>
    <s v="&lt; 500 hab."/>
  </r>
  <r>
    <s v="60308"/>
    <x v="1717"/>
    <x v="2"/>
    <x v="50"/>
    <s v="246000897"/>
    <x v="107"/>
    <n v="6.98"/>
    <n v="66.3"/>
    <s v="&lt; 500 hab."/>
  </r>
  <r>
    <s v="60309"/>
    <x v="1718"/>
    <x v="2"/>
    <x v="44"/>
    <s v="246000582"/>
    <x v="1127"/>
    <n v="6.9"/>
    <n v="134.1"/>
    <s v="500 a 2 000"/>
  </r>
  <r>
    <s v="60312"/>
    <x v="1719"/>
    <x v="2"/>
    <x v="37"/>
    <s v="246000848"/>
    <x v="503"/>
    <n v="4.33"/>
    <n v="26.1"/>
    <s v="&lt; 500 hab."/>
  </r>
  <r>
    <s v="60314"/>
    <x v="1720"/>
    <x v="2"/>
    <x v="37"/>
    <s v="246000848"/>
    <x v="73"/>
    <n v="7.81"/>
    <n v="39.6"/>
    <s v="&lt; 500 hab."/>
  </r>
  <r>
    <s v="60320"/>
    <x v="1721"/>
    <x v="2"/>
    <x v="40"/>
    <s v="246000871"/>
    <x v="408"/>
    <n v="8.34"/>
    <n v="30"/>
    <s v="&lt; 500 hab."/>
  </r>
  <r>
    <s v="60321"/>
    <x v="1722"/>
    <x v="2"/>
    <x v="44"/>
    <s v="246000582"/>
    <x v="1128"/>
    <n v="12.53"/>
    <n v="70.099999999999994"/>
    <s v="500 a 2 000"/>
  </r>
  <r>
    <s v="60322"/>
    <x v="1723"/>
    <x v="2"/>
    <x v="56"/>
    <s v="246000707"/>
    <x v="656"/>
    <n v="4.28"/>
    <n v="70.599999999999994"/>
    <s v="&lt; 500 hab."/>
  </r>
  <r>
    <s v="60323"/>
    <x v="1724"/>
    <x v="2"/>
    <x v="49"/>
    <s v="200067965"/>
    <x v="915"/>
    <n v="0.95"/>
    <n v="673.7"/>
    <s v="500 a 2 000"/>
  </r>
  <r>
    <s v="60324"/>
    <x v="1725"/>
    <x v="2"/>
    <x v="51"/>
    <s v="246000749"/>
    <x v="180"/>
    <n v="7.59"/>
    <n v="112.1"/>
    <s v="500 a 2 000"/>
  </r>
  <r>
    <s v="60325"/>
    <x v="1726"/>
    <x v="2"/>
    <x v="49"/>
    <s v="200067965"/>
    <x v="1129"/>
    <n v="8.67"/>
    <n v="258.7"/>
    <s v="2 000 a 10 000"/>
  </r>
  <r>
    <s v="60326"/>
    <x v="1727"/>
    <x v="2"/>
    <x v="49"/>
    <s v="200067965"/>
    <x v="1130"/>
    <n v="7.36"/>
    <n v="79.900000000000006"/>
    <s v="500 a 2 000"/>
  </r>
  <r>
    <s v="60327"/>
    <x v="1728"/>
    <x v="2"/>
    <x v="56"/>
    <s v="246000707"/>
    <x v="1131"/>
    <n v="13"/>
    <n v="82.4"/>
    <s v="500 a 2 000"/>
  </r>
  <r>
    <s v="60328"/>
    <x v="1729"/>
    <x v="2"/>
    <x v="43"/>
    <s v="200067999"/>
    <x v="1132"/>
    <n v="8.1199999999999992"/>
    <n v="36.200000000000003"/>
    <s v="&lt; 500 hab."/>
  </r>
  <r>
    <s v="60142"/>
    <x v="1730"/>
    <x v="2"/>
    <x v="48"/>
    <s v="246000764"/>
    <x v="1133"/>
    <n v="10.82"/>
    <n v="285"/>
    <s v="2 000 a 10 000"/>
  </r>
  <r>
    <s v="60209"/>
    <x v="1731"/>
    <x v="2"/>
    <x v="56"/>
    <s v="246000707"/>
    <x v="367"/>
    <n v="16.989999999999998"/>
    <n v="32"/>
    <s v="500 a 2 000"/>
  </r>
  <r>
    <s v="60196"/>
    <x v="1732"/>
    <x v="2"/>
    <x v="44"/>
    <s v="246000582"/>
    <x v="1134"/>
    <n v="13.97"/>
    <n v="77.3"/>
    <s v="500 a 2 000"/>
  </r>
  <r>
    <s v="60319"/>
    <x v="1733"/>
    <x v="2"/>
    <x v="56"/>
    <s v="246000707"/>
    <x v="194"/>
    <n v="6.6"/>
    <n v="89.5"/>
    <s v="500 a 2 000"/>
  </r>
  <r>
    <s v="60311"/>
    <x v="1734"/>
    <x v="2"/>
    <x v="39"/>
    <s v="200068005"/>
    <x v="433"/>
    <n v="5.15"/>
    <n v="46"/>
    <s v="&lt; 500 hab."/>
  </r>
  <r>
    <s v="60456"/>
    <x v="1735"/>
    <x v="2"/>
    <x v="42"/>
    <s v="246000566"/>
    <x v="1135"/>
    <n v="12.6"/>
    <n v="71.2"/>
    <s v="500 a 2 000"/>
  </r>
  <r>
    <s v="60457"/>
    <x v="1736"/>
    <x v="2"/>
    <x v="39"/>
    <s v="200068005"/>
    <x v="463"/>
    <n v="4.16"/>
    <n v="38.9"/>
    <s v="&lt; 500 hab."/>
  </r>
  <r>
    <s v="60460"/>
    <x v="1737"/>
    <x v="2"/>
    <x v="37"/>
    <s v="246000848"/>
    <x v="1047"/>
    <n v="4.54"/>
    <n v="46.9"/>
    <s v="&lt; 500 hab."/>
  </r>
  <r>
    <s v="60454"/>
    <x v="1738"/>
    <x v="2"/>
    <x v="43"/>
    <s v="200067999"/>
    <x v="1136"/>
    <n v="28.64"/>
    <n v="33.6"/>
    <s v="500 a 2 000"/>
  </r>
  <r>
    <s v="60458"/>
    <x v="1739"/>
    <x v="2"/>
    <x v="37"/>
    <s v="246000848"/>
    <x v="291"/>
    <n v="3.71"/>
    <n v="81.099999999999994"/>
    <s v="&lt; 500 hab."/>
  </r>
  <r>
    <s v="60459"/>
    <x v="1740"/>
    <x v="2"/>
    <x v="45"/>
    <s v="246000855"/>
    <x v="361"/>
    <n v="2.73"/>
    <n v="73.3"/>
    <s v="&lt; 500 hab."/>
  </r>
  <r>
    <s v="60559"/>
    <x v="1741"/>
    <x v="2"/>
    <x v="43"/>
    <s v="200067999"/>
    <x v="1137"/>
    <n v="8.1300000000000008"/>
    <n v="105.2"/>
    <s v="500 a 2 000"/>
  </r>
  <r>
    <s v="60679"/>
    <x v="1742"/>
    <x v="2"/>
    <x v="40"/>
    <s v="246000871"/>
    <x v="93"/>
    <n v="4.3499999999999996"/>
    <n v="32.200000000000003"/>
    <s v="&lt; 500 hab."/>
  </r>
  <r>
    <s v="60329"/>
    <x v="1743"/>
    <x v="2"/>
    <x v="45"/>
    <s v="246000855"/>
    <x v="1114"/>
    <n v="3.5"/>
    <n v="56"/>
    <s v="&lt; 500 hab."/>
  </r>
  <r>
    <s v="60330"/>
    <x v="1744"/>
    <x v="2"/>
    <x v="44"/>
    <s v="246000582"/>
    <x v="1138"/>
    <n v="9.68"/>
    <n v="137"/>
    <s v="500 a 2 000"/>
  </r>
  <r>
    <s v="60331"/>
    <x v="1745"/>
    <x v="2"/>
    <x v="55"/>
    <s v="246000913"/>
    <x v="19"/>
    <n v="14.32"/>
    <n v="31.8"/>
    <s v="&lt; 500 hab."/>
  </r>
  <r>
    <s v="60332"/>
    <x v="1746"/>
    <x v="2"/>
    <x v="53"/>
    <s v="246000129"/>
    <x v="449"/>
    <n v="2.4300000000000002"/>
    <n v="282.7"/>
    <s v="500 a 2 000"/>
  </r>
  <r>
    <s v="60334"/>
    <x v="1747"/>
    <x v="2"/>
    <x v="38"/>
    <s v="200067973"/>
    <x v="136"/>
    <n v="4.24"/>
    <n v="195"/>
    <s v="500 a 2 000"/>
  </r>
  <r>
    <s v="60333"/>
    <x v="1748"/>
    <x v="2"/>
    <x v="55"/>
    <s v="246000913"/>
    <x v="1139"/>
    <n v="9.93"/>
    <n v="152.30000000000001"/>
    <s v="500 a 2 000"/>
  </r>
  <r>
    <s v="60335"/>
    <x v="1749"/>
    <x v="2"/>
    <x v="37"/>
    <s v="246000848"/>
    <x v="272"/>
    <n v="4.96"/>
    <n v="33.299999999999997"/>
    <s v="&lt; 500 hab."/>
  </r>
  <r>
    <s v="60336"/>
    <x v="1750"/>
    <x v="2"/>
    <x v="43"/>
    <s v="200067999"/>
    <x v="1140"/>
    <n v="5.93"/>
    <n v="30.7"/>
    <s v="&lt; 500 hab."/>
  </r>
  <r>
    <s v="60337"/>
    <x v="1751"/>
    <x v="2"/>
    <x v="49"/>
    <s v="200067965"/>
    <x v="945"/>
    <n v="9.19"/>
    <n v="87.6"/>
    <s v="500 a 2 000"/>
  </r>
  <r>
    <s v="60338"/>
    <x v="1752"/>
    <x v="2"/>
    <x v="49"/>
    <s v="200067965"/>
    <x v="1141"/>
    <n v="20.84"/>
    <n v="259.8"/>
    <s v="2 000 a 10 000"/>
  </r>
  <r>
    <s v="60339"/>
    <x v="1753"/>
    <x v="2"/>
    <x v="43"/>
    <s v="200067999"/>
    <x v="673"/>
    <n v="5.57"/>
    <n v="61.4"/>
    <s v="&lt; 500 hab."/>
  </r>
  <r>
    <s v="60340"/>
    <x v="1754"/>
    <x v="2"/>
    <x v="45"/>
    <s v="246000855"/>
    <x v="1142"/>
    <n v="10.77"/>
    <n v="48.7"/>
    <s v="500 a 2 000"/>
  </r>
  <r>
    <s v="60341"/>
    <x v="1755"/>
    <x v="2"/>
    <x v="40"/>
    <s v="246000871"/>
    <x v="1143"/>
    <n v="11.3"/>
    <n v="180.8"/>
    <s v="2 000 a 10 000"/>
  </r>
  <r>
    <s v="60342"/>
    <x v="1756"/>
    <x v="2"/>
    <x v="53"/>
    <s v="246000129"/>
    <x v="1144"/>
    <n v="8.5500000000000007"/>
    <n v="576.1"/>
    <s v="2 000 a 10 000"/>
  </r>
  <r>
    <s v="60343"/>
    <x v="1757"/>
    <x v="2"/>
    <x v="55"/>
    <s v="246000913"/>
    <x v="998"/>
    <n v="6.04"/>
    <n v="100.3"/>
    <s v="500 a 2 000"/>
  </r>
  <r>
    <s v="60344"/>
    <x v="1758"/>
    <x v="2"/>
    <x v="55"/>
    <s v="246000913"/>
    <x v="1145"/>
    <n v="11.29"/>
    <n v="44.6"/>
    <s v="500 a 2 000"/>
  </r>
  <r>
    <s v="60346"/>
    <x v="1759"/>
    <x v="2"/>
    <x v="48"/>
    <s v="246000764"/>
    <x v="1146"/>
    <n v="15.19"/>
    <n v="597.9"/>
    <s v="2 000 a 10 000"/>
  </r>
  <r>
    <s v="60345"/>
    <x v="1760"/>
    <x v="2"/>
    <x v="41"/>
    <s v="246000376"/>
    <x v="1114"/>
    <n v="3.43"/>
    <n v="57.1"/>
    <s v="&lt; 500 hab."/>
  </r>
  <r>
    <s v="60347"/>
    <x v="1761"/>
    <x v="2"/>
    <x v="37"/>
    <s v="246000848"/>
    <x v="221"/>
    <n v="14.96"/>
    <n v="18.600000000000001"/>
    <s v="&lt; 500 hab."/>
  </r>
  <r>
    <s v="60348"/>
    <x v="1762"/>
    <x v="2"/>
    <x v="47"/>
    <s v="246000756"/>
    <x v="459"/>
    <n v="2.19"/>
    <n v="230.6"/>
    <s v="500 a 2 000"/>
  </r>
  <r>
    <s v="60350"/>
    <x v="1763"/>
    <x v="2"/>
    <x v="45"/>
    <s v="246000855"/>
    <x v="1147"/>
    <n v="16.75"/>
    <n v="87.7"/>
    <s v="500 a 2 000"/>
  </r>
  <r>
    <s v="60351"/>
    <x v="1764"/>
    <x v="2"/>
    <x v="45"/>
    <s v="246000855"/>
    <x v="375"/>
    <n v="7.38"/>
    <n v="15.6"/>
    <s v="&lt; 500 hab."/>
  </r>
  <r>
    <s v="60352"/>
    <x v="1765"/>
    <x v="2"/>
    <x v="56"/>
    <s v="246000707"/>
    <x v="1148"/>
    <n v="3.44"/>
    <n v="52.3"/>
    <s v="&lt; 500 hab."/>
  </r>
  <r>
    <s v="60353"/>
    <x v="1766"/>
    <x v="2"/>
    <x v="37"/>
    <s v="246000848"/>
    <x v="1140"/>
    <n v="8.26"/>
    <n v="22"/>
    <s v="&lt; 500 hab."/>
  </r>
  <r>
    <s v="60354"/>
    <x v="1767"/>
    <x v="2"/>
    <x v="37"/>
    <s v="246000848"/>
    <x v="1149"/>
    <n v="3.75"/>
    <n v="8.5"/>
    <s v="&lt; 500 hab."/>
  </r>
  <r>
    <s v="60355"/>
    <x v="1768"/>
    <x v="2"/>
    <x v="43"/>
    <s v="200067999"/>
    <x v="1150"/>
    <n v="13.94"/>
    <n v="80.099999999999994"/>
    <s v="500 a 2 000"/>
  </r>
  <r>
    <s v="60356"/>
    <x v="1769"/>
    <x v="2"/>
    <x v="56"/>
    <s v="246000707"/>
    <x v="65"/>
    <n v="16.350000000000001"/>
    <n v="38.6"/>
    <s v="500 a 2 000"/>
  </r>
  <r>
    <s v="60164"/>
    <x v="1770"/>
    <x v="2"/>
    <x v="55"/>
    <s v="246000913"/>
    <x v="1151"/>
    <n v="13.57"/>
    <n v="64.099999999999994"/>
    <s v="500 a 2 000"/>
  </r>
  <r>
    <s v="60165"/>
    <x v="1771"/>
    <x v="2"/>
    <x v="38"/>
    <s v="200067973"/>
    <x v="97"/>
    <n v="3.78"/>
    <n v="146.6"/>
    <s v="500 a 2 000"/>
  </r>
  <r>
    <s v="60182"/>
    <x v="1772"/>
    <x v="2"/>
    <x v="39"/>
    <s v="200068005"/>
    <x v="66"/>
    <n v="3.11"/>
    <n v="57.2"/>
    <s v="&lt; 500 hab."/>
  </r>
  <r>
    <s v="60230"/>
    <x v="1773"/>
    <x v="2"/>
    <x v="43"/>
    <s v="200067999"/>
    <x v="1152"/>
    <n v="7.24"/>
    <n v="73.3"/>
    <s v="500 a 2 000"/>
  </r>
  <r>
    <s v="60229"/>
    <x v="1774"/>
    <x v="2"/>
    <x v="50"/>
    <s v="246000897"/>
    <x v="1116"/>
    <n v="2.6"/>
    <n v="89.6"/>
    <s v="&lt; 500 hab."/>
  </r>
  <r>
    <s v="60262"/>
    <x v="1775"/>
    <x v="2"/>
    <x v="42"/>
    <s v="246000566"/>
    <x v="174"/>
    <n v="8.7799999999999994"/>
    <n v="25.5"/>
    <s v="&lt; 500 hab."/>
  </r>
  <r>
    <s v="60267"/>
    <x v="1776"/>
    <x v="2"/>
    <x v="39"/>
    <s v="200068005"/>
    <x v="1109"/>
    <n v="3.49"/>
    <n v="44.1"/>
    <s v="&lt; 500 hab."/>
  </r>
  <r>
    <s v="60297"/>
    <x v="1777"/>
    <x v="2"/>
    <x v="37"/>
    <s v="246000848"/>
    <x v="1148"/>
    <n v="7.85"/>
    <n v="22.9"/>
    <s v="&lt; 500 hab."/>
  </r>
  <r>
    <s v="60397"/>
    <x v="1778"/>
    <x v="2"/>
    <x v="37"/>
    <s v="246000848"/>
    <x v="401"/>
    <n v="3.46"/>
    <n v="19.100000000000001"/>
    <s v="&lt; 500 hab."/>
  </r>
  <r>
    <s v="60399"/>
    <x v="1779"/>
    <x v="2"/>
    <x v="39"/>
    <s v="200068005"/>
    <x v="122"/>
    <n v="4.12"/>
    <n v="60.2"/>
    <s v="&lt; 500 hab."/>
  </r>
  <r>
    <s v="60401"/>
    <x v="1780"/>
    <x v="2"/>
    <x v="56"/>
    <s v="246000707"/>
    <x v="1153"/>
    <n v="6.64"/>
    <n v="116"/>
    <s v="500 a 2 000"/>
  </r>
  <r>
    <s v="60398"/>
    <x v="1781"/>
    <x v="2"/>
    <x v="38"/>
    <s v="200067973"/>
    <x v="1154"/>
    <n v="6.05"/>
    <n v="403.1"/>
    <s v="2 000 a 10 000"/>
  </r>
  <r>
    <s v="60400"/>
    <x v="1782"/>
    <x v="2"/>
    <x v="42"/>
    <s v="246000566"/>
    <x v="425"/>
    <n v="6.3"/>
    <n v="42.1"/>
    <s v="&lt; 500 hab."/>
  </r>
  <r>
    <s v="60402"/>
    <x v="1783"/>
    <x v="2"/>
    <x v="49"/>
    <s v="200067965"/>
    <x v="1155"/>
    <n v="7.72"/>
    <n v="301.39999999999998"/>
    <s v="2 000 a 10 000"/>
  </r>
  <r>
    <s v="60428"/>
    <x v="1784"/>
    <x v="2"/>
    <x v="43"/>
    <s v="200067999"/>
    <x v="1156"/>
    <n v="7.73"/>
    <n v="84.3"/>
    <s v="500 a 2 000"/>
  </r>
  <r>
    <s v="60497"/>
    <x v="1785"/>
    <x v="2"/>
    <x v="42"/>
    <s v="246000566"/>
    <x v="1047"/>
    <n v="3.96"/>
    <n v="53.8"/>
    <s v="&lt; 500 hab."/>
  </r>
  <r>
    <s v="60498"/>
    <x v="1786"/>
    <x v="2"/>
    <x v="42"/>
    <s v="246000566"/>
    <x v="1157"/>
    <n v="7.71"/>
    <n v="67.599999999999994"/>
    <s v="500 a 2 000"/>
  </r>
  <r>
    <s v="60500"/>
    <x v="1787"/>
    <x v="2"/>
    <x v="40"/>
    <s v="246000871"/>
    <x v="1158"/>
    <n v="6.92"/>
    <n v="579.29999999999995"/>
    <s v="2 000 a 10 000"/>
  </r>
  <r>
    <s v="60501"/>
    <x v="1788"/>
    <x v="2"/>
    <x v="54"/>
    <s v="246000772"/>
    <x v="1159"/>
    <n v="7.5"/>
    <n v="173.1"/>
    <s v="500 a 2 000"/>
  </r>
  <r>
    <s v="60502"/>
    <x v="1789"/>
    <x v="2"/>
    <x v="47"/>
    <s v="246000756"/>
    <x v="503"/>
    <n v="2.81"/>
    <n v="40.200000000000003"/>
    <s v="&lt; 500 hab."/>
  </r>
  <r>
    <s v="60503"/>
    <x v="1790"/>
    <x v="2"/>
    <x v="42"/>
    <s v="246000566"/>
    <x v="456"/>
    <n v="4.21"/>
    <n v="26.6"/>
    <s v="&lt; 500 hab."/>
  </r>
  <r>
    <s v="60520"/>
    <x v="1791"/>
    <x v="2"/>
    <x v="39"/>
    <s v="200068005"/>
    <x v="473"/>
    <n v="4.74"/>
    <n v="45.8"/>
    <s v="&lt; 500 hab."/>
  </r>
  <r>
    <s v="60608"/>
    <x v="1792"/>
    <x v="2"/>
    <x v="43"/>
    <s v="200067999"/>
    <x v="1160"/>
    <n v="4.96"/>
    <n v="21.2"/>
    <s v="&lt; 500 hab."/>
  </r>
  <r>
    <s v="60660"/>
    <x v="1793"/>
    <x v="2"/>
    <x v="55"/>
    <s v="246000913"/>
    <x v="415"/>
    <n v="8.14"/>
    <n v="49.3"/>
    <s v="&lt; 500 hab."/>
  </r>
  <r>
    <s v="60662"/>
    <x v="1794"/>
    <x v="2"/>
    <x v="55"/>
    <s v="246000913"/>
    <x v="138"/>
    <n v="9.84"/>
    <n v="50.3"/>
    <s v="&lt; 500 hab."/>
  </r>
  <r>
    <s v="60006"/>
    <x v="1795"/>
    <x v="2"/>
    <x v="46"/>
    <s v="246000921"/>
    <x v="285"/>
    <n v="5.0999999999999996"/>
    <n v="226.1"/>
    <s v="500 a 2 000"/>
  </r>
  <r>
    <s v="60694"/>
    <x v="1796"/>
    <x v="2"/>
    <x v="44"/>
    <s v="246000582"/>
    <x v="1063"/>
    <n v="13.19"/>
    <n v="41.1"/>
    <s v="500 a 2 000"/>
  </r>
  <r>
    <s v="60359"/>
    <x v="1797"/>
    <x v="2"/>
    <x v="55"/>
    <s v="246000913"/>
    <x v="69"/>
    <n v="2.76"/>
    <n v="73.599999999999994"/>
    <s v="&lt; 500 hab."/>
  </r>
  <r>
    <s v="60360"/>
    <x v="1798"/>
    <x v="2"/>
    <x v="53"/>
    <s v="246000129"/>
    <x v="1161"/>
    <n v="4.7300000000000004"/>
    <n v="1434.5"/>
    <s v="2 000 a 10 000"/>
  </r>
  <r>
    <s v="60361"/>
    <x v="1799"/>
    <x v="2"/>
    <x v="56"/>
    <s v="246000707"/>
    <x v="966"/>
    <n v="12.64"/>
    <n v="45.3"/>
    <s v="500 a 2 000"/>
  </r>
  <r>
    <s v="60362"/>
    <x v="1800"/>
    <x v="2"/>
    <x v="47"/>
    <s v="246000756"/>
    <x v="90"/>
    <n v="11.41"/>
    <n v="15.9"/>
    <s v="&lt; 500 hab."/>
  </r>
  <r>
    <s v="60363"/>
    <x v="1801"/>
    <x v="2"/>
    <x v="56"/>
    <s v="246000707"/>
    <x v="174"/>
    <n v="7.79"/>
    <n v="28.8"/>
    <s v="&lt; 500 hab."/>
  </r>
  <r>
    <s v="60364"/>
    <x v="1802"/>
    <x v="2"/>
    <x v="42"/>
    <s v="246000566"/>
    <x v="1162"/>
    <n v="9.48"/>
    <n v="75.7"/>
    <s v="500 a 2 000"/>
  </r>
  <r>
    <s v="60365"/>
    <x v="1803"/>
    <x v="2"/>
    <x v="37"/>
    <s v="246000848"/>
    <x v="1043"/>
    <n v="15.96"/>
    <n v="26.5"/>
    <s v="&lt; 500 hab."/>
  </r>
  <r>
    <s v="60366"/>
    <x v="1804"/>
    <x v="2"/>
    <x v="43"/>
    <s v="200067999"/>
    <x v="153"/>
    <n v="10.130000000000001"/>
    <n v="35.4"/>
    <s v="&lt; 500 hab."/>
  </r>
  <r>
    <s v="60367"/>
    <x v="1805"/>
    <x v="2"/>
    <x v="56"/>
    <s v="246000707"/>
    <x v="150"/>
    <n v="5.54"/>
    <n v="59.4"/>
    <s v="&lt; 500 hab."/>
  </r>
  <r>
    <s v="60368"/>
    <x v="1806"/>
    <x v="2"/>
    <x v="54"/>
    <s v="246000772"/>
    <x v="1163"/>
    <n v="5.96"/>
    <n v="433.9"/>
    <s v="2 000 a 10 000"/>
  </r>
  <r>
    <s v="60369"/>
    <x v="1807"/>
    <x v="2"/>
    <x v="50"/>
    <s v="246000897"/>
    <x v="1164"/>
    <n v="17.239999999999998"/>
    <n v="109.9"/>
    <s v="500 a 2 000"/>
  </r>
  <r>
    <s v="60370"/>
    <x v="1808"/>
    <x v="2"/>
    <x v="44"/>
    <s v="246000582"/>
    <x v="1165"/>
    <n v="5.04"/>
    <n v="247.4"/>
    <s v="500 a 2 000"/>
  </r>
  <r>
    <s v="60371"/>
    <x v="1809"/>
    <x v="2"/>
    <x v="37"/>
    <s v="246000848"/>
    <x v="333"/>
    <n v="7.41"/>
    <n v="20.399999999999999"/>
    <s v="&lt; 500 hab."/>
  </r>
  <r>
    <s v="60372"/>
    <x v="1810"/>
    <x v="2"/>
    <x v="43"/>
    <s v="200067999"/>
    <x v="407"/>
    <n v="10.79"/>
    <n v="63.2"/>
    <s v="500 a 2 000"/>
  </r>
  <r>
    <s v="60357"/>
    <x v="1811"/>
    <x v="2"/>
    <x v="42"/>
    <s v="246000566"/>
    <x v="1011"/>
    <n v="7.78"/>
    <n v="70.400000000000006"/>
    <s v="500 a 2 000"/>
  </r>
  <r>
    <s v="60358"/>
    <x v="1812"/>
    <x v="2"/>
    <x v="40"/>
    <s v="246000871"/>
    <x v="1166"/>
    <n v="13.92"/>
    <n v="72.8"/>
    <s v="500 a 2 000"/>
  </r>
  <r>
    <s v="60373"/>
    <x v="1813"/>
    <x v="2"/>
    <x v="54"/>
    <s v="246000772"/>
    <x v="1053"/>
    <n v="6.3"/>
    <n v="131.69999999999999"/>
    <s v="500 a 2 000"/>
  </r>
  <r>
    <s v="60374"/>
    <x v="1814"/>
    <x v="2"/>
    <x v="42"/>
    <s v="246000566"/>
    <x v="1167"/>
    <n v="18.739999999999998"/>
    <n v="132"/>
    <s v="2 000 a 10 000"/>
  </r>
  <r>
    <s v="60375"/>
    <x v="1815"/>
    <x v="2"/>
    <x v="41"/>
    <s v="246000376"/>
    <x v="972"/>
    <n v="5.82"/>
    <n v="65.5"/>
    <s v="&lt; 500 hab."/>
  </r>
  <r>
    <s v="60376"/>
    <x v="1816"/>
    <x v="2"/>
    <x v="43"/>
    <s v="200067999"/>
    <x v="66"/>
    <n v="4.22"/>
    <n v="42.2"/>
    <s v="&lt; 500 hab."/>
  </r>
  <r>
    <s v="60377"/>
    <x v="1817"/>
    <x v="2"/>
    <x v="39"/>
    <s v="200068005"/>
    <x v="1168"/>
    <n v="7.73"/>
    <n v="36.9"/>
    <s v="&lt; 500 hab."/>
  </r>
  <r>
    <s v="60378"/>
    <x v="1818"/>
    <x v="2"/>
    <x v="54"/>
    <s v="246000772"/>
    <x v="87"/>
    <n v="3.24"/>
    <n v="115.7"/>
    <s v="&lt; 500 hab."/>
  </r>
  <r>
    <s v="60379"/>
    <x v="1819"/>
    <x v="2"/>
    <x v="45"/>
    <s v="246000855"/>
    <x v="808"/>
    <n v="9.15"/>
    <n v="67.3"/>
    <s v="500 a 2 000"/>
  </r>
  <r>
    <s v="60380"/>
    <x v="1820"/>
    <x v="2"/>
    <x v="40"/>
    <s v="246000871"/>
    <x v="1169"/>
    <n v="10.3"/>
    <n v="153.5"/>
    <s v="500 a 2 000"/>
  </r>
  <r>
    <s v="60381"/>
    <x v="1821"/>
    <x v="2"/>
    <x v="45"/>
    <s v="246000855"/>
    <x v="251"/>
    <n v="4.57"/>
    <n v="56.5"/>
    <s v="&lt; 500 hab."/>
  </r>
  <r>
    <s v="60382"/>
    <x v="1822"/>
    <x v="2"/>
    <x v="49"/>
    <s v="200067965"/>
    <x v="1170"/>
    <n v="6.68"/>
    <n v="1299"/>
    <s v="2 000 a 10 000"/>
  </r>
  <r>
    <s v="60383"/>
    <x v="1823"/>
    <x v="2"/>
    <x v="45"/>
    <s v="246000855"/>
    <x v="1152"/>
    <n v="7.27"/>
    <n v="73"/>
    <s v="500 a 2 000"/>
  </r>
  <r>
    <s v="60385"/>
    <x v="1824"/>
    <x v="2"/>
    <x v="40"/>
    <s v="246000871"/>
    <x v="958"/>
    <n v="13.29"/>
    <n v="48.2"/>
    <s v="500 a 2 000"/>
  </r>
  <r>
    <s v="60386"/>
    <x v="1825"/>
    <x v="2"/>
    <x v="45"/>
    <s v="246000855"/>
    <x v="154"/>
    <n v="6.85"/>
    <n v="70.7"/>
    <s v="&lt; 500 hab."/>
  </r>
  <r>
    <s v="60387"/>
    <x v="1826"/>
    <x v="2"/>
    <x v="37"/>
    <s v="246000848"/>
    <x v="1171"/>
    <n v="8.14"/>
    <n v="173.1"/>
    <s v="500 a 2 000"/>
  </r>
  <r>
    <s v="60388"/>
    <x v="1827"/>
    <x v="2"/>
    <x v="37"/>
    <s v="246000848"/>
    <x v="148"/>
    <n v="5.1100000000000003"/>
    <n v="26.6"/>
    <s v="&lt; 500 hab."/>
  </r>
  <r>
    <s v="60389"/>
    <x v="1828"/>
    <x v="2"/>
    <x v="47"/>
    <s v="246000756"/>
    <x v="335"/>
    <n v="3.15"/>
    <n v="70.2"/>
    <s v="&lt; 500 hab."/>
  </r>
  <r>
    <s v="60390"/>
    <x v="1829"/>
    <x v="2"/>
    <x v="43"/>
    <s v="200067999"/>
    <x v="1172"/>
    <n v="7.63"/>
    <n v="45.1"/>
    <s v="&lt; 500 hab."/>
  </r>
  <r>
    <s v="60391"/>
    <x v="1830"/>
    <x v="2"/>
    <x v="57"/>
    <s v="200068047"/>
    <x v="349"/>
    <n v="3.74"/>
    <n v="56.4"/>
    <s v="&lt; 500 hab."/>
  </r>
  <r>
    <s v="60393"/>
    <x v="1831"/>
    <x v="2"/>
    <x v="38"/>
    <s v="200067973"/>
    <x v="1173"/>
    <n v="3.36"/>
    <n v="178.6"/>
    <s v="500 a 2 000"/>
  </r>
  <r>
    <s v="60403"/>
    <x v="1832"/>
    <x v="2"/>
    <x v="43"/>
    <s v="200067999"/>
    <x v="1174"/>
    <n v="19.28"/>
    <n v="99.7"/>
    <s v="500 a 2 000"/>
  </r>
  <r>
    <s v="60404"/>
    <x v="1833"/>
    <x v="2"/>
    <x v="53"/>
    <s v="246000129"/>
    <x v="1175"/>
    <n v="3.94"/>
    <n v="377.4"/>
    <s v="500 a 2 000"/>
  </r>
  <r>
    <s v="60405"/>
    <x v="1834"/>
    <x v="2"/>
    <x v="37"/>
    <s v="246000848"/>
    <x v="1176"/>
    <n v="9.39"/>
    <n v="119"/>
    <s v="500 a 2 000"/>
  </r>
  <r>
    <s v="60406"/>
    <x v="1835"/>
    <x v="2"/>
    <x v="46"/>
    <s v="246000921"/>
    <x v="1177"/>
    <n v="6.61"/>
    <n v="143.30000000000001"/>
    <s v="500 a 2 000"/>
  </r>
  <r>
    <s v="60407"/>
    <x v="1836"/>
    <x v="2"/>
    <x v="37"/>
    <s v="246000848"/>
    <x v="349"/>
    <n v="4.55"/>
    <n v="46.4"/>
    <s v="&lt; 500 hab."/>
  </r>
  <r>
    <s v="60408"/>
    <x v="1837"/>
    <x v="2"/>
    <x v="45"/>
    <s v="246000855"/>
    <x v="1071"/>
    <n v="7.99"/>
    <n v="96.6"/>
    <s v="500 a 2 000"/>
  </r>
  <r>
    <s v="60409"/>
    <x v="1838"/>
    <x v="2"/>
    <x v="53"/>
    <s v="246000129"/>
    <x v="772"/>
    <n v="3.94"/>
    <n v="547"/>
    <s v="2 000 a 10 000"/>
  </r>
  <r>
    <s v="60410"/>
    <x v="1839"/>
    <x v="2"/>
    <x v="47"/>
    <s v="246000756"/>
    <x v="1178"/>
    <n v="3.2"/>
    <n v="77.2"/>
    <s v="&lt; 500 hab."/>
  </r>
  <r>
    <s v="60411"/>
    <x v="1840"/>
    <x v="2"/>
    <x v="56"/>
    <s v="246000707"/>
    <x v="848"/>
    <n v="9.2100000000000009"/>
    <n v="83.1"/>
    <s v="500 a 2 000"/>
  </r>
  <r>
    <s v="60421"/>
    <x v="1841"/>
    <x v="2"/>
    <x v="52"/>
    <s v="200066975"/>
    <x v="932"/>
    <n v="14.36"/>
    <n v="29"/>
    <s v="&lt; 500 hab."/>
  </r>
  <r>
    <s v="60413"/>
    <x v="1842"/>
    <x v="2"/>
    <x v="40"/>
    <s v="246000871"/>
    <x v="254"/>
    <n v="5.58"/>
    <n v="76.2"/>
    <s v="&lt; 500 hab."/>
  </r>
  <r>
    <s v="60412"/>
    <x v="1843"/>
    <x v="2"/>
    <x v="56"/>
    <s v="246000707"/>
    <x v="279"/>
    <n v="4.07"/>
    <n v="165.1"/>
    <s v="500 a 2 000"/>
  </r>
  <r>
    <s v="60414"/>
    <x v="1844"/>
    <x v="2"/>
    <x v="57"/>
    <s v="200068047"/>
    <x v="1179"/>
    <n v="10.63"/>
    <n v="1341.2"/>
    <s v="10 000 a 50 000"/>
  </r>
  <r>
    <s v="60256"/>
    <x v="1845"/>
    <x v="2"/>
    <x v="44"/>
    <s v="246000582"/>
    <x v="1138"/>
    <n v="17.18"/>
    <n v="77.2"/>
    <s v="500 a 2 000"/>
  </r>
  <r>
    <s v="60416"/>
    <x v="1846"/>
    <x v="2"/>
    <x v="42"/>
    <s v="246000566"/>
    <x v="72"/>
    <n v="4.92"/>
    <n v="33.700000000000003"/>
    <s v="&lt; 500 hab."/>
  </r>
  <r>
    <s v="60418"/>
    <x v="1847"/>
    <x v="2"/>
    <x v="42"/>
    <s v="246000566"/>
    <x v="208"/>
    <n v="7.91"/>
    <n v="49.6"/>
    <s v="&lt; 500 hab."/>
  </r>
  <r>
    <s v="60420"/>
    <x v="1848"/>
    <x v="2"/>
    <x v="56"/>
    <s v="246000707"/>
    <x v="337"/>
    <n v="16.760000000000002"/>
    <n v="31.6"/>
    <s v="500 a 2 000"/>
  </r>
  <r>
    <s v="60422"/>
    <x v="1849"/>
    <x v="2"/>
    <x v="52"/>
    <s v="200066975"/>
    <x v="172"/>
    <n v="5.19"/>
    <n v="39.9"/>
    <s v="&lt; 500 hab."/>
  </r>
  <r>
    <s v="60423"/>
    <x v="1850"/>
    <x v="2"/>
    <x v="54"/>
    <s v="246000772"/>
    <x v="1180"/>
    <n v="7.28"/>
    <n v="156.9"/>
    <s v="500 a 2 000"/>
  </r>
  <r>
    <s v="60424"/>
    <x v="1851"/>
    <x v="2"/>
    <x v="50"/>
    <s v="246000897"/>
    <x v="1132"/>
    <n v="3.39"/>
    <n v="86.7"/>
    <s v="&lt; 500 hab."/>
  </r>
  <r>
    <s v="60425"/>
    <x v="1852"/>
    <x v="2"/>
    <x v="39"/>
    <s v="200068005"/>
    <x v="1108"/>
    <n v="10.6"/>
    <n v="46.9"/>
    <s v="&lt; 500 hab."/>
  </r>
  <r>
    <s v="60426"/>
    <x v="1853"/>
    <x v="2"/>
    <x v="38"/>
    <s v="200067973"/>
    <x v="306"/>
    <n v="1.49"/>
    <n v="160.4"/>
    <s v="&lt; 500 hab."/>
  </r>
  <r>
    <s v="60427"/>
    <x v="1854"/>
    <x v="2"/>
    <x v="44"/>
    <s v="246000582"/>
    <x v="85"/>
    <n v="3.67"/>
    <n v="51"/>
    <s v="&lt; 500 hab."/>
  </r>
  <r>
    <s v="60415"/>
    <x v="1855"/>
    <x v="2"/>
    <x v="52"/>
    <s v="200066975"/>
    <x v="70"/>
    <n v="5.91"/>
    <n v="26.9"/>
    <s v="&lt; 500 hab."/>
  </r>
  <r>
    <s v="60429"/>
    <x v="1856"/>
    <x v="2"/>
    <x v="38"/>
    <s v="200067973"/>
    <x v="1094"/>
    <n v="5.97"/>
    <n v="69"/>
    <s v="&lt; 500 hab."/>
  </r>
  <r>
    <s v="60430"/>
    <x v="1857"/>
    <x v="2"/>
    <x v="40"/>
    <s v="246000871"/>
    <x v="1181"/>
    <n v="25.94"/>
    <n v="39.9"/>
    <s v="500 a 2 000"/>
  </r>
  <r>
    <s v="60431"/>
    <x v="1858"/>
    <x v="2"/>
    <x v="47"/>
    <s v="246000756"/>
    <x v="1182"/>
    <n v="3.31"/>
    <n v="151.1"/>
    <s v="500 a 2 000"/>
  </r>
  <r>
    <s v="60432"/>
    <x v="502"/>
    <x v="2"/>
    <x v="48"/>
    <s v="246000764"/>
    <x v="1183"/>
    <n v="15.35"/>
    <n v="54.3"/>
    <s v="500 a 2 000"/>
  </r>
  <r>
    <s v="60433"/>
    <x v="1859"/>
    <x v="2"/>
    <x v="38"/>
    <s v="200067973"/>
    <x v="1184"/>
    <n v="6.02"/>
    <n v="159.1"/>
    <s v="500 a 2 000"/>
  </r>
  <r>
    <s v="60434"/>
    <x v="1860"/>
    <x v="2"/>
    <x v="45"/>
    <s v="246000855"/>
    <x v="328"/>
    <n v="6.6"/>
    <n v="33.299999999999997"/>
    <s v="&lt; 500 hab."/>
  </r>
  <r>
    <s v="60435"/>
    <x v="1861"/>
    <x v="2"/>
    <x v="37"/>
    <s v="246000848"/>
    <x v="434"/>
    <n v="5.16"/>
    <n v="98.1"/>
    <s v="500 a 2 000"/>
  </r>
  <r>
    <s v="60436"/>
    <x v="1862"/>
    <x v="2"/>
    <x v="39"/>
    <s v="200068005"/>
    <x v="192"/>
    <n v="4.6399999999999997"/>
    <n v="18.100000000000001"/>
    <s v="&lt; 500 hab."/>
  </r>
  <r>
    <s v="60437"/>
    <x v="1863"/>
    <x v="2"/>
    <x v="38"/>
    <s v="200067973"/>
    <x v="34"/>
    <n v="3.23"/>
    <n v="22.3"/>
    <s v="&lt; 500 hab."/>
  </r>
  <r>
    <s v="60438"/>
    <x v="1864"/>
    <x v="2"/>
    <x v="51"/>
    <s v="246000749"/>
    <x v="369"/>
    <n v="18.18"/>
    <n v="10.199999999999999"/>
    <s v="&lt; 500 hab."/>
  </r>
  <r>
    <s v="60439"/>
    <x v="1865"/>
    <x v="2"/>
    <x v="41"/>
    <s v="246000376"/>
    <x v="1185"/>
    <n v="10.210000000000001"/>
    <n v="521"/>
    <s v="2 000 a 10 000"/>
  </r>
  <r>
    <s v="60440"/>
    <x v="1866"/>
    <x v="2"/>
    <x v="42"/>
    <s v="246000566"/>
    <x v="1186"/>
    <n v="7.22"/>
    <n v="79.599999999999994"/>
    <s v="500 a 2 000"/>
  </r>
  <r>
    <s v="60441"/>
    <x v="1867"/>
    <x v="2"/>
    <x v="50"/>
    <s v="246000897"/>
    <x v="1187"/>
    <n v="9.2100000000000009"/>
    <n v="70.2"/>
    <s v="500 a 2 000"/>
  </r>
  <r>
    <s v="60442"/>
    <x v="1868"/>
    <x v="2"/>
    <x v="43"/>
    <s v="200067999"/>
    <x v="481"/>
    <n v="5.39"/>
    <n v="24.7"/>
    <s v="&lt; 500 hab."/>
  </r>
  <r>
    <s v="60443"/>
    <x v="1869"/>
    <x v="2"/>
    <x v="47"/>
    <s v="246000756"/>
    <x v="1188"/>
    <n v="5.67"/>
    <n v="103.5"/>
    <s v="500 a 2 000"/>
  </r>
  <r>
    <s v="60444"/>
    <x v="1870"/>
    <x v="2"/>
    <x v="37"/>
    <s v="246000848"/>
    <x v="283"/>
    <n v="4.76"/>
    <n v="29.6"/>
    <s v="&lt; 500 hab."/>
  </r>
  <r>
    <s v="60392"/>
    <x v="1871"/>
    <x v="2"/>
    <x v="54"/>
    <s v="246000772"/>
    <x v="1189"/>
    <n v="6.57"/>
    <n v="120.1"/>
    <s v="500 a 2 000"/>
  </r>
  <r>
    <s v="60394"/>
    <x v="1872"/>
    <x v="2"/>
    <x v="42"/>
    <s v="246000566"/>
    <x v="1190"/>
    <n v="4.8899999999999997"/>
    <n v="21.1"/>
    <s v="&lt; 500 hab."/>
  </r>
  <r>
    <s v="60395"/>
    <x v="1873"/>
    <x v="2"/>
    <x v="44"/>
    <s v="246000582"/>
    <x v="1191"/>
    <n v="23.06"/>
    <n v="602.6"/>
    <s v="10 000 a 50 000"/>
  </r>
  <r>
    <s v="60396"/>
    <x v="1874"/>
    <x v="2"/>
    <x v="42"/>
    <s v="246000566"/>
    <x v="287"/>
    <n v="11.31"/>
    <n v="53.4"/>
    <s v="500 a 2 000"/>
  </r>
  <r>
    <s v="60445"/>
    <x v="1875"/>
    <x v="2"/>
    <x v="51"/>
    <s v="246000749"/>
    <x v="514"/>
    <n v="16.690000000000001"/>
    <n v="17.600000000000001"/>
    <s v="&lt; 500 hab."/>
  </r>
  <r>
    <s v="60446"/>
    <x v="1876"/>
    <x v="2"/>
    <x v="40"/>
    <s v="246000871"/>
    <x v="1192"/>
    <n v="20.93"/>
    <n v="203.4"/>
    <s v="2 000 a 10 000"/>
  </r>
  <r>
    <s v="60448"/>
    <x v="1877"/>
    <x v="2"/>
    <x v="40"/>
    <s v="246000871"/>
    <x v="1193"/>
    <n v="6.46"/>
    <n v="59.8"/>
    <s v="&lt; 500 hab."/>
  </r>
  <r>
    <s v="60449"/>
    <x v="1878"/>
    <x v="2"/>
    <x v="45"/>
    <s v="246000855"/>
    <x v="238"/>
    <n v="7.48"/>
    <n v="37.4"/>
    <s v="&lt; 500 hab."/>
  </r>
  <r>
    <s v="60450"/>
    <x v="1879"/>
    <x v="2"/>
    <x v="38"/>
    <s v="200067973"/>
    <x v="1194"/>
    <n v="15.79"/>
    <n v="261.39999999999998"/>
    <s v="2 000 a 10 000"/>
  </r>
  <r>
    <s v="60451"/>
    <x v="1880"/>
    <x v="2"/>
    <x v="41"/>
    <s v="246000376"/>
    <x v="1195"/>
    <n v="7.76"/>
    <n v="202.4"/>
    <s v="500 a 2 000"/>
  </r>
  <r>
    <s v="60452"/>
    <x v="1881"/>
    <x v="2"/>
    <x v="44"/>
    <s v="246000582"/>
    <x v="1045"/>
    <n v="8.94"/>
    <n v="52.8"/>
    <s v="&lt; 500 hab."/>
  </r>
  <r>
    <s v="60461"/>
    <x v="1882"/>
    <x v="2"/>
    <x v="43"/>
    <s v="200067999"/>
    <x v="1047"/>
    <n v="7.76"/>
    <n v="27.4"/>
    <s v="&lt; 500 hab."/>
  </r>
  <r>
    <s v="60462"/>
    <x v="1883"/>
    <x v="2"/>
    <x v="38"/>
    <s v="200067973"/>
    <x v="1196"/>
    <n v="10.09"/>
    <n v="285.10000000000002"/>
    <s v="2 000 a 10 000"/>
  </r>
  <r>
    <s v="60463"/>
    <x v="1884"/>
    <x v="2"/>
    <x v="57"/>
    <s v="200068047"/>
    <x v="1197"/>
    <n v="7.4"/>
    <n v="2960.4"/>
    <s v="10 000 a 50 000"/>
  </r>
  <r>
    <s v="60464"/>
    <x v="1885"/>
    <x v="2"/>
    <x v="41"/>
    <s v="246000376"/>
    <x v="1198"/>
    <n v="9.3699999999999992"/>
    <n v="124.9"/>
    <s v="500 a 2 000"/>
  </r>
  <r>
    <s v="60465"/>
    <x v="1886"/>
    <x v="2"/>
    <x v="39"/>
    <s v="200068005"/>
    <x v="79"/>
    <n v="6.41"/>
    <n v="30.3"/>
    <s v="&lt; 500 hab."/>
  </r>
  <r>
    <s v="60466"/>
    <x v="1887"/>
    <x v="2"/>
    <x v="42"/>
    <s v="246000566"/>
    <x v="1178"/>
    <n v="5.5"/>
    <n v="44.9"/>
    <s v="&lt; 500 hab."/>
  </r>
  <r>
    <s v="60468"/>
    <x v="1888"/>
    <x v="2"/>
    <x v="42"/>
    <s v="246000566"/>
    <x v="291"/>
    <n v="11.44"/>
    <n v="26.3"/>
    <s v="&lt; 500 hab."/>
  </r>
  <r>
    <s v="60469"/>
    <x v="1889"/>
    <x v="2"/>
    <x v="38"/>
    <s v="200067973"/>
    <x v="208"/>
    <n v="4.79"/>
    <n v="81.8"/>
    <s v="&lt; 500 hab."/>
  </r>
  <r>
    <s v="60470"/>
    <x v="1890"/>
    <x v="2"/>
    <x v="39"/>
    <s v="200068005"/>
    <x v="1199"/>
    <n v="13.29"/>
    <n v="66.7"/>
    <s v="500 a 2 000"/>
  </r>
  <r>
    <s v="60471"/>
    <x v="1891"/>
    <x v="2"/>
    <x v="47"/>
    <s v="246000756"/>
    <x v="1200"/>
    <n v="18.07"/>
    <n v="717.8"/>
    <s v="10 000 a 50 000"/>
  </r>
  <r>
    <s v="60447"/>
    <x v="1892"/>
    <x v="2"/>
    <x v="49"/>
    <s v="200067965"/>
    <x v="647"/>
    <n v="16.440000000000001"/>
    <n v="40.799999999999997"/>
    <s v="500 a 2 000"/>
  </r>
  <r>
    <s v="60472"/>
    <x v="1893"/>
    <x v="2"/>
    <x v="37"/>
    <s v="246000848"/>
    <x v="1201"/>
    <n v="4.21"/>
    <n v="25.9"/>
    <s v="&lt; 500 hab."/>
  </r>
  <r>
    <s v="60473"/>
    <x v="536"/>
    <x v="2"/>
    <x v="40"/>
    <s v="246000871"/>
    <x v="419"/>
    <n v="6.82"/>
    <n v="50.7"/>
    <s v="&lt; 500 hab."/>
  </r>
  <r>
    <s v="60474"/>
    <x v="1894"/>
    <x v="2"/>
    <x v="45"/>
    <s v="246000855"/>
    <x v="1168"/>
    <n v="6.58"/>
    <n v="43.3"/>
    <s v="&lt; 500 hab."/>
  </r>
  <r>
    <s v="60476"/>
    <x v="1895"/>
    <x v="2"/>
    <x v="37"/>
    <s v="246000848"/>
    <x v="134"/>
    <n v="8.67"/>
    <n v="23.2"/>
    <s v="&lt; 500 hab."/>
  </r>
  <r>
    <s v="60477"/>
    <x v="1896"/>
    <x v="2"/>
    <x v="55"/>
    <s v="246000913"/>
    <x v="1202"/>
    <n v="14.03"/>
    <n v="97.4"/>
    <s v="500 a 2 000"/>
  </r>
  <r>
    <s v="60479"/>
    <x v="1897"/>
    <x v="2"/>
    <x v="40"/>
    <s v="246000871"/>
    <x v="945"/>
    <n v="10.46"/>
    <n v="77"/>
    <s v="500 a 2 000"/>
  </r>
  <r>
    <s v="60478"/>
    <x v="1898"/>
    <x v="2"/>
    <x v="40"/>
    <s v="246000871"/>
    <x v="87"/>
    <n v="3.97"/>
    <n v="94.5"/>
    <s v="&lt; 500 hab."/>
  </r>
  <r>
    <s v="60480"/>
    <x v="1899"/>
    <x v="2"/>
    <x v="39"/>
    <s v="200068005"/>
    <x v="1092"/>
    <n v="9.1199999999999992"/>
    <n v="58.9"/>
    <s v="500 a 2 000"/>
  </r>
  <r>
    <s v="60481"/>
    <x v="1900"/>
    <x v="2"/>
    <x v="40"/>
    <s v="246000871"/>
    <x v="256"/>
    <n v="16.36"/>
    <n v="35"/>
    <s v="500 a 2 000"/>
  </r>
  <r>
    <s v="60482"/>
    <x v="1901"/>
    <x v="2"/>
    <x v="48"/>
    <s v="246000764"/>
    <x v="1203"/>
    <n v="11.99"/>
    <n v="298.8"/>
    <s v="2 000 a 10 000"/>
  </r>
  <r>
    <s v="60483"/>
    <x v="1902"/>
    <x v="2"/>
    <x v="45"/>
    <s v="246000855"/>
    <x v="1204"/>
    <n v="8.5299999999999994"/>
    <n v="60.1"/>
    <s v="500 a 2 000"/>
  </r>
  <r>
    <s v="60484"/>
    <x v="1903"/>
    <x v="2"/>
    <x v="37"/>
    <s v="246000848"/>
    <x v="514"/>
    <n v="6.12"/>
    <n v="47.9"/>
    <s v="&lt; 500 hab."/>
  </r>
  <r>
    <s v="60485"/>
    <x v="1904"/>
    <x v="2"/>
    <x v="39"/>
    <s v="200068005"/>
    <x v="122"/>
    <n v="7.03"/>
    <n v="35.299999999999997"/>
    <s v="&lt; 500 hab."/>
  </r>
  <r>
    <s v="60486"/>
    <x v="1905"/>
    <x v="2"/>
    <x v="39"/>
    <s v="200068005"/>
    <x v="452"/>
    <n v="14.34"/>
    <n v="40.200000000000003"/>
    <s v="500 a 2 000"/>
  </r>
  <r>
    <s v="60487"/>
    <x v="1906"/>
    <x v="2"/>
    <x v="56"/>
    <s v="246000707"/>
    <x v="137"/>
    <n v="12.72"/>
    <n v="24.6"/>
    <s v="&lt; 500 hab."/>
  </r>
  <r>
    <s v="60488"/>
    <x v="1907"/>
    <x v="2"/>
    <x v="47"/>
    <s v="246000756"/>
    <x v="1205"/>
    <n v="3.67"/>
    <n v="73.8"/>
    <s v="&lt; 500 hab."/>
  </r>
  <r>
    <s v="60490"/>
    <x v="1908"/>
    <x v="2"/>
    <x v="43"/>
    <s v="200067999"/>
    <x v="432"/>
    <n v="5.67"/>
    <n v="64.400000000000006"/>
    <s v="&lt; 500 hab."/>
  </r>
  <r>
    <s v="60491"/>
    <x v="1909"/>
    <x v="2"/>
    <x v="51"/>
    <s v="246000749"/>
    <x v="1206"/>
    <n v="22.39"/>
    <n v="83.8"/>
    <s v="500 a 2 000"/>
  </r>
  <r>
    <s v="60492"/>
    <x v="1910"/>
    <x v="2"/>
    <x v="54"/>
    <s v="246000772"/>
    <x v="381"/>
    <n v="9.49"/>
    <n v="89.4"/>
    <s v="500 a 2 000"/>
  </r>
  <r>
    <s v="60493"/>
    <x v="1911"/>
    <x v="2"/>
    <x v="37"/>
    <s v="246000848"/>
    <x v="230"/>
    <n v="2.89"/>
    <n v="179.6"/>
    <s v="500 a 2 000"/>
  </r>
  <r>
    <s v="60494"/>
    <x v="1912"/>
    <x v="2"/>
    <x v="48"/>
    <s v="246000764"/>
    <x v="1207"/>
    <n v="16.36"/>
    <n v="109.2"/>
    <s v="500 a 2 000"/>
  </r>
  <r>
    <s v="60495"/>
    <x v="1913"/>
    <x v="2"/>
    <x v="42"/>
    <s v="246000566"/>
    <x v="1208"/>
    <n v="9.1300000000000008"/>
    <n v="46.2"/>
    <s v="&lt; 500 hab."/>
  </r>
  <r>
    <s v="60496"/>
    <x v="1914"/>
    <x v="2"/>
    <x v="39"/>
    <s v="200068005"/>
    <x v="70"/>
    <n v="4.3099999999999996"/>
    <n v="36.9"/>
    <s v="&lt; 500 hab."/>
  </r>
  <r>
    <s v="60499"/>
    <x v="1915"/>
    <x v="2"/>
    <x v="45"/>
    <s v="246000855"/>
    <x v="399"/>
    <n v="6.23"/>
    <n v="39.299999999999997"/>
    <s v="&lt; 500 hab."/>
  </r>
  <r>
    <s v="60504"/>
    <x v="1916"/>
    <x v="2"/>
    <x v="38"/>
    <s v="200067973"/>
    <x v="1209"/>
    <n v="9.83"/>
    <n v="118.3"/>
    <s v="500 a 2 000"/>
  </r>
  <r>
    <s v="60509"/>
    <x v="1917"/>
    <x v="2"/>
    <x v="46"/>
    <s v="246000921"/>
    <x v="1210"/>
    <n v="14.79"/>
    <n v="835.8"/>
    <s v="10 000 a 50 000"/>
  </r>
  <r>
    <s v="60506"/>
    <x v="1918"/>
    <x v="2"/>
    <x v="47"/>
    <s v="246000756"/>
    <x v="1211"/>
    <n v="1.1399999999999999"/>
    <n v="568.4"/>
    <s v="500 a 2 000"/>
  </r>
  <r>
    <s v="60505"/>
    <x v="1919"/>
    <x v="2"/>
    <x v="52"/>
    <s v="200066975"/>
    <x v="1212"/>
    <n v="13.26"/>
    <n v="68.3"/>
    <s v="500 a 2 000"/>
  </r>
  <r>
    <s v="60507"/>
    <x v="1920"/>
    <x v="2"/>
    <x v="47"/>
    <s v="246000756"/>
    <x v="1213"/>
    <n v="6.61"/>
    <n v="64.599999999999994"/>
    <s v="&lt; 500 hab."/>
  </r>
  <r>
    <s v="60508"/>
    <x v="1921"/>
    <x v="2"/>
    <x v="46"/>
    <s v="246000921"/>
    <x v="1214"/>
    <n v="19.2"/>
    <n v="170.6"/>
    <s v="2 000 a 10 000"/>
  </r>
  <r>
    <s v="60510"/>
    <x v="1922"/>
    <x v="2"/>
    <x v="56"/>
    <s v="246000707"/>
    <x v="1215"/>
    <n v="4.72"/>
    <n v="143.4"/>
    <s v="500 a 2 000"/>
  </r>
  <r>
    <s v="60511"/>
    <x v="1923"/>
    <x v="2"/>
    <x v="47"/>
    <s v="246000756"/>
    <x v="932"/>
    <n v="3.77"/>
    <n v="110.3"/>
    <s v="&lt; 500 hab."/>
  </r>
  <r>
    <s v="60512"/>
    <x v="1924"/>
    <x v="2"/>
    <x v="44"/>
    <s v="246000582"/>
    <x v="215"/>
    <n v="3.83"/>
    <n v="38.6"/>
    <s v="&lt; 500 hab."/>
  </r>
  <r>
    <s v="60515"/>
    <x v="1925"/>
    <x v="2"/>
    <x v="42"/>
    <s v="246000566"/>
    <x v="432"/>
    <n v="9.07"/>
    <n v="40.200000000000003"/>
    <s v="&lt; 500 hab."/>
  </r>
  <r>
    <s v="60513"/>
    <x v="1926"/>
    <x v="2"/>
    <x v="38"/>
    <s v="200067973"/>
    <x v="1216"/>
    <n v="9.81"/>
    <n v="339.7"/>
    <s v="2 000 a 10 000"/>
  </r>
  <r>
    <s v="60514"/>
    <x v="1927"/>
    <x v="2"/>
    <x v="37"/>
    <s v="246000848"/>
    <x v="280"/>
    <n v="5.21"/>
    <n v="48.2"/>
    <s v="&lt; 500 hab."/>
  </r>
  <r>
    <s v="60516"/>
    <x v="1928"/>
    <x v="2"/>
    <x v="55"/>
    <s v="246000913"/>
    <x v="340"/>
    <n v="8.0399999999999991"/>
    <n v="49.5"/>
    <s v="&lt; 500 hab."/>
  </r>
  <r>
    <s v="60517"/>
    <x v="1929"/>
    <x v="2"/>
    <x v="38"/>
    <s v="200067973"/>
    <x v="1217"/>
    <n v="5.4"/>
    <n v="162.4"/>
    <s v="500 a 2 000"/>
  </r>
  <r>
    <s v="60518"/>
    <x v="1930"/>
    <x v="2"/>
    <x v="39"/>
    <s v="200068005"/>
    <x v="69"/>
    <n v="4.32"/>
    <n v="47"/>
    <s v="&lt; 500 hab."/>
  </r>
  <r>
    <s v="60489"/>
    <x v="1931"/>
    <x v="2"/>
    <x v="40"/>
    <s v="246000871"/>
    <x v="1218"/>
    <n v="11.19"/>
    <n v="109.4"/>
    <s v="500 a 2 000"/>
  </r>
  <r>
    <s v="60519"/>
    <x v="1932"/>
    <x v="2"/>
    <x v="47"/>
    <s v="246000756"/>
    <x v="1081"/>
    <n v="4.8499999999999996"/>
    <n v="35.299999999999997"/>
    <s v="&lt; 500 hab."/>
  </r>
  <r>
    <s v="60521"/>
    <x v="1933"/>
    <x v="2"/>
    <x v="37"/>
    <s v="246000848"/>
    <x v="115"/>
    <n v="9.26"/>
    <n v="44.3"/>
    <s v="&lt; 500 hab."/>
  </r>
  <r>
    <s v="60522"/>
    <x v="1934"/>
    <x v="2"/>
    <x v="42"/>
    <s v="246000566"/>
    <x v="266"/>
    <n v="5.89"/>
    <n v="54.3"/>
    <s v="&lt; 500 hab."/>
  </r>
  <r>
    <s v="60523"/>
    <x v="1935"/>
    <x v="2"/>
    <x v="43"/>
    <s v="200067999"/>
    <x v="141"/>
    <n v="6.6"/>
    <n v="135.6"/>
    <s v="500 a 2 000"/>
  </r>
  <r>
    <s v="60524"/>
    <x v="1936"/>
    <x v="2"/>
    <x v="53"/>
    <s v="246000129"/>
    <x v="1219"/>
    <n v="4.2"/>
    <n v="601"/>
    <s v="2 000 a 10 000"/>
  </r>
  <r>
    <s v="60525"/>
    <x v="1937"/>
    <x v="2"/>
    <x v="52"/>
    <s v="200066975"/>
    <x v="147"/>
    <n v="6.75"/>
    <n v="18.8"/>
    <s v="&lt; 500 hab."/>
  </r>
  <r>
    <s v="60526"/>
    <x v="1938"/>
    <x v="2"/>
    <x v="42"/>
    <s v="246000566"/>
    <x v="1220"/>
    <n v="11.62"/>
    <n v="89.6"/>
    <s v="500 a 2 000"/>
  </r>
  <r>
    <s v="60528"/>
    <x v="1939"/>
    <x v="2"/>
    <x v="56"/>
    <s v="246000707"/>
    <x v="375"/>
    <n v="8.26"/>
    <n v="13.9"/>
    <s v="&lt; 500 hab."/>
  </r>
  <r>
    <s v="60531"/>
    <x v="1940"/>
    <x v="2"/>
    <x v="50"/>
    <s v="246000897"/>
    <x v="1221"/>
    <n v="20.46"/>
    <n v="94.2"/>
    <s v="500 a 2 000"/>
  </r>
  <r>
    <s v="60533"/>
    <x v="1941"/>
    <x v="2"/>
    <x v="45"/>
    <s v="246000855"/>
    <x v="1222"/>
    <n v="9.32"/>
    <n v="185.3"/>
    <s v="500 a 2 000"/>
  </r>
  <r>
    <s v="60534"/>
    <x v="1942"/>
    <x v="2"/>
    <x v="51"/>
    <s v="246000749"/>
    <x v="1187"/>
    <n v="9.48"/>
    <n v="68.2"/>
    <s v="500 a 2 000"/>
  </r>
  <r>
    <s v="60535"/>
    <x v="1943"/>
    <x v="2"/>
    <x v="39"/>
    <s v="200068005"/>
    <x v="150"/>
    <n v="12.71"/>
    <n v="25.9"/>
    <s v="&lt; 500 hab."/>
  </r>
  <r>
    <s v="60536"/>
    <x v="1944"/>
    <x v="2"/>
    <x v="46"/>
    <s v="246000921"/>
    <x v="216"/>
    <n v="2.71"/>
    <n v="49.4"/>
    <s v="&lt; 500 hab."/>
  </r>
  <r>
    <s v="60537"/>
    <x v="1945"/>
    <x v="2"/>
    <x v="54"/>
    <s v="246000772"/>
    <x v="1223"/>
    <n v="13.02"/>
    <n v="297.3"/>
    <s v="2 000 a 10 000"/>
  </r>
  <r>
    <s v="60538"/>
    <x v="1946"/>
    <x v="2"/>
    <x v="45"/>
    <s v="246000855"/>
    <x v="823"/>
    <n v="5.13"/>
    <n v="58.1"/>
    <s v="&lt; 500 hab."/>
  </r>
  <r>
    <s v="60539"/>
    <x v="1947"/>
    <x v="2"/>
    <x v="46"/>
    <s v="246000921"/>
    <x v="1224"/>
    <n v="2.34"/>
    <n v="666.2"/>
    <s v="500 a 2 000"/>
  </r>
  <r>
    <s v="60540"/>
    <x v="1948"/>
    <x v="2"/>
    <x v="50"/>
    <s v="246000897"/>
    <x v="1225"/>
    <n v="3.99"/>
    <n v="160.19999999999999"/>
    <s v="500 a 2 000"/>
  </r>
  <r>
    <s v="60541"/>
    <x v="1949"/>
    <x v="2"/>
    <x v="46"/>
    <s v="246000921"/>
    <x v="505"/>
    <n v="4.8499999999999996"/>
    <n v="72.2"/>
    <s v="&lt; 500 hab."/>
  </r>
  <r>
    <s v="60542"/>
    <x v="1950"/>
    <x v="2"/>
    <x v="43"/>
    <s v="200067999"/>
    <x v="557"/>
    <n v="6.41"/>
    <n v="155.19999999999999"/>
    <s v="500 a 2 000"/>
  </r>
  <r>
    <s v="60543"/>
    <x v="1951"/>
    <x v="2"/>
    <x v="40"/>
    <s v="246000871"/>
    <x v="325"/>
    <n v="6.29"/>
    <n v="18.600000000000001"/>
    <s v="&lt; 500 hab."/>
  </r>
  <r>
    <s v="60544"/>
    <x v="1952"/>
    <x v="2"/>
    <x v="39"/>
    <s v="200068005"/>
    <x v="1226"/>
    <n v="9.82"/>
    <n v="18.7"/>
    <s v="&lt; 500 hab."/>
  </r>
  <r>
    <s v="60545"/>
    <x v="1953"/>
    <x v="2"/>
    <x v="37"/>
    <s v="246000848"/>
    <x v="59"/>
    <n v="10.52"/>
    <n v="53.2"/>
    <s v="500 a 2 000"/>
  </r>
  <r>
    <s v="60546"/>
    <x v="1954"/>
    <x v="2"/>
    <x v="40"/>
    <s v="246000871"/>
    <x v="405"/>
    <n v="9.34"/>
    <n v="14.9"/>
    <s v="&lt; 500 hab."/>
  </r>
  <r>
    <s v="60547"/>
    <x v="1955"/>
    <x v="2"/>
    <x v="53"/>
    <s v="246000129"/>
    <x v="1227"/>
    <n v="4.95"/>
    <n v="125.7"/>
    <s v="500 a 2 000"/>
  </r>
  <r>
    <s v="60548"/>
    <x v="1956"/>
    <x v="2"/>
    <x v="40"/>
    <s v="246000871"/>
    <x v="287"/>
    <n v="8.5299999999999994"/>
    <n v="70.8"/>
    <s v="500 a 2 000"/>
  </r>
  <r>
    <s v="60549"/>
    <x v="1957"/>
    <x v="2"/>
    <x v="43"/>
    <s v="200067999"/>
    <x v="486"/>
    <n v="9.82"/>
    <n v="23.9"/>
    <s v="&lt; 500 hab."/>
  </r>
  <r>
    <s v="60550"/>
    <x v="1958"/>
    <x v="2"/>
    <x v="37"/>
    <s v="246000848"/>
    <x v="261"/>
    <n v="3.18"/>
    <n v="71.400000000000006"/>
    <s v="&lt; 500 hab."/>
  </r>
  <r>
    <s v="60551"/>
    <x v="1959"/>
    <x v="2"/>
    <x v="57"/>
    <s v="200068047"/>
    <x v="494"/>
    <n v="3.89"/>
    <n v="71.2"/>
    <s v="&lt; 500 hab."/>
  </r>
  <r>
    <s v="60552"/>
    <x v="1960"/>
    <x v="2"/>
    <x v="40"/>
    <s v="246000871"/>
    <x v="1228"/>
    <n v="7.01"/>
    <n v="36.200000000000003"/>
    <s v="&lt; 500 hab."/>
  </r>
  <r>
    <s v="60553"/>
    <x v="1961"/>
    <x v="2"/>
    <x v="42"/>
    <s v="246000566"/>
    <x v="494"/>
    <n v="12.04"/>
    <n v="23"/>
    <s v="&lt; 500 hab."/>
  </r>
  <r>
    <s v="60554"/>
    <x v="1962"/>
    <x v="2"/>
    <x v="40"/>
    <s v="246000871"/>
    <x v="877"/>
    <n v="8.14"/>
    <n v="57.9"/>
    <s v="&lt; 500 hab."/>
  </r>
  <r>
    <s v="60555"/>
    <x v="1963"/>
    <x v="2"/>
    <x v="39"/>
    <s v="200068005"/>
    <x v="173"/>
    <n v="4.07"/>
    <n v="17.399999999999999"/>
    <s v="&lt; 500 hab."/>
  </r>
  <r>
    <s v="60557"/>
    <x v="1964"/>
    <x v="2"/>
    <x v="37"/>
    <s v="246000848"/>
    <x v="282"/>
    <n v="10.99"/>
    <n v="29.8"/>
    <s v="&lt; 500 hab."/>
  </r>
  <r>
    <s v="60556"/>
    <x v="1965"/>
    <x v="2"/>
    <x v="42"/>
    <s v="246000566"/>
    <x v="1091"/>
    <n v="9.4700000000000006"/>
    <n v="22.7"/>
    <s v="&lt; 500 hab."/>
  </r>
  <r>
    <s v="60558"/>
    <x v="1966"/>
    <x v="2"/>
    <x v="45"/>
    <s v="246000855"/>
    <x v="885"/>
    <n v="10.85"/>
    <n v="41.3"/>
    <s v="&lt; 500 hab."/>
  </r>
  <r>
    <s v="60560"/>
    <x v="1967"/>
    <x v="2"/>
    <x v="52"/>
    <s v="200066975"/>
    <x v="545"/>
    <n v="15.59"/>
    <n v="48.6"/>
    <s v="500 a 2 000"/>
  </r>
  <r>
    <s v="60561"/>
    <x v="1968"/>
    <x v="2"/>
    <x v="40"/>
    <s v="246000871"/>
    <x v="1178"/>
    <n v="9.8800000000000008"/>
    <n v="25"/>
    <s v="&lt; 500 hab."/>
  </r>
  <r>
    <s v="60527"/>
    <x v="1969"/>
    <x v="2"/>
    <x v="40"/>
    <s v="246000871"/>
    <x v="93"/>
    <n v="7.15"/>
    <n v="19.600000000000001"/>
    <s v="&lt; 500 hab."/>
  </r>
  <r>
    <s v="60529"/>
    <x v="1970"/>
    <x v="2"/>
    <x v="41"/>
    <s v="246000376"/>
    <x v="14"/>
    <n v="2.8"/>
    <n v="27.9"/>
    <s v="&lt; 500 hab."/>
  </r>
  <r>
    <s v="60530"/>
    <x v="1971"/>
    <x v="2"/>
    <x v="43"/>
    <s v="200067999"/>
    <x v="103"/>
    <n v="8.64"/>
    <n v="24.3"/>
    <s v="&lt; 500 hab."/>
  </r>
  <r>
    <s v="60562"/>
    <x v="1972"/>
    <x v="2"/>
    <x v="46"/>
    <s v="246000921"/>
    <x v="1229"/>
    <n v="17.63"/>
    <n v="89.2"/>
    <s v="500 a 2 000"/>
  </r>
  <r>
    <s v="60563"/>
    <x v="1973"/>
    <x v="2"/>
    <x v="46"/>
    <s v="246000921"/>
    <x v="1230"/>
    <n v="7.46"/>
    <n v="85.5"/>
    <s v="500 a 2 000"/>
  </r>
  <r>
    <s v="60564"/>
    <x v="1974"/>
    <x v="2"/>
    <x v="42"/>
    <s v="246000566"/>
    <x v="86"/>
    <n v="12.38"/>
    <n v="22"/>
    <s v="&lt; 500 hab."/>
  </r>
  <r>
    <s v="60565"/>
    <x v="1975"/>
    <x v="2"/>
    <x v="39"/>
    <s v="200068005"/>
    <x v="690"/>
    <n v="11.45"/>
    <n v="44.9"/>
    <s v="500 a 2 000"/>
  </r>
  <r>
    <s v="60566"/>
    <x v="1976"/>
    <x v="2"/>
    <x v="37"/>
    <s v="246000848"/>
    <x v="329"/>
    <n v="7.91"/>
    <n v="25.5"/>
    <s v="&lt; 500 hab."/>
  </r>
  <r>
    <s v="60567"/>
    <x v="1977"/>
    <x v="2"/>
    <x v="55"/>
    <s v="246000913"/>
    <x v="1231"/>
    <n v="6.32"/>
    <n v="185.8"/>
    <s v="500 a 2 000"/>
  </r>
  <r>
    <s v="60568"/>
    <x v="1978"/>
    <x v="2"/>
    <x v="41"/>
    <s v="246000376"/>
    <x v="18"/>
    <n v="6.36"/>
    <n v="54.9"/>
    <s v="&lt; 500 hab."/>
  </r>
  <r>
    <s v="60570"/>
    <x v="1979"/>
    <x v="2"/>
    <x v="44"/>
    <s v="246000582"/>
    <x v="409"/>
    <n v="19.61"/>
    <n v="83.5"/>
    <s v="500 a 2 000"/>
  </r>
  <r>
    <s v="60569"/>
    <x v="1980"/>
    <x v="2"/>
    <x v="51"/>
    <s v="246000749"/>
    <x v="3"/>
    <n v="16.329999999999998"/>
    <n v="11.6"/>
    <s v="&lt; 500 hab."/>
  </r>
  <r>
    <s v="60571"/>
    <x v="1981"/>
    <x v="2"/>
    <x v="37"/>
    <s v="246000848"/>
    <x v="80"/>
    <n v="4.75"/>
    <n v="16.8"/>
    <s v="&lt; 500 hab."/>
  </r>
  <r>
    <s v="60574"/>
    <x v="1982"/>
    <x v="2"/>
    <x v="38"/>
    <s v="200067973"/>
    <x v="450"/>
    <n v="5.09"/>
    <n v="121.4"/>
    <s v="500 a 2 000"/>
  </r>
  <r>
    <s v="60576"/>
    <x v="1983"/>
    <x v="2"/>
    <x v="43"/>
    <s v="200067999"/>
    <x v="851"/>
    <n v="6.02"/>
    <n v="72.900000000000006"/>
    <s v="&lt; 500 hab."/>
  </r>
  <r>
    <s v="60577"/>
    <x v="1984"/>
    <x v="2"/>
    <x v="55"/>
    <s v="246000913"/>
    <x v="679"/>
    <n v="20.010000000000002"/>
    <n v="83.1"/>
    <s v="500 a 2 000"/>
  </r>
  <r>
    <s v="60579"/>
    <x v="1985"/>
    <x v="2"/>
    <x v="49"/>
    <s v="200067965"/>
    <x v="224"/>
    <n v="25.29"/>
    <n v="13.6"/>
    <s v="&lt; 500 hab."/>
  </r>
  <r>
    <s v="60581"/>
    <x v="1986"/>
    <x v="2"/>
    <x v="42"/>
    <s v="246000566"/>
    <x v="1232"/>
    <n v="14.64"/>
    <n v="396.9"/>
    <s v="2 000 a 10 000"/>
  </r>
  <r>
    <s v="60584"/>
    <x v="1987"/>
    <x v="2"/>
    <x v="57"/>
    <s v="200068047"/>
    <x v="1233"/>
    <n v="13.25"/>
    <n v="350"/>
    <s v="2 000 a 10 000"/>
  </r>
  <r>
    <s v="60582"/>
    <x v="1988"/>
    <x v="2"/>
    <x v="54"/>
    <s v="246000772"/>
    <x v="1234"/>
    <n v="8.3000000000000007"/>
    <n v="88.6"/>
    <s v="500 a 2 000"/>
  </r>
  <r>
    <s v="60583"/>
    <x v="1989"/>
    <x v="2"/>
    <x v="43"/>
    <s v="200067999"/>
    <x v="57"/>
    <n v="4.43"/>
    <n v="85.3"/>
    <s v="&lt; 500 hab."/>
  </r>
  <r>
    <s v="60587"/>
    <x v="1990"/>
    <x v="2"/>
    <x v="46"/>
    <s v="246000921"/>
    <x v="1235"/>
    <n v="3.65"/>
    <n v="397"/>
    <s v="500 a 2 000"/>
  </r>
  <r>
    <s v="60585"/>
    <x v="1991"/>
    <x v="2"/>
    <x v="42"/>
    <s v="246000566"/>
    <x v="55"/>
    <n v="9.3800000000000008"/>
    <n v="28"/>
    <s v="&lt; 500 hab."/>
  </r>
  <r>
    <s v="60586"/>
    <x v="1992"/>
    <x v="2"/>
    <x v="43"/>
    <s v="200067999"/>
    <x v="863"/>
    <n v="5.5"/>
    <n v="201.5"/>
    <s v="500 a 2 000"/>
  </r>
  <r>
    <s v="60588"/>
    <x v="1993"/>
    <x v="2"/>
    <x v="37"/>
    <s v="246000848"/>
    <x v="923"/>
    <n v="7.79"/>
    <n v="51"/>
    <s v="&lt; 500 hab."/>
  </r>
  <r>
    <s v="60589"/>
    <x v="1994"/>
    <x v="2"/>
    <x v="57"/>
    <s v="200068047"/>
    <x v="1236"/>
    <n v="12.31"/>
    <n v="270.89999999999998"/>
    <s v="2 000 a 10 000"/>
  </r>
  <r>
    <s v="60590"/>
    <x v="1995"/>
    <x v="2"/>
    <x v="37"/>
    <s v="246000848"/>
    <x v="1237"/>
    <n v="10.37"/>
    <n v="113"/>
    <s v="500 a 2 000"/>
  </r>
  <r>
    <s v="60591"/>
    <x v="1996"/>
    <x v="2"/>
    <x v="43"/>
    <s v="200067999"/>
    <x v="1238"/>
    <n v="9.66"/>
    <n v="169"/>
    <s v="500 a 2 000"/>
  </r>
  <r>
    <s v="60592"/>
    <x v="1997"/>
    <x v="2"/>
    <x v="55"/>
    <s v="246000913"/>
    <x v="279"/>
    <n v="10.89"/>
    <n v="61.7"/>
    <s v="500 a 2 000"/>
  </r>
  <r>
    <s v="60593"/>
    <x v="1998"/>
    <x v="2"/>
    <x v="51"/>
    <s v="246000749"/>
    <x v="145"/>
    <n v="3.43"/>
    <n v="44.6"/>
    <s v="&lt; 500 hab."/>
  </r>
  <r>
    <s v="60594"/>
    <x v="1999"/>
    <x v="2"/>
    <x v="37"/>
    <s v="246000848"/>
    <x v="1168"/>
    <n v="10.85"/>
    <n v="26.3"/>
    <s v="&lt; 500 hab."/>
  </r>
  <r>
    <s v="60595"/>
    <x v="2000"/>
    <x v="2"/>
    <x v="42"/>
    <s v="246000566"/>
    <x v="63"/>
    <n v="10.17"/>
    <n v="42.4"/>
    <s v="&lt; 500 hab."/>
  </r>
  <r>
    <s v="60596"/>
    <x v="2001"/>
    <x v="2"/>
    <x v="37"/>
    <s v="246000848"/>
    <x v="384"/>
    <n v="4.32"/>
    <n v="52.1"/>
    <s v="&lt; 500 hab."/>
  </r>
  <r>
    <s v="60597"/>
    <x v="2002"/>
    <x v="2"/>
    <x v="49"/>
    <s v="200067965"/>
    <x v="1239"/>
    <n v="16.559999999999999"/>
    <n v="105.7"/>
    <s v="500 a 2 000"/>
  </r>
  <r>
    <s v="60598"/>
    <x v="2003"/>
    <x v="2"/>
    <x v="38"/>
    <s v="200067973"/>
    <x v="1240"/>
    <n v="8.9"/>
    <n v="121.2"/>
    <s v="500 a 2 000"/>
  </r>
  <r>
    <s v="60599"/>
    <x v="2004"/>
    <x v="2"/>
    <x v="37"/>
    <s v="246000848"/>
    <x v="441"/>
    <n v="10.6"/>
    <n v="26.5"/>
    <s v="&lt; 500 hab."/>
  </r>
  <r>
    <s v="60600"/>
    <x v="2005"/>
    <x v="2"/>
    <x v="49"/>
    <s v="200067965"/>
    <x v="177"/>
    <n v="4.9000000000000004"/>
    <n v="133.5"/>
    <s v="500 a 2 000"/>
  </r>
  <r>
    <s v="60601"/>
    <x v="2006"/>
    <x v="2"/>
    <x v="57"/>
    <s v="200068047"/>
    <x v="1241"/>
    <n v="7.94"/>
    <n v="123.9"/>
    <s v="500 a 2 000"/>
  </r>
  <r>
    <s v="60602"/>
    <x v="2007"/>
    <x v="2"/>
    <x v="37"/>
    <s v="246000848"/>
    <x v="393"/>
    <n v="4.51"/>
    <n v="11.8"/>
    <s v="&lt; 500 hab."/>
  </r>
  <r>
    <s v="60572"/>
    <x v="2008"/>
    <x v="2"/>
    <x v="51"/>
    <s v="246000749"/>
    <x v="291"/>
    <n v="7.98"/>
    <n v="37.700000000000003"/>
    <s v="&lt; 500 hab."/>
  </r>
  <r>
    <s v="60573"/>
    <x v="2009"/>
    <x v="2"/>
    <x v="39"/>
    <s v="200068005"/>
    <x v="422"/>
    <n v="8.5"/>
    <n v="38.9"/>
    <s v="&lt; 500 hab."/>
  </r>
  <r>
    <s v="60575"/>
    <x v="656"/>
    <x v="2"/>
    <x v="38"/>
    <s v="200067973"/>
    <x v="1242"/>
    <n v="7.99"/>
    <n v="438.7"/>
    <s v="2 000 a 10 000"/>
  </r>
  <r>
    <s v="60578"/>
    <x v="2010"/>
    <x v="2"/>
    <x v="49"/>
    <s v="200067965"/>
    <x v="1243"/>
    <n v="2.89"/>
    <n v="366.8"/>
    <s v="500 a 2 000"/>
  </r>
  <r>
    <s v="60603"/>
    <x v="2011"/>
    <x v="2"/>
    <x v="47"/>
    <s v="246000756"/>
    <x v="1135"/>
    <n v="7.77"/>
    <n v="115.4"/>
    <s v="500 a 2 000"/>
  </r>
  <r>
    <s v="60604"/>
    <x v="2012"/>
    <x v="2"/>
    <x v="37"/>
    <s v="246000848"/>
    <x v="491"/>
    <n v="13.01"/>
    <n v="20.100000000000001"/>
    <s v="&lt; 500 hab."/>
  </r>
  <r>
    <s v="60605"/>
    <x v="2013"/>
    <x v="2"/>
    <x v="37"/>
    <s v="246000848"/>
    <x v="831"/>
    <n v="5.57"/>
    <n v="63"/>
    <s v="&lt; 500 hab."/>
  </r>
  <r>
    <s v="60609"/>
    <x v="2014"/>
    <x v="2"/>
    <x v="43"/>
    <s v="200067999"/>
    <x v="1244"/>
    <n v="9.84"/>
    <n v="94.8"/>
    <s v="500 a 2 000"/>
  </r>
  <r>
    <s v="60610"/>
    <x v="2015"/>
    <x v="2"/>
    <x v="47"/>
    <s v="246000756"/>
    <x v="1245"/>
    <n v="4.45"/>
    <n v="170.8"/>
    <s v="500 a 2 000"/>
  </r>
  <r>
    <s v="60611"/>
    <x v="2016"/>
    <x v="2"/>
    <x v="37"/>
    <s v="246000848"/>
    <x v="1246"/>
    <n v="20.04"/>
    <n v="28.8"/>
    <s v="500 a 2 000"/>
  </r>
  <r>
    <s v="60612"/>
    <x v="2017"/>
    <x v="2"/>
    <x v="52"/>
    <s v="200066975"/>
    <x v="1247"/>
    <n v="24.1"/>
    <n v="628.9"/>
    <s v="10 000 a 50 000"/>
  </r>
  <r>
    <s v="60613"/>
    <x v="2018"/>
    <x v="2"/>
    <x v="56"/>
    <s v="246000707"/>
    <x v="422"/>
    <n v="6.34"/>
    <n v="52.2"/>
    <s v="&lt; 500 hab."/>
  </r>
  <r>
    <s v="60614"/>
    <x v="2019"/>
    <x v="2"/>
    <x v="56"/>
    <s v="246000707"/>
    <x v="1226"/>
    <n v="8.74"/>
    <n v="21.1"/>
    <s v="&lt; 500 hab."/>
  </r>
  <r>
    <s v="60617"/>
    <x v="2020"/>
    <x v="2"/>
    <x v="47"/>
    <s v="246000756"/>
    <x v="1205"/>
    <n v="5.05"/>
    <n v="53.7"/>
    <s v="&lt; 500 hab."/>
  </r>
  <r>
    <s v="60620"/>
    <x v="2021"/>
    <x v="2"/>
    <x v="38"/>
    <s v="200067973"/>
    <x v="431"/>
    <n v="11.22"/>
    <n v="40.1"/>
    <s v="&lt; 500 hab."/>
  </r>
  <r>
    <s v="60619"/>
    <x v="2022"/>
    <x v="2"/>
    <x v="40"/>
    <s v="246000871"/>
    <x v="1248"/>
    <n v="11.44"/>
    <n v="106.4"/>
    <s v="500 a 2 000"/>
  </r>
  <r>
    <s v="60621"/>
    <x v="2023"/>
    <x v="2"/>
    <x v="45"/>
    <s v="246000855"/>
    <x v="44"/>
    <n v="3.07"/>
    <n v="42.3"/>
    <s v="&lt; 500 hab."/>
  </r>
  <r>
    <s v="60622"/>
    <x v="2024"/>
    <x v="2"/>
    <x v="37"/>
    <s v="246000848"/>
    <x v="1249"/>
    <n v="12.95"/>
    <n v="37.1"/>
    <s v="&lt; 500 hab."/>
  </r>
  <r>
    <s v="60623"/>
    <x v="2025"/>
    <x v="2"/>
    <x v="37"/>
    <s v="246000848"/>
    <x v="190"/>
    <n v="13.71"/>
    <n v="67.5"/>
    <s v="500 a 2 000"/>
  </r>
  <r>
    <s v="60624"/>
    <x v="2026"/>
    <x v="2"/>
    <x v="37"/>
    <s v="246000848"/>
    <x v="272"/>
    <n v="4.8600000000000003"/>
    <n v="34"/>
    <s v="&lt; 500 hab."/>
  </r>
  <r>
    <s v="60625"/>
    <x v="2027"/>
    <x v="2"/>
    <x v="47"/>
    <s v="246000756"/>
    <x v="0"/>
    <n v="5.18"/>
    <n v="100"/>
    <s v="500 a 2 000"/>
  </r>
  <r>
    <s v="60616"/>
    <x v="2028"/>
    <x v="2"/>
    <x v="55"/>
    <s v="246000913"/>
    <x v="1250"/>
    <n v="20.66"/>
    <n v="134.80000000000001"/>
    <s v="2 000 a 10 000"/>
  </r>
  <r>
    <s v="60618"/>
    <x v="2029"/>
    <x v="2"/>
    <x v="40"/>
    <s v="246000871"/>
    <x v="318"/>
    <n v="6.01"/>
    <n v="44.8"/>
    <s v="&lt; 500 hab."/>
  </r>
  <r>
    <s v="60615"/>
    <x v="2030"/>
    <x v="2"/>
    <x v="39"/>
    <s v="200068005"/>
    <x v="71"/>
    <n v="3.3"/>
    <n v="40"/>
    <s v="&lt; 500 hab."/>
  </r>
  <r>
    <s v="60626"/>
    <x v="2031"/>
    <x v="2"/>
    <x v="55"/>
    <s v="246000913"/>
    <x v="1251"/>
    <n v="9.32"/>
    <n v="69"/>
    <s v="500 a 2 000"/>
  </r>
  <r>
    <s v="60627"/>
    <x v="2032"/>
    <x v="2"/>
    <x v="39"/>
    <s v="200068005"/>
    <x v="408"/>
    <n v="6.97"/>
    <n v="35.9"/>
    <s v="&lt; 500 hab."/>
  </r>
  <r>
    <s v="60628"/>
    <x v="2033"/>
    <x v="2"/>
    <x v="43"/>
    <s v="200067999"/>
    <x v="1252"/>
    <n v="9.0299999999999994"/>
    <n v="135.69999999999999"/>
    <s v="500 a 2 000"/>
  </r>
  <r>
    <s v="60630"/>
    <x v="2034"/>
    <x v="2"/>
    <x v="56"/>
    <s v="246000707"/>
    <x v="473"/>
    <n v="6.42"/>
    <n v="33.799999999999997"/>
    <s v="&lt; 500 hab."/>
  </r>
  <r>
    <s v="60631"/>
    <x v="2035"/>
    <x v="2"/>
    <x v="52"/>
    <s v="200066975"/>
    <x v="1253"/>
    <n v="6.22"/>
    <n v="175.2"/>
    <s v="500 a 2 000"/>
  </r>
  <r>
    <s v="60632"/>
    <x v="2036"/>
    <x v="2"/>
    <x v="45"/>
    <s v="246000855"/>
    <x v="1254"/>
    <n v="13.05"/>
    <n v="57.5"/>
    <s v="500 a 2 000"/>
  </r>
  <r>
    <s v="60633"/>
    <x v="2037"/>
    <x v="2"/>
    <x v="37"/>
    <s v="246000848"/>
    <x v="1255"/>
    <n v="2.5"/>
    <n v="151.6"/>
    <s v="&lt; 500 hab."/>
  </r>
  <r>
    <s v="60634"/>
    <x v="2038"/>
    <x v="2"/>
    <x v="39"/>
    <s v="200068005"/>
    <x v="220"/>
    <n v="9.19"/>
    <n v="47.7"/>
    <s v="&lt; 500 hab."/>
  </r>
  <r>
    <s v="60635"/>
    <x v="2039"/>
    <x v="2"/>
    <x v="57"/>
    <s v="200068047"/>
    <x v="1220"/>
    <n v="2.0699999999999998"/>
    <n v="502.9"/>
    <s v="500 a 2 000"/>
  </r>
  <r>
    <s v="60636"/>
    <x v="2040"/>
    <x v="2"/>
    <x v="54"/>
    <s v="246000772"/>
    <x v="1256"/>
    <n v="4.38"/>
    <n v="1018.9"/>
    <s v="2 000 a 10 000"/>
  </r>
  <r>
    <s v="60637"/>
    <x v="2041"/>
    <x v="2"/>
    <x v="40"/>
    <s v="246000871"/>
    <x v="648"/>
    <n v="11.29"/>
    <n v="40.9"/>
    <s v="&lt; 500 hab."/>
  </r>
  <r>
    <s v="60638"/>
    <x v="2042"/>
    <x v="2"/>
    <x v="38"/>
    <s v="200067973"/>
    <x v="1257"/>
    <n v="5.46"/>
    <n v="122.2"/>
    <s v="500 a 2 000"/>
  </r>
  <r>
    <s v="60629"/>
    <x v="2043"/>
    <x v="2"/>
    <x v="37"/>
    <s v="246000848"/>
    <x v="1114"/>
    <n v="9.7200000000000006"/>
    <n v="20.2"/>
    <s v="&lt; 500 hab."/>
  </r>
  <r>
    <s v="60639"/>
    <x v="2044"/>
    <x v="2"/>
    <x v="43"/>
    <s v="200067999"/>
    <x v="1258"/>
    <n v="14.84"/>
    <n v="84.8"/>
    <s v="500 a 2 000"/>
  </r>
  <r>
    <s v="60640"/>
    <x v="2045"/>
    <x v="2"/>
    <x v="56"/>
    <s v="246000707"/>
    <x v="185"/>
    <n v="3.32"/>
    <n v="48.5"/>
    <s v="&lt; 500 hab."/>
  </r>
  <r>
    <s v="60641"/>
    <x v="2046"/>
    <x v="2"/>
    <x v="51"/>
    <s v="246000749"/>
    <x v="1259"/>
    <n v="18.670000000000002"/>
    <n v="90.3"/>
    <s v="500 a 2 000"/>
  </r>
  <r>
    <s v="60642"/>
    <x v="2047"/>
    <x v="2"/>
    <x v="54"/>
    <s v="246000772"/>
    <x v="1260"/>
    <n v="4.6900000000000004"/>
    <n v="221.1"/>
    <s v="500 a 2 000"/>
  </r>
  <r>
    <s v="60643"/>
    <x v="2048"/>
    <x v="2"/>
    <x v="42"/>
    <s v="246000566"/>
    <x v="1261"/>
    <n v="12"/>
    <n v="116"/>
    <s v="500 a 2 000"/>
  </r>
  <r>
    <s v="60644"/>
    <x v="2049"/>
    <x v="2"/>
    <x v="56"/>
    <s v="246000707"/>
    <x v="1262"/>
    <n v="13.52"/>
    <n v="138.69999999999999"/>
    <s v="500 a 2 000"/>
  </r>
  <r>
    <s v="60645"/>
    <x v="2050"/>
    <x v="2"/>
    <x v="56"/>
    <s v="246000707"/>
    <x v="1046"/>
    <n v="4.5599999999999996"/>
    <n v="66.400000000000006"/>
    <s v="&lt; 500 hab."/>
  </r>
  <r>
    <s v="60646"/>
    <x v="2051"/>
    <x v="2"/>
    <x v="43"/>
    <s v="200067999"/>
    <x v="1263"/>
    <n v="14.03"/>
    <n v="97.9"/>
    <s v="500 a 2 000"/>
  </r>
  <r>
    <s v="60647"/>
    <x v="2052"/>
    <x v="2"/>
    <x v="51"/>
    <s v="246000749"/>
    <x v="525"/>
    <n v="11.09"/>
    <n v="187.3"/>
    <s v="2 000 a 10 000"/>
  </r>
  <r>
    <s v="60648"/>
    <x v="2053"/>
    <x v="2"/>
    <x v="39"/>
    <s v="200068005"/>
    <x v="1264"/>
    <n v="5.36"/>
    <n v="58.6"/>
    <s v="&lt; 500 hab."/>
  </r>
  <r>
    <s v="60650"/>
    <x v="2054"/>
    <x v="2"/>
    <x v="40"/>
    <s v="246000871"/>
    <x v="513"/>
    <n v="13.03"/>
    <n v="40.1"/>
    <s v="500 a 2 000"/>
  </r>
  <r>
    <s v="60651"/>
    <x v="2055"/>
    <x v="2"/>
    <x v="38"/>
    <s v="200067973"/>
    <x v="1265"/>
    <n v="18.77"/>
    <n v="103.4"/>
    <s v="500 a 2 000"/>
  </r>
  <r>
    <s v="60652"/>
    <x v="2056"/>
    <x v="2"/>
    <x v="44"/>
    <s v="246000582"/>
    <x v="1266"/>
    <n v="8.76"/>
    <n v="107.4"/>
    <s v="500 a 2 000"/>
  </r>
  <r>
    <s v="60653"/>
    <x v="2057"/>
    <x v="2"/>
    <x v="42"/>
    <s v="246000566"/>
    <x v="1267"/>
    <n v="6.94"/>
    <n v="42.5"/>
    <s v="&lt; 500 hab."/>
  </r>
  <r>
    <s v="60654"/>
    <x v="2058"/>
    <x v="2"/>
    <x v="54"/>
    <s v="246000772"/>
    <x v="1228"/>
    <n v="4.7"/>
    <n v="54"/>
    <s v="&lt; 500 hab."/>
  </r>
  <r>
    <s v="60655"/>
    <x v="2059"/>
    <x v="2"/>
    <x v="47"/>
    <s v="246000756"/>
    <x v="402"/>
    <n v="9.15"/>
    <n v="40.1"/>
    <s v="&lt; 500 hab."/>
  </r>
  <r>
    <s v="60656"/>
    <x v="2060"/>
    <x v="2"/>
    <x v="40"/>
    <s v="246000871"/>
    <x v="425"/>
    <n v="2.93"/>
    <n v="90.4"/>
    <s v="&lt; 500 hab."/>
  </r>
  <r>
    <s v="60657"/>
    <x v="2061"/>
    <x v="2"/>
    <x v="47"/>
    <s v="246000756"/>
    <x v="125"/>
    <n v="2.35"/>
    <n v="104.7"/>
    <s v="&lt; 500 hab."/>
  </r>
  <r>
    <s v="60658"/>
    <x v="2062"/>
    <x v="2"/>
    <x v="40"/>
    <s v="246000871"/>
    <x v="1268"/>
    <n v="6.33"/>
    <n v="110.7"/>
    <s v="500 a 2 000"/>
  </r>
  <r>
    <s v="60659"/>
    <x v="2063"/>
    <x v="2"/>
    <x v="56"/>
    <s v="246000707"/>
    <x v="70"/>
    <n v="4.66"/>
    <n v="34.1"/>
    <s v="&lt; 500 hab."/>
  </r>
  <r>
    <s v="60661"/>
    <x v="2064"/>
    <x v="2"/>
    <x v="40"/>
    <s v="246000871"/>
    <x v="1269"/>
    <n v="3.17"/>
    <n v="314.8"/>
    <s v="500 a 2 000"/>
  </r>
  <r>
    <s v="60663"/>
    <x v="2065"/>
    <x v="2"/>
    <x v="43"/>
    <s v="200067999"/>
    <x v="261"/>
    <n v="6.17"/>
    <n v="36.799999999999997"/>
    <s v="&lt; 500 hab."/>
  </r>
  <r>
    <s v="60664"/>
    <x v="2066"/>
    <x v="2"/>
    <x v="39"/>
    <s v="200068005"/>
    <x v="1270"/>
    <n v="10.93"/>
    <n v="40.9"/>
    <s v="&lt; 500 hab."/>
  </r>
  <r>
    <s v="60665"/>
    <x v="2067"/>
    <x v="2"/>
    <x v="49"/>
    <s v="200067965"/>
    <x v="1271"/>
    <n v="8.51"/>
    <n v="324.10000000000002"/>
    <s v="2 000 a 10 000"/>
  </r>
  <r>
    <s v="60666"/>
    <x v="2068"/>
    <x v="2"/>
    <x v="40"/>
    <s v="246000871"/>
    <x v="78"/>
    <n v="13.26"/>
    <n v="85.2"/>
    <s v="500 a 2 000"/>
  </r>
  <r>
    <s v="60667"/>
    <x v="2069"/>
    <x v="2"/>
    <x v="49"/>
    <s v="200067965"/>
    <x v="1272"/>
    <n v="15.16"/>
    <n v="257.10000000000002"/>
    <s v="2 000 a 10 000"/>
  </r>
  <r>
    <s v="60668"/>
    <x v="2070"/>
    <x v="2"/>
    <x v="43"/>
    <s v="200067999"/>
    <x v="1273"/>
    <n v="12.57"/>
    <n v="57.4"/>
    <s v="500 a 2 000"/>
  </r>
  <r>
    <s v="60669"/>
    <x v="2071"/>
    <x v="2"/>
    <x v="53"/>
    <s v="246000129"/>
    <x v="239"/>
    <n v="3.33"/>
    <n v="145"/>
    <s v="&lt; 500 hab."/>
  </r>
  <r>
    <s v="60670"/>
    <x v="2072"/>
    <x v="2"/>
    <x v="46"/>
    <s v="246000921"/>
    <x v="1274"/>
    <n v="22.31"/>
    <n v="214"/>
    <s v="2 000 a 10 000"/>
  </r>
  <r>
    <s v="60671"/>
    <x v="738"/>
    <x v="2"/>
    <x v="40"/>
    <s v="246000871"/>
    <x v="18"/>
    <n v="14.75"/>
    <n v="23.7"/>
    <s v="&lt; 500 hab."/>
  </r>
  <r>
    <s v="60672"/>
    <x v="2073"/>
    <x v="2"/>
    <x v="40"/>
    <s v="246000871"/>
    <x v="1168"/>
    <n v="10.91"/>
    <n v="26.1"/>
    <s v="&lt; 500 hab."/>
  </r>
  <r>
    <s v="60673"/>
    <x v="2074"/>
    <x v="2"/>
    <x v="39"/>
    <s v="200068005"/>
    <x v="349"/>
    <n v="4"/>
    <n v="52.8"/>
    <s v="&lt; 500 hab."/>
  </r>
  <r>
    <s v="60674"/>
    <x v="2075"/>
    <x v="2"/>
    <x v="49"/>
    <s v="200067965"/>
    <x v="445"/>
    <n v="17.79"/>
    <n v="33.299999999999997"/>
    <s v="500 a 2 000"/>
  </r>
  <r>
    <s v="60675"/>
    <x v="2076"/>
    <x v="2"/>
    <x v="45"/>
    <s v="246000855"/>
    <x v="4"/>
    <n v="4.3099999999999996"/>
    <n v="96.8"/>
    <s v="&lt; 500 hab."/>
  </r>
  <r>
    <s v="60676"/>
    <x v="2077"/>
    <x v="2"/>
    <x v="47"/>
    <s v="246000756"/>
    <x v="789"/>
    <n v="6.03"/>
    <n v="122.9"/>
    <s v="500 a 2 000"/>
  </r>
  <r>
    <s v="60677"/>
    <x v="2078"/>
    <x v="2"/>
    <x v="55"/>
    <s v="246000913"/>
    <x v="1178"/>
    <n v="6.6"/>
    <n v="37.4"/>
    <s v="&lt; 500 hab."/>
  </r>
  <r>
    <s v="60678"/>
    <x v="2079"/>
    <x v="2"/>
    <x v="44"/>
    <s v="246000582"/>
    <x v="1275"/>
    <n v="4.4800000000000004"/>
    <n v="267"/>
    <s v="500 a 2 000"/>
  </r>
  <r>
    <s v="60680"/>
    <x v="2080"/>
    <x v="2"/>
    <x v="46"/>
    <s v="246000921"/>
    <x v="229"/>
    <n v="8.26"/>
    <n v="87.7"/>
    <s v="500 a 2 000"/>
  </r>
  <r>
    <s v="60681"/>
    <x v="2081"/>
    <x v="2"/>
    <x v="55"/>
    <s v="246000913"/>
    <x v="82"/>
    <n v="9.9600000000000009"/>
    <n v="47.6"/>
    <s v="&lt; 500 hab."/>
  </r>
  <r>
    <s v="60682"/>
    <x v="2082"/>
    <x v="2"/>
    <x v="52"/>
    <s v="200066975"/>
    <x v="412"/>
    <n v="14.57"/>
    <n v="49.8"/>
    <s v="500 a 2 000"/>
  </r>
  <r>
    <s v="60683"/>
    <x v="2083"/>
    <x v="2"/>
    <x v="40"/>
    <s v="246000871"/>
    <x v="1193"/>
    <n v="9.64"/>
    <n v="40"/>
    <s v="&lt; 500 hab."/>
  </r>
  <r>
    <s v="60684"/>
    <x v="2084"/>
    <x v="2"/>
    <x v="57"/>
    <s v="200068047"/>
    <x v="1276"/>
    <n v="4.96"/>
    <n v="1306.5"/>
    <s v="2 000 a 10 000"/>
  </r>
  <r>
    <s v="60685"/>
    <x v="2085"/>
    <x v="2"/>
    <x v="38"/>
    <s v="200067973"/>
    <x v="1277"/>
    <n v="7.34"/>
    <n v="129.6"/>
    <s v="500 a 2 000"/>
  </r>
  <r>
    <s v="60691"/>
    <x v="2086"/>
    <x v="2"/>
    <x v="37"/>
    <s v="246000848"/>
    <x v="118"/>
    <n v="6.61"/>
    <n v="18.600000000000001"/>
    <s v="&lt; 500 hab."/>
  </r>
  <r>
    <s v="60692"/>
    <x v="2087"/>
    <x v="2"/>
    <x v="39"/>
    <s v="200068005"/>
    <x v="463"/>
    <n v="5.2"/>
    <n v="31.2"/>
    <s v="&lt; 500 hab."/>
  </r>
  <r>
    <s v="60686"/>
    <x v="2088"/>
    <x v="2"/>
    <x v="38"/>
    <s v="200067973"/>
    <x v="1278"/>
    <n v="4.5999999999999996"/>
    <n v="496.5"/>
    <s v="2 000 a 10 000"/>
  </r>
  <r>
    <s v="60687"/>
    <x v="2089"/>
    <x v="2"/>
    <x v="55"/>
    <s v="246000913"/>
    <x v="206"/>
    <n v="8.77"/>
    <n v="42.2"/>
    <s v="&lt; 500 hab."/>
  </r>
  <r>
    <s v="60688"/>
    <x v="2090"/>
    <x v="2"/>
    <x v="37"/>
    <s v="246000848"/>
    <x v="44"/>
    <n v="4.04"/>
    <n v="32.200000000000003"/>
    <s v="&lt; 500 hab."/>
  </r>
  <r>
    <s v="60689"/>
    <x v="2091"/>
    <x v="2"/>
    <x v="45"/>
    <s v="246000855"/>
    <x v="1279"/>
    <n v="6.46"/>
    <n v="220"/>
    <s v="500 a 2 000"/>
  </r>
  <r>
    <s v="60693"/>
    <x v="2092"/>
    <x v="2"/>
    <x v="47"/>
    <s v="246000756"/>
    <x v="1255"/>
    <n v="6.95"/>
    <n v="54.5"/>
    <s v="&lt; 500 hab."/>
  </r>
  <r>
    <s v="60695"/>
    <x v="2093"/>
    <x v="2"/>
    <x v="48"/>
    <s v="246000764"/>
    <x v="1280"/>
    <n v="7.88"/>
    <n v="175.1"/>
    <s v="500 a 2 000"/>
  </r>
  <r>
    <s v="60697"/>
    <x v="2094"/>
    <x v="2"/>
    <x v="37"/>
    <s v="246000848"/>
    <x v="1281"/>
    <n v="4.3899999999999997"/>
    <n v="7.5"/>
    <s v="&lt; 500 hab."/>
  </r>
  <r>
    <s v="60698"/>
    <x v="2095"/>
    <x v="2"/>
    <x v="42"/>
    <s v="246000566"/>
    <x v="305"/>
    <n v="6.66"/>
    <n v="42.5"/>
    <s v="&lt; 500 hab."/>
  </r>
  <r>
    <s v="60699"/>
    <x v="2096"/>
    <x v="2"/>
    <x v="37"/>
    <s v="246000848"/>
    <x v="313"/>
    <n v="4.59"/>
    <n v="34.4"/>
    <s v="&lt; 500 hab."/>
  </r>
  <r>
    <s v="60700"/>
    <x v="2097"/>
    <x v="2"/>
    <x v="43"/>
    <s v="200067999"/>
    <x v="1282"/>
    <n v="11.49"/>
    <n v="106"/>
    <s v="500 a 2 000"/>
  </r>
  <r>
    <s v="60701"/>
    <x v="2098"/>
    <x v="2"/>
    <x v="42"/>
    <s v="246000566"/>
    <x v="1283"/>
    <n v="9.9"/>
    <n v="135.5"/>
    <s v="500 a 2 000"/>
  </r>
  <r>
    <s v="60702"/>
    <x v="2099"/>
    <x v="2"/>
    <x v="42"/>
    <s v="246000566"/>
    <x v="1116"/>
    <n v="13.44"/>
    <n v="17.3"/>
    <s v="&lt; 500 hab."/>
  </r>
  <r>
    <s v="60226"/>
    <x v="2100"/>
    <x v="2"/>
    <x v="40"/>
    <s v="246000871"/>
    <x v="1284"/>
    <n v="10.5"/>
    <n v="39.1"/>
    <s v="&lt; 500 hab."/>
  </r>
  <r>
    <s v="60204"/>
    <x v="2101"/>
    <x v="2"/>
    <x v="45"/>
    <s v="246000855"/>
    <x v="1121"/>
    <n v="5.77"/>
    <n v="51.5"/>
    <s v="&lt; 500 hab."/>
  </r>
  <r>
    <s v="60205"/>
    <x v="2102"/>
    <x v="2"/>
    <x v="37"/>
    <s v="246000848"/>
    <x v="1285"/>
    <n v="1.33"/>
    <n v="36.1"/>
    <s v="&lt; 500 hab."/>
  </r>
  <r>
    <s v="60206"/>
    <x v="2103"/>
    <x v="2"/>
    <x v="45"/>
    <s v="246000855"/>
    <x v="778"/>
    <n v="10.97"/>
    <n v="84"/>
    <s v="500 a 2 000"/>
  </r>
  <r>
    <s v="60207"/>
    <x v="2104"/>
    <x v="2"/>
    <x v="40"/>
    <s v="246000871"/>
    <x v="305"/>
    <n v="1.85"/>
    <n v="153"/>
    <s v="&lt; 500 hab."/>
  </r>
  <r>
    <s v="60208"/>
    <x v="2105"/>
    <x v="2"/>
    <x v="56"/>
    <s v="246000707"/>
    <x v="382"/>
    <n v="4.51"/>
    <n v="26.8"/>
    <s v="&lt; 500 hab."/>
  </r>
  <r>
    <s v="60210"/>
    <x v="2106"/>
    <x v="2"/>
    <x v="50"/>
    <s v="246000897"/>
    <x v="441"/>
    <n v="7.22"/>
    <n v="38.9"/>
    <s v="&lt; 500 hab."/>
  </r>
  <r>
    <s v="60211"/>
    <x v="2107"/>
    <x v="2"/>
    <x v="56"/>
    <s v="246000707"/>
    <x v="1286"/>
    <n v="8.6199999999999992"/>
    <n v="69.400000000000006"/>
    <s v="500 a 2 000"/>
  </r>
  <r>
    <s v="60224"/>
    <x v="2108"/>
    <x v="2"/>
    <x v="40"/>
    <s v="246000871"/>
    <x v="1148"/>
    <n v="7.19"/>
    <n v="25"/>
    <s v="&lt; 500 hab."/>
  </r>
  <r>
    <s v="60225"/>
    <x v="2109"/>
    <x v="2"/>
    <x v="41"/>
    <s v="246000376"/>
    <x v="1287"/>
    <n v="9.58"/>
    <n v="88.1"/>
    <s v="500 a 2 000"/>
  </r>
  <r>
    <s v="60227"/>
    <x v="2110"/>
    <x v="2"/>
    <x v="45"/>
    <s v="246000855"/>
    <x v="25"/>
    <n v="3.03"/>
    <n v="69"/>
    <s v="&lt; 500 hab."/>
  </r>
  <r>
    <s v="62001"/>
    <x v="2111"/>
    <x v="3"/>
    <x v="58"/>
    <s v="246200364"/>
    <x v="1288"/>
    <n v="9.9499999999999993"/>
    <n v="200.4"/>
    <s v="500 a 2 000"/>
  </r>
  <r>
    <s v="62002"/>
    <x v="2112"/>
    <x v="3"/>
    <x v="59"/>
    <s v="200035442"/>
    <x v="209"/>
    <n v="4.28"/>
    <n v="48.6"/>
    <s v="&lt; 500 hab."/>
  </r>
  <r>
    <s v="62003"/>
    <x v="2113"/>
    <x v="3"/>
    <x v="58"/>
    <s v="246200364"/>
    <x v="452"/>
    <n v="3.07"/>
    <n v="187.6"/>
    <s v="500 a 2 000"/>
  </r>
  <r>
    <s v="62004"/>
    <x v="2114"/>
    <x v="3"/>
    <x v="60"/>
    <s v="200033579"/>
    <x v="1289"/>
    <n v="5.82"/>
    <n v="1352.7"/>
    <s v="2 000 a 10 000"/>
  </r>
  <r>
    <s v="62005"/>
    <x v="2115"/>
    <x v="3"/>
    <x v="59"/>
    <s v="200035442"/>
    <x v="1290"/>
    <n v="5.08"/>
    <n v="191.7"/>
    <s v="500 a 2 000"/>
  </r>
  <r>
    <s v="62006"/>
    <x v="2116"/>
    <x v="3"/>
    <x v="59"/>
    <s v="200035442"/>
    <x v="266"/>
    <n v="7.29"/>
    <n v="43.9"/>
    <s v="&lt; 500 hab."/>
  </r>
  <r>
    <s v="62007"/>
    <x v="2117"/>
    <x v="3"/>
    <x v="60"/>
    <s v="200033579"/>
    <x v="780"/>
    <n v="4.87"/>
    <n v="160.80000000000001"/>
    <s v="500 a 2 000"/>
  </r>
  <r>
    <s v="62008"/>
    <x v="2118"/>
    <x v="3"/>
    <x v="61"/>
    <s v="246201016"/>
    <x v="1291"/>
    <n v="14.45"/>
    <n v="55.5"/>
    <s v="500 a 2 000"/>
  </r>
  <r>
    <s v="62009"/>
    <x v="2119"/>
    <x v="3"/>
    <x v="62"/>
    <s v="200069482"/>
    <x v="214"/>
    <n v="6.27"/>
    <n v="45.8"/>
    <s v="&lt; 500 hab."/>
  </r>
  <r>
    <s v="62010"/>
    <x v="2120"/>
    <x v="3"/>
    <x v="61"/>
    <s v="246201016"/>
    <x v="1228"/>
    <n v="2.97"/>
    <n v="85.5"/>
    <s v="&lt; 500 hab."/>
  </r>
  <r>
    <s v="62011"/>
    <x v="2121"/>
    <x v="3"/>
    <x v="62"/>
    <s v="200069482"/>
    <x v="1292"/>
    <n v="7.4"/>
    <n v="83.9"/>
    <s v="500 a 2 000"/>
  </r>
  <r>
    <s v="62012"/>
    <x v="2122"/>
    <x v="3"/>
    <x v="62"/>
    <s v="200069482"/>
    <x v="1293"/>
    <n v="3.27"/>
    <n v="78"/>
    <s v="&lt; 500 hab."/>
  </r>
  <r>
    <s v="62013"/>
    <x v="2123"/>
    <x v="3"/>
    <x v="60"/>
    <s v="200033579"/>
    <x v="1294"/>
    <n v="6.11"/>
    <n v="306.2"/>
    <s v="500 a 2 000"/>
  </r>
  <r>
    <s v="62014"/>
    <x v="2124"/>
    <x v="3"/>
    <x v="63"/>
    <s v="200069037"/>
    <x v="1295"/>
    <n v="33.200000000000003"/>
    <n v="289.10000000000002"/>
    <s v="2 000 a 10 000"/>
  </r>
  <r>
    <s v="62015"/>
    <x v="2125"/>
    <x v="3"/>
    <x v="64"/>
    <s v="200069029"/>
    <x v="1296"/>
    <n v="5.0999999999999996"/>
    <n v="51.2"/>
    <s v="&lt; 500 hab."/>
  </r>
  <r>
    <s v="62016"/>
    <x v="2126"/>
    <x v="3"/>
    <x v="64"/>
    <s v="200069029"/>
    <x v="369"/>
    <n v="5.89"/>
    <n v="31.4"/>
    <s v="&lt; 500 hab."/>
  </r>
  <r>
    <s v="62019"/>
    <x v="2127"/>
    <x v="3"/>
    <x v="58"/>
    <s v="246200364"/>
    <x v="1297"/>
    <n v="10.44"/>
    <n v="373.8"/>
    <s v="2 000 a 10 000"/>
  </r>
  <r>
    <s v="62017"/>
    <x v="2128"/>
    <x v="3"/>
    <x v="65"/>
    <s v="200069235"/>
    <x v="79"/>
    <n v="4.8600000000000003"/>
    <n v="39.9"/>
    <s v="&lt; 500 hab."/>
  </r>
  <r>
    <s v="62018"/>
    <x v="2129"/>
    <x v="3"/>
    <x v="66"/>
    <s v="200044030"/>
    <x v="1111"/>
    <n v="10.24"/>
    <n v="25.8"/>
    <s v="&lt; 500 hab."/>
  </r>
  <r>
    <s v="62020"/>
    <x v="2130"/>
    <x v="3"/>
    <x v="67"/>
    <s v="200072478"/>
    <x v="1298"/>
    <n v="9.23"/>
    <n v="67.599999999999994"/>
    <s v="500 a 2 000"/>
  </r>
  <r>
    <s v="62021"/>
    <x v="2131"/>
    <x v="3"/>
    <x v="65"/>
    <s v="200069235"/>
    <x v="432"/>
    <n v="13.97"/>
    <n v="26.1"/>
    <s v="&lt; 500 hab."/>
  </r>
  <r>
    <s v="62022"/>
    <x v="2132"/>
    <x v="3"/>
    <x v="68"/>
    <s v="200018083"/>
    <x v="578"/>
    <n v="9.99"/>
    <n v="29.1"/>
    <s v="&lt; 500 hab."/>
  </r>
  <r>
    <s v="62023"/>
    <x v="2133"/>
    <x v="3"/>
    <x v="69"/>
    <s v="200072460"/>
    <x v="1299"/>
    <n v="7.82"/>
    <n v="361"/>
    <s v="2 000 a 10 000"/>
  </r>
  <r>
    <s v="62024"/>
    <x v="2134"/>
    <x v="3"/>
    <x v="61"/>
    <s v="246201016"/>
    <x v="1300"/>
    <n v="10.54"/>
    <n v="92.3"/>
    <s v="500 a 2 000"/>
  </r>
  <r>
    <s v="62025"/>
    <x v="2135"/>
    <x v="3"/>
    <x v="70"/>
    <s v="246200380"/>
    <x v="1301"/>
    <n v="5.64"/>
    <n v="360.5"/>
    <s v="2 000 a 10 000"/>
  </r>
  <r>
    <s v="62026"/>
    <x v="2136"/>
    <x v="3"/>
    <x v="65"/>
    <s v="200069235"/>
    <x v="6"/>
    <n v="3.4"/>
    <n v="34.700000000000003"/>
    <s v="&lt; 500 hab."/>
  </r>
  <r>
    <s v="62027"/>
    <x v="2137"/>
    <x v="3"/>
    <x v="62"/>
    <s v="200069482"/>
    <x v="349"/>
    <n v="4.57"/>
    <n v="46.2"/>
    <s v="&lt; 500 hab."/>
  </r>
  <r>
    <s v="62028"/>
    <x v="2138"/>
    <x v="3"/>
    <x v="69"/>
    <s v="200072460"/>
    <x v="1302"/>
    <n v="3.65"/>
    <n v="185.2"/>
    <s v="500 a 2 000"/>
  </r>
  <r>
    <s v="62029"/>
    <x v="2139"/>
    <x v="3"/>
    <x v="69"/>
    <s v="200072460"/>
    <x v="368"/>
    <n v="6.87"/>
    <n v="68.3"/>
    <s v="&lt; 500 hab."/>
  </r>
  <r>
    <s v="62030"/>
    <x v="2140"/>
    <x v="3"/>
    <x v="62"/>
    <s v="200069482"/>
    <x v="1121"/>
    <n v="8.67"/>
    <n v="34.299999999999997"/>
    <s v="&lt; 500 hab."/>
  </r>
  <r>
    <s v="62031"/>
    <x v="2141"/>
    <x v="3"/>
    <x v="67"/>
    <s v="200072478"/>
    <x v="1303"/>
    <n v="7.25"/>
    <n v="210.1"/>
    <s v="500 a 2 000"/>
  </r>
  <r>
    <s v="62032"/>
    <x v="2142"/>
    <x v="3"/>
    <x v="58"/>
    <s v="246200364"/>
    <x v="1304"/>
    <n v="4.83"/>
    <n v="960.9"/>
    <s v="2 000 a 10 000"/>
  </r>
  <r>
    <s v="62033"/>
    <x v="2143"/>
    <x v="3"/>
    <x v="58"/>
    <s v="246200364"/>
    <x v="1305"/>
    <n v="4.32"/>
    <n v="1058.0999999999999"/>
    <s v="2 000 a 10 000"/>
  </r>
  <r>
    <s v="62034"/>
    <x v="2144"/>
    <x v="3"/>
    <x v="69"/>
    <s v="200072460"/>
    <x v="1306"/>
    <n v="3.97"/>
    <n v="537.29999999999995"/>
    <s v="2 000 a 10 000"/>
  </r>
  <r>
    <s v="62035"/>
    <x v="2145"/>
    <x v="3"/>
    <x v="69"/>
    <s v="200072460"/>
    <x v="1307"/>
    <n v="6.04"/>
    <n v="964.4"/>
    <s v="2 000 a 10 000"/>
  </r>
  <r>
    <s v="62036"/>
    <x v="2146"/>
    <x v="3"/>
    <x v="71"/>
    <s v="200069672"/>
    <x v="1308"/>
    <n v="7.89"/>
    <n v="88.7"/>
    <s v="500 a 2 000"/>
  </r>
  <r>
    <s v="62037"/>
    <x v="2147"/>
    <x v="3"/>
    <x v="60"/>
    <s v="200033579"/>
    <x v="1309"/>
    <n v="5.12"/>
    <n v="553.29999999999995"/>
    <s v="2 000 a 10 000"/>
  </r>
  <r>
    <s v="62038"/>
    <x v="2148"/>
    <x v="3"/>
    <x v="67"/>
    <s v="200072478"/>
    <x v="1310"/>
    <n v="13.63"/>
    <n v="322"/>
    <s v="2 000 a 10 000"/>
  </r>
  <r>
    <s v="62039"/>
    <x v="2149"/>
    <x v="3"/>
    <x v="72"/>
    <s v="200044048"/>
    <x v="1311"/>
    <n v="6.29"/>
    <n v="152.6"/>
    <s v="500 a 2 000"/>
  </r>
  <r>
    <s v="62040"/>
    <x v="2150"/>
    <x v="3"/>
    <x v="63"/>
    <s v="200069037"/>
    <x v="1312"/>
    <n v="22.37"/>
    <n v="421.6"/>
    <s v="2 000 a 10 000"/>
  </r>
  <r>
    <s v="62041"/>
    <x v="2151"/>
    <x v="3"/>
    <x v="60"/>
    <s v="200033579"/>
    <x v="1313"/>
    <n v="11.88"/>
    <n v="3609"/>
    <s v="10 000 a 50 000"/>
  </r>
  <r>
    <s v="62042"/>
    <x v="2152"/>
    <x v="3"/>
    <x v="60"/>
    <s v="200033579"/>
    <x v="1314"/>
    <n v="4.33"/>
    <n v="239.7"/>
    <s v="500 a 2 000"/>
  </r>
  <r>
    <s v="62044"/>
    <x v="2153"/>
    <x v="3"/>
    <x v="64"/>
    <s v="200069029"/>
    <x v="1315"/>
    <n v="6.59"/>
    <n v="134.30000000000001"/>
    <s v="500 a 2 000"/>
  </r>
  <r>
    <s v="62045"/>
    <x v="2154"/>
    <x v="3"/>
    <x v="62"/>
    <s v="200069482"/>
    <x v="1316"/>
    <n v="6.26"/>
    <n v="237.9"/>
    <s v="500 a 2 000"/>
  </r>
  <r>
    <s v="62046"/>
    <x v="2155"/>
    <x v="3"/>
    <x v="66"/>
    <s v="200044030"/>
    <x v="898"/>
    <n v="6.69"/>
    <n v="109.6"/>
    <s v="500 a 2 000"/>
  </r>
  <r>
    <s v="62047"/>
    <x v="2156"/>
    <x v="3"/>
    <x v="71"/>
    <s v="200069672"/>
    <x v="283"/>
    <n v="2.72"/>
    <n v="51.8"/>
    <s v="&lt; 500 hab."/>
  </r>
  <r>
    <s v="62048"/>
    <x v="2157"/>
    <x v="3"/>
    <x v="69"/>
    <s v="200072460"/>
    <x v="1317"/>
    <n v="5.97"/>
    <n v="1683.6"/>
    <s v="10 000 a 50 000"/>
  </r>
  <r>
    <s v="62049"/>
    <x v="2158"/>
    <x v="3"/>
    <x v="69"/>
    <s v="200072460"/>
    <x v="1011"/>
    <n v="4.29"/>
    <n v="127.7"/>
    <s v="500 a 2 000"/>
  </r>
  <r>
    <s v="62051"/>
    <x v="2159"/>
    <x v="3"/>
    <x v="69"/>
    <s v="200072460"/>
    <x v="1318"/>
    <n v="5.09"/>
    <n v="908.6"/>
    <s v="2 000 a 10 000"/>
  </r>
  <r>
    <s v="62050"/>
    <x v="2160"/>
    <x v="3"/>
    <x v="66"/>
    <s v="200044030"/>
    <x v="1319"/>
    <n v="9.75"/>
    <n v="155.19999999999999"/>
    <s v="500 a 2 000"/>
  </r>
  <r>
    <s v="62052"/>
    <x v="2161"/>
    <x v="3"/>
    <x v="70"/>
    <s v="246200380"/>
    <x v="205"/>
    <n v="7.55"/>
    <n v="56.2"/>
    <s v="&lt; 500 hab."/>
  </r>
  <r>
    <s v="62053"/>
    <x v="2162"/>
    <x v="3"/>
    <x v="63"/>
    <s v="200069037"/>
    <x v="355"/>
    <n v="15.22"/>
    <n v="44.9"/>
    <s v="500 a 2 000"/>
  </r>
  <r>
    <s v="62054"/>
    <x v="2163"/>
    <x v="3"/>
    <x v="70"/>
    <s v="246200380"/>
    <x v="1320"/>
    <n v="13.36"/>
    <n v="46.2"/>
    <s v="500 a 2 000"/>
  </r>
  <r>
    <s v="62055"/>
    <x v="2164"/>
    <x v="3"/>
    <x v="61"/>
    <s v="246201016"/>
    <x v="1157"/>
    <n v="9.27"/>
    <n v="56.2"/>
    <s v="500 a 2 000"/>
  </r>
  <r>
    <s v="62056"/>
    <x v="2165"/>
    <x v="3"/>
    <x v="70"/>
    <s v="246200380"/>
    <x v="1321"/>
    <n v="5.76"/>
    <n v="105.6"/>
    <s v="500 a 2 000"/>
  </r>
  <r>
    <s v="62057"/>
    <x v="2166"/>
    <x v="3"/>
    <x v="73"/>
    <s v="246200844"/>
    <x v="1322"/>
    <n v="14.43"/>
    <n v="367.9"/>
    <s v="2 000 a 10 000"/>
  </r>
  <r>
    <s v="62058"/>
    <x v="2167"/>
    <x v="3"/>
    <x v="71"/>
    <s v="200069672"/>
    <x v="3"/>
    <n v="3.42"/>
    <n v="55.3"/>
    <s v="&lt; 500 hab."/>
  </r>
  <r>
    <s v="62059"/>
    <x v="2168"/>
    <x v="3"/>
    <x v="67"/>
    <s v="200072478"/>
    <x v="514"/>
    <n v="2.98"/>
    <n v="98.3"/>
    <s v="&lt; 500 hab."/>
  </r>
  <r>
    <s v="62060"/>
    <x v="2169"/>
    <x v="3"/>
    <x v="71"/>
    <s v="200069672"/>
    <x v="1323"/>
    <n v="27.28"/>
    <n v="93.4"/>
    <s v="2 000 a 10 000"/>
  </r>
  <r>
    <s v="62061"/>
    <x v="2170"/>
    <x v="3"/>
    <x v="71"/>
    <s v="200069672"/>
    <x v="1267"/>
    <n v="8.56"/>
    <n v="34.5"/>
    <s v="&lt; 500 hab."/>
  </r>
  <r>
    <s v="62062"/>
    <x v="2171"/>
    <x v="3"/>
    <x v="65"/>
    <s v="200069235"/>
    <x v="1324"/>
    <n v="3.02"/>
    <n v="15.2"/>
    <s v="&lt; 500 hab."/>
  </r>
  <r>
    <s v="62063"/>
    <x v="2172"/>
    <x v="3"/>
    <x v="62"/>
    <s v="200069482"/>
    <x v="1325"/>
    <n v="9.3000000000000007"/>
    <n v="197.8"/>
    <s v="500 a 2 000"/>
  </r>
  <r>
    <s v="62064"/>
    <x v="2173"/>
    <x v="3"/>
    <x v="59"/>
    <s v="200035442"/>
    <x v="189"/>
    <n v="3.1"/>
    <n v="56.1"/>
    <s v="&lt; 500 hab."/>
  </r>
  <r>
    <s v="62065"/>
    <x v="2174"/>
    <x v="3"/>
    <x v="58"/>
    <s v="246200364"/>
    <x v="1326"/>
    <n v="13.01"/>
    <n v="1340.1"/>
    <s v="10 000 a 50 000"/>
  </r>
  <r>
    <s v="62066"/>
    <x v="2175"/>
    <x v="3"/>
    <x v="65"/>
    <s v="200069235"/>
    <x v="1281"/>
    <n v="2.23"/>
    <n v="14.8"/>
    <s v="&lt; 500 hab."/>
  </r>
  <r>
    <s v="62067"/>
    <x v="2176"/>
    <x v="3"/>
    <x v="63"/>
    <s v="200069037"/>
    <x v="641"/>
    <n v="4.7699999999999996"/>
    <n v="112.4"/>
    <s v="500 a 2 000"/>
  </r>
  <r>
    <s v="62068"/>
    <x v="2177"/>
    <x v="3"/>
    <x v="59"/>
    <s v="200035442"/>
    <x v="1327"/>
    <n v="5.16"/>
    <n v="64"/>
    <s v="&lt; 500 hab."/>
  </r>
  <r>
    <s v="62069"/>
    <x v="2178"/>
    <x v="3"/>
    <x v="66"/>
    <s v="200044030"/>
    <x v="656"/>
    <n v="8.59"/>
    <n v="35.200000000000003"/>
    <s v="&lt; 500 hab."/>
  </r>
  <r>
    <s v="62073"/>
    <x v="2179"/>
    <x v="3"/>
    <x v="60"/>
    <s v="200033579"/>
    <x v="1328"/>
    <n v="9.32"/>
    <n v="153.30000000000001"/>
    <s v="500 a 2 000"/>
  </r>
  <r>
    <s v="62070"/>
    <x v="2180"/>
    <x v="3"/>
    <x v="62"/>
    <s v="200069482"/>
    <x v="1111"/>
    <n v="6.78"/>
    <n v="38.9"/>
    <s v="&lt; 500 hab."/>
  </r>
  <r>
    <s v="62071"/>
    <x v="2181"/>
    <x v="3"/>
    <x v="71"/>
    <s v="200069672"/>
    <x v="227"/>
    <n v="3.54"/>
    <n v="115.3"/>
    <s v="&lt; 500 hab."/>
  </r>
  <r>
    <s v="62072"/>
    <x v="2182"/>
    <x v="3"/>
    <x v="62"/>
    <s v="200069482"/>
    <x v="1047"/>
    <n v="5.31"/>
    <n v="40.1"/>
    <s v="&lt; 500 hab."/>
  </r>
  <r>
    <s v="62074"/>
    <x v="2183"/>
    <x v="3"/>
    <x v="62"/>
    <s v="200069482"/>
    <x v="433"/>
    <n v="3.95"/>
    <n v="60"/>
    <s v="&lt; 500 hab."/>
  </r>
  <r>
    <s v="62075"/>
    <x v="2184"/>
    <x v="3"/>
    <x v="74"/>
    <s v="246200729"/>
    <x v="482"/>
    <n v="26.83"/>
    <n v="49.3"/>
    <s v="500 a 2 000"/>
  </r>
  <r>
    <s v="62076"/>
    <x v="2185"/>
    <x v="3"/>
    <x v="67"/>
    <s v="200072478"/>
    <x v="209"/>
    <n v="6.81"/>
    <n v="30.5"/>
    <s v="&lt; 500 hab."/>
  </r>
  <r>
    <s v="62077"/>
    <x v="2186"/>
    <x v="3"/>
    <x v="69"/>
    <s v="200072460"/>
    <x v="297"/>
    <n v="2.98"/>
    <n v="119.1"/>
    <s v="&lt; 500 hab."/>
  </r>
  <r>
    <s v="62078"/>
    <x v="2187"/>
    <x v="3"/>
    <x v="67"/>
    <s v="200072478"/>
    <x v="1329"/>
    <n v="5.79"/>
    <n v="210.7"/>
    <s v="500 a 2 000"/>
  </r>
  <r>
    <s v="62079"/>
    <x v="2188"/>
    <x v="3"/>
    <x v="59"/>
    <s v="200035442"/>
    <x v="157"/>
    <n v="4.57"/>
    <n v="18.2"/>
    <s v="&lt; 500 hab."/>
  </r>
  <r>
    <s v="62080"/>
    <x v="2189"/>
    <x v="3"/>
    <x v="59"/>
    <s v="200035442"/>
    <x v="1330"/>
    <n v="5.78"/>
    <n v="653.79999999999995"/>
    <s v="2 000 a 10 000"/>
  </r>
  <r>
    <s v="62081"/>
    <x v="2190"/>
    <x v="3"/>
    <x v="72"/>
    <s v="200044048"/>
    <x v="1331"/>
    <n v="7.97"/>
    <n v="54.5"/>
    <s v="&lt; 500 hab."/>
  </r>
  <r>
    <s v="62082"/>
    <x v="2191"/>
    <x v="3"/>
    <x v="59"/>
    <s v="200035442"/>
    <x v="1035"/>
    <n v="7.63"/>
    <n v="40.4"/>
    <s v="&lt; 500 hab."/>
  </r>
  <r>
    <s v="62083"/>
    <x v="2192"/>
    <x v="3"/>
    <x v="69"/>
    <s v="200072460"/>
    <x v="1332"/>
    <n v="6.29"/>
    <n v="1165.5"/>
    <s v="2 000 a 10 000"/>
  </r>
  <r>
    <s v="62084"/>
    <x v="2193"/>
    <x v="3"/>
    <x v="62"/>
    <s v="200069482"/>
    <x v="110"/>
    <n v="6.14"/>
    <n v="32.4"/>
    <s v="&lt; 500 hab."/>
  </r>
  <r>
    <s v="62085"/>
    <x v="2194"/>
    <x v="3"/>
    <x v="60"/>
    <s v="200033579"/>
    <x v="100"/>
    <n v="3.39"/>
    <n v="38.1"/>
    <s v="&lt; 500 hab."/>
  </r>
  <r>
    <s v="62086"/>
    <x v="2195"/>
    <x v="3"/>
    <x v="62"/>
    <s v="200069482"/>
    <x v="4"/>
    <n v="7.64"/>
    <n v="54.6"/>
    <s v="&lt; 500 hab."/>
  </r>
  <r>
    <s v="62088"/>
    <x v="2196"/>
    <x v="3"/>
    <x v="61"/>
    <s v="246201016"/>
    <x v="1333"/>
    <n v="3.27"/>
    <n v="108.3"/>
    <s v="&lt; 500 hab."/>
  </r>
  <r>
    <s v="62087"/>
    <x v="2197"/>
    <x v="3"/>
    <x v="63"/>
    <s v="200069037"/>
    <x v="1334"/>
    <n v="4.54"/>
    <n v="224.2"/>
    <s v="500 a 2 000"/>
  </r>
  <r>
    <s v="62089"/>
    <x v="2198"/>
    <x v="3"/>
    <x v="70"/>
    <s v="246200380"/>
    <x v="115"/>
    <n v="13.28"/>
    <n v="30.9"/>
    <s v="&lt; 500 hab."/>
  </r>
  <r>
    <s v="62091"/>
    <x v="2199"/>
    <x v="3"/>
    <x v="62"/>
    <s v="200069482"/>
    <x v="81"/>
    <n v="4.57"/>
    <n v="21.4"/>
    <s v="&lt; 500 hab."/>
  </r>
  <r>
    <s v="62092"/>
    <x v="2200"/>
    <x v="3"/>
    <x v="62"/>
    <s v="200069482"/>
    <x v="295"/>
    <n v="8.1300000000000008"/>
    <n v="49.6"/>
    <s v="&lt; 500 hab."/>
  </r>
  <r>
    <s v="62093"/>
    <x v="2201"/>
    <x v="3"/>
    <x v="59"/>
    <s v="200035442"/>
    <x v="288"/>
    <n v="4.91"/>
    <n v="49.1"/>
    <s v="&lt; 500 hab."/>
  </r>
  <r>
    <s v="62094"/>
    <x v="2202"/>
    <x v="3"/>
    <x v="64"/>
    <s v="200069029"/>
    <x v="1255"/>
    <n v="9.2899999999999991"/>
    <n v="40.799999999999997"/>
    <s v="&lt; 500 hab."/>
  </r>
  <r>
    <s v="62095"/>
    <x v="2203"/>
    <x v="3"/>
    <x v="63"/>
    <s v="200069037"/>
    <x v="1061"/>
    <n v="4.21"/>
    <n v="52.7"/>
    <s v="&lt; 500 hab."/>
  </r>
  <r>
    <s v="62096"/>
    <x v="2204"/>
    <x v="3"/>
    <x v="59"/>
    <s v="200035442"/>
    <x v="1026"/>
    <n v="9.9499999999999993"/>
    <n v="53.1"/>
    <s v="500 a 2 000"/>
  </r>
  <r>
    <s v="62097"/>
    <x v="2205"/>
    <x v="3"/>
    <x v="60"/>
    <s v="200033579"/>
    <x v="1335"/>
    <n v="5.04"/>
    <n v="199"/>
    <s v="500 a 2 000"/>
  </r>
  <r>
    <s v="62099"/>
    <x v="2206"/>
    <x v="3"/>
    <x v="60"/>
    <s v="200033579"/>
    <x v="1336"/>
    <n v="5.94"/>
    <n v="935.9"/>
    <s v="2 000 a 10 000"/>
  </r>
  <r>
    <s v="62100"/>
    <x v="2207"/>
    <x v="3"/>
    <x v="66"/>
    <s v="200044030"/>
    <x v="1337"/>
    <n v="13.16"/>
    <n v="153"/>
    <s v="2 000 a 10 000"/>
  </r>
  <r>
    <s v="62881"/>
    <x v="2208"/>
    <x v="3"/>
    <x v="71"/>
    <s v="200069672"/>
    <x v="297"/>
    <n v="9.49"/>
    <n v="37.4"/>
    <s v="&lt; 500 hab."/>
  </r>
  <r>
    <s v="62101"/>
    <x v="2209"/>
    <x v="3"/>
    <x v="71"/>
    <s v="200069672"/>
    <x v="481"/>
    <n v="2.63"/>
    <n v="50.6"/>
    <s v="&lt; 500 hab."/>
  </r>
  <r>
    <s v="62105"/>
    <x v="2210"/>
    <x v="3"/>
    <x v="68"/>
    <s v="200018083"/>
    <x v="302"/>
    <n v="9.26"/>
    <n v="54.3"/>
    <s v="500 a 2 000"/>
  </r>
  <r>
    <s v="62104"/>
    <x v="2211"/>
    <x v="3"/>
    <x v="68"/>
    <s v="200018083"/>
    <x v="1213"/>
    <n v="5.45"/>
    <n v="78.3"/>
    <s v="&lt; 500 hab."/>
  </r>
  <r>
    <s v="62471"/>
    <x v="2212"/>
    <x v="3"/>
    <x v="63"/>
    <s v="200069037"/>
    <x v="1338"/>
    <n v="7.78"/>
    <n v="136.5"/>
    <s v="500 a 2 000"/>
  </r>
  <r>
    <s v="62106"/>
    <x v="2213"/>
    <x v="3"/>
    <x v="72"/>
    <s v="200044048"/>
    <x v="15"/>
    <n v="2.04"/>
    <n v="103.9"/>
    <s v="&lt; 500 hab."/>
  </r>
  <r>
    <s v="62108"/>
    <x v="2214"/>
    <x v="3"/>
    <x v="64"/>
    <s v="200069029"/>
    <x v="1339"/>
    <n v="14.49"/>
    <n v="893.8"/>
    <s v="10 000 a 50 000"/>
  </r>
  <r>
    <s v="62109"/>
    <x v="2215"/>
    <x v="3"/>
    <x v="71"/>
    <s v="200069672"/>
    <x v="1047"/>
    <n v="2.8"/>
    <n v="76.099999999999994"/>
    <s v="&lt; 500 hab."/>
  </r>
  <r>
    <s v="62111"/>
    <x v="2216"/>
    <x v="3"/>
    <x v="62"/>
    <s v="200069482"/>
    <x v="494"/>
    <n v="7.63"/>
    <n v="36.299999999999997"/>
    <s v="&lt; 500 hab."/>
  </r>
  <r>
    <s v="62113"/>
    <x v="2217"/>
    <x v="3"/>
    <x v="62"/>
    <s v="200069482"/>
    <x v="950"/>
    <n v="8.48"/>
    <n v="56.8"/>
    <s v="&lt; 500 hab."/>
  </r>
  <r>
    <s v="62112"/>
    <x v="2218"/>
    <x v="3"/>
    <x v="62"/>
    <s v="200069482"/>
    <x v="576"/>
    <n v="8.8800000000000008"/>
    <n v="62.3"/>
    <s v="500 a 2 000"/>
  </r>
  <r>
    <s v="62114"/>
    <x v="2219"/>
    <x v="3"/>
    <x v="71"/>
    <s v="200069672"/>
    <x v="508"/>
    <n v="5.54"/>
    <n v="29.6"/>
    <s v="&lt; 500 hab."/>
  </r>
  <r>
    <s v="62115"/>
    <x v="2220"/>
    <x v="3"/>
    <x v="62"/>
    <s v="200069482"/>
    <x v="1340"/>
    <n v="5.68"/>
    <n v="85.4"/>
    <s v="&lt; 500 hab."/>
  </r>
  <r>
    <s v="62116"/>
    <x v="2221"/>
    <x v="3"/>
    <x v="64"/>
    <s v="200069029"/>
    <x v="463"/>
    <n v="5.85"/>
    <n v="27.7"/>
    <s v="&lt; 500 hab."/>
  </r>
  <r>
    <s v="62117"/>
    <x v="2222"/>
    <x v="3"/>
    <x v="59"/>
    <s v="200035442"/>
    <x v="937"/>
    <n v="7.51"/>
    <n v="122.5"/>
    <s v="500 a 2 000"/>
  </r>
  <r>
    <s v="62120"/>
    <x v="2223"/>
    <x v="3"/>
    <x v="69"/>
    <s v="200072460"/>
    <x v="506"/>
    <n v="5.04"/>
    <n v="91.3"/>
    <s v="&lt; 500 hab."/>
  </r>
  <r>
    <s v="62122"/>
    <x v="2224"/>
    <x v="3"/>
    <x v="59"/>
    <s v="200035442"/>
    <x v="831"/>
    <n v="5.76"/>
    <n v="60.9"/>
    <s v="&lt; 500 hab."/>
  </r>
  <r>
    <s v="62121"/>
    <x v="2225"/>
    <x v="3"/>
    <x v="59"/>
    <s v="200035442"/>
    <x v="1148"/>
    <n v="3.97"/>
    <n v="45.3"/>
    <s v="&lt; 500 hab."/>
  </r>
  <r>
    <s v="62123"/>
    <x v="2226"/>
    <x v="3"/>
    <x v="65"/>
    <s v="200069235"/>
    <x v="1341"/>
    <n v="15.99"/>
    <n v="34.1"/>
    <s v="500 a 2 000"/>
  </r>
  <r>
    <s v="62124"/>
    <x v="2227"/>
    <x v="3"/>
    <x v="64"/>
    <s v="200069029"/>
    <x v="582"/>
    <n v="2.96"/>
    <n v="147.30000000000001"/>
    <s v="&lt; 500 hab."/>
  </r>
  <r>
    <s v="62125"/>
    <x v="2228"/>
    <x v="3"/>
    <x v="70"/>
    <s v="246200380"/>
    <x v="558"/>
    <n v="4.7300000000000004"/>
    <n v="96.8"/>
    <s v="&lt; 500 hab."/>
  </r>
  <r>
    <s v="62126"/>
    <x v="2229"/>
    <x v="3"/>
    <x v="69"/>
    <s v="200072460"/>
    <x v="1342"/>
    <n v="16.82"/>
    <n v="546.29999999999995"/>
    <s v="2 000 a 10 000"/>
  </r>
  <r>
    <s v="62127"/>
    <x v="2230"/>
    <x v="3"/>
    <x v="65"/>
    <s v="200069235"/>
    <x v="402"/>
    <n v="13.23"/>
    <n v="27.7"/>
    <s v="&lt; 500 hab."/>
  </r>
  <r>
    <s v="62128"/>
    <x v="2231"/>
    <x v="3"/>
    <x v="72"/>
    <s v="200044048"/>
    <x v="1343"/>
    <n v="9.2899999999999991"/>
    <n v="491.7"/>
    <s v="2 000 a 10 000"/>
  </r>
  <r>
    <s v="62129"/>
    <x v="2232"/>
    <x v="3"/>
    <x v="59"/>
    <s v="200035442"/>
    <x v="312"/>
    <n v="4.08"/>
    <n v="22.8"/>
    <s v="&lt; 500 hab."/>
  </r>
  <r>
    <s v="62130"/>
    <x v="2233"/>
    <x v="3"/>
    <x v="62"/>
    <s v="200069482"/>
    <x v="1344"/>
    <n v="7.38"/>
    <n v="90.9"/>
    <s v="500 a 2 000"/>
  </r>
  <r>
    <s v="62131"/>
    <x v="2234"/>
    <x v="3"/>
    <x v="59"/>
    <s v="200035442"/>
    <x v="843"/>
    <n v="4.7"/>
    <n v="60.9"/>
    <s v="&lt; 500 hab."/>
  </r>
  <r>
    <s v="62132"/>
    <x v="2235"/>
    <x v="3"/>
    <x v="69"/>
    <s v="200072460"/>
    <x v="1345"/>
    <n v="7.35"/>
    <n v="692.9"/>
    <s v="2 000 a 10 000"/>
  </r>
  <r>
    <s v="62133"/>
    <x v="2236"/>
    <x v="3"/>
    <x v="58"/>
    <s v="246200364"/>
    <x v="1346"/>
    <n v="2.72"/>
    <n v="2918"/>
    <s v="2 000 a 10 000"/>
  </r>
  <r>
    <s v="62134"/>
    <x v="2237"/>
    <x v="3"/>
    <x v="65"/>
    <s v="200069235"/>
    <x v="456"/>
    <n v="6.82"/>
    <n v="16.399999999999999"/>
    <s v="&lt; 500 hab."/>
  </r>
  <r>
    <s v="62135"/>
    <x v="2238"/>
    <x v="3"/>
    <x v="62"/>
    <s v="200069482"/>
    <x v="187"/>
    <n v="4.5999999999999996"/>
    <n v="66.099999999999994"/>
    <s v="&lt; 500 hab."/>
  </r>
  <r>
    <s v="62137"/>
    <x v="2239"/>
    <x v="3"/>
    <x v="71"/>
    <s v="200069672"/>
    <x v="430"/>
    <n v="4.6399999999999997"/>
    <n v="20.5"/>
    <s v="&lt; 500 hab."/>
  </r>
  <r>
    <s v="62138"/>
    <x v="2240"/>
    <x v="3"/>
    <x v="66"/>
    <s v="200044030"/>
    <x v="1347"/>
    <n v="11.6"/>
    <n v="61.6"/>
    <s v="500 a 2 000"/>
  </r>
  <r>
    <s v="62139"/>
    <x v="2241"/>
    <x v="3"/>
    <x v="63"/>
    <s v="200069037"/>
    <x v="1348"/>
    <n v="9.59"/>
    <n v="506.7"/>
    <s v="2 000 a 10 000"/>
  </r>
  <r>
    <s v="62141"/>
    <x v="2242"/>
    <x v="3"/>
    <x v="69"/>
    <s v="200072460"/>
    <x v="1349"/>
    <n v="5.36"/>
    <n v="169.2"/>
    <s v="500 a 2 000"/>
  </r>
  <r>
    <s v="62142"/>
    <x v="2243"/>
    <x v="3"/>
    <x v="66"/>
    <s v="200044030"/>
    <x v="243"/>
    <n v="3.21"/>
    <n v="49.8"/>
    <s v="&lt; 500 hab."/>
  </r>
  <r>
    <s v="62140"/>
    <x v="2244"/>
    <x v="3"/>
    <x v="61"/>
    <s v="246201016"/>
    <x v="392"/>
    <n v="8.66"/>
    <n v="56.6"/>
    <s v="&lt; 500 hab."/>
  </r>
  <r>
    <s v="62143"/>
    <x v="2245"/>
    <x v="3"/>
    <x v="71"/>
    <s v="200069672"/>
    <x v="1324"/>
    <n v="3.46"/>
    <n v="13.3"/>
    <s v="&lt; 500 hab."/>
  </r>
  <r>
    <s v="62144"/>
    <x v="2246"/>
    <x v="3"/>
    <x v="60"/>
    <s v="200033579"/>
    <x v="1123"/>
    <n v="4.5999999999999996"/>
    <n v="103.9"/>
    <s v="&lt; 500 hab."/>
  </r>
  <r>
    <s v="62145"/>
    <x v="2247"/>
    <x v="3"/>
    <x v="72"/>
    <s v="200044048"/>
    <x v="431"/>
    <n v="6.2"/>
    <n v="72.599999999999994"/>
    <s v="&lt; 500 hab."/>
  </r>
  <r>
    <s v="62146"/>
    <x v="2248"/>
    <x v="3"/>
    <x v="60"/>
    <s v="200033579"/>
    <x v="1293"/>
    <n v="3.51"/>
    <n v="72.599999999999994"/>
    <s v="&lt; 500 hab."/>
  </r>
  <r>
    <s v="62147"/>
    <x v="2249"/>
    <x v="3"/>
    <x v="60"/>
    <s v="200033579"/>
    <x v="161"/>
    <n v="5.87"/>
    <n v="66.3"/>
    <s v="&lt; 500 hab."/>
  </r>
  <r>
    <s v="62148"/>
    <x v="2250"/>
    <x v="3"/>
    <x v="75"/>
    <s v="246200299"/>
    <x v="356"/>
    <n v="3.96"/>
    <n v="211.9"/>
    <s v="500 a 2 000"/>
  </r>
  <r>
    <s v="62149"/>
    <x v="2251"/>
    <x v="3"/>
    <x v="61"/>
    <s v="246201016"/>
    <x v="910"/>
    <n v="3.16"/>
    <n v="82.3"/>
    <s v="&lt; 500 hab."/>
  </r>
  <r>
    <s v="62150"/>
    <x v="2252"/>
    <x v="3"/>
    <x v="66"/>
    <s v="200044030"/>
    <x v="596"/>
    <n v="12.72"/>
    <n v="41.6"/>
    <s v="500 a 2 000"/>
  </r>
  <r>
    <s v="62152"/>
    <x v="2253"/>
    <x v="3"/>
    <x v="60"/>
    <s v="200033579"/>
    <x v="1228"/>
    <n v="3.4"/>
    <n v="74.7"/>
    <s v="&lt; 500 hab."/>
  </r>
  <r>
    <s v="62151"/>
    <x v="2254"/>
    <x v="3"/>
    <x v="60"/>
    <s v="200033579"/>
    <x v="690"/>
    <n v="4.72"/>
    <n v="108.9"/>
    <s v="500 a 2 000"/>
  </r>
  <r>
    <s v="62153"/>
    <x v="2255"/>
    <x v="3"/>
    <x v="63"/>
    <s v="200069037"/>
    <x v="804"/>
    <n v="14.53"/>
    <n v="42.3"/>
    <s v="500 a 2 000"/>
  </r>
  <r>
    <s v="62155"/>
    <x v="2256"/>
    <x v="3"/>
    <x v="61"/>
    <s v="246201016"/>
    <x v="342"/>
    <n v="10.67"/>
    <n v="59.7"/>
    <s v="500 a 2 000"/>
  </r>
  <r>
    <s v="62156"/>
    <x v="2257"/>
    <x v="3"/>
    <x v="76"/>
    <s v="200090751"/>
    <x v="1350"/>
    <n v="8.56"/>
    <n v="69.7"/>
    <s v="500 a 2 000"/>
  </r>
  <r>
    <s v="62154"/>
    <x v="1512"/>
    <x v="3"/>
    <x v="71"/>
    <s v="200069672"/>
    <x v="377"/>
    <n v="27.09"/>
    <n v="24.3"/>
    <s v="500 a 2 000"/>
  </r>
  <r>
    <s v="62157"/>
    <x v="2258"/>
    <x v="3"/>
    <x v="66"/>
    <s v="200044030"/>
    <x v="387"/>
    <n v="1.74"/>
    <n v="39.1"/>
    <s v="&lt; 500 hab."/>
  </r>
  <r>
    <s v="62158"/>
    <x v="2259"/>
    <x v="3"/>
    <x v="71"/>
    <s v="200069672"/>
    <x v="1351"/>
    <n v="9.2200000000000006"/>
    <n v="62.7"/>
    <s v="500 a 2 000"/>
  </r>
  <r>
    <s v="62661"/>
    <x v="2260"/>
    <x v="3"/>
    <x v="66"/>
    <s v="200044030"/>
    <x v="1352"/>
    <n v="6.16"/>
    <n v="83"/>
    <s v="500 a 2 000"/>
  </r>
  <r>
    <s v="62160"/>
    <x v="2261"/>
    <x v="3"/>
    <x v="74"/>
    <s v="246200729"/>
    <x v="1353"/>
    <n v="7.79"/>
    <n v="5204"/>
    <s v="10 000 a 50 000"/>
  </r>
  <r>
    <s v="62161"/>
    <x v="2262"/>
    <x v="3"/>
    <x v="67"/>
    <s v="200072478"/>
    <x v="940"/>
    <n v="8.1"/>
    <n v="97.3"/>
    <s v="500 a 2 000"/>
  </r>
  <r>
    <s v="62162"/>
    <x v="2263"/>
    <x v="3"/>
    <x v="69"/>
    <s v="200072460"/>
    <x v="1354"/>
    <n v="4.03"/>
    <n v="140.9"/>
    <s v="500 a 2 000"/>
  </r>
  <r>
    <s v="62163"/>
    <x v="2264"/>
    <x v="3"/>
    <x v="71"/>
    <s v="200069672"/>
    <x v="306"/>
    <n v="5"/>
    <n v="47.8"/>
    <s v="&lt; 500 hab."/>
  </r>
  <r>
    <s v="62164"/>
    <x v="2265"/>
    <x v="3"/>
    <x v="72"/>
    <s v="200044048"/>
    <x v="1355"/>
    <n v="12.2"/>
    <n v="94.8"/>
    <s v="500 a 2 000"/>
  </r>
  <r>
    <s v="62165"/>
    <x v="2266"/>
    <x v="3"/>
    <x v="68"/>
    <s v="200018083"/>
    <x v="316"/>
    <n v="8.7799999999999994"/>
    <n v="25.4"/>
    <s v="&lt; 500 hab."/>
  </r>
  <r>
    <s v="62166"/>
    <x v="2267"/>
    <x v="3"/>
    <x v="71"/>
    <s v="200069672"/>
    <x v="595"/>
    <n v="12.02"/>
    <n v="48.4"/>
    <s v="500 a 2 000"/>
  </r>
  <r>
    <s v="62167"/>
    <x v="2268"/>
    <x v="3"/>
    <x v="67"/>
    <s v="200072478"/>
    <x v="247"/>
    <n v="7.65"/>
    <n v="30.8"/>
    <s v="&lt; 500 hab."/>
  </r>
  <r>
    <s v="62168"/>
    <x v="2269"/>
    <x v="3"/>
    <x v="65"/>
    <s v="200069235"/>
    <x v="1356"/>
    <n v="22.36"/>
    <n v="38.5"/>
    <s v="500 a 2 000"/>
  </r>
  <r>
    <s v="62169"/>
    <x v="2270"/>
    <x v="3"/>
    <x v="61"/>
    <s v="246201016"/>
    <x v="910"/>
    <n v="6.39"/>
    <n v="40.700000000000003"/>
    <s v="&lt; 500 hab."/>
  </r>
  <r>
    <s v="62170"/>
    <x v="2271"/>
    <x v="3"/>
    <x v="58"/>
    <s v="246200364"/>
    <x v="1357"/>
    <n v="9.1199999999999992"/>
    <n v="262.89999999999998"/>
    <s v="2 000 a 10 000"/>
  </r>
  <r>
    <s v="62171"/>
    <x v="2272"/>
    <x v="3"/>
    <x v="71"/>
    <s v="200069672"/>
    <x v="160"/>
    <n v="5.45"/>
    <n v="27"/>
    <s v="&lt; 500 hab."/>
  </r>
  <r>
    <s v="62172"/>
    <x v="2273"/>
    <x v="3"/>
    <x v="60"/>
    <s v="200033579"/>
    <x v="191"/>
    <n v="4.12"/>
    <n v="88.8"/>
    <s v="&lt; 500 hab."/>
  </r>
  <r>
    <s v="62173"/>
    <x v="2274"/>
    <x v="3"/>
    <x v="72"/>
    <s v="200044048"/>
    <x v="1358"/>
    <n v="10.76"/>
    <n v="491"/>
    <s v="2 000 a 10 000"/>
  </r>
  <r>
    <s v="62180"/>
    <x v="2275"/>
    <x v="3"/>
    <x v="71"/>
    <s v="200069672"/>
    <x v="1267"/>
    <n v="7.75"/>
    <n v="38.1"/>
    <s v="&lt; 500 hab."/>
  </r>
  <r>
    <s v="62177"/>
    <x v="2276"/>
    <x v="3"/>
    <x v="66"/>
    <s v="200044030"/>
    <x v="1359"/>
    <n v="10.68"/>
    <n v="81.3"/>
    <s v="500 a 2 000"/>
  </r>
  <r>
    <s v="62178"/>
    <x v="2277"/>
    <x v="3"/>
    <x v="69"/>
    <s v="200072460"/>
    <x v="1360"/>
    <n v="16.43"/>
    <n v="1304"/>
    <s v="10 000 a 50 000"/>
  </r>
  <r>
    <s v="62179"/>
    <x v="2278"/>
    <x v="3"/>
    <x v="68"/>
    <s v="200018083"/>
    <x v="1361"/>
    <n v="6.19"/>
    <n v="62.5"/>
    <s v="&lt; 500 hab."/>
  </r>
  <r>
    <s v="62175"/>
    <x v="2279"/>
    <x v="3"/>
    <x v="66"/>
    <s v="200044030"/>
    <x v="1362"/>
    <n v="3.05"/>
    <n v="51.1"/>
    <s v="&lt; 500 hab."/>
  </r>
  <r>
    <s v="62176"/>
    <x v="2280"/>
    <x v="3"/>
    <x v="64"/>
    <s v="200069029"/>
    <x v="1363"/>
    <n v="7.27"/>
    <n v="87.2"/>
    <s v="500 a 2 000"/>
  </r>
  <r>
    <s v="62174"/>
    <x v="2281"/>
    <x v="3"/>
    <x v="67"/>
    <s v="200072478"/>
    <x v="482"/>
    <n v="7.3"/>
    <n v="181.4"/>
    <s v="500 a 2 000"/>
  </r>
  <r>
    <s v="62181"/>
    <x v="2282"/>
    <x v="3"/>
    <x v="59"/>
    <s v="200035442"/>
    <x v="1364"/>
    <n v="20.76"/>
    <n v="72.400000000000006"/>
    <s v="500 a 2 000"/>
  </r>
  <r>
    <s v="62182"/>
    <x v="2283"/>
    <x v="3"/>
    <x v="71"/>
    <s v="200069672"/>
    <x v="433"/>
    <n v="11.57"/>
    <n v="20.5"/>
    <s v="&lt; 500 hab."/>
  </r>
  <r>
    <s v="62183"/>
    <x v="2284"/>
    <x v="3"/>
    <x v="66"/>
    <s v="200044030"/>
    <x v="1365"/>
    <n v="13.41"/>
    <n v="56.2"/>
    <s v="500 a 2 000"/>
  </r>
  <r>
    <s v="62184"/>
    <x v="2285"/>
    <x v="3"/>
    <x v="72"/>
    <s v="200044048"/>
    <x v="971"/>
    <n v="6.88"/>
    <n v="41.3"/>
    <s v="&lt; 500 hab."/>
  </r>
  <r>
    <s v="62185"/>
    <x v="2286"/>
    <x v="3"/>
    <x v="59"/>
    <s v="200035442"/>
    <x v="384"/>
    <n v="6.37"/>
    <n v="35.299999999999997"/>
    <s v="&lt; 500 hab."/>
  </r>
  <r>
    <s v="62186"/>
    <x v="2287"/>
    <x v="3"/>
    <x v="58"/>
    <s v="246200364"/>
    <x v="1366"/>
    <n v="7.81"/>
    <n v="1555.2"/>
    <s v="10 000 a 50 000"/>
  </r>
  <r>
    <s v="62187"/>
    <x v="2288"/>
    <x v="3"/>
    <x v="71"/>
    <s v="200069672"/>
    <x v="474"/>
    <n v="3.81"/>
    <n v="45.1"/>
    <s v="&lt; 500 hab."/>
  </r>
  <r>
    <s v="62188"/>
    <x v="2289"/>
    <x v="3"/>
    <x v="69"/>
    <s v="200072460"/>
    <x v="1367"/>
    <n v="5.52"/>
    <n v="513.4"/>
    <s v="2 000 a 10 000"/>
  </r>
  <r>
    <s v="62189"/>
    <x v="2290"/>
    <x v="3"/>
    <x v="59"/>
    <s v="200035442"/>
    <x v="71"/>
    <n v="3.24"/>
    <n v="40.700000000000003"/>
    <s v="&lt; 500 hab."/>
  </r>
  <r>
    <s v="62190"/>
    <x v="2291"/>
    <x v="3"/>
    <x v="69"/>
    <s v="200072460"/>
    <x v="1368"/>
    <n v="9.52"/>
    <n v="130.6"/>
    <s v="500 a 2 000"/>
  </r>
  <r>
    <s v="62090"/>
    <x v="2292"/>
    <x v="3"/>
    <x v="66"/>
    <s v="200044030"/>
    <x v="405"/>
    <n v="7.4"/>
    <n v="18.8"/>
    <s v="&lt; 500 hab."/>
  </r>
  <r>
    <s v="62102"/>
    <x v="2293"/>
    <x v="3"/>
    <x v="65"/>
    <s v="200069235"/>
    <x v="238"/>
    <n v="6.07"/>
    <n v="46.1"/>
    <s v="&lt; 500 hab."/>
  </r>
  <r>
    <s v="62103"/>
    <x v="2294"/>
    <x v="3"/>
    <x v="59"/>
    <s v="200035442"/>
    <x v="210"/>
    <n v="3.08"/>
    <n v="37"/>
    <s v="&lt; 500 hab."/>
  </r>
  <r>
    <s v="62107"/>
    <x v="2295"/>
    <x v="3"/>
    <x v="58"/>
    <s v="246200364"/>
    <x v="1327"/>
    <n v="4.16"/>
    <n v="79.3"/>
    <s v="&lt; 500 hab."/>
  </r>
  <r>
    <s v="62118"/>
    <x v="2296"/>
    <x v="3"/>
    <x v="62"/>
    <s v="200069482"/>
    <x v="307"/>
    <n v="4.24"/>
    <n v="36.6"/>
    <s v="&lt; 500 hab."/>
  </r>
  <r>
    <s v="62119"/>
    <x v="2297"/>
    <x v="3"/>
    <x v="69"/>
    <s v="200072460"/>
    <x v="1369"/>
    <n v="9.4600000000000009"/>
    <n v="2666.4"/>
    <s v="10 000 a 50 000"/>
  </r>
  <r>
    <s v="62191"/>
    <x v="2298"/>
    <x v="3"/>
    <x v="67"/>
    <s v="200072478"/>
    <x v="1079"/>
    <n v="4.8"/>
    <n v="152.9"/>
    <s v="500 a 2 000"/>
  </r>
  <r>
    <s v="62192"/>
    <x v="2299"/>
    <x v="3"/>
    <x v="72"/>
    <s v="200044048"/>
    <x v="120"/>
    <n v="9.5299999999999994"/>
    <n v="44.2"/>
    <s v="&lt; 500 hab."/>
  </r>
  <r>
    <s v="62193"/>
    <x v="2300"/>
    <x v="3"/>
    <x v="76"/>
    <s v="200090751"/>
    <x v="1370"/>
    <n v="36.799999999999997"/>
    <n v="1836.2"/>
    <s v="50 000 hab. et +"/>
  </r>
  <r>
    <s v="62194"/>
    <x v="2301"/>
    <x v="3"/>
    <x v="69"/>
    <s v="200072460"/>
    <x v="1371"/>
    <n v="4.6100000000000003"/>
    <n v="1164.5999999999999"/>
    <s v="2 000 a 10 000"/>
  </r>
  <r>
    <s v="62195"/>
    <x v="2302"/>
    <x v="3"/>
    <x v="69"/>
    <s v="200072460"/>
    <x v="1372"/>
    <n v="10.91"/>
    <n v="146.19999999999999"/>
    <s v="500 a 2 000"/>
  </r>
  <r>
    <s v="62197"/>
    <x v="2303"/>
    <x v="3"/>
    <x v="69"/>
    <s v="200072460"/>
    <x v="1373"/>
    <n v="9.91"/>
    <n v="177.8"/>
    <s v="500 a 2 000"/>
  </r>
  <r>
    <s v="62199"/>
    <x v="2304"/>
    <x v="3"/>
    <x v="62"/>
    <s v="200069482"/>
    <x v="249"/>
    <n v="5.62"/>
    <n v="121.5"/>
    <s v="500 a 2 000"/>
  </r>
  <r>
    <s v="62198"/>
    <x v="2305"/>
    <x v="3"/>
    <x v="62"/>
    <s v="200069482"/>
    <x v="178"/>
    <n v="4.7300000000000004"/>
    <n v="74.400000000000006"/>
    <s v="&lt; 500 hab."/>
  </r>
  <r>
    <s v="62200"/>
    <x v="2306"/>
    <x v="3"/>
    <x v="69"/>
    <s v="200072460"/>
    <x v="1374"/>
    <n v="1.78"/>
    <n v="709.6"/>
    <s v="500 a 2 000"/>
  </r>
  <r>
    <s v="62201"/>
    <x v="2307"/>
    <x v="3"/>
    <x v="64"/>
    <s v="200069029"/>
    <x v="1375"/>
    <n v="16.059999999999999"/>
    <n v="160.80000000000001"/>
    <s v="2 000 a 10 000"/>
  </r>
  <r>
    <s v="62202"/>
    <x v="2308"/>
    <x v="3"/>
    <x v="65"/>
    <s v="200069235"/>
    <x v="1376"/>
    <n v="13.32"/>
    <n v="50.2"/>
    <s v="500 a 2 000"/>
  </r>
  <r>
    <s v="62203"/>
    <x v="2309"/>
    <x v="3"/>
    <x v="67"/>
    <s v="200072478"/>
    <x v="1377"/>
    <n v="5.72"/>
    <n v="71.2"/>
    <s v="&lt; 500 hab."/>
  </r>
  <r>
    <s v="62204"/>
    <x v="2310"/>
    <x v="3"/>
    <x v="66"/>
    <s v="200044030"/>
    <x v="379"/>
    <n v="15.67"/>
    <n v="124"/>
    <s v="500 a 2 000"/>
  </r>
  <r>
    <s v="62205"/>
    <x v="2311"/>
    <x v="3"/>
    <x v="63"/>
    <s v="200069037"/>
    <x v="560"/>
    <n v="4.66"/>
    <n v="279.2"/>
    <s v="500 a 2 000"/>
  </r>
  <r>
    <s v="62206"/>
    <x v="2312"/>
    <x v="3"/>
    <x v="64"/>
    <s v="200069029"/>
    <x v="1267"/>
    <n v="5.36"/>
    <n v="55"/>
    <s v="&lt; 500 hab."/>
  </r>
  <r>
    <s v="62207"/>
    <x v="2313"/>
    <x v="3"/>
    <x v="64"/>
    <s v="200069029"/>
    <x v="1157"/>
    <n v="6.21"/>
    <n v="83.9"/>
    <s v="500 a 2 000"/>
  </r>
  <r>
    <s v="62208"/>
    <x v="2314"/>
    <x v="3"/>
    <x v="62"/>
    <s v="200069482"/>
    <x v="401"/>
    <n v="1.77"/>
    <n v="37.299999999999997"/>
    <s v="&lt; 500 hab."/>
  </r>
  <r>
    <s v="62209"/>
    <x v="2315"/>
    <x v="3"/>
    <x v="65"/>
    <s v="200069235"/>
    <x v="50"/>
    <n v="3.62"/>
    <n v="46.4"/>
    <s v="&lt; 500 hab."/>
  </r>
  <r>
    <s v="62211"/>
    <x v="2316"/>
    <x v="3"/>
    <x v="62"/>
    <s v="200069482"/>
    <x v="316"/>
    <n v="2.98"/>
    <n v="74.8"/>
    <s v="&lt; 500 hab."/>
  </r>
  <r>
    <s v="62212"/>
    <x v="2317"/>
    <x v="3"/>
    <x v="66"/>
    <s v="200044030"/>
    <x v="82"/>
    <n v="5.61"/>
    <n v="84.5"/>
    <s v="&lt; 500 hab."/>
  </r>
  <r>
    <s v="62213"/>
    <x v="2318"/>
    <x v="3"/>
    <x v="58"/>
    <s v="246200364"/>
    <x v="1378"/>
    <n v="8.52"/>
    <n v="96.1"/>
    <s v="500 a 2 000"/>
  </r>
  <r>
    <s v="62214"/>
    <x v="2319"/>
    <x v="3"/>
    <x v="68"/>
    <s v="200018083"/>
    <x v="1230"/>
    <n v="6.32"/>
    <n v="100.9"/>
    <s v="500 a 2 000"/>
  </r>
  <r>
    <s v="62215"/>
    <x v="2320"/>
    <x v="3"/>
    <x v="75"/>
    <s v="246200299"/>
    <x v="1379"/>
    <n v="20.95"/>
    <n v="854.8"/>
    <s v="10 000 a 50 000"/>
  </r>
  <r>
    <s v="62217"/>
    <x v="2321"/>
    <x v="3"/>
    <x v="69"/>
    <s v="200072460"/>
    <x v="1380"/>
    <n v="3.14"/>
    <n v="825.8"/>
    <s v="2 000 a 10 000"/>
  </r>
  <r>
    <s v="62218"/>
    <x v="2322"/>
    <x v="3"/>
    <x v="69"/>
    <s v="200072460"/>
    <x v="422"/>
    <n v="5.55"/>
    <n v="59.6"/>
    <s v="&lt; 500 hab."/>
  </r>
  <r>
    <s v="62219"/>
    <x v="135"/>
    <x v="3"/>
    <x v="66"/>
    <s v="200044030"/>
    <x v="298"/>
    <n v="9.5399999999999991"/>
    <n v="15.7"/>
    <s v="&lt; 500 hab."/>
  </r>
  <r>
    <s v="62220"/>
    <x v="2323"/>
    <x v="3"/>
    <x v="66"/>
    <s v="200044030"/>
    <x v="1043"/>
    <n v="11.86"/>
    <n v="35.700000000000003"/>
    <s v="&lt; 500 hab."/>
  </r>
  <r>
    <s v="62221"/>
    <x v="2324"/>
    <x v="3"/>
    <x v="62"/>
    <s v="200069482"/>
    <x v="1178"/>
    <n v="8.27"/>
    <n v="29.9"/>
    <s v="&lt; 500 hab."/>
  </r>
  <r>
    <s v="62224"/>
    <x v="2325"/>
    <x v="3"/>
    <x v="69"/>
    <s v="200072460"/>
    <x v="1381"/>
    <n v="7.94"/>
    <n v="350.8"/>
    <s v="2 000 a 10 000"/>
  </r>
  <r>
    <s v="62222"/>
    <x v="2326"/>
    <x v="3"/>
    <x v="66"/>
    <s v="200044030"/>
    <x v="189"/>
    <n v="4.75"/>
    <n v="36.6"/>
    <s v="&lt; 500 hab."/>
  </r>
  <r>
    <s v="62223"/>
    <x v="2327"/>
    <x v="3"/>
    <x v="59"/>
    <s v="200035442"/>
    <x v="514"/>
    <n v="6.22"/>
    <n v="47.1"/>
    <s v="&lt; 500 hab."/>
  </r>
  <r>
    <s v="62225"/>
    <x v="2328"/>
    <x v="3"/>
    <x v="63"/>
    <s v="200069037"/>
    <x v="445"/>
    <n v="18.05"/>
    <n v="32.9"/>
    <s v="500 a 2 000"/>
  </r>
  <r>
    <s v="62227"/>
    <x v="2329"/>
    <x v="3"/>
    <x v="65"/>
    <s v="200069235"/>
    <x v="308"/>
    <n v="7.3"/>
    <n v="25.5"/>
    <s v="&lt; 500 hab."/>
  </r>
  <r>
    <s v="62228"/>
    <x v="2330"/>
    <x v="3"/>
    <x v="61"/>
    <s v="246201016"/>
    <x v="502"/>
    <n v="6.41"/>
    <n v="48.7"/>
    <s v="&lt; 500 hab."/>
  </r>
  <r>
    <s v="62229"/>
    <x v="2331"/>
    <x v="3"/>
    <x v="61"/>
    <s v="246201016"/>
    <x v="945"/>
    <n v="6.18"/>
    <n v="130.30000000000001"/>
    <s v="500 a 2 000"/>
  </r>
  <r>
    <s v="62230"/>
    <x v="2332"/>
    <x v="3"/>
    <x v="68"/>
    <s v="200018083"/>
    <x v="1349"/>
    <n v="10"/>
    <n v="90.7"/>
    <s v="500 a 2 000"/>
  </r>
  <r>
    <s v="62231"/>
    <x v="2333"/>
    <x v="3"/>
    <x v="64"/>
    <s v="200069029"/>
    <x v="71"/>
    <n v="4.6500000000000004"/>
    <n v="28.4"/>
    <s v="&lt; 500 hab."/>
  </r>
  <r>
    <s v="62233"/>
    <x v="2334"/>
    <x v="3"/>
    <x v="64"/>
    <s v="200069029"/>
    <x v="1382"/>
    <n v="16.420000000000002"/>
    <n v="65.3"/>
    <s v="500 a 2 000"/>
  </r>
  <r>
    <s v="62234"/>
    <x v="2335"/>
    <x v="3"/>
    <x v="71"/>
    <s v="200069672"/>
    <x v="1061"/>
    <n v="9.85"/>
    <n v="22.5"/>
    <s v="&lt; 500 hab."/>
  </r>
  <r>
    <s v="62235"/>
    <x v="2336"/>
    <x v="3"/>
    <x v="74"/>
    <s v="246200729"/>
    <x v="1383"/>
    <n v="16.440000000000001"/>
    <n v="148.6"/>
    <s v="2 000 a 10 000"/>
  </r>
  <r>
    <s v="62236"/>
    <x v="2337"/>
    <x v="3"/>
    <x v="66"/>
    <s v="200044030"/>
    <x v="1333"/>
    <n v="7.17"/>
    <n v="49.4"/>
    <s v="&lt; 500 hab."/>
  </r>
  <r>
    <s v="62238"/>
    <x v="2338"/>
    <x v="3"/>
    <x v="71"/>
    <s v="200069672"/>
    <x v="157"/>
    <n v="2.33"/>
    <n v="35.6"/>
    <s v="&lt; 500 hab."/>
  </r>
  <r>
    <s v="62237"/>
    <x v="2339"/>
    <x v="3"/>
    <x v="74"/>
    <s v="246200729"/>
    <x v="256"/>
    <n v="2.12"/>
    <n v="269.8"/>
    <s v="500 a 2 000"/>
  </r>
  <r>
    <s v="62239"/>
    <x v="2340"/>
    <x v="3"/>
    <x v="76"/>
    <s v="200090751"/>
    <x v="1384"/>
    <n v="8.77"/>
    <n v="300.8"/>
    <s v="2 000 a 10 000"/>
  </r>
  <r>
    <s v="62240"/>
    <x v="2341"/>
    <x v="3"/>
    <x v="72"/>
    <s v="200044048"/>
    <x v="1385"/>
    <n v="2.6"/>
    <n v="868.5"/>
    <s v="2 000 a 10 000"/>
  </r>
  <r>
    <s v="62241"/>
    <x v="2342"/>
    <x v="3"/>
    <x v="64"/>
    <s v="200069029"/>
    <x v="73"/>
    <n v="9.8000000000000007"/>
    <n v="31.5"/>
    <s v="&lt; 500 hab."/>
  </r>
  <r>
    <s v="62242"/>
    <x v="2343"/>
    <x v="3"/>
    <x v="62"/>
    <s v="200069482"/>
    <x v="20"/>
    <n v="5.79"/>
    <n v="13.1"/>
    <s v="&lt; 500 hab."/>
  </r>
  <r>
    <s v="62243"/>
    <x v="2344"/>
    <x v="3"/>
    <x v="62"/>
    <s v="200069482"/>
    <x v="131"/>
    <n v="4.0599999999999996"/>
    <n v="27.3"/>
    <s v="&lt; 500 hab."/>
  </r>
  <r>
    <s v="62244"/>
    <x v="2345"/>
    <x v="3"/>
    <x v="76"/>
    <s v="200090751"/>
    <x v="1386"/>
    <n v="9.18"/>
    <n v="592.4"/>
    <s v="2 000 a 10 000"/>
  </r>
  <r>
    <s v="62245"/>
    <x v="2346"/>
    <x v="3"/>
    <x v="61"/>
    <s v="246201016"/>
    <x v="1153"/>
    <n v="10.23"/>
    <n v="75.3"/>
    <s v="500 a 2 000"/>
  </r>
  <r>
    <s v="62246"/>
    <x v="2347"/>
    <x v="3"/>
    <x v="65"/>
    <s v="200069235"/>
    <x v="418"/>
    <n v="4.55"/>
    <n v="32.1"/>
    <s v="&lt; 500 hab."/>
  </r>
  <r>
    <s v="62247"/>
    <x v="2348"/>
    <x v="3"/>
    <x v="65"/>
    <s v="200069235"/>
    <x v="1387"/>
    <n v="14.75"/>
    <n v="37.299999999999997"/>
    <s v="500 a 2 000"/>
  </r>
  <r>
    <s v="62248"/>
    <x v="2349"/>
    <x v="3"/>
    <x v="59"/>
    <s v="200035442"/>
    <x v="652"/>
    <n v="7.94"/>
    <n v="60.3"/>
    <s v="&lt; 500 hab."/>
  </r>
  <r>
    <s v="62249"/>
    <x v="2350"/>
    <x v="3"/>
    <x v="75"/>
    <s v="246200299"/>
    <x v="1388"/>
    <n v="5.6"/>
    <n v="1398.2"/>
    <s v="2 000 a 10 000"/>
  </r>
  <r>
    <s v="62250"/>
    <x v="2351"/>
    <x v="3"/>
    <x v="75"/>
    <s v="246200299"/>
    <x v="1389"/>
    <n v="8.7200000000000006"/>
    <n v="1167"/>
    <s v="10 000 a 50 000"/>
  </r>
  <r>
    <s v="62251"/>
    <x v="2352"/>
    <x v="3"/>
    <x v="68"/>
    <s v="200018083"/>
    <x v="459"/>
    <n v="10.23"/>
    <n v="49.4"/>
    <s v="500 a 2 000"/>
  </r>
  <r>
    <s v="62253"/>
    <x v="2353"/>
    <x v="3"/>
    <x v="62"/>
    <s v="200069482"/>
    <x v="20"/>
    <n v="2.13"/>
    <n v="35.700000000000003"/>
    <s v="&lt; 500 hab."/>
  </r>
  <r>
    <s v="62254"/>
    <x v="2354"/>
    <x v="3"/>
    <x v="63"/>
    <s v="200069037"/>
    <x v="1350"/>
    <n v="13.85"/>
    <n v="43.1"/>
    <s v="500 a 2 000"/>
  </r>
  <r>
    <s v="62258"/>
    <x v="2355"/>
    <x v="3"/>
    <x v="71"/>
    <s v="200069672"/>
    <x v="1104"/>
    <n v="7.58"/>
    <n v="42"/>
    <s v="&lt; 500 hab."/>
  </r>
  <r>
    <s v="62259"/>
    <x v="2356"/>
    <x v="3"/>
    <x v="59"/>
    <s v="200035442"/>
    <x v="1390"/>
    <n v="11.42"/>
    <n v="169.8"/>
    <s v="500 a 2 000"/>
  </r>
  <r>
    <s v="62260"/>
    <x v="2357"/>
    <x v="3"/>
    <x v="71"/>
    <s v="200069672"/>
    <x v="1391"/>
    <n v="6.61"/>
    <n v="50.4"/>
    <s v="&lt; 500 hab."/>
  </r>
  <r>
    <s v="62255"/>
    <x v="2358"/>
    <x v="3"/>
    <x v="68"/>
    <s v="200018083"/>
    <x v="637"/>
    <n v="11.81"/>
    <n v="69"/>
    <s v="500 a 2 000"/>
  </r>
  <r>
    <s v="62256"/>
    <x v="226"/>
    <x v="3"/>
    <x v="65"/>
    <s v="200069235"/>
    <x v="70"/>
    <n v="6.92"/>
    <n v="23"/>
    <s v="&lt; 500 hab."/>
  </r>
  <r>
    <s v="62257"/>
    <x v="2359"/>
    <x v="3"/>
    <x v="65"/>
    <s v="200069235"/>
    <x v="107"/>
    <n v="20.43"/>
    <n v="22.7"/>
    <s v="&lt; 500 hab."/>
  </r>
  <r>
    <s v="62261"/>
    <x v="2360"/>
    <x v="3"/>
    <x v="64"/>
    <s v="200069029"/>
    <x v="1392"/>
    <n v="10.1"/>
    <n v="507.8"/>
    <s v="2 000 a 10 000"/>
  </r>
  <r>
    <s v="62262"/>
    <x v="2361"/>
    <x v="3"/>
    <x v="69"/>
    <s v="200072460"/>
    <x v="1393"/>
    <n v="4.17"/>
    <n v="427.8"/>
    <s v="500 a 2 000"/>
  </r>
  <r>
    <s v="62263"/>
    <x v="2362"/>
    <x v="3"/>
    <x v="60"/>
    <s v="200033579"/>
    <x v="1394"/>
    <n v="11.23"/>
    <n v="506.1"/>
    <s v="2 000 a 10 000"/>
  </r>
  <r>
    <s v="62264"/>
    <x v="2363"/>
    <x v="3"/>
    <x v="74"/>
    <s v="246200729"/>
    <x v="1395"/>
    <n v="10.52"/>
    <n v="124.6"/>
    <s v="500 a 2 000"/>
  </r>
  <r>
    <s v="62265"/>
    <x v="2364"/>
    <x v="3"/>
    <x v="63"/>
    <s v="200069037"/>
    <x v="1009"/>
    <n v="14.72"/>
    <n v="76.400000000000006"/>
    <s v="500 a 2 000"/>
  </r>
  <r>
    <s v="62266"/>
    <x v="2365"/>
    <x v="3"/>
    <x v="62"/>
    <s v="200069482"/>
    <x v="416"/>
    <n v="3.1"/>
    <n v="30.3"/>
    <s v="&lt; 500 hab."/>
  </r>
  <r>
    <s v="62267"/>
    <x v="2366"/>
    <x v="3"/>
    <x v="63"/>
    <s v="200069037"/>
    <x v="12"/>
    <n v="3.72"/>
    <n v="105.1"/>
    <s v="&lt; 500 hab."/>
  </r>
  <r>
    <s v="62268"/>
    <x v="2367"/>
    <x v="3"/>
    <x v="68"/>
    <s v="200018083"/>
    <x v="1396"/>
    <n v="9.41"/>
    <n v="513.20000000000005"/>
    <s v="2 000 a 10 000"/>
  </r>
  <r>
    <s v="62270"/>
    <x v="2368"/>
    <x v="3"/>
    <x v="69"/>
    <s v="200072460"/>
    <x v="1397"/>
    <n v="11.04"/>
    <n v="612.9"/>
    <s v="2 000 a 10 000"/>
  </r>
  <r>
    <s v="62269"/>
    <x v="2369"/>
    <x v="3"/>
    <x v="69"/>
    <s v="200072460"/>
    <x v="1398"/>
    <n v="12.07"/>
    <n v="58.7"/>
    <s v="500 a 2 000"/>
  </r>
  <r>
    <s v="62271"/>
    <x v="2370"/>
    <x v="3"/>
    <x v="61"/>
    <s v="246201016"/>
    <x v="1399"/>
    <n v="9.19"/>
    <n v="89.9"/>
    <s v="500 a 2 000"/>
  </r>
  <r>
    <s v="62272"/>
    <x v="2371"/>
    <x v="3"/>
    <x v="59"/>
    <s v="200035442"/>
    <x v="843"/>
    <n v="5.53"/>
    <n v="51.7"/>
    <s v="&lt; 500 hab."/>
  </r>
  <r>
    <s v="62273"/>
    <x v="2372"/>
    <x v="3"/>
    <x v="68"/>
    <s v="200018083"/>
    <x v="445"/>
    <n v="13.82"/>
    <n v="42.9"/>
    <s v="500 a 2 000"/>
  </r>
  <r>
    <s v="62274"/>
    <x v="2373"/>
    <x v="3"/>
    <x v="75"/>
    <s v="246200299"/>
    <x v="1400"/>
    <n v="10.45"/>
    <n v="587.5"/>
    <s v="2 000 a 10 000"/>
  </r>
  <r>
    <s v="62275"/>
    <x v="2374"/>
    <x v="3"/>
    <x v="66"/>
    <s v="200044030"/>
    <x v="105"/>
    <n v="8.8000000000000007"/>
    <n v="33.6"/>
    <s v="&lt; 500 hab."/>
  </r>
  <r>
    <s v="62276"/>
    <x v="2375"/>
    <x v="3"/>
    <x v="69"/>
    <s v="200072460"/>
    <x v="1401"/>
    <n v="9.6"/>
    <n v="611.1"/>
    <s v="2 000 a 10 000"/>
  </r>
  <r>
    <s v="62277"/>
    <x v="2376"/>
    <x v="3"/>
    <x v="75"/>
    <s v="246200299"/>
    <x v="1402"/>
    <n v="3.43"/>
    <n v="856.9"/>
    <s v="2 000 a 10 000"/>
  </r>
  <r>
    <s v="62278"/>
    <x v="2377"/>
    <x v="3"/>
    <x v="69"/>
    <s v="200072460"/>
    <x v="1227"/>
    <n v="2.11"/>
    <n v="294.8"/>
    <s v="500 a 2 000"/>
  </r>
  <r>
    <s v="62279"/>
    <x v="2378"/>
    <x v="3"/>
    <x v="62"/>
    <s v="200069482"/>
    <x v="1403"/>
    <n v="10.75"/>
    <n v="130.1"/>
    <s v="500 a 2 000"/>
  </r>
  <r>
    <s v="62280"/>
    <x v="257"/>
    <x v="3"/>
    <x v="72"/>
    <s v="200044048"/>
    <x v="291"/>
    <n v="5.37"/>
    <n v="56.1"/>
    <s v="&lt; 500 hab."/>
  </r>
  <r>
    <s v="62281"/>
    <x v="2379"/>
    <x v="3"/>
    <x v="74"/>
    <s v="246200729"/>
    <x v="57"/>
    <n v="5.88"/>
    <n v="64.3"/>
    <s v="&lt; 500 hab."/>
  </r>
  <r>
    <s v="62286"/>
    <x v="2380"/>
    <x v="3"/>
    <x v="69"/>
    <s v="200072460"/>
    <x v="1352"/>
    <n v="2.61"/>
    <n v="195.8"/>
    <s v="500 a 2 000"/>
  </r>
  <r>
    <s v="62288"/>
    <x v="2381"/>
    <x v="3"/>
    <x v="63"/>
    <s v="200069037"/>
    <x v="1404"/>
    <n v="12.8"/>
    <n v="170.4"/>
    <s v="2 000 a 10 000"/>
  </r>
  <r>
    <s v="62292"/>
    <x v="2382"/>
    <x v="3"/>
    <x v="61"/>
    <s v="246201016"/>
    <x v="1405"/>
    <n v="6.39"/>
    <n v="130.80000000000001"/>
    <s v="500 a 2 000"/>
  </r>
  <r>
    <s v="62293"/>
    <x v="2383"/>
    <x v="3"/>
    <x v="65"/>
    <s v="200069235"/>
    <x v="288"/>
    <n v="11.69"/>
    <n v="20.6"/>
    <s v="&lt; 500 hab."/>
  </r>
  <r>
    <s v="62295"/>
    <x v="2384"/>
    <x v="3"/>
    <x v="63"/>
    <s v="200069037"/>
    <x v="527"/>
    <n v="20.18"/>
    <n v="79"/>
    <s v="500 a 2 000"/>
  </r>
  <r>
    <s v="62296"/>
    <x v="2385"/>
    <x v="3"/>
    <x v="65"/>
    <s v="200069235"/>
    <x v="433"/>
    <n v="4.9800000000000004"/>
    <n v="47.6"/>
    <s v="&lt; 500 hab."/>
  </r>
  <r>
    <s v="62299"/>
    <x v="2386"/>
    <x v="3"/>
    <x v="71"/>
    <s v="200069672"/>
    <x v="28"/>
    <n v="6.92"/>
    <n v="34.4"/>
    <s v="&lt; 500 hab."/>
  </r>
  <r>
    <s v="62302"/>
    <x v="2387"/>
    <x v="3"/>
    <x v="65"/>
    <s v="200069235"/>
    <x v="475"/>
    <n v="9.24"/>
    <n v="24.9"/>
    <s v="&lt; 500 hab."/>
  </r>
  <r>
    <s v="62304"/>
    <x v="2388"/>
    <x v="3"/>
    <x v="63"/>
    <s v="200069037"/>
    <x v="1406"/>
    <n v="5.4"/>
    <n v="62.6"/>
    <s v="&lt; 500 hab."/>
  </r>
  <r>
    <s v="62306"/>
    <x v="2389"/>
    <x v="3"/>
    <x v="59"/>
    <s v="200035442"/>
    <x v="21"/>
    <n v="7.1"/>
    <n v="55.8"/>
    <s v="&lt; 500 hab."/>
  </r>
  <r>
    <s v="62307"/>
    <x v="2390"/>
    <x v="3"/>
    <x v="76"/>
    <s v="200090751"/>
    <x v="316"/>
    <n v="7.36"/>
    <n v="30.3"/>
    <s v="&lt; 500 hab."/>
  </r>
  <r>
    <s v="62308"/>
    <x v="2391"/>
    <x v="3"/>
    <x v="61"/>
    <s v="246201016"/>
    <x v="785"/>
    <n v="5.89"/>
    <n v="78.3"/>
    <s v="&lt; 500 hab."/>
  </r>
  <r>
    <s v="62309"/>
    <x v="2392"/>
    <x v="3"/>
    <x v="61"/>
    <s v="246201016"/>
    <x v="527"/>
    <n v="9.3800000000000008"/>
    <n v="169.9"/>
    <s v="500 a 2 000"/>
  </r>
  <r>
    <s v="62310"/>
    <x v="2393"/>
    <x v="3"/>
    <x v="69"/>
    <s v="200072460"/>
    <x v="1407"/>
    <n v="3.6"/>
    <n v="486.9"/>
    <s v="500 a 2 000"/>
  </r>
  <r>
    <s v="62311"/>
    <x v="2394"/>
    <x v="3"/>
    <x v="58"/>
    <s v="246200364"/>
    <x v="1408"/>
    <n v="2.5099999999999998"/>
    <n v="788.4"/>
    <s v="500 a 2 000"/>
  </r>
  <r>
    <s v="62312"/>
    <x v="2395"/>
    <x v="3"/>
    <x v="64"/>
    <s v="200069029"/>
    <x v="187"/>
    <n v="4.41"/>
    <n v="68.900000000000006"/>
    <s v="&lt; 500 hab."/>
  </r>
  <r>
    <s v="62313"/>
    <x v="2396"/>
    <x v="3"/>
    <x v="69"/>
    <s v="200072460"/>
    <x v="1409"/>
    <n v="5.32"/>
    <n v="171.6"/>
    <s v="500 a 2 000"/>
  </r>
  <r>
    <s v="62314"/>
    <x v="2397"/>
    <x v="3"/>
    <x v="69"/>
    <s v="200072460"/>
    <x v="1333"/>
    <n v="3.99"/>
    <n v="88.7"/>
    <s v="&lt; 500 hab."/>
  </r>
  <r>
    <s v="62316"/>
    <x v="2398"/>
    <x v="3"/>
    <x v="62"/>
    <s v="200069482"/>
    <x v="174"/>
    <n v="5.18"/>
    <n v="43.2"/>
    <s v="&lt; 500 hab."/>
  </r>
  <r>
    <s v="62315"/>
    <x v="2399"/>
    <x v="3"/>
    <x v="64"/>
    <s v="200069029"/>
    <x v="673"/>
    <n v="3.12"/>
    <n v="109.6"/>
    <s v="&lt; 500 hab."/>
  </r>
  <r>
    <s v="62322"/>
    <x v="2400"/>
    <x v="3"/>
    <x v="62"/>
    <s v="200069482"/>
    <x v="131"/>
    <n v="4.59"/>
    <n v="24.2"/>
    <s v="&lt; 500 hab."/>
  </r>
  <r>
    <s v="62323"/>
    <x v="2401"/>
    <x v="3"/>
    <x v="60"/>
    <s v="200033579"/>
    <x v="1410"/>
    <n v="8.58"/>
    <n v="147.69999999999999"/>
    <s v="500 a 2 000"/>
  </r>
  <r>
    <s v="62324"/>
    <x v="2402"/>
    <x v="3"/>
    <x v="60"/>
    <s v="200033579"/>
    <x v="1411"/>
    <n v="3.52"/>
    <n v="178.7"/>
    <s v="500 a 2 000"/>
  </r>
  <r>
    <s v="62325"/>
    <x v="2403"/>
    <x v="3"/>
    <x v="63"/>
    <s v="200069037"/>
    <x v="1412"/>
    <n v="7.02"/>
    <n v="132.80000000000001"/>
    <s v="500 a 2 000"/>
  </r>
  <r>
    <s v="62326"/>
    <x v="2404"/>
    <x v="3"/>
    <x v="59"/>
    <s v="200035442"/>
    <x v="815"/>
    <n v="4.99"/>
    <n v="45.7"/>
    <s v="&lt; 500 hab."/>
  </r>
  <r>
    <s v="62327"/>
    <x v="2405"/>
    <x v="3"/>
    <x v="63"/>
    <s v="200069037"/>
    <x v="287"/>
    <n v="14.46"/>
    <n v="41.8"/>
    <s v="500 a 2 000"/>
  </r>
  <r>
    <s v="62328"/>
    <x v="2406"/>
    <x v="3"/>
    <x v="69"/>
    <s v="200072460"/>
    <x v="1413"/>
    <n v="3.95"/>
    <n v="218"/>
    <s v="500 a 2 000"/>
  </r>
  <r>
    <s v="62329"/>
    <x v="2407"/>
    <x v="3"/>
    <x v="70"/>
    <s v="246200380"/>
    <x v="1414"/>
    <n v="9.06"/>
    <n v="195.4"/>
    <s v="500 a 2 000"/>
  </r>
  <r>
    <s v="62330"/>
    <x v="2408"/>
    <x v="3"/>
    <x v="69"/>
    <s v="200072460"/>
    <x v="1415"/>
    <n v="7.71"/>
    <n v="161.1"/>
    <s v="500 a 2 000"/>
  </r>
  <r>
    <s v="62331"/>
    <x v="2409"/>
    <x v="3"/>
    <x v="60"/>
    <s v="200033579"/>
    <x v="121"/>
    <n v="5.51"/>
    <n v="179.9"/>
    <s v="500 a 2 000"/>
  </r>
  <r>
    <s v="62332"/>
    <x v="2410"/>
    <x v="3"/>
    <x v="60"/>
    <s v="200033579"/>
    <x v="1416"/>
    <n v="5.86"/>
    <n v="84.6"/>
    <s v="&lt; 500 hab."/>
  </r>
  <r>
    <s v="62333"/>
    <x v="2411"/>
    <x v="3"/>
    <x v="71"/>
    <s v="200069672"/>
    <x v="1333"/>
    <n v="11.05"/>
    <n v="32"/>
    <s v="&lt; 500 hab."/>
  </r>
  <r>
    <s v="62334"/>
    <x v="2412"/>
    <x v="3"/>
    <x v="67"/>
    <s v="200072478"/>
    <x v="1417"/>
    <n v="11.61"/>
    <n v="73.2"/>
    <s v="500 a 2 000"/>
  </r>
  <r>
    <s v="62335"/>
    <x v="2413"/>
    <x v="3"/>
    <x v="66"/>
    <s v="200044030"/>
    <x v="1418"/>
    <n v="20.58"/>
    <n v="24.8"/>
    <s v="500 a 2 000"/>
  </r>
  <r>
    <s v="62337"/>
    <x v="2414"/>
    <x v="3"/>
    <x v="71"/>
    <s v="200069672"/>
    <x v="261"/>
    <n v="5.55"/>
    <n v="40.9"/>
    <s v="&lt; 500 hab."/>
  </r>
  <r>
    <s v="62338"/>
    <x v="2415"/>
    <x v="3"/>
    <x v="36"/>
    <s v="245900758"/>
    <x v="1419"/>
    <n v="12.91"/>
    <n v="228.3"/>
    <s v="2 000 a 10 000"/>
  </r>
  <r>
    <s v="62339"/>
    <x v="276"/>
    <x v="3"/>
    <x v="71"/>
    <s v="200069672"/>
    <x v="1201"/>
    <n v="2.84"/>
    <n v="38.4"/>
    <s v="&lt; 500 hab."/>
  </r>
  <r>
    <s v="62340"/>
    <x v="2416"/>
    <x v="3"/>
    <x v="71"/>
    <s v="200069672"/>
    <x v="1217"/>
    <n v="4.62"/>
    <n v="189.8"/>
    <s v="500 a 2 000"/>
  </r>
  <r>
    <s v="62336"/>
    <x v="2417"/>
    <x v="3"/>
    <x v="63"/>
    <s v="200069037"/>
    <x v="368"/>
    <n v="10.96"/>
    <n v="42.8"/>
    <s v="&lt; 500 hab."/>
  </r>
  <r>
    <s v="62341"/>
    <x v="2418"/>
    <x v="3"/>
    <x v="59"/>
    <s v="200035442"/>
    <x v="415"/>
    <n v="9.27"/>
    <n v="43.3"/>
    <s v="&lt; 500 hab."/>
  </r>
  <r>
    <s v="62345"/>
    <x v="2419"/>
    <x v="3"/>
    <x v="71"/>
    <s v="200069672"/>
    <x v="397"/>
    <n v="3.98"/>
    <n v="23.1"/>
    <s v="&lt; 500 hab."/>
  </r>
  <r>
    <s v="62342"/>
    <x v="2420"/>
    <x v="3"/>
    <x v="71"/>
    <s v="200069672"/>
    <x v="169"/>
    <n v="5.66"/>
    <n v="17.100000000000001"/>
    <s v="&lt; 500 hab."/>
  </r>
  <r>
    <s v="62343"/>
    <x v="2421"/>
    <x v="3"/>
    <x v="59"/>
    <s v="200035442"/>
    <x v="33"/>
    <n v="6.21"/>
    <n v="44"/>
    <s v="&lt; 500 hab."/>
  </r>
  <r>
    <s v="62344"/>
    <x v="2422"/>
    <x v="3"/>
    <x v="71"/>
    <s v="200069672"/>
    <x v="1160"/>
    <n v="3.86"/>
    <n v="27.2"/>
    <s v="&lt; 500 hab."/>
  </r>
  <r>
    <s v="62346"/>
    <x v="2423"/>
    <x v="3"/>
    <x v="71"/>
    <s v="200069672"/>
    <x v="15"/>
    <n v="5.94"/>
    <n v="35.700000000000003"/>
    <s v="&lt; 500 hab."/>
  </r>
  <r>
    <s v="62347"/>
    <x v="2424"/>
    <x v="3"/>
    <x v="62"/>
    <s v="200069482"/>
    <x v="193"/>
    <n v="5.46"/>
    <n v="21.8"/>
    <s v="&lt; 500 hab."/>
  </r>
  <r>
    <s v="62348"/>
    <x v="2425"/>
    <x v="3"/>
    <x v="71"/>
    <s v="200069672"/>
    <x v="215"/>
    <n v="3.01"/>
    <n v="49.2"/>
    <s v="&lt; 500 hab."/>
  </r>
  <r>
    <s v="62349"/>
    <x v="2426"/>
    <x v="3"/>
    <x v="69"/>
    <s v="200072460"/>
    <x v="1420"/>
    <n v="1.99"/>
    <n v="820.1"/>
    <s v="500 a 2 000"/>
  </r>
  <r>
    <s v="62350"/>
    <x v="2427"/>
    <x v="3"/>
    <x v="69"/>
    <s v="200072460"/>
    <x v="863"/>
    <n v="2.42"/>
    <n v="457.9"/>
    <s v="500 a 2 000"/>
  </r>
  <r>
    <s v="62351"/>
    <x v="2428"/>
    <x v="3"/>
    <x v="58"/>
    <s v="246200364"/>
    <x v="1421"/>
    <n v="4.1399999999999997"/>
    <n v="1470.3"/>
    <s v="2 000 a 10 000"/>
  </r>
  <r>
    <s v="62352"/>
    <x v="2429"/>
    <x v="3"/>
    <x v="71"/>
    <s v="200069672"/>
    <x v="383"/>
    <n v="2.2599999999999998"/>
    <n v="51.3"/>
    <s v="&lt; 500 hab."/>
  </r>
  <r>
    <s v="62354"/>
    <x v="2430"/>
    <x v="3"/>
    <x v="64"/>
    <s v="200069029"/>
    <x v="659"/>
    <n v="20.02"/>
    <n v="44.6"/>
    <s v="500 a 2 000"/>
  </r>
  <r>
    <s v="62355"/>
    <x v="2431"/>
    <x v="3"/>
    <x v="72"/>
    <s v="200044048"/>
    <x v="287"/>
    <n v="4.8899999999999997"/>
    <n v="123.5"/>
    <s v="500 a 2 000"/>
  </r>
  <r>
    <s v="62356"/>
    <x v="2432"/>
    <x v="3"/>
    <x v="69"/>
    <s v="200072460"/>
    <x v="625"/>
    <n v="8.0299999999999994"/>
    <n v="98.5"/>
    <s v="500 a 2 000"/>
  </r>
  <r>
    <s v="62357"/>
    <x v="2433"/>
    <x v="3"/>
    <x v="66"/>
    <s v="200044030"/>
    <x v="40"/>
    <n v="2.4700000000000002"/>
    <n v="25.1"/>
    <s v="&lt; 500 hab."/>
  </r>
  <r>
    <s v="62358"/>
    <x v="2434"/>
    <x v="3"/>
    <x v="72"/>
    <s v="200044048"/>
    <x v="1116"/>
    <n v="2.97"/>
    <n v="78.5"/>
    <s v="&lt; 500 hab."/>
  </r>
  <r>
    <s v="62359"/>
    <x v="2435"/>
    <x v="3"/>
    <x v="65"/>
    <s v="200069235"/>
    <x v="612"/>
    <n v="17.23"/>
    <n v="33.6"/>
    <s v="500 a 2 000"/>
  </r>
  <r>
    <s v="62364"/>
    <x v="2436"/>
    <x v="3"/>
    <x v="65"/>
    <s v="200069235"/>
    <x v="1422"/>
    <n v="18.87"/>
    <n v="125.2"/>
    <s v="2 000 a 10 000"/>
  </r>
  <r>
    <s v="62353"/>
    <x v="2437"/>
    <x v="3"/>
    <x v="59"/>
    <s v="200035442"/>
    <x v="306"/>
    <n v="5.69"/>
    <n v="42"/>
    <s v="&lt; 500 hab."/>
  </r>
  <r>
    <s v="62360"/>
    <x v="2438"/>
    <x v="3"/>
    <x v="76"/>
    <s v="200090751"/>
    <x v="1423"/>
    <n v="7.97"/>
    <n v="176"/>
    <s v="500 a 2 000"/>
  </r>
  <r>
    <s v="62361"/>
    <x v="2439"/>
    <x v="3"/>
    <x v="71"/>
    <s v="200069672"/>
    <x v="734"/>
    <n v="15.26"/>
    <n v="213.6"/>
    <s v="2 000 a 10 000"/>
  </r>
  <r>
    <s v="62362"/>
    <x v="2440"/>
    <x v="3"/>
    <x v="62"/>
    <s v="200069482"/>
    <x v="306"/>
    <n v="5.12"/>
    <n v="46.7"/>
    <s v="&lt; 500 hab."/>
  </r>
  <r>
    <s v="62363"/>
    <x v="2441"/>
    <x v="3"/>
    <x v="62"/>
    <s v="200069482"/>
    <x v="1424"/>
    <n v="3.62"/>
    <n v="110.5"/>
    <s v="&lt; 500 hab."/>
  </r>
  <r>
    <s v="62365"/>
    <x v="2442"/>
    <x v="3"/>
    <x v="66"/>
    <s v="200044030"/>
    <x v="209"/>
    <n v="4.1900000000000004"/>
    <n v="49.6"/>
    <s v="&lt; 500 hab."/>
  </r>
  <r>
    <s v="62366"/>
    <x v="2443"/>
    <x v="3"/>
    <x v="69"/>
    <s v="200072460"/>
    <x v="105"/>
    <n v="5.84"/>
    <n v="50.7"/>
    <s v="&lt; 500 hab."/>
  </r>
  <r>
    <s v="62367"/>
    <x v="2444"/>
    <x v="3"/>
    <x v="71"/>
    <s v="200069672"/>
    <x v="1425"/>
    <n v="5.94"/>
    <n v="130.30000000000001"/>
    <s v="500 a 2 000"/>
  </r>
  <r>
    <s v="62368"/>
    <x v="2445"/>
    <x v="3"/>
    <x v="62"/>
    <s v="200069482"/>
    <x v="1091"/>
    <n v="6.22"/>
    <n v="34.6"/>
    <s v="&lt; 500 hab."/>
  </r>
  <r>
    <s v="62369"/>
    <x v="2446"/>
    <x v="3"/>
    <x v="60"/>
    <s v="200033579"/>
    <x v="1426"/>
    <n v="9.0299999999999994"/>
    <n v="85"/>
    <s v="500 a 2 000"/>
  </r>
  <r>
    <s v="62370"/>
    <x v="2447"/>
    <x v="3"/>
    <x v="71"/>
    <s v="200069672"/>
    <x v="219"/>
    <n v="10.92"/>
    <n v="11.2"/>
    <s v="&lt; 500 hab."/>
  </r>
  <r>
    <s v="62371"/>
    <x v="2448"/>
    <x v="3"/>
    <x v="58"/>
    <s v="246200364"/>
    <x v="1427"/>
    <n v="5.93"/>
    <n v="349.4"/>
    <s v="2 000 a 10 000"/>
  </r>
  <r>
    <s v="62372"/>
    <x v="2449"/>
    <x v="3"/>
    <x v="62"/>
    <s v="200069482"/>
    <x v="307"/>
    <n v="2.61"/>
    <n v="59.4"/>
    <s v="&lt; 500 hab."/>
  </r>
  <r>
    <s v="62373"/>
    <x v="2450"/>
    <x v="3"/>
    <x v="69"/>
    <s v="200072460"/>
    <x v="1428"/>
    <n v="3.87"/>
    <n v="253.7"/>
    <s v="500 a 2 000"/>
  </r>
  <r>
    <s v="62374"/>
    <x v="2451"/>
    <x v="3"/>
    <x v="59"/>
    <s v="200035442"/>
    <x v="333"/>
    <n v="3.63"/>
    <n v="41.6"/>
    <s v="&lt; 500 hab."/>
  </r>
  <r>
    <s v="62375"/>
    <x v="2452"/>
    <x v="3"/>
    <x v="59"/>
    <s v="200035442"/>
    <x v="376"/>
    <n v="3.35"/>
    <n v="25.7"/>
    <s v="&lt; 500 hab."/>
  </r>
  <r>
    <s v="62376"/>
    <x v="2453"/>
    <x v="3"/>
    <x v="69"/>
    <s v="200072460"/>
    <x v="1429"/>
    <n v="15.29"/>
    <n v="165.1"/>
    <s v="2 000 a 10 000"/>
  </r>
  <r>
    <s v="62377"/>
    <x v="2454"/>
    <x v="3"/>
    <x v="69"/>
    <s v="200072460"/>
    <x v="1266"/>
    <n v="2.23"/>
    <n v="422"/>
    <s v="500 a 2 000"/>
  </r>
  <r>
    <s v="62378"/>
    <x v="2455"/>
    <x v="3"/>
    <x v="62"/>
    <s v="200069482"/>
    <x v="101"/>
    <n v="2.68"/>
    <n v="72.8"/>
    <s v="&lt; 500 hab."/>
  </r>
  <r>
    <s v="62382"/>
    <x v="2456"/>
    <x v="3"/>
    <x v="66"/>
    <s v="200044030"/>
    <x v="377"/>
    <n v="13.32"/>
    <n v="49.5"/>
    <s v="500 a 2 000"/>
  </r>
  <r>
    <s v="62380"/>
    <x v="2457"/>
    <x v="3"/>
    <x v="58"/>
    <s v="246200364"/>
    <x v="428"/>
    <n v="3.32"/>
    <n v="108.4"/>
    <s v="&lt; 500 hab."/>
  </r>
  <r>
    <s v="62379"/>
    <x v="2458"/>
    <x v="3"/>
    <x v="62"/>
    <s v="200069482"/>
    <x v="636"/>
    <n v="9.9600000000000009"/>
    <n v="32.799999999999997"/>
    <s v="&lt; 500 hab."/>
  </r>
  <r>
    <s v="62381"/>
    <x v="2459"/>
    <x v="3"/>
    <x v="71"/>
    <s v="200069672"/>
    <x v="147"/>
    <n v="5.67"/>
    <n v="22.4"/>
    <s v="&lt; 500 hab."/>
  </r>
  <r>
    <s v="62383"/>
    <x v="2460"/>
    <x v="3"/>
    <x v="72"/>
    <s v="200044048"/>
    <x v="1430"/>
    <n v="5.48"/>
    <n v="253.8"/>
    <s v="500 a 2 000"/>
  </r>
  <r>
    <s v="62384"/>
    <x v="2461"/>
    <x v="3"/>
    <x v="72"/>
    <s v="200044048"/>
    <x v="1431"/>
    <n v="11.62"/>
    <n v="54.4"/>
    <s v="500 a 2 000"/>
  </r>
  <r>
    <s v="62385"/>
    <x v="2462"/>
    <x v="3"/>
    <x v="62"/>
    <s v="200069482"/>
    <x v="500"/>
    <n v="10.79"/>
    <n v="35.5"/>
    <s v="&lt; 500 hab."/>
  </r>
  <r>
    <s v="62386"/>
    <x v="2463"/>
    <x v="3"/>
    <x v="58"/>
    <s v="246200364"/>
    <x v="1432"/>
    <n v="3.19"/>
    <n v="2082.8000000000002"/>
    <s v="2 000 a 10 000"/>
  </r>
  <r>
    <s v="62388"/>
    <x v="2464"/>
    <x v="3"/>
    <x v="66"/>
    <s v="200044030"/>
    <x v="414"/>
    <n v="2.17"/>
    <n v="133.6"/>
    <s v="&lt; 500 hab."/>
  </r>
  <r>
    <s v="62389"/>
    <x v="2465"/>
    <x v="3"/>
    <x v="62"/>
    <s v="200069482"/>
    <x v="1149"/>
    <n v="2.82"/>
    <n v="11.3"/>
    <s v="&lt; 500 hab."/>
  </r>
  <r>
    <s v="62390"/>
    <x v="2466"/>
    <x v="3"/>
    <x v="64"/>
    <s v="200069029"/>
    <x v="1433"/>
    <n v="7.79"/>
    <n v="188.7"/>
    <s v="500 a 2 000"/>
  </r>
  <r>
    <s v="62387"/>
    <x v="2467"/>
    <x v="3"/>
    <x v="59"/>
    <s v="200035442"/>
    <x v="400"/>
    <n v="6.4"/>
    <n v="55.2"/>
    <s v="&lt; 500 hab."/>
  </r>
  <r>
    <s v="62391"/>
    <x v="2468"/>
    <x v="3"/>
    <x v="69"/>
    <s v="200072460"/>
    <x v="1434"/>
    <n v="5.45"/>
    <n v="253.4"/>
    <s v="500 a 2 000"/>
  </r>
  <r>
    <s v="62393"/>
    <x v="2469"/>
    <x v="3"/>
    <x v="73"/>
    <s v="246200844"/>
    <x v="1435"/>
    <n v="15.8"/>
    <n v="67.5"/>
    <s v="500 a 2 000"/>
  </r>
  <r>
    <s v="62395"/>
    <x v="2470"/>
    <x v="3"/>
    <x v="66"/>
    <s v="200044030"/>
    <x v="299"/>
    <n v="3.58"/>
    <n v="41.6"/>
    <s v="&lt; 500 hab."/>
  </r>
  <r>
    <s v="62396"/>
    <x v="2471"/>
    <x v="3"/>
    <x v="71"/>
    <s v="200069672"/>
    <x v="1436"/>
    <n v="2.23"/>
    <n v="5.8"/>
    <s v="&lt; 500 hab."/>
  </r>
  <r>
    <s v="62398"/>
    <x v="2472"/>
    <x v="3"/>
    <x v="66"/>
    <s v="200044030"/>
    <x v="259"/>
    <n v="1.17"/>
    <n v="235"/>
    <s v="&lt; 500 hab."/>
  </r>
  <r>
    <s v="62392"/>
    <x v="2473"/>
    <x v="3"/>
    <x v="60"/>
    <s v="200033579"/>
    <x v="227"/>
    <n v="4.49"/>
    <n v="90.9"/>
    <s v="&lt; 500 hab."/>
  </r>
  <r>
    <s v="62397"/>
    <x v="2474"/>
    <x v="3"/>
    <x v="67"/>
    <s v="200072478"/>
    <x v="1437"/>
    <n v="26.22"/>
    <n v="209"/>
    <s v="2 000 a 10 000"/>
  </r>
  <r>
    <s v="62399"/>
    <x v="2475"/>
    <x v="3"/>
    <x v="62"/>
    <s v="200069482"/>
    <x v="1302"/>
    <n v="7.08"/>
    <n v="95.5"/>
    <s v="500 a 2 000"/>
  </r>
  <r>
    <s v="62400"/>
    <x v="2476"/>
    <x v="3"/>
    <x v="69"/>
    <s v="200072460"/>
    <x v="1438"/>
    <n v="4.46"/>
    <n v="1135.4000000000001"/>
    <s v="2 000 a 10 000"/>
  </r>
  <r>
    <s v="62401"/>
    <x v="2477"/>
    <x v="3"/>
    <x v="69"/>
    <s v="200072460"/>
    <x v="1439"/>
    <n v="5.62"/>
    <n v="782.2"/>
    <s v="2 000 a 10 000"/>
  </r>
  <r>
    <s v="62402"/>
    <x v="2478"/>
    <x v="3"/>
    <x v="68"/>
    <s v="200018083"/>
    <x v="1035"/>
    <n v="5.64"/>
    <n v="54.6"/>
    <s v="&lt; 500 hab."/>
  </r>
  <r>
    <s v="62403"/>
    <x v="2479"/>
    <x v="3"/>
    <x v="63"/>
    <s v="200069037"/>
    <x v="1275"/>
    <n v="5.7"/>
    <n v="209.8"/>
    <s v="500 a 2 000"/>
  </r>
  <r>
    <s v="62404"/>
    <x v="1700"/>
    <x v="3"/>
    <x v="62"/>
    <s v="200069482"/>
    <x v="134"/>
    <n v="3.42"/>
    <n v="58.8"/>
    <s v="&lt; 500 hab."/>
  </r>
  <r>
    <s v="62407"/>
    <x v="2480"/>
    <x v="3"/>
    <x v="69"/>
    <s v="200072460"/>
    <x v="1440"/>
    <n v="3.31"/>
    <n v="285.2"/>
    <s v="500 a 2 000"/>
  </r>
  <r>
    <s v="62405"/>
    <x v="2481"/>
    <x v="3"/>
    <x v="72"/>
    <s v="200044048"/>
    <x v="1441"/>
    <n v="4.8899999999999997"/>
    <n v="92.8"/>
    <s v="&lt; 500 hab."/>
  </r>
  <r>
    <s v="62406"/>
    <x v="2482"/>
    <x v="3"/>
    <x v="59"/>
    <s v="200035442"/>
    <x v="910"/>
    <n v="6.63"/>
    <n v="39.200000000000003"/>
    <s v="&lt; 500 hab."/>
  </r>
  <r>
    <s v="62408"/>
    <x v="2483"/>
    <x v="3"/>
    <x v="76"/>
    <s v="200090751"/>
    <x v="1442"/>
    <n v="13.25"/>
    <n v="108.6"/>
    <s v="500 a 2 000"/>
  </r>
  <r>
    <s v="62409"/>
    <x v="2484"/>
    <x v="3"/>
    <x v="62"/>
    <s v="200069482"/>
    <x v="61"/>
    <n v="3.18"/>
    <n v="64.5"/>
    <s v="&lt; 500 hab."/>
  </r>
  <r>
    <s v="62410"/>
    <x v="2485"/>
    <x v="3"/>
    <x v="59"/>
    <s v="200035442"/>
    <x v="60"/>
    <n v="5.08"/>
    <n v="37.6"/>
    <s v="&lt; 500 hab."/>
  </r>
  <r>
    <s v="62411"/>
    <x v="2486"/>
    <x v="3"/>
    <x v="71"/>
    <s v="200069672"/>
    <x v="364"/>
    <n v="2.38"/>
    <n v="21.4"/>
    <s v="&lt; 500 hab."/>
  </r>
  <r>
    <s v="62412"/>
    <x v="2487"/>
    <x v="3"/>
    <x v="67"/>
    <s v="200072478"/>
    <x v="1443"/>
    <n v="8.4499999999999993"/>
    <n v="150.30000000000001"/>
    <s v="500 a 2 000"/>
  </r>
  <r>
    <s v="62413"/>
    <x v="2488"/>
    <x v="3"/>
    <x v="58"/>
    <s v="246200364"/>
    <x v="1444"/>
    <n v="10.81"/>
    <n v="1132.9000000000001"/>
    <s v="10 000 a 50 000"/>
  </r>
  <r>
    <s v="62414"/>
    <x v="1704"/>
    <x v="3"/>
    <x v="72"/>
    <s v="200044048"/>
    <x v="1445"/>
    <n v="6.11"/>
    <n v="33.700000000000003"/>
    <s v="&lt; 500 hab."/>
  </r>
  <r>
    <s v="62419"/>
    <x v="2489"/>
    <x v="3"/>
    <x v="61"/>
    <s v="246201016"/>
    <x v="3"/>
    <n v="5.44"/>
    <n v="34.700000000000003"/>
    <s v="&lt; 500 hab."/>
  </r>
  <r>
    <s v="62415"/>
    <x v="2490"/>
    <x v="3"/>
    <x v="62"/>
    <s v="200069482"/>
    <x v="1100"/>
    <n v="4.03"/>
    <n v="115.4"/>
    <s v="&lt; 500 hab."/>
  </r>
  <r>
    <s v="62416"/>
    <x v="2491"/>
    <x v="3"/>
    <x v="71"/>
    <s v="200069672"/>
    <x v="146"/>
    <n v="6.81"/>
    <n v="31.4"/>
    <s v="&lt; 500 hab."/>
  </r>
  <r>
    <s v="62418"/>
    <x v="333"/>
    <x v="3"/>
    <x v="62"/>
    <s v="200069482"/>
    <x v="1035"/>
    <n v="4.07"/>
    <n v="75.7"/>
    <s v="&lt; 500 hab."/>
  </r>
  <r>
    <s v="62421"/>
    <x v="2492"/>
    <x v="3"/>
    <x v="59"/>
    <s v="200035442"/>
    <x v="831"/>
    <n v="16.77"/>
    <n v="20.9"/>
    <s v="&lt; 500 hab."/>
  </r>
  <r>
    <s v="62423"/>
    <x v="2493"/>
    <x v="3"/>
    <x v="63"/>
    <s v="200069037"/>
    <x v="1446"/>
    <n v="8.92"/>
    <n v="193.3"/>
    <s v="500 a 2 000"/>
  </r>
  <r>
    <s v="62424"/>
    <x v="2494"/>
    <x v="3"/>
    <x v="72"/>
    <s v="200044048"/>
    <x v="286"/>
    <n v="8.7899999999999991"/>
    <n v="32.799999999999997"/>
    <s v="&lt; 500 hab."/>
  </r>
  <r>
    <s v="62425"/>
    <x v="2495"/>
    <x v="3"/>
    <x v="62"/>
    <s v="200069482"/>
    <x v="126"/>
    <n v="2.2400000000000002"/>
    <n v="63.8"/>
    <s v="&lt; 500 hab."/>
  </r>
  <r>
    <s v="62429"/>
    <x v="2496"/>
    <x v="3"/>
    <x v="68"/>
    <s v="200018083"/>
    <x v="86"/>
    <n v="5.53"/>
    <n v="49.2"/>
    <s v="&lt; 500 hab."/>
  </r>
  <r>
    <s v="62432"/>
    <x v="2497"/>
    <x v="3"/>
    <x v="67"/>
    <s v="200072478"/>
    <x v="1060"/>
    <n v="4.3600000000000003"/>
    <n v="95.2"/>
    <s v="&lt; 500 hab."/>
  </r>
  <r>
    <s v="62436"/>
    <x v="2498"/>
    <x v="3"/>
    <x v="71"/>
    <s v="200069672"/>
    <x v="185"/>
    <n v="3.81"/>
    <n v="42.3"/>
    <s v="&lt; 500 hab."/>
  </r>
  <r>
    <s v="62435"/>
    <x v="2499"/>
    <x v="3"/>
    <x v="71"/>
    <s v="200069672"/>
    <x v="242"/>
    <n v="2.97"/>
    <n v="35.700000000000003"/>
    <s v="&lt; 500 hab."/>
  </r>
  <r>
    <s v="62437"/>
    <x v="2500"/>
    <x v="3"/>
    <x v="65"/>
    <s v="200069235"/>
    <x v="1327"/>
    <n v="16.36"/>
    <n v="20.2"/>
    <s v="&lt; 500 hab."/>
  </r>
  <r>
    <s v="62438"/>
    <x v="2501"/>
    <x v="3"/>
    <x v="62"/>
    <s v="200069482"/>
    <x v="596"/>
    <n v="6.35"/>
    <n v="83.3"/>
    <s v="500 a 2 000"/>
  </r>
  <r>
    <s v="62439"/>
    <x v="2502"/>
    <x v="3"/>
    <x v="67"/>
    <s v="200072478"/>
    <x v="1377"/>
    <n v="6.45"/>
    <n v="63.1"/>
    <s v="&lt; 500 hab."/>
  </r>
  <r>
    <s v="62440"/>
    <x v="2503"/>
    <x v="3"/>
    <x v="59"/>
    <s v="200035442"/>
    <x v="1338"/>
    <n v="13.03"/>
    <n v="81.5"/>
    <s v="500 a 2 000"/>
  </r>
  <r>
    <s v="62441"/>
    <x v="2504"/>
    <x v="3"/>
    <x v="69"/>
    <s v="200072460"/>
    <x v="1445"/>
    <n v="4.1399999999999997"/>
    <n v="49.8"/>
    <s v="&lt; 500 hab."/>
  </r>
  <r>
    <s v="62442"/>
    <x v="2505"/>
    <x v="3"/>
    <x v="71"/>
    <s v="200069672"/>
    <x v="1447"/>
    <n v="9.8800000000000008"/>
    <n v="51.8"/>
    <s v="500 a 2 000"/>
  </r>
  <r>
    <s v="62443"/>
    <x v="2506"/>
    <x v="3"/>
    <x v="69"/>
    <s v="200072460"/>
    <x v="1448"/>
    <n v="12.64"/>
    <n v="481.2"/>
    <s v="2 000 a 10 000"/>
  </r>
  <r>
    <s v="62444"/>
    <x v="2507"/>
    <x v="3"/>
    <x v="70"/>
    <s v="246200380"/>
    <x v="1091"/>
    <n v="5.9"/>
    <n v="36.4"/>
    <s v="&lt; 500 hab."/>
  </r>
  <r>
    <s v="62446"/>
    <x v="2508"/>
    <x v="3"/>
    <x v="74"/>
    <s v="246200729"/>
    <x v="1449"/>
    <n v="3.34"/>
    <n v="255.4"/>
    <s v="500 a 2 000"/>
  </r>
  <r>
    <s v="62445"/>
    <x v="2509"/>
    <x v="3"/>
    <x v="69"/>
    <s v="200072460"/>
    <x v="1450"/>
    <n v="2.6"/>
    <n v="318.5"/>
    <s v="500 a 2 000"/>
  </r>
  <r>
    <s v="62448"/>
    <x v="2510"/>
    <x v="3"/>
    <x v="74"/>
    <s v="246200729"/>
    <x v="1451"/>
    <n v="7.4"/>
    <n v="255.5"/>
    <s v="500 a 2 000"/>
  </r>
  <r>
    <s v="62447"/>
    <x v="2511"/>
    <x v="3"/>
    <x v="66"/>
    <s v="200044030"/>
    <x v="1452"/>
    <n v="21.37"/>
    <n v="209.6"/>
    <s v="2 000 a 10 000"/>
  </r>
  <r>
    <s v="62449"/>
    <x v="2512"/>
    <x v="3"/>
    <x v="66"/>
    <s v="200044030"/>
    <x v="474"/>
    <n v="8.2899999999999991"/>
    <n v="20.7"/>
    <s v="&lt; 500 hab."/>
  </r>
  <r>
    <s v="62450"/>
    <x v="2513"/>
    <x v="3"/>
    <x v="71"/>
    <s v="200069672"/>
    <x v="1091"/>
    <n v="7.88"/>
    <n v="27.3"/>
    <s v="&lt; 500 hab."/>
  </r>
  <r>
    <s v="62451"/>
    <x v="2514"/>
    <x v="3"/>
    <x v="71"/>
    <s v="200069672"/>
    <x v="950"/>
    <n v="8.2200000000000006"/>
    <n v="58.6"/>
    <s v="&lt; 500 hab."/>
  </r>
  <r>
    <s v="62452"/>
    <x v="2515"/>
    <x v="3"/>
    <x v="63"/>
    <s v="200069037"/>
    <x v="1453"/>
    <n v="5.88"/>
    <n v="236.2"/>
    <s v="500 a 2 000"/>
  </r>
  <r>
    <s v="62454"/>
    <x v="2516"/>
    <x v="3"/>
    <x v="69"/>
    <s v="200072460"/>
    <x v="1454"/>
    <n v="8.35"/>
    <n v="297.60000000000002"/>
    <s v="2 000 a 10 000"/>
  </r>
  <r>
    <s v="62455"/>
    <x v="2517"/>
    <x v="3"/>
    <x v="67"/>
    <s v="200072478"/>
    <x v="6"/>
    <n v="1.97"/>
    <n v="59.9"/>
    <s v="&lt; 500 hab."/>
  </r>
  <r>
    <s v="62456"/>
    <x v="2518"/>
    <x v="3"/>
    <x v="69"/>
    <s v="200072460"/>
    <x v="1017"/>
    <n v="4.49"/>
    <n v="164.4"/>
    <s v="500 a 2 000"/>
  </r>
  <r>
    <s v="62457"/>
    <x v="2519"/>
    <x v="3"/>
    <x v="69"/>
    <s v="200072460"/>
    <x v="1455"/>
    <n v="6.3"/>
    <n v="1102.4000000000001"/>
    <s v="2 000 a 10 000"/>
  </r>
  <r>
    <s v="62458"/>
    <x v="2520"/>
    <x v="3"/>
    <x v="63"/>
    <s v="200069037"/>
    <x v="1150"/>
    <n v="6.49"/>
    <n v="172"/>
    <s v="500 a 2 000"/>
  </r>
  <r>
    <s v="62459"/>
    <x v="2521"/>
    <x v="3"/>
    <x v="62"/>
    <s v="200069482"/>
    <x v="1178"/>
    <n v="8.73"/>
    <n v="28.3"/>
    <s v="&lt; 500 hab."/>
  </r>
  <r>
    <s v="62460"/>
    <x v="2522"/>
    <x v="3"/>
    <x v="64"/>
    <s v="200069029"/>
    <x v="86"/>
    <n v="8.09"/>
    <n v="33.6"/>
    <s v="&lt; 500 hab."/>
  </r>
  <r>
    <s v="62462"/>
    <x v="2523"/>
    <x v="3"/>
    <x v="71"/>
    <s v="200069672"/>
    <x v="202"/>
    <n v="3.39"/>
    <n v="44.8"/>
    <s v="&lt; 500 hab."/>
  </r>
  <r>
    <s v="62463"/>
    <x v="2524"/>
    <x v="3"/>
    <x v="65"/>
    <s v="200069235"/>
    <x v="551"/>
    <n v="7.65"/>
    <n v="64.599999999999994"/>
    <s v="&lt; 500 hab."/>
  </r>
  <r>
    <s v="62464"/>
    <x v="2525"/>
    <x v="3"/>
    <x v="58"/>
    <s v="246200364"/>
    <x v="1456"/>
    <n v="5.73"/>
    <n v="588.29999999999995"/>
    <s v="2 000 a 10 000"/>
  </r>
  <r>
    <s v="62465"/>
    <x v="2526"/>
    <x v="3"/>
    <x v="62"/>
    <s v="200069482"/>
    <x v="421"/>
    <n v="3.58"/>
    <n v="61.2"/>
    <s v="&lt; 500 hab."/>
  </r>
  <r>
    <s v="62466"/>
    <x v="2527"/>
    <x v="3"/>
    <x v="65"/>
    <s v="200069235"/>
    <x v="232"/>
    <n v="7.83"/>
    <n v="31.8"/>
    <s v="&lt; 500 hab."/>
  </r>
  <r>
    <s v="62467"/>
    <x v="2528"/>
    <x v="3"/>
    <x v="71"/>
    <s v="200069672"/>
    <x v="1140"/>
    <n v="3.22"/>
    <n v="56.5"/>
    <s v="&lt; 500 hab."/>
  </r>
  <r>
    <s v="62468"/>
    <x v="2529"/>
    <x v="3"/>
    <x v="71"/>
    <s v="200069672"/>
    <x v="278"/>
    <n v="6.87"/>
    <n v="31.7"/>
    <s v="&lt; 500 hab."/>
  </r>
  <r>
    <s v="62422"/>
    <x v="2530"/>
    <x v="3"/>
    <x v="59"/>
    <s v="200035442"/>
    <x v="152"/>
    <n v="10.98"/>
    <n v="47.9"/>
    <s v="500 a 2 000"/>
  </r>
  <r>
    <s v="62427"/>
    <x v="2531"/>
    <x v="3"/>
    <x v="75"/>
    <s v="246200299"/>
    <x v="1457"/>
    <n v="20.67"/>
    <n v="1242.8"/>
    <s v="10 000 a 50 000"/>
  </r>
  <r>
    <s v="62428"/>
    <x v="2532"/>
    <x v="3"/>
    <x v="60"/>
    <s v="200033579"/>
    <x v="1026"/>
    <n v="6.76"/>
    <n v="78.099999999999994"/>
    <s v="500 a 2 000"/>
  </r>
  <r>
    <s v="62426"/>
    <x v="2533"/>
    <x v="3"/>
    <x v="60"/>
    <s v="200033579"/>
    <x v="85"/>
    <n v="5.37"/>
    <n v="34.799999999999997"/>
    <s v="&lt; 500 hab."/>
  </r>
  <r>
    <s v="62430"/>
    <x v="2534"/>
    <x v="3"/>
    <x v="62"/>
    <s v="200069482"/>
    <x v="160"/>
    <n v="4.29"/>
    <n v="34.299999999999997"/>
    <s v="&lt; 500 hab."/>
  </r>
  <r>
    <s v="62433"/>
    <x v="2535"/>
    <x v="3"/>
    <x v="71"/>
    <s v="200069672"/>
    <x v="1458"/>
    <n v="4.95"/>
    <n v="15.6"/>
    <s v="&lt; 500 hab."/>
  </r>
  <r>
    <s v="62453"/>
    <x v="2536"/>
    <x v="3"/>
    <x v="65"/>
    <s v="200069235"/>
    <x v="147"/>
    <n v="5.09"/>
    <n v="25"/>
    <s v="&lt; 500 hab."/>
  </r>
  <r>
    <s v="62469"/>
    <x v="2537"/>
    <x v="3"/>
    <x v="72"/>
    <s v="200044048"/>
    <x v="1186"/>
    <n v="11.13"/>
    <n v="51.7"/>
    <s v="500 a 2 000"/>
  </r>
  <r>
    <s v="62470"/>
    <x v="2538"/>
    <x v="3"/>
    <x v="66"/>
    <s v="200044030"/>
    <x v="142"/>
    <n v="1.86"/>
    <n v="48.9"/>
    <s v="&lt; 500 hab."/>
  </r>
  <r>
    <s v="62472"/>
    <x v="2539"/>
    <x v="3"/>
    <x v="64"/>
    <s v="200069029"/>
    <x v="362"/>
    <n v="3.83"/>
    <n v="41"/>
    <s v="&lt; 500 hab."/>
  </r>
  <r>
    <s v="62473"/>
    <x v="2540"/>
    <x v="3"/>
    <x v="69"/>
    <s v="200072460"/>
    <x v="1459"/>
    <n v="14.39"/>
    <n v="601.1"/>
    <s v="2 000 a 10 000"/>
  </r>
  <r>
    <s v="62474"/>
    <x v="2541"/>
    <x v="3"/>
    <x v="74"/>
    <s v="246200729"/>
    <x v="117"/>
    <n v="6.99"/>
    <n v="160.5"/>
    <s v="500 a 2 000"/>
  </r>
  <r>
    <s v="62475"/>
    <x v="2542"/>
    <x v="3"/>
    <x v="62"/>
    <s v="200069482"/>
    <x v="28"/>
    <n v="7.4"/>
    <n v="32.200000000000003"/>
    <s v="&lt; 500 hab."/>
  </r>
  <r>
    <s v="62477"/>
    <x v="2543"/>
    <x v="3"/>
    <x v="62"/>
    <s v="200069482"/>
    <x v="159"/>
    <n v="8.6199999999999992"/>
    <n v="86.1"/>
    <s v="500 a 2 000"/>
  </r>
  <r>
    <s v="62476"/>
    <x v="2544"/>
    <x v="3"/>
    <x v="72"/>
    <s v="200044048"/>
    <x v="1460"/>
    <n v="9.94"/>
    <n v="104.6"/>
    <s v="500 a 2 000"/>
  </r>
  <r>
    <s v="62478"/>
    <x v="2545"/>
    <x v="3"/>
    <x v="61"/>
    <s v="246201016"/>
    <x v="490"/>
    <n v="3.37"/>
    <n v="92"/>
    <s v="&lt; 500 hab."/>
  </r>
  <r>
    <s v="62196"/>
    <x v="2546"/>
    <x v="3"/>
    <x v="64"/>
    <s v="200069029"/>
    <x v="595"/>
    <n v="9.4700000000000006"/>
    <n v="61.5"/>
    <s v="500 a 2 000"/>
  </r>
  <r>
    <s v="62908"/>
    <x v="2547"/>
    <x v="3"/>
    <x v="74"/>
    <s v="246200729"/>
    <x v="1461"/>
    <n v="6.52"/>
    <n v="237.9"/>
    <s v="500 a 2 000"/>
  </r>
  <r>
    <s v="62216"/>
    <x v="2548"/>
    <x v="3"/>
    <x v="62"/>
    <s v="200069482"/>
    <x v="349"/>
    <n v="2.2200000000000002"/>
    <n v="95"/>
    <s v="&lt; 500 hab."/>
  </r>
  <r>
    <s v="62232"/>
    <x v="2549"/>
    <x v="3"/>
    <x v="69"/>
    <s v="200072460"/>
    <x v="1002"/>
    <n v="6.74"/>
    <n v="130.4"/>
    <s v="500 a 2 000"/>
  </r>
  <r>
    <s v="62252"/>
    <x v="2550"/>
    <x v="3"/>
    <x v="69"/>
    <s v="200072460"/>
    <x v="1462"/>
    <n v="13.43"/>
    <n v="192.9"/>
    <s v="2 000 a 10 000"/>
  </r>
  <r>
    <s v="62434"/>
    <x v="2551"/>
    <x v="3"/>
    <x v="62"/>
    <s v="200069482"/>
    <x v="363"/>
    <n v="5.4"/>
    <n v="25"/>
    <s v="&lt; 500 hab."/>
  </r>
  <r>
    <s v="62521"/>
    <x v="2552"/>
    <x v="3"/>
    <x v="66"/>
    <s v="200044030"/>
    <x v="174"/>
    <n v="0.69"/>
    <n v="324.60000000000002"/>
    <s v="&lt; 500 hab."/>
  </r>
  <r>
    <s v="62535"/>
    <x v="2553"/>
    <x v="3"/>
    <x v="64"/>
    <s v="200069029"/>
    <x v="299"/>
    <n v="2.46"/>
    <n v="60.6"/>
    <s v="&lt; 500 hab."/>
  </r>
  <r>
    <s v="62813"/>
    <x v="2554"/>
    <x v="3"/>
    <x v="71"/>
    <s v="200069672"/>
    <x v="1463"/>
    <n v="4.1100000000000003"/>
    <n v="115.8"/>
    <s v="&lt; 500 hab."/>
  </r>
  <r>
    <s v="62479"/>
    <x v="2555"/>
    <x v="3"/>
    <x v="69"/>
    <s v="200072460"/>
    <x v="1464"/>
    <n v="5.94"/>
    <n v="277.39999999999998"/>
    <s v="500 a 2 000"/>
  </r>
  <r>
    <s v="62480"/>
    <x v="2556"/>
    <x v="3"/>
    <x v="69"/>
    <s v="200072460"/>
    <x v="1465"/>
    <n v="4.6500000000000004"/>
    <n v="614.6"/>
    <s v="2 000 a 10 000"/>
  </r>
  <r>
    <s v="62481"/>
    <x v="2557"/>
    <x v="3"/>
    <x v="66"/>
    <s v="200044030"/>
    <x v="93"/>
    <n v="8.24"/>
    <n v="17"/>
    <s v="&lt; 500 hab."/>
  </r>
  <r>
    <s v="62483"/>
    <x v="2558"/>
    <x v="3"/>
    <x v="68"/>
    <s v="200018083"/>
    <x v="408"/>
    <n v="8.27"/>
    <n v="30.2"/>
    <s v="&lt; 500 hab."/>
  </r>
  <r>
    <s v="62484"/>
    <x v="2559"/>
    <x v="3"/>
    <x v="72"/>
    <s v="200044048"/>
    <x v="73"/>
    <n v="8.4600000000000009"/>
    <n v="36.5"/>
    <s v="&lt; 500 hab."/>
  </r>
  <r>
    <s v="62485"/>
    <x v="2560"/>
    <x v="3"/>
    <x v="63"/>
    <s v="200069037"/>
    <x v="432"/>
    <n v="8.64"/>
    <n v="42.2"/>
    <s v="&lt; 500 hab."/>
  </r>
  <r>
    <s v="62486"/>
    <x v="2561"/>
    <x v="3"/>
    <x v="69"/>
    <s v="200072460"/>
    <x v="704"/>
    <n v="4.38"/>
    <n v="244.3"/>
    <s v="500 a 2 000"/>
  </r>
  <r>
    <s v="62487"/>
    <x v="2562"/>
    <x v="3"/>
    <x v="70"/>
    <s v="246200380"/>
    <x v="1415"/>
    <n v="7.73"/>
    <n v="160.69999999999999"/>
    <s v="500 a 2 000"/>
  </r>
  <r>
    <s v="62488"/>
    <x v="2563"/>
    <x v="3"/>
    <x v="67"/>
    <s v="200072478"/>
    <x v="1039"/>
    <n v="5.78"/>
    <n v="136.19999999999999"/>
    <s v="500 a 2 000"/>
  </r>
  <r>
    <s v="62489"/>
    <x v="2564"/>
    <x v="3"/>
    <x v="69"/>
    <s v="200072460"/>
    <x v="1466"/>
    <n v="8.59"/>
    <n v="405.2"/>
    <s v="2 000 a 10 000"/>
  </r>
  <r>
    <s v="62490"/>
    <x v="2565"/>
    <x v="3"/>
    <x v="62"/>
    <s v="200069482"/>
    <x v="334"/>
    <n v="7.69"/>
    <n v="44.3"/>
    <s v="&lt; 500 hab."/>
  </r>
  <r>
    <s v="62491"/>
    <x v="2566"/>
    <x v="3"/>
    <x v="36"/>
    <s v="245900758"/>
    <x v="1467"/>
    <n v="18.29"/>
    <n v="275.8"/>
    <s v="2 000 a 10 000"/>
  </r>
  <r>
    <s v="62647"/>
    <x v="2567"/>
    <x v="3"/>
    <x v="66"/>
    <s v="200044030"/>
    <x v="1468"/>
    <n v="9.2899999999999991"/>
    <n v="79.7"/>
    <s v="500 a 2 000"/>
  </r>
  <r>
    <s v="62665"/>
    <x v="2568"/>
    <x v="3"/>
    <x v="71"/>
    <s v="200069672"/>
    <x v="303"/>
    <n v="4.6500000000000004"/>
    <n v="46.5"/>
    <s v="&lt; 500 hab."/>
  </r>
  <r>
    <s v="62667"/>
    <x v="2569"/>
    <x v="3"/>
    <x v="74"/>
    <s v="246200729"/>
    <x v="1469"/>
    <n v="3.88"/>
    <n v="2259.8000000000002"/>
    <s v="2 000 a 10 000"/>
  </r>
  <r>
    <s v="62677"/>
    <x v="2570"/>
    <x v="3"/>
    <x v="66"/>
    <s v="200044030"/>
    <x v="266"/>
    <n v="8"/>
    <n v="40"/>
    <s v="&lt; 500 hab."/>
  </r>
  <r>
    <s v="62777"/>
    <x v="2571"/>
    <x v="3"/>
    <x v="59"/>
    <s v="200035442"/>
    <x v="145"/>
    <n v="5.08"/>
    <n v="30.1"/>
    <s v="&lt; 500 hab."/>
  </r>
  <r>
    <s v="62802"/>
    <x v="2572"/>
    <x v="3"/>
    <x v="62"/>
    <s v="200069482"/>
    <x v="149"/>
    <n v="5.09"/>
    <n v="38.700000000000003"/>
    <s v="&lt; 500 hab."/>
  </r>
  <r>
    <s v="62826"/>
    <x v="2573"/>
    <x v="3"/>
    <x v="64"/>
    <s v="200069029"/>
    <x v="1470"/>
    <n v="15.3"/>
    <n v="276.10000000000002"/>
    <s v="2 000 a 10 000"/>
  </r>
  <r>
    <s v="62829"/>
    <x v="2574"/>
    <x v="3"/>
    <x v="59"/>
    <s v="200035442"/>
    <x v="1208"/>
    <n v="10.43"/>
    <n v="40.5"/>
    <s v="&lt; 500 hab."/>
  </r>
  <r>
    <s v="62880"/>
    <x v="2575"/>
    <x v="3"/>
    <x v="68"/>
    <s v="200018083"/>
    <x v="69"/>
    <n v="0.94"/>
    <n v="216"/>
    <s v="&lt; 500 hab."/>
  </r>
  <r>
    <s v="62492"/>
    <x v="2576"/>
    <x v="3"/>
    <x v="65"/>
    <s v="200069235"/>
    <x v="281"/>
    <n v="9.67"/>
    <n v="23.7"/>
    <s v="&lt; 500 hab."/>
  </r>
  <r>
    <s v="62493"/>
    <x v="2577"/>
    <x v="3"/>
    <x v="59"/>
    <s v="200035442"/>
    <x v="236"/>
    <n v="4.79"/>
    <n v="48.4"/>
    <s v="&lt; 500 hab."/>
  </r>
  <r>
    <s v="62495"/>
    <x v="2578"/>
    <x v="3"/>
    <x v="61"/>
    <s v="246201016"/>
    <x v="46"/>
    <n v="8.7100000000000009"/>
    <n v="36.299999999999997"/>
    <s v="&lt; 500 hab."/>
  </r>
  <r>
    <s v="62496"/>
    <x v="2579"/>
    <x v="3"/>
    <x v="64"/>
    <s v="200069029"/>
    <x v="281"/>
    <n v="8.27"/>
    <n v="27.7"/>
    <s v="&lt; 500 hab."/>
  </r>
  <r>
    <s v="62497"/>
    <x v="2580"/>
    <x v="3"/>
    <x v="75"/>
    <s v="246200299"/>
    <x v="1471"/>
    <n v="6.19"/>
    <n v="1140.5"/>
    <s v="2 000 a 10 000"/>
  </r>
  <r>
    <s v="62498"/>
    <x v="2581"/>
    <x v="3"/>
    <x v="58"/>
    <s v="246200364"/>
    <x v="1472"/>
    <n v="11.65"/>
    <n v="2825.8"/>
    <s v="10 000 a 50 000"/>
  </r>
  <r>
    <s v="62043"/>
    <x v="2582"/>
    <x v="3"/>
    <x v="76"/>
    <s v="200090751"/>
    <x v="1473"/>
    <n v="20.66"/>
    <n v="99.9"/>
    <s v="2 000 a 10 000"/>
  </r>
  <r>
    <s v="62500"/>
    <x v="2583"/>
    <x v="3"/>
    <x v="69"/>
    <s v="200072460"/>
    <x v="1474"/>
    <n v="3.12"/>
    <n v="128.80000000000001"/>
    <s v="&lt; 500 hab."/>
  </r>
  <r>
    <s v="62501"/>
    <x v="2584"/>
    <x v="3"/>
    <x v="66"/>
    <s v="200044030"/>
    <x v="167"/>
    <n v="3.97"/>
    <n v="61.2"/>
    <s v="&lt; 500 hab."/>
  </r>
  <r>
    <s v="62502"/>
    <x v="2585"/>
    <x v="3"/>
    <x v="36"/>
    <s v="245900758"/>
    <x v="1475"/>
    <n v="21.33"/>
    <n v="234.8"/>
    <s v="2 000 a 10 000"/>
  </r>
  <r>
    <s v="62503"/>
    <x v="2586"/>
    <x v="3"/>
    <x v="70"/>
    <s v="246200380"/>
    <x v="514"/>
    <n v="7.98"/>
    <n v="36.700000000000003"/>
    <s v="&lt; 500 hab."/>
  </r>
  <r>
    <s v="62504"/>
    <x v="2587"/>
    <x v="3"/>
    <x v="61"/>
    <s v="246201016"/>
    <x v="318"/>
    <n v="4.75"/>
    <n v="56.6"/>
    <s v="&lt; 500 hab."/>
  </r>
  <r>
    <s v="62505"/>
    <x v="2588"/>
    <x v="3"/>
    <x v="70"/>
    <s v="246200380"/>
    <x v="840"/>
    <n v="6.82"/>
    <n v="79.2"/>
    <s v="500 a 2 000"/>
  </r>
  <r>
    <s v="62907"/>
    <x v="2589"/>
    <x v="3"/>
    <x v="75"/>
    <s v="246200299"/>
    <x v="1476"/>
    <n v="6.53"/>
    <n v="1221"/>
    <s v="2 000 a 10 000"/>
  </r>
  <r>
    <s v="62506"/>
    <x v="2590"/>
    <x v="3"/>
    <x v="67"/>
    <s v="200072478"/>
    <x v="1477"/>
    <n v="18.46"/>
    <n v="91"/>
    <s v="500 a 2 000"/>
  </r>
  <r>
    <s v="62507"/>
    <x v="2591"/>
    <x v="3"/>
    <x v="62"/>
    <s v="200069482"/>
    <x v="1046"/>
    <n v="3.41"/>
    <n v="88.9"/>
    <s v="&lt; 500 hab."/>
  </r>
  <r>
    <s v="62509"/>
    <x v="2592"/>
    <x v="3"/>
    <x v="69"/>
    <s v="200072460"/>
    <x v="57"/>
    <n v="3.06"/>
    <n v="123.5"/>
    <s v="&lt; 500 hab."/>
  </r>
  <r>
    <s v="62511"/>
    <x v="2593"/>
    <x v="3"/>
    <x v="62"/>
    <s v="200069482"/>
    <x v="93"/>
    <n v="2.97"/>
    <n v="47.1"/>
    <s v="&lt; 500 hab."/>
  </r>
  <r>
    <s v="62514"/>
    <x v="2594"/>
    <x v="3"/>
    <x v="71"/>
    <s v="200069672"/>
    <x v="486"/>
    <n v="5.13"/>
    <n v="45.8"/>
    <s v="&lt; 500 hab."/>
  </r>
  <r>
    <s v="62515"/>
    <x v="2595"/>
    <x v="3"/>
    <x v="59"/>
    <s v="200035442"/>
    <x v="690"/>
    <n v="10.3"/>
    <n v="49.9"/>
    <s v="500 a 2 000"/>
  </r>
  <r>
    <s v="62512"/>
    <x v="2596"/>
    <x v="3"/>
    <x v="69"/>
    <s v="200072460"/>
    <x v="719"/>
    <n v="8.0299999999999994"/>
    <n v="70.400000000000006"/>
    <s v="500 a 2 000"/>
  </r>
  <r>
    <s v="62513"/>
    <x v="2597"/>
    <x v="3"/>
    <x v="71"/>
    <s v="200069672"/>
    <x v="114"/>
    <n v="7.2"/>
    <n v="26.1"/>
    <s v="&lt; 500 hab."/>
  </r>
  <r>
    <s v="62516"/>
    <x v="2598"/>
    <x v="3"/>
    <x v="69"/>
    <s v="200072460"/>
    <x v="1478"/>
    <n v="26.59"/>
    <n v="383.3"/>
    <s v="10 000 a 50 000"/>
  </r>
  <r>
    <s v="62517"/>
    <x v="2599"/>
    <x v="3"/>
    <x v="69"/>
    <s v="200072460"/>
    <x v="421"/>
    <n v="3.66"/>
    <n v="59.8"/>
    <s v="&lt; 500 hab."/>
  </r>
  <r>
    <s v="62518"/>
    <x v="2600"/>
    <x v="3"/>
    <x v="71"/>
    <s v="200069672"/>
    <x v="189"/>
    <n v="4.76"/>
    <n v="36.6"/>
    <s v="&lt; 500 hab."/>
  </r>
  <r>
    <s v="62519"/>
    <x v="2601"/>
    <x v="3"/>
    <x v="71"/>
    <s v="200069672"/>
    <x v="595"/>
    <n v="17.88"/>
    <n v="32.6"/>
    <s v="500 a 2 000"/>
  </r>
  <r>
    <s v="62508"/>
    <x v="2602"/>
    <x v="3"/>
    <x v="69"/>
    <s v="200072460"/>
    <x v="196"/>
    <n v="3.27"/>
    <n v="102.4"/>
    <s v="&lt; 500 hab."/>
  </r>
  <r>
    <s v="62510"/>
    <x v="2603"/>
    <x v="3"/>
    <x v="58"/>
    <s v="246200364"/>
    <x v="1479"/>
    <n v="12.84"/>
    <n v="2341.4"/>
    <s v="10 000 a 50 000"/>
  </r>
  <r>
    <s v="62520"/>
    <x v="2604"/>
    <x v="3"/>
    <x v="69"/>
    <s v="200072460"/>
    <x v="1480"/>
    <n v="9.4499999999999993"/>
    <n v="245.9"/>
    <s v="2 000 a 10 000"/>
  </r>
  <r>
    <s v="62523"/>
    <x v="2605"/>
    <x v="3"/>
    <x v="58"/>
    <s v="246200364"/>
    <x v="1481"/>
    <n v="3.5"/>
    <n v="1476.9"/>
    <s v="2 000 a 10 000"/>
  </r>
  <r>
    <s v="62522"/>
    <x v="2606"/>
    <x v="3"/>
    <x v="66"/>
    <s v="200044030"/>
    <x v="993"/>
    <n v="9.1199999999999992"/>
    <n v="27.6"/>
    <s v="&lt; 500 hab."/>
  </r>
  <r>
    <s v="62524"/>
    <x v="2607"/>
    <x v="3"/>
    <x v="68"/>
    <s v="200018083"/>
    <x v="1482"/>
    <n v="10.26"/>
    <n v="148.9"/>
    <s v="500 a 2 000"/>
  </r>
  <r>
    <s v="62525"/>
    <x v="2608"/>
    <x v="3"/>
    <x v="63"/>
    <s v="200069037"/>
    <x v="1483"/>
    <n v="8.43"/>
    <n v="1251.2"/>
    <s v="10 000 a 50 000"/>
  </r>
  <r>
    <s v="62526"/>
    <x v="2609"/>
    <x v="3"/>
    <x v="68"/>
    <s v="200018083"/>
    <x v="299"/>
    <n v="3.53"/>
    <n v="42.2"/>
    <s v="&lt; 500 hab."/>
  </r>
  <r>
    <s v="62527"/>
    <x v="2610"/>
    <x v="3"/>
    <x v="64"/>
    <s v="200069029"/>
    <x v="344"/>
    <n v="10.97"/>
    <n v="23.1"/>
    <s v="&lt; 500 hab."/>
  </r>
  <r>
    <s v="62528"/>
    <x v="2611"/>
    <x v="3"/>
    <x v="58"/>
    <s v="246200364"/>
    <x v="1484"/>
    <n v="12.69"/>
    <n v="535.79999999999995"/>
    <s v="2 000 a 10 000"/>
  </r>
  <r>
    <s v="62529"/>
    <x v="2612"/>
    <x v="3"/>
    <x v="69"/>
    <s v="200072460"/>
    <x v="499"/>
    <n v="6.87"/>
    <n v="240.3"/>
    <s v="500 a 2 000"/>
  </r>
  <r>
    <s v="62530"/>
    <x v="2613"/>
    <x v="3"/>
    <x v="68"/>
    <s v="200018083"/>
    <x v="367"/>
    <n v="10.46"/>
    <n v="52"/>
    <s v="500 a 2 000"/>
  </r>
  <r>
    <s v="62531"/>
    <x v="2614"/>
    <x v="3"/>
    <x v="67"/>
    <s v="200072478"/>
    <x v="1177"/>
    <n v="12.97"/>
    <n v="73"/>
    <s v="500 a 2 000"/>
  </r>
  <r>
    <s v="62532"/>
    <x v="2615"/>
    <x v="3"/>
    <x v="69"/>
    <s v="200072460"/>
    <x v="1485"/>
    <n v="2.06"/>
    <n v="609.70000000000005"/>
    <s v="500 a 2 000"/>
  </r>
  <r>
    <s v="62533"/>
    <x v="2616"/>
    <x v="3"/>
    <x v="65"/>
    <s v="200069235"/>
    <x v="93"/>
    <n v="2.84"/>
    <n v="49.3"/>
    <s v="&lt; 500 hab."/>
  </r>
  <r>
    <s v="62534"/>
    <x v="2617"/>
    <x v="3"/>
    <x v="61"/>
    <s v="246201016"/>
    <x v="1486"/>
    <n v="10.039999999999999"/>
    <n v="356.5"/>
    <s v="2 000 a 10 000"/>
  </r>
  <r>
    <s v="62494"/>
    <x v="2618"/>
    <x v="3"/>
    <x v="59"/>
    <s v="200035442"/>
    <x v="372"/>
    <n v="3.73"/>
    <n v="11.8"/>
    <s v="&lt; 500 hab."/>
  </r>
  <r>
    <s v="62499"/>
    <x v="2619"/>
    <x v="3"/>
    <x v="64"/>
    <s v="200069029"/>
    <x v="578"/>
    <n v="10.77"/>
    <n v="27"/>
    <s v="&lt; 500 hab."/>
  </r>
  <r>
    <s v="62536"/>
    <x v="2620"/>
    <x v="3"/>
    <x v="62"/>
    <s v="200069482"/>
    <x v="1187"/>
    <n v="9.92"/>
    <n v="65.2"/>
    <s v="500 a 2 000"/>
  </r>
  <r>
    <s v="62537"/>
    <x v="2621"/>
    <x v="3"/>
    <x v="62"/>
    <s v="200069482"/>
    <x v="1160"/>
    <n v="4.5199999999999996"/>
    <n v="23.2"/>
    <s v="&lt; 500 hab."/>
  </r>
  <r>
    <s v="62538"/>
    <x v="2622"/>
    <x v="3"/>
    <x v="66"/>
    <s v="200044030"/>
    <x v="1487"/>
    <n v="12.12"/>
    <n v="37.200000000000003"/>
    <s v="&lt; 500 hab."/>
  </r>
  <r>
    <s v="62539"/>
    <x v="2623"/>
    <x v="3"/>
    <x v="71"/>
    <s v="200069672"/>
    <x v="331"/>
    <n v="5.2"/>
    <n v="51.2"/>
    <s v="&lt; 500 hab."/>
  </r>
  <r>
    <s v="62540"/>
    <x v="2624"/>
    <x v="3"/>
    <x v="69"/>
    <s v="200072460"/>
    <x v="1488"/>
    <n v="5.55"/>
    <n v="302.3"/>
    <s v="500 a 2 000"/>
  </r>
  <r>
    <s v="62541"/>
    <x v="2625"/>
    <x v="3"/>
    <x v="66"/>
    <s v="200044030"/>
    <x v="193"/>
    <n v="4.38"/>
    <n v="27.2"/>
    <s v="&lt; 500 hab."/>
  </r>
  <r>
    <s v="62542"/>
    <x v="2626"/>
    <x v="3"/>
    <x v="62"/>
    <s v="200069482"/>
    <x v="61"/>
    <n v="6.93"/>
    <n v="29.6"/>
    <s v="&lt; 500 hab."/>
  </r>
  <r>
    <s v="62543"/>
    <x v="2627"/>
    <x v="3"/>
    <x v="63"/>
    <s v="200069037"/>
    <x v="1489"/>
    <n v="9.6999999999999993"/>
    <n v="203.4"/>
    <s v="500 a 2 000"/>
  </r>
  <r>
    <s v="62544"/>
    <x v="2628"/>
    <x v="3"/>
    <x v="62"/>
    <s v="200069482"/>
    <x v="1140"/>
    <n v="4.08"/>
    <n v="44.6"/>
    <s v="&lt; 500 hab."/>
  </r>
  <r>
    <s v="62545"/>
    <x v="2629"/>
    <x v="3"/>
    <x v="65"/>
    <s v="200069235"/>
    <x v="202"/>
    <n v="3.99"/>
    <n v="38.1"/>
    <s v="&lt; 500 hab."/>
  </r>
  <r>
    <s v="62546"/>
    <x v="2630"/>
    <x v="3"/>
    <x v="70"/>
    <s v="246200380"/>
    <x v="1490"/>
    <n v="3.99"/>
    <n v="84.2"/>
    <s v="&lt; 500 hab."/>
  </r>
  <r>
    <s v="62547"/>
    <x v="2631"/>
    <x v="3"/>
    <x v="66"/>
    <s v="200044030"/>
    <x v="446"/>
    <n v="3.89"/>
    <n v="18.8"/>
    <s v="&lt; 500 hab."/>
  </r>
  <r>
    <s v="62548"/>
    <x v="2632"/>
    <x v="3"/>
    <x v="76"/>
    <s v="200090751"/>
    <x v="1491"/>
    <n v="32.18"/>
    <n v="325.3"/>
    <s v="10 000 a 50 000"/>
  </r>
  <r>
    <s v="62550"/>
    <x v="2633"/>
    <x v="3"/>
    <x v="66"/>
    <s v="200044030"/>
    <x v="1253"/>
    <n v="5.57"/>
    <n v="195.7"/>
    <s v="500 a 2 000"/>
  </r>
  <r>
    <s v="62551"/>
    <x v="2634"/>
    <x v="3"/>
    <x v="66"/>
    <s v="200044030"/>
    <x v="305"/>
    <n v="10.07"/>
    <n v="28.1"/>
    <s v="&lt; 500 hab."/>
  </r>
  <r>
    <s v="62552"/>
    <x v="2635"/>
    <x v="3"/>
    <x v="66"/>
    <s v="200044030"/>
    <x v="704"/>
    <n v="7.98"/>
    <n v="134.1"/>
    <s v="500 a 2 000"/>
  </r>
  <r>
    <s v="62553"/>
    <x v="2636"/>
    <x v="3"/>
    <x v="71"/>
    <s v="200069672"/>
    <x v="365"/>
    <n v="3.17"/>
    <n v="88"/>
    <s v="&lt; 500 hab."/>
  </r>
  <r>
    <s v="62554"/>
    <x v="2637"/>
    <x v="3"/>
    <x v="64"/>
    <s v="200069029"/>
    <x v="312"/>
    <n v="2.46"/>
    <n v="37.799999999999997"/>
    <s v="&lt; 500 hab."/>
  </r>
  <r>
    <s v="62555"/>
    <x v="2638"/>
    <x v="3"/>
    <x v="69"/>
    <s v="200072460"/>
    <x v="1492"/>
    <n v="4.47"/>
    <n v="1210.5"/>
    <s v="2 000 a 10 000"/>
  </r>
  <r>
    <s v="62556"/>
    <x v="2639"/>
    <x v="3"/>
    <x v="66"/>
    <s v="200044030"/>
    <x v="1264"/>
    <n v="5.14"/>
    <n v="61.1"/>
    <s v="&lt; 500 hab."/>
  </r>
  <r>
    <s v="62558"/>
    <x v="2640"/>
    <x v="3"/>
    <x v="71"/>
    <s v="200069672"/>
    <x v="72"/>
    <n v="3.59"/>
    <n v="46.2"/>
    <s v="&lt; 500 hab."/>
  </r>
  <r>
    <s v="62559"/>
    <x v="2641"/>
    <x v="3"/>
    <x v="72"/>
    <s v="200044048"/>
    <x v="1493"/>
    <n v="8.27"/>
    <n v="125.6"/>
    <s v="500 a 2 000"/>
  </r>
  <r>
    <s v="62560"/>
    <x v="2642"/>
    <x v="3"/>
    <x v="70"/>
    <s v="246200380"/>
    <x v="1494"/>
    <n v="13.44"/>
    <n v="388.2"/>
    <s v="2 000 a 10 000"/>
  </r>
  <r>
    <s v="62561"/>
    <x v="2643"/>
    <x v="3"/>
    <x v="59"/>
    <s v="200035442"/>
    <x v="163"/>
    <n v="5.94"/>
    <n v="29.1"/>
    <s v="&lt; 500 hab."/>
  </r>
  <r>
    <s v="62557"/>
    <x v="2644"/>
    <x v="3"/>
    <x v="60"/>
    <s v="200033579"/>
    <x v="1495"/>
    <n v="11.82"/>
    <n v="204.9"/>
    <s v="2 000 a 10 000"/>
  </r>
  <r>
    <s v="62562"/>
    <x v="2645"/>
    <x v="3"/>
    <x v="65"/>
    <s v="200069235"/>
    <x v="631"/>
    <n v="4.4800000000000004"/>
    <n v="39.5"/>
    <s v="&lt; 500 hab."/>
  </r>
  <r>
    <s v="62563"/>
    <x v="2646"/>
    <x v="3"/>
    <x v="58"/>
    <s v="246200364"/>
    <x v="1496"/>
    <n v="10.29"/>
    <n v="798.5"/>
    <s v="2 000 a 10 000"/>
  </r>
  <r>
    <s v="62564"/>
    <x v="2647"/>
    <x v="3"/>
    <x v="69"/>
    <s v="200072460"/>
    <x v="1497"/>
    <n v="5.2"/>
    <n v="87.9"/>
    <s v="&lt; 500 hab."/>
  </r>
  <r>
    <s v="62565"/>
    <x v="2648"/>
    <x v="3"/>
    <x v="65"/>
    <s v="200069235"/>
    <x v="173"/>
    <n v="2.0099999999999998"/>
    <n v="35.299999999999997"/>
    <s v="&lt; 500 hab."/>
  </r>
  <r>
    <s v="62566"/>
    <x v="2649"/>
    <x v="3"/>
    <x v="68"/>
    <s v="200018083"/>
    <x v="647"/>
    <n v="5.31"/>
    <n v="126.2"/>
    <s v="500 a 2 000"/>
  </r>
  <r>
    <s v="62567"/>
    <x v="2650"/>
    <x v="3"/>
    <x v="63"/>
    <s v="200069037"/>
    <x v="183"/>
    <n v="10.89"/>
    <n v="59.6"/>
    <s v="500 a 2 000"/>
  </r>
  <r>
    <s v="62568"/>
    <x v="2651"/>
    <x v="3"/>
    <x v="60"/>
    <s v="200033579"/>
    <x v="1031"/>
    <n v="5.79"/>
    <n v="126.1"/>
    <s v="500 a 2 000"/>
  </r>
  <r>
    <s v="62569"/>
    <x v="2652"/>
    <x v="3"/>
    <x v="63"/>
    <s v="200069037"/>
    <x v="884"/>
    <n v="11.95"/>
    <n v="54.8"/>
    <s v="500 a 2 000"/>
  </r>
  <r>
    <s v="62571"/>
    <x v="2653"/>
    <x v="3"/>
    <x v="64"/>
    <s v="200069029"/>
    <x v="1498"/>
    <n v="20.29"/>
    <n v="164.7"/>
    <s v="2 000 a 10 000"/>
  </r>
  <r>
    <s v="62572"/>
    <x v="2654"/>
    <x v="3"/>
    <x v="59"/>
    <s v="200035442"/>
    <x v="650"/>
    <n v="10.65"/>
    <n v="58.2"/>
    <s v="500 a 2 000"/>
  </r>
  <r>
    <s v="62573"/>
    <x v="2655"/>
    <x v="3"/>
    <x v="58"/>
    <s v="246200364"/>
    <x v="1499"/>
    <n v="4.6399999999999997"/>
    <n v="795.5"/>
    <s v="2 000 a 10 000"/>
  </r>
  <r>
    <s v="62574"/>
    <x v="2656"/>
    <x v="3"/>
    <x v="62"/>
    <s v="200069482"/>
    <x v="815"/>
    <n v="3.85"/>
    <n v="59.2"/>
    <s v="&lt; 500 hab."/>
  </r>
  <r>
    <s v="62576"/>
    <x v="2657"/>
    <x v="3"/>
    <x v="71"/>
    <s v="200069672"/>
    <x v="481"/>
    <n v="4.03"/>
    <n v="33"/>
    <s v="&lt; 500 hab."/>
  </r>
  <r>
    <s v="62577"/>
    <x v="2658"/>
    <x v="3"/>
    <x v="71"/>
    <s v="200069672"/>
    <x v="173"/>
    <n v="5"/>
    <n v="14.2"/>
    <s v="&lt; 500 hab."/>
  </r>
  <r>
    <s v="62578"/>
    <x v="2659"/>
    <x v="3"/>
    <x v="62"/>
    <s v="200069482"/>
    <x v="32"/>
    <n v="2.75"/>
    <n v="37.799999999999997"/>
    <s v="&lt; 500 hab."/>
  </r>
  <r>
    <s v="62580"/>
    <x v="2660"/>
    <x v="3"/>
    <x v="71"/>
    <s v="200069672"/>
    <x v="1447"/>
    <n v="6.83"/>
    <n v="75"/>
    <s v="500 a 2 000"/>
  </r>
  <r>
    <s v="62581"/>
    <x v="2661"/>
    <x v="3"/>
    <x v="71"/>
    <s v="200069672"/>
    <x v="1168"/>
    <n v="6.23"/>
    <n v="45.7"/>
    <s v="&lt; 500 hab."/>
  </r>
  <r>
    <s v="62579"/>
    <x v="2662"/>
    <x v="3"/>
    <x v="62"/>
    <s v="200069482"/>
    <x v="269"/>
    <n v="11.1"/>
    <n v="49.1"/>
    <s v="500 a 2 000"/>
  </r>
  <r>
    <s v="62582"/>
    <x v="2663"/>
    <x v="3"/>
    <x v="60"/>
    <s v="200033579"/>
    <x v="1500"/>
    <n v="9.3699999999999992"/>
    <n v="72.5"/>
    <s v="500 a 2 000"/>
  </r>
  <r>
    <s v="62583"/>
    <x v="2664"/>
    <x v="3"/>
    <x v="62"/>
    <s v="200069482"/>
    <x v="1173"/>
    <n v="5.07"/>
    <n v="118.3"/>
    <s v="500 a 2 000"/>
  </r>
  <r>
    <s v="62584"/>
    <x v="2665"/>
    <x v="3"/>
    <x v="69"/>
    <s v="200072460"/>
    <x v="1501"/>
    <n v="11.46"/>
    <n v="114.9"/>
    <s v="500 a 2 000"/>
  </r>
  <r>
    <s v="62589"/>
    <x v="2666"/>
    <x v="3"/>
    <x v="60"/>
    <s v="200033579"/>
    <x v="1502"/>
    <n v="15.82"/>
    <n v="64.599999999999994"/>
    <s v="500 a 2 000"/>
  </r>
  <r>
    <s v="62585"/>
    <x v="2667"/>
    <x v="3"/>
    <x v="64"/>
    <s v="200069029"/>
    <x v="448"/>
    <n v="9.64"/>
    <n v="39.799999999999997"/>
    <s v="&lt; 500 hab."/>
  </r>
  <r>
    <s v="62586"/>
    <x v="2668"/>
    <x v="3"/>
    <x v="62"/>
    <s v="200069482"/>
    <x v="184"/>
    <n v="5.14"/>
    <n v="86.2"/>
    <s v="&lt; 500 hab."/>
  </r>
  <r>
    <s v="62587"/>
    <x v="2669"/>
    <x v="3"/>
    <x v="75"/>
    <s v="246200299"/>
    <x v="1503"/>
    <n v="3.49"/>
    <n v="2791.7"/>
    <s v="2 000 a 10 000"/>
  </r>
  <r>
    <s v="62588"/>
    <x v="2670"/>
    <x v="3"/>
    <x v="64"/>
    <s v="200069029"/>
    <x v="1504"/>
    <n v="2.8"/>
    <n v="682.9"/>
    <s v="500 a 2 000"/>
  </r>
  <r>
    <s v="62590"/>
    <x v="2671"/>
    <x v="3"/>
    <x v="71"/>
    <s v="200069672"/>
    <x v="40"/>
    <n v="3.39"/>
    <n v="18.3"/>
    <s v="&lt; 500 hab."/>
  </r>
  <r>
    <s v="62591"/>
    <x v="2672"/>
    <x v="3"/>
    <x v="59"/>
    <s v="200035442"/>
    <x v="103"/>
    <n v="6.68"/>
    <n v="31.4"/>
    <s v="&lt; 500 hab."/>
  </r>
  <r>
    <s v="62592"/>
    <x v="2673"/>
    <x v="3"/>
    <x v="63"/>
    <s v="200069037"/>
    <x v="995"/>
    <n v="9.92"/>
    <n v="56.1"/>
    <s v="500 a 2 000"/>
  </r>
  <r>
    <s v="62593"/>
    <x v="2674"/>
    <x v="3"/>
    <x v="59"/>
    <s v="200035442"/>
    <x v="132"/>
    <n v="2.46"/>
    <n v="35.4"/>
    <s v="&lt; 500 hab."/>
  </r>
  <r>
    <s v="62594"/>
    <x v="2675"/>
    <x v="3"/>
    <x v="59"/>
    <s v="200035442"/>
    <x v="257"/>
    <n v="7.35"/>
    <n v="40.700000000000003"/>
    <s v="&lt; 500 hab."/>
  </r>
  <r>
    <s v="62595"/>
    <x v="2676"/>
    <x v="3"/>
    <x v="63"/>
    <s v="200069037"/>
    <x v="1198"/>
    <n v="5.45"/>
    <n v="214.7"/>
    <s v="500 a 2 000"/>
  </r>
  <r>
    <s v="62596"/>
    <x v="2677"/>
    <x v="3"/>
    <x v="66"/>
    <s v="200044030"/>
    <x v="433"/>
    <n v="15.81"/>
    <n v="15"/>
    <s v="&lt; 500 hab."/>
  </r>
  <r>
    <s v="62597"/>
    <x v="1866"/>
    <x v="3"/>
    <x v="59"/>
    <s v="200035442"/>
    <x v="165"/>
    <n v="6.47"/>
    <n v="44.7"/>
    <s v="&lt; 500 hab."/>
  </r>
  <r>
    <s v="62598"/>
    <x v="2678"/>
    <x v="3"/>
    <x v="73"/>
    <s v="246200844"/>
    <x v="1505"/>
    <n v="11.46"/>
    <n v="58.7"/>
    <s v="500 a 2 000"/>
  </r>
  <r>
    <s v="62570"/>
    <x v="2679"/>
    <x v="3"/>
    <x v="58"/>
    <s v="246200364"/>
    <x v="1506"/>
    <n v="7.66"/>
    <n v="1516.8"/>
    <s v="10 000 a 50 000"/>
  </r>
  <r>
    <s v="62599"/>
    <x v="2680"/>
    <x v="3"/>
    <x v="68"/>
    <s v="200018083"/>
    <x v="384"/>
    <n v="4.17"/>
    <n v="54"/>
    <s v="&lt; 500 hab."/>
  </r>
  <r>
    <s v="62602"/>
    <x v="2681"/>
    <x v="3"/>
    <x v="64"/>
    <s v="200069029"/>
    <x v="361"/>
    <n v="4.45"/>
    <n v="44.9"/>
    <s v="&lt; 500 hab."/>
  </r>
  <r>
    <s v="62603"/>
    <x v="2682"/>
    <x v="3"/>
    <x v="74"/>
    <s v="246200729"/>
    <x v="593"/>
    <n v="5.08"/>
    <n v="215.6"/>
    <s v="500 a 2 000"/>
  </r>
  <r>
    <s v="62604"/>
    <x v="2683"/>
    <x v="3"/>
    <x v="74"/>
    <s v="246200729"/>
    <x v="1507"/>
    <n v="20.95"/>
    <n v="196.4"/>
    <s v="2 000 a 10 000"/>
  </r>
  <r>
    <s v="62605"/>
    <x v="2684"/>
    <x v="3"/>
    <x v="66"/>
    <s v="200044030"/>
    <x v="1508"/>
    <n v="1.4"/>
    <n v="15.7"/>
    <s v="&lt; 500 hab."/>
  </r>
  <r>
    <s v="62606"/>
    <x v="2685"/>
    <x v="3"/>
    <x v="69"/>
    <s v="200072460"/>
    <x v="1171"/>
    <n v="1.89"/>
    <n v="745.5"/>
    <s v="500 a 2 000"/>
  </r>
  <r>
    <s v="62608"/>
    <x v="2686"/>
    <x v="3"/>
    <x v="59"/>
    <s v="200035442"/>
    <x v="1081"/>
    <n v="3.12"/>
    <n v="54.8"/>
    <s v="&lt; 500 hab."/>
  </r>
  <r>
    <s v="62609"/>
    <x v="2687"/>
    <x v="3"/>
    <x v="60"/>
    <s v="200033579"/>
    <x v="1025"/>
    <n v="12.61"/>
    <n v="129.1"/>
    <s v="500 a 2 000"/>
  </r>
  <r>
    <s v="62611"/>
    <x v="2688"/>
    <x v="3"/>
    <x v="60"/>
    <s v="200033579"/>
    <x v="1249"/>
    <n v="6.99"/>
    <n v="68.8"/>
    <s v="&lt; 500 hab."/>
  </r>
  <r>
    <s v="62607"/>
    <x v="2689"/>
    <x v="3"/>
    <x v="71"/>
    <s v="200069672"/>
    <x v="1509"/>
    <n v="2.33"/>
    <n v="25.3"/>
    <s v="&lt; 500 hab."/>
  </r>
  <r>
    <s v="62610"/>
    <x v="2690"/>
    <x v="3"/>
    <x v="64"/>
    <s v="200069029"/>
    <x v="450"/>
    <n v="8.8000000000000007"/>
    <n v="70.2"/>
    <s v="500 a 2 000"/>
  </r>
  <r>
    <s v="62612"/>
    <x v="2691"/>
    <x v="3"/>
    <x v="72"/>
    <s v="200044048"/>
    <x v="1510"/>
    <n v="4.3499999999999996"/>
    <n v="131"/>
    <s v="500 a 2 000"/>
  </r>
  <r>
    <s v="62614"/>
    <x v="2692"/>
    <x v="3"/>
    <x v="67"/>
    <s v="200072478"/>
    <x v="1246"/>
    <n v="4.51"/>
    <n v="127.9"/>
    <s v="500 a 2 000"/>
  </r>
  <r>
    <s v="62613"/>
    <x v="2693"/>
    <x v="3"/>
    <x v="61"/>
    <s v="246201016"/>
    <x v="730"/>
    <n v="12.73"/>
    <n v="70.900000000000006"/>
    <s v="500 a 2 000"/>
  </r>
  <r>
    <s v="62615"/>
    <x v="2694"/>
    <x v="3"/>
    <x v="76"/>
    <s v="200090751"/>
    <x v="238"/>
    <n v="2.52"/>
    <n v="111.1"/>
    <s v="&lt; 500 hab."/>
  </r>
  <r>
    <s v="62618"/>
    <x v="2695"/>
    <x v="3"/>
    <x v="63"/>
    <s v="200069037"/>
    <x v="1511"/>
    <n v="5.95"/>
    <n v="213.6"/>
    <s v="500 a 2 000"/>
  </r>
  <r>
    <s v="62619"/>
    <x v="2696"/>
    <x v="3"/>
    <x v="59"/>
    <s v="200035442"/>
    <x v="44"/>
    <n v="4.8899999999999997"/>
    <n v="26.6"/>
    <s v="&lt; 500 hab."/>
  </r>
  <r>
    <s v="62620"/>
    <x v="2697"/>
    <x v="3"/>
    <x v="69"/>
    <s v="200072460"/>
    <x v="1434"/>
    <n v="5.66"/>
    <n v="244"/>
    <s v="500 a 2 000"/>
  </r>
  <r>
    <s v="62622"/>
    <x v="2698"/>
    <x v="3"/>
    <x v="63"/>
    <s v="200069037"/>
    <x v="1296"/>
    <n v="3.48"/>
    <n v="75"/>
    <s v="&lt; 500 hab."/>
  </r>
  <r>
    <s v="62621"/>
    <x v="2699"/>
    <x v="3"/>
    <x v="73"/>
    <s v="246200844"/>
    <x v="1512"/>
    <n v="13.21"/>
    <n v="132.9"/>
    <s v="500 a 2 000"/>
  </r>
  <r>
    <s v="62623"/>
    <x v="2700"/>
    <x v="3"/>
    <x v="73"/>
    <s v="246200844"/>
    <x v="1398"/>
    <n v="9.16"/>
    <n v="77.400000000000006"/>
    <s v="500 a 2 000"/>
  </r>
  <r>
    <s v="62630"/>
    <x v="2701"/>
    <x v="3"/>
    <x v="62"/>
    <s v="200069482"/>
    <x v="175"/>
    <n v="5.37"/>
    <n v="47.7"/>
    <s v="&lt; 500 hab."/>
  </r>
  <r>
    <s v="62624"/>
    <x v="2702"/>
    <x v="3"/>
    <x v="75"/>
    <s v="246200299"/>
    <x v="1513"/>
    <n v="5.45"/>
    <n v="1099.8"/>
    <s v="2 000 a 10 000"/>
  </r>
  <r>
    <s v="62625"/>
    <x v="2703"/>
    <x v="3"/>
    <x v="66"/>
    <s v="200044030"/>
    <x v="262"/>
    <n v="1.1599999999999999"/>
    <n v="48.3"/>
    <s v="&lt; 500 hab."/>
  </r>
  <r>
    <s v="62626"/>
    <x v="2704"/>
    <x v="3"/>
    <x v="69"/>
    <s v="200072460"/>
    <x v="1514"/>
    <n v="2.54"/>
    <n v="894.9"/>
    <s v="2 000 a 10 000"/>
  </r>
  <r>
    <s v="62627"/>
    <x v="2705"/>
    <x v="3"/>
    <x v="72"/>
    <s v="200044048"/>
    <x v="381"/>
    <n v="4.26"/>
    <n v="199.1"/>
    <s v="500 a 2 000"/>
  </r>
  <r>
    <s v="62628"/>
    <x v="2706"/>
    <x v="3"/>
    <x v="58"/>
    <s v="246200364"/>
    <x v="1515"/>
    <n v="3.71"/>
    <n v="1847.4"/>
    <s v="2 000 a 10 000"/>
  </r>
  <r>
    <s v="62629"/>
    <x v="2707"/>
    <x v="3"/>
    <x v="62"/>
    <s v="200069482"/>
    <x v="1109"/>
    <n v="2.0699999999999998"/>
    <n v="74.400000000000006"/>
    <s v="&lt; 500 hab."/>
  </r>
  <r>
    <s v="62631"/>
    <x v="2708"/>
    <x v="3"/>
    <x v="71"/>
    <s v="200069672"/>
    <x v="877"/>
    <n v="6.7"/>
    <n v="70.3"/>
    <s v="&lt; 500 hab."/>
  </r>
  <r>
    <s v="62600"/>
    <x v="2709"/>
    <x v="3"/>
    <x v="71"/>
    <s v="200069672"/>
    <x v="313"/>
    <n v="4.93"/>
    <n v="32"/>
    <s v="&lt; 500 hab."/>
  </r>
  <r>
    <s v="62601"/>
    <x v="2710"/>
    <x v="3"/>
    <x v="71"/>
    <s v="200069672"/>
    <x v="179"/>
    <n v="3.81"/>
    <n v="93.7"/>
    <s v="&lt; 500 hab."/>
  </r>
  <r>
    <s v="62617"/>
    <x v="2711"/>
    <x v="3"/>
    <x v="69"/>
    <s v="200072460"/>
    <x v="1516"/>
    <n v="8.85"/>
    <n v="1309.5999999999999"/>
    <s v="10 000 a 50 000"/>
  </r>
  <r>
    <s v="62616"/>
    <x v="2712"/>
    <x v="3"/>
    <x v="71"/>
    <s v="200069672"/>
    <x v="308"/>
    <n v="6.16"/>
    <n v="30.2"/>
    <s v="&lt; 500 hab."/>
  </r>
  <r>
    <s v="62632"/>
    <x v="2713"/>
    <x v="3"/>
    <x v="69"/>
    <s v="200072460"/>
    <x v="448"/>
    <n v="1.26"/>
    <n v="304.8"/>
    <s v="&lt; 500 hab."/>
  </r>
  <r>
    <s v="62634"/>
    <x v="2714"/>
    <x v="3"/>
    <x v="73"/>
    <s v="246200844"/>
    <x v="645"/>
    <n v="13.34"/>
    <n v="96.8"/>
    <s v="500 a 2 000"/>
  </r>
  <r>
    <s v="62635"/>
    <x v="2715"/>
    <x v="3"/>
    <x v="66"/>
    <s v="200044030"/>
    <x v="103"/>
    <n v="5.31"/>
    <n v="39.5"/>
    <s v="&lt; 500 hab."/>
  </r>
  <r>
    <s v="62636"/>
    <x v="2716"/>
    <x v="3"/>
    <x v="70"/>
    <s v="246200380"/>
    <x v="417"/>
    <n v="2.62"/>
    <n v="105.3"/>
    <s v="&lt; 500 hab."/>
  </r>
  <r>
    <s v="62637"/>
    <x v="2717"/>
    <x v="3"/>
    <x v="75"/>
    <s v="246200299"/>
    <x v="1517"/>
    <n v="5.49"/>
    <n v="1880.3"/>
    <s v="10 000 a 50 000"/>
  </r>
  <r>
    <s v="62638"/>
    <x v="2718"/>
    <x v="3"/>
    <x v="72"/>
    <s v="200044048"/>
    <x v="643"/>
    <n v="11.36"/>
    <n v="106.8"/>
    <s v="500 a 2 000"/>
  </r>
  <r>
    <s v="62639"/>
    <x v="2719"/>
    <x v="3"/>
    <x v="72"/>
    <s v="200044048"/>
    <x v="496"/>
    <n v="4.9000000000000004"/>
    <n v="85.3"/>
    <s v="&lt; 500 hab."/>
  </r>
  <r>
    <s v="62640"/>
    <x v="2720"/>
    <x v="3"/>
    <x v="62"/>
    <s v="200069482"/>
    <x v="334"/>
    <n v="11.14"/>
    <n v="30.6"/>
    <s v="&lt; 500 hab."/>
  </r>
  <r>
    <s v="62641"/>
    <x v="2721"/>
    <x v="3"/>
    <x v="71"/>
    <s v="200069672"/>
    <x v="261"/>
    <n v="3.93"/>
    <n v="57.8"/>
    <s v="&lt; 500 hab."/>
  </r>
  <r>
    <s v="62642"/>
    <x v="2722"/>
    <x v="3"/>
    <x v="69"/>
    <s v="200072460"/>
    <x v="1518"/>
    <n v="5.32"/>
    <n v="135.19999999999999"/>
    <s v="500 a 2 000"/>
  </r>
  <r>
    <s v="62643"/>
    <x v="2723"/>
    <x v="3"/>
    <x v="74"/>
    <s v="246200729"/>
    <x v="1519"/>
    <n v="7.04"/>
    <n v="1866.2"/>
    <s v="10 000 a 50 000"/>
  </r>
  <r>
    <s v="62644"/>
    <x v="2724"/>
    <x v="3"/>
    <x v="61"/>
    <s v="246201016"/>
    <x v="1520"/>
    <n v="5.37"/>
    <n v="91.8"/>
    <s v="&lt; 500 hab."/>
  </r>
  <r>
    <s v="62645"/>
    <x v="2725"/>
    <x v="3"/>
    <x v="73"/>
    <s v="246200844"/>
    <x v="1521"/>
    <n v="34.32"/>
    <n v="168.4"/>
    <s v="2 000 a 10 000"/>
  </r>
  <r>
    <s v="62646"/>
    <x v="2726"/>
    <x v="3"/>
    <x v="72"/>
    <s v="200044048"/>
    <x v="1522"/>
    <n v="2.75"/>
    <n v="205.8"/>
    <s v="500 a 2 000"/>
  </r>
  <r>
    <s v="62648"/>
    <x v="2727"/>
    <x v="3"/>
    <x v="65"/>
    <s v="200069235"/>
    <x v="1523"/>
    <n v="13"/>
    <n v="43"/>
    <s v="500 a 2 000"/>
  </r>
  <r>
    <s v="62649"/>
    <x v="2728"/>
    <x v="3"/>
    <x v="62"/>
    <s v="200069482"/>
    <x v="1426"/>
    <n v="10.86"/>
    <n v="70.7"/>
    <s v="500 a 2 000"/>
  </r>
  <r>
    <s v="62650"/>
    <x v="2729"/>
    <x v="3"/>
    <x v="72"/>
    <s v="200044048"/>
    <x v="1153"/>
    <n v="6.7"/>
    <n v="114.9"/>
    <s v="500 a 2 000"/>
  </r>
  <r>
    <s v="62651"/>
    <x v="2730"/>
    <x v="3"/>
    <x v="62"/>
    <s v="200069482"/>
    <x v="558"/>
    <n v="9.24"/>
    <n v="49.6"/>
    <s v="&lt; 500 hab."/>
  </r>
  <r>
    <s v="62652"/>
    <x v="2731"/>
    <x v="3"/>
    <x v="71"/>
    <s v="200069672"/>
    <x v="1524"/>
    <n v="4.54"/>
    <n v="346.7"/>
    <s v="500 a 2 000"/>
  </r>
  <r>
    <s v="62653"/>
    <x v="2732"/>
    <x v="3"/>
    <x v="74"/>
    <s v="246200729"/>
    <x v="1208"/>
    <n v="7.81"/>
    <n v="54"/>
    <s v="&lt; 500 hab."/>
  </r>
  <r>
    <s v="62654"/>
    <x v="2733"/>
    <x v="3"/>
    <x v="76"/>
    <s v="200090751"/>
    <x v="1189"/>
    <n v="10.51"/>
    <n v="75.099999999999994"/>
    <s v="500 a 2 000"/>
  </r>
  <r>
    <s v="62655"/>
    <x v="2734"/>
    <x v="3"/>
    <x v="71"/>
    <s v="200069672"/>
    <x v="396"/>
    <n v="6.14"/>
    <n v="52.9"/>
    <s v="&lt; 500 hab."/>
  </r>
  <r>
    <s v="62656"/>
    <x v="2735"/>
    <x v="3"/>
    <x v="61"/>
    <s v="246201016"/>
    <x v="684"/>
    <n v="7.16"/>
    <n v="128.4"/>
    <s v="500 a 2 000"/>
  </r>
  <r>
    <s v="62657"/>
    <x v="2736"/>
    <x v="3"/>
    <x v="76"/>
    <s v="200090751"/>
    <x v="269"/>
    <n v="9.31"/>
    <n v="58.5"/>
    <s v="500 a 2 000"/>
  </r>
  <r>
    <s v="62658"/>
    <x v="2737"/>
    <x v="3"/>
    <x v="74"/>
    <s v="246200729"/>
    <x v="210"/>
    <n v="2.42"/>
    <n v="47.1"/>
    <s v="&lt; 500 hab."/>
  </r>
  <r>
    <s v="62659"/>
    <x v="2738"/>
    <x v="3"/>
    <x v="65"/>
    <s v="200069235"/>
    <x v="32"/>
    <n v="6.19"/>
    <n v="16.8"/>
    <s v="&lt; 500 hab."/>
  </r>
  <r>
    <s v="62660"/>
    <x v="2739"/>
    <x v="3"/>
    <x v="72"/>
    <s v="200044048"/>
    <x v="1525"/>
    <n v="2.4"/>
    <n v="188.3"/>
    <s v="&lt; 500 hab."/>
  </r>
  <r>
    <s v="62662"/>
    <x v="2740"/>
    <x v="3"/>
    <x v="73"/>
    <s v="246200844"/>
    <x v="724"/>
    <n v="4.8"/>
    <n v="180.6"/>
    <s v="500 a 2 000"/>
  </r>
  <r>
    <s v="62663"/>
    <x v="2741"/>
    <x v="3"/>
    <x v="62"/>
    <s v="200069482"/>
    <x v="218"/>
    <n v="4.4400000000000004"/>
    <n v="69.099999999999994"/>
    <s v="&lt; 500 hab."/>
  </r>
  <r>
    <s v="62664"/>
    <x v="2742"/>
    <x v="3"/>
    <x v="62"/>
    <s v="200069482"/>
    <x v="265"/>
    <n v="5.81"/>
    <n v="42"/>
    <s v="&lt; 500 hab."/>
  </r>
  <r>
    <s v="62666"/>
    <x v="2743"/>
    <x v="3"/>
    <x v="58"/>
    <s v="246200364"/>
    <x v="1526"/>
    <n v="2.0099999999999998"/>
    <n v="1523.4"/>
    <s v="2 000 a 10 000"/>
  </r>
  <r>
    <s v="62669"/>
    <x v="2744"/>
    <x v="3"/>
    <x v="71"/>
    <s v="200069672"/>
    <x v="823"/>
    <n v="4.38"/>
    <n v="68"/>
    <s v="&lt; 500 hab."/>
  </r>
  <r>
    <s v="62670"/>
    <x v="2745"/>
    <x v="3"/>
    <x v="65"/>
    <s v="200069235"/>
    <x v="1527"/>
    <n v="15.92"/>
    <n v="40.299999999999997"/>
    <s v="500 a 2 000"/>
  </r>
  <r>
    <s v="62671"/>
    <x v="2746"/>
    <x v="3"/>
    <x v="72"/>
    <s v="200044048"/>
    <x v="218"/>
    <n v="6.16"/>
    <n v="49.8"/>
    <s v="&lt; 500 hab."/>
  </r>
  <r>
    <s v="62668"/>
    <x v="2747"/>
    <x v="3"/>
    <x v="71"/>
    <s v="200069672"/>
    <x v="261"/>
    <n v="3.88"/>
    <n v="58.5"/>
    <s v="&lt; 500 hab."/>
  </r>
  <r>
    <s v="62672"/>
    <x v="2748"/>
    <x v="3"/>
    <x v="59"/>
    <s v="200035442"/>
    <x v="1528"/>
    <n v="11.65"/>
    <n v="57.9"/>
    <s v="500 a 2 000"/>
  </r>
  <r>
    <s v="62674"/>
    <x v="2749"/>
    <x v="3"/>
    <x v="61"/>
    <s v="246201016"/>
    <x v="596"/>
    <n v="9.89"/>
    <n v="53.5"/>
    <s v="500 a 2 000"/>
  </r>
  <r>
    <s v="62675"/>
    <x v="2750"/>
    <x v="3"/>
    <x v="61"/>
    <s v="246201016"/>
    <x v="1529"/>
    <n v="1.99"/>
    <n v="146.69999999999999"/>
    <s v="&lt; 500 hab."/>
  </r>
  <r>
    <s v="62676"/>
    <x v="2751"/>
    <x v="3"/>
    <x v="69"/>
    <s v="200072460"/>
    <x v="233"/>
    <n v="2.76"/>
    <n v="152.19999999999999"/>
    <s v="&lt; 500 hab."/>
  </r>
  <r>
    <s v="62678"/>
    <x v="2752"/>
    <x v="3"/>
    <x v="68"/>
    <s v="200018083"/>
    <x v="1530"/>
    <n v="13.97"/>
    <n v="51.5"/>
    <s v="500 a 2 000"/>
  </r>
  <r>
    <s v="62679"/>
    <x v="2753"/>
    <x v="3"/>
    <x v="68"/>
    <s v="200018083"/>
    <x v="1391"/>
    <n v="5.88"/>
    <n v="56.6"/>
    <s v="&lt; 500 hab."/>
  </r>
  <r>
    <s v="62681"/>
    <x v="2754"/>
    <x v="3"/>
    <x v="63"/>
    <s v="200069037"/>
    <x v="597"/>
    <n v="2.84"/>
    <n v="233.5"/>
    <s v="500 a 2 000"/>
  </r>
  <r>
    <s v="62682"/>
    <x v="2755"/>
    <x v="3"/>
    <x v="65"/>
    <s v="200069235"/>
    <x v="99"/>
    <n v="4.05"/>
    <n v="15.8"/>
    <s v="&lt; 500 hab."/>
  </r>
  <r>
    <s v="62680"/>
    <x v="2756"/>
    <x v="3"/>
    <x v="72"/>
    <s v="200044048"/>
    <x v="96"/>
    <n v="8.94"/>
    <n v="78.5"/>
    <s v="500 a 2 000"/>
  </r>
  <r>
    <s v="62673"/>
    <x v="2757"/>
    <x v="3"/>
    <x v="72"/>
    <s v="200044048"/>
    <x v="65"/>
    <n v="9.0299999999999994"/>
    <n v="69.900000000000006"/>
    <s v="500 a 2 000"/>
  </r>
  <r>
    <s v="62683"/>
    <x v="2758"/>
    <x v="3"/>
    <x v="71"/>
    <s v="200069672"/>
    <x v="103"/>
    <n v="12.06"/>
    <n v="17.399999999999999"/>
    <s v="&lt; 500 hab."/>
  </r>
  <r>
    <s v="62684"/>
    <x v="2759"/>
    <x v="3"/>
    <x v="63"/>
    <s v="200069037"/>
    <x v="604"/>
    <n v="5.36"/>
    <n v="421.1"/>
    <s v="2 000 a 10 000"/>
  </r>
  <r>
    <s v="62685"/>
    <x v="2760"/>
    <x v="3"/>
    <x v="65"/>
    <s v="200069235"/>
    <x v="55"/>
    <n v="4.8899999999999997"/>
    <n v="53.8"/>
    <s v="&lt; 500 hab."/>
  </r>
  <r>
    <s v="62686"/>
    <x v="2761"/>
    <x v="3"/>
    <x v="71"/>
    <s v="200069672"/>
    <x v="18"/>
    <n v="8.0500000000000007"/>
    <n v="43.4"/>
    <s v="&lt; 500 hab."/>
  </r>
  <r>
    <s v="62688"/>
    <x v="2762"/>
    <x v="3"/>
    <x v="64"/>
    <s v="200069029"/>
    <x v="1531"/>
    <n v="10.72"/>
    <n v="400.8"/>
    <s v="2 000 a 10 000"/>
  </r>
  <r>
    <s v="62689"/>
    <x v="2763"/>
    <x v="3"/>
    <x v="60"/>
    <s v="200033579"/>
    <x v="1377"/>
    <n v="7.46"/>
    <n v="54.6"/>
    <s v="&lt; 500 hab."/>
  </r>
  <r>
    <s v="62690"/>
    <x v="2764"/>
    <x v="3"/>
    <x v="66"/>
    <s v="200044030"/>
    <x v="261"/>
    <n v="5.92"/>
    <n v="38.299999999999997"/>
    <s v="&lt; 500 hab."/>
  </r>
  <r>
    <s v="62692"/>
    <x v="2765"/>
    <x v="3"/>
    <x v="61"/>
    <s v="246201016"/>
    <x v="295"/>
    <n v="4.8"/>
    <n v="84"/>
    <s v="&lt; 500 hab."/>
  </r>
  <r>
    <s v="62693"/>
    <x v="2766"/>
    <x v="3"/>
    <x v="69"/>
    <s v="200072460"/>
    <x v="1131"/>
    <n v="10.77"/>
    <n v="99.4"/>
    <s v="500 a 2 000"/>
  </r>
  <r>
    <s v="62694"/>
    <x v="2767"/>
    <x v="3"/>
    <x v="62"/>
    <s v="200069482"/>
    <x v="323"/>
    <n v="8.34"/>
    <n v="22.8"/>
    <s v="&lt; 500 hab."/>
  </r>
  <r>
    <s v="62695"/>
    <x v="2768"/>
    <x v="3"/>
    <x v="62"/>
    <s v="200069482"/>
    <x v="344"/>
    <n v="8.5500000000000007"/>
    <n v="29.6"/>
    <s v="&lt; 500 hab."/>
  </r>
  <r>
    <s v="62696"/>
    <x v="2769"/>
    <x v="3"/>
    <x v="63"/>
    <s v="200069037"/>
    <x v="28"/>
    <n v="6.07"/>
    <n v="39.200000000000003"/>
    <s v="&lt; 500 hab."/>
  </r>
  <r>
    <s v="62698"/>
    <x v="2770"/>
    <x v="3"/>
    <x v="64"/>
    <s v="200069029"/>
    <x v="331"/>
    <n v="4.8"/>
    <n v="55.4"/>
    <s v="&lt; 500 hab."/>
  </r>
  <r>
    <s v="62699"/>
    <x v="2771"/>
    <x v="3"/>
    <x v="73"/>
    <s v="246200844"/>
    <x v="1528"/>
    <n v="5.45"/>
    <n v="123.9"/>
    <s v="500 a 2 000"/>
  </r>
  <r>
    <s v="62700"/>
    <x v="2772"/>
    <x v="3"/>
    <x v="66"/>
    <s v="200044030"/>
    <x v="1047"/>
    <n v="4.18"/>
    <n v="51"/>
    <s v="&lt; 500 hab."/>
  </r>
  <r>
    <s v="62701"/>
    <x v="2773"/>
    <x v="3"/>
    <x v="69"/>
    <s v="200072460"/>
    <x v="289"/>
    <n v="4.88"/>
    <n v="95.1"/>
    <s v="&lt; 500 hab."/>
  </r>
  <r>
    <s v="62702"/>
    <x v="2774"/>
    <x v="3"/>
    <x v="61"/>
    <s v="246201016"/>
    <x v="297"/>
    <n v="5.31"/>
    <n v="66.900000000000006"/>
    <s v="&lt; 500 hab."/>
  </r>
  <r>
    <s v="62704"/>
    <x v="2775"/>
    <x v="3"/>
    <x v="63"/>
    <s v="200069037"/>
    <x v="1532"/>
    <n v="15.65"/>
    <n v="38.1"/>
    <s v="500 a 2 000"/>
  </r>
  <r>
    <s v="62705"/>
    <x v="2776"/>
    <x v="3"/>
    <x v="70"/>
    <s v="246200380"/>
    <x v="1533"/>
    <n v="18.32"/>
    <n v="110.9"/>
    <s v="2 000 a 10 000"/>
  </r>
  <r>
    <s v="62706"/>
    <x v="2777"/>
    <x v="3"/>
    <x v="69"/>
    <s v="200072460"/>
    <x v="1534"/>
    <n v="17.38"/>
    <n v="154.6"/>
    <s v="2 000 a 10 000"/>
  </r>
  <r>
    <s v="62708"/>
    <x v="2778"/>
    <x v="3"/>
    <x v="59"/>
    <s v="200035442"/>
    <x v="1281"/>
    <n v="3.43"/>
    <n v="9.6"/>
    <s v="&lt; 500 hab."/>
  </r>
  <r>
    <s v="62709"/>
    <x v="2779"/>
    <x v="3"/>
    <x v="72"/>
    <s v="200044048"/>
    <x v="344"/>
    <n v="4.7699999999999996"/>
    <n v="53"/>
    <s v="&lt; 500 hab."/>
  </r>
  <r>
    <s v="62710"/>
    <x v="2780"/>
    <x v="3"/>
    <x v="65"/>
    <s v="200069235"/>
    <x v="369"/>
    <n v="7.13"/>
    <n v="25.9"/>
    <s v="&lt; 500 hab."/>
  </r>
  <r>
    <s v="62711"/>
    <x v="2781"/>
    <x v="3"/>
    <x v="70"/>
    <s v="246200380"/>
    <x v="1535"/>
    <n v="8.39"/>
    <n v="356"/>
    <s v="2 000 a 10 000"/>
  </r>
  <r>
    <s v="62712"/>
    <x v="2782"/>
    <x v="3"/>
    <x v="60"/>
    <s v="200033579"/>
    <x v="951"/>
    <n v="12.01"/>
    <n v="93.5"/>
    <s v="500 a 2 000"/>
  </r>
  <r>
    <s v="62713"/>
    <x v="2783"/>
    <x v="3"/>
    <x v="69"/>
    <s v="200072460"/>
    <x v="1536"/>
    <n v="10.46"/>
    <n v="127"/>
    <s v="500 a 2 000"/>
  </r>
  <r>
    <s v="62714"/>
    <x v="2784"/>
    <x v="3"/>
    <x v="60"/>
    <s v="200033579"/>
    <x v="53"/>
    <n v="5.94"/>
    <n v="133.69999999999999"/>
    <s v="500 a 2 000"/>
  </r>
  <r>
    <s v="62715"/>
    <x v="614"/>
    <x v="3"/>
    <x v="59"/>
    <s v="200035442"/>
    <x v="425"/>
    <n v="3.72"/>
    <n v="71.2"/>
    <s v="&lt; 500 hab."/>
  </r>
  <r>
    <s v="62716"/>
    <x v="2785"/>
    <x v="3"/>
    <x v="67"/>
    <s v="200072478"/>
    <x v="374"/>
    <n v="4.37"/>
    <n v="127.7"/>
    <s v="500 a 2 000"/>
  </r>
  <r>
    <s v="62719"/>
    <x v="2786"/>
    <x v="3"/>
    <x v="66"/>
    <s v="200044030"/>
    <x v="514"/>
    <n v="11.6"/>
    <n v="25.3"/>
    <s v="&lt; 500 hab."/>
  </r>
  <r>
    <s v="62720"/>
    <x v="2787"/>
    <x v="3"/>
    <x v="69"/>
    <s v="200072460"/>
    <x v="393"/>
    <n v="1.1399999999999999"/>
    <n v="46.5"/>
    <s v="&lt; 500 hab."/>
  </r>
  <r>
    <s v="62721"/>
    <x v="2788"/>
    <x v="3"/>
    <x v="63"/>
    <s v="200069037"/>
    <x v="1537"/>
    <n v="10.87"/>
    <n v="181.2"/>
    <s v="500 a 2 000"/>
  </r>
  <r>
    <s v="62722"/>
    <x v="2789"/>
    <x v="3"/>
    <x v="71"/>
    <s v="200069672"/>
    <x v="157"/>
    <n v="3.8"/>
    <n v="21.8"/>
    <s v="&lt; 500 hab."/>
  </r>
  <r>
    <s v="62723"/>
    <x v="2790"/>
    <x v="3"/>
    <x v="66"/>
    <s v="200044030"/>
    <x v="280"/>
    <n v="5.18"/>
    <n v="48.5"/>
    <s v="&lt; 500 hab."/>
  </r>
  <r>
    <s v="62724"/>
    <x v="623"/>
    <x v="3"/>
    <x v="75"/>
    <s v="246200299"/>
    <x v="1538"/>
    <n v="6.5"/>
    <n v="1315.7"/>
    <s v="2 000 a 10 000"/>
  </r>
  <r>
    <s v="62725"/>
    <x v="2791"/>
    <x v="3"/>
    <x v="65"/>
    <s v="200069235"/>
    <x v="382"/>
    <n v="7.45"/>
    <n v="16.2"/>
    <s v="&lt; 500 hab."/>
  </r>
  <r>
    <s v="62717"/>
    <x v="2792"/>
    <x v="3"/>
    <x v="71"/>
    <s v="200069672"/>
    <x v="49"/>
    <n v="9.43"/>
    <n v="54.7"/>
    <s v="500 a 2 000"/>
  </r>
  <r>
    <s v="62726"/>
    <x v="2793"/>
    <x v="3"/>
    <x v="65"/>
    <s v="200069235"/>
    <x v="146"/>
    <n v="3.89"/>
    <n v="55"/>
    <s v="&lt; 500 hab."/>
  </r>
  <r>
    <s v="62727"/>
    <x v="2794"/>
    <x v="3"/>
    <x v="69"/>
    <s v="200072460"/>
    <x v="1539"/>
    <n v="4.88"/>
    <n v="302.89999999999998"/>
    <s v="500 a 2 000"/>
  </r>
  <r>
    <s v="62728"/>
    <x v="2795"/>
    <x v="3"/>
    <x v="72"/>
    <s v="200044048"/>
    <x v="1540"/>
    <n v="5.51"/>
    <n v="125.4"/>
    <s v="500 a 2 000"/>
  </r>
  <r>
    <s v="62729"/>
    <x v="2796"/>
    <x v="3"/>
    <x v="65"/>
    <s v="200069235"/>
    <x v="433"/>
    <n v="7.05"/>
    <n v="33.6"/>
    <s v="&lt; 500 hab."/>
  </r>
  <r>
    <s v="62730"/>
    <x v="2797"/>
    <x v="3"/>
    <x v="73"/>
    <s v="246200844"/>
    <x v="1541"/>
    <n v="13.9"/>
    <n v="116.1"/>
    <s v="500 a 2 000"/>
  </r>
  <r>
    <s v="62731"/>
    <x v="2798"/>
    <x v="3"/>
    <x v="59"/>
    <s v="200035442"/>
    <x v="1168"/>
    <n v="6.45"/>
    <n v="44.2"/>
    <s v="&lt; 500 hab."/>
  </r>
  <r>
    <s v="62697"/>
    <x v="2799"/>
    <x v="3"/>
    <x v="72"/>
    <s v="200044048"/>
    <x v="1104"/>
    <n v="3.36"/>
    <n v="94.6"/>
    <s v="&lt; 500 hab."/>
  </r>
  <r>
    <s v="62703"/>
    <x v="2800"/>
    <x v="3"/>
    <x v="72"/>
    <s v="200044048"/>
    <x v="296"/>
    <n v="3.61"/>
    <n v="109.1"/>
    <s v="&lt; 500 hab."/>
  </r>
  <r>
    <s v="62718"/>
    <x v="2801"/>
    <x v="3"/>
    <x v="60"/>
    <s v="200033579"/>
    <x v="1434"/>
    <n v="4.91"/>
    <n v="281.3"/>
    <s v="500 a 2 000"/>
  </r>
  <r>
    <s v="62732"/>
    <x v="2802"/>
    <x v="3"/>
    <x v="71"/>
    <s v="200069672"/>
    <x v="309"/>
    <n v="5.95"/>
    <n v="54.3"/>
    <s v="&lt; 500 hab."/>
  </r>
  <r>
    <s v="62735"/>
    <x v="2803"/>
    <x v="3"/>
    <x v="69"/>
    <s v="200072460"/>
    <x v="1542"/>
    <n v="6.09"/>
    <n v="409.4"/>
    <s v="2 000 a 10 000"/>
  </r>
  <r>
    <s v="62733"/>
    <x v="2804"/>
    <x v="3"/>
    <x v="59"/>
    <s v="200035442"/>
    <x v="1168"/>
    <n v="9.31"/>
    <n v="30.6"/>
    <s v="&lt; 500 hab."/>
  </r>
  <r>
    <s v="62734"/>
    <x v="2805"/>
    <x v="3"/>
    <x v="72"/>
    <s v="200044048"/>
    <x v="1543"/>
    <n v="7.53"/>
    <n v="88.3"/>
    <s v="500 a 2 000"/>
  </r>
  <r>
    <s v="62736"/>
    <x v="2806"/>
    <x v="3"/>
    <x v="36"/>
    <s v="245900758"/>
    <x v="1544"/>
    <n v="9.81"/>
    <n v="405.8"/>
    <s v="2 000 a 10 000"/>
  </r>
  <r>
    <s v="62737"/>
    <x v="2807"/>
    <x v="3"/>
    <x v="58"/>
    <s v="246200364"/>
    <x v="1545"/>
    <n v="5.72"/>
    <n v="1039.9000000000001"/>
    <s v="2 000 a 10 000"/>
  </r>
  <r>
    <s v="62738"/>
    <x v="2808"/>
    <x v="3"/>
    <x v="65"/>
    <s v="200069235"/>
    <x v="298"/>
    <n v="6.75"/>
    <n v="22.2"/>
    <s v="&lt; 500 hab."/>
  </r>
  <r>
    <s v="62739"/>
    <x v="2809"/>
    <x v="3"/>
    <x v="72"/>
    <s v="200044048"/>
    <x v="490"/>
    <n v="6.25"/>
    <n v="49.6"/>
    <s v="&lt; 500 hab."/>
  </r>
  <r>
    <s v="62740"/>
    <x v="2810"/>
    <x v="3"/>
    <x v="71"/>
    <s v="200069672"/>
    <x v="1132"/>
    <n v="4.26"/>
    <n v="69"/>
    <s v="&lt; 500 hab."/>
  </r>
  <r>
    <s v="62741"/>
    <x v="2811"/>
    <x v="3"/>
    <x v="62"/>
    <s v="200069482"/>
    <x v="219"/>
    <n v="5.47"/>
    <n v="22.3"/>
    <s v="&lt; 500 hab."/>
  </r>
  <r>
    <s v="62742"/>
    <x v="634"/>
    <x v="3"/>
    <x v="64"/>
    <s v="200069029"/>
    <x v="165"/>
    <n v="4.4400000000000004"/>
    <n v="65.099999999999994"/>
    <s v="&lt; 500 hab."/>
  </r>
  <r>
    <s v="62691"/>
    <x v="2812"/>
    <x v="3"/>
    <x v="63"/>
    <s v="200069037"/>
    <x v="1546"/>
    <n v="11.96"/>
    <n v="73.599999999999994"/>
    <s v="500 a 2 000"/>
  </r>
  <r>
    <s v="62745"/>
    <x v="2813"/>
    <x v="3"/>
    <x v="66"/>
    <s v="200044030"/>
    <x v="163"/>
    <n v="4.03"/>
    <n v="42.9"/>
    <s v="&lt; 500 hab."/>
  </r>
  <r>
    <s v="62747"/>
    <x v="2814"/>
    <x v="3"/>
    <x v="69"/>
    <s v="200072460"/>
    <x v="450"/>
    <n v="4.0599999999999996"/>
    <n v="152.19999999999999"/>
    <s v="500 a 2 000"/>
  </r>
  <r>
    <s v="62748"/>
    <x v="2815"/>
    <x v="3"/>
    <x v="73"/>
    <s v="246200844"/>
    <x v="1547"/>
    <n v="17.86"/>
    <n v="131.5"/>
    <s v="2 000 a 10 000"/>
  </r>
  <r>
    <s v="62749"/>
    <x v="2816"/>
    <x v="3"/>
    <x v="66"/>
    <s v="200044030"/>
    <x v="1104"/>
    <n v="9.77"/>
    <n v="32.5"/>
    <s v="&lt; 500 hab."/>
  </r>
  <r>
    <s v="62750"/>
    <x v="2817"/>
    <x v="3"/>
    <x v="69"/>
    <s v="200072460"/>
    <x v="1053"/>
    <n v="7.32"/>
    <n v="113.4"/>
    <s v="500 a 2 000"/>
  </r>
  <r>
    <s v="62751"/>
    <x v="2818"/>
    <x v="3"/>
    <x v="70"/>
    <s v="246200380"/>
    <x v="211"/>
    <n v="6.65"/>
    <n v="123.5"/>
    <s v="500 a 2 000"/>
  </r>
  <r>
    <s v="62752"/>
    <x v="2819"/>
    <x v="3"/>
    <x v="64"/>
    <s v="200069029"/>
    <x v="1220"/>
    <n v="20.94"/>
    <n v="49.7"/>
    <s v="500 a 2 000"/>
  </r>
  <r>
    <s v="62753"/>
    <x v="2820"/>
    <x v="3"/>
    <x v="60"/>
    <s v="200033579"/>
    <x v="1548"/>
    <n v="9.84"/>
    <n v="656.4"/>
    <s v="2 000 a 10 000"/>
  </r>
  <r>
    <s v="62754"/>
    <x v="2821"/>
    <x v="3"/>
    <x v="59"/>
    <s v="200035442"/>
    <x v="931"/>
    <n v="7.53"/>
    <n v="69.099999999999994"/>
    <s v="500 a 2 000"/>
  </r>
  <r>
    <s v="62755"/>
    <x v="2822"/>
    <x v="3"/>
    <x v="74"/>
    <s v="246200729"/>
    <x v="1549"/>
    <n v="3.53"/>
    <n v="949.9"/>
    <s v="2 000 a 10 000"/>
  </r>
  <r>
    <s v="62758"/>
    <x v="2823"/>
    <x v="3"/>
    <x v="74"/>
    <s v="246200729"/>
    <x v="1550"/>
    <n v="12.92"/>
    <n v="842.7"/>
    <s v="10 000 a 50 000"/>
  </r>
  <r>
    <s v="62759"/>
    <x v="2824"/>
    <x v="3"/>
    <x v="68"/>
    <s v="200018083"/>
    <x v="184"/>
    <n v="6.28"/>
    <n v="70.5"/>
    <s v="&lt; 500 hab."/>
  </r>
  <r>
    <s v="62760"/>
    <x v="2825"/>
    <x v="3"/>
    <x v="63"/>
    <s v="200069037"/>
    <x v="1111"/>
    <n v="6.72"/>
    <n v="39.299999999999997"/>
    <s v="&lt; 500 hab."/>
  </r>
  <r>
    <s v="62757"/>
    <x v="2826"/>
    <x v="3"/>
    <x v="63"/>
    <s v="200069037"/>
    <x v="1551"/>
    <n v="10.39"/>
    <n v="562.4"/>
    <s v="2 000 a 10 000"/>
  </r>
  <r>
    <s v="62761"/>
    <x v="2827"/>
    <x v="3"/>
    <x v="60"/>
    <s v="200033579"/>
    <x v="303"/>
    <n v="3.44"/>
    <n v="62.8"/>
    <s v="&lt; 500 hab."/>
  </r>
  <r>
    <s v="62762"/>
    <x v="2828"/>
    <x v="3"/>
    <x v="65"/>
    <s v="200069235"/>
    <x v="48"/>
    <n v="5.68"/>
    <n v="23.1"/>
    <s v="&lt; 500 hab."/>
  </r>
  <r>
    <s v="62763"/>
    <x v="2829"/>
    <x v="3"/>
    <x v="71"/>
    <s v="200069672"/>
    <x v="1399"/>
    <n v="5.96"/>
    <n v="138.6"/>
    <s v="500 a 2 000"/>
  </r>
  <r>
    <s v="62764"/>
    <x v="2830"/>
    <x v="3"/>
    <x v="60"/>
    <s v="200033579"/>
    <x v="1552"/>
    <n v="3.19"/>
    <n v="1408.8"/>
    <s v="2 000 a 10 000"/>
  </r>
  <r>
    <s v="62765"/>
    <x v="2831"/>
    <x v="3"/>
    <x v="63"/>
    <s v="200069037"/>
    <x v="1553"/>
    <n v="16.489999999999998"/>
    <n v="872.2"/>
    <s v="10 000 a 50 000"/>
  </r>
  <r>
    <s v="62766"/>
    <x v="2832"/>
    <x v="3"/>
    <x v="73"/>
    <s v="246200844"/>
    <x v="1382"/>
    <n v="10.72"/>
    <n v="100.1"/>
    <s v="500 a 2 000"/>
  </r>
  <r>
    <s v="62767"/>
    <x v="2833"/>
    <x v="3"/>
    <x v="71"/>
    <s v="200069672"/>
    <x v="1554"/>
    <n v="8.2200000000000006"/>
    <n v="569"/>
    <s v="2 000 a 10 000"/>
  </r>
  <r>
    <s v="62768"/>
    <x v="2834"/>
    <x v="3"/>
    <x v="66"/>
    <s v="200044030"/>
    <x v="1160"/>
    <n v="4.0999999999999996"/>
    <n v="25.6"/>
    <s v="&lt; 500 hab."/>
  </r>
  <r>
    <s v="62769"/>
    <x v="2835"/>
    <x v="3"/>
    <x v="76"/>
    <s v="200090751"/>
    <x v="1124"/>
    <n v="7.4"/>
    <n v="104.5"/>
    <s v="500 a 2 000"/>
  </r>
  <r>
    <s v="62770"/>
    <x v="2836"/>
    <x v="3"/>
    <x v="69"/>
    <s v="200072460"/>
    <x v="1555"/>
    <n v="14.3"/>
    <n v="209.7"/>
    <s v="2 000 a 10 000"/>
  </r>
  <r>
    <s v="62746"/>
    <x v="2837"/>
    <x v="3"/>
    <x v="74"/>
    <s v="246200729"/>
    <x v="1556"/>
    <n v="13.77"/>
    <n v="365.2"/>
    <s v="2 000 a 10 000"/>
  </r>
  <r>
    <s v="62744"/>
    <x v="2838"/>
    <x v="3"/>
    <x v="60"/>
    <s v="200033579"/>
    <x v="1557"/>
    <n v="4.3899999999999997"/>
    <n v="790.7"/>
    <s v="2 000 a 10 000"/>
  </r>
  <r>
    <s v="62756"/>
    <x v="2839"/>
    <x v="3"/>
    <x v="73"/>
    <s v="246200844"/>
    <x v="1558"/>
    <n v="18.5"/>
    <n v="92.3"/>
    <s v="500 a 2 000"/>
  </r>
  <r>
    <s v="62771"/>
    <x v="2840"/>
    <x v="3"/>
    <x v="58"/>
    <s v="246200364"/>
    <x v="1559"/>
    <n v="3.83"/>
    <n v="2458"/>
    <s v="2 000 a 10 000"/>
  </r>
  <r>
    <s v="62772"/>
    <x v="2841"/>
    <x v="3"/>
    <x v="63"/>
    <s v="200069037"/>
    <x v="1157"/>
    <n v="3.93"/>
    <n v="132.6"/>
    <s v="500 a 2 000"/>
  </r>
  <r>
    <s v="62773"/>
    <x v="2842"/>
    <x v="3"/>
    <x v="68"/>
    <s v="200018083"/>
    <x v="1560"/>
    <n v="16.84"/>
    <n v="279.3"/>
    <s v="2 000 a 10 000"/>
  </r>
  <r>
    <s v="62774"/>
    <x v="2843"/>
    <x v="3"/>
    <x v="76"/>
    <s v="200090751"/>
    <x v="1561"/>
    <n v="14.45"/>
    <n v="323"/>
    <s v="2 000 a 10 000"/>
  </r>
  <r>
    <s v="62775"/>
    <x v="2844"/>
    <x v="3"/>
    <x v="67"/>
    <s v="200072478"/>
    <x v="1562"/>
    <n v="6.22"/>
    <n v="50.6"/>
    <s v="&lt; 500 hab."/>
  </r>
  <r>
    <s v="62776"/>
    <x v="2845"/>
    <x v="3"/>
    <x v="59"/>
    <s v="200035442"/>
    <x v="246"/>
    <n v="3.37"/>
    <n v="58.8"/>
    <s v="&lt; 500 hab."/>
  </r>
  <r>
    <s v="62778"/>
    <x v="2846"/>
    <x v="3"/>
    <x v="62"/>
    <s v="200069482"/>
    <x v="157"/>
    <n v="2.4900000000000002"/>
    <n v="33.299999999999997"/>
    <s v="&lt; 500 hab."/>
  </r>
  <r>
    <s v="62779"/>
    <x v="2847"/>
    <x v="3"/>
    <x v="62"/>
    <s v="200069482"/>
    <x v="1140"/>
    <n v="6.51"/>
    <n v="28"/>
    <s v="&lt; 500 hab."/>
  </r>
  <r>
    <s v="62780"/>
    <x v="2848"/>
    <x v="3"/>
    <x v="72"/>
    <s v="200044048"/>
    <x v="592"/>
    <n v="4.09"/>
    <n v="95.4"/>
    <s v="&lt; 500 hab."/>
  </r>
  <r>
    <s v="62781"/>
    <x v="2849"/>
    <x v="3"/>
    <x v="72"/>
    <s v="200044048"/>
    <x v="220"/>
    <n v="9.0399999999999991"/>
    <n v="48.5"/>
    <s v="&lt; 500 hab."/>
  </r>
  <r>
    <s v="62782"/>
    <x v="2850"/>
    <x v="3"/>
    <x v="72"/>
    <s v="200044048"/>
    <x v="315"/>
    <n v="5.59"/>
    <n v="73.2"/>
    <s v="&lt; 500 hab."/>
  </r>
  <r>
    <s v="62783"/>
    <x v="2851"/>
    <x v="3"/>
    <x v="66"/>
    <s v="200044030"/>
    <x v="396"/>
    <n v="5.36"/>
    <n v="60.6"/>
    <s v="&lt; 500 hab."/>
  </r>
  <r>
    <s v="62784"/>
    <x v="2852"/>
    <x v="3"/>
    <x v="62"/>
    <s v="200069482"/>
    <x v="1254"/>
    <n v="12.88"/>
    <n v="58.2"/>
    <s v="500 a 2 000"/>
  </r>
  <r>
    <s v="62785"/>
    <x v="2853"/>
    <x v="3"/>
    <x v="62"/>
    <s v="200069482"/>
    <x v="1563"/>
    <n v="7.57"/>
    <n v="122.7"/>
    <s v="500 a 2 000"/>
  </r>
  <r>
    <s v="62786"/>
    <x v="2854"/>
    <x v="3"/>
    <x v="68"/>
    <s v="200018083"/>
    <x v="257"/>
    <n v="6.35"/>
    <n v="47.1"/>
    <s v="&lt; 500 hab."/>
  </r>
  <r>
    <s v="62787"/>
    <x v="2855"/>
    <x v="3"/>
    <x v="66"/>
    <s v="200044030"/>
    <x v="1027"/>
    <n v="8.07"/>
    <n v="40.1"/>
    <s v="&lt; 500 hab."/>
  </r>
  <r>
    <s v="62788"/>
    <x v="2856"/>
    <x v="3"/>
    <x v="61"/>
    <s v="246201016"/>
    <x v="467"/>
    <n v="15.26"/>
    <n v="44.9"/>
    <s v="500 a 2 000"/>
  </r>
  <r>
    <s v="62789"/>
    <x v="2857"/>
    <x v="3"/>
    <x v="68"/>
    <s v="200018083"/>
    <x v="280"/>
    <n v="2.06"/>
    <n v="121.8"/>
    <s v="&lt; 500 hab."/>
  </r>
  <r>
    <s v="62790"/>
    <x v="2017"/>
    <x v="3"/>
    <x v="65"/>
    <s v="200069235"/>
    <x v="70"/>
    <n v="4.9000000000000004"/>
    <n v="32.4"/>
    <s v="&lt; 500 hab."/>
  </r>
  <r>
    <s v="62792"/>
    <x v="2858"/>
    <x v="3"/>
    <x v="63"/>
    <s v="200069037"/>
    <x v="1564"/>
    <n v="10.4"/>
    <n v="116.3"/>
    <s v="500 a 2 000"/>
  </r>
  <r>
    <s v="62793"/>
    <x v="2859"/>
    <x v="3"/>
    <x v="58"/>
    <s v="246200364"/>
    <x v="1020"/>
    <n v="6.3"/>
    <n v="182.1"/>
    <s v="500 a 2 000"/>
  </r>
  <r>
    <s v="62794"/>
    <x v="2860"/>
    <x v="3"/>
    <x v="61"/>
    <s v="246201016"/>
    <x v="420"/>
    <n v="3.89"/>
    <n v="152.69999999999999"/>
    <s v="500 a 2 000"/>
  </r>
  <r>
    <s v="62795"/>
    <x v="2861"/>
    <x v="3"/>
    <x v="71"/>
    <s v="200069672"/>
    <x v="6"/>
    <n v="7.38"/>
    <n v="16"/>
    <s v="&lt; 500 hab."/>
  </r>
  <r>
    <s v="62796"/>
    <x v="2862"/>
    <x v="3"/>
    <x v="62"/>
    <s v="200069482"/>
    <x v="1001"/>
    <n v="5.14"/>
    <n v="110.7"/>
    <s v="500 a 2 000"/>
  </r>
  <r>
    <s v="62797"/>
    <x v="2863"/>
    <x v="3"/>
    <x v="71"/>
    <s v="200069672"/>
    <x v="843"/>
    <n v="3.14"/>
    <n v="91.1"/>
    <s v="&lt; 500 hab."/>
  </r>
  <r>
    <s v="62798"/>
    <x v="2864"/>
    <x v="3"/>
    <x v="62"/>
    <s v="200069482"/>
    <x v="61"/>
    <n v="6.62"/>
    <n v="31"/>
    <s v="&lt; 500 hab."/>
  </r>
  <r>
    <s v="62799"/>
    <x v="2865"/>
    <x v="3"/>
    <x v="64"/>
    <s v="200069029"/>
    <x v="930"/>
    <n v="6.81"/>
    <n v="138.30000000000001"/>
    <s v="500 a 2 000"/>
  </r>
  <r>
    <s v="62800"/>
    <x v="2866"/>
    <x v="3"/>
    <x v="59"/>
    <s v="200035442"/>
    <x v="87"/>
    <n v="7.26"/>
    <n v="51.7"/>
    <s v="&lt; 500 hab."/>
  </r>
  <r>
    <s v="62801"/>
    <x v="2867"/>
    <x v="3"/>
    <x v="58"/>
    <s v="246200364"/>
    <x v="1565"/>
    <n v="6.66"/>
    <n v="399.8"/>
    <s v="2 000 a 10 000"/>
  </r>
  <r>
    <s v="62803"/>
    <x v="2868"/>
    <x v="3"/>
    <x v="61"/>
    <s v="246201016"/>
    <x v="1298"/>
    <n v="6.91"/>
    <n v="90.3"/>
    <s v="500 a 2 000"/>
  </r>
  <r>
    <s v="62804"/>
    <x v="2869"/>
    <x v="3"/>
    <x v="62"/>
    <s v="200069482"/>
    <x v="153"/>
    <n v="7.39"/>
    <n v="48.6"/>
    <s v="&lt; 500 hab."/>
  </r>
  <r>
    <s v="62791"/>
    <x v="2870"/>
    <x v="3"/>
    <x v="71"/>
    <s v="200069672"/>
    <x v="1566"/>
    <n v="2.4500000000000002"/>
    <n v="20"/>
    <s v="&lt; 500 hab."/>
  </r>
  <r>
    <s v="62805"/>
    <x v="2871"/>
    <x v="3"/>
    <x v="71"/>
    <s v="200069672"/>
    <x v="425"/>
    <n v="4.8899999999999997"/>
    <n v="54.2"/>
    <s v="&lt; 500 hab."/>
  </r>
  <r>
    <s v="62806"/>
    <x v="2872"/>
    <x v="3"/>
    <x v="70"/>
    <s v="246200380"/>
    <x v="298"/>
    <n v="8.61"/>
    <n v="17.399999999999999"/>
    <s v="&lt; 500 hab."/>
  </r>
  <r>
    <s v="62808"/>
    <x v="2873"/>
    <x v="3"/>
    <x v="71"/>
    <s v="200069672"/>
    <x v="5"/>
    <n v="6.92"/>
    <n v="37.4"/>
    <s v="&lt; 500 hab."/>
  </r>
  <r>
    <s v="62809"/>
    <x v="2874"/>
    <x v="3"/>
    <x v="71"/>
    <s v="200069672"/>
    <x v="158"/>
    <n v="2.4900000000000002"/>
    <n v="50.2"/>
    <s v="&lt; 500 hab."/>
  </r>
  <r>
    <s v="62812"/>
    <x v="2875"/>
    <x v="3"/>
    <x v="63"/>
    <s v="200069037"/>
    <x v="637"/>
    <n v="22.85"/>
    <n v="35.700000000000003"/>
    <s v="500 a 2 000"/>
  </r>
  <r>
    <s v="62814"/>
    <x v="2876"/>
    <x v="3"/>
    <x v="62"/>
    <s v="200069482"/>
    <x v="22"/>
    <n v="1.25"/>
    <n v="76.8"/>
    <s v="&lt; 500 hab."/>
  </r>
  <r>
    <s v="62810"/>
    <x v="2877"/>
    <x v="3"/>
    <x v="60"/>
    <s v="200033579"/>
    <x v="1567"/>
    <n v="8.99"/>
    <n v="145.69999999999999"/>
    <s v="500 a 2 000"/>
  </r>
  <r>
    <s v="62811"/>
    <x v="2878"/>
    <x v="3"/>
    <x v="63"/>
    <s v="200069037"/>
    <x v="352"/>
    <n v="8.65"/>
    <n v="132.5"/>
    <s v="500 a 2 000"/>
  </r>
  <r>
    <s v="62815"/>
    <x v="2879"/>
    <x v="3"/>
    <x v="64"/>
    <s v="200069029"/>
    <x v="9"/>
    <n v="6.68"/>
    <n v="24.4"/>
    <s v="&lt; 500 hab."/>
  </r>
  <r>
    <s v="62816"/>
    <x v="2880"/>
    <x v="3"/>
    <x v="62"/>
    <s v="200069482"/>
    <x v="1091"/>
    <n v="2.92"/>
    <n v="73.599999999999994"/>
    <s v="&lt; 500 hab."/>
  </r>
  <r>
    <s v="62817"/>
    <x v="2881"/>
    <x v="3"/>
    <x v="60"/>
    <s v="200033579"/>
    <x v="1568"/>
    <n v="7.68"/>
    <n v="210.4"/>
    <s v="500 a 2 000"/>
  </r>
  <r>
    <s v="62818"/>
    <x v="2882"/>
    <x v="3"/>
    <x v="71"/>
    <s v="200069672"/>
    <x v="1109"/>
    <n v="6.43"/>
    <n v="24"/>
    <s v="&lt; 500 hab."/>
  </r>
  <r>
    <s v="62819"/>
    <x v="2883"/>
    <x v="3"/>
    <x v="63"/>
    <s v="200069037"/>
    <x v="223"/>
    <n v="7.25"/>
    <n v="147.9"/>
    <s v="500 a 2 000"/>
  </r>
  <r>
    <s v="62820"/>
    <x v="2884"/>
    <x v="3"/>
    <x v="62"/>
    <s v="200069482"/>
    <x v="1569"/>
    <n v="10.77"/>
    <n v="76"/>
    <s v="500 a 2 000"/>
  </r>
  <r>
    <s v="62821"/>
    <x v="2885"/>
    <x v="3"/>
    <x v="68"/>
    <s v="200018083"/>
    <x v="578"/>
    <n v="11.32"/>
    <n v="25.7"/>
    <s v="&lt; 500 hab."/>
  </r>
  <r>
    <s v="62822"/>
    <x v="2886"/>
    <x v="3"/>
    <x v="71"/>
    <s v="200069672"/>
    <x v="466"/>
    <n v="4.2699999999999996"/>
    <n v="19"/>
    <s v="&lt; 500 hab."/>
  </r>
  <r>
    <s v="62823"/>
    <x v="2887"/>
    <x v="3"/>
    <x v="65"/>
    <s v="200069235"/>
    <x v="1081"/>
    <n v="5.28"/>
    <n v="32.4"/>
    <s v="&lt; 500 hab."/>
  </r>
  <r>
    <s v="62824"/>
    <x v="2888"/>
    <x v="3"/>
    <x v="66"/>
    <s v="200044030"/>
    <x v="1116"/>
    <n v="11.86"/>
    <n v="19.600000000000001"/>
    <s v="&lt; 500 hab."/>
  </r>
  <r>
    <s v="62825"/>
    <x v="2889"/>
    <x v="3"/>
    <x v="72"/>
    <s v="200044048"/>
    <x v="1349"/>
    <n v="3.41"/>
    <n v="266"/>
    <s v="500 a 2 000"/>
  </r>
  <r>
    <s v="62827"/>
    <x v="2890"/>
    <x v="3"/>
    <x v="63"/>
    <s v="200069037"/>
    <x v="716"/>
    <n v="18.22"/>
    <n v="75.5"/>
    <s v="500 a 2 000"/>
  </r>
  <r>
    <s v="62828"/>
    <x v="2891"/>
    <x v="3"/>
    <x v="66"/>
    <s v="200044030"/>
    <x v="104"/>
    <n v="2.2400000000000002"/>
    <n v="24.6"/>
    <s v="&lt; 500 hab."/>
  </r>
  <r>
    <s v="62830"/>
    <x v="2892"/>
    <x v="3"/>
    <x v="59"/>
    <s v="200035442"/>
    <x v="112"/>
    <n v="4.62"/>
    <n v="44.2"/>
    <s v="&lt; 500 hab."/>
  </r>
  <r>
    <s v="62831"/>
    <x v="2893"/>
    <x v="3"/>
    <x v="71"/>
    <s v="200069672"/>
    <x v="514"/>
    <n v="6.2"/>
    <n v="47.3"/>
    <s v="&lt; 500 hab."/>
  </r>
  <r>
    <s v="62832"/>
    <x v="2894"/>
    <x v="3"/>
    <x v="64"/>
    <s v="200069029"/>
    <x v="1351"/>
    <n v="6.95"/>
    <n v="83.2"/>
    <s v="500 a 2 000"/>
  </r>
  <r>
    <s v="62833"/>
    <x v="2895"/>
    <x v="3"/>
    <x v="71"/>
    <s v="200069672"/>
    <x v="447"/>
    <n v="3.3"/>
    <n v="20.3"/>
    <s v="&lt; 500 hab."/>
  </r>
  <r>
    <s v="62834"/>
    <x v="2896"/>
    <x v="3"/>
    <x v="66"/>
    <s v="200044030"/>
    <x v="399"/>
    <n v="5.98"/>
    <n v="41"/>
    <s v="&lt; 500 hab."/>
  </r>
  <r>
    <s v="62835"/>
    <x v="2897"/>
    <x v="3"/>
    <x v="71"/>
    <s v="200069672"/>
    <x v="1570"/>
    <n v="9.2100000000000009"/>
    <n v="58.4"/>
    <s v="500 a 2 000"/>
  </r>
  <r>
    <s v="62836"/>
    <x v="2898"/>
    <x v="3"/>
    <x v="69"/>
    <s v="200072460"/>
    <x v="1571"/>
    <n v="2.98"/>
    <n v="381.9"/>
    <s v="500 a 2 000"/>
  </r>
  <r>
    <s v="62837"/>
    <x v="2899"/>
    <x v="3"/>
    <x v="61"/>
    <s v="246201016"/>
    <x v="551"/>
    <n v="7.65"/>
    <n v="64.599999999999994"/>
    <s v="&lt; 500 hab."/>
  </r>
  <r>
    <s v="62838"/>
    <x v="2900"/>
    <x v="3"/>
    <x v="71"/>
    <s v="200069672"/>
    <x v="424"/>
    <n v="4.84"/>
    <n v="18.399999999999999"/>
    <s v="&lt; 500 hab."/>
  </r>
  <r>
    <s v="62839"/>
    <x v="2901"/>
    <x v="3"/>
    <x v="59"/>
    <s v="200035442"/>
    <x v="1572"/>
    <n v="14.02"/>
    <n v="78.400000000000006"/>
    <s v="500 a 2 000"/>
  </r>
  <r>
    <s v="62842"/>
    <x v="2902"/>
    <x v="3"/>
    <x v="58"/>
    <s v="246200364"/>
    <x v="1573"/>
    <n v="10.64"/>
    <n v="802.3"/>
    <s v="2 000 a 10 000"/>
  </r>
  <r>
    <s v="62841"/>
    <x v="2903"/>
    <x v="3"/>
    <x v="69"/>
    <s v="200072460"/>
    <x v="1574"/>
    <n v="3.65"/>
    <n v="650.4"/>
    <s v="2 000 a 10 000"/>
  </r>
  <r>
    <s v="62843"/>
    <x v="2904"/>
    <x v="3"/>
    <x v="65"/>
    <s v="200069235"/>
    <x v="486"/>
    <n v="10.69"/>
    <n v="22"/>
    <s v="&lt; 500 hab."/>
  </r>
  <r>
    <s v="62844"/>
    <x v="2905"/>
    <x v="3"/>
    <x v="65"/>
    <s v="200069235"/>
    <x v="1543"/>
    <n v="15.62"/>
    <n v="42.6"/>
    <s v="500 a 2 000"/>
  </r>
  <r>
    <s v="62845"/>
    <x v="2906"/>
    <x v="3"/>
    <x v="68"/>
    <s v="200018083"/>
    <x v="49"/>
    <n v="7.08"/>
    <n v="72.900000000000006"/>
    <s v="500 a 2 000"/>
  </r>
  <r>
    <s v="62846"/>
    <x v="2907"/>
    <x v="3"/>
    <x v="69"/>
    <s v="200072460"/>
    <x v="1575"/>
    <n v="10.42"/>
    <n v="453.8"/>
    <s v="2 000 a 10 000"/>
  </r>
  <r>
    <s v="62847"/>
    <x v="2908"/>
    <x v="3"/>
    <x v="69"/>
    <s v="200072460"/>
    <x v="1576"/>
    <n v="3.59"/>
    <n v="551"/>
    <s v="500 a 2 000"/>
  </r>
  <r>
    <s v="62848"/>
    <x v="2909"/>
    <x v="3"/>
    <x v="69"/>
    <s v="200072460"/>
    <x v="1577"/>
    <n v="3.67"/>
    <n v="938.7"/>
    <s v="2 000 a 10 000"/>
  </r>
  <r>
    <s v="62849"/>
    <x v="2910"/>
    <x v="3"/>
    <x v="64"/>
    <s v="200069029"/>
    <x v="1578"/>
    <n v="11.02"/>
    <n v="233.3"/>
    <s v="2 000 a 10 000"/>
  </r>
  <r>
    <s v="62850"/>
    <x v="2911"/>
    <x v="3"/>
    <x v="66"/>
    <s v="200044030"/>
    <x v="831"/>
    <n v="9.73"/>
    <n v="36.1"/>
    <s v="&lt; 500 hab."/>
  </r>
  <r>
    <s v="62853"/>
    <x v="2912"/>
    <x v="3"/>
    <x v="68"/>
    <s v="200018083"/>
    <x v="12"/>
    <n v="5.83"/>
    <n v="67.099999999999994"/>
    <s v="&lt; 500 hab."/>
  </r>
  <r>
    <s v="62851"/>
    <x v="2913"/>
    <x v="3"/>
    <x v="69"/>
    <s v="200072460"/>
    <x v="164"/>
    <n v="3.46"/>
    <n v="254.9"/>
    <s v="500 a 2 000"/>
  </r>
  <r>
    <s v="62852"/>
    <x v="2914"/>
    <x v="3"/>
    <x v="73"/>
    <s v="246200844"/>
    <x v="1579"/>
    <n v="21.2"/>
    <n v="71.3"/>
    <s v="500 a 2 000"/>
  </r>
  <r>
    <s v="62856"/>
    <x v="2915"/>
    <x v="3"/>
    <x v="62"/>
    <s v="200069482"/>
    <x v="1580"/>
    <n v="3.85"/>
    <n v="95.6"/>
    <s v="&lt; 500 hab."/>
  </r>
  <r>
    <s v="62857"/>
    <x v="2916"/>
    <x v="3"/>
    <x v="62"/>
    <s v="200069482"/>
    <x v="147"/>
    <n v="3.22"/>
    <n v="39.4"/>
    <s v="&lt; 500 hab."/>
  </r>
  <r>
    <s v="62860"/>
    <x v="2917"/>
    <x v="3"/>
    <x v="62"/>
    <s v="200069482"/>
    <x v="88"/>
    <n v="2.5"/>
    <n v="54.8"/>
    <s v="&lt; 500 hab."/>
  </r>
  <r>
    <s v="62854"/>
    <x v="2918"/>
    <x v="3"/>
    <x v="58"/>
    <s v="246200364"/>
    <x v="201"/>
    <n v="5.23"/>
    <n v="116.1"/>
    <s v="500 a 2 000"/>
  </r>
  <r>
    <s v="62855"/>
    <x v="2919"/>
    <x v="3"/>
    <x v="59"/>
    <s v="200035442"/>
    <x v="399"/>
    <n v="5.84"/>
    <n v="42"/>
    <s v="&lt; 500 hab."/>
  </r>
  <r>
    <s v="62859"/>
    <x v="2920"/>
    <x v="3"/>
    <x v="71"/>
    <s v="200069672"/>
    <x v="1293"/>
    <n v="8.41"/>
    <n v="30.3"/>
    <s v="&lt; 500 hab."/>
  </r>
  <r>
    <s v="62858"/>
    <x v="2921"/>
    <x v="3"/>
    <x v="72"/>
    <s v="200044048"/>
    <x v="167"/>
    <n v="4.43"/>
    <n v="54.9"/>
    <s v="&lt; 500 hab."/>
  </r>
  <r>
    <s v="62861"/>
    <x v="2922"/>
    <x v="3"/>
    <x v="58"/>
    <s v="246200364"/>
    <x v="1581"/>
    <n v="11.43"/>
    <n v="373.6"/>
    <s v="2 000 a 10 000"/>
  </r>
  <r>
    <s v="62862"/>
    <x v="2923"/>
    <x v="3"/>
    <x v="65"/>
    <s v="200069235"/>
    <x v="418"/>
    <n v="4.62"/>
    <n v="31.6"/>
    <s v="&lt; 500 hab."/>
  </r>
  <r>
    <s v="62863"/>
    <x v="2924"/>
    <x v="3"/>
    <x v="69"/>
    <s v="200072460"/>
    <x v="1582"/>
    <n v="10.02"/>
    <n v="383.1"/>
    <s v="2 000 a 10 000"/>
  </r>
  <r>
    <s v="62864"/>
    <x v="2925"/>
    <x v="3"/>
    <x v="72"/>
    <s v="200044048"/>
    <x v="1431"/>
    <n v="6.41"/>
    <n v="98.6"/>
    <s v="500 a 2 000"/>
  </r>
  <r>
    <s v="62865"/>
    <x v="2926"/>
    <x v="3"/>
    <x v="72"/>
    <s v="200044048"/>
    <x v="1583"/>
    <n v="18.77"/>
    <n v="258.3"/>
    <s v="2 000 a 10 000"/>
  </r>
  <r>
    <s v="62840"/>
    <x v="2927"/>
    <x v="3"/>
    <x v="59"/>
    <s v="200035442"/>
    <x v="44"/>
    <n v="3.17"/>
    <n v="41"/>
    <s v="&lt; 500 hab."/>
  </r>
  <r>
    <s v="62866"/>
    <x v="2928"/>
    <x v="3"/>
    <x v="64"/>
    <s v="200069029"/>
    <x v="1584"/>
    <n v="8.7200000000000006"/>
    <n v="51.5"/>
    <s v="&lt; 500 hab."/>
  </r>
  <r>
    <s v="62867"/>
    <x v="2929"/>
    <x v="3"/>
    <x v="70"/>
    <s v="246200380"/>
    <x v="5"/>
    <n v="2.46"/>
    <n v="105.3"/>
    <s v="&lt; 500 hab."/>
  </r>
  <r>
    <s v="62868"/>
    <x v="2930"/>
    <x v="3"/>
    <x v="66"/>
    <s v="200044030"/>
    <x v="1296"/>
    <n v="9.1300000000000008"/>
    <n v="28.6"/>
    <s v="&lt; 500 hab."/>
  </r>
  <r>
    <s v="62869"/>
    <x v="2931"/>
    <x v="3"/>
    <x v="60"/>
    <s v="200033579"/>
    <x v="1338"/>
    <n v="9.73"/>
    <n v="109.1"/>
    <s v="500 a 2 000"/>
  </r>
  <r>
    <s v="62870"/>
    <x v="2932"/>
    <x v="3"/>
    <x v="64"/>
    <s v="200069029"/>
    <x v="1338"/>
    <n v="14.29"/>
    <n v="74.3"/>
    <s v="500 a 2 000"/>
  </r>
  <r>
    <s v="62871"/>
    <x v="2933"/>
    <x v="3"/>
    <x v="66"/>
    <s v="200044030"/>
    <x v="5"/>
    <n v="6.07"/>
    <n v="42.7"/>
    <s v="&lt; 500 hab."/>
  </r>
  <r>
    <s v="62872"/>
    <x v="2934"/>
    <x v="3"/>
    <x v="66"/>
    <s v="200044030"/>
    <x v="344"/>
    <n v="7.14"/>
    <n v="35.4"/>
    <s v="&lt; 500 hab."/>
  </r>
  <r>
    <s v="62873"/>
    <x v="2935"/>
    <x v="3"/>
    <x v="60"/>
    <s v="200033579"/>
    <x v="1113"/>
    <n v="8.9499999999999993"/>
    <n v="69.900000000000006"/>
    <s v="500 a 2 000"/>
  </r>
  <r>
    <s v="62874"/>
    <x v="2936"/>
    <x v="3"/>
    <x v="62"/>
    <s v="200069482"/>
    <x v="1585"/>
    <n v="10.34"/>
    <n v="72.3"/>
    <s v="500 a 2 000"/>
  </r>
  <r>
    <s v="62875"/>
    <x v="2937"/>
    <x v="3"/>
    <x v="63"/>
    <s v="200069037"/>
    <x v="1536"/>
    <n v="3.77"/>
    <n v="352.3"/>
    <s v="500 a 2 000"/>
  </r>
  <r>
    <s v="62876"/>
    <x v="2938"/>
    <x v="3"/>
    <x v="59"/>
    <s v="200035442"/>
    <x v="48"/>
    <n v="3.7"/>
    <n v="35.4"/>
    <s v="&lt; 500 hab."/>
  </r>
  <r>
    <s v="62877"/>
    <x v="2939"/>
    <x v="3"/>
    <x v="62"/>
    <s v="200069482"/>
    <x v="631"/>
    <n v="5.15"/>
    <n v="34.4"/>
    <s v="&lt; 500 hab."/>
  </r>
  <r>
    <s v="62878"/>
    <x v="2940"/>
    <x v="3"/>
    <x v="62"/>
    <s v="200069482"/>
    <x v="336"/>
    <n v="5.44"/>
    <n v="69.3"/>
    <s v="&lt; 500 hab."/>
  </r>
  <r>
    <s v="62879"/>
    <x v="2941"/>
    <x v="3"/>
    <x v="62"/>
    <s v="200069482"/>
    <x v="278"/>
    <n v="4.0599999999999996"/>
    <n v="53.7"/>
    <s v="&lt; 500 hab."/>
  </r>
  <r>
    <s v="62883"/>
    <x v="2942"/>
    <x v="3"/>
    <x v="71"/>
    <s v="200069672"/>
    <x v="149"/>
    <n v="4.75"/>
    <n v="41.5"/>
    <s v="&lt; 500 hab."/>
  </r>
  <r>
    <s v="62882"/>
    <x v="2943"/>
    <x v="3"/>
    <x v="61"/>
    <s v="246201016"/>
    <x v="1586"/>
    <n v="11.71"/>
    <n v="102.7"/>
    <s v="500 a 2 000"/>
  </r>
  <r>
    <s v="62885"/>
    <x v="2944"/>
    <x v="3"/>
    <x v="69"/>
    <s v="200072460"/>
    <x v="125"/>
    <n v="2.97"/>
    <n v="82.8"/>
    <s v="&lt; 500 hab."/>
  </r>
  <r>
    <s v="62886"/>
    <x v="2945"/>
    <x v="3"/>
    <x v="65"/>
    <s v="200069235"/>
    <x v="1587"/>
    <n v="6.88"/>
    <n v="38.799999999999997"/>
    <s v="&lt; 500 hab."/>
  </r>
  <r>
    <s v="62887"/>
    <x v="2946"/>
    <x v="3"/>
    <x v="64"/>
    <s v="200069029"/>
    <x v="265"/>
    <n v="7.19"/>
    <n v="33.9"/>
    <s v="&lt; 500 hab."/>
  </r>
  <r>
    <s v="62889"/>
    <x v="2947"/>
    <x v="3"/>
    <x v="70"/>
    <s v="246200380"/>
    <x v="1183"/>
    <n v="18.95"/>
    <n v="44"/>
    <s v="500 a 2 000"/>
  </r>
  <r>
    <s v="62888"/>
    <x v="2948"/>
    <x v="3"/>
    <x v="68"/>
    <s v="200018083"/>
    <x v="815"/>
    <n v="3.87"/>
    <n v="58.9"/>
    <s v="&lt; 500 hab."/>
  </r>
  <r>
    <s v="62890"/>
    <x v="2949"/>
    <x v="3"/>
    <x v="66"/>
    <s v="200044030"/>
    <x v="91"/>
    <n v="10.19"/>
    <n v="18"/>
    <s v="&lt; 500 hab."/>
  </r>
  <r>
    <s v="62891"/>
    <x v="2950"/>
    <x v="3"/>
    <x v="71"/>
    <s v="200069672"/>
    <x v="1588"/>
    <n v="2.41"/>
    <n v="57.3"/>
    <s v="&lt; 500 hab."/>
  </r>
  <r>
    <s v="62892"/>
    <x v="2951"/>
    <x v="3"/>
    <x v="60"/>
    <s v="200033579"/>
    <x v="391"/>
    <n v="4.09"/>
    <n v="161.4"/>
    <s v="500 a 2 000"/>
  </r>
  <r>
    <s v="62893"/>
    <x v="2952"/>
    <x v="3"/>
    <x v="74"/>
    <s v="246200729"/>
    <x v="1589"/>
    <n v="8.1"/>
    <n v="772.3"/>
    <s v="2 000 a 10 000"/>
  </r>
  <r>
    <s v="62894"/>
    <x v="2953"/>
    <x v="3"/>
    <x v="74"/>
    <s v="246200729"/>
    <x v="1590"/>
    <n v="22.02"/>
    <n v="175.6"/>
    <s v="2 000 a 10 000"/>
  </r>
  <r>
    <s v="62895"/>
    <x v="2954"/>
    <x v="3"/>
    <x v="58"/>
    <s v="246200364"/>
    <x v="1591"/>
    <n v="6.03"/>
    <n v="1446.1"/>
    <s v="2 000 a 10 000"/>
  </r>
  <r>
    <s v="62896"/>
    <x v="2955"/>
    <x v="3"/>
    <x v="68"/>
    <s v="200018083"/>
    <x v="1426"/>
    <n v="12.53"/>
    <n v="61.3"/>
    <s v="500 a 2 000"/>
  </r>
  <r>
    <s v="62897"/>
    <x v="2956"/>
    <x v="3"/>
    <x v="61"/>
    <s v="246201016"/>
    <x v="1592"/>
    <n v="12.11"/>
    <n v="40.6"/>
    <s v="&lt; 500 hab."/>
  </r>
  <r>
    <s v="62898"/>
    <x v="2957"/>
    <x v="3"/>
    <x v="61"/>
    <s v="246201016"/>
    <x v="1061"/>
    <n v="3.75"/>
    <n v="59.2"/>
    <s v="&lt; 500 hab."/>
  </r>
  <r>
    <s v="62899"/>
    <x v="2958"/>
    <x v="3"/>
    <x v="70"/>
    <s v="246200380"/>
    <x v="1593"/>
    <n v="12.61"/>
    <n v="66.2"/>
    <s v="500 a 2 000"/>
  </r>
  <r>
    <s v="62900"/>
    <x v="2959"/>
    <x v="3"/>
    <x v="69"/>
    <s v="200072460"/>
    <x v="1010"/>
    <n v="5.53"/>
    <n v="115"/>
    <s v="500 a 2 000"/>
  </r>
  <r>
    <s v="62901"/>
    <x v="2960"/>
    <x v="3"/>
    <x v="63"/>
    <s v="200069037"/>
    <x v="1300"/>
    <n v="4.16"/>
    <n v="233.9"/>
    <s v="500 a 2 000"/>
  </r>
  <r>
    <s v="62902"/>
    <x v="2961"/>
    <x v="3"/>
    <x v="63"/>
    <s v="200069037"/>
    <x v="1594"/>
    <n v="6.25"/>
    <n v="531.4"/>
    <s v="2 000 a 10 000"/>
  </r>
  <r>
    <s v="62909"/>
    <x v="2962"/>
    <x v="3"/>
    <x v="59"/>
    <s v="200035442"/>
    <x v="254"/>
    <n v="4.28"/>
    <n v="99.3"/>
    <s v="&lt; 500 hab."/>
  </r>
  <r>
    <s v="62903"/>
    <x v="2963"/>
    <x v="3"/>
    <x v="65"/>
    <s v="200069235"/>
    <x v="1130"/>
    <n v="7.33"/>
    <n v="80.2"/>
    <s v="500 a 2 000"/>
  </r>
  <r>
    <s v="62904"/>
    <x v="2964"/>
    <x v="3"/>
    <x v="63"/>
    <s v="200069037"/>
    <x v="1036"/>
    <n v="3.91"/>
    <n v="151.4"/>
    <s v="500 a 2 000"/>
  </r>
  <r>
    <s v="62905"/>
    <x v="2965"/>
    <x v="3"/>
    <x v="61"/>
    <s v="246201016"/>
    <x v="961"/>
    <n v="7.21"/>
    <n v="150.30000000000001"/>
    <s v="500 a 2 000"/>
  </r>
  <r>
    <s v="62906"/>
    <x v="2966"/>
    <x v="3"/>
    <x v="73"/>
    <s v="246200844"/>
    <x v="1595"/>
    <n v="16.46"/>
    <n v="110.6"/>
    <s v="500 a 2 000"/>
  </r>
  <r>
    <s v="62282"/>
    <x v="2967"/>
    <x v="3"/>
    <x v="66"/>
    <s v="200044030"/>
    <x v="66"/>
    <n v="6.09"/>
    <n v="29.2"/>
    <s v="&lt; 500 hab."/>
  </r>
  <r>
    <s v="62283"/>
    <x v="2968"/>
    <x v="3"/>
    <x v="71"/>
    <s v="200069672"/>
    <x v="258"/>
    <n v="2.2200000000000002"/>
    <n v="55.9"/>
    <s v="&lt; 500 hab."/>
  </r>
  <r>
    <s v="62284"/>
    <x v="2969"/>
    <x v="3"/>
    <x v="72"/>
    <s v="200044048"/>
    <x v="1596"/>
    <n v="9.4499999999999993"/>
    <n v="180.5"/>
    <s v="500 a 2 000"/>
  </r>
  <r>
    <s v="62285"/>
    <x v="2970"/>
    <x v="3"/>
    <x v="59"/>
    <s v="200035442"/>
    <x v="1340"/>
    <n v="8.5"/>
    <n v="57.1"/>
    <s v="&lt; 500 hab."/>
  </r>
  <r>
    <s v="62289"/>
    <x v="2971"/>
    <x v="3"/>
    <x v="64"/>
    <s v="200069029"/>
    <x v="407"/>
    <n v="9.15"/>
    <n v="74.5"/>
    <s v="500 a 2 000"/>
  </r>
  <r>
    <s v="62290"/>
    <x v="2972"/>
    <x v="3"/>
    <x v="60"/>
    <s v="200033579"/>
    <x v="206"/>
    <n v="3"/>
    <n v="123.3"/>
    <s v="&lt; 500 hab."/>
  </r>
  <r>
    <s v="62291"/>
    <x v="2973"/>
    <x v="3"/>
    <x v="58"/>
    <s v="246200364"/>
    <x v="1597"/>
    <n v="1.17"/>
    <n v="2397.4"/>
    <s v="2 000 a 10 000"/>
  </r>
  <r>
    <s v="62297"/>
    <x v="2974"/>
    <x v="3"/>
    <x v="63"/>
    <s v="200069037"/>
    <x v="1598"/>
    <n v="25.69"/>
    <n v="145.5"/>
    <s v="2 000 a 10 000"/>
  </r>
  <r>
    <s v="62298"/>
    <x v="2975"/>
    <x v="3"/>
    <x v="72"/>
    <s v="200044048"/>
    <x v="1599"/>
    <n v="8.11"/>
    <n v="60.5"/>
    <s v="&lt; 500 hab."/>
  </r>
  <r>
    <s v="62300"/>
    <x v="2976"/>
    <x v="3"/>
    <x v="74"/>
    <s v="246200729"/>
    <x v="1600"/>
    <n v="3.93"/>
    <n v="666.4"/>
    <s v="2 000 a 10 000"/>
  </r>
  <r>
    <s v="62301"/>
    <x v="2977"/>
    <x v="3"/>
    <x v="71"/>
    <s v="200069672"/>
    <x v="173"/>
    <n v="4.2699999999999996"/>
    <n v="16.600000000000001"/>
    <s v="&lt; 500 hab."/>
  </r>
  <r>
    <s v="62303"/>
    <x v="2978"/>
    <x v="3"/>
    <x v="71"/>
    <s v="200069672"/>
    <x v="335"/>
    <n v="6.4"/>
    <n v="34.5"/>
    <s v="&lt; 500 hab."/>
  </r>
  <r>
    <s v="62317"/>
    <x v="2979"/>
    <x v="3"/>
    <x v="72"/>
    <s v="200044048"/>
    <x v="1463"/>
    <n v="5.21"/>
    <n v="91.4"/>
    <s v="&lt; 500 hab."/>
  </r>
  <r>
    <s v="62318"/>
    <x v="2980"/>
    <x v="3"/>
    <x v="64"/>
    <s v="200069029"/>
    <x v="1601"/>
    <n v="12.53"/>
    <n v="854.7"/>
    <s v="10 000 a 50 000"/>
  </r>
  <r>
    <s v="62319"/>
    <x v="2981"/>
    <x v="3"/>
    <x v="72"/>
    <s v="200044048"/>
    <x v="993"/>
    <n v="3.54"/>
    <n v="71.2"/>
    <s v="&lt; 500 hab."/>
  </r>
  <r>
    <s v="62320"/>
    <x v="2982"/>
    <x v="3"/>
    <x v="60"/>
    <s v="200033579"/>
    <x v="636"/>
    <n v="2.25"/>
    <n v="145.30000000000001"/>
    <s v="&lt; 500 hab."/>
  </r>
  <r>
    <s v="62321"/>
    <x v="2983"/>
    <x v="3"/>
    <x v="75"/>
    <s v="246200299"/>
    <x v="1602"/>
    <n v="4.5599999999999996"/>
    <n v="1014.9"/>
    <s v="2 000 a 10 000"/>
  </r>
  <r>
    <s v="62633"/>
    <x v="2984"/>
    <x v="3"/>
    <x v="71"/>
    <s v="200069672"/>
    <x v="280"/>
    <n v="8.77"/>
    <n v="28.6"/>
    <s v="&lt; 500 hab."/>
  </r>
  <r>
    <s v="80001"/>
    <x v="2985"/>
    <x v="4"/>
    <x v="77"/>
    <s v="200070993"/>
    <x v="1603"/>
    <n v="26.24"/>
    <n v="853.5"/>
    <s v="10 000 a 50 000"/>
  </r>
  <r>
    <s v="80002"/>
    <x v="2986"/>
    <x v="4"/>
    <x v="78"/>
    <s v="200070928"/>
    <x v="55"/>
    <n v="9.52"/>
    <n v="27.6"/>
    <s v="&lt; 500 hab."/>
  </r>
  <r>
    <s v="80003"/>
    <x v="2987"/>
    <x v="4"/>
    <x v="79"/>
    <s v="248000747"/>
    <x v="1604"/>
    <n v="7.18"/>
    <n v="82.2"/>
    <s v="500 a 2 000"/>
  </r>
  <r>
    <s v="80004"/>
    <x v="2988"/>
    <x v="4"/>
    <x v="80"/>
    <s v="200070944"/>
    <x v="1605"/>
    <n v="12.32"/>
    <n v="40.700000000000003"/>
    <s v="500 a 2 000"/>
  </r>
  <r>
    <s v="80005"/>
    <x v="2989"/>
    <x v="4"/>
    <x v="81"/>
    <s v="200070951"/>
    <x v="157"/>
    <n v="3.3"/>
    <n v="25.2"/>
    <s v="&lt; 500 hab."/>
  </r>
  <r>
    <s v="80006"/>
    <x v="2990"/>
    <x v="4"/>
    <x v="82"/>
    <s v="200070936"/>
    <x v="1091"/>
    <n v="5.98"/>
    <n v="36"/>
    <s v="&lt; 500 hab."/>
  </r>
  <r>
    <s v="80008"/>
    <x v="2991"/>
    <x v="4"/>
    <x v="80"/>
    <s v="200070944"/>
    <x v="1606"/>
    <n v="10.78"/>
    <n v="83.9"/>
    <s v="500 a 2 000"/>
  </r>
  <r>
    <s v="80009"/>
    <x v="2992"/>
    <x v="4"/>
    <x v="82"/>
    <s v="200070936"/>
    <x v="672"/>
    <n v="10.86"/>
    <n v="94.3"/>
    <s v="500 a 2 000"/>
  </r>
  <r>
    <s v="80010"/>
    <x v="2993"/>
    <x v="4"/>
    <x v="83"/>
    <s v="200070969"/>
    <x v="1607"/>
    <n v="25.37"/>
    <n v="104.4"/>
    <s v="2 000 a 10 000"/>
  </r>
  <r>
    <s v="80011"/>
    <x v="2994"/>
    <x v="4"/>
    <x v="84"/>
    <s v="200071223"/>
    <x v="1608"/>
    <n v="15.1"/>
    <n v="198.9"/>
    <s v="2 000 a 10 000"/>
  </r>
  <r>
    <s v="80013"/>
    <x v="2995"/>
    <x v="4"/>
    <x v="85"/>
    <s v="200071181"/>
    <x v="1609"/>
    <n v="24.83"/>
    <n v="88.8"/>
    <s v="2 000 a 10 000"/>
  </r>
  <r>
    <s v="80014"/>
    <x v="2996"/>
    <x v="4"/>
    <x v="86"/>
    <s v="200037059"/>
    <x v="1610"/>
    <n v="3.58"/>
    <n v="19.3"/>
    <s v="&lt; 500 hab."/>
  </r>
  <r>
    <s v="80015"/>
    <x v="2997"/>
    <x v="4"/>
    <x v="86"/>
    <s v="200037059"/>
    <x v="401"/>
    <n v="3.68"/>
    <n v="17.899999999999999"/>
    <s v="&lt; 500 hab."/>
  </r>
  <r>
    <s v="80016"/>
    <x v="2998"/>
    <x v="4"/>
    <x v="79"/>
    <s v="248000747"/>
    <x v="760"/>
    <n v="13.85"/>
    <n v="687.4"/>
    <s v="2 000 a 10 000"/>
  </r>
  <r>
    <s v="80017"/>
    <x v="2999"/>
    <x v="4"/>
    <x v="86"/>
    <s v="200037059"/>
    <x v="341"/>
    <n v="8.4"/>
    <n v="49.9"/>
    <s v="&lt; 500 hab."/>
  </r>
  <r>
    <s v="80018"/>
    <x v="3000"/>
    <x v="4"/>
    <x v="87"/>
    <s v="247600588"/>
    <x v="344"/>
    <n v="2.2000000000000002"/>
    <n v="115"/>
    <s v="&lt; 500 hab."/>
  </r>
  <r>
    <s v="80019"/>
    <x v="3001"/>
    <x v="4"/>
    <x v="85"/>
    <s v="200071181"/>
    <x v="1611"/>
    <n v="13.07"/>
    <n v="64.5"/>
    <s v="500 a 2 000"/>
  </r>
  <r>
    <s v="80020"/>
    <x v="3002"/>
    <x v="4"/>
    <x v="88"/>
    <s v="248000531"/>
    <x v="564"/>
    <n v="10.57"/>
    <n v="73.599999999999994"/>
    <s v="500 a 2 000"/>
  </r>
  <r>
    <s v="80021"/>
    <x v="3003"/>
    <x v="4"/>
    <x v="88"/>
    <s v="248000531"/>
    <x v="1612"/>
    <n v="50.4"/>
    <n v="2707.3"/>
    <s v="50 000 hab. et +"/>
  </r>
  <r>
    <s v="80022"/>
    <x v="3004"/>
    <x v="4"/>
    <x v="85"/>
    <s v="200071181"/>
    <x v="1116"/>
    <n v="8.43"/>
    <n v="27.6"/>
    <s v="&lt; 500 hab."/>
  </r>
  <r>
    <s v="80023"/>
    <x v="3005"/>
    <x v="4"/>
    <x v="89"/>
    <s v="200070977"/>
    <x v="469"/>
    <n v="7.82"/>
    <n v="36.1"/>
    <s v="&lt; 500 hab."/>
  </r>
  <r>
    <s v="80025"/>
    <x v="3006"/>
    <x v="4"/>
    <x v="82"/>
    <s v="200070936"/>
    <x v="1613"/>
    <n v="9.48"/>
    <n v="34"/>
    <s v="&lt; 500 hab."/>
  </r>
  <r>
    <s v="80026"/>
    <x v="3007"/>
    <x v="4"/>
    <x v="85"/>
    <s v="200071181"/>
    <x v="77"/>
    <n v="2.5499999999999998"/>
    <n v="12.2"/>
    <s v="&lt; 500 hab."/>
  </r>
  <r>
    <s v="80024"/>
    <x v="3008"/>
    <x v="4"/>
    <x v="84"/>
    <s v="200071223"/>
    <x v="324"/>
    <n v="10.27"/>
    <n v="52.9"/>
    <s v="500 a 2 000"/>
  </r>
  <r>
    <s v="80027"/>
    <x v="1457"/>
    <x v="4"/>
    <x v="89"/>
    <s v="200070977"/>
    <x v="1281"/>
    <n v="2.17"/>
    <n v="15.2"/>
    <s v="&lt; 500 hab."/>
  </r>
  <r>
    <s v="80028"/>
    <x v="3009"/>
    <x v="4"/>
    <x v="79"/>
    <s v="248000747"/>
    <x v="202"/>
    <n v="7.7"/>
    <n v="19.7"/>
    <s v="&lt; 500 hab."/>
  </r>
  <r>
    <s v="80029"/>
    <x v="3010"/>
    <x v="4"/>
    <x v="77"/>
    <s v="200070993"/>
    <x v="1614"/>
    <n v="11.13"/>
    <n v="73.7"/>
    <s v="500 a 2 000"/>
  </r>
  <r>
    <s v="80030"/>
    <x v="3011"/>
    <x v="4"/>
    <x v="82"/>
    <s v="200070936"/>
    <x v="15"/>
    <n v="7.41"/>
    <n v="28.6"/>
    <s v="&lt; 500 hab."/>
  </r>
  <r>
    <s v="80031"/>
    <x v="3012"/>
    <x v="4"/>
    <x v="83"/>
    <s v="200070969"/>
    <x v="1615"/>
    <n v="12.77"/>
    <n v="59.4"/>
    <s v="500 a 2 000"/>
  </r>
  <r>
    <s v="80032"/>
    <x v="3013"/>
    <x v="4"/>
    <x v="89"/>
    <s v="200070977"/>
    <x v="148"/>
    <n v="7.31"/>
    <n v="18.600000000000001"/>
    <s v="&lt; 500 hab."/>
  </r>
  <r>
    <s v="80033"/>
    <x v="3014"/>
    <x v="4"/>
    <x v="78"/>
    <s v="200070928"/>
    <x v="332"/>
    <n v="5.52"/>
    <n v="56.3"/>
    <s v="&lt; 500 hab."/>
  </r>
  <r>
    <s v="80034"/>
    <x v="2152"/>
    <x v="4"/>
    <x v="19"/>
    <s v="200070985"/>
    <x v="1616"/>
    <n v="10.81"/>
    <n v="56.8"/>
    <s v="500 a 2 000"/>
  </r>
  <r>
    <s v="80035"/>
    <x v="3015"/>
    <x v="4"/>
    <x v="83"/>
    <s v="200070969"/>
    <x v="1610"/>
    <n v="3.85"/>
    <n v="17.899999999999999"/>
    <s v="&lt; 500 hab."/>
  </r>
  <r>
    <s v="80036"/>
    <x v="3016"/>
    <x v="4"/>
    <x v="90"/>
    <s v="248000499"/>
    <x v="1105"/>
    <n v="9.69"/>
    <n v="51.8"/>
    <s v="500 a 2 000"/>
  </r>
  <r>
    <s v="80037"/>
    <x v="3017"/>
    <x v="4"/>
    <x v="83"/>
    <s v="200070969"/>
    <x v="89"/>
    <n v="4.8899999999999997"/>
    <n v="34.799999999999997"/>
    <s v="&lt; 500 hab."/>
  </r>
  <r>
    <s v="80038"/>
    <x v="3018"/>
    <x v="4"/>
    <x v="79"/>
    <s v="248000747"/>
    <x v="158"/>
    <n v="5.73"/>
    <n v="21.8"/>
    <s v="&lt; 500 hab."/>
  </r>
  <r>
    <s v="80039"/>
    <x v="3019"/>
    <x v="4"/>
    <x v="87"/>
    <s v="247600588"/>
    <x v="782"/>
    <n v="5.97"/>
    <n v="225.5"/>
    <s v="500 a 2 000"/>
  </r>
  <r>
    <s v="80041"/>
    <x v="3020"/>
    <x v="4"/>
    <x v="85"/>
    <s v="200071181"/>
    <x v="193"/>
    <n v="3.32"/>
    <n v="35.799999999999997"/>
    <s v="&lt; 500 hab."/>
  </r>
  <r>
    <s v="80040"/>
    <x v="3021"/>
    <x v="4"/>
    <x v="85"/>
    <s v="200071181"/>
    <x v="89"/>
    <n v="5.57"/>
    <n v="30.5"/>
    <s v="&lt; 500 hab."/>
  </r>
  <r>
    <s v="80042"/>
    <x v="3022"/>
    <x v="4"/>
    <x v="81"/>
    <s v="200070951"/>
    <x v="74"/>
    <n v="8.27"/>
    <n v="14.5"/>
    <s v="&lt; 500 hab."/>
  </r>
  <r>
    <s v="80043"/>
    <x v="3023"/>
    <x v="4"/>
    <x v="79"/>
    <s v="248000747"/>
    <x v="125"/>
    <n v="10.02"/>
    <n v="24.6"/>
    <s v="&lt; 500 hab."/>
  </r>
  <r>
    <s v="80044"/>
    <x v="3024"/>
    <x v="4"/>
    <x v="81"/>
    <s v="200070951"/>
    <x v="1617"/>
    <n v="4.59"/>
    <n v="85.6"/>
    <s v="&lt; 500 hab."/>
  </r>
  <r>
    <s v="80045"/>
    <x v="3025"/>
    <x v="4"/>
    <x v="79"/>
    <s v="248000747"/>
    <x v="1109"/>
    <n v="3.57"/>
    <n v="43.1"/>
    <s v="&lt; 500 hab."/>
  </r>
  <r>
    <s v="80046"/>
    <x v="3026"/>
    <x v="4"/>
    <x v="85"/>
    <s v="200071181"/>
    <x v="1285"/>
    <n v="4.91"/>
    <n v="9.8000000000000007"/>
    <s v="&lt; 500 hab."/>
  </r>
  <r>
    <s v="80047"/>
    <x v="3027"/>
    <x v="4"/>
    <x v="79"/>
    <s v="248000747"/>
    <x v="840"/>
    <n v="6.72"/>
    <n v="80.400000000000006"/>
    <s v="500 a 2 000"/>
  </r>
  <r>
    <s v="80048"/>
    <x v="3028"/>
    <x v="4"/>
    <x v="85"/>
    <s v="200071181"/>
    <x v="130"/>
    <n v="6.14"/>
    <n v="10.3"/>
    <s v="&lt; 500 hab."/>
  </r>
  <r>
    <s v="80049"/>
    <x v="3029"/>
    <x v="4"/>
    <x v="89"/>
    <s v="200070977"/>
    <x v="202"/>
    <n v="4.67"/>
    <n v="32.5"/>
    <s v="&lt; 500 hab."/>
  </r>
  <r>
    <s v="80050"/>
    <x v="3030"/>
    <x v="4"/>
    <x v="85"/>
    <s v="200071181"/>
    <x v="785"/>
    <n v="6.31"/>
    <n v="73.099999999999994"/>
    <s v="&lt; 500 hab."/>
  </r>
  <r>
    <s v="80051"/>
    <x v="834"/>
    <x v="4"/>
    <x v="77"/>
    <s v="200070993"/>
    <x v="344"/>
    <n v="14.05"/>
    <n v="18"/>
    <s v="&lt; 500 hab."/>
  </r>
  <r>
    <s v="80052"/>
    <x v="3031"/>
    <x v="4"/>
    <x v="90"/>
    <s v="248000499"/>
    <x v="167"/>
    <n v="5.12"/>
    <n v="47.5"/>
    <s v="&lt; 500 hab."/>
  </r>
  <r>
    <s v="80053"/>
    <x v="3032"/>
    <x v="4"/>
    <x v="89"/>
    <s v="200070977"/>
    <x v="14"/>
    <n v="3.31"/>
    <n v="23.6"/>
    <s v="&lt; 500 hab."/>
  </r>
  <r>
    <s v="80054"/>
    <x v="3033"/>
    <x v="4"/>
    <x v="86"/>
    <s v="200037059"/>
    <x v="1116"/>
    <n v="7.54"/>
    <n v="30.9"/>
    <s v="&lt; 500 hab."/>
  </r>
  <r>
    <s v="80055"/>
    <x v="2193"/>
    <x v="4"/>
    <x v="81"/>
    <s v="200070951"/>
    <x v="185"/>
    <n v="11.66"/>
    <n v="13.8"/>
    <s v="&lt; 500 hab."/>
  </r>
  <r>
    <s v="80056"/>
    <x v="3034"/>
    <x v="4"/>
    <x v="81"/>
    <s v="200070951"/>
    <x v="32"/>
    <n v="7.72"/>
    <n v="13.5"/>
    <s v="&lt; 500 hab."/>
  </r>
  <r>
    <s v="80057"/>
    <x v="3035"/>
    <x v="4"/>
    <x v="79"/>
    <s v="248000747"/>
    <x v="354"/>
    <n v="1.86"/>
    <n v="37.6"/>
    <s v="&lt; 500 hab."/>
  </r>
  <r>
    <s v="80058"/>
    <x v="3036"/>
    <x v="4"/>
    <x v="78"/>
    <s v="200070928"/>
    <x v="454"/>
    <n v="8.1300000000000008"/>
    <n v="41.8"/>
    <s v="&lt; 500 hab."/>
  </r>
  <r>
    <s v="80059"/>
    <x v="3037"/>
    <x v="4"/>
    <x v="79"/>
    <s v="248000747"/>
    <x v="11"/>
    <n v="5.15"/>
    <n v="15.3"/>
    <s v="&lt; 500 hab."/>
  </r>
  <r>
    <s v="80061"/>
    <x v="3038"/>
    <x v="4"/>
    <x v="85"/>
    <s v="200071181"/>
    <x v="172"/>
    <n v="6.75"/>
    <n v="30.7"/>
    <s v="&lt; 500 hab."/>
  </r>
  <r>
    <s v="80062"/>
    <x v="3039"/>
    <x v="4"/>
    <x v="85"/>
    <s v="200071181"/>
    <x v="1618"/>
    <n v="5.04"/>
    <n v="277"/>
    <s v="500 a 2 000"/>
  </r>
  <r>
    <s v="80063"/>
    <x v="3040"/>
    <x v="4"/>
    <x v="87"/>
    <s v="247600588"/>
    <x v="662"/>
    <n v="7.29"/>
    <n v="128.5"/>
    <s v="500 a 2 000"/>
  </r>
  <r>
    <s v="80064"/>
    <x v="3041"/>
    <x v="4"/>
    <x v="83"/>
    <s v="200070969"/>
    <x v="185"/>
    <n v="5.93"/>
    <n v="27.2"/>
    <s v="&lt; 500 hab."/>
  </r>
  <r>
    <s v="80065"/>
    <x v="3042"/>
    <x v="4"/>
    <x v="79"/>
    <s v="248000747"/>
    <x v="424"/>
    <n v="3.51"/>
    <n v="25.4"/>
    <s v="&lt; 500 hab."/>
  </r>
  <r>
    <s v="80066"/>
    <x v="3043"/>
    <x v="4"/>
    <x v="81"/>
    <s v="200070951"/>
    <x v="221"/>
    <n v="5.43"/>
    <n v="51.2"/>
    <s v="&lt; 500 hab."/>
  </r>
  <r>
    <s v="80067"/>
    <x v="3044"/>
    <x v="4"/>
    <x v="78"/>
    <s v="200070928"/>
    <x v="102"/>
    <n v="4.5999999999999996"/>
    <n v="42"/>
    <s v="&lt; 500 hab."/>
  </r>
  <r>
    <s v="80068"/>
    <x v="3045"/>
    <x v="4"/>
    <x v="81"/>
    <s v="200070951"/>
    <x v="1091"/>
    <n v="6.18"/>
    <n v="34.799999999999997"/>
    <s v="&lt; 500 hab."/>
  </r>
  <r>
    <s v="80069"/>
    <x v="3046"/>
    <x v="4"/>
    <x v="79"/>
    <s v="248000747"/>
    <x v="361"/>
    <n v="8.36"/>
    <n v="23.9"/>
    <s v="&lt; 500 hab."/>
  </r>
  <r>
    <s v="80070"/>
    <x v="3047"/>
    <x v="4"/>
    <x v="81"/>
    <s v="200070951"/>
    <x v="1619"/>
    <n v="20.18"/>
    <n v="67"/>
    <s v="500 a 2 000"/>
  </r>
  <r>
    <s v="80071"/>
    <x v="3048"/>
    <x v="4"/>
    <x v="81"/>
    <s v="200070951"/>
    <x v="1620"/>
    <n v="22.86"/>
    <n v="84.4"/>
    <s v="500 a 2 000"/>
  </r>
  <r>
    <s v="80074"/>
    <x v="56"/>
    <x v="4"/>
    <x v="89"/>
    <s v="200070977"/>
    <x v="1201"/>
    <n v="6.09"/>
    <n v="17.899999999999999"/>
    <s v="&lt; 500 hab."/>
  </r>
  <r>
    <s v="80078"/>
    <x v="3049"/>
    <x v="4"/>
    <x v="77"/>
    <s v="200070993"/>
    <x v="551"/>
    <n v="6.1"/>
    <n v="81"/>
    <s v="&lt; 500 hab."/>
  </r>
  <r>
    <s v="80079"/>
    <x v="3050"/>
    <x v="4"/>
    <x v="85"/>
    <s v="200071181"/>
    <x v="1121"/>
    <n v="7.87"/>
    <n v="37.700000000000003"/>
    <s v="&lt; 500 hab."/>
  </r>
  <r>
    <s v="80081"/>
    <x v="3051"/>
    <x v="4"/>
    <x v="85"/>
    <s v="200071181"/>
    <x v="80"/>
    <n v="6.57"/>
    <n v="12.2"/>
    <s v="&lt; 500 hab."/>
  </r>
  <r>
    <s v="80080"/>
    <x v="3052"/>
    <x v="4"/>
    <x v="78"/>
    <s v="200070928"/>
    <x v="299"/>
    <n v="5.5"/>
    <n v="27.1"/>
    <s v="&lt; 500 hab."/>
  </r>
  <r>
    <s v="80082"/>
    <x v="3053"/>
    <x v="4"/>
    <x v="84"/>
    <s v="200071223"/>
    <x v="212"/>
    <n v="13.24"/>
    <n v="54.2"/>
    <s v="500 a 2 000"/>
  </r>
  <r>
    <s v="80083"/>
    <x v="3054"/>
    <x v="4"/>
    <x v="85"/>
    <s v="200071181"/>
    <x v="507"/>
    <n v="6.84"/>
    <n v="21.2"/>
    <s v="&lt; 500 hab."/>
  </r>
  <r>
    <s v="80084"/>
    <x v="3055"/>
    <x v="4"/>
    <x v="85"/>
    <s v="200071181"/>
    <x v="149"/>
    <n v="4.12"/>
    <n v="47.8"/>
    <s v="&lt; 500 hab."/>
  </r>
  <r>
    <s v="80086"/>
    <x v="3056"/>
    <x v="4"/>
    <x v="81"/>
    <s v="200070951"/>
    <x v="1621"/>
    <n v="17.440000000000001"/>
    <n v="59.7"/>
    <s v="500 a 2 000"/>
  </r>
  <r>
    <s v="80087"/>
    <x v="3057"/>
    <x v="4"/>
    <x v="82"/>
    <s v="200070936"/>
    <x v="980"/>
    <n v="10.01"/>
    <n v="24"/>
    <s v="&lt; 500 hab."/>
  </r>
  <r>
    <s v="80088"/>
    <x v="3058"/>
    <x v="4"/>
    <x v="86"/>
    <s v="200037059"/>
    <x v="400"/>
    <n v="7.61"/>
    <n v="46.4"/>
    <s v="&lt; 500 hab."/>
  </r>
  <r>
    <s v="80089"/>
    <x v="3059"/>
    <x v="4"/>
    <x v="81"/>
    <s v="200070951"/>
    <x v="365"/>
    <n v="5.53"/>
    <n v="50.5"/>
    <s v="&lt; 500 hab."/>
  </r>
  <r>
    <s v="80090"/>
    <x v="3060"/>
    <x v="4"/>
    <x v="78"/>
    <s v="200070928"/>
    <x v="307"/>
    <n v="4.42"/>
    <n v="35.1"/>
    <s v="&lt; 500 hab."/>
  </r>
  <r>
    <s v="80085"/>
    <x v="3061"/>
    <x v="4"/>
    <x v="81"/>
    <s v="200070951"/>
    <x v="1622"/>
    <n v="4.5999999999999996"/>
    <n v="8.6999999999999993"/>
    <s v="&lt; 500 hab."/>
  </r>
  <r>
    <s v="80092"/>
    <x v="3062"/>
    <x v="4"/>
    <x v="88"/>
    <s v="248000531"/>
    <x v="637"/>
    <n v="8.6300000000000008"/>
    <n v="94.4"/>
    <s v="500 a 2 000"/>
  </r>
  <r>
    <s v="80093"/>
    <x v="3063"/>
    <x v="4"/>
    <x v="84"/>
    <s v="200071223"/>
    <x v="1086"/>
    <n v="4.63"/>
    <n v="235.9"/>
    <s v="500 a 2 000"/>
  </r>
  <r>
    <s v="80094"/>
    <x v="3064"/>
    <x v="4"/>
    <x v="83"/>
    <s v="200070969"/>
    <x v="8"/>
    <n v="2.67"/>
    <n v="193.6"/>
    <s v="500 a 2 000"/>
  </r>
  <r>
    <s v="80095"/>
    <x v="3065"/>
    <x v="4"/>
    <x v="79"/>
    <s v="248000747"/>
    <x v="328"/>
    <n v="6.18"/>
    <n v="35.6"/>
    <s v="&lt; 500 hab."/>
  </r>
  <r>
    <s v="80098"/>
    <x v="3066"/>
    <x v="4"/>
    <x v="85"/>
    <s v="200071181"/>
    <x v="142"/>
    <n v="4.18"/>
    <n v="21.8"/>
    <s v="&lt; 500 hab."/>
  </r>
  <r>
    <s v="80099"/>
    <x v="3067"/>
    <x v="4"/>
    <x v="77"/>
    <s v="200070993"/>
    <x v="25"/>
    <n v="7.34"/>
    <n v="28.5"/>
    <s v="&lt; 500 hab."/>
  </r>
  <r>
    <s v="80100"/>
    <x v="3068"/>
    <x v="4"/>
    <x v="84"/>
    <s v="200071223"/>
    <x v="413"/>
    <n v="8.0299999999999994"/>
    <n v="75.3"/>
    <s v="500 a 2 000"/>
  </r>
  <r>
    <s v="80101"/>
    <x v="3069"/>
    <x v="4"/>
    <x v="89"/>
    <s v="200070977"/>
    <x v="1623"/>
    <n v="14.68"/>
    <n v="61.3"/>
    <s v="500 a 2 000"/>
  </r>
  <r>
    <s v="80102"/>
    <x v="3070"/>
    <x v="4"/>
    <x v="86"/>
    <s v="200037059"/>
    <x v="1193"/>
    <n v="6.57"/>
    <n v="58.8"/>
    <s v="&lt; 500 hab."/>
  </r>
  <r>
    <s v="80103"/>
    <x v="3071"/>
    <x v="4"/>
    <x v="89"/>
    <s v="200070977"/>
    <x v="276"/>
    <n v="2.4300000000000002"/>
    <n v="23.5"/>
    <s v="&lt; 500 hab."/>
  </r>
  <r>
    <s v="80104"/>
    <x v="3072"/>
    <x v="4"/>
    <x v="91"/>
    <s v="200069722"/>
    <x v="88"/>
    <n v="2.23"/>
    <n v="61.4"/>
    <s v="&lt; 500 hab."/>
  </r>
  <r>
    <s v="80105"/>
    <x v="3073"/>
    <x v="4"/>
    <x v="19"/>
    <s v="200070985"/>
    <x v="66"/>
    <n v="4.97"/>
    <n v="35.799999999999997"/>
    <s v="&lt; 500 hab."/>
  </r>
  <r>
    <s v="80107"/>
    <x v="3074"/>
    <x v="4"/>
    <x v="88"/>
    <s v="248000531"/>
    <x v="1624"/>
    <n v="12.51"/>
    <n v="49"/>
    <s v="500 a 2 000"/>
  </r>
  <r>
    <s v="80106"/>
    <x v="3075"/>
    <x v="4"/>
    <x v="85"/>
    <s v="200071181"/>
    <x v="185"/>
    <n v="8.01"/>
    <n v="20.100000000000001"/>
    <s v="&lt; 500 hab."/>
  </r>
  <r>
    <s v="80108"/>
    <x v="3076"/>
    <x v="4"/>
    <x v="81"/>
    <s v="200070951"/>
    <x v="99"/>
    <n v="4.34"/>
    <n v="14.7"/>
    <s v="&lt; 500 hab."/>
  </r>
  <r>
    <s v="80110"/>
    <x v="3077"/>
    <x v="4"/>
    <x v="77"/>
    <s v="200070993"/>
    <x v="438"/>
    <n v="15.75"/>
    <n v="28"/>
    <s v="&lt; 500 hab."/>
  </r>
  <r>
    <s v="80112"/>
    <x v="3078"/>
    <x v="4"/>
    <x v="90"/>
    <s v="248000499"/>
    <x v="1178"/>
    <n v="5.87"/>
    <n v="42.1"/>
    <s v="&lt; 500 hab."/>
  </r>
  <r>
    <s v="80113"/>
    <x v="3079"/>
    <x v="4"/>
    <x v="81"/>
    <s v="200070951"/>
    <x v="396"/>
    <n v="10.19"/>
    <n v="31.9"/>
    <s v="&lt; 500 hab."/>
  </r>
  <r>
    <s v="80114"/>
    <x v="3080"/>
    <x v="4"/>
    <x v="85"/>
    <s v="200071181"/>
    <x v="18"/>
    <n v="9.58"/>
    <n v="36.4"/>
    <s v="&lt; 500 hab."/>
  </r>
  <r>
    <s v="80115"/>
    <x v="3081"/>
    <x v="4"/>
    <x v="86"/>
    <s v="200037059"/>
    <x v="305"/>
    <n v="10.15"/>
    <n v="27.9"/>
    <s v="&lt; 500 hab."/>
  </r>
  <r>
    <s v="80116"/>
    <x v="3082"/>
    <x v="4"/>
    <x v="78"/>
    <s v="200070928"/>
    <x v="417"/>
    <n v="5.96"/>
    <n v="46.3"/>
    <s v="&lt; 500 hab."/>
  </r>
  <r>
    <s v="80117"/>
    <x v="3083"/>
    <x v="4"/>
    <x v="84"/>
    <s v="200071223"/>
    <x v="313"/>
    <n v="4.58"/>
    <n v="34.5"/>
    <s v="&lt; 500 hab."/>
  </r>
  <r>
    <s v="80118"/>
    <x v="3084"/>
    <x v="4"/>
    <x v="82"/>
    <s v="200070936"/>
    <x v="503"/>
    <n v="5.64"/>
    <n v="20"/>
    <s v="&lt; 500 hab."/>
  </r>
  <r>
    <s v="80119"/>
    <x v="3085"/>
    <x v="4"/>
    <x v="85"/>
    <s v="200071181"/>
    <x v="161"/>
    <n v="10.27"/>
    <n v="37.9"/>
    <s v="&lt; 500 hab."/>
  </r>
  <r>
    <s v="80120"/>
    <x v="3086"/>
    <x v="4"/>
    <x v="91"/>
    <s v="200069722"/>
    <x v="840"/>
    <n v="16.13"/>
    <n v="33.5"/>
    <s v="500 a 2 000"/>
  </r>
  <r>
    <s v="80121"/>
    <x v="3087"/>
    <x v="4"/>
    <x v="89"/>
    <s v="200070977"/>
    <x v="403"/>
    <n v="3.58"/>
    <n v="39.700000000000003"/>
    <s v="&lt; 500 hab."/>
  </r>
  <r>
    <s v="80122"/>
    <x v="3088"/>
    <x v="4"/>
    <x v="81"/>
    <s v="200070951"/>
    <x v="1520"/>
    <n v="7.23"/>
    <n v="68.2"/>
    <s v="&lt; 500 hab."/>
  </r>
  <r>
    <s v="80123"/>
    <x v="3089"/>
    <x v="4"/>
    <x v="84"/>
    <s v="200071223"/>
    <x v="1093"/>
    <n v="6.92"/>
    <n v="54.3"/>
    <s v="&lt; 500 hab."/>
  </r>
  <r>
    <s v="80124"/>
    <x v="3090"/>
    <x v="4"/>
    <x v="80"/>
    <s v="200070944"/>
    <x v="663"/>
    <n v="8.0299999999999994"/>
    <n v="90.3"/>
    <s v="500 a 2 000"/>
  </r>
  <r>
    <s v="80125"/>
    <x v="3091"/>
    <x v="4"/>
    <x v="89"/>
    <s v="200070977"/>
    <x v="80"/>
    <n v="3.33"/>
    <n v="24"/>
    <s v="&lt; 500 hab."/>
  </r>
  <r>
    <s v="80126"/>
    <x v="3092"/>
    <x v="4"/>
    <x v="91"/>
    <s v="200069722"/>
    <x v="504"/>
    <n v="7.75"/>
    <n v="119.6"/>
    <s v="500 a 2 000"/>
  </r>
  <r>
    <s v="80127"/>
    <x v="3093"/>
    <x v="4"/>
    <x v="87"/>
    <s v="247600588"/>
    <x v="780"/>
    <n v="6.79"/>
    <n v="115.3"/>
    <s v="500 a 2 000"/>
  </r>
  <r>
    <s v="80128"/>
    <x v="3094"/>
    <x v="4"/>
    <x v="86"/>
    <s v="200037059"/>
    <x v="1109"/>
    <n v="1.96"/>
    <n v="78.599999999999994"/>
    <s v="&lt; 500 hab."/>
  </r>
  <r>
    <s v="80129"/>
    <x v="3095"/>
    <x v="4"/>
    <x v="79"/>
    <s v="248000747"/>
    <x v="1026"/>
    <n v="8.17"/>
    <n v="64.599999999999994"/>
    <s v="500 a 2 000"/>
  </r>
  <r>
    <s v="80130"/>
    <x v="3096"/>
    <x v="4"/>
    <x v="88"/>
    <s v="248000531"/>
    <x v="254"/>
    <n v="6.95"/>
    <n v="61.2"/>
    <s v="&lt; 500 hab."/>
  </r>
  <r>
    <s v="80131"/>
    <x v="3097"/>
    <x v="4"/>
    <x v="88"/>
    <s v="248000531"/>
    <x v="1625"/>
    <n v="25.38"/>
    <n v="127.4"/>
    <s v="2 000 a 10 000"/>
  </r>
  <r>
    <s v="80132"/>
    <x v="3098"/>
    <x v="4"/>
    <x v="83"/>
    <s v="200070969"/>
    <x v="69"/>
    <n v="7.25"/>
    <n v="28"/>
    <s v="&lt; 500 hab."/>
  </r>
  <r>
    <s v="80133"/>
    <x v="3099"/>
    <x v="4"/>
    <x v="82"/>
    <s v="200070936"/>
    <x v="349"/>
    <n v="11.52"/>
    <n v="18.3"/>
    <s v="&lt; 500 hab."/>
  </r>
  <r>
    <s v="80134"/>
    <x v="3100"/>
    <x v="4"/>
    <x v="85"/>
    <s v="200071181"/>
    <x v="51"/>
    <n v="2.42"/>
    <n v="33.9"/>
    <s v="&lt; 500 hab."/>
  </r>
  <r>
    <s v="80135"/>
    <x v="3101"/>
    <x v="4"/>
    <x v="77"/>
    <s v="200070993"/>
    <x v="232"/>
    <n v="5.43"/>
    <n v="45.9"/>
    <s v="&lt; 500 hab."/>
  </r>
  <r>
    <s v="80136"/>
    <x v="3102"/>
    <x v="4"/>
    <x v="79"/>
    <s v="248000747"/>
    <x v="1626"/>
    <n v="16.96"/>
    <n v="69.8"/>
    <s v="500 a 2 000"/>
  </r>
  <r>
    <s v="80137"/>
    <x v="3103"/>
    <x v="4"/>
    <x v="84"/>
    <s v="200071223"/>
    <x v="13"/>
    <n v="5.73"/>
    <n v="123.4"/>
    <s v="500 a 2 000"/>
  </r>
  <r>
    <s v="80138"/>
    <x v="3104"/>
    <x v="4"/>
    <x v="90"/>
    <s v="248000499"/>
    <x v="74"/>
    <n v="3.56"/>
    <n v="33.700000000000003"/>
    <s v="&lt; 500 hab."/>
  </r>
  <r>
    <s v="80139"/>
    <x v="3105"/>
    <x v="4"/>
    <x v="19"/>
    <s v="200070985"/>
    <x v="23"/>
    <n v="2.19"/>
    <n v="20.5"/>
    <s v="&lt; 500 hab."/>
  </r>
  <r>
    <s v="80141"/>
    <x v="110"/>
    <x v="4"/>
    <x v="86"/>
    <s v="200037059"/>
    <x v="505"/>
    <n v="6.93"/>
    <n v="50.5"/>
    <s v="&lt; 500 hab."/>
  </r>
  <r>
    <s v="80142"/>
    <x v="3106"/>
    <x v="4"/>
    <x v="85"/>
    <s v="200071181"/>
    <x v="334"/>
    <n v="7.38"/>
    <n v="46.2"/>
    <s v="&lt; 500 hab."/>
  </r>
  <r>
    <s v="80143"/>
    <x v="3107"/>
    <x v="4"/>
    <x v="85"/>
    <s v="200071181"/>
    <x v="1201"/>
    <n v="2.4300000000000002"/>
    <n v="44.9"/>
    <s v="&lt; 500 hab."/>
  </r>
  <r>
    <s v="80144"/>
    <x v="3108"/>
    <x v="4"/>
    <x v="19"/>
    <s v="200070985"/>
    <x v="138"/>
    <n v="8.14"/>
    <n v="60.8"/>
    <s v="&lt; 500 hab."/>
  </r>
  <r>
    <s v="80145"/>
    <x v="3109"/>
    <x v="4"/>
    <x v="82"/>
    <s v="200070936"/>
    <x v="307"/>
    <n v="6.44"/>
    <n v="24.1"/>
    <s v="&lt; 500 hab."/>
  </r>
  <r>
    <s v="80146"/>
    <x v="3110"/>
    <x v="4"/>
    <x v="77"/>
    <s v="200070993"/>
    <x v="149"/>
    <n v="6.27"/>
    <n v="31.4"/>
    <s v="&lt; 500 hab."/>
  </r>
  <r>
    <s v="80140"/>
    <x v="2279"/>
    <x v="4"/>
    <x v="81"/>
    <s v="200070951"/>
    <x v="383"/>
    <n v="1.85"/>
    <n v="62.7"/>
    <s v="&lt; 500 hab."/>
  </r>
  <r>
    <s v="80149"/>
    <x v="3111"/>
    <x v="4"/>
    <x v="82"/>
    <s v="200070936"/>
    <x v="690"/>
    <n v="7.33"/>
    <n v="70.099999999999994"/>
    <s v="500 a 2 000"/>
  </r>
  <r>
    <s v="80147"/>
    <x v="3112"/>
    <x v="4"/>
    <x v="82"/>
    <s v="200070936"/>
    <x v="334"/>
    <n v="7.31"/>
    <n v="46.6"/>
    <s v="&lt; 500 hab."/>
  </r>
  <r>
    <s v="80148"/>
    <x v="3113"/>
    <x v="4"/>
    <x v="87"/>
    <s v="247600588"/>
    <x v="923"/>
    <n v="4.8099999999999996"/>
    <n v="82.5"/>
    <s v="&lt; 500 hab."/>
  </r>
  <r>
    <s v="80150"/>
    <x v="3114"/>
    <x v="4"/>
    <x v="86"/>
    <s v="200037059"/>
    <x v="328"/>
    <n v="7.83"/>
    <n v="28.1"/>
    <s v="&lt; 500 hab."/>
  </r>
  <r>
    <s v="80151"/>
    <x v="3115"/>
    <x v="4"/>
    <x v="79"/>
    <s v="248000747"/>
    <x v="1132"/>
    <n v="5.29"/>
    <n v="55.6"/>
    <s v="&lt; 500 hab."/>
  </r>
  <r>
    <s v="80152"/>
    <x v="3116"/>
    <x v="4"/>
    <x v="89"/>
    <s v="200070977"/>
    <x v="427"/>
    <n v="6.92"/>
    <n v="20.8"/>
    <s v="&lt; 500 hab."/>
  </r>
  <r>
    <s v="80153"/>
    <x v="3117"/>
    <x v="4"/>
    <x v="79"/>
    <s v="248000747"/>
    <x v="93"/>
    <n v="6.74"/>
    <n v="20.8"/>
    <s v="&lt; 500 hab."/>
  </r>
  <r>
    <s v="80154"/>
    <x v="3118"/>
    <x v="4"/>
    <x v="86"/>
    <s v="200037059"/>
    <x v="172"/>
    <n v="6.89"/>
    <n v="30"/>
    <s v="&lt; 500 hab."/>
  </r>
  <r>
    <s v="80155"/>
    <x v="3119"/>
    <x v="4"/>
    <x v="82"/>
    <s v="200070936"/>
    <x v="268"/>
    <n v="15.36"/>
    <n v="36.200000000000003"/>
    <s v="500 a 2 000"/>
  </r>
  <r>
    <s v="80156"/>
    <x v="3120"/>
    <x v="4"/>
    <x v="90"/>
    <s v="248000499"/>
    <x v="206"/>
    <n v="8.11"/>
    <n v="45.6"/>
    <s v="&lt; 500 hab."/>
  </r>
  <r>
    <s v="80157"/>
    <x v="3121"/>
    <x v="4"/>
    <x v="85"/>
    <s v="200071181"/>
    <x v="351"/>
    <n v="4.41"/>
    <n v="20.399999999999999"/>
    <s v="&lt; 500 hab."/>
  </r>
  <r>
    <s v="80158"/>
    <x v="3122"/>
    <x v="4"/>
    <x v="19"/>
    <s v="200070985"/>
    <x v="443"/>
    <n v="1.88"/>
    <n v="21.8"/>
    <s v="&lt; 500 hab."/>
  </r>
  <r>
    <s v="80060"/>
    <x v="3123"/>
    <x v="4"/>
    <x v="81"/>
    <s v="200070951"/>
    <x v="119"/>
    <n v="3.6"/>
    <n v="35"/>
    <s v="&lt; 500 hab."/>
  </r>
  <r>
    <s v="80073"/>
    <x v="3124"/>
    <x v="4"/>
    <x v="79"/>
    <s v="248000747"/>
    <x v="145"/>
    <n v="3.58"/>
    <n v="42.7"/>
    <s v="&lt; 500 hab."/>
  </r>
  <r>
    <s v="80076"/>
    <x v="3125"/>
    <x v="4"/>
    <x v="80"/>
    <s v="200070944"/>
    <x v="1182"/>
    <n v="9.83"/>
    <n v="50.9"/>
    <s v="500 a 2 000"/>
  </r>
  <r>
    <s v="80077"/>
    <x v="3126"/>
    <x v="4"/>
    <x v="81"/>
    <s v="200070951"/>
    <x v="291"/>
    <n v="7.09"/>
    <n v="42.5"/>
    <s v="&lt; 500 hab."/>
  </r>
  <r>
    <s v="80096"/>
    <x v="3127"/>
    <x v="4"/>
    <x v="80"/>
    <s v="200070944"/>
    <x v="164"/>
    <n v="2.98"/>
    <n v="296"/>
    <s v="500 a 2 000"/>
  </r>
  <r>
    <s v="80097"/>
    <x v="3128"/>
    <x v="4"/>
    <x v="19"/>
    <s v="200070985"/>
    <x v="258"/>
    <n v="2.88"/>
    <n v="43.1"/>
    <s v="&lt; 500 hab."/>
  </r>
  <r>
    <s v="80159"/>
    <x v="3129"/>
    <x v="4"/>
    <x v="90"/>
    <s v="248000499"/>
    <x v="853"/>
    <n v="6.13"/>
    <n v="48.9"/>
    <s v="&lt; 500 hab."/>
  </r>
  <r>
    <s v="80160"/>
    <x v="3130"/>
    <x v="4"/>
    <x v="88"/>
    <s v="248000531"/>
    <x v="903"/>
    <n v="5.34"/>
    <n v="223"/>
    <s v="500 a 2 000"/>
  </r>
  <r>
    <s v="80161"/>
    <x v="3131"/>
    <x v="4"/>
    <x v="80"/>
    <s v="200070944"/>
    <x v="1061"/>
    <n v="7.05"/>
    <n v="31.5"/>
    <s v="&lt; 500 hab."/>
  </r>
  <r>
    <s v="80162"/>
    <x v="3132"/>
    <x v="4"/>
    <x v="78"/>
    <s v="200070928"/>
    <x v="231"/>
    <n v="12.04"/>
    <n v="58.5"/>
    <s v="500 a 2 000"/>
  </r>
  <r>
    <s v="80163"/>
    <x v="3133"/>
    <x v="4"/>
    <x v="77"/>
    <s v="200070993"/>
    <x v="1468"/>
    <n v="12.8"/>
    <n v="57.8"/>
    <s v="500 a 2 000"/>
  </r>
  <r>
    <s v="80164"/>
    <x v="3134"/>
    <x v="4"/>
    <x v="88"/>
    <s v="248000531"/>
    <x v="1627"/>
    <n v="13.04"/>
    <n v="334.3"/>
    <s v="2 000 a 10 000"/>
  </r>
  <r>
    <s v="80165"/>
    <x v="3135"/>
    <x v="4"/>
    <x v="85"/>
    <s v="200071181"/>
    <x v="1140"/>
    <n v="4.5999999999999996"/>
    <n v="39.6"/>
    <s v="&lt; 500 hab."/>
  </r>
  <r>
    <s v="80166"/>
    <x v="3136"/>
    <x v="4"/>
    <x v="84"/>
    <s v="200071223"/>
    <x v="807"/>
    <n v="10.210000000000001"/>
    <n v="69"/>
    <s v="500 a 2 000"/>
  </r>
  <r>
    <s v="80167"/>
    <x v="3137"/>
    <x v="4"/>
    <x v="82"/>
    <s v="200070936"/>
    <x v="501"/>
    <n v="6.44"/>
    <n v="54"/>
    <s v="&lt; 500 hab."/>
  </r>
  <r>
    <s v="80168"/>
    <x v="3138"/>
    <x v="4"/>
    <x v="81"/>
    <s v="200070951"/>
    <x v="1181"/>
    <n v="17.260000000000002"/>
    <n v="60"/>
    <s v="500 a 2 000"/>
  </r>
  <r>
    <s v="80169"/>
    <x v="3139"/>
    <x v="4"/>
    <x v="85"/>
    <s v="200071181"/>
    <x v="1509"/>
    <n v="3.76"/>
    <n v="15.7"/>
    <s v="&lt; 500 hab."/>
  </r>
  <r>
    <s v="80170"/>
    <x v="3140"/>
    <x v="4"/>
    <x v="89"/>
    <s v="200070977"/>
    <x v="330"/>
    <n v="4.05"/>
    <n v="27.2"/>
    <s v="&lt; 500 hab."/>
  </r>
  <r>
    <s v="80171"/>
    <x v="3141"/>
    <x v="4"/>
    <x v="77"/>
    <s v="200070993"/>
    <x v="1011"/>
    <n v="6.16"/>
    <n v="89"/>
    <s v="500 a 2 000"/>
  </r>
  <r>
    <s v="80172"/>
    <x v="3142"/>
    <x v="4"/>
    <x v="79"/>
    <s v="248000747"/>
    <x v="1341"/>
    <n v="11.91"/>
    <n v="45.8"/>
    <s v="500 a 2 000"/>
  </r>
  <r>
    <s v="80173"/>
    <x v="3143"/>
    <x v="4"/>
    <x v="88"/>
    <s v="248000531"/>
    <x v="1204"/>
    <n v="5.49"/>
    <n v="93.4"/>
    <s v="500 a 2 000"/>
  </r>
  <r>
    <s v="80505"/>
    <x v="3144"/>
    <x v="4"/>
    <x v="79"/>
    <s v="248000747"/>
    <x v="1293"/>
    <n v="10.26"/>
    <n v="24.9"/>
    <s v="&lt; 500 hab."/>
  </r>
  <r>
    <s v="80176"/>
    <x v="3145"/>
    <x v="4"/>
    <x v="89"/>
    <s v="200070977"/>
    <x v="408"/>
    <n v="5.55"/>
    <n v="45"/>
    <s v="&lt; 500 hab."/>
  </r>
  <r>
    <s v="80177"/>
    <x v="3146"/>
    <x v="4"/>
    <x v="86"/>
    <s v="200037059"/>
    <x v="1628"/>
    <n v="15.26"/>
    <n v="45.1"/>
    <s v="500 a 2 000"/>
  </r>
  <r>
    <s v="80179"/>
    <x v="3147"/>
    <x v="4"/>
    <x v="85"/>
    <s v="200071181"/>
    <x v="316"/>
    <n v="5.43"/>
    <n v="41.1"/>
    <s v="&lt; 500 hab."/>
  </r>
  <r>
    <s v="80180"/>
    <x v="3148"/>
    <x v="4"/>
    <x v="84"/>
    <s v="200071223"/>
    <x v="351"/>
    <n v="5.45"/>
    <n v="16.5"/>
    <s v="&lt; 500 hab."/>
  </r>
  <r>
    <s v="80181"/>
    <x v="3149"/>
    <x v="4"/>
    <x v="83"/>
    <s v="200070969"/>
    <x v="118"/>
    <n v="5.47"/>
    <n v="22.5"/>
    <s v="&lt; 500 hab."/>
  </r>
  <r>
    <s v="80182"/>
    <x v="3150"/>
    <x v="4"/>
    <x v="77"/>
    <s v="200070993"/>
    <x v="1629"/>
    <n v="27.24"/>
    <n v="85"/>
    <s v="2 000 a 10 000"/>
  </r>
  <r>
    <s v="80184"/>
    <x v="3151"/>
    <x v="4"/>
    <x v="90"/>
    <s v="248000499"/>
    <x v="152"/>
    <n v="10.92"/>
    <n v="48.2"/>
    <s v="500 a 2 000"/>
  </r>
  <r>
    <s v="80183"/>
    <x v="3152"/>
    <x v="4"/>
    <x v="85"/>
    <s v="200071181"/>
    <x v="221"/>
    <n v="5.61"/>
    <n v="49.6"/>
    <s v="&lt; 500 hab."/>
  </r>
  <r>
    <s v="80185"/>
    <x v="3153"/>
    <x v="4"/>
    <x v="89"/>
    <s v="200070977"/>
    <x v="86"/>
    <n v="8.85"/>
    <n v="30.7"/>
    <s v="&lt; 500 hab."/>
  </r>
  <r>
    <s v="80186"/>
    <x v="3154"/>
    <x v="4"/>
    <x v="78"/>
    <s v="200070928"/>
    <x v="1630"/>
    <n v="8.52"/>
    <n v="231.1"/>
    <s v="500 a 2 000"/>
  </r>
  <r>
    <s v="80188"/>
    <x v="3155"/>
    <x v="4"/>
    <x v="83"/>
    <s v="200070969"/>
    <x v="1510"/>
    <n v="11.56"/>
    <n v="49.3"/>
    <s v="500 a 2 000"/>
  </r>
  <r>
    <s v="80191"/>
    <x v="3156"/>
    <x v="4"/>
    <x v="78"/>
    <s v="200070928"/>
    <x v="390"/>
    <n v="4.93"/>
    <n v="34.299999999999997"/>
    <s v="&lt; 500 hab."/>
  </r>
  <r>
    <s v="80192"/>
    <x v="3157"/>
    <x v="4"/>
    <x v="90"/>
    <s v="248000499"/>
    <x v="474"/>
    <n v="6.9"/>
    <n v="24.9"/>
    <s v="&lt; 500 hab."/>
  </r>
  <r>
    <s v="80193"/>
    <x v="3158"/>
    <x v="4"/>
    <x v="83"/>
    <s v="200070969"/>
    <x v="313"/>
    <n v="7.88"/>
    <n v="20.100000000000001"/>
    <s v="&lt; 500 hab."/>
  </r>
  <r>
    <s v="80194"/>
    <x v="3159"/>
    <x v="4"/>
    <x v="78"/>
    <s v="200070928"/>
    <x v="202"/>
    <n v="4.6100000000000003"/>
    <n v="33"/>
    <s v="&lt; 500 hab."/>
  </r>
  <r>
    <s v="80195"/>
    <x v="3160"/>
    <x v="4"/>
    <x v="79"/>
    <s v="248000747"/>
    <x v="160"/>
    <n v="4.9000000000000004"/>
    <n v="30"/>
    <s v="&lt; 500 hab."/>
  </r>
  <r>
    <s v="80190"/>
    <x v="3161"/>
    <x v="4"/>
    <x v="80"/>
    <s v="200070944"/>
    <x v="1631"/>
    <n v="7.32"/>
    <n v="162.6"/>
    <s v="500 a 2 000"/>
  </r>
  <r>
    <s v="80196"/>
    <x v="3162"/>
    <x v="4"/>
    <x v="77"/>
    <s v="200070993"/>
    <x v="980"/>
    <n v="6.45"/>
    <n v="37.200000000000003"/>
    <s v="&lt; 500 hab."/>
  </r>
  <r>
    <s v="80197"/>
    <x v="3163"/>
    <x v="4"/>
    <x v="19"/>
    <s v="200070985"/>
    <x v="213"/>
    <n v="1.82"/>
    <n v="16.5"/>
    <s v="&lt; 500 hab."/>
  </r>
  <r>
    <s v="80198"/>
    <x v="3164"/>
    <x v="4"/>
    <x v="88"/>
    <s v="248000531"/>
    <x v="1093"/>
    <n v="6.62"/>
    <n v="56.8"/>
    <s v="&lt; 500 hab."/>
  </r>
  <r>
    <s v="80199"/>
    <x v="3165"/>
    <x v="4"/>
    <x v="86"/>
    <s v="200037059"/>
    <x v="49"/>
    <n v="18.829999999999998"/>
    <n v="27.4"/>
    <s v="500 a 2 000"/>
  </r>
  <r>
    <s v="80200"/>
    <x v="3166"/>
    <x v="4"/>
    <x v="82"/>
    <s v="200070936"/>
    <x v="328"/>
    <n v="9.6300000000000008"/>
    <n v="22.8"/>
    <s v="&lt; 500 hab."/>
  </r>
  <r>
    <s v="80201"/>
    <x v="3167"/>
    <x v="4"/>
    <x v="79"/>
    <s v="248000747"/>
    <x v="23"/>
    <n v="2.9"/>
    <n v="15.5"/>
    <s v="&lt; 500 hab."/>
  </r>
  <r>
    <s v="80202"/>
    <x v="3168"/>
    <x v="4"/>
    <x v="81"/>
    <s v="200070951"/>
    <x v="1361"/>
    <n v="6.1"/>
    <n v="63.4"/>
    <s v="&lt; 500 hab."/>
  </r>
  <r>
    <s v="80203"/>
    <x v="3169"/>
    <x v="4"/>
    <x v="79"/>
    <s v="248000747"/>
    <x v="80"/>
    <n v="4.4400000000000004"/>
    <n v="18"/>
    <s v="&lt; 500 hab."/>
  </r>
  <r>
    <s v="80204"/>
    <x v="3170"/>
    <x v="4"/>
    <x v="86"/>
    <s v="200037059"/>
    <x v="545"/>
    <n v="9.8699999999999992"/>
    <n v="76.7"/>
    <s v="500 a 2 000"/>
  </r>
  <r>
    <s v="80205"/>
    <x v="3171"/>
    <x v="4"/>
    <x v="77"/>
    <s v="200070993"/>
    <x v="867"/>
    <n v="10.33"/>
    <n v="83.7"/>
    <s v="500 a 2 000"/>
  </r>
  <r>
    <s v="80206"/>
    <x v="3172"/>
    <x v="4"/>
    <x v="79"/>
    <s v="248000747"/>
    <x v="219"/>
    <n v="5.74"/>
    <n v="21.3"/>
    <s v="&lt; 500 hab."/>
  </r>
  <r>
    <s v="80207"/>
    <x v="3173"/>
    <x v="4"/>
    <x v="81"/>
    <s v="200070951"/>
    <x v="1055"/>
    <n v="8.49"/>
    <n v="35.9"/>
    <s v="&lt; 500 hab."/>
  </r>
  <r>
    <s v="80208"/>
    <x v="1591"/>
    <x v="4"/>
    <x v="81"/>
    <s v="200070951"/>
    <x v="103"/>
    <n v="6.5"/>
    <n v="32.299999999999997"/>
    <s v="&lt; 500 hab."/>
  </r>
  <r>
    <s v="80210"/>
    <x v="3174"/>
    <x v="4"/>
    <x v="85"/>
    <s v="200071181"/>
    <x v="299"/>
    <n v="9.77"/>
    <n v="15.3"/>
    <s v="&lt; 500 hab."/>
  </r>
  <r>
    <s v="80211"/>
    <x v="3175"/>
    <x v="4"/>
    <x v="85"/>
    <s v="200071181"/>
    <x v="1632"/>
    <n v="23.73"/>
    <n v="70"/>
    <s v="500 a 2 000"/>
  </r>
  <r>
    <s v="80212"/>
    <x v="3176"/>
    <x v="4"/>
    <x v="90"/>
    <s v="248000499"/>
    <x v="1633"/>
    <n v="16.329999999999998"/>
    <n v="366.3"/>
    <s v="2 000 a 10 000"/>
  </r>
  <r>
    <s v="80213"/>
    <x v="3177"/>
    <x v="4"/>
    <x v="83"/>
    <s v="200070969"/>
    <x v="1522"/>
    <n v="10.68"/>
    <n v="53"/>
    <s v="500 a 2 000"/>
  </r>
  <r>
    <s v="80214"/>
    <x v="3178"/>
    <x v="4"/>
    <x v="83"/>
    <s v="200070969"/>
    <x v="137"/>
    <n v="9.3800000000000008"/>
    <n v="33.4"/>
    <s v="&lt; 500 hab."/>
  </r>
  <r>
    <s v="80215"/>
    <x v="3179"/>
    <x v="4"/>
    <x v="82"/>
    <s v="200070936"/>
    <x v="146"/>
    <n v="9.6199999999999992"/>
    <n v="22.2"/>
    <s v="&lt; 500 hab."/>
  </r>
  <r>
    <s v="80216"/>
    <x v="3180"/>
    <x v="4"/>
    <x v="79"/>
    <s v="248000747"/>
    <x v="202"/>
    <n v="4.6500000000000004"/>
    <n v="32.700000000000003"/>
    <s v="&lt; 500 hab."/>
  </r>
  <r>
    <s v="80217"/>
    <x v="3181"/>
    <x v="4"/>
    <x v="79"/>
    <s v="248000747"/>
    <x v="1610"/>
    <n v="2.0299999999999998"/>
    <n v="34"/>
    <s v="&lt; 500 hab."/>
  </r>
  <r>
    <s v="80218"/>
    <x v="3182"/>
    <x v="4"/>
    <x v="85"/>
    <s v="200071181"/>
    <x v="508"/>
    <n v="6.81"/>
    <n v="24.1"/>
    <s v="&lt; 500 hab."/>
  </r>
  <r>
    <s v="80219"/>
    <x v="3183"/>
    <x v="4"/>
    <x v="85"/>
    <s v="200071181"/>
    <x v="255"/>
    <n v="4.37"/>
    <n v="14.9"/>
    <s v="&lt; 500 hab."/>
  </r>
  <r>
    <s v="80220"/>
    <x v="3184"/>
    <x v="4"/>
    <x v="89"/>
    <s v="200070977"/>
    <x v="1634"/>
    <n v="4.1399999999999997"/>
    <n v="23.9"/>
    <s v="&lt; 500 hab."/>
  </r>
  <r>
    <s v="80221"/>
    <x v="3185"/>
    <x v="4"/>
    <x v="82"/>
    <s v="200070936"/>
    <x v="187"/>
    <n v="9.66"/>
    <n v="31.5"/>
    <s v="&lt; 500 hab."/>
  </r>
  <r>
    <s v="80224"/>
    <x v="3186"/>
    <x v="4"/>
    <x v="89"/>
    <s v="200070977"/>
    <x v="147"/>
    <n v="7.76"/>
    <n v="16.399999999999999"/>
    <s v="&lt; 500 hab."/>
  </r>
  <r>
    <s v="80225"/>
    <x v="3187"/>
    <x v="4"/>
    <x v="88"/>
    <s v="248000531"/>
    <x v="308"/>
    <n v="5.08"/>
    <n v="36.6"/>
    <s v="&lt; 500 hab."/>
  </r>
  <r>
    <s v="80226"/>
    <x v="3188"/>
    <x v="4"/>
    <x v="19"/>
    <s v="200070985"/>
    <x v="487"/>
    <n v="7.97"/>
    <n v="33.9"/>
    <s v="&lt; 500 hab."/>
  </r>
  <r>
    <s v="80227"/>
    <x v="3189"/>
    <x v="4"/>
    <x v="85"/>
    <s v="200071181"/>
    <x v="506"/>
    <n v="8.92"/>
    <n v="51.6"/>
    <s v="&lt; 500 hab."/>
  </r>
  <r>
    <s v="80229"/>
    <x v="3190"/>
    <x v="4"/>
    <x v="84"/>
    <s v="200071223"/>
    <x v="1635"/>
    <n v="10.43"/>
    <n v="35.9"/>
    <s v="&lt; 500 hab."/>
  </r>
  <r>
    <s v="80222"/>
    <x v="3191"/>
    <x v="4"/>
    <x v="82"/>
    <s v="200070936"/>
    <x v="716"/>
    <n v="56.76"/>
    <n v="24.2"/>
    <s v="500 a 2 000"/>
  </r>
  <r>
    <s v="80223"/>
    <x v="3192"/>
    <x v="4"/>
    <x v="89"/>
    <s v="200070977"/>
    <x v="375"/>
    <n v="2.59"/>
    <n v="44.4"/>
    <s v="&lt; 500 hab."/>
  </r>
  <r>
    <s v="80230"/>
    <x v="3193"/>
    <x v="4"/>
    <x v="19"/>
    <s v="200070985"/>
    <x v="441"/>
    <n v="9.69"/>
    <n v="29"/>
    <s v="&lt; 500 hab."/>
  </r>
  <r>
    <s v="80231"/>
    <x v="3194"/>
    <x v="4"/>
    <x v="79"/>
    <s v="248000747"/>
    <x v="202"/>
    <n v="5.89"/>
    <n v="25.8"/>
    <s v="&lt; 500 hab."/>
  </r>
  <r>
    <s v="80232"/>
    <x v="3195"/>
    <x v="4"/>
    <x v="89"/>
    <s v="200070977"/>
    <x v="1091"/>
    <n v="4.8600000000000003"/>
    <n v="44.2"/>
    <s v="&lt; 500 hab."/>
  </r>
  <r>
    <s v="80233"/>
    <x v="3196"/>
    <x v="4"/>
    <x v="89"/>
    <s v="200070977"/>
    <x v="298"/>
    <n v="5.91"/>
    <n v="25.4"/>
    <s v="&lt; 500 hab."/>
  </r>
  <r>
    <s v="80234"/>
    <x v="3197"/>
    <x v="4"/>
    <x v="90"/>
    <s v="248000499"/>
    <x v="762"/>
    <n v="8.76"/>
    <n v="84.1"/>
    <s v="500 a 2 000"/>
  </r>
  <r>
    <s v="80235"/>
    <x v="3198"/>
    <x v="4"/>
    <x v="87"/>
    <s v="247600588"/>
    <x v="1231"/>
    <n v="3.72"/>
    <n v="315.60000000000002"/>
    <s v="500 a 2 000"/>
  </r>
  <r>
    <s v="80236"/>
    <x v="3199"/>
    <x v="4"/>
    <x v="89"/>
    <s v="200070977"/>
    <x v="42"/>
    <n v="11.8"/>
    <n v="47"/>
    <s v="500 a 2 000"/>
  </r>
  <r>
    <s v="80238"/>
    <x v="3200"/>
    <x v="4"/>
    <x v="79"/>
    <s v="248000747"/>
    <x v="8"/>
    <n v="6.48"/>
    <n v="79.8"/>
    <s v="500 a 2 000"/>
  </r>
  <r>
    <s v="80239"/>
    <x v="3201"/>
    <x v="4"/>
    <x v="86"/>
    <s v="200037059"/>
    <x v="1509"/>
    <n v="2.75"/>
    <n v="21.5"/>
    <s v="&lt; 500 hab."/>
  </r>
  <r>
    <s v="80240"/>
    <x v="3202"/>
    <x v="4"/>
    <x v="86"/>
    <s v="200037059"/>
    <x v="1453"/>
    <n v="8.66"/>
    <n v="160.4"/>
    <s v="500 a 2 000"/>
  </r>
  <r>
    <s v="80241"/>
    <x v="3203"/>
    <x v="4"/>
    <x v="84"/>
    <s v="200071223"/>
    <x v="1636"/>
    <n v="17.93"/>
    <n v="60.3"/>
    <s v="500 a 2 000"/>
  </r>
  <r>
    <s v="80242"/>
    <x v="3204"/>
    <x v="4"/>
    <x v="83"/>
    <s v="200070969"/>
    <x v="295"/>
    <n v="8.6300000000000008"/>
    <n v="46.7"/>
    <s v="&lt; 500 hab."/>
  </r>
  <r>
    <s v="80243"/>
    <x v="3205"/>
    <x v="4"/>
    <x v="81"/>
    <s v="200070951"/>
    <x v="372"/>
    <n v="1.95"/>
    <n v="22.6"/>
    <s v="&lt; 500 hab."/>
  </r>
  <r>
    <s v="80244"/>
    <x v="3206"/>
    <x v="4"/>
    <x v="82"/>
    <s v="200070936"/>
    <x v="50"/>
    <n v="6.22"/>
    <n v="27"/>
    <s v="&lt; 500 hab."/>
  </r>
  <r>
    <s v="80245"/>
    <x v="3207"/>
    <x v="4"/>
    <x v="81"/>
    <s v="200070951"/>
    <x v="214"/>
    <n v="8.9499999999999993"/>
    <n v="32.1"/>
    <s v="&lt; 500 hab."/>
  </r>
  <r>
    <s v="80246"/>
    <x v="3208"/>
    <x v="4"/>
    <x v="83"/>
    <s v="200070969"/>
    <x v="419"/>
    <n v="6.63"/>
    <n v="52.2"/>
    <s v="&lt; 500 hab."/>
  </r>
  <r>
    <s v="80247"/>
    <x v="3209"/>
    <x v="4"/>
    <x v="78"/>
    <s v="200070928"/>
    <x v="1398"/>
    <n v="11.13"/>
    <n v="63.7"/>
    <s v="500 a 2 000"/>
  </r>
  <r>
    <s v="80248"/>
    <x v="3210"/>
    <x v="4"/>
    <x v="82"/>
    <s v="200070936"/>
    <x v="4"/>
    <n v="22.84"/>
    <n v="18.3"/>
    <s v="&lt; 500 hab."/>
  </r>
  <r>
    <s v="80249"/>
    <x v="3211"/>
    <x v="4"/>
    <x v="82"/>
    <s v="200070936"/>
    <x v="1035"/>
    <n v="8.4499999999999993"/>
    <n v="36.4"/>
    <s v="&lt; 500 hab."/>
  </r>
  <r>
    <s v="80250"/>
    <x v="3212"/>
    <x v="4"/>
    <x v="82"/>
    <s v="200070936"/>
    <x v="1391"/>
    <n v="12.88"/>
    <n v="25.9"/>
    <s v="&lt; 500 hab."/>
  </r>
  <r>
    <s v="80251"/>
    <x v="3213"/>
    <x v="4"/>
    <x v="77"/>
    <s v="200070993"/>
    <x v="228"/>
    <n v="5"/>
    <n v="72.599999999999994"/>
    <s v="&lt; 500 hab."/>
  </r>
  <r>
    <s v="80252"/>
    <x v="3214"/>
    <x v="4"/>
    <x v="19"/>
    <s v="200070985"/>
    <x v="408"/>
    <n v="9.89"/>
    <n v="25.3"/>
    <s v="&lt; 500 hab."/>
  </r>
  <r>
    <s v="80253"/>
    <x v="3215"/>
    <x v="4"/>
    <x v="81"/>
    <s v="200070951"/>
    <x v="1637"/>
    <n v="33.299999999999997"/>
    <n v="172.7"/>
    <s v="2 000 a 10 000"/>
  </r>
  <r>
    <s v="80256"/>
    <x v="3216"/>
    <x v="4"/>
    <x v="88"/>
    <s v="248000531"/>
    <x v="1638"/>
    <n v="3.2"/>
    <n v="492.5"/>
    <s v="500 a 2 000"/>
  </r>
  <r>
    <s v="80258"/>
    <x v="3217"/>
    <x v="4"/>
    <x v="86"/>
    <s v="200037059"/>
    <x v="14"/>
    <n v="5.04"/>
    <n v="15.5"/>
    <s v="&lt; 500 hab."/>
  </r>
  <r>
    <s v="80259"/>
    <x v="3218"/>
    <x v="4"/>
    <x v="85"/>
    <s v="200071181"/>
    <x v="51"/>
    <n v="5.39"/>
    <n v="15.2"/>
    <s v="&lt; 500 hab."/>
  </r>
  <r>
    <s v="80260"/>
    <x v="3219"/>
    <x v="4"/>
    <x v="77"/>
    <s v="200070993"/>
    <x v="1199"/>
    <n v="11.09"/>
    <n v="80"/>
    <s v="500 a 2 000"/>
  </r>
  <r>
    <s v="80261"/>
    <x v="257"/>
    <x v="4"/>
    <x v="88"/>
    <s v="248000531"/>
    <x v="1639"/>
    <n v="11.03"/>
    <n v="130.6"/>
    <s v="500 a 2 000"/>
  </r>
  <r>
    <s v="80237"/>
    <x v="3220"/>
    <x v="4"/>
    <x v="83"/>
    <s v="200070969"/>
    <x v="1142"/>
    <n v="11.3"/>
    <n v="46.4"/>
    <s v="500 a 2 000"/>
  </r>
  <r>
    <s v="80262"/>
    <x v="3221"/>
    <x v="4"/>
    <x v="77"/>
    <s v="200070993"/>
    <x v="179"/>
    <n v="4.43"/>
    <n v="80.599999999999994"/>
    <s v="&lt; 500 hab."/>
  </r>
  <r>
    <s v="80265"/>
    <x v="3222"/>
    <x v="4"/>
    <x v="87"/>
    <s v="247600588"/>
    <x v="59"/>
    <n v="5.34"/>
    <n v="104.9"/>
    <s v="500 a 2 000"/>
  </r>
  <r>
    <s v="80266"/>
    <x v="3223"/>
    <x v="4"/>
    <x v="79"/>
    <s v="248000747"/>
    <x v="469"/>
    <n v="9.17"/>
    <n v="30.8"/>
    <s v="&lt; 500 hab."/>
  </r>
  <r>
    <s v="80267"/>
    <x v="3224"/>
    <x v="4"/>
    <x v="19"/>
    <s v="200070985"/>
    <x v="288"/>
    <n v="6.61"/>
    <n v="36.5"/>
    <s v="&lt; 500 hab."/>
  </r>
  <r>
    <s v="80274"/>
    <x v="3225"/>
    <x v="4"/>
    <x v="19"/>
    <s v="200070985"/>
    <x v="908"/>
    <n v="4.9400000000000004"/>
    <n v="344.9"/>
    <s v="500 a 2 000"/>
  </r>
  <r>
    <s v="80278"/>
    <x v="3226"/>
    <x v="4"/>
    <x v="89"/>
    <s v="200070977"/>
    <x v="134"/>
    <n v="8.26"/>
    <n v="24.3"/>
    <s v="&lt; 500 hab."/>
  </r>
  <r>
    <s v="80279"/>
    <x v="3227"/>
    <x v="4"/>
    <x v="89"/>
    <s v="200070977"/>
    <x v="353"/>
    <n v="14.32"/>
    <n v="52.4"/>
    <s v="500 a 2 000"/>
  </r>
  <r>
    <s v="80280"/>
    <x v="3228"/>
    <x v="4"/>
    <x v="80"/>
    <s v="200070944"/>
    <x v="71"/>
    <n v="4.21"/>
    <n v="31.4"/>
    <s v="&lt; 500 hab."/>
  </r>
  <r>
    <s v="80281"/>
    <x v="3229"/>
    <x v="4"/>
    <x v="82"/>
    <s v="200070936"/>
    <x v="70"/>
    <n v="1.97"/>
    <n v="80.7"/>
    <s v="&lt; 500 hab."/>
  </r>
  <r>
    <s v="80283"/>
    <x v="3230"/>
    <x v="4"/>
    <x v="83"/>
    <s v="200070969"/>
    <x v="70"/>
    <n v="5.62"/>
    <n v="28.3"/>
    <s v="&lt; 500 hab."/>
  </r>
  <r>
    <s v="80284"/>
    <x v="3231"/>
    <x v="4"/>
    <x v="19"/>
    <s v="200070985"/>
    <x v="1347"/>
    <n v="18.86"/>
    <n v="37.9"/>
    <s v="500 a 2 000"/>
  </r>
  <r>
    <s v="80285"/>
    <x v="3232"/>
    <x v="4"/>
    <x v="85"/>
    <s v="200071181"/>
    <x v="487"/>
    <n v="6.6"/>
    <n v="40.9"/>
    <s v="&lt; 500 hab."/>
  </r>
  <r>
    <s v="80287"/>
    <x v="3233"/>
    <x v="4"/>
    <x v="77"/>
    <s v="200070993"/>
    <x v="265"/>
    <n v="6.23"/>
    <n v="39.200000000000003"/>
    <s v="&lt; 500 hab."/>
  </r>
  <r>
    <s v="80288"/>
    <x v="3234"/>
    <x v="4"/>
    <x v="78"/>
    <s v="200070928"/>
    <x v="1255"/>
    <n v="6.52"/>
    <n v="58.1"/>
    <s v="&lt; 500 hab."/>
  </r>
  <r>
    <s v="80557"/>
    <x v="3235"/>
    <x v="4"/>
    <x v="86"/>
    <s v="200037059"/>
    <x v="420"/>
    <n v="15.38"/>
    <n v="38.6"/>
    <s v="500 a 2 000"/>
  </r>
  <r>
    <s v="80290"/>
    <x v="3236"/>
    <x v="4"/>
    <x v="82"/>
    <s v="200070936"/>
    <x v="340"/>
    <n v="11.18"/>
    <n v="35.6"/>
    <s v="&lt; 500 hab."/>
  </r>
  <r>
    <s v="80291"/>
    <x v="3237"/>
    <x v="4"/>
    <x v="88"/>
    <s v="248000531"/>
    <x v="214"/>
    <n v="6.02"/>
    <n v="47.7"/>
    <s v="&lt; 500 hab."/>
  </r>
  <r>
    <s v="80300"/>
    <x v="3238"/>
    <x v="4"/>
    <x v="19"/>
    <s v="200070985"/>
    <x v="9"/>
    <n v="6.35"/>
    <n v="25.7"/>
    <s v="&lt; 500 hab."/>
  </r>
  <r>
    <s v="80301"/>
    <x v="2400"/>
    <x v="4"/>
    <x v="85"/>
    <s v="200071181"/>
    <x v="487"/>
    <n v="4.87"/>
    <n v="55.4"/>
    <s v="&lt; 500 hab."/>
  </r>
  <r>
    <s v="80302"/>
    <x v="269"/>
    <x v="4"/>
    <x v="89"/>
    <s v="200070977"/>
    <x v="1081"/>
    <n v="6.72"/>
    <n v="25.4"/>
    <s v="&lt; 500 hab."/>
  </r>
  <r>
    <s v="80303"/>
    <x v="3239"/>
    <x v="4"/>
    <x v="82"/>
    <s v="200070936"/>
    <x v="1640"/>
    <n v="12.99"/>
    <n v="34.9"/>
    <s v="&lt; 500 hab."/>
  </r>
  <r>
    <s v="80304"/>
    <x v="3240"/>
    <x v="4"/>
    <x v="78"/>
    <s v="200070928"/>
    <x v="142"/>
    <n v="3.91"/>
    <n v="23.3"/>
    <s v="&lt; 500 hab."/>
  </r>
  <r>
    <s v="80305"/>
    <x v="1643"/>
    <x v="4"/>
    <x v="88"/>
    <s v="248000531"/>
    <x v="1416"/>
    <n v="3.5"/>
    <n v="141.69999999999999"/>
    <s v="&lt; 500 hab."/>
  </r>
  <r>
    <s v="80306"/>
    <x v="3241"/>
    <x v="4"/>
    <x v="89"/>
    <s v="200070977"/>
    <x v="148"/>
    <n v="5.0599999999999996"/>
    <n v="26.9"/>
    <s v="&lt; 500 hab."/>
  </r>
  <r>
    <s v="80307"/>
    <x v="3242"/>
    <x v="4"/>
    <x v="86"/>
    <s v="200037059"/>
    <x v="307"/>
    <n v="5.94"/>
    <n v="26.1"/>
    <s v="&lt; 500 hab."/>
  </r>
  <r>
    <s v="80308"/>
    <x v="3243"/>
    <x v="4"/>
    <x v="80"/>
    <s v="200070944"/>
    <x v="1641"/>
    <n v="7.99"/>
    <n v="302.10000000000002"/>
    <s v="2 000 a 10 000"/>
  </r>
  <r>
    <s v="80566"/>
    <x v="3244"/>
    <x v="4"/>
    <x v="81"/>
    <s v="200070951"/>
    <x v="426"/>
    <n v="9.68"/>
    <n v="35"/>
    <s v="&lt; 500 hab."/>
  </r>
  <r>
    <s v="80310"/>
    <x v="3245"/>
    <x v="4"/>
    <x v="81"/>
    <s v="200070951"/>
    <x v="597"/>
    <n v="11.7"/>
    <n v="56.7"/>
    <s v="500 a 2 000"/>
  </r>
  <r>
    <s v="80311"/>
    <x v="3246"/>
    <x v="4"/>
    <x v="89"/>
    <s v="200070977"/>
    <x v="403"/>
    <n v="6.62"/>
    <n v="21.5"/>
    <s v="&lt; 500 hab."/>
  </r>
  <r>
    <s v="80312"/>
    <x v="3247"/>
    <x v="4"/>
    <x v="86"/>
    <s v="200037059"/>
    <x v="221"/>
    <n v="6.86"/>
    <n v="40.5"/>
    <s v="&lt; 500 hab."/>
  </r>
  <r>
    <s v="80313"/>
    <x v="3248"/>
    <x v="4"/>
    <x v="86"/>
    <s v="200037059"/>
    <x v="257"/>
    <n v="7.4"/>
    <n v="40.4"/>
    <s v="&lt; 500 hab."/>
  </r>
  <r>
    <s v="80314"/>
    <x v="2414"/>
    <x v="4"/>
    <x v="86"/>
    <s v="200037059"/>
    <x v="323"/>
    <n v="6.3"/>
    <n v="30.2"/>
    <s v="&lt; 500 hab."/>
  </r>
  <r>
    <s v="80315"/>
    <x v="3249"/>
    <x v="4"/>
    <x v="83"/>
    <s v="200070969"/>
    <x v="1152"/>
    <n v="4.67"/>
    <n v="113.7"/>
    <s v="500 a 2 000"/>
  </r>
  <r>
    <s v="80316"/>
    <x v="3250"/>
    <x v="4"/>
    <x v="81"/>
    <s v="200070951"/>
    <x v="1642"/>
    <n v="20.75"/>
    <n v="93.3"/>
    <s v="500 a 2 000"/>
  </r>
  <r>
    <s v="80317"/>
    <x v="276"/>
    <x v="4"/>
    <x v="85"/>
    <s v="200071181"/>
    <x v="1445"/>
    <n v="9.4700000000000006"/>
    <n v="21.8"/>
    <s v="&lt; 500 hab."/>
  </r>
  <r>
    <s v="80318"/>
    <x v="3251"/>
    <x v="4"/>
    <x v="84"/>
    <s v="200071223"/>
    <x v="1643"/>
    <n v="11.85"/>
    <n v="271.8"/>
    <s v="2 000 a 10 000"/>
  </r>
  <r>
    <s v="80319"/>
    <x v="3252"/>
    <x v="4"/>
    <x v="85"/>
    <s v="200071181"/>
    <x v="266"/>
    <n v="6.4"/>
    <n v="50"/>
    <s v="&lt; 500 hab."/>
  </r>
  <r>
    <s v="80320"/>
    <x v="3253"/>
    <x v="4"/>
    <x v="78"/>
    <s v="200070928"/>
    <x v="202"/>
    <n v="5.68"/>
    <n v="26.8"/>
    <s v="&lt; 500 hab."/>
  </r>
  <r>
    <s v="80321"/>
    <x v="3254"/>
    <x v="4"/>
    <x v="83"/>
    <s v="200070969"/>
    <x v="1109"/>
    <n v="6.07"/>
    <n v="25.4"/>
    <s v="&lt; 500 hab."/>
  </r>
  <r>
    <s v="80322"/>
    <x v="3255"/>
    <x v="4"/>
    <x v="89"/>
    <s v="200070977"/>
    <x v="50"/>
    <n v="5"/>
    <n v="33.6"/>
    <s v="&lt; 500 hab."/>
  </r>
  <r>
    <s v="80324"/>
    <x v="3256"/>
    <x v="4"/>
    <x v="85"/>
    <s v="200071181"/>
    <x v="126"/>
    <n v="7.47"/>
    <n v="19.100000000000001"/>
    <s v="&lt; 500 hab."/>
  </r>
  <r>
    <s v="80325"/>
    <x v="3257"/>
    <x v="4"/>
    <x v="78"/>
    <s v="200070928"/>
    <x v="1644"/>
    <n v="3.48"/>
    <n v="15.5"/>
    <s v="&lt; 500 hab."/>
  </r>
  <r>
    <s v="80326"/>
    <x v="3258"/>
    <x v="4"/>
    <x v="89"/>
    <s v="200070977"/>
    <x v="169"/>
    <n v="9.0500000000000007"/>
    <n v="10.7"/>
    <s v="&lt; 500 hab."/>
  </r>
  <r>
    <s v="80327"/>
    <x v="3259"/>
    <x v="4"/>
    <x v="82"/>
    <s v="200070936"/>
    <x v="463"/>
    <n v="5.68"/>
    <n v="28.5"/>
    <s v="&lt; 500 hab."/>
  </r>
  <r>
    <s v="80328"/>
    <x v="3260"/>
    <x v="4"/>
    <x v="77"/>
    <s v="200070993"/>
    <x v="1105"/>
    <n v="15.17"/>
    <n v="33.1"/>
    <s v="500 a 2 000"/>
  </r>
  <r>
    <s v="80329"/>
    <x v="3261"/>
    <x v="4"/>
    <x v="79"/>
    <s v="248000747"/>
    <x v="9"/>
    <n v="7.69"/>
    <n v="21.2"/>
    <s v="&lt; 500 hab."/>
  </r>
  <r>
    <s v="80330"/>
    <x v="3262"/>
    <x v="4"/>
    <x v="85"/>
    <s v="200071181"/>
    <x v="435"/>
    <n v="2.98"/>
    <n v="75.8"/>
    <s v="&lt; 500 hab."/>
  </r>
  <r>
    <s v="80332"/>
    <x v="3263"/>
    <x v="4"/>
    <x v="82"/>
    <s v="200070936"/>
    <x v="1042"/>
    <n v="10.24"/>
    <n v="37.299999999999997"/>
    <s v="&lt; 500 hab."/>
  </r>
  <r>
    <s v="80331"/>
    <x v="3264"/>
    <x v="4"/>
    <x v="82"/>
    <s v="200070936"/>
    <x v="1264"/>
    <n v="3.32"/>
    <n v="94.6"/>
    <s v="&lt; 500 hab."/>
  </r>
  <r>
    <s v="80333"/>
    <x v="3265"/>
    <x v="4"/>
    <x v="82"/>
    <s v="200070936"/>
    <x v="1645"/>
    <n v="13.47"/>
    <n v="101.2"/>
    <s v="500 a 2 000"/>
  </r>
  <r>
    <s v="80334"/>
    <x v="3266"/>
    <x v="4"/>
    <x v="85"/>
    <s v="200071181"/>
    <x v="346"/>
    <n v="2.73"/>
    <n v="36.6"/>
    <s v="&lt; 500 hab."/>
  </r>
  <r>
    <s v="80336"/>
    <x v="3267"/>
    <x v="4"/>
    <x v="85"/>
    <s v="200071181"/>
    <x v="11"/>
    <n v="2.97"/>
    <n v="26.6"/>
    <s v="&lt; 500 hab."/>
  </r>
  <r>
    <s v="80335"/>
    <x v="3268"/>
    <x v="4"/>
    <x v="78"/>
    <s v="200070928"/>
    <x v="486"/>
    <n v="6.96"/>
    <n v="33.799999999999997"/>
    <s v="&lt; 500 hab."/>
  </r>
  <r>
    <s v="80337"/>
    <x v="3269"/>
    <x v="4"/>
    <x v="83"/>
    <s v="200070969"/>
    <x v="303"/>
    <n v="3.67"/>
    <n v="58.9"/>
    <s v="&lt; 500 hab."/>
  </r>
  <r>
    <s v="80338"/>
    <x v="1657"/>
    <x v="4"/>
    <x v="90"/>
    <s v="248000499"/>
    <x v="1646"/>
    <n v="5.73"/>
    <n v="300.7"/>
    <s v="500 a 2 000"/>
  </r>
  <r>
    <s v="80339"/>
    <x v="3270"/>
    <x v="4"/>
    <x v="78"/>
    <s v="200070928"/>
    <x v="1109"/>
    <n v="5.5"/>
    <n v="28"/>
    <s v="&lt; 500 hab."/>
  </r>
  <r>
    <s v="80340"/>
    <x v="3271"/>
    <x v="4"/>
    <x v="85"/>
    <s v="200071181"/>
    <x v="90"/>
    <n v="4.57"/>
    <n v="39.6"/>
    <s v="&lt; 500 hab."/>
  </r>
  <r>
    <s v="80341"/>
    <x v="3272"/>
    <x v="4"/>
    <x v="84"/>
    <s v="200071223"/>
    <x v="47"/>
    <n v="9.14"/>
    <n v="41.6"/>
    <s v="&lt; 500 hab."/>
  </r>
  <r>
    <s v="80342"/>
    <x v="3273"/>
    <x v="4"/>
    <x v="78"/>
    <s v="200070928"/>
    <x v="184"/>
    <n v="9.9600000000000009"/>
    <n v="44.5"/>
    <s v="&lt; 500 hab."/>
  </r>
  <r>
    <s v="80343"/>
    <x v="3274"/>
    <x v="4"/>
    <x v="85"/>
    <s v="200071181"/>
    <x v="333"/>
    <n v="5.0199999999999996"/>
    <n v="30.1"/>
    <s v="&lt; 500 hab."/>
  </r>
  <r>
    <s v="80344"/>
    <x v="1663"/>
    <x v="4"/>
    <x v="82"/>
    <s v="200070936"/>
    <x v="36"/>
    <n v="5.85"/>
    <n v="30.1"/>
    <s v="&lt; 500 hab."/>
  </r>
  <r>
    <s v="80345"/>
    <x v="3275"/>
    <x v="4"/>
    <x v="77"/>
    <s v="200070993"/>
    <x v="1605"/>
    <n v="8.43"/>
    <n v="59.4"/>
    <s v="500 a 2 000"/>
  </r>
  <r>
    <s v="80346"/>
    <x v="290"/>
    <x v="4"/>
    <x v="84"/>
    <s v="200071223"/>
    <x v="9"/>
    <n v="6.25"/>
    <n v="26.1"/>
    <s v="&lt; 500 hab."/>
  </r>
  <r>
    <s v="80347"/>
    <x v="3276"/>
    <x v="4"/>
    <x v="78"/>
    <s v="200070928"/>
    <x v="9"/>
    <n v="3.06"/>
    <n v="53.3"/>
    <s v="&lt; 500 hab."/>
  </r>
  <r>
    <s v="80348"/>
    <x v="3277"/>
    <x v="4"/>
    <x v="84"/>
    <s v="200071223"/>
    <x v="102"/>
    <n v="5.66"/>
    <n v="34.1"/>
    <s v="&lt; 500 hab."/>
  </r>
  <r>
    <s v="80349"/>
    <x v="3278"/>
    <x v="4"/>
    <x v="83"/>
    <s v="200070969"/>
    <x v="158"/>
    <n v="4.28"/>
    <n v="29.2"/>
    <s v="&lt; 500 hab."/>
  </r>
  <r>
    <s v="80350"/>
    <x v="3279"/>
    <x v="4"/>
    <x v="90"/>
    <s v="248000499"/>
    <x v="374"/>
    <n v="4.79"/>
    <n v="116.5"/>
    <s v="500 a 2 000"/>
  </r>
  <r>
    <s v="80353"/>
    <x v="3280"/>
    <x v="4"/>
    <x v="78"/>
    <s v="200070928"/>
    <x v="313"/>
    <n v="5.66"/>
    <n v="27.9"/>
    <s v="&lt; 500 hab."/>
  </r>
  <r>
    <s v="80354"/>
    <x v="3281"/>
    <x v="4"/>
    <x v="85"/>
    <s v="200071181"/>
    <x v="349"/>
    <n v="3.53"/>
    <n v="59.8"/>
    <s v="&lt; 500 hab."/>
  </r>
  <r>
    <s v="80355"/>
    <x v="3282"/>
    <x v="4"/>
    <x v="85"/>
    <s v="200071181"/>
    <x v="32"/>
    <n v="3.42"/>
    <n v="30.4"/>
    <s v="&lt; 500 hab."/>
  </r>
  <r>
    <s v="80356"/>
    <x v="3283"/>
    <x v="4"/>
    <x v="85"/>
    <s v="200071181"/>
    <x v="22"/>
    <n v="3.99"/>
    <n v="24.1"/>
    <s v="&lt; 500 hab."/>
  </r>
  <r>
    <s v="80357"/>
    <x v="3284"/>
    <x v="4"/>
    <x v="85"/>
    <s v="200071181"/>
    <x v="316"/>
    <n v="8.1199999999999992"/>
    <n v="27.5"/>
    <s v="&lt; 500 hab."/>
  </r>
  <r>
    <s v="80358"/>
    <x v="3285"/>
    <x v="4"/>
    <x v="83"/>
    <s v="200070969"/>
    <x v="1588"/>
    <n v="3.84"/>
    <n v="35.9"/>
    <s v="&lt; 500 hab."/>
  </r>
  <r>
    <s v="80359"/>
    <x v="3286"/>
    <x v="4"/>
    <x v="89"/>
    <s v="200070977"/>
    <x v="843"/>
    <n v="7.71"/>
    <n v="37.1"/>
    <s v="&lt; 500 hab."/>
  </r>
  <r>
    <s v="80360"/>
    <x v="3287"/>
    <x v="4"/>
    <x v="80"/>
    <s v="200070944"/>
    <x v="1647"/>
    <n v="8.6999999999999993"/>
    <n v="235.1"/>
    <s v="2 000 a 10 000"/>
  </r>
  <r>
    <s v="80361"/>
    <x v="3288"/>
    <x v="4"/>
    <x v="85"/>
    <s v="200071181"/>
    <x v="1610"/>
    <n v="5.29"/>
    <n v="13"/>
    <s v="&lt; 500 hab."/>
  </r>
  <r>
    <s v="80362"/>
    <x v="3289"/>
    <x v="4"/>
    <x v="91"/>
    <s v="200069722"/>
    <x v="105"/>
    <n v="7.46"/>
    <n v="39.700000000000003"/>
    <s v="&lt; 500 hab."/>
  </r>
  <r>
    <s v="80364"/>
    <x v="3290"/>
    <x v="4"/>
    <x v="87"/>
    <s v="247600588"/>
    <x v="803"/>
    <n v="4.18"/>
    <n v="166.3"/>
    <s v="500 a 2 000"/>
  </r>
  <r>
    <s v="80365"/>
    <x v="3291"/>
    <x v="4"/>
    <x v="85"/>
    <s v="200071181"/>
    <x v="631"/>
    <n v="5.63"/>
    <n v="31.4"/>
    <s v="&lt; 500 hab."/>
  </r>
  <r>
    <s v="80366"/>
    <x v="3292"/>
    <x v="4"/>
    <x v="79"/>
    <s v="248000747"/>
    <x v="1497"/>
    <n v="11.38"/>
    <n v="40.200000000000003"/>
    <s v="&lt; 500 hab."/>
  </r>
  <r>
    <s v="80367"/>
    <x v="3293"/>
    <x v="4"/>
    <x v="79"/>
    <s v="248000747"/>
    <x v="36"/>
    <n v="6.2"/>
    <n v="28.4"/>
    <s v="&lt; 500 hab."/>
  </r>
  <r>
    <s v="80368"/>
    <x v="3294"/>
    <x v="4"/>
    <x v="80"/>
    <s v="200070944"/>
    <x v="1648"/>
    <n v="8.83"/>
    <n v="487.7"/>
    <s v="2 000 a 10 000"/>
  </r>
  <r>
    <s v="80369"/>
    <x v="3295"/>
    <x v="4"/>
    <x v="81"/>
    <s v="200070951"/>
    <x v="265"/>
    <n v="7.1"/>
    <n v="34.4"/>
    <s v="&lt; 500 hab."/>
  </r>
  <r>
    <s v="80371"/>
    <x v="3296"/>
    <x v="4"/>
    <x v="82"/>
    <s v="200070936"/>
    <x v="22"/>
    <n v="2.79"/>
    <n v="34.4"/>
    <s v="&lt; 500 hab."/>
  </r>
  <r>
    <s v="80372"/>
    <x v="3297"/>
    <x v="4"/>
    <x v="77"/>
    <s v="200070993"/>
    <x v="382"/>
    <n v="5.2"/>
    <n v="23.3"/>
    <s v="&lt; 500 hab."/>
  </r>
  <r>
    <s v="80351"/>
    <x v="3298"/>
    <x v="4"/>
    <x v="81"/>
    <s v="200070951"/>
    <x v="408"/>
    <n v="5.64"/>
    <n v="44.3"/>
    <s v="&lt; 500 hab."/>
  </r>
  <r>
    <s v="80352"/>
    <x v="3299"/>
    <x v="4"/>
    <x v="85"/>
    <s v="200071181"/>
    <x v="72"/>
    <n v="12.76"/>
    <n v="13"/>
    <s v="&lt; 500 hab."/>
  </r>
  <r>
    <s v="80373"/>
    <x v="3300"/>
    <x v="4"/>
    <x v="87"/>
    <s v="247600588"/>
    <x v="1649"/>
    <n v="9.8800000000000008"/>
    <n v="242.6"/>
    <s v="2 000 a 10 000"/>
  </r>
  <r>
    <s v="80374"/>
    <x v="3301"/>
    <x v="4"/>
    <x v="82"/>
    <s v="200070936"/>
    <x v="487"/>
    <n v="11.39"/>
    <n v="23.7"/>
    <s v="&lt; 500 hab."/>
  </r>
  <r>
    <s v="80375"/>
    <x v="3302"/>
    <x v="4"/>
    <x v="85"/>
    <s v="200071181"/>
    <x v="636"/>
    <n v="7.37"/>
    <n v="44.4"/>
    <s v="&lt; 500 hab."/>
  </r>
  <r>
    <s v="80376"/>
    <x v="3303"/>
    <x v="4"/>
    <x v="90"/>
    <s v="248000499"/>
    <x v="566"/>
    <n v="5.57"/>
    <n v="112.6"/>
    <s v="500 a 2 000"/>
  </r>
  <r>
    <s v="80378"/>
    <x v="3304"/>
    <x v="4"/>
    <x v="86"/>
    <s v="200037059"/>
    <x v="217"/>
    <n v="5.94"/>
    <n v="12.6"/>
    <s v="&lt; 500 hab."/>
  </r>
  <r>
    <s v="80379"/>
    <x v="3305"/>
    <x v="4"/>
    <x v="88"/>
    <s v="248000531"/>
    <x v="625"/>
    <n v="5.5"/>
    <n v="143.80000000000001"/>
    <s v="500 a 2 000"/>
  </r>
  <r>
    <s v="80380"/>
    <x v="3306"/>
    <x v="4"/>
    <x v="82"/>
    <s v="200070936"/>
    <x v="135"/>
    <n v="6.25"/>
    <n v="37.4"/>
    <s v="&lt; 500 hab."/>
  </r>
  <r>
    <s v="80381"/>
    <x v="3307"/>
    <x v="4"/>
    <x v="81"/>
    <s v="200070951"/>
    <x v="1622"/>
    <n v="4.87"/>
    <n v="8.1999999999999993"/>
    <s v="&lt; 500 hab."/>
  </r>
  <r>
    <s v="80383"/>
    <x v="3308"/>
    <x v="4"/>
    <x v="89"/>
    <s v="200070977"/>
    <x v="1634"/>
    <n v="5.45"/>
    <n v="18.2"/>
    <s v="&lt; 500 hab."/>
  </r>
  <r>
    <s v="80385"/>
    <x v="3309"/>
    <x v="4"/>
    <x v="77"/>
    <s v="200070993"/>
    <x v="1100"/>
    <n v="9.09"/>
    <n v="51.2"/>
    <s v="&lt; 500 hab."/>
  </r>
  <r>
    <s v="80384"/>
    <x v="3310"/>
    <x v="4"/>
    <x v="79"/>
    <s v="248000747"/>
    <x v="66"/>
    <n v="8.39"/>
    <n v="21.2"/>
    <s v="&lt; 500 hab."/>
  </r>
  <r>
    <s v="80386"/>
    <x v="3311"/>
    <x v="4"/>
    <x v="89"/>
    <s v="200070977"/>
    <x v="37"/>
    <n v="5.33"/>
    <n v="32.799999999999997"/>
    <s v="&lt; 500 hab."/>
  </r>
  <r>
    <s v="80387"/>
    <x v="3312"/>
    <x v="4"/>
    <x v="88"/>
    <s v="248000531"/>
    <x v="1059"/>
    <n v="6.4"/>
    <n v="50.2"/>
    <s v="&lt; 500 hab."/>
  </r>
  <r>
    <s v="80390"/>
    <x v="3313"/>
    <x v="4"/>
    <x v="83"/>
    <s v="200070969"/>
    <x v="315"/>
    <n v="18.829999999999998"/>
    <n v="21.7"/>
    <s v="&lt; 500 hab."/>
  </r>
  <r>
    <s v="80391"/>
    <x v="3314"/>
    <x v="4"/>
    <x v="89"/>
    <s v="200070977"/>
    <x v="142"/>
    <n v="3.41"/>
    <n v="26.7"/>
    <s v="&lt; 500 hab."/>
  </r>
  <r>
    <s v="80392"/>
    <x v="3315"/>
    <x v="4"/>
    <x v="81"/>
    <s v="200070951"/>
    <x v="256"/>
    <n v="9"/>
    <n v="63.6"/>
    <s v="500 a 2 000"/>
  </r>
  <r>
    <s v="80393"/>
    <x v="3316"/>
    <x v="4"/>
    <x v="89"/>
    <s v="200070977"/>
    <x v="1046"/>
    <n v="7.06"/>
    <n v="42.9"/>
    <s v="&lt; 500 hab."/>
  </r>
  <r>
    <s v="80388"/>
    <x v="3317"/>
    <x v="4"/>
    <x v="80"/>
    <s v="200070944"/>
    <x v="112"/>
    <n v="2.6"/>
    <n v="78.5"/>
    <s v="&lt; 500 hab."/>
  </r>
  <r>
    <s v="80395"/>
    <x v="3318"/>
    <x v="4"/>
    <x v="89"/>
    <s v="200070977"/>
    <x v="259"/>
    <n v="8.31"/>
    <n v="33.1"/>
    <s v="&lt; 500 hab."/>
  </r>
  <r>
    <s v="80396"/>
    <x v="3319"/>
    <x v="4"/>
    <x v="82"/>
    <s v="200070936"/>
    <x v="24"/>
    <n v="12.91"/>
    <n v="28"/>
    <s v="&lt; 500 hab."/>
  </r>
  <r>
    <s v="80397"/>
    <x v="3320"/>
    <x v="4"/>
    <x v="86"/>
    <s v="200037059"/>
    <x v="322"/>
    <n v="4.8899999999999997"/>
    <n v="20.7"/>
    <s v="&lt; 500 hab."/>
  </r>
  <r>
    <s v="80399"/>
    <x v="3321"/>
    <x v="4"/>
    <x v="88"/>
    <s v="248000531"/>
    <x v="1193"/>
    <n v="4.54"/>
    <n v="85"/>
    <s v="&lt; 500 hab."/>
  </r>
  <r>
    <s v="80400"/>
    <x v="3322"/>
    <x v="4"/>
    <x v="78"/>
    <s v="200070928"/>
    <x v="1193"/>
    <n v="6.4"/>
    <n v="60.3"/>
    <s v="&lt; 500 hab."/>
  </r>
  <r>
    <s v="80401"/>
    <x v="3323"/>
    <x v="4"/>
    <x v="86"/>
    <s v="200037059"/>
    <x v="119"/>
    <n v="3.29"/>
    <n v="38.299999999999997"/>
    <s v="&lt; 500 hab."/>
  </r>
  <r>
    <s v="80402"/>
    <x v="3324"/>
    <x v="4"/>
    <x v="85"/>
    <s v="200071181"/>
    <x v="503"/>
    <n v="5.94"/>
    <n v="19"/>
    <s v="&lt; 500 hab."/>
  </r>
  <r>
    <s v="80404"/>
    <x v="3325"/>
    <x v="4"/>
    <x v="86"/>
    <s v="200037059"/>
    <x v="507"/>
    <n v="5.03"/>
    <n v="28.8"/>
    <s v="&lt; 500 hab."/>
  </r>
  <r>
    <s v="80403"/>
    <x v="3326"/>
    <x v="4"/>
    <x v="83"/>
    <s v="200070969"/>
    <x v="185"/>
    <n v="3.85"/>
    <n v="41.8"/>
    <s v="&lt; 500 hab."/>
  </r>
  <r>
    <s v="80377"/>
    <x v="3327"/>
    <x v="4"/>
    <x v="81"/>
    <s v="200070951"/>
    <x v="225"/>
    <n v="6.99"/>
    <n v="57.1"/>
    <s v="&lt; 500 hab."/>
  </r>
  <r>
    <s v="80405"/>
    <x v="3328"/>
    <x v="4"/>
    <x v="83"/>
    <s v="200070969"/>
    <x v="241"/>
    <n v="5.0999999999999996"/>
    <n v="79.2"/>
    <s v="&lt; 500 hab."/>
  </r>
  <r>
    <s v="80406"/>
    <x v="3329"/>
    <x v="4"/>
    <x v="77"/>
    <s v="200070993"/>
    <x v="1650"/>
    <n v="20.59"/>
    <n v="65.599999999999994"/>
    <s v="500 a 2 000"/>
  </r>
  <r>
    <s v="80407"/>
    <x v="3330"/>
    <x v="4"/>
    <x v="83"/>
    <s v="200070969"/>
    <x v="403"/>
    <n v="7.13"/>
    <n v="19.899999999999999"/>
    <s v="&lt; 500 hab."/>
  </r>
  <r>
    <s v="80408"/>
    <x v="3331"/>
    <x v="4"/>
    <x v="84"/>
    <s v="200071223"/>
    <x v="1613"/>
    <n v="6.18"/>
    <n v="52.1"/>
    <s v="&lt; 500 hab."/>
  </r>
  <r>
    <s v="80409"/>
    <x v="3332"/>
    <x v="4"/>
    <x v="78"/>
    <s v="200070928"/>
    <x v="126"/>
    <n v="3.9"/>
    <n v="36.700000000000003"/>
    <s v="&lt; 500 hab."/>
  </r>
  <r>
    <s v="80410"/>
    <x v="3333"/>
    <x v="4"/>
    <x v="19"/>
    <s v="200070985"/>
    <x v="1651"/>
    <n v="9.6300000000000008"/>
    <n v="454.6"/>
    <s v="2 000 a 10 000"/>
  </r>
  <r>
    <s v="80412"/>
    <x v="3334"/>
    <x v="4"/>
    <x v="90"/>
    <s v="248000499"/>
    <x v="1298"/>
    <n v="5.92"/>
    <n v="105.4"/>
    <s v="500 a 2 000"/>
  </r>
  <r>
    <s v="80413"/>
    <x v="3335"/>
    <x v="4"/>
    <x v="86"/>
    <s v="200037059"/>
    <x v="416"/>
    <n v="4.09"/>
    <n v="23"/>
    <s v="&lt; 500 hab."/>
  </r>
  <r>
    <s v="80414"/>
    <x v="3336"/>
    <x v="4"/>
    <x v="83"/>
    <s v="200070969"/>
    <x v="375"/>
    <n v="6.35"/>
    <n v="18.100000000000001"/>
    <s v="&lt; 500 hab."/>
  </r>
  <r>
    <s v="80415"/>
    <x v="3337"/>
    <x v="4"/>
    <x v="83"/>
    <s v="200070969"/>
    <x v="1652"/>
    <n v="15.12"/>
    <n v="67.900000000000006"/>
    <s v="500 a 2 000"/>
  </r>
  <r>
    <s v="80416"/>
    <x v="3338"/>
    <x v="4"/>
    <x v="84"/>
    <s v="200071223"/>
    <x v="1245"/>
    <n v="12.47"/>
    <n v="60.9"/>
    <s v="500 a 2 000"/>
  </r>
  <r>
    <s v="80417"/>
    <x v="3339"/>
    <x v="4"/>
    <x v="78"/>
    <s v="200070928"/>
    <x v="1653"/>
    <n v="15.42"/>
    <n v="106.4"/>
    <s v="500 a 2 000"/>
  </r>
  <r>
    <s v="80418"/>
    <x v="3340"/>
    <x v="4"/>
    <x v="86"/>
    <s v="200037059"/>
    <x v="192"/>
    <n v="5.23"/>
    <n v="16.100000000000001"/>
    <s v="&lt; 500 hab."/>
  </r>
  <r>
    <s v="80420"/>
    <x v="3341"/>
    <x v="4"/>
    <x v="79"/>
    <s v="248000747"/>
    <x v="89"/>
    <n v="2.79"/>
    <n v="60.9"/>
    <s v="&lt; 500 hab."/>
  </r>
  <r>
    <s v="80421"/>
    <x v="3342"/>
    <x v="4"/>
    <x v="89"/>
    <s v="200070977"/>
    <x v="656"/>
    <n v="3.67"/>
    <n v="82.3"/>
    <s v="&lt; 500 hab."/>
  </r>
  <r>
    <s v="80422"/>
    <x v="3343"/>
    <x v="4"/>
    <x v="82"/>
    <s v="200070936"/>
    <x v="388"/>
    <n v="6.05"/>
    <n v="87.1"/>
    <s v="500 a 2 000"/>
  </r>
  <r>
    <s v="80423"/>
    <x v="3344"/>
    <x v="4"/>
    <x v="84"/>
    <s v="200071223"/>
    <x v="57"/>
    <n v="4.4800000000000004"/>
    <n v="84.4"/>
    <s v="&lt; 500 hab."/>
  </r>
  <r>
    <s v="80426"/>
    <x v="3345"/>
    <x v="4"/>
    <x v="90"/>
    <s v="248000499"/>
    <x v="220"/>
    <n v="9.42"/>
    <n v="46.5"/>
    <s v="&lt; 500 hab."/>
  </r>
  <r>
    <s v="80427"/>
    <x v="3346"/>
    <x v="4"/>
    <x v="81"/>
    <s v="200070951"/>
    <x v="1112"/>
    <n v="10.25"/>
    <n v="33.9"/>
    <s v="&lt; 500 hab."/>
  </r>
  <r>
    <s v="80428"/>
    <x v="3347"/>
    <x v="4"/>
    <x v="86"/>
    <s v="200037059"/>
    <x v="88"/>
    <n v="3.65"/>
    <n v="37.5"/>
    <s v="&lt; 500 hab."/>
  </r>
  <r>
    <s v="80430"/>
    <x v="3348"/>
    <x v="4"/>
    <x v="86"/>
    <s v="200037059"/>
    <x v="66"/>
    <n v="4.5199999999999996"/>
    <n v="39.4"/>
    <s v="&lt; 500 hab."/>
  </r>
  <r>
    <s v="80432"/>
    <x v="3349"/>
    <x v="4"/>
    <x v="78"/>
    <s v="200070928"/>
    <x v="310"/>
    <n v="6.13"/>
    <n v="31.3"/>
    <s v="&lt; 500 hab."/>
  </r>
  <r>
    <s v="80433"/>
    <x v="2500"/>
    <x v="4"/>
    <x v="89"/>
    <s v="200070977"/>
    <x v="300"/>
    <n v="3.78"/>
    <n v="10.1"/>
    <s v="&lt; 500 hab."/>
  </r>
  <r>
    <s v="80434"/>
    <x v="3350"/>
    <x v="4"/>
    <x v="86"/>
    <s v="200037059"/>
    <x v="1226"/>
    <n v="6.2"/>
    <n v="29.7"/>
    <s v="&lt; 500 hab."/>
  </r>
  <r>
    <s v="80435"/>
    <x v="3351"/>
    <x v="4"/>
    <x v="86"/>
    <s v="200037059"/>
    <x v="23"/>
    <n v="3.63"/>
    <n v="12.4"/>
    <s v="&lt; 500 hab."/>
  </r>
  <r>
    <s v="80436"/>
    <x v="3352"/>
    <x v="4"/>
    <x v="85"/>
    <s v="200071181"/>
    <x v="513"/>
    <n v="34.590000000000003"/>
    <n v="15.1"/>
    <s v="500 a 2 000"/>
  </r>
  <r>
    <s v="80437"/>
    <x v="3353"/>
    <x v="4"/>
    <x v="85"/>
    <s v="200071181"/>
    <x v="43"/>
    <n v="5.01"/>
    <n v="21.6"/>
    <s v="&lt; 500 hab."/>
  </r>
  <r>
    <s v="80438"/>
    <x v="3354"/>
    <x v="4"/>
    <x v="86"/>
    <s v="200037059"/>
    <x v="388"/>
    <n v="12.63"/>
    <n v="41.7"/>
    <s v="500 a 2 000"/>
  </r>
  <r>
    <s v="80439"/>
    <x v="3355"/>
    <x v="4"/>
    <x v="81"/>
    <s v="200070951"/>
    <x v="272"/>
    <n v="7.22"/>
    <n v="22.9"/>
    <s v="&lt; 500 hab."/>
  </r>
  <r>
    <s v="80440"/>
    <x v="3356"/>
    <x v="4"/>
    <x v="81"/>
    <s v="200070951"/>
    <x v="298"/>
    <n v="5.03"/>
    <n v="29.8"/>
    <s v="&lt; 500 hab."/>
  </r>
  <r>
    <s v="80442"/>
    <x v="3357"/>
    <x v="4"/>
    <x v="19"/>
    <s v="200070985"/>
    <x v="1654"/>
    <n v="15.73"/>
    <n v="70.599999999999994"/>
    <s v="500 a 2 000"/>
  </r>
  <r>
    <s v="80443"/>
    <x v="3358"/>
    <x v="4"/>
    <x v="85"/>
    <s v="200071181"/>
    <x v="1655"/>
    <n v="51.49"/>
    <n v="31.5"/>
    <s v="500 a 2 000"/>
  </r>
  <r>
    <s v="80444"/>
    <x v="3359"/>
    <x v="4"/>
    <x v="80"/>
    <s v="200070944"/>
    <x v="1500"/>
    <n v="11.51"/>
    <n v="59"/>
    <s v="500 a 2 000"/>
  </r>
  <r>
    <s v="80445"/>
    <x v="3360"/>
    <x v="4"/>
    <x v="81"/>
    <s v="200070951"/>
    <x v="1178"/>
    <n v="8.33"/>
    <n v="29.7"/>
    <s v="&lt; 500 hab."/>
  </r>
  <r>
    <s v="80446"/>
    <x v="3361"/>
    <x v="4"/>
    <x v="77"/>
    <s v="200070993"/>
    <x v="1656"/>
    <n v="10.8"/>
    <n v="69.400000000000006"/>
    <s v="500 a 2 000"/>
  </r>
  <r>
    <s v="80621"/>
    <x v="3362"/>
    <x v="4"/>
    <x v="78"/>
    <s v="200070928"/>
    <x v="1500"/>
    <n v="16.38"/>
    <n v="41.5"/>
    <s v="500 a 2 000"/>
  </r>
  <r>
    <s v="80424"/>
    <x v="3363"/>
    <x v="4"/>
    <x v="88"/>
    <s v="248000531"/>
    <x v="452"/>
    <n v="4.87"/>
    <n v="118.3"/>
    <s v="500 a 2 000"/>
  </r>
  <r>
    <s v="80425"/>
    <x v="3364"/>
    <x v="4"/>
    <x v="79"/>
    <s v="248000747"/>
    <x v="242"/>
    <n v="4.09"/>
    <n v="25.9"/>
    <s v="&lt; 500 hab."/>
  </r>
  <r>
    <s v="80429"/>
    <x v="3365"/>
    <x v="4"/>
    <x v="90"/>
    <s v="248000499"/>
    <x v="79"/>
    <n v="3.25"/>
    <n v="59.7"/>
    <s v="&lt; 500 hab."/>
  </r>
  <r>
    <s v="80431"/>
    <x v="3366"/>
    <x v="4"/>
    <x v="79"/>
    <s v="248000747"/>
    <x v="1657"/>
    <n v="7.42"/>
    <n v="103"/>
    <s v="500 a 2 000"/>
  </r>
  <r>
    <s v="80449"/>
    <x v="3367"/>
    <x v="4"/>
    <x v="83"/>
    <s v="200070969"/>
    <x v="255"/>
    <n v="4.05"/>
    <n v="16"/>
    <s v="&lt; 500 hab."/>
  </r>
  <r>
    <s v="80450"/>
    <x v="3368"/>
    <x v="4"/>
    <x v="85"/>
    <s v="200071181"/>
    <x v="6"/>
    <n v="3.35"/>
    <n v="35.200000000000003"/>
    <s v="&lt; 500 hab."/>
  </r>
  <r>
    <s v="80451"/>
    <x v="3369"/>
    <x v="4"/>
    <x v="79"/>
    <s v="248000747"/>
    <x v="131"/>
    <n v="5.39"/>
    <n v="20.6"/>
    <s v="&lt; 500 hab."/>
  </r>
  <r>
    <s v="80452"/>
    <x v="3370"/>
    <x v="4"/>
    <x v="83"/>
    <s v="200070969"/>
    <x v="1658"/>
    <n v="8.94"/>
    <n v="59.5"/>
    <s v="500 a 2 000"/>
  </r>
  <r>
    <s v="80263"/>
    <x v="3371"/>
    <x v="4"/>
    <x v="89"/>
    <s v="200070977"/>
    <x v="479"/>
    <n v="5.13"/>
    <n v="8.4"/>
    <s v="&lt; 500 hab."/>
  </r>
  <r>
    <s v="80296"/>
    <x v="3372"/>
    <x v="4"/>
    <x v="84"/>
    <s v="200071223"/>
    <x v="1659"/>
    <n v="7.84"/>
    <n v="143.9"/>
    <s v="500 a 2 000"/>
  </r>
  <r>
    <s v="80187"/>
    <x v="3373"/>
    <x v="4"/>
    <x v="84"/>
    <s v="200071223"/>
    <x v="784"/>
    <n v="12.52"/>
    <n v="55.8"/>
    <s v="500 a 2 000"/>
  </r>
  <r>
    <s v="80189"/>
    <x v="3374"/>
    <x v="4"/>
    <x v="78"/>
    <s v="200070928"/>
    <x v="284"/>
    <n v="1.9"/>
    <n v="31.6"/>
    <s v="&lt; 500 hab."/>
  </r>
  <r>
    <s v="80299"/>
    <x v="3375"/>
    <x v="4"/>
    <x v="83"/>
    <s v="200070969"/>
    <x v="112"/>
    <n v="9.73"/>
    <n v="21"/>
    <s v="&lt; 500 hab."/>
  </r>
  <r>
    <s v="80595"/>
    <x v="3376"/>
    <x v="4"/>
    <x v="83"/>
    <s v="200070969"/>
    <x v="55"/>
    <n v="4.3899999999999997"/>
    <n v="59.9"/>
    <s v="&lt; 500 hab."/>
  </r>
  <r>
    <s v="80593"/>
    <x v="3377"/>
    <x v="4"/>
    <x v="79"/>
    <s v="248000747"/>
    <x v="55"/>
    <n v="4.03"/>
    <n v="65.3"/>
    <s v="&lt; 500 hab."/>
  </r>
  <r>
    <s v="80792"/>
    <x v="3378"/>
    <x v="4"/>
    <x v="81"/>
    <s v="200070951"/>
    <x v="288"/>
    <n v="4.84"/>
    <n v="49.8"/>
    <s v="&lt; 500 hab."/>
  </r>
  <r>
    <s v="80453"/>
    <x v="3379"/>
    <x v="4"/>
    <x v="89"/>
    <s v="200070977"/>
    <x v="216"/>
    <n v="7.21"/>
    <n v="18.600000000000001"/>
    <s v="&lt; 500 hab."/>
  </r>
  <r>
    <s v="80455"/>
    <x v="3380"/>
    <x v="4"/>
    <x v="85"/>
    <s v="200071181"/>
    <x v="132"/>
    <n v="2.5299999999999998"/>
    <n v="34.4"/>
    <s v="&lt; 500 hab."/>
  </r>
  <r>
    <s v="80456"/>
    <x v="3381"/>
    <x v="4"/>
    <x v="85"/>
    <s v="200071181"/>
    <x v="576"/>
    <n v="26.74"/>
    <n v="20.7"/>
    <s v="500 a 2 000"/>
  </r>
  <r>
    <s v="80458"/>
    <x v="3382"/>
    <x v="4"/>
    <x v="90"/>
    <s v="248000499"/>
    <x v="1070"/>
    <n v="4.0999999999999996"/>
    <n v="107.8"/>
    <s v="&lt; 500 hab."/>
  </r>
  <r>
    <s v="80459"/>
    <x v="3383"/>
    <x v="4"/>
    <x v="85"/>
    <s v="200071181"/>
    <x v="81"/>
    <n v="1.57"/>
    <n v="62.4"/>
    <s v="&lt; 500 hab."/>
  </r>
  <r>
    <s v="80460"/>
    <x v="3384"/>
    <x v="4"/>
    <x v="85"/>
    <s v="200071181"/>
    <x v="364"/>
    <n v="2.5299999999999998"/>
    <n v="20.2"/>
    <s v="&lt; 500 hab."/>
  </r>
  <r>
    <s v="80461"/>
    <x v="3385"/>
    <x v="4"/>
    <x v="90"/>
    <s v="248000499"/>
    <x v="910"/>
    <n v="4.29"/>
    <n v="60.6"/>
    <s v="&lt; 500 hab."/>
  </r>
  <r>
    <s v="80462"/>
    <x v="3386"/>
    <x v="4"/>
    <x v="82"/>
    <s v="200070936"/>
    <x v="282"/>
    <n v="6.18"/>
    <n v="53.1"/>
    <s v="&lt; 500 hab."/>
  </r>
  <r>
    <s v="80463"/>
    <x v="3387"/>
    <x v="4"/>
    <x v="90"/>
    <s v="248000499"/>
    <x v="663"/>
    <n v="9.43"/>
    <n v="76.900000000000006"/>
    <s v="500 a 2 000"/>
  </r>
  <r>
    <s v="80466"/>
    <x v="3388"/>
    <x v="4"/>
    <x v="84"/>
    <s v="200071223"/>
    <x v="481"/>
    <n v="5.46"/>
    <n v="24.4"/>
    <s v="&lt; 500 hab."/>
  </r>
  <r>
    <s v="80464"/>
    <x v="3389"/>
    <x v="4"/>
    <x v="77"/>
    <s v="200070993"/>
    <x v="144"/>
    <n v="15.25"/>
    <n v="56.3"/>
    <s v="500 a 2 000"/>
  </r>
  <r>
    <s v="80465"/>
    <x v="3390"/>
    <x v="4"/>
    <x v="19"/>
    <s v="200070985"/>
    <x v="310"/>
    <n v="4.8600000000000003"/>
    <n v="39.5"/>
    <s v="&lt; 500 hab."/>
  </r>
  <r>
    <s v="80467"/>
    <x v="3391"/>
    <x v="4"/>
    <x v="89"/>
    <s v="200070977"/>
    <x v="91"/>
    <n v="6.36"/>
    <n v="28.8"/>
    <s v="&lt; 500 hab."/>
  </r>
  <r>
    <s v="80468"/>
    <x v="3392"/>
    <x v="4"/>
    <x v="79"/>
    <s v="248000747"/>
    <x v="89"/>
    <n v="2.17"/>
    <n v="78.3"/>
    <s v="&lt; 500 hab."/>
  </r>
  <r>
    <s v="80469"/>
    <x v="3393"/>
    <x v="4"/>
    <x v="83"/>
    <s v="200070969"/>
    <x v="1109"/>
    <n v="9.35"/>
    <n v="16.5"/>
    <s v="&lt; 500 hab."/>
  </r>
  <r>
    <s v="80109"/>
    <x v="3394"/>
    <x v="4"/>
    <x v="82"/>
    <s v="200070936"/>
    <x v="150"/>
    <n v="11.76"/>
    <n v="28"/>
    <s v="&lt; 500 hab."/>
  </r>
  <r>
    <s v="80174"/>
    <x v="3395"/>
    <x v="4"/>
    <x v="89"/>
    <s v="200070977"/>
    <x v="217"/>
    <n v="2.37"/>
    <n v="31.6"/>
    <s v="&lt; 500 hab."/>
  </r>
  <r>
    <s v="80228"/>
    <x v="3396"/>
    <x v="4"/>
    <x v="82"/>
    <s v="200070936"/>
    <x v="1660"/>
    <n v="16.61"/>
    <n v="117.9"/>
    <s v="500 a 2 000"/>
  </r>
  <r>
    <s v="80411"/>
    <x v="1777"/>
    <x v="4"/>
    <x v="90"/>
    <s v="248000499"/>
    <x v="1592"/>
    <n v="9.1300000000000008"/>
    <n v="53.9"/>
    <s v="&lt; 500 hab."/>
  </r>
  <r>
    <s v="80522"/>
    <x v="3397"/>
    <x v="4"/>
    <x v="85"/>
    <s v="200071181"/>
    <x v="347"/>
    <n v="3.83"/>
    <n v="27.9"/>
    <s v="&lt; 500 hab."/>
  </r>
  <r>
    <s v="80526"/>
    <x v="3398"/>
    <x v="4"/>
    <x v="81"/>
    <s v="200070951"/>
    <x v="1109"/>
    <n v="6.99"/>
    <n v="22"/>
    <s v="&lt; 500 hab."/>
  </r>
  <r>
    <s v="80535"/>
    <x v="3399"/>
    <x v="4"/>
    <x v="84"/>
    <s v="200071223"/>
    <x v="427"/>
    <n v="8.7200000000000006"/>
    <n v="16.5"/>
    <s v="&lt; 500 hab."/>
  </r>
  <r>
    <s v="80628"/>
    <x v="3400"/>
    <x v="4"/>
    <x v="83"/>
    <s v="200070969"/>
    <x v="1365"/>
    <n v="10.25"/>
    <n v="73.5"/>
    <s v="500 a 2 000"/>
  </r>
  <r>
    <s v="80651"/>
    <x v="3401"/>
    <x v="4"/>
    <x v="85"/>
    <s v="200071181"/>
    <x v="1116"/>
    <n v="1.43"/>
    <n v="162.9"/>
    <s v="&lt; 500 hab."/>
  </r>
  <r>
    <s v="80652"/>
    <x v="3402"/>
    <x v="4"/>
    <x v="83"/>
    <s v="200070969"/>
    <x v="1657"/>
    <n v="11.58"/>
    <n v="66"/>
    <s v="500 a 2 000"/>
  </r>
  <r>
    <s v="80763"/>
    <x v="3403"/>
    <x v="4"/>
    <x v="82"/>
    <s v="200070936"/>
    <x v="181"/>
    <n v="4.54"/>
    <n v="73.099999999999994"/>
    <s v="&lt; 500 hab."/>
  </r>
  <r>
    <s v="80767"/>
    <x v="3404"/>
    <x v="4"/>
    <x v="85"/>
    <s v="200071181"/>
    <x v="135"/>
    <n v="5.62"/>
    <n v="41.6"/>
    <s v="&lt; 500 hab."/>
  </r>
  <r>
    <s v="80472"/>
    <x v="3405"/>
    <x v="4"/>
    <x v="86"/>
    <s v="200037059"/>
    <x v="72"/>
    <n v="5.99"/>
    <n v="27.7"/>
    <s v="&lt; 500 hab."/>
  </r>
  <r>
    <s v="80473"/>
    <x v="3406"/>
    <x v="4"/>
    <x v="89"/>
    <s v="200070977"/>
    <x v="1529"/>
    <n v="6.47"/>
    <n v="45.1"/>
    <s v="&lt; 500 hab."/>
  </r>
  <r>
    <s v="80474"/>
    <x v="3407"/>
    <x v="4"/>
    <x v="19"/>
    <s v="200070985"/>
    <x v="509"/>
    <n v="6.95"/>
    <n v="56.8"/>
    <s v="&lt; 500 hab."/>
  </r>
  <r>
    <s v="80476"/>
    <x v="3408"/>
    <x v="4"/>
    <x v="77"/>
    <s v="200070993"/>
    <x v="636"/>
    <n v="5.51"/>
    <n v="59.3"/>
    <s v="&lt; 500 hab."/>
  </r>
  <r>
    <s v="80477"/>
    <x v="3409"/>
    <x v="4"/>
    <x v="82"/>
    <s v="200070936"/>
    <x v="316"/>
    <n v="5.14"/>
    <n v="43.4"/>
    <s v="&lt; 500 hab."/>
  </r>
  <r>
    <s v="80478"/>
    <x v="3410"/>
    <x v="4"/>
    <x v="89"/>
    <s v="200070977"/>
    <x v="403"/>
    <n v="6.37"/>
    <n v="22.3"/>
    <s v="&lt; 500 hab."/>
  </r>
  <r>
    <s v="80479"/>
    <x v="3411"/>
    <x v="4"/>
    <x v="85"/>
    <s v="200071181"/>
    <x v="419"/>
    <n v="6.56"/>
    <n v="52.7"/>
    <s v="&lt; 500 hab."/>
  </r>
  <r>
    <s v="80480"/>
    <x v="3412"/>
    <x v="4"/>
    <x v="85"/>
    <s v="200071181"/>
    <x v="43"/>
    <n v="3.31"/>
    <n v="32.6"/>
    <s v="&lt; 500 hab."/>
  </r>
  <r>
    <s v="80481"/>
    <x v="3413"/>
    <x v="4"/>
    <x v="78"/>
    <s v="200070928"/>
    <x v="107"/>
    <n v="12.47"/>
    <n v="37.1"/>
    <s v="&lt; 500 hab."/>
  </r>
  <r>
    <s v="80482"/>
    <x v="3414"/>
    <x v="4"/>
    <x v="77"/>
    <s v="200070993"/>
    <x v="403"/>
    <n v="8.6199999999999992"/>
    <n v="16.5"/>
    <s v="&lt; 500 hab."/>
  </r>
  <r>
    <s v="80484"/>
    <x v="3415"/>
    <x v="4"/>
    <x v="85"/>
    <s v="200071181"/>
    <x v="1635"/>
    <n v="3.92"/>
    <n v="95.4"/>
    <s v="&lt; 500 hab."/>
  </r>
  <r>
    <s v="80475"/>
    <x v="3416"/>
    <x v="4"/>
    <x v="86"/>
    <s v="200037059"/>
    <x v="473"/>
    <n v="7.32"/>
    <n v="29.6"/>
    <s v="&lt; 500 hab."/>
  </r>
  <r>
    <s v="80486"/>
    <x v="3417"/>
    <x v="4"/>
    <x v="82"/>
    <s v="200070936"/>
    <x v="1604"/>
    <n v="9.26"/>
    <n v="63.7"/>
    <s v="500 a 2 000"/>
  </r>
  <r>
    <s v="80487"/>
    <x v="3418"/>
    <x v="4"/>
    <x v="86"/>
    <s v="200037059"/>
    <x v="1458"/>
    <n v="4.0999999999999996"/>
    <n v="18.8"/>
    <s v="&lt; 500 hab."/>
  </r>
  <r>
    <s v="80488"/>
    <x v="3419"/>
    <x v="4"/>
    <x v="77"/>
    <s v="200070993"/>
    <x v="1661"/>
    <n v="8.0399999999999991"/>
    <n v="186.6"/>
    <s v="500 a 2 000"/>
  </r>
  <r>
    <s v="80489"/>
    <x v="3420"/>
    <x v="4"/>
    <x v="88"/>
    <s v="248000531"/>
    <x v="1662"/>
    <n v="3.44"/>
    <n v="1651.2"/>
    <s v="2 000 a 10 000"/>
  </r>
  <r>
    <s v="80490"/>
    <x v="3421"/>
    <x v="4"/>
    <x v="86"/>
    <s v="200037059"/>
    <x v="1529"/>
    <n v="8.5299999999999994"/>
    <n v="34.200000000000003"/>
    <s v="&lt; 500 hab."/>
  </r>
  <r>
    <s v="80491"/>
    <x v="3422"/>
    <x v="4"/>
    <x v="81"/>
    <s v="200070951"/>
    <x v="447"/>
    <n v="2.0699999999999998"/>
    <n v="32.4"/>
    <s v="&lt; 500 hab."/>
  </r>
  <r>
    <s v="80493"/>
    <x v="3423"/>
    <x v="4"/>
    <x v="79"/>
    <s v="248000747"/>
    <x v="165"/>
    <n v="7.77"/>
    <n v="37.200000000000003"/>
    <s v="&lt; 500 hab."/>
  </r>
  <r>
    <s v="80494"/>
    <x v="3424"/>
    <x v="4"/>
    <x v="83"/>
    <s v="200070969"/>
    <x v="149"/>
    <n v="5.77"/>
    <n v="34.1"/>
    <s v="&lt; 500 hab."/>
  </r>
  <r>
    <s v="80495"/>
    <x v="3425"/>
    <x v="4"/>
    <x v="81"/>
    <s v="200070951"/>
    <x v="1157"/>
    <n v="27.94"/>
    <n v="18.600000000000001"/>
    <s v="500 a 2 000"/>
  </r>
  <r>
    <s v="80470"/>
    <x v="3426"/>
    <x v="4"/>
    <x v="79"/>
    <s v="248000747"/>
    <x v="1362"/>
    <n v="2.23"/>
    <n v="70"/>
    <s v="&lt; 500 hab."/>
  </r>
  <r>
    <s v="80496"/>
    <x v="3427"/>
    <x v="4"/>
    <x v="82"/>
    <s v="200070936"/>
    <x v="333"/>
    <n v="6.67"/>
    <n v="22.6"/>
    <s v="&lt; 500 hab."/>
  </r>
  <r>
    <s v="80497"/>
    <x v="3428"/>
    <x v="4"/>
    <x v="82"/>
    <s v="200070936"/>
    <x v="325"/>
    <n v="3.31"/>
    <n v="35.299999999999997"/>
    <s v="&lt; 500 hab."/>
  </r>
  <r>
    <s v="80498"/>
    <x v="3429"/>
    <x v="4"/>
    <x v="79"/>
    <s v="248000747"/>
    <x v="755"/>
    <n v="11.25"/>
    <n v="55.8"/>
    <s v="500 a 2 000"/>
  </r>
  <r>
    <s v="80499"/>
    <x v="3430"/>
    <x v="4"/>
    <x v="83"/>
    <s v="200070969"/>
    <x v="414"/>
    <n v="14.38"/>
    <n v="20.2"/>
    <s v="&lt; 500 hab."/>
  </r>
  <r>
    <s v="80500"/>
    <x v="3431"/>
    <x v="4"/>
    <x v="91"/>
    <s v="200069722"/>
    <x v="1045"/>
    <n v="12.72"/>
    <n v="37.1"/>
    <s v="&lt; 500 hab."/>
  </r>
  <r>
    <s v="80501"/>
    <x v="3432"/>
    <x v="4"/>
    <x v="82"/>
    <s v="200070936"/>
    <x v="238"/>
    <n v="10.95"/>
    <n v="25.6"/>
    <s v="&lt; 500 hab."/>
  </r>
  <r>
    <s v="80502"/>
    <x v="3433"/>
    <x v="4"/>
    <x v="82"/>
    <s v="200070936"/>
    <x v="169"/>
    <n v="5"/>
    <n v="19.399999999999999"/>
    <s v="&lt; 500 hab."/>
  </r>
  <r>
    <s v="80503"/>
    <x v="3434"/>
    <x v="4"/>
    <x v="81"/>
    <s v="200070951"/>
    <x v="1140"/>
    <n v="5.81"/>
    <n v="31.3"/>
    <s v="&lt; 500 hab."/>
  </r>
  <r>
    <s v="80504"/>
    <x v="3435"/>
    <x v="4"/>
    <x v="89"/>
    <s v="200070977"/>
    <x v="354"/>
    <n v="4.26"/>
    <n v="16.399999999999999"/>
    <s v="&lt; 500 hab."/>
  </r>
  <r>
    <s v="80507"/>
    <x v="3436"/>
    <x v="4"/>
    <x v="90"/>
    <s v="248000499"/>
    <x v="967"/>
    <n v="12.54"/>
    <n v="103.8"/>
    <s v="500 a 2 000"/>
  </r>
  <r>
    <s v="80508"/>
    <x v="3437"/>
    <x v="4"/>
    <x v="89"/>
    <s v="200070977"/>
    <x v="364"/>
    <n v="2.0699999999999998"/>
    <n v="24.6"/>
    <s v="&lt; 500 hab."/>
  </r>
  <r>
    <s v="80509"/>
    <x v="3438"/>
    <x v="4"/>
    <x v="78"/>
    <s v="200070928"/>
    <x v="1186"/>
    <n v="8.6199999999999992"/>
    <n v="66.7"/>
    <s v="500 a 2 000"/>
  </r>
  <r>
    <s v="80511"/>
    <x v="3439"/>
    <x v="4"/>
    <x v="89"/>
    <s v="200070977"/>
    <x v="74"/>
    <n v="2.48"/>
    <n v="48.4"/>
    <s v="&lt; 500 hab."/>
  </r>
  <r>
    <s v="80512"/>
    <x v="3440"/>
    <x v="4"/>
    <x v="77"/>
    <s v="200070993"/>
    <x v="1663"/>
    <n v="9.14"/>
    <n v="91.9"/>
    <s v="500 a 2 000"/>
  </r>
  <r>
    <s v="80513"/>
    <x v="3441"/>
    <x v="4"/>
    <x v="79"/>
    <s v="248000747"/>
    <x v="1226"/>
    <n v="7.56"/>
    <n v="24.3"/>
    <s v="&lt; 500 hab."/>
  </r>
  <r>
    <s v="80514"/>
    <x v="3442"/>
    <x v="4"/>
    <x v="79"/>
    <s v="248000747"/>
    <x v="989"/>
    <n v="4.07"/>
    <n v="31.4"/>
    <s v="&lt; 500 hab."/>
  </r>
  <r>
    <s v="80515"/>
    <x v="3443"/>
    <x v="4"/>
    <x v="85"/>
    <s v="200071181"/>
    <x v="299"/>
    <n v="3.93"/>
    <n v="37.9"/>
    <s v="&lt; 500 hab."/>
  </r>
  <r>
    <s v="80516"/>
    <x v="3444"/>
    <x v="4"/>
    <x v="86"/>
    <s v="200037059"/>
    <x v="323"/>
    <n v="5.31"/>
    <n v="35.799999999999997"/>
    <s v="&lt; 500 hab."/>
  </r>
  <r>
    <s v="80517"/>
    <x v="3445"/>
    <x v="4"/>
    <x v="89"/>
    <s v="200070977"/>
    <x v="3"/>
    <n v="5.79"/>
    <n v="32.6"/>
    <s v="&lt; 500 hab."/>
  </r>
  <r>
    <s v="80518"/>
    <x v="3446"/>
    <x v="4"/>
    <x v="91"/>
    <s v="200069722"/>
    <x v="115"/>
    <n v="7.48"/>
    <n v="54.8"/>
    <s v="&lt; 500 hab."/>
  </r>
  <r>
    <s v="80519"/>
    <x v="3447"/>
    <x v="4"/>
    <x v="19"/>
    <s v="200070985"/>
    <x v="459"/>
    <n v="7.04"/>
    <n v="71.7"/>
    <s v="500 a 2 000"/>
  </r>
  <r>
    <s v="80520"/>
    <x v="1828"/>
    <x v="4"/>
    <x v="78"/>
    <s v="200070928"/>
    <x v="61"/>
    <n v="3.71"/>
    <n v="55.3"/>
    <s v="&lt; 500 hab."/>
  </r>
  <r>
    <s v="80521"/>
    <x v="3448"/>
    <x v="4"/>
    <x v="86"/>
    <s v="200037059"/>
    <x v="303"/>
    <n v="10.93"/>
    <n v="19.8"/>
    <s v="&lt; 500 hab."/>
  </r>
  <r>
    <s v="80525"/>
    <x v="3449"/>
    <x v="4"/>
    <x v="85"/>
    <s v="200071181"/>
    <x v="91"/>
    <n v="3.99"/>
    <n v="45.9"/>
    <s v="&lt; 500 hab."/>
  </r>
  <r>
    <s v="80533"/>
    <x v="3450"/>
    <x v="4"/>
    <x v="87"/>
    <s v="247600588"/>
    <x v="1664"/>
    <n v="5.43"/>
    <n v="467.8"/>
    <s v="2 000 a 10 000"/>
  </r>
  <r>
    <s v="80536"/>
    <x v="3451"/>
    <x v="4"/>
    <x v="86"/>
    <s v="200037059"/>
    <x v="414"/>
    <n v="7.36"/>
    <n v="39.4"/>
    <s v="&lt; 500 hab."/>
  </r>
  <r>
    <s v="80537"/>
    <x v="3452"/>
    <x v="4"/>
    <x v="82"/>
    <s v="200070936"/>
    <x v="128"/>
    <n v="3.56"/>
    <n v="24.7"/>
    <s v="&lt; 500 hab."/>
  </r>
  <r>
    <s v="80540"/>
    <x v="3453"/>
    <x v="4"/>
    <x v="79"/>
    <s v="248000747"/>
    <x v="433"/>
    <n v="8.74"/>
    <n v="27.1"/>
    <s v="&lt; 500 hab."/>
  </r>
  <r>
    <s v="80541"/>
    <x v="3454"/>
    <x v="4"/>
    <x v="89"/>
    <s v="200070977"/>
    <x v="473"/>
    <n v="6.05"/>
    <n v="35.9"/>
    <s v="&lt; 500 hab."/>
  </r>
  <r>
    <s v="80542"/>
    <x v="3455"/>
    <x v="4"/>
    <x v="19"/>
    <s v="200070985"/>
    <x v="1001"/>
    <n v="6.82"/>
    <n v="83.4"/>
    <s v="500 a 2 000"/>
  </r>
  <r>
    <s v="80538"/>
    <x v="3456"/>
    <x v="4"/>
    <x v="86"/>
    <s v="200037059"/>
    <x v="1160"/>
    <n v="6.5"/>
    <n v="16.2"/>
    <s v="&lt; 500 hab."/>
  </r>
  <r>
    <s v="80546"/>
    <x v="3457"/>
    <x v="4"/>
    <x v="80"/>
    <s v="200070944"/>
    <x v="287"/>
    <n v="8.7899999999999991"/>
    <n v="68.7"/>
    <s v="500 a 2 000"/>
  </r>
  <r>
    <s v="80547"/>
    <x v="3458"/>
    <x v="4"/>
    <x v="79"/>
    <s v="248000747"/>
    <x v="329"/>
    <n v="5.86"/>
    <n v="34.5"/>
    <s v="&lt; 500 hab."/>
  </r>
  <r>
    <s v="80548"/>
    <x v="3459"/>
    <x v="4"/>
    <x v="82"/>
    <s v="200070936"/>
    <x v="27"/>
    <n v="8.6300000000000008"/>
    <n v="39"/>
    <s v="&lt; 500 hab."/>
  </r>
  <r>
    <s v="80549"/>
    <x v="3460"/>
    <x v="4"/>
    <x v="79"/>
    <s v="248000747"/>
    <x v="650"/>
    <n v="14.02"/>
    <n v="44.2"/>
    <s v="500 a 2 000"/>
  </r>
  <r>
    <s v="80550"/>
    <x v="3461"/>
    <x v="4"/>
    <x v="81"/>
    <s v="200070951"/>
    <x v="382"/>
    <n v="2.3199999999999998"/>
    <n v="52.2"/>
    <s v="&lt; 500 hab."/>
  </r>
  <r>
    <s v="80552"/>
    <x v="3462"/>
    <x v="4"/>
    <x v="86"/>
    <s v="200037059"/>
    <x v="389"/>
    <n v="20.7"/>
    <n v="53.6"/>
    <s v="500 a 2 000"/>
  </r>
  <r>
    <s v="80554"/>
    <x v="3463"/>
    <x v="4"/>
    <x v="85"/>
    <s v="200071181"/>
    <x v="1018"/>
    <n v="22.87"/>
    <n v="40.299999999999997"/>
    <s v="500 a 2 000"/>
  </r>
  <r>
    <s v="80553"/>
    <x v="3464"/>
    <x v="4"/>
    <x v="81"/>
    <s v="200070951"/>
    <x v="18"/>
    <n v="7.32"/>
    <n v="47.7"/>
    <s v="&lt; 500 hab."/>
  </r>
  <r>
    <s v="80555"/>
    <x v="3465"/>
    <x v="4"/>
    <x v="19"/>
    <s v="200070985"/>
    <x v="445"/>
    <n v="15.46"/>
    <n v="38.4"/>
    <s v="500 a 2 000"/>
  </r>
  <r>
    <s v="80556"/>
    <x v="3466"/>
    <x v="4"/>
    <x v="77"/>
    <s v="200070993"/>
    <x v="480"/>
    <n v="9.56"/>
    <n v="61.2"/>
    <s v="500 a 2 000"/>
  </r>
  <r>
    <s v="80558"/>
    <x v="3467"/>
    <x v="4"/>
    <x v="85"/>
    <s v="200071181"/>
    <x v="303"/>
    <n v="9"/>
    <n v="24"/>
    <s v="&lt; 500 hab."/>
  </r>
  <r>
    <s v="80559"/>
    <x v="3468"/>
    <x v="4"/>
    <x v="85"/>
    <s v="200071181"/>
    <x v="418"/>
    <n v="6.99"/>
    <n v="20.9"/>
    <s v="&lt; 500 hab."/>
  </r>
  <r>
    <s v="80560"/>
    <x v="3469"/>
    <x v="4"/>
    <x v="79"/>
    <s v="248000747"/>
    <x v="473"/>
    <n v="7.69"/>
    <n v="28.2"/>
    <s v="&lt; 500 hab."/>
  </r>
  <r>
    <s v="80561"/>
    <x v="3470"/>
    <x v="4"/>
    <x v="89"/>
    <s v="200070977"/>
    <x v="1665"/>
    <n v="12.62"/>
    <n v="470.3"/>
    <s v="2 000 a 10 000"/>
  </r>
  <r>
    <s v="80563"/>
    <x v="3471"/>
    <x v="4"/>
    <x v="81"/>
    <s v="200070951"/>
    <x v="31"/>
    <n v="5.01"/>
    <n v="20.399999999999999"/>
    <s v="&lt; 500 hab."/>
  </r>
  <r>
    <s v="80562"/>
    <x v="3472"/>
    <x v="4"/>
    <x v="81"/>
    <s v="200070951"/>
    <x v="37"/>
    <n v="4.8899999999999997"/>
    <n v="35.799999999999997"/>
    <s v="&lt; 500 hab."/>
  </r>
  <r>
    <s v="80565"/>
    <x v="3473"/>
    <x v="4"/>
    <x v="81"/>
    <s v="200070951"/>
    <x v="312"/>
    <n v="1.49"/>
    <n v="62.4"/>
    <s v="&lt; 500 hab."/>
  </r>
  <r>
    <s v="80568"/>
    <x v="3474"/>
    <x v="4"/>
    <x v="19"/>
    <s v="200070985"/>
    <x v="1666"/>
    <n v="5.88"/>
    <n v="61.6"/>
    <s v="&lt; 500 hab."/>
  </r>
  <r>
    <s v="80569"/>
    <x v="499"/>
    <x v="4"/>
    <x v="90"/>
    <s v="248000499"/>
    <x v="636"/>
    <n v="7.6"/>
    <n v="43"/>
    <s v="&lt; 500 hab."/>
  </r>
  <r>
    <s v="80570"/>
    <x v="3475"/>
    <x v="4"/>
    <x v="83"/>
    <s v="200070969"/>
    <x v="1667"/>
    <n v="23.66"/>
    <n v="166.4"/>
    <s v="2 000 a 10 000"/>
  </r>
  <r>
    <s v="80571"/>
    <x v="3476"/>
    <x v="4"/>
    <x v="83"/>
    <s v="200070969"/>
    <x v="368"/>
    <n v="6.48"/>
    <n v="72.400000000000006"/>
    <s v="&lt; 500 hab."/>
  </r>
  <r>
    <s v="80572"/>
    <x v="3477"/>
    <x v="4"/>
    <x v="79"/>
    <s v="248000747"/>
    <x v="1042"/>
    <n v="11.88"/>
    <n v="32.200000000000003"/>
    <s v="&lt; 500 hab."/>
  </r>
  <r>
    <s v="80573"/>
    <x v="3478"/>
    <x v="4"/>
    <x v="85"/>
    <s v="200071181"/>
    <x v="1668"/>
    <n v="12.8"/>
    <n v="29.1"/>
    <s v="&lt; 500 hab."/>
  </r>
  <r>
    <s v="80574"/>
    <x v="3479"/>
    <x v="4"/>
    <x v="82"/>
    <s v="200070936"/>
    <x v="22"/>
    <n v="3.56"/>
    <n v="27"/>
    <s v="&lt; 500 hab."/>
  </r>
  <r>
    <s v="80575"/>
    <x v="3480"/>
    <x v="4"/>
    <x v="85"/>
    <s v="200071181"/>
    <x v="217"/>
    <n v="2.77"/>
    <n v="27.1"/>
    <s v="&lt; 500 hab."/>
  </r>
  <r>
    <s v="80576"/>
    <x v="3481"/>
    <x v="4"/>
    <x v="19"/>
    <s v="200070985"/>
    <x v="1264"/>
    <n v="4.17"/>
    <n v="75.3"/>
    <s v="&lt; 500 hab."/>
  </r>
  <r>
    <s v="80577"/>
    <x v="3482"/>
    <x v="4"/>
    <x v="85"/>
    <s v="200071181"/>
    <x v="272"/>
    <n v="10.47"/>
    <n v="15.8"/>
    <s v="&lt; 500 hab."/>
  </r>
  <r>
    <s v="80578"/>
    <x v="1866"/>
    <x v="4"/>
    <x v="80"/>
    <s v="200070944"/>
    <x v="1669"/>
    <n v="14.11"/>
    <n v="49.1"/>
    <s v="500 a 2 000"/>
  </r>
  <r>
    <s v="80579"/>
    <x v="3483"/>
    <x v="4"/>
    <x v="19"/>
    <s v="200070985"/>
    <x v="1189"/>
    <n v="6.59"/>
    <n v="119.7"/>
    <s v="500 a 2 000"/>
  </r>
  <r>
    <s v="80523"/>
    <x v="3484"/>
    <x v="4"/>
    <x v="79"/>
    <s v="248000747"/>
    <x v="1670"/>
    <n v="10.77"/>
    <n v="119.3"/>
    <s v="500 a 2 000"/>
  </r>
  <r>
    <s v="80524"/>
    <x v="3485"/>
    <x v="4"/>
    <x v="78"/>
    <s v="200070928"/>
    <x v="1341"/>
    <n v="7.06"/>
    <n v="77.3"/>
    <s v="500 a 2 000"/>
  </r>
  <r>
    <s v="80527"/>
    <x v="3486"/>
    <x v="4"/>
    <x v="80"/>
    <s v="200070944"/>
    <x v="823"/>
    <n v="4.03"/>
    <n v="73.900000000000006"/>
    <s v="&lt; 500 hab."/>
  </r>
  <r>
    <s v="80531"/>
    <x v="3487"/>
    <x v="4"/>
    <x v="85"/>
    <s v="200071181"/>
    <x v="242"/>
    <n v="3.32"/>
    <n v="31.9"/>
    <s v="&lt; 500 hab."/>
  </r>
  <r>
    <s v="80530"/>
    <x v="3488"/>
    <x v="4"/>
    <x v="90"/>
    <s v="248000499"/>
    <x v="1188"/>
    <n v="6.95"/>
    <n v="84.5"/>
    <s v="500 a 2 000"/>
  </r>
  <r>
    <s v="80528"/>
    <x v="3489"/>
    <x v="4"/>
    <x v="85"/>
    <s v="200071181"/>
    <x v="1671"/>
    <n v="3.05"/>
    <n v="3"/>
    <s v="&lt; 500 hab."/>
  </r>
  <r>
    <s v="80529"/>
    <x v="3490"/>
    <x v="4"/>
    <x v="77"/>
    <s v="200070993"/>
    <x v="91"/>
    <n v="3.75"/>
    <n v="48.8"/>
    <s v="&lt; 500 hab."/>
  </r>
  <r>
    <s v="80543"/>
    <x v="3491"/>
    <x v="4"/>
    <x v="85"/>
    <s v="200071181"/>
    <x v="219"/>
    <n v="6.72"/>
    <n v="18.2"/>
    <s v="&lt; 500 hab."/>
  </r>
  <r>
    <s v="80544"/>
    <x v="3492"/>
    <x v="4"/>
    <x v="81"/>
    <s v="200070951"/>
    <x v="1226"/>
    <n v="6.47"/>
    <n v="28.4"/>
    <s v="&lt; 500 hab."/>
  </r>
  <r>
    <s v="80545"/>
    <x v="3493"/>
    <x v="4"/>
    <x v="83"/>
    <s v="200070969"/>
    <x v="1157"/>
    <n v="10.8"/>
    <n v="48.2"/>
    <s v="500 a 2 000"/>
  </r>
  <r>
    <s v="80580"/>
    <x v="3494"/>
    <x v="4"/>
    <x v="82"/>
    <s v="200070936"/>
    <x v="1296"/>
    <n v="19.52"/>
    <n v="13.4"/>
    <s v="&lt; 500 hab."/>
  </r>
  <r>
    <s v="80582"/>
    <x v="3495"/>
    <x v="4"/>
    <x v="85"/>
    <s v="200071181"/>
    <x v="997"/>
    <n v="22"/>
    <n v="46"/>
    <s v="500 a 2 000"/>
  </r>
  <r>
    <s v="80583"/>
    <x v="3496"/>
    <x v="4"/>
    <x v="85"/>
    <s v="200071181"/>
    <x v="494"/>
    <n v="5.27"/>
    <n v="52.6"/>
    <s v="&lt; 500 hab."/>
  </r>
  <r>
    <s v="80584"/>
    <x v="3497"/>
    <x v="4"/>
    <x v="81"/>
    <s v="200070951"/>
    <x v="1672"/>
    <n v="16.53"/>
    <n v="63.3"/>
    <s v="500 a 2 000"/>
  </r>
  <r>
    <s v="80585"/>
    <x v="3498"/>
    <x v="4"/>
    <x v="19"/>
    <s v="200070985"/>
    <x v="1278"/>
    <n v="7.8"/>
    <n v="292.8"/>
    <s v="2 000 a 10 000"/>
  </r>
  <r>
    <s v="80586"/>
    <x v="3499"/>
    <x v="4"/>
    <x v="85"/>
    <s v="200071181"/>
    <x v="189"/>
    <n v="4.79"/>
    <n v="36.299999999999997"/>
    <s v="&lt; 500 hab."/>
  </r>
  <r>
    <s v="80587"/>
    <x v="3500"/>
    <x v="4"/>
    <x v="85"/>
    <s v="200071181"/>
    <x v="424"/>
    <n v="2.04"/>
    <n v="43.6"/>
    <s v="&lt; 500 hab."/>
  </r>
  <r>
    <s v="80588"/>
    <x v="3501"/>
    <x v="4"/>
    <x v="77"/>
    <s v="200070993"/>
    <x v="1580"/>
    <n v="4.46"/>
    <n v="82.5"/>
    <s v="&lt; 500 hab."/>
  </r>
  <r>
    <s v="80590"/>
    <x v="3502"/>
    <x v="4"/>
    <x v="82"/>
    <s v="200070936"/>
    <x v="991"/>
    <n v="7.69"/>
    <n v="43.4"/>
    <s v="&lt; 500 hab."/>
  </r>
  <r>
    <s v="80589"/>
    <x v="3503"/>
    <x v="4"/>
    <x v="82"/>
    <s v="200070936"/>
    <x v="242"/>
    <n v="4.8899999999999997"/>
    <n v="21.7"/>
    <s v="&lt; 500 hab."/>
  </r>
  <r>
    <s v="80592"/>
    <x v="3504"/>
    <x v="4"/>
    <x v="85"/>
    <s v="200071181"/>
    <x v="166"/>
    <n v="8.65"/>
    <n v="58.8"/>
    <s v="500 a 2 000"/>
  </r>
  <r>
    <s v="80591"/>
    <x v="3505"/>
    <x v="4"/>
    <x v="85"/>
    <s v="200071181"/>
    <x v="427"/>
    <n v="2.95"/>
    <n v="48.8"/>
    <s v="&lt; 500 hab."/>
  </r>
  <r>
    <s v="80596"/>
    <x v="525"/>
    <x v="4"/>
    <x v="81"/>
    <s v="200070951"/>
    <x v="15"/>
    <n v="3.16"/>
    <n v="67.099999999999994"/>
    <s v="&lt; 500 hab."/>
  </r>
  <r>
    <s v="80597"/>
    <x v="3506"/>
    <x v="4"/>
    <x v="80"/>
    <s v="200070944"/>
    <x v="1450"/>
    <n v="12.53"/>
    <n v="66.099999999999994"/>
    <s v="500 a 2 000"/>
  </r>
  <r>
    <s v="80598"/>
    <x v="3507"/>
    <x v="4"/>
    <x v="82"/>
    <s v="200070936"/>
    <x v="1275"/>
    <n v="15.79"/>
    <n v="75.7"/>
    <s v="500 a 2 000"/>
  </r>
  <r>
    <s v="80599"/>
    <x v="3508"/>
    <x v="4"/>
    <x v="82"/>
    <s v="200070936"/>
    <x v="1673"/>
    <n v="10.53"/>
    <n v="23"/>
    <s v="&lt; 500 hab."/>
  </r>
  <r>
    <s v="80600"/>
    <x v="3509"/>
    <x v="4"/>
    <x v="82"/>
    <s v="200070936"/>
    <x v="1010"/>
    <n v="19.62"/>
    <n v="32.4"/>
    <s v="500 a 2 000"/>
  </r>
  <r>
    <s v="80601"/>
    <x v="3510"/>
    <x v="4"/>
    <x v="86"/>
    <s v="200037059"/>
    <x v="1674"/>
    <n v="6.73"/>
    <n v="55.4"/>
    <s v="&lt; 500 hab."/>
  </r>
  <r>
    <s v="80602"/>
    <x v="3511"/>
    <x v="4"/>
    <x v="81"/>
    <s v="200070951"/>
    <x v="382"/>
    <n v="7.09"/>
    <n v="17.100000000000001"/>
    <s v="&lt; 500 hab."/>
  </r>
  <r>
    <s v="80603"/>
    <x v="3512"/>
    <x v="4"/>
    <x v="80"/>
    <s v="200070944"/>
    <x v="1613"/>
    <n v="3.99"/>
    <n v="80.7"/>
    <s v="&lt; 500 hab."/>
  </r>
  <r>
    <s v="80604"/>
    <x v="3513"/>
    <x v="4"/>
    <x v="85"/>
    <s v="200071181"/>
    <x v="157"/>
    <n v="4.5"/>
    <n v="18.399999999999999"/>
    <s v="&lt; 500 hab."/>
  </r>
  <r>
    <s v="80605"/>
    <x v="1893"/>
    <x v="4"/>
    <x v="19"/>
    <s v="200070985"/>
    <x v="1114"/>
    <n v="7.15"/>
    <n v="27.4"/>
    <s v="&lt; 500 hab."/>
  </r>
  <r>
    <s v="80606"/>
    <x v="3514"/>
    <x v="4"/>
    <x v="85"/>
    <s v="200071181"/>
    <x v="1675"/>
    <n v="8.09"/>
    <n v="139.30000000000001"/>
    <s v="500 a 2 000"/>
  </r>
  <r>
    <s v="80607"/>
    <x v="3515"/>
    <x v="4"/>
    <x v="85"/>
    <s v="200071181"/>
    <x v="1445"/>
    <n v="5.56"/>
    <n v="37.1"/>
    <s v="&lt; 500 hab."/>
  </r>
  <r>
    <s v="80609"/>
    <x v="3516"/>
    <x v="4"/>
    <x v="82"/>
    <s v="200070936"/>
    <x v="1331"/>
    <n v="12.44"/>
    <n v="34.9"/>
    <s v="&lt; 500 hab."/>
  </r>
  <r>
    <s v="80611"/>
    <x v="3517"/>
    <x v="4"/>
    <x v="85"/>
    <s v="200071181"/>
    <x v="1269"/>
    <n v="11.04"/>
    <n v="90.4"/>
    <s v="500 a 2 000"/>
  </r>
  <r>
    <s v="80613"/>
    <x v="3518"/>
    <x v="4"/>
    <x v="87"/>
    <s v="247600588"/>
    <x v="1321"/>
    <n v="5.88"/>
    <n v="103.4"/>
    <s v="500 a 2 000"/>
  </r>
  <r>
    <s v="80614"/>
    <x v="3519"/>
    <x v="4"/>
    <x v="81"/>
    <s v="200070951"/>
    <x v="137"/>
    <n v="9.57"/>
    <n v="32.700000000000003"/>
    <s v="&lt; 500 hab."/>
  </r>
  <r>
    <s v="80615"/>
    <x v="3520"/>
    <x v="4"/>
    <x v="79"/>
    <s v="248000747"/>
    <x v="63"/>
    <n v="9.6"/>
    <n v="44.9"/>
    <s v="&lt; 500 hab."/>
  </r>
  <r>
    <s v="80616"/>
    <x v="3521"/>
    <x v="4"/>
    <x v="19"/>
    <s v="200070985"/>
    <x v="246"/>
    <n v="3.71"/>
    <n v="53.4"/>
    <s v="&lt; 500 hab."/>
  </r>
  <r>
    <s v="80617"/>
    <x v="3522"/>
    <x v="4"/>
    <x v="78"/>
    <s v="200070928"/>
    <x v="265"/>
    <n v="9.57"/>
    <n v="25.5"/>
    <s v="&lt; 500 hab."/>
  </r>
  <r>
    <s v="80618"/>
    <x v="3523"/>
    <x v="4"/>
    <x v="77"/>
    <s v="200070993"/>
    <x v="861"/>
    <n v="16.09"/>
    <n v="63.7"/>
    <s v="500 a 2 000"/>
  </r>
  <r>
    <s v="80619"/>
    <x v="3524"/>
    <x v="4"/>
    <x v="84"/>
    <s v="200071223"/>
    <x v="906"/>
    <n v="8.85"/>
    <n v="77.5"/>
    <s v="500 a 2 000"/>
  </r>
  <r>
    <s v="80622"/>
    <x v="3525"/>
    <x v="4"/>
    <x v="84"/>
    <s v="200071223"/>
    <x v="1676"/>
    <n v="10.29"/>
    <n v="123.7"/>
    <s v="500 a 2 000"/>
  </r>
  <r>
    <s v="80623"/>
    <x v="3526"/>
    <x v="4"/>
    <x v="89"/>
    <s v="200070977"/>
    <x v="12"/>
    <n v="12.28"/>
    <n v="31.8"/>
    <s v="&lt; 500 hab."/>
  </r>
  <r>
    <s v="80624"/>
    <x v="3527"/>
    <x v="4"/>
    <x v="81"/>
    <s v="200070951"/>
    <x v="238"/>
    <n v="2.5"/>
    <n v="112"/>
    <s v="&lt; 500 hab."/>
  </r>
  <r>
    <s v="80626"/>
    <x v="3528"/>
    <x v="4"/>
    <x v="88"/>
    <s v="248000531"/>
    <x v="971"/>
    <n v="6.69"/>
    <n v="42.5"/>
    <s v="&lt; 500 hab."/>
  </r>
  <r>
    <s v="80627"/>
    <x v="3529"/>
    <x v="4"/>
    <x v="85"/>
    <s v="200071181"/>
    <x v="1135"/>
    <n v="10.17"/>
    <n v="88.2"/>
    <s v="500 a 2 000"/>
  </r>
  <r>
    <s v="80630"/>
    <x v="3530"/>
    <x v="4"/>
    <x v="85"/>
    <s v="200071181"/>
    <x v="1677"/>
    <n v="11.67"/>
    <n v="195.5"/>
    <s v="2 000 a 10 000"/>
  </r>
  <r>
    <s v="80631"/>
    <x v="3531"/>
    <x v="4"/>
    <x v="82"/>
    <s v="200070936"/>
    <x v="147"/>
    <n v="7.13"/>
    <n v="17.8"/>
    <s v="&lt; 500 hab."/>
  </r>
  <r>
    <s v="80634"/>
    <x v="3532"/>
    <x v="4"/>
    <x v="90"/>
    <s v="248000499"/>
    <x v="1399"/>
    <n v="8.6199999999999992"/>
    <n v="95.8"/>
    <s v="500 a 2 000"/>
  </r>
  <r>
    <s v="80635"/>
    <x v="3533"/>
    <x v="4"/>
    <x v="82"/>
    <s v="200070936"/>
    <x v="1678"/>
    <n v="10"/>
    <n v="143.80000000000001"/>
    <s v="500 a 2 000"/>
  </r>
  <r>
    <s v="80632"/>
    <x v="3534"/>
    <x v="4"/>
    <x v="88"/>
    <s v="248000531"/>
    <x v="1679"/>
    <n v="7.78"/>
    <n v="311.7"/>
    <s v="2 000 a 10 000"/>
  </r>
  <r>
    <s v="80633"/>
    <x v="3535"/>
    <x v="4"/>
    <x v="82"/>
    <s v="200070936"/>
    <x v="617"/>
    <n v="17.95"/>
    <n v="31.4"/>
    <s v="500 a 2 000"/>
  </r>
  <r>
    <s v="80637"/>
    <x v="3536"/>
    <x v="4"/>
    <x v="82"/>
    <s v="200070936"/>
    <x v="56"/>
    <n v="11.32"/>
    <n v="23.7"/>
    <s v="&lt; 500 hab."/>
  </r>
  <r>
    <s v="80638"/>
    <x v="3537"/>
    <x v="4"/>
    <x v="19"/>
    <s v="200070985"/>
    <x v="131"/>
    <n v="3.29"/>
    <n v="33.700000000000003"/>
    <s v="&lt; 500 hab."/>
  </r>
  <r>
    <s v="80639"/>
    <x v="3538"/>
    <x v="4"/>
    <x v="88"/>
    <s v="248000531"/>
    <x v="1680"/>
    <n v="12.54"/>
    <n v="106.5"/>
    <s v="500 a 2 000"/>
  </r>
  <r>
    <s v="80640"/>
    <x v="3539"/>
    <x v="4"/>
    <x v="79"/>
    <s v="248000747"/>
    <x v="55"/>
    <n v="3.25"/>
    <n v="80.900000000000006"/>
    <s v="&lt; 500 hab."/>
  </r>
  <r>
    <s v="80642"/>
    <x v="3540"/>
    <x v="4"/>
    <x v="81"/>
    <s v="200070951"/>
    <x v="187"/>
    <n v="8.8000000000000007"/>
    <n v="34.5"/>
    <s v="&lt; 500 hab."/>
  </r>
  <r>
    <s v="80643"/>
    <x v="3541"/>
    <x v="4"/>
    <x v="85"/>
    <s v="200071181"/>
    <x v="256"/>
    <n v="5.23"/>
    <n v="109.4"/>
    <s v="500 a 2 000"/>
  </r>
  <r>
    <s v="80644"/>
    <x v="3542"/>
    <x v="4"/>
    <x v="78"/>
    <s v="200070928"/>
    <x v="1681"/>
    <n v="9.8699999999999992"/>
    <n v="77.099999999999994"/>
    <s v="500 a 2 000"/>
  </r>
  <r>
    <s v="80645"/>
    <x v="3543"/>
    <x v="4"/>
    <x v="79"/>
    <s v="248000747"/>
    <x v="256"/>
    <n v="14.38"/>
    <n v="39.799999999999997"/>
    <s v="500 a 2 000"/>
  </r>
  <r>
    <s v="80646"/>
    <x v="3544"/>
    <x v="4"/>
    <x v="78"/>
    <s v="200070928"/>
    <x v="11"/>
    <n v="3.06"/>
    <n v="25.8"/>
    <s v="&lt; 500 hab."/>
  </r>
  <r>
    <s v="80647"/>
    <x v="3545"/>
    <x v="4"/>
    <x v="78"/>
    <s v="200070928"/>
    <x v="221"/>
    <n v="3.77"/>
    <n v="73.7"/>
    <s v="&lt; 500 hab."/>
  </r>
  <r>
    <s v="80648"/>
    <x v="3546"/>
    <x v="4"/>
    <x v="79"/>
    <s v="248000747"/>
    <x v="158"/>
    <n v="5.0599999999999996"/>
    <n v="24.7"/>
    <s v="&lt; 500 hab."/>
  </r>
  <r>
    <s v="80620"/>
    <x v="3547"/>
    <x v="4"/>
    <x v="86"/>
    <s v="200037059"/>
    <x v="1682"/>
    <n v="14.21"/>
    <n v="498.9"/>
    <s v="2 000 a 10 000"/>
  </r>
  <r>
    <s v="80629"/>
    <x v="3548"/>
    <x v="4"/>
    <x v="86"/>
    <s v="200037059"/>
    <x v="347"/>
    <n v="6.22"/>
    <n v="17.2"/>
    <s v="&lt; 500 hab."/>
  </r>
  <r>
    <s v="80649"/>
    <x v="3549"/>
    <x v="4"/>
    <x v="82"/>
    <s v="200070936"/>
    <x v="263"/>
    <n v="37.53"/>
    <n v="34.1"/>
    <s v="500 a 2 000"/>
  </r>
  <r>
    <s v="80650"/>
    <x v="3550"/>
    <x v="4"/>
    <x v="88"/>
    <s v="248000531"/>
    <x v="1113"/>
    <n v="10.11"/>
    <n v="61.9"/>
    <s v="500 a 2 000"/>
  </r>
  <r>
    <s v="80654"/>
    <x v="3551"/>
    <x v="4"/>
    <x v="80"/>
    <s v="200070944"/>
    <x v="690"/>
    <n v="7.04"/>
    <n v="73"/>
    <s v="500 a 2 000"/>
  </r>
  <r>
    <s v="80655"/>
    <x v="3552"/>
    <x v="4"/>
    <x v="85"/>
    <s v="200071181"/>
    <x v="1213"/>
    <n v="16.22"/>
    <n v="26.3"/>
    <s v="&lt; 500 hab."/>
  </r>
  <r>
    <s v="80656"/>
    <x v="3553"/>
    <x v="4"/>
    <x v="85"/>
    <s v="200071181"/>
    <x v="1683"/>
    <n v="8.85"/>
    <n v="124.5"/>
    <s v="500 a 2 000"/>
  </r>
  <r>
    <s v="80657"/>
    <x v="3554"/>
    <x v="4"/>
    <x v="83"/>
    <s v="200070969"/>
    <x v="332"/>
    <n v="6.83"/>
    <n v="45.5"/>
    <s v="&lt; 500 hab."/>
  </r>
  <r>
    <s v="80658"/>
    <x v="3555"/>
    <x v="4"/>
    <x v="19"/>
    <s v="200070985"/>
    <x v="405"/>
    <n v="6.88"/>
    <n v="20.2"/>
    <s v="&lt; 500 hab."/>
  </r>
  <r>
    <s v="80659"/>
    <x v="3556"/>
    <x v="4"/>
    <x v="79"/>
    <s v="248000747"/>
    <x v="318"/>
    <n v="6.89"/>
    <n v="39"/>
    <s v="&lt; 500 hab."/>
  </r>
  <r>
    <s v="80661"/>
    <x v="3557"/>
    <x v="4"/>
    <x v="81"/>
    <s v="200070951"/>
    <x v="951"/>
    <n v="7.15"/>
    <n v="157.1"/>
    <s v="500 a 2 000"/>
  </r>
  <r>
    <s v="80662"/>
    <x v="3558"/>
    <x v="4"/>
    <x v="91"/>
    <s v="200069722"/>
    <x v="491"/>
    <n v="4.6100000000000003"/>
    <n v="56.8"/>
    <s v="&lt; 500 hab."/>
  </r>
  <r>
    <s v="80663"/>
    <x v="3559"/>
    <x v="4"/>
    <x v="85"/>
    <s v="200071181"/>
    <x v="1255"/>
    <n v="9.92"/>
    <n v="38.200000000000003"/>
    <s v="&lt; 500 hab."/>
  </r>
  <r>
    <s v="80664"/>
    <x v="3560"/>
    <x v="4"/>
    <x v="86"/>
    <s v="200037059"/>
    <x v="114"/>
    <n v="2.91"/>
    <n v="64.599999999999994"/>
    <s v="&lt; 500 hab."/>
  </r>
  <r>
    <s v="80665"/>
    <x v="3561"/>
    <x v="4"/>
    <x v="82"/>
    <s v="200070936"/>
    <x v="405"/>
    <n v="9.61"/>
    <n v="14.5"/>
    <s v="&lt; 500 hab."/>
  </r>
  <r>
    <s v="80666"/>
    <x v="3562"/>
    <x v="4"/>
    <x v="81"/>
    <s v="200070951"/>
    <x v="203"/>
    <n v="2.93"/>
    <n v="9.6"/>
    <s v="&lt; 500 hab."/>
  </r>
  <r>
    <s v="80667"/>
    <x v="3563"/>
    <x v="4"/>
    <x v="89"/>
    <s v="200070977"/>
    <x v="88"/>
    <n v="4.17"/>
    <n v="32.9"/>
    <s v="&lt; 500 hab."/>
  </r>
  <r>
    <s v="80668"/>
    <x v="3564"/>
    <x v="4"/>
    <x v="88"/>
    <s v="248000531"/>
    <x v="508"/>
    <n v="4.84"/>
    <n v="33.9"/>
    <s v="&lt; 500 hab."/>
  </r>
  <r>
    <s v="80669"/>
    <x v="3565"/>
    <x v="4"/>
    <x v="19"/>
    <s v="200070985"/>
    <x v="419"/>
    <n v="7.14"/>
    <n v="48.5"/>
    <s v="&lt; 500 hab."/>
  </r>
  <r>
    <s v="80670"/>
    <x v="3566"/>
    <x v="4"/>
    <x v="88"/>
    <s v="248000531"/>
    <x v="337"/>
    <n v="14.57"/>
    <n v="36.4"/>
    <s v="500 a 2 000"/>
  </r>
  <r>
    <s v="80671"/>
    <x v="3567"/>
    <x v="4"/>
    <x v="84"/>
    <s v="200071223"/>
    <x v="316"/>
    <n v="5.44"/>
    <n v="41"/>
    <s v="&lt; 500 hab."/>
  </r>
  <r>
    <s v="80672"/>
    <x v="3568"/>
    <x v="4"/>
    <x v="90"/>
    <s v="248000499"/>
    <x v="207"/>
    <n v="9.3000000000000007"/>
    <n v="65.5"/>
    <s v="500 a 2 000"/>
  </r>
  <r>
    <s v="80673"/>
    <x v="3569"/>
    <x v="4"/>
    <x v="85"/>
    <s v="200071181"/>
    <x v="90"/>
    <n v="10.220000000000001"/>
    <n v="17.7"/>
    <s v="&lt; 500 hab."/>
  </r>
  <r>
    <s v="80674"/>
    <x v="3570"/>
    <x v="4"/>
    <x v="88"/>
    <s v="248000531"/>
    <x v="1684"/>
    <n v="6.46"/>
    <n v="562.79999999999995"/>
    <s v="2 000 a 10 000"/>
  </r>
  <r>
    <s v="80675"/>
    <x v="3571"/>
    <x v="4"/>
    <x v="83"/>
    <s v="200070969"/>
    <x v="299"/>
    <n v="6.75"/>
    <n v="22.1"/>
    <s v="&lt; 500 hab."/>
  </r>
  <r>
    <s v="80676"/>
    <x v="3572"/>
    <x v="4"/>
    <x v="89"/>
    <s v="200070977"/>
    <x v="202"/>
    <n v="5.74"/>
    <n v="26.5"/>
    <s v="&lt; 500 hab."/>
  </r>
  <r>
    <s v="80677"/>
    <x v="3573"/>
    <x v="4"/>
    <x v="86"/>
    <s v="200037059"/>
    <x v="1685"/>
    <n v="10.14"/>
    <n v="160.4"/>
    <s v="500 a 2 000"/>
  </r>
  <r>
    <s v="80678"/>
    <x v="3574"/>
    <x v="4"/>
    <x v="89"/>
    <s v="200070977"/>
    <x v="1686"/>
    <n v="12.08"/>
    <n v="62.5"/>
    <s v="500 a 2 000"/>
  </r>
  <r>
    <s v="80679"/>
    <x v="3575"/>
    <x v="4"/>
    <x v="86"/>
    <s v="200037059"/>
    <x v="1246"/>
    <n v="7.51"/>
    <n v="76.8"/>
    <s v="500 a 2 000"/>
  </r>
  <r>
    <s v="80680"/>
    <x v="3576"/>
    <x v="4"/>
    <x v="78"/>
    <s v="200070928"/>
    <x v="1687"/>
    <n v="13.44"/>
    <n v="215.3"/>
    <s v="2 000 a 10 000"/>
  </r>
  <r>
    <s v="80681"/>
    <x v="3577"/>
    <x v="4"/>
    <x v="83"/>
    <s v="200070969"/>
    <x v="187"/>
    <n v="7.16"/>
    <n v="42.5"/>
    <s v="&lt; 500 hab."/>
  </r>
  <r>
    <s v="80682"/>
    <x v="3578"/>
    <x v="4"/>
    <x v="78"/>
    <s v="200070928"/>
    <x v="25"/>
    <n v="7.43"/>
    <n v="28.1"/>
    <s v="&lt; 500 hab."/>
  </r>
  <r>
    <s v="80683"/>
    <x v="3579"/>
    <x v="4"/>
    <x v="19"/>
    <s v="200070985"/>
    <x v="346"/>
    <n v="3.85"/>
    <n v="26"/>
    <s v="&lt; 500 hab."/>
  </r>
  <r>
    <s v="80684"/>
    <x v="3580"/>
    <x v="4"/>
    <x v="19"/>
    <s v="200070985"/>
    <x v="322"/>
    <n v="3.29"/>
    <n v="30.7"/>
    <s v="&lt; 500 hab."/>
  </r>
  <r>
    <s v="80685"/>
    <x v="3581"/>
    <x v="4"/>
    <x v="89"/>
    <s v="200070977"/>
    <x v="1688"/>
    <n v="15.53"/>
    <n v="375.6"/>
    <s v="2 000 a 10 000"/>
  </r>
  <r>
    <s v="80686"/>
    <x v="3582"/>
    <x v="4"/>
    <x v="81"/>
    <s v="200070951"/>
    <x v="1530"/>
    <n v="10.18"/>
    <n v="70.7"/>
    <s v="500 a 2 000"/>
  </r>
  <r>
    <s v="80687"/>
    <x v="3583"/>
    <x v="4"/>
    <x v="89"/>
    <s v="200070977"/>
    <x v="100"/>
    <n v="3.98"/>
    <n v="32.4"/>
    <s v="&lt; 500 hab."/>
  </r>
  <r>
    <s v="80688"/>
    <x v="3584"/>
    <x v="4"/>
    <x v="82"/>
    <s v="200070936"/>
    <x v="1535"/>
    <n v="29.26"/>
    <n v="102.1"/>
    <s v="2 000 a 10 000"/>
  </r>
  <r>
    <s v="80690"/>
    <x v="3585"/>
    <x v="4"/>
    <x v="88"/>
    <s v="248000531"/>
    <x v="1624"/>
    <n v="8.1300000000000008"/>
    <n v="75.400000000000006"/>
    <s v="500 a 2 000"/>
  </r>
  <r>
    <s v="80691"/>
    <x v="3586"/>
    <x v="4"/>
    <x v="77"/>
    <s v="200070993"/>
    <x v="1172"/>
    <n v="12.69"/>
    <n v="27.1"/>
    <s v="&lt; 500 hab."/>
  </r>
  <r>
    <s v="80692"/>
    <x v="3587"/>
    <x v="4"/>
    <x v="82"/>
    <s v="200070936"/>
    <x v="121"/>
    <n v="10.63"/>
    <n v="93.2"/>
    <s v="500 a 2 000"/>
  </r>
  <r>
    <s v="80693"/>
    <x v="3588"/>
    <x v="4"/>
    <x v="90"/>
    <s v="248000499"/>
    <x v="1391"/>
    <n v="6.5"/>
    <n v="51.2"/>
    <s v="&lt; 500 hab."/>
  </r>
  <r>
    <s v="80695"/>
    <x v="3589"/>
    <x v="4"/>
    <x v="86"/>
    <s v="200037059"/>
    <x v="368"/>
    <n v="9.4"/>
    <n v="49.9"/>
    <s v="&lt; 500 hab."/>
  </r>
  <r>
    <s v="80694"/>
    <x v="3590"/>
    <x v="4"/>
    <x v="90"/>
    <s v="248000499"/>
    <x v="831"/>
    <n v="6.73"/>
    <n v="52.2"/>
    <s v="&lt; 500 hab."/>
  </r>
  <r>
    <s v="80696"/>
    <x v="3591"/>
    <x v="4"/>
    <x v="88"/>
    <s v="248000531"/>
    <x v="1689"/>
    <n v="9.94"/>
    <n v="119.4"/>
    <s v="500 a 2 000"/>
  </r>
  <r>
    <s v="80697"/>
    <x v="3592"/>
    <x v="4"/>
    <x v="81"/>
    <s v="200070951"/>
    <x v="1690"/>
    <n v="3.04"/>
    <n v="11.8"/>
    <s v="&lt; 500 hab."/>
  </r>
  <r>
    <s v="80698"/>
    <x v="3593"/>
    <x v="4"/>
    <x v="85"/>
    <s v="200071181"/>
    <x v="278"/>
    <n v="10.41"/>
    <n v="20.9"/>
    <s v="&lt; 500 hab."/>
  </r>
  <r>
    <s v="80699"/>
    <x v="3594"/>
    <x v="4"/>
    <x v="85"/>
    <s v="200071181"/>
    <x v="383"/>
    <n v="3.11"/>
    <n v="37.299999999999997"/>
    <s v="&lt; 500 hab."/>
  </r>
  <r>
    <s v="80700"/>
    <x v="3595"/>
    <x v="4"/>
    <x v="77"/>
    <s v="200070993"/>
    <x v="1691"/>
    <n v="6.67"/>
    <n v="132.4"/>
    <s v="500 a 2 000"/>
  </r>
  <r>
    <s v="80701"/>
    <x v="3596"/>
    <x v="4"/>
    <x v="19"/>
    <s v="200070985"/>
    <x v="254"/>
    <n v="7.85"/>
    <n v="54.1"/>
    <s v="&lt; 500 hab."/>
  </r>
  <r>
    <s v="80702"/>
    <x v="3597"/>
    <x v="4"/>
    <x v="88"/>
    <s v="248000531"/>
    <x v="1171"/>
    <n v="10.01"/>
    <n v="140.80000000000001"/>
    <s v="500 a 2 000"/>
  </r>
  <r>
    <s v="80703"/>
    <x v="3598"/>
    <x v="4"/>
    <x v="85"/>
    <s v="200071181"/>
    <x v="174"/>
    <n v="8.75"/>
    <n v="25.6"/>
    <s v="&lt; 500 hab."/>
  </r>
  <r>
    <s v="80704"/>
    <x v="3599"/>
    <x v="4"/>
    <x v="81"/>
    <s v="200070951"/>
    <x v="500"/>
    <n v="7.01"/>
    <n v="54.6"/>
    <s v="&lt; 500 hab."/>
  </r>
  <r>
    <s v="80705"/>
    <x v="3600"/>
    <x v="4"/>
    <x v="79"/>
    <s v="248000747"/>
    <x v="11"/>
    <n v="4.32"/>
    <n v="18.3"/>
    <s v="&lt; 500 hab."/>
  </r>
  <r>
    <s v="80706"/>
    <x v="3601"/>
    <x v="4"/>
    <x v="84"/>
    <s v="200071223"/>
    <x v="1692"/>
    <n v="7.05"/>
    <n v="256.60000000000002"/>
    <s v="500 a 2 000"/>
  </r>
  <r>
    <s v="80707"/>
    <x v="3602"/>
    <x v="4"/>
    <x v="85"/>
    <s v="200071181"/>
    <x v="80"/>
    <n v="1.1000000000000001"/>
    <n v="72.7"/>
    <s v="&lt; 500 hab."/>
  </r>
  <r>
    <s v="80708"/>
    <x v="643"/>
    <x v="4"/>
    <x v="89"/>
    <s v="200070977"/>
    <x v="307"/>
    <n v="4.18"/>
    <n v="37.1"/>
    <s v="&lt; 500 hab."/>
  </r>
  <r>
    <s v="80709"/>
    <x v="3603"/>
    <x v="4"/>
    <x v="85"/>
    <s v="200071181"/>
    <x v="365"/>
    <n v="6.22"/>
    <n v="44.9"/>
    <s v="&lt; 500 hab."/>
  </r>
  <r>
    <s v="80710"/>
    <x v="3604"/>
    <x v="4"/>
    <x v="91"/>
    <s v="200069722"/>
    <x v="592"/>
    <n v="6.39"/>
    <n v="61"/>
    <s v="&lt; 500 hab."/>
  </r>
  <r>
    <s v="80711"/>
    <x v="3605"/>
    <x v="4"/>
    <x v="84"/>
    <s v="200071223"/>
    <x v="1693"/>
    <n v="4.34"/>
    <n v="408.3"/>
    <s v="500 a 2 000"/>
  </r>
  <r>
    <s v="80713"/>
    <x v="3606"/>
    <x v="4"/>
    <x v="82"/>
    <s v="200070936"/>
    <x v="656"/>
    <n v="26.95"/>
    <n v="11.2"/>
    <s v="&lt; 500 hab."/>
  </r>
  <r>
    <s v="80714"/>
    <x v="3607"/>
    <x v="4"/>
    <x v="87"/>
    <s v="247600588"/>
    <x v="1694"/>
    <n v="6.56"/>
    <n v="190.9"/>
    <s v="500 a 2 000"/>
  </r>
  <r>
    <s v="80716"/>
    <x v="3608"/>
    <x v="4"/>
    <x v="82"/>
    <s v="200070936"/>
    <x v="1695"/>
    <n v="14.7"/>
    <n v="87"/>
    <s v="500 a 2 000"/>
  </r>
  <r>
    <s v="80717"/>
    <x v="3609"/>
    <x v="4"/>
    <x v="88"/>
    <s v="248000531"/>
    <x v="1696"/>
    <n v="7.86"/>
    <n v="124.2"/>
    <s v="500 a 2 000"/>
  </r>
  <r>
    <s v="80718"/>
    <x v="2002"/>
    <x v="4"/>
    <x v="84"/>
    <s v="200071223"/>
    <x v="1697"/>
    <n v="9.16"/>
    <n v="146.69999999999999"/>
    <s v="500 a 2 000"/>
  </r>
  <r>
    <s v="80722"/>
    <x v="3610"/>
    <x v="4"/>
    <x v="88"/>
    <s v="248000531"/>
    <x v="1145"/>
    <n v="4.82"/>
    <n v="104.6"/>
    <s v="500 a 2 000"/>
  </r>
  <r>
    <s v="80721"/>
    <x v="3611"/>
    <x v="4"/>
    <x v="77"/>
    <s v="200070993"/>
    <x v="1698"/>
    <n v="10.48"/>
    <n v="220"/>
    <s v="2 000 a 10 000"/>
  </r>
  <r>
    <s v="80719"/>
    <x v="3612"/>
    <x v="4"/>
    <x v="85"/>
    <s v="200071181"/>
    <x v="338"/>
    <n v="2.29"/>
    <n v="20.5"/>
    <s v="&lt; 500 hab."/>
  </r>
  <r>
    <s v="80723"/>
    <x v="3613"/>
    <x v="4"/>
    <x v="84"/>
    <s v="200071223"/>
    <x v="55"/>
    <n v="7.34"/>
    <n v="35.799999999999997"/>
    <s v="&lt; 500 hab."/>
  </r>
  <r>
    <s v="80724"/>
    <x v="3614"/>
    <x v="4"/>
    <x v="88"/>
    <s v="248000531"/>
    <x v="1699"/>
    <n v="7.97"/>
    <n v="343.7"/>
    <s v="2 000 a 10 000"/>
  </r>
  <r>
    <s v="80725"/>
    <x v="3615"/>
    <x v="4"/>
    <x v="88"/>
    <s v="248000531"/>
    <x v="1700"/>
    <n v="4.33"/>
    <n v="965.1"/>
    <s v="2 000 a 10 000"/>
  </r>
  <r>
    <s v="80726"/>
    <x v="1316"/>
    <x v="4"/>
    <x v="19"/>
    <s v="200070985"/>
    <x v="318"/>
    <n v="7.28"/>
    <n v="37"/>
    <s v="&lt; 500 hab."/>
  </r>
  <r>
    <s v="80728"/>
    <x v="3616"/>
    <x v="4"/>
    <x v="85"/>
    <s v="200071181"/>
    <x v="370"/>
    <n v="3.72"/>
    <n v="19.899999999999999"/>
    <s v="&lt; 500 hab."/>
  </r>
  <r>
    <s v="80729"/>
    <x v="3617"/>
    <x v="4"/>
    <x v="83"/>
    <s v="200070969"/>
    <x v="66"/>
    <n v="5.19"/>
    <n v="34.299999999999997"/>
    <s v="&lt; 500 hab."/>
  </r>
  <r>
    <s v="80730"/>
    <x v="3618"/>
    <x v="4"/>
    <x v="88"/>
    <s v="248000531"/>
    <x v="1701"/>
    <n v="4.04"/>
    <n v="271.3"/>
    <s v="500 a 2 000"/>
  </r>
  <r>
    <s v="80732"/>
    <x v="3619"/>
    <x v="4"/>
    <x v="85"/>
    <s v="200071181"/>
    <x v="1702"/>
    <n v="7.06"/>
    <n v="88.2"/>
    <s v="500 a 2 000"/>
  </r>
  <r>
    <s v="80733"/>
    <x v="3620"/>
    <x v="4"/>
    <x v="79"/>
    <s v="248000747"/>
    <x v="1027"/>
    <n v="8.35"/>
    <n v="38.799999999999997"/>
    <s v="&lt; 500 hab."/>
  </r>
  <r>
    <s v="80734"/>
    <x v="3621"/>
    <x v="4"/>
    <x v="85"/>
    <s v="200071181"/>
    <x v="473"/>
    <n v="5.53"/>
    <n v="39.200000000000003"/>
    <s v="&lt; 500 hab."/>
  </r>
  <r>
    <s v="80735"/>
    <x v="3622"/>
    <x v="4"/>
    <x v="88"/>
    <s v="248000531"/>
    <x v="463"/>
    <n v="3.53"/>
    <n v="45.9"/>
    <s v="&lt; 500 hab."/>
  </r>
  <r>
    <s v="80737"/>
    <x v="3623"/>
    <x v="4"/>
    <x v="86"/>
    <s v="200037059"/>
    <x v="463"/>
    <n v="7.92"/>
    <n v="20.5"/>
    <s v="&lt; 500 hab."/>
  </r>
  <r>
    <s v="80736"/>
    <x v="3624"/>
    <x v="4"/>
    <x v="77"/>
    <s v="200070993"/>
    <x v="486"/>
    <n v="4.0999999999999996"/>
    <n v="57.3"/>
    <s v="&lt; 500 hab."/>
  </r>
  <r>
    <s v="80738"/>
    <x v="3625"/>
    <x v="4"/>
    <x v="84"/>
    <s v="200071223"/>
    <x v="258"/>
    <n v="8.65"/>
    <n v="14.3"/>
    <s v="&lt; 500 hab."/>
  </r>
  <r>
    <s v="80740"/>
    <x v="3626"/>
    <x v="4"/>
    <x v="83"/>
    <s v="200070969"/>
    <x v="286"/>
    <n v="5.13"/>
    <n v="56.1"/>
    <s v="&lt; 500 hab."/>
  </r>
  <r>
    <s v="80741"/>
    <x v="3627"/>
    <x v="4"/>
    <x v="78"/>
    <s v="200070928"/>
    <x v="308"/>
    <n v="5.2"/>
    <n v="35.799999999999997"/>
    <s v="&lt; 500 hab."/>
  </r>
  <r>
    <s v="80742"/>
    <x v="3628"/>
    <x v="4"/>
    <x v="84"/>
    <s v="200071223"/>
    <x v="192"/>
    <n v="2.99"/>
    <n v="28.1"/>
    <s v="&lt; 500 hab."/>
  </r>
  <r>
    <s v="80743"/>
    <x v="3629"/>
    <x v="4"/>
    <x v="79"/>
    <s v="248000747"/>
    <x v="323"/>
    <n v="8.66"/>
    <n v="21.9"/>
    <s v="&lt; 500 hab."/>
  </r>
  <r>
    <s v="80744"/>
    <x v="3630"/>
    <x v="4"/>
    <x v="85"/>
    <s v="200071181"/>
    <x v="129"/>
    <n v="4.0599999999999996"/>
    <n v="14.3"/>
    <s v="&lt; 500 hab."/>
  </r>
  <r>
    <s v="80746"/>
    <x v="3631"/>
    <x v="4"/>
    <x v="81"/>
    <s v="200070951"/>
    <x v="1703"/>
    <n v="19.170000000000002"/>
    <n v="56.6"/>
    <s v="500 a 2 000"/>
  </r>
  <r>
    <s v="80747"/>
    <x v="3632"/>
    <x v="4"/>
    <x v="86"/>
    <s v="200037059"/>
    <x v="405"/>
    <n v="7.25"/>
    <n v="19.2"/>
    <s v="&lt; 500 hab."/>
  </r>
  <r>
    <s v="80748"/>
    <x v="3633"/>
    <x v="4"/>
    <x v="86"/>
    <s v="200037059"/>
    <x v="246"/>
    <n v="6.49"/>
    <n v="30.5"/>
    <s v="&lt; 500 hab."/>
  </r>
  <r>
    <s v="80749"/>
    <x v="3634"/>
    <x v="4"/>
    <x v="81"/>
    <s v="200070951"/>
    <x v="309"/>
    <n v="2.67"/>
    <n v="121"/>
    <s v="&lt; 500 hab."/>
  </r>
  <r>
    <s v="80750"/>
    <x v="3635"/>
    <x v="4"/>
    <x v="19"/>
    <s v="200070985"/>
    <x v="507"/>
    <n v="4.93"/>
    <n v="29.4"/>
    <s v="&lt; 500 hab."/>
  </r>
  <r>
    <s v="80751"/>
    <x v="3636"/>
    <x v="4"/>
    <x v="83"/>
    <s v="200070969"/>
    <x v="813"/>
    <n v="8.1199999999999992"/>
    <n v="68"/>
    <s v="500 a 2 000"/>
  </r>
  <r>
    <s v="80753"/>
    <x v="3637"/>
    <x v="4"/>
    <x v="79"/>
    <s v="248000747"/>
    <x v="258"/>
    <n v="4.42"/>
    <n v="28.1"/>
    <s v="&lt; 500 hab."/>
  </r>
  <r>
    <s v="80754"/>
    <x v="3638"/>
    <x v="4"/>
    <x v="85"/>
    <s v="200071181"/>
    <x v="47"/>
    <n v="14.76"/>
    <n v="25.7"/>
    <s v="&lt; 500 hab."/>
  </r>
  <r>
    <s v="80755"/>
    <x v="3639"/>
    <x v="4"/>
    <x v="85"/>
    <s v="200071181"/>
    <x v="283"/>
    <n v="3.29"/>
    <n v="42.9"/>
    <s v="&lt; 500 hab."/>
  </r>
  <r>
    <s v="80756"/>
    <x v="2876"/>
    <x v="4"/>
    <x v="79"/>
    <s v="248000747"/>
    <x v="1644"/>
    <n v="3.72"/>
    <n v="14.5"/>
    <s v="&lt; 500 hab."/>
  </r>
  <r>
    <s v="80757"/>
    <x v="3640"/>
    <x v="4"/>
    <x v="85"/>
    <s v="200071181"/>
    <x v="160"/>
    <n v="11.16"/>
    <n v="13.2"/>
    <s v="&lt; 500 hab."/>
  </r>
  <r>
    <s v="80758"/>
    <x v="3641"/>
    <x v="4"/>
    <x v="83"/>
    <s v="200070969"/>
    <x v="172"/>
    <n v="5.18"/>
    <n v="40"/>
    <s v="&lt; 500 hab."/>
  </r>
  <r>
    <s v="80752"/>
    <x v="3642"/>
    <x v="4"/>
    <x v="88"/>
    <s v="248000531"/>
    <x v="1704"/>
    <n v="6.74"/>
    <n v="98.1"/>
    <s v="500 a 2 000"/>
  </r>
  <r>
    <s v="80759"/>
    <x v="3643"/>
    <x v="4"/>
    <x v="89"/>
    <s v="200070977"/>
    <x v="1104"/>
    <n v="6.42"/>
    <n v="49.5"/>
    <s v="&lt; 500 hab."/>
  </r>
  <r>
    <s v="80760"/>
    <x v="3644"/>
    <x v="4"/>
    <x v="91"/>
    <s v="200069722"/>
    <x v="400"/>
    <n v="8.08"/>
    <n v="43.7"/>
    <s v="&lt; 500 hab."/>
  </r>
  <r>
    <s v="80762"/>
    <x v="3645"/>
    <x v="4"/>
    <x v="86"/>
    <s v="200037059"/>
    <x v="991"/>
    <n v="12.84"/>
    <n v="26"/>
    <s v="&lt; 500 hab."/>
  </r>
  <r>
    <s v="80765"/>
    <x v="3646"/>
    <x v="4"/>
    <x v="80"/>
    <s v="200070944"/>
    <x v="945"/>
    <n v="13.39"/>
    <n v="60.1"/>
    <s v="500 a 2 000"/>
  </r>
  <r>
    <s v="80766"/>
    <x v="3647"/>
    <x v="4"/>
    <x v="79"/>
    <s v="248000747"/>
    <x v="345"/>
    <n v="14.53"/>
    <n v="29.9"/>
    <s v="&lt; 500 hab."/>
  </r>
  <r>
    <s v="80769"/>
    <x v="3648"/>
    <x v="4"/>
    <x v="90"/>
    <s v="248000499"/>
    <x v="328"/>
    <n v="2.25"/>
    <n v="97.8"/>
    <s v="&lt; 500 hab."/>
  </r>
  <r>
    <s v="80625"/>
    <x v="3649"/>
    <x v="4"/>
    <x v="89"/>
    <s v="200070977"/>
    <x v="1705"/>
    <n v="16.829999999999998"/>
    <n v="88.1"/>
    <s v="500 a 2 000"/>
  </r>
  <r>
    <s v="80770"/>
    <x v="3650"/>
    <x v="4"/>
    <x v="80"/>
    <s v="200070944"/>
    <x v="531"/>
    <n v="1.88"/>
    <n v="292"/>
    <s v="500 a 2 000"/>
  </r>
  <r>
    <s v="80764"/>
    <x v="3651"/>
    <x v="4"/>
    <x v="80"/>
    <s v="200070944"/>
    <x v="1035"/>
    <n v="8.86"/>
    <n v="34.799999999999997"/>
    <s v="&lt; 500 hab."/>
  </r>
  <r>
    <s v="80771"/>
    <x v="3652"/>
    <x v="4"/>
    <x v="19"/>
    <s v="200070985"/>
    <x v="1706"/>
    <n v="2.87"/>
    <n v="10.1"/>
    <s v="&lt; 500 hab."/>
  </r>
  <r>
    <s v="80773"/>
    <x v="713"/>
    <x v="4"/>
    <x v="81"/>
    <s v="200070951"/>
    <x v="81"/>
    <n v="4.97"/>
    <n v="19.7"/>
    <s v="&lt; 500 hab."/>
  </r>
  <r>
    <s v="80774"/>
    <x v="3653"/>
    <x v="4"/>
    <x v="90"/>
    <s v="248000499"/>
    <x v="286"/>
    <n v="6.8"/>
    <n v="42.4"/>
    <s v="&lt; 500 hab."/>
  </r>
  <r>
    <s v="80775"/>
    <x v="3654"/>
    <x v="4"/>
    <x v="80"/>
    <s v="200070944"/>
    <x v="884"/>
    <n v="5.23"/>
    <n v="125.2"/>
    <s v="500 a 2 000"/>
  </r>
  <r>
    <s v="80776"/>
    <x v="3655"/>
    <x v="4"/>
    <x v="79"/>
    <s v="248000747"/>
    <x v="1061"/>
    <n v="7.31"/>
    <n v="30.4"/>
    <s v="&lt; 500 hab."/>
  </r>
  <r>
    <s v="80779"/>
    <x v="3656"/>
    <x v="4"/>
    <x v="77"/>
    <s v="200070993"/>
    <x v="637"/>
    <n v="6.2"/>
    <n v="131.5"/>
    <s v="500 a 2 000"/>
  </r>
  <r>
    <s v="80777"/>
    <x v="3657"/>
    <x v="4"/>
    <x v="79"/>
    <s v="248000747"/>
    <x v="71"/>
    <n v="4.7699999999999996"/>
    <n v="27.7"/>
    <s v="&lt; 500 hab."/>
  </r>
  <r>
    <s v="80778"/>
    <x v="3658"/>
    <x v="4"/>
    <x v="84"/>
    <s v="200071223"/>
    <x v="74"/>
    <n v="3.93"/>
    <n v="30.5"/>
    <s v="&lt; 500 hab."/>
  </r>
  <r>
    <s v="80780"/>
    <x v="2898"/>
    <x v="4"/>
    <x v="77"/>
    <s v="200070993"/>
    <x v="1707"/>
    <n v="3.01"/>
    <n v="137.5"/>
    <s v="&lt; 500 hab."/>
  </r>
  <r>
    <s v="80781"/>
    <x v="3659"/>
    <x v="4"/>
    <x v="78"/>
    <s v="200070928"/>
    <x v="1116"/>
    <n v="6.21"/>
    <n v="37.5"/>
    <s v="&lt; 500 hab."/>
  </r>
  <r>
    <s v="80783"/>
    <x v="3660"/>
    <x v="4"/>
    <x v="77"/>
    <s v="200070993"/>
    <x v="11"/>
    <n v="3.99"/>
    <n v="19.8"/>
    <s v="&lt; 500 hab."/>
  </r>
  <r>
    <s v="80782"/>
    <x v="3661"/>
    <x v="4"/>
    <x v="88"/>
    <s v="248000531"/>
    <x v="1708"/>
    <n v="11.27"/>
    <n v="39.4"/>
    <s v="&lt; 500 hab."/>
  </r>
  <r>
    <s v="80784"/>
    <x v="3662"/>
    <x v="4"/>
    <x v="90"/>
    <s v="248000499"/>
    <x v="56"/>
    <n v="5.14"/>
    <n v="52.1"/>
    <s v="&lt; 500 hab."/>
  </r>
  <r>
    <s v="80785"/>
    <x v="3663"/>
    <x v="4"/>
    <x v="90"/>
    <s v="248000499"/>
    <x v="1152"/>
    <n v="1.85"/>
    <n v="287"/>
    <s v="500 a 2 000"/>
  </r>
  <r>
    <s v="80786"/>
    <x v="2065"/>
    <x v="4"/>
    <x v="85"/>
    <s v="200071181"/>
    <x v="283"/>
    <n v="3.97"/>
    <n v="35.5"/>
    <s v="&lt; 500 hab."/>
  </r>
  <r>
    <s v="80787"/>
    <x v="3664"/>
    <x v="4"/>
    <x v="82"/>
    <s v="200070936"/>
    <x v="169"/>
    <n v="4.7"/>
    <n v="20.6"/>
    <s v="&lt; 500 hab."/>
  </r>
  <r>
    <s v="80788"/>
    <x v="3665"/>
    <x v="4"/>
    <x v="85"/>
    <s v="200071181"/>
    <x v="189"/>
    <n v="8.02"/>
    <n v="21.7"/>
    <s v="&lt; 500 hab."/>
  </r>
  <r>
    <s v="80789"/>
    <x v="3666"/>
    <x v="4"/>
    <x v="78"/>
    <s v="200070928"/>
    <x v="160"/>
    <n v="5.88"/>
    <n v="25"/>
    <s v="&lt; 500 hab."/>
  </r>
  <r>
    <s v="80790"/>
    <x v="3667"/>
    <x v="4"/>
    <x v="89"/>
    <s v="200070977"/>
    <x v="50"/>
    <n v="4.87"/>
    <n v="34.5"/>
    <s v="&lt; 500 hab."/>
  </r>
  <r>
    <s v="80791"/>
    <x v="3668"/>
    <x v="4"/>
    <x v="88"/>
    <s v="248000531"/>
    <x v="1563"/>
    <n v="11.33"/>
    <n v="82"/>
    <s v="500 a 2 000"/>
  </r>
  <r>
    <s v="80793"/>
    <x v="3669"/>
    <x v="4"/>
    <x v="84"/>
    <s v="200071223"/>
    <x v="1709"/>
    <n v="29"/>
    <n v="78"/>
    <s v="2 000 a 10 000"/>
  </r>
  <r>
    <s v="80795"/>
    <x v="3670"/>
    <x v="4"/>
    <x v="84"/>
    <s v="200071223"/>
    <x v="785"/>
    <n v="8.94"/>
    <n v="51.6"/>
    <s v="&lt; 500 hab."/>
  </r>
  <r>
    <s v="80807"/>
    <x v="3671"/>
    <x v="4"/>
    <x v="79"/>
    <s v="248000747"/>
    <x v="441"/>
    <n v="5.95"/>
    <n v="47.2"/>
    <s v="&lt; 500 hab."/>
  </r>
  <r>
    <s v="80794"/>
    <x v="3672"/>
    <x v="4"/>
    <x v="19"/>
    <s v="200070985"/>
    <x v="1324"/>
    <n v="2.15"/>
    <n v="21.4"/>
    <s v="&lt; 500 hab."/>
  </r>
  <r>
    <s v="80796"/>
    <x v="3673"/>
    <x v="4"/>
    <x v="85"/>
    <s v="200071181"/>
    <x v="631"/>
    <n v="6.05"/>
    <n v="29.3"/>
    <s v="&lt; 500 hab."/>
  </r>
  <r>
    <s v="80798"/>
    <x v="3674"/>
    <x v="4"/>
    <x v="81"/>
    <s v="200070951"/>
    <x v="1710"/>
    <n v="14.22"/>
    <n v="108.6"/>
    <s v="500 a 2 000"/>
  </r>
  <r>
    <s v="80799"/>
    <x v="3675"/>
    <x v="4"/>
    <x v="90"/>
    <s v="248000499"/>
    <x v="1711"/>
    <n v="14.45"/>
    <n v="321.60000000000002"/>
    <s v="2 000 a 10 000"/>
  </r>
  <r>
    <s v="80800"/>
    <x v="3676"/>
    <x v="4"/>
    <x v="85"/>
    <s v="200071181"/>
    <x v="1588"/>
    <n v="4.4800000000000004"/>
    <n v="30.8"/>
    <s v="&lt; 500 hab."/>
  </r>
  <r>
    <s v="80801"/>
    <x v="3677"/>
    <x v="4"/>
    <x v="86"/>
    <s v="200037059"/>
    <x v="1132"/>
    <n v="7.7"/>
    <n v="38.200000000000003"/>
    <s v="&lt; 500 hab."/>
  </r>
  <r>
    <s v="80802"/>
    <x v="3678"/>
    <x v="4"/>
    <x v="86"/>
    <s v="200037059"/>
    <x v="337"/>
    <n v="11.46"/>
    <n v="46.2"/>
    <s v="500 a 2 000"/>
  </r>
  <r>
    <s v="80805"/>
    <x v="3679"/>
    <x v="4"/>
    <x v="89"/>
    <s v="200070977"/>
    <x v="243"/>
    <n v="5.93"/>
    <n v="27"/>
    <s v="&lt; 500 hab."/>
  </r>
  <r>
    <s v="80797"/>
    <x v="3680"/>
    <x v="4"/>
    <x v="83"/>
    <s v="200070969"/>
    <x v="88"/>
    <n v="4.38"/>
    <n v="31.3"/>
    <s v="&lt; 500 hab."/>
  </r>
  <r>
    <s v="80803"/>
    <x v="3681"/>
    <x v="4"/>
    <x v="89"/>
    <s v="200070977"/>
    <x v="286"/>
    <n v="6.3"/>
    <n v="45.7"/>
    <s v="&lt; 500 hab."/>
  </r>
  <r>
    <s v="80804"/>
    <x v="3682"/>
    <x v="4"/>
    <x v="82"/>
    <s v="200070936"/>
    <x v="301"/>
    <n v="6.3"/>
    <n v="26.5"/>
    <s v="&lt; 500 hab."/>
  </r>
  <r>
    <s v="80806"/>
    <x v="3683"/>
    <x v="4"/>
    <x v="82"/>
    <s v="200070936"/>
    <x v="1712"/>
    <n v="12.13"/>
    <n v="38.6"/>
    <s v="&lt; 500 hab."/>
  </r>
  <r>
    <s v="80808"/>
    <x v="3684"/>
    <x v="4"/>
    <x v="82"/>
    <s v="200070936"/>
    <x v="302"/>
    <n v="16.2"/>
    <n v="31"/>
    <s v="500 a 2 000"/>
  </r>
  <r>
    <s v="80809"/>
    <x v="3685"/>
    <x v="4"/>
    <x v="91"/>
    <s v="200069722"/>
    <x v="82"/>
    <n v="13.6"/>
    <n v="34.9"/>
    <s v="&lt; 500 hab."/>
  </r>
  <r>
    <s v="80810"/>
    <x v="3686"/>
    <x v="4"/>
    <x v="71"/>
    <s v="200069672"/>
    <x v="148"/>
    <n v="4.6900000000000004"/>
    <n v="29"/>
    <s v="&lt; 500 hab."/>
  </r>
  <r>
    <s v="80811"/>
    <x v="3687"/>
    <x v="4"/>
    <x v="19"/>
    <s v="200070985"/>
    <x v="1713"/>
    <n v="9.2200000000000006"/>
    <n v="64.5"/>
    <s v="500 a 2 000"/>
  </r>
  <r>
    <s v="80812"/>
    <x v="3688"/>
    <x v="4"/>
    <x v="86"/>
    <s v="200037059"/>
    <x v="44"/>
    <n v="4.2300000000000004"/>
    <n v="30.7"/>
    <s v="&lt; 500 hab."/>
  </r>
  <r>
    <s v="80813"/>
    <x v="3689"/>
    <x v="4"/>
    <x v="85"/>
    <s v="200071181"/>
    <x v="22"/>
    <n v="5.71"/>
    <n v="16.8"/>
    <s v="&lt; 500 hab."/>
  </r>
  <r>
    <s v="80815"/>
    <x v="3690"/>
    <x v="4"/>
    <x v="82"/>
    <s v="200070936"/>
    <x v="356"/>
    <n v="20.64"/>
    <n v="40.6"/>
    <s v="500 a 2 000"/>
  </r>
  <r>
    <s v="80814"/>
    <x v="3691"/>
    <x v="4"/>
    <x v="78"/>
    <s v="200070928"/>
    <x v="123"/>
    <n v="5.68"/>
    <n v="80.8"/>
    <s v="&lt; 500 hab."/>
  </r>
  <r>
    <s v="80819"/>
    <x v="3692"/>
    <x v="4"/>
    <x v="81"/>
    <s v="200070951"/>
    <x v="14"/>
    <n v="2.82"/>
    <n v="27.7"/>
    <s v="&lt; 500 hab."/>
  </r>
  <r>
    <s v="80820"/>
    <x v="3693"/>
    <x v="4"/>
    <x v="90"/>
    <s v="248000499"/>
    <x v="1714"/>
    <n v="15.33"/>
    <n v="48.5"/>
    <s v="500 a 2 000"/>
  </r>
  <r>
    <s v="80821"/>
    <x v="2940"/>
    <x v="4"/>
    <x v="85"/>
    <s v="200071181"/>
    <x v="475"/>
    <n v="8.18"/>
    <n v="28.1"/>
    <s v="&lt; 500 hab."/>
  </r>
  <r>
    <s v="80822"/>
    <x v="3694"/>
    <x v="4"/>
    <x v="89"/>
    <s v="200070977"/>
    <x v="405"/>
    <n v="3.01"/>
    <n v="46.2"/>
    <s v="&lt; 500 hab."/>
  </r>
  <r>
    <s v="80823"/>
    <x v="3695"/>
    <x v="4"/>
    <x v="78"/>
    <s v="200070928"/>
    <x v="382"/>
    <n v="4.22"/>
    <n v="28.7"/>
    <s v="&lt; 500 hab."/>
  </r>
  <r>
    <s v="80824"/>
    <x v="3696"/>
    <x v="4"/>
    <x v="78"/>
    <s v="200070928"/>
    <x v="232"/>
    <n v="5.89"/>
    <n v="42.3"/>
    <s v="&lt; 500 hab."/>
  </r>
  <r>
    <s v="80825"/>
    <x v="3697"/>
    <x v="4"/>
    <x v="77"/>
    <s v="200070993"/>
    <x v="1190"/>
    <n v="4.8099999999999996"/>
    <n v="21.4"/>
    <s v="&lt; 500 hab."/>
  </r>
  <r>
    <s v="80826"/>
    <x v="3698"/>
    <x v="4"/>
    <x v="87"/>
    <s v="247600588"/>
    <x v="1098"/>
    <n v="16.260000000000002"/>
    <n v="45"/>
    <s v="500 a 2 000"/>
  </r>
  <r>
    <s v="80827"/>
    <x v="3699"/>
    <x v="4"/>
    <x v="80"/>
    <s v="200070944"/>
    <x v="967"/>
    <n v="4.22"/>
    <n v="308.5"/>
    <s v="500 a 2 000"/>
  </r>
  <r>
    <s v="80828"/>
    <x v="3700"/>
    <x v="4"/>
    <x v="85"/>
    <s v="200071181"/>
    <x v="1324"/>
    <n v="1.87"/>
    <n v="24.6"/>
    <s v="&lt; 500 hab."/>
  </r>
  <r>
    <s v="80829"/>
    <x v="3701"/>
    <x v="4"/>
    <x v="19"/>
    <s v="200070985"/>
    <x v="132"/>
    <n v="2.76"/>
    <n v="31.5"/>
    <s v="&lt; 500 hab."/>
  </r>
  <r>
    <s v="80836"/>
    <x v="3702"/>
    <x v="4"/>
    <x v="77"/>
    <s v="200070993"/>
    <x v="167"/>
    <n v="3.99"/>
    <n v="60.9"/>
    <s v="&lt; 500 hab."/>
  </r>
  <r>
    <s v="80832"/>
    <x v="3703"/>
    <x v="4"/>
    <x v="82"/>
    <s v="200070936"/>
    <x v="105"/>
    <n v="9.2899999999999991"/>
    <n v="31.9"/>
    <s v="&lt; 500 hab."/>
  </r>
  <r>
    <s v="80833"/>
    <x v="3704"/>
    <x v="4"/>
    <x v="82"/>
    <s v="200070936"/>
    <x v="44"/>
    <n v="6.08"/>
    <n v="21.4"/>
    <s v="&lt; 500 hab."/>
  </r>
  <r>
    <s v="80834"/>
    <x v="3705"/>
    <x v="4"/>
    <x v="80"/>
    <s v="200070944"/>
    <x v="392"/>
    <n v="3.44"/>
    <n v="142.4"/>
    <s v="&lt; 500 hab."/>
  </r>
  <r>
    <s v="80835"/>
    <x v="3706"/>
    <x v="4"/>
    <x v="84"/>
    <s v="200071223"/>
    <x v="1111"/>
    <n v="5.04"/>
    <n v="52.4"/>
    <s v="&lt; 500 hab."/>
  </r>
  <r>
    <s v="80264"/>
    <x v="3707"/>
    <x v="4"/>
    <x v="79"/>
    <s v="248000747"/>
    <x v="62"/>
    <n v="6.35"/>
    <n v="13.4"/>
    <s v="&lt; 500 hab."/>
  </r>
  <r>
    <s v="80268"/>
    <x v="3708"/>
    <x v="4"/>
    <x v="77"/>
    <s v="200070993"/>
    <x v="1418"/>
    <n v="6.83"/>
    <n v="74.7"/>
    <s v="500 a 2 000"/>
  </r>
  <r>
    <s v="80269"/>
    <x v="3709"/>
    <x v="4"/>
    <x v="85"/>
    <s v="200071181"/>
    <x v="32"/>
    <n v="4.76"/>
    <n v="21.8"/>
    <s v="&lt; 500 hab."/>
  </r>
  <r>
    <s v="80271"/>
    <x v="3710"/>
    <x v="4"/>
    <x v="86"/>
    <s v="200037059"/>
    <x v="1572"/>
    <n v="17.36"/>
    <n v="63.3"/>
    <s v="500 a 2 000"/>
  </r>
  <r>
    <s v="80273"/>
    <x v="3711"/>
    <x v="4"/>
    <x v="85"/>
    <s v="200071181"/>
    <x v="673"/>
    <n v="14.13"/>
    <n v="24.2"/>
    <s v="&lt; 500 hab."/>
  </r>
  <r>
    <s v="80270"/>
    <x v="3712"/>
    <x v="4"/>
    <x v="81"/>
    <s v="200070951"/>
    <x v="1715"/>
    <n v="1.61"/>
    <n v="4.3"/>
    <s v="&lt; 500 hab."/>
  </r>
  <r>
    <s v="80272"/>
    <x v="3713"/>
    <x v="4"/>
    <x v="19"/>
    <s v="200070985"/>
    <x v="100"/>
    <n v="3.48"/>
    <n v="37.1"/>
    <s v="&lt; 500 hab."/>
  </r>
  <r>
    <s v="80275"/>
    <x v="3714"/>
    <x v="4"/>
    <x v="86"/>
    <s v="200037059"/>
    <x v="853"/>
    <n v="7.79"/>
    <n v="38.5"/>
    <s v="&lt; 500 hab."/>
  </r>
  <r>
    <s v="80276"/>
    <x v="3715"/>
    <x v="4"/>
    <x v="85"/>
    <s v="200071181"/>
    <x v="417"/>
    <n v="9.07"/>
    <n v="30.4"/>
    <s v="&lt; 500 hab."/>
  </r>
  <r>
    <s v="80282"/>
    <x v="3716"/>
    <x v="4"/>
    <x v="77"/>
    <s v="200070993"/>
    <x v="1145"/>
    <n v="3.99"/>
    <n v="126.3"/>
    <s v="500 a 2 000"/>
  </r>
  <r>
    <s v="80292"/>
    <x v="3717"/>
    <x v="4"/>
    <x v="89"/>
    <s v="200070977"/>
    <x v="119"/>
    <n v="4.5999999999999996"/>
    <n v="27.4"/>
    <s v="&lt; 500 hab."/>
  </r>
  <r>
    <s v="80293"/>
    <x v="3718"/>
    <x v="4"/>
    <x v="89"/>
    <s v="200070977"/>
    <x v="501"/>
    <n v="8.1300000000000008"/>
    <n v="42.8"/>
    <s v="&lt; 500 hab."/>
  </r>
  <r>
    <s v="80294"/>
    <x v="2981"/>
    <x v="4"/>
    <x v="86"/>
    <s v="200037059"/>
    <x v="72"/>
    <n v="4.07"/>
    <n v="40.799999999999997"/>
    <s v="&lt; 500 hab."/>
  </r>
  <r>
    <s v="80295"/>
    <x v="3719"/>
    <x v="4"/>
    <x v="79"/>
    <s v="248000747"/>
    <x v="168"/>
    <n v="18.239999999999998"/>
    <n v="32.299999999999997"/>
    <s v="500 a 2 000"/>
  </r>
  <r>
    <s v="80298"/>
    <x v="3720"/>
    <x v="4"/>
    <x v="86"/>
    <s v="200037059"/>
    <x v="1418"/>
    <n v="11.06"/>
    <n v="46.1"/>
    <s v="500 a 2 000"/>
  </r>
  <r>
    <s v="80297"/>
    <x v="3721"/>
    <x v="4"/>
    <x v="85"/>
    <s v="200071181"/>
    <x v="455"/>
    <n v="3.79"/>
    <n v="11.1"/>
    <s v="&lt; 500 hab."/>
  </r>
  <r>
    <s v="80485"/>
    <x v="3722"/>
    <x v="4"/>
    <x v="85"/>
    <s v="200071181"/>
    <x v="1716"/>
    <n v="26.94"/>
    <n v="42.6"/>
    <s v="500 a 2 00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2">
  <r>
    <s v="200068047"/>
    <x v="0"/>
    <x v="0"/>
    <n v="36"/>
    <n v="239.57999999999996"/>
    <n v="90234"/>
    <n v="19250"/>
    <n v="4.3022933234695762E-2"/>
    <n v="30228.39"/>
    <n v="376.63410969196099"/>
  </r>
  <r>
    <s v="200043404"/>
    <x v="1"/>
    <x v="1"/>
    <n v="26"/>
    <n v="232.10000000000002"/>
    <n v="24208"/>
    <n v="20100"/>
    <n v="-3.9593747520431641E-2"/>
    <n v="7189.7759999999998"/>
    <n v="104.29987074536837"/>
  </r>
  <r>
    <s v="200043396"/>
    <x v="2"/>
    <x v="2"/>
    <n v="39"/>
    <n v="294.79999999999995"/>
    <n v="122247"/>
    <n v="20580"/>
    <n v="-2.7090910537918522E-2"/>
    <n v="34962.642"/>
    <n v="414.67774762550886"/>
  </r>
  <r>
    <s v="240200600"/>
    <x v="3"/>
    <x v="3"/>
    <n v="54"/>
    <n v="537.20000000000027"/>
    <n v="20346"/>
    <n v="20630"/>
    <n v="-4.3486436932913354E-2"/>
    <n v="5289.96"/>
    <n v="37.874162323157094"/>
  </r>
  <r>
    <s v="246200364"/>
    <x v="4"/>
    <x v="4"/>
    <n v="14"/>
    <n v="188.92"/>
    <n v="242013"/>
    <n v="21190"/>
    <n v="3.2653533608339465E-4"/>
    <n v="61229.289000000004"/>
    <n v="1281.034300232903"/>
  </r>
  <r>
    <s v="245901160"/>
    <x v="5"/>
    <x v="5"/>
    <n v="27"/>
    <n v="180.99999999999997"/>
    <n v="191738"/>
    <n v="22000"/>
    <n v="-4.4445829049710789E-3"/>
    <n v="47934.5"/>
    <n v="1059.325966850829"/>
  </r>
  <r>
    <s v="240200634"/>
    <x v="6"/>
    <x v="6"/>
    <n v="52"/>
    <n v="397.27"/>
    <n v="6622"/>
    <n v="21250"/>
    <n v="-5.3864837833976283E-2"/>
    <n v="1589.28"/>
    <n v="16.668764316459839"/>
  </r>
  <r>
    <s v="200071983"/>
    <x v="7"/>
    <x v="6"/>
    <n v="43"/>
    <n v="297.82000000000005"/>
    <n v="16257"/>
    <n v="21700"/>
    <n v="-3.9354724339656089E-2"/>
    <n v="3901.68"/>
    <n v="54.586663085084943"/>
  </r>
  <r>
    <s v="200071892"/>
    <x v="8"/>
    <x v="6"/>
    <n v="100"/>
    <n v="646.29999999999995"/>
    <n v="79010"/>
    <n v="22260"/>
    <n v="-2.1923472103588717E-2"/>
    <n v="18962.400000000001"/>
    <n v="122.24972922791274"/>
  </r>
  <r>
    <s v="240200477"/>
    <x v="9"/>
    <x v="7"/>
    <n v="36"/>
    <n v="331.97999999999996"/>
    <n v="51809"/>
    <n v="22560"/>
    <n v="-9.9182082250420418E-3"/>
    <n v="12382.350999999999"/>
    <n v="156.06060606060609"/>
  </r>
  <r>
    <s v="200042190"/>
    <x v="10"/>
    <x v="8"/>
    <n v="38"/>
    <n v="318.05999999999995"/>
    <n v="158419"/>
    <n v="21900"/>
    <n v="-2.1101830505058142E-3"/>
    <n v="37386.884000000005"/>
    <n v="498.07897880902982"/>
  </r>
  <r>
    <s v="248000531"/>
    <x v="11"/>
    <x v="9"/>
    <n v="11"/>
    <n v="83.609999999999985"/>
    <n v="184392"/>
    <n v="23640"/>
    <n v="1.9777010883992568E-2"/>
    <n v="43332.12"/>
    <n v="2205.3821313240046"/>
  </r>
  <r>
    <s v="246200299"/>
    <x v="12"/>
    <x v="10"/>
    <n v="47"/>
    <n v="372.19"/>
    <n v="125793"/>
    <n v="21790"/>
    <n v="-3.3377041363690549E-4"/>
    <n v="29309.769"/>
    <n v="337.98060130578466"/>
  </r>
  <r>
    <s v="200090751"/>
    <x v="13"/>
    <x v="11"/>
    <n v="30"/>
    <n v="258.11"/>
    <n v="98895"/>
    <n v="22150"/>
    <n v="-6.054963949500803E-2"/>
    <n v="22745.85"/>
    <n v="383.15059470768273"/>
  </r>
  <r>
    <s v="200044618"/>
    <x v="14"/>
    <x v="12"/>
    <n v="35"/>
    <n v="262.84999999999997"/>
    <n v="149282"/>
    <n v="22540"/>
    <n v="1.607954012515242E-4"/>
    <n v="33439.167999999998"/>
    <n v="567.93608521970714"/>
  </r>
  <r>
    <s v="200043495"/>
    <x v="15"/>
    <x v="12"/>
    <n v="17"/>
    <n v="300.98"/>
    <n v="41835"/>
    <n v="23010"/>
    <n v="-2.4461337561794607E-2"/>
    <n v="9371.0399999999991"/>
    <n v="138.9959465745232"/>
  </r>
  <r>
    <s v="200030633"/>
    <x v="16"/>
    <x v="13"/>
    <n v="22"/>
    <n v="205.28"/>
    <n v="62870"/>
    <n v="21850"/>
    <n v="-3.0397433722490399E-2"/>
    <n v="14020.01"/>
    <n v="306.26461418550275"/>
  </r>
  <r>
    <s v="200071785"/>
    <x v="17"/>
    <x v="14"/>
    <n v="12"/>
    <n v="179.04000000000002"/>
    <n v="54027"/>
    <n v="22590"/>
    <n v="-2.6014061654948621E-2"/>
    <n v="11669.832000000002"/>
    <n v="301.75938337801603"/>
  </r>
  <r>
    <s v="200093201"/>
    <x v="18"/>
    <x v="15"/>
    <n v="37"/>
    <n v="314.68999999999994"/>
    <n v="1195234"/>
    <n v="24430"/>
    <n v="2.101774258305357E-2"/>
    <n v="255780.07599999997"/>
    <n v="3798.1314944866385"/>
  </r>
  <r>
    <s v="245901152"/>
    <x v="19"/>
    <x v="16"/>
    <n v="43"/>
    <n v="344.37999999999994"/>
    <n v="69764"/>
    <n v="22340"/>
    <n v="-1.6812999422185268E-2"/>
    <n v="14720.204000000002"/>
    <n v="202.57854695394627"/>
  </r>
  <r>
    <s v="200043263"/>
    <x v="20"/>
    <x v="17"/>
    <n v="53"/>
    <n v="540.86000000000013"/>
    <n v="28503"/>
    <n v="22920"/>
    <n v="-5.4720923291214807E-2"/>
    <n v="5957.1269999999995"/>
    <n v="52.699404651850742"/>
  </r>
  <r>
    <s v="246200729"/>
    <x v="21"/>
    <x v="18"/>
    <n v="43"/>
    <n v="417.82999999999993"/>
    <n v="111647"/>
    <n v="22740"/>
    <n v="-1.3814911978517988E-2"/>
    <n v="22999.282000000003"/>
    <n v="267.20675872962693"/>
  </r>
  <r>
    <s v="245900428"/>
    <x v="22"/>
    <x v="19"/>
    <n v="19"/>
    <n v="166.72000000000003"/>
    <n v="191478"/>
    <n v="23270"/>
    <n v="-2.7541759564451172E-2"/>
    <n v="38870.034"/>
    <n v="1148.500479846449"/>
  </r>
  <r>
    <s v="246000756"/>
    <x v="23"/>
    <x v="20"/>
    <n v="23"/>
    <n v="246.40999999999997"/>
    <n v="31901"/>
    <n v="23240"/>
    <n v="-3.2247300084941151E-2"/>
    <n v="6412.1010000000006"/>
    <n v="129.4630899719979"/>
  </r>
  <r>
    <s v="200072460"/>
    <x v="24"/>
    <x v="21"/>
    <n v="39"/>
    <n v="351.46999999999997"/>
    <n v="275028"/>
    <n v="22990"/>
    <n v="-6.7426280720128571E-3"/>
    <n v="53355.431999999993"/>
    <n v="782.50775315105136"/>
  </r>
  <r>
    <s v="240200444"/>
    <x v="25"/>
    <x v="22"/>
    <n v="10"/>
    <n v="86.449999999999989"/>
    <n v="25590"/>
    <n v="22900"/>
    <n v="-3.2441016333938297E-2"/>
    <n v="4938.87"/>
    <n v="296.00925390399078"/>
  </r>
  <r>
    <s v="200067999"/>
    <x v="26"/>
    <x v="23"/>
    <n v="20"/>
    <n v="138.29999999999998"/>
    <n v="103106"/>
    <n v="24370"/>
    <n v="4.8632159599247618E-3"/>
    <n v="19796.351999999999"/>
    <n v="745.52422270426621"/>
  </r>
  <r>
    <s v="200069672"/>
    <x v="27"/>
    <x v="24"/>
    <n v="20"/>
    <n v="211.15"/>
    <n v="36913"/>
    <n v="23180"/>
    <n v="-3.7821916379939528E-2"/>
    <n v="6976.5569999999998"/>
    <n v="174.81884915936539"/>
  </r>
  <r>
    <s v="200070993"/>
    <x v="28"/>
    <x v="25"/>
    <n v="35"/>
    <n v="235.58000000000004"/>
    <n v="47572"/>
    <n v="23410"/>
    <n v="-3.2912524648817873E-2"/>
    <n v="8800.82"/>
    <n v="201.93564818745222"/>
  </r>
  <r>
    <s v="240200493"/>
    <x v="29"/>
    <x v="26"/>
    <n v="40"/>
    <n v="448.54"/>
    <n v="30577"/>
    <n v="23320"/>
    <n v="-2.0187778383055084E-2"/>
    <n v="5565.0140000000001"/>
    <n v="68.170062870646987"/>
  </r>
  <r>
    <s v="200044030"/>
    <x v="30"/>
    <x v="27"/>
    <n v="32"/>
    <n v="328.37"/>
    <n v="29526"/>
    <n v="23150"/>
    <n v="-6.828349423122204E-3"/>
    <n v="5285.1539999999986"/>
    <n v="89.916862076316349"/>
  </r>
  <r>
    <s v="200069037"/>
    <x v="31"/>
    <x v="28"/>
    <n v="42"/>
    <n v="267.52999999999997"/>
    <n v="104207"/>
    <n v="23440"/>
    <n v="-1.452578421266656E-2"/>
    <n v="18340.432000000001"/>
    <n v="389.51519455761974"/>
  </r>
  <r>
    <s v="200068500"/>
    <x v="32"/>
    <x v="28"/>
    <n v="14"/>
    <n v="111.99"/>
    <n v="80120"/>
    <n v="23780"/>
    <n v="-2.1805484335701904E-2"/>
    <n v="14101.12"/>
    <n v="715.42101973390481"/>
  </r>
  <r>
    <s v="200037059"/>
    <x v="33"/>
    <x v="29"/>
    <n v="52"/>
    <n v="466.44000000000005"/>
    <n v="26393"/>
    <n v="23420"/>
    <n v="-3.7980681611080737E-2"/>
    <n v="4539.5959999999995"/>
    <n v="56.583912185918869"/>
  </r>
  <r>
    <s v="200070985"/>
    <x v="34"/>
    <x v="30"/>
    <n v="15"/>
    <n v="117.19000000000001"/>
    <n v="19637"/>
    <n v="23140"/>
    <n v="-3.6977097739198668E-2"/>
    <n v="3338.29"/>
    <n v="167.56549193617201"/>
  </r>
  <r>
    <s v="200069235"/>
    <x v="35"/>
    <x v="30"/>
    <n v="56"/>
    <n v="396.55999999999989"/>
    <n v="15781"/>
    <n v="23240"/>
    <n v="2.5411346166063146E-3"/>
    <n v="2682.77"/>
    <n v="39.794734718579797"/>
  </r>
  <r>
    <s v="200072031"/>
    <x v="36"/>
    <x v="30"/>
    <n v="46"/>
    <n v="373.19000000000005"/>
    <n v="54040"/>
    <n v="24320"/>
    <n v="-5.1363243064121208E-3"/>
    <n v="9186.7999999999993"/>
    <n v="144.8055950052252"/>
  </r>
  <r>
    <s v="200070977"/>
    <x v="37"/>
    <x v="31"/>
    <n v="119"/>
    <n v="912.50999999999976"/>
    <n v="25273"/>
    <n v="23630"/>
    <n v="-2.0540247258070767E-2"/>
    <n v="4271.1369999999997"/>
    <n v="27.696134836878507"/>
  </r>
  <r>
    <s v="200033579"/>
    <x v="38"/>
    <x v="32"/>
    <n v="11"/>
    <n v="149.89999999999998"/>
    <n v="109884"/>
    <n v="25670"/>
    <n v="1.9682080120263911E-2"/>
    <n v="18130.86"/>
    <n v="733.04869913275525"/>
  </r>
  <r>
    <s v="200067965"/>
    <x v="39"/>
    <x v="33"/>
    <n v="48"/>
    <n v="385.08000000000004"/>
    <n v="83992"/>
    <n v="25950"/>
    <n v="2.0794594134733415E-2"/>
    <n v="13690.696000000002"/>
    <n v="218.11571621481249"/>
  </r>
  <r>
    <s v="200070928"/>
    <x v="40"/>
    <x v="34"/>
    <n v="46"/>
    <n v="306.66000000000003"/>
    <n v="17968"/>
    <n v="23790"/>
    <n v="-2.1936748135648578E-2"/>
    <n v="2874.88"/>
    <n v="58.592578099523898"/>
  </r>
  <r>
    <s v="200071769"/>
    <x v="41"/>
    <x v="34"/>
    <n v="55"/>
    <n v="411.73999999999995"/>
    <n v="16523"/>
    <n v="24100"/>
    <n v="-4.9309551208285382E-2"/>
    <n v="2643.68"/>
    <n v="40.129693495895474"/>
  </r>
  <r>
    <s v="240200469"/>
    <x v="42"/>
    <x v="35"/>
    <n v="17"/>
    <n v="139.94999999999996"/>
    <n v="14337"/>
    <n v="23550"/>
    <n v="-1.5653964984552009E-2"/>
    <n v="2150.5500000000002"/>
    <n v="102.443729903537"/>
  </r>
  <r>
    <s v="245901038"/>
    <x v="43"/>
    <x v="35"/>
    <n v="21"/>
    <n v="236.51999999999995"/>
    <n v="14470"/>
    <n v="24330"/>
    <n v="-2.9380198551113495E-2"/>
    <n v="2170.5"/>
    <n v="61.178758667343153"/>
  </r>
  <r>
    <s v="247600588"/>
    <x v="44"/>
    <x v="36"/>
    <n v="30"/>
    <n v="179.31"/>
    <n v="35390"/>
    <n v="24010"/>
    <n v="-5.7523302263648469E-2"/>
    <n v="5273.11"/>
    <n v="197.36768724555239"/>
  </r>
  <r>
    <s v="200072478"/>
    <x v="45"/>
    <x v="37"/>
    <n v="53"/>
    <n v="544.86"/>
    <n v="25148"/>
    <n v="24080"/>
    <n v="-1.5484178345972128E-3"/>
    <n v="3696.7559999999999"/>
    <n v="46.154975590059834"/>
  </r>
  <r>
    <s v="200043321"/>
    <x v="46"/>
    <x v="38"/>
    <n v="52"/>
    <n v="440.41"/>
    <n v="48048"/>
    <n v="25710"/>
    <n v="-8.1129621601535896E-3"/>
    <n v="6870.8640000000005"/>
    <n v="109.09834018301127"/>
  </r>
  <r>
    <s v="200070936"/>
    <x v="47"/>
    <x v="39"/>
    <n v="60"/>
    <n v="464.56"/>
    <n v="32495"/>
    <n v="24290"/>
    <n v="-1.9581221337195268E-2"/>
    <n v="4614.29"/>
    <n v="69.94790769760634"/>
  </r>
  <r>
    <s v="200070944"/>
    <x v="48"/>
    <x v="40"/>
    <n v="38"/>
    <n v="310.94000000000005"/>
    <n v="22072"/>
    <n v="23690"/>
    <n v="-3.2142074106555577E-2"/>
    <n v="3112.152"/>
    <n v="70.984755901460076"/>
  </r>
  <r>
    <s v="200018083"/>
    <x v="49"/>
    <x v="40"/>
    <n v="36"/>
    <n v="292.57"/>
    <n v="23211"/>
    <n v="24030"/>
    <n v="4.5008006231877784E-3"/>
    <n v="3272.7509999999997"/>
    <n v="79.334860033496255"/>
  </r>
  <r>
    <s v="248000747"/>
    <x v="50"/>
    <x v="40"/>
    <n v="49"/>
    <n v="331.61"/>
    <n v="27713"/>
    <n v="24530"/>
    <n v="-2.4739583333333332E-2"/>
    <n v="3907.5329999999999"/>
    <n v="83.571062392569587"/>
  </r>
  <r>
    <s v="200069722"/>
    <x v="51"/>
    <x v="41"/>
    <n v="43"/>
    <n v="398.5"/>
    <n v="21154"/>
    <n v="23850"/>
    <n v="-2.4531956100710135E-2"/>
    <n v="2961.56"/>
    <n v="53.084065244667507"/>
  </r>
  <r>
    <s v="200040426"/>
    <x v="52"/>
    <x v="41"/>
    <n v="41"/>
    <n v="315.14000000000004"/>
    <n v="15838"/>
    <n v="24580"/>
    <n v="-1.5233476341478579E-2"/>
    <n v="2217.3200000000002"/>
    <n v="50.257028622199648"/>
  </r>
  <r>
    <s v="200070951"/>
    <x v="53"/>
    <x v="42"/>
    <n v="33"/>
    <n v="247.07999999999998"/>
    <n v="30685"/>
    <n v="24940"/>
    <n v="-2.4324324324324326E-2"/>
    <n v="4265.2150000000001"/>
    <n v="124.19054557228429"/>
  </r>
  <r>
    <s v="246200380"/>
    <x v="54"/>
    <x v="43"/>
    <n v="65"/>
    <n v="466.13"/>
    <n v="22357"/>
    <n v="24540"/>
    <n v="6.6639650592102305E-3"/>
    <n v="3085.2660000000005"/>
    <n v="47.963014609658252"/>
  </r>
  <r>
    <s v="200069029"/>
    <x v="55"/>
    <x v="44"/>
    <n v="95"/>
    <n v="672.78"/>
    <n v="64943"/>
    <n v="25280"/>
    <n v="-2.0969638496095518E-2"/>
    <n v="8897.1909999999989"/>
    <n v="96.529326079847806"/>
  </r>
  <r>
    <s v="246000848"/>
    <x v="56"/>
    <x v="45"/>
    <n v="70"/>
    <n v="780.00000000000023"/>
    <n v="32039"/>
    <n v="24540"/>
    <n v="-2.7057394473124809E-2"/>
    <n v="4357.3040000000001"/>
    <n v="41.075641025641012"/>
  </r>
  <r>
    <s v="200035442"/>
    <x v="57"/>
    <x v="46"/>
    <n v="96"/>
    <n v="555.92000000000007"/>
    <n v="26962"/>
    <n v="24390"/>
    <n v="-1.7992424242424244E-2"/>
    <n v="3639.87"/>
    <n v="48.499784141603101"/>
  </r>
  <r>
    <s v="200068005"/>
    <x v="58"/>
    <x v="47"/>
    <n v="13"/>
    <n v="84.31"/>
    <n v="20928"/>
    <n v="24840"/>
    <n v="-1.1104285781788971E-2"/>
    <n v="2804.3520000000003"/>
    <n v="248.22678211362827"/>
  </r>
  <r>
    <s v="200071223"/>
    <x v="59"/>
    <x v="48"/>
    <n v="54"/>
    <n v="450.1699999999999"/>
    <n v="27658"/>
    <n v="24700"/>
    <n v="-2.1025060172731133E-2"/>
    <n v="3595.54"/>
    <n v="61.439011928826901"/>
  </r>
  <r>
    <s v="200071991"/>
    <x v="60"/>
    <x v="48"/>
    <n v="49"/>
    <n v="422.08999999999992"/>
    <n v="29037"/>
    <n v="25030"/>
    <n v="-2.0443274972168808E-2"/>
    <n v="3774.81"/>
    <n v="68.793385296974591"/>
  </r>
  <r>
    <s v="240200592"/>
    <x v="61"/>
    <x v="48"/>
    <n v="46"/>
    <n v="582.75999999999988"/>
    <n v="5505"/>
    <n v="25190"/>
    <n v="3.8293216630196935E-3"/>
    <n v="715.65"/>
    <n v="9.4464273457340955"/>
  </r>
  <r>
    <s v="246000129"/>
    <x v="62"/>
    <x v="48"/>
    <n v="15"/>
    <n v="220.61"/>
    <n v="23801"/>
    <n v="25840"/>
    <n v="5.9594251901944209E-3"/>
    <n v="3094.13"/>
    <n v="107.8872217941163"/>
  </r>
  <r>
    <s v="246201016"/>
    <x v="63"/>
    <x v="49"/>
    <n v="8"/>
    <n v="127.04"/>
    <n v="24109"/>
    <n v="24370"/>
    <n v="-5.7324315407456285E-3"/>
    <n v="3085.9520000000002"/>
    <n v="189.77487405541561"/>
  </r>
  <r>
    <s v="240200576"/>
    <x v="64"/>
    <x v="50"/>
    <n v="23"/>
    <n v="190.63"/>
    <n v="20865"/>
    <n v="24780"/>
    <n v="-2.7720690149596137E-3"/>
    <n v="2649.855"/>
    <n v="109.45286681005089"/>
  </r>
  <r>
    <s v="246000582"/>
    <x v="65"/>
    <x v="50"/>
    <n v="36"/>
    <n v="314.11"/>
    <n v="38351"/>
    <n v="26310"/>
    <n v="-7.295656478803512E-4"/>
    <n v="4870.5769999999993"/>
    <n v="122.09417083187418"/>
  </r>
  <r>
    <s v="200071181"/>
    <x v="66"/>
    <x v="51"/>
    <n v="62"/>
    <n v="398.80000000000013"/>
    <n v="37863"/>
    <n v="25250"/>
    <n v="-2.3696560259914394E-2"/>
    <n v="4732.875"/>
    <n v="94.942326980942795"/>
  </r>
  <r>
    <s v="240200501"/>
    <x v="67"/>
    <x v="52"/>
    <n v="17"/>
    <n v="204.37999999999997"/>
    <n v="20310"/>
    <n v="25120"/>
    <n v="1.2817984618418458E-3"/>
    <n v="2437.1999999999998"/>
    <n v="99.373715627752247"/>
  </r>
  <r>
    <s v="246200844"/>
    <x v="68"/>
    <x v="52"/>
    <n v="31"/>
    <n v="247.38"/>
    <n v="28202"/>
    <n v="25520"/>
    <n v="3.1906330040248808E-2"/>
    <n v="3384.24"/>
    <n v="114.00274880750263"/>
  </r>
  <r>
    <s v="246000913"/>
    <x v="69"/>
    <x v="52"/>
    <n v="16"/>
    <n v="114.13999999999999"/>
    <n v="18086"/>
    <n v="25560"/>
    <n v="-1.1531945127616549E-2"/>
    <n v="2170.3200000000002"/>
    <n v="158.45452952514458"/>
  </r>
  <r>
    <s v="240200584"/>
    <x v="70"/>
    <x v="52"/>
    <n v="36"/>
    <n v="271.09999999999997"/>
    <n v="15224"/>
    <n v="25680"/>
    <n v="-3.2782719186785263E-2"/>
    <n v="1826.88"/>
    <n v="56.156399852452978"/>
  </r>
  <r>
    <s v="246000772"/>
    <x v="71"/>
    <x v="53"/>
    <n v="21"/>
    <n v="183.84999999999997"/>
    <n v="22523"/>
    <n v="25850"/>
    <n v="-1.757829538515223E-2"/>
    <n v="2657.7140000000004"/>
    <n v="122.50747892303511"/>
  </r>
  <r>
    <s v="245900758"/>
    <x v="72"/>
    <x v="54"/>
    <n v="103"/>
    <n v="635.48000000000013"/>
    <n v="40306"/>
    <n v="25980"/>
    <n v="2.3020888855047082E-2"/>
    <n v="4675.4960000000001"/>
    <n v="63.426071630893169"/>
  </r>
  <r>
    <s v="246000566"/>
    <x v="73"/>
    <x v="55"/>
    <n v="47"/>
    <n v="386.90999999999991"/>
    <n v="29412"/>
    <n v="25350"/>
    <n v="-2.7670336209461469E-2"/>
    <n v="3382.38"/>
    <n v="76.017678529890688"/>
  </r>
  <r>
    <s v="200040947"/>
    <x v="74"/>
    <x v="56"/>
    <n v="26"/>
    <n v="349.93"/>
    <n v="102743"/>
    <n v="25990"/>
    <n v="4.6053660826032537E-3"/>
    <n v="11404.473"/>
    <n v="293.61015060154887"/>
  </r>
  <r>
    <s v="246000921"/>
    <x v="75"/>
    <x v="56"/>
    <n v="64"/>
    <n v="426.2"/>
    <n v="34469"/>
    <n v="27230"/>
    <n v="1.9823071688511495E-2"/>
    <n v="3826.0589999999997"/>
    <n v="80.875175973721255"/>
  </r>
  <r>
    <s v="246000376"/>
    <x v="76"/>
    <x v="57"/>
    <n v="21"/>
    <n v="226.92"/>
    <n v="37535"/>
    <n v="26840"/>
    <n v="1.0771509357748755E-2"/>
    <n v="4128.8500000000004"/>
    <n v="165.41071743345674"/>
  </r>
  <r>
    <s v="200044048"/>
    <x v="77"/>
    <x v="58"/>
    <n v="66"/>
    <n v="499.5800000000001"/>
    <n v="42999"/>
    <n v="25860"/>
    <n v="2.0118146663187113E-2"/>
    <n v="4557.8939999999993"/>
    <n v="86.070299051202994"/>
  </r>
  <r>
    <s v="200040954"/>
    <x v="78"/>
    <x v="59"/>
    <n v="46"/>
    <n v="403.22000000000008"/>
    <n v="53437"/>
    <n v="26130"/>
    <n v="1.871397559697582E-5"/>
    <n v="5504.0110000000013"/>
    <n v="132.5256683696245"/>
  </r>
  <r>
    <s v="200070969"/>
    <x v="79"/>
    <x v="59"/>
    <n v="68"/>
    <n v="726.66000000000031"/>
    <n v="21385"/>
    <n v="26230"/>
    <n v="-2.2042346915443361E-2"/>
    <n v="2202.6550000000002"/>
    <n v="29.42916907494563"/>
  </r>
  <r>
    <s v="200069482"/>
    <x v="80"/>
    <x v="60"/>
    <n v="65"/>
    <n v="539.74"/>
    <n v="33442"/>
    <n v="26140"/>
    <n v="1.2874636965178599E-3"/>
    <n v="3377.6420000000003"/>
    <n v="61.959461963167449"/>
  </r>
  <r>
    <s v="240200519"/>
    <x v="81"/>
    <x v="61"/>
    <n v="10"/>
    <n v="48.830000000000005"/>
    <n v="5512"/>
    <n v="25290"/>
    <n v="-2.8722466960352425E-2"/>
    <n v="551.20000000000005"/>
    <n v="112.88142535326642"/>
  </r>
  <r>
    <s v="246000749"/>
    <x v="82"/>
    <x v="61"/>
    <n v="88"/>
    <n v="632.98000000000025"/>
    <n v="15898"/>
    <n v="26930"/>
    <n v="-2.3584326249846455E-2"/>
    <n v="1589.8"/>
    <n v="25.116117412872434"/>
  </r>
  <r>
    <s v="248000499"/>
    <x v="83"/>
    <x v="62"/>
    <n v="48"/>
    <n v="353.18"/>
    <n v="26314"/>
    <n v="26250"/>
    <n v="-1.0937793647810562E-2"/>
    <n v="2526.1439999999998"/>
    <n v="74.50591766238179"/>
  </r>
  <r>
    <s v="246000855"/>
    <x v="84"/>
    <x v="63"/>
    <n v="18"/>
    <n v="148.48000000000005"/>
    <n v="22081"/>
    <n v="27170"/>
    <n v="-1.0405356496561709E-3"/>
    <n v="1987.29"/>
    <n v="148.71363146551718"/>
  </r>
  <r>
    <s v="200066975"/>
    <x v="85"/>
    <x v="64"/>
    <n v="87"/>
    <n v="888.39"/>
    <n v="24968"/>
    <n v="31670"/>
    <n v="5.2746974743854619E-2"/>
    <n v="2197.1840000000002"/>
    <n v="28.104773804297661"/>
  </r>
  <r>
    <s v="200067973"/>
    <x v="86"/>
    <x v="65"/>
    <n v="22"/>
    <n v="264.64"/>
    <n v="61824"/>
    <n v="27960"/>
    <n v="1.7394309411358139E-2"/>
    <n v="5007.7439999999997"/>
    <n v="233.61547762998791"/>
  </r>
  <r>
    <s v="246000871"/>
    <x v="87"/>
    <x v="66"/>
    <n v="50"/>
    <n v="633.91999999999996"/>
    <n v="55548"/>
    <n v="28270"/>
    <n v="-3.3193978432885366E-3"/>
    <n v="4443.84"/>
    <n v="87.626198889449782"/>
  </r>
  <r>
    <s v="200041960"/>
    <x v="88"/>
    <x v="66"/>
    <n v="41"/>
    <n v="266.21999999999997"/>
    <n v="99749"/>
    <n v="29620"/>
    <n v="4.675005771612064E-2"/>
    <n v="7979.92"/>
    <n v="374.68634963563971"/>
  </r>
  <r>
    <s v="246000764"/>
    <x v="89"/>
    <x v="67"/>
    <n v="42"/>
    <n v="431.46999999999997"/>
    <n v="44610"/>
    <n v="34810"/>
    <n v="-4.9296245901273676E-3"/>
    <n v="3167.31"/>
    <n v="103.39073400236401"/>
  </r>
  <r>
    <s v="246000897"/>
    <x v="90"/>
    <x v="68"/>
    <n v="25"/>
    <n v="189.65999999999997"/>
    <n v="18131"/>
    <n v="28230"/>
    <n v="1.5799204437223373E-2"/>
    <n v="1269.17"/>
    <n v="95.597384793841627"/>
  </r>
  <r>
    <s v="246000707"/>
    <x v="91"/>
    <x v="68"/>
    <n v="62"/>
    <n v="617.95999999999992"/>
    <n v="20462"/>
    <n v="28390"/>
    <n v="7.0873117432818187E-3"/>
    <n v="1432.34"/>
    <n v="33.11217554534274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1EAD56-8366-411D-9059-CD833978CE85}" name="Tableau croisé dynamique1" cacheId="155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compact="0" compactData="0" multipleFieldFilters="0">
  <location ref="A4:B97" firstHeaderRow="1" firstDataRow="1" firstDataCol="1"/>
  <pivotFields count="9">
    <pivotField compact="0" outline="0" showAll="0"/>
    <pivotField compact="0" outline="0" showAll="0">
      <items count="3724">
        <item x="797"/>
        <item x="1438"/>
        <item x="0"/>
        <item x="2985"/>
        <item x="1439"/>
        <item x="2986"/>
        <item x="2111"/>
        <item x="2112"/>
        <item x="798"/>
        <item x="1"/>
        <item x="2987"/>
        <item x="2988"/>
        <item x="2113"/>
        <item x="2114"/>
        <item x="2115"/>
        <item x="2116"/>
        <item x="1440"/>
        <item x="2117"/>
        <item x="2118"/>
        <item x="2"/>
        <item x="1441"/>
        <item x="2119"/>
        <item x="2120"/>
        <item x="2989"/>
        <item x="2990"/>
        <item x="1442"/>
        <item x="2121"/>
        <item x="3"/>
        <item x="2122"/>
        <item x="2123"/>
        <item x="4"/>
        <item x="799"/>
        <item x="2991"/>
        <item x="2992"/>
        <item x="2993"/>
        <item x="2994"/>
        <item x="2995"/>
        <item x="2124"/>
        <item x="1443"/>
        <item x="2125"/>
        <item x="2126"/>
        <item x="5"/>
        <item x="2128"/>
        <item x="2129"/>
        <item x="800"/>
        <item x="2127"/>
        <item x="2996"/>
        <item x="2997"/>
        <item x="6"/>
        <item x="7"/>
        <item x="8"/>
        <item x="2998"/>
        <item x="2130"/>
        <item x="2131"/>
        <item x="2132"/>
        <item x="2999"/>
        <item x="9"/>
        <item x="3000"/>
        <item x="801"/>
        <item x="3001"/>
        <item x="1444"/>
        <item x="3002"/>
        <item x="2133"/>
        <item x="2134"/>
        <item x="1445"/>
        <item x="10"/>
        <item x="2135"/>
        <item x="2136"/>
        <item x="11"/>
        <item x="2137"/>
        <item x="2138"/>
        <item x="2139"/>
        <item x="3003"/>
        <item x="12"/>
        <item x="13"/>
        <item x="2140"/>
        <item x="1446"/>
        <item x="14"/>
        <item x="3004"/>
        <item x="3005"/>
        <item x="15"/>
        <item x="1447"/>
        <item x="2141"/>
        <item x="1448"/>
        <item x="1449"/>
        <item x="2142"/>
        <item x="16"/>
        <item x="1450"/>
        <item x="802"/>
        <item x="803"/>
        <item x="17"/>
        <item x="2143"/>
        <item x="2144"/>
        <item x="804"/>
        <item x="2145"/>
        <item x="805"/>
        <item x="18"/>
        <item x="806"/>
        <item x="1451"/>
        <item x="1452"/>
        <item x="807"/>
        <item x="1453"/>
        <item x="1454"/>
        <item x="2146"/>
        <item x="19"/>
        <item x="808"/>
        <item x="2147"/>
        <item x="1455"/>
        <item x="1456"/>
        <item x="20"/>
        <item x="21"/>
        <item x="2148"/>
        <item x="3008"/>
        <item x="3006"/>
        <item x="3007"/>
        <item x="809"/>
        <item x="2149"/>
        <item x="1457"/>
        <item x="810"/>
        <item x="811"/>
        <item x="22"/>
        <item x="812"/>
        <item x="2150"/>
        <item x="3009"/>
        <item x="23"/>
        <item x="2151"/>
        <item x="3010"/>
        <item x="3011"/>
        <item x="1458"/>
        <item x="24"/>
        <item x="813"/>
        <item x="3012"/>
        <item x="3013"/>
        <item x="814"/>
        <item x="3014"/>
        <item x="25"/>
        <item x="2152"/>
        <item x="26"/>
        <item x="815"/>
        <item x="1459"/>
        <item x="27"/>
        <item x="2153"/>
        <item x="816"/>
        <item x="28"/>
        <item x="29"/>
        <item x="817"/>
        <item x="3015"/>
        <item x="818"/>
        <item x="3016"/>
        <item x="819"/>
        <item x="30"/>
        <item x="2154"/>
        <item x="31"/>
        <item x="2155"/>
        <item x="2156"/>
        <item x="820"/>
        <item x="3017"/>
        <item x="821"/>
        <item x="2157"/>
        <item x="3018"/>
        <item x="2158"/>
        <item x="1460"/>
        <item x="2160"/>
        <item x="2159"/>
        <item x="822"/>
        <item x="2161"/>
        <item x="32"/>
        <item x="823"/>
        <item x="33"/>
        <item x="2162"/>
        <item x="2163"/>
        <item x="2164"/>
        <item x="2165"/>
        <item x="2166"/>
        <item x="1461"/>
        <item x="34"/>
        <item x="35"/>
        <item x="825"/>
        <item x="824"/>
        <item x="3019"/>
        <item x="3021"/>
        <item x="2167"/>
        <item x="3020"/>
        <item x="1462"/>
        <item x="1463"/>
        <item x="1464"/>
        <item x="1465"/>
        <item x="3022"/>
        <item x="3023"/>
        <item x="3024"/>
        <item x="3025"/>
        <item x="2168"/>
        <item x="1466"/>
        <item x="36"/>
        <item x="37"/>
        <item x="38"/>
        <item x="1467"/>
        <item x="2169"/>
        <item x="3026"/>
        <item x="826"/>
        <item x="3027"/>
        <item x="2170"/>
        <item x="827"/>
        <item x="2171"/>
        <item x="3028"/>
        <item x="2172"/>
        <item x="829"/>
        <item x="2173"/>
        <item x="828"/>
        <item x="830"/>
        <item x="1468"/>
        <item x="2174"/>
        <item x="2175"/>
        <item x="1469"/>
        <item x="1470"/>
        <item x="1471"/>
        <item x="2176"/>
        <item x="831"/>
        <item x="3029"/>
        <item x="2177"/>
        <item x="2178"/>
        <item x="39"/>
        <item x="1472"/>
        <item x="832"/>
        <item x="833"/>
        <item x="1473"/>
        <item x="3030"/>
        <item x="40"/>
        <item x="834"/>
        <item x="2180"/>
        <item x="1474"/>
        <item x="2181"/>
        <item x="2182"/>
        <item x="2179"/>
        <item x="1475"/>
        <item x="2183"/>
        <item x="1476"/>
        <item x="1477"/>
        <item x="2184"/>
        <item x="2185"/>
        <item x="835"/>
        <item x="836"/>
        <item x="3031"/>
        <item x="2186"/>
        <item x="1478"/>
        <item x="3032"/>
        <item x="2187"/>
        <item x="837"/>
        <item x="41"/>
        <item x="2188"/>
        <item x="838"/>
        <item x="839"/>
        <item x="840"/>
        <item x="2189"/>
        <item x="2190"/>
        <item x="2191"/>
        <item x="1479"/>
        <item x="42"/>
        <item x="43"/>
        <item x="44"/>
        <item x="1480"/>
        <item x="45"/>
        <item x="3033"/>
        <item x="2192"/>
        <item x="2193"/>
        <item x="1481"/>
        <item x="46"/>
        <item x="47"/>
        <item x="841"/>
        <item x="2194"/>
        <item x="48"/>
        <item x="1482"/>
        <item x="842"/>
        <item x="843"/>
        <item x="3034"/>
        <item x="844"/>
        <item x="2195"/>
        <item x="3035"/>
        <item x="2197"/>
        <item x="2196"/>
        <item x="3036"/>
        <item x="1483"/>
        <item x="3037"/>
        <item x="1484"/>
        <item x="2198"/>
        <item x="49"/>
        <item x="845"/>
        <item x="3123"/>
        <item x="2292"/>
        <item x="3038"/>
        <item x="3039"/>
        <item x="846"/>
        <item x="3040"/>
        <item x="3041"/>
        <item x="3042"/>
        <item x="3043"/>
        <item x="1485"/>
        <item x="847"/>
        <item x="2199"/>
        <item x="848"/>
        <item x="2200"/>
        <item x="3044"/>
        <item x="1486"/>
        <item x="2201"/>
        <item x="1487"/>
        <item x="51"/>
        <item x="2202"/>
        <item x="3045"/>
        <item x="2203"/>
        <item x="2204"/>
        <item x="2205"/>
        <item x="50"/>
        <item x="849"/>
        <item x="3046"/>
        <item x="1488"/>
        <item x="3047"/>
        <item x="850"/>
        <item x="2206"/>
        <item x="1489"/>
        <item x="2207"/>
        <item x="1490"/>
        <item x="851"/>
        <item x="52"/>
        <item x="53"/>
        <item x="54"/>
        <item x="1491"/>
        <item x="3048"/>
        <item x="1492"/>
        <item x="2208"/>
        <item x="2209"/>
        <item x="852"/>
        <item x="55"/>
        <item x="3124"/>
        <item x="2293"/>
        <item x="56"/>
        <item x="2294"/>
        <item x="3125"/>
        <item x="3126"/>
        <item x="1545"/>
        <item x="853"/>
        <item x="3049"/>
        <item x="57"/>
        <item x="2211"/>
        <item x="1493"/>
        <item x="2210"/>
        <item x="58"/>
        <item x="59"/>
        <item x="3050"/>
        <item x="60"/>
        <item x="854"/>
        <item x="2212"/>
        <item x="2213"/>
        <item x="1494"/>
        <item x="3052"/>
        <item x="3051"/>
        <item x="3053"/>
        <item x="61"/>
        <item x="2295"/>
        <item x="2214"/>
        <item x="904"/>
        <item x="3054"/>
        <item x="2215"/>
        <item x="855"/>
        <item x="62"/>
        <item x="856"/>
        <item x="63"/>
        <item x="2216"/>
        <item x="2218"/>
        <item x="2217"/>
        <item x="64"/>
        <item x="857"/>
        <item x="3055"/>
        <item x="2219"/>
        <item x="3061"/>
        <item x="3056"/>
        <item x="3057"/>
        <item x="3058"/>
        <item x="3059"/>
        <item x="1495"/>
        <item x="1496"/>
        <item x="2220"/>
        <item x="2221"/>
        <item x="65"/>
        <item x="66"/>
        <item x="3060"/>
        <item x="67"/>
        <item x="68"/>
        <item x="69"/>
        <item x="859"/>
        <item x="858"/>
        <item x="3062"/>
        <item x="70"/>
        <item x="3063"/>
        <item x="3064"/>
        <item x="1497"/>
        <item x="860"/>
        <item x="71"/>
        <item x="2222"/>
        <item x="3065"/>
        <item x="72"/>
        <item x="861"/>
        <item x="74"/>
        <item x="73"/>
        <item x="75"/>
        <item x="1546"/>
        <item x="128"/>
        <item x="905"/>
        <item x="3127"/>
        <item x="3128"/>
        <item x="1547"/>
        <item x="1548"/>
        <item x="2296"/>
        <item x="2297"/>
        <item x="3066"/>
        <item x="3067"/>
        <item x="3068"/>
        <item x="862"/>
        <item x="863"/>
        <item x="1498"/>
        <item x="2223"/>
        <item x="2225"/>
        <item x="76"/>
        <item x="864"/>
        <item x="2224"/>
        <item x="2226"/>
        <item x="2227"/>
        <item x="77"/>
        <item x="865"/>
        <item x="3069"/>
        <item x="2228"/>
        <item x="2229"/>
        <item x="866"/>
        <item x="906"/>
        <item x="2230"/>
        <item x="130"/>
        <item x="129"/>
        <item x="3070"/>
        <item x="2231"/>
        <item x="3071"/>
        <item x="78"/>
        <item x="2232"/>
        <item x="3072"/>
        <item x="1499"/>
        <item x="2233"/>
        <item x="1500"/>
        <item x="867"/>
        <item x="79"/>
        <item x="82"/>
        <item x="2234"/>
        <item x="3073"/>
        <item x="2235"/>
        <item x="2236"/>
        <item x="80"/>
        <item x="81"/>
        <item x="2237"/>
        <item x="868"/>
        <item x="1501"/>
        <item x="1502"/>
        <item x="1503"/>
        <item x="2238"/>
        <item x="1504"/>
        <item x="2239"/>
        <item x="3075"/>
        <item x="2240"/>
        <item x="3074"/>
        <item x="83"/>
        <item x="1505"/>
        <item x="869"/>
        <item x="870"/>
        <item x="2241"/>
        <item x="2244"/>
        <item x="85"/>
        <item x="84"/>
        <item x="2242"/>
        <item x="1506"/>
        <item x="1507"/>
        <item x="2243"/>
        <item x="871"/>
        <item x="890"/>
        <item x="2245"/>
        <item x="86"/>
        <item x="2246"/>
        <item x="2247"/>
        <item x="2249"/>
        <item x="2248"/>
        <item x="3076"/>
        <item x="2250"/>
        <item x="2251"/>
        <item x="872"/>
        <item x="2252"/>
        <item x="87"/>
        <item x="2254"/>
        <item x="2253"/>
        <item x="3077"/>
        <item x="1508"/>
        <item x="873"/>
        <item x="2255"/>
        <item x="88"/>
        <item x="874"/>
        <item x="1509"/>
        <item x="3078"/>
        <item x="89"/>
        <item x="90"/>
        <item x="1510"/>
        <item x="1511"/>
        <item x="3079"/>
        <item x="1512"/>
        <item x="2256"/>
        <item x="2257"/>
        <item x="1513"/>
        <item x="91"/>
        <item x="1514"/>
        <item x="1515"/>
        <item x="1516"/>
        <item x="875"/>
        <item x="92"/>
        <item x="3080"/>
        <item x="2258"/>
        <item x="2259"/>
        <item x="1517"/>
        <item x="876"/>
        <item x="3081"/>
        <item x="3082"/>
        <item x="3083"/>
        <item x="1518"/>
        <item x="93"/>
        <item x="99"/>
        <item x="94"/>
        <item x="3084"/>
        <item x="3085"/>
        <item x="3086"/>
        <item x="3087"/>
        <item x="1519"/>
        <item x="2260"/>
        <item x="1520"/>
        <item x="1521"/>
        <item x="877"/>
        <item x="2261"/>
        <item x="2262"/>
        <item x="3088"/>
        <item x="878"/>
        <item x="3089"/>
        <item x="2263"/>
        <item x="95"/>
        <item x="2264"/>
        <item x="96"/>
        <item x="879"/>
        <item x="97"/>
        <item x="98"/>
        <item x="2265"/>
        <item x="2266"/>
        <item x="2267"/>
        <item x="3090"/>
        <item x="880"/>
        <item x="2268"/>
        <item x="1522"/>
        <item x="2269"/>
        <item x="1523"/>
        <item x="881"/>
        <item x="882"/>
        <item x="883"/>
        <item x="884"/>
        <item x="3091"/>
        <item x="885"/>
        <item x="886"/>
        <item x="887"/>
        <item x="1524"/>
        <item x="3092"/>
        <item x="3093"/>
        <item x="2270"/>
        <item x="888"/>
        <item x="2271"/>
        <item x="3094"/>
        <item x="889"/>
        <item x="1525"/>
        <item x="3095"/>
        <item x="3096"/>
        <item x="3097"/>
        <item x="2272"/>
        <item x="2273"/>
        <item x="3098"/>
        <item x="3099"/>
        <item x="100"/>
        <item x="1526"/>
        <item x="101"/>
        <item x="102"/>
        <item x="103"/>
        <item x="1527"/>
        <item x="3100"/>
        <item x="891"/>
        <item x="105"/>
        <item x="106"/>
        <item x="107"/>
        <item x="3101"/>
        <item x="104"/>
        <item x="3102"/>
        <item x="2274"/>
        <item x="118"/>
        <item x="1538"/>
        <item x="3103"/>
        <item x="2281"/>
        <item x="108"/>
        <item x="1528"/>
        <item x="109"/>
        <item x="3104"/>
        <item x="1529"/>
        <item x="1530"/>
        <item x="1539"/>
        <item x="3105"/>
        <item x="1531"/>
        <item x="1532"/>
        <item x="2279"/>
        <item x="2280"/>
        <item x="2275"/>
        <item x="892"/>
        <item x="110"/>
        <item x="893"/>
        <item x="2276"/>
        <item x="1533"/>
        <item x="3106"/>
        <item x="111"/>
        <item x="112"/>
        <item x="3107"/>
        <item x="1534"/>
        <item x="1535"/>
        <item x="3108"/>
        <item x="894"/>
        <item x="895"/>
        <item x="1536"/>
        <item x="2277"/>
        <item x="896"/>
        <item x="3109"/>
        <item x="898"/>
        <item x="897"/>
        <item x="113"/>
        <item x="114"/>
        <item x="2278"/>
        <item x="899"/>
        <item x="1537"/>
        <item x="3110"/>
        <item x="116"/>
        <item x="117"/>
        <item x="115"/>
        <item x="900"/>
        <item x="1540"/>
        <item x="119"/>
        <item x="2282"/>
        <item x="120"/>
        <item x="121"/>
        <item x="122"/>
        <item x="901"/>
        <item x="1541"/>
        <item x="3112"/>
        <item x="3113"/>
        <item x="3111"/>
        <item x="123"/>
        <item x="2283"/>
        <item x="3114"/>
        <item x="2284"/>
        <item x="3115"/>
        <item x="124"/>
        <item x="2285"/>
        <item x="2286"/>
        <item x="1542"/>
        <item x="2287"/>
        <item x="2288"/>
        <item x="2289"/>
        <item x="125"/>
        <item x="1543"/>
        <item x="2290"/>
        <item x="902"/>
        <item x="3116"/>
        <item x="3117"/>
        <item x="2291"/>
        <item x="126"/>
        <item x="3118"/>
        <item x="3119"/>
        <item x="1544"/>
        <item x="3120"/>
        <item x="3121"/>
        <item x="3122"/>
        <item x="903"/>
        <item x="127"/>
        <item x="3129"/>
        <item x="927"/>
        <item x="2298"/>
        <item x="2299"/>
        <item x="907"/>
        <item x="3130"/>
        <item x="3131"/>
        <item x="131"/>
        <item x="1549"/>
        <item x="3132"/>
        <item x="2300"/>
        <item x="2301"/>
        <item x="2302"/>
        <item x="2303"/>
        <item x="2304"/>
        <item x="2305"/>
        <item x="908"/>
        <item x="2306"/>
        <item x="3133"/>
        <item x="1550"/>
        <item x="1551"/>
        <item x="132"/>
        <item x="2307"/>
        <item x="3134"/>
        <item x="1552"/>
        <item x="2308"/>
        <item x="2309"/>
        <item x="2310"/>
        <item x="2311"/>
        <item x="1553"/>
        <item x="909"/>
        <item x="910"/>
        <item x="2312"/>
        <item x="2313"/>
        <item x="1554"/>
        <item x="3135"/>
        <item x="3136"/>
        <item x="3137"/>
        <item x="3138"/>
        <item x="1555"/>
        <item x="2314"/>
        <item x="2315"/>
        <item x="1556"/>
        <item x="1557"/>
        <item x="3139"/>
        <item x="1558"/>
        <item x="1559"/>
        <item x="911"/>
        <item x="3140"/>
        <item x="912"/>
        <item x="3141"/>
        <item x="913"/>
        <item x="2316"/>
        <item x="2317"/>
        <item x="914"/>
        <item x="915"/>
        <item x="916"/>
        <item x="917"/>
        <item x="3142"/>
        <item x="3143"/>
        <item x="2318"/>
        <item x="1560"/>
        <item x="2319"/>
        <item x="919"/>
        <item x="918"/>
        <item x="3144"/>
        <item x="3145"/>
        <item x="920"/>
        <item x="3146"/>
        <item x="2320"/>
        <item x="921"/>
        <item x="133"/>
        <item x="1561"/>
        <item x="1562"/>
        <item x="1563"/>
        <item x="1564"/>
        <item x="922"/>
        <item x="923"/>
        <item x="2321"/>
        <item x="2322"/>
        <item x="924"/>
        <item x="1565"/>
        <item x="134"/>
        <item x="3147"/>
        <item x="925"/>
        <item x="135"/>
        <item x="926"/>
        <item x="1566"/>
        <item x="3148"/>
        <item x="2323"/>
        <item x="3149"/>
        <item x="3150"/>
        <item x="136"/>
        <item x="137"/>
        <item x="1567"/>
        <item x="928"/>
        <item x="3151"/>
        <item x="3152"/>
        <item x="138"/>
        <item x="1568"/>
        <item x="139"/>
        <item x="140"/>
        <item x="141"/>
        <item x="142"/>
        <item x="143"/>
        <item x="144"/>
        <item x="145"/>
        <item x="1569"/>
        <item x="1570"/>
        <item x="1571"/>
        <item x="146"/>
        <item x="147"/>
        <item x="3153"/>
        <item x="148"/>
        <item x="1572"/>
        <item x="149"/>
        <item x="150"/>
        <item x="151"/>
        <item x="152"/>
        <item x="153"/>
        <item x="931"/>
        <item x="170"/>
        <item x="171"/>
        <item x="172"/>
        <item x="154"/>
        <item x="155"/>
        <item x="3154"/>
        <item x="1573"/>
        <item x="156"/>
        <item x="3155"/>
        <item x="1574"/>
        <item x="157"/>
        <item x="158"/>
        <item x="159"/>
        <item x="2324"/>
        <item x="1575"/>
        <item x="929"/>
        <item x="1576"/>
        <item x="3161"/>
        <item x="932"/>
        <item x="176"/>
        <item x="2326"/>
        <item x="2327"/>
        <item x="160"/>
        <item x="173"/>
        <item x="174"/>
        <item x="175"/>
        <item x="161"/>
        <item x="1577"/>
        <item x="162"/>
        <item x="163"/>
        <item x="1583"/>
        <item x="1578"/>
        <item x="177"/>
        <item x="178"/>
        <item x="164"/>
        <item x="165"/>
        <item x="3156"/>
        <item x="3157"/>
        <item x="3158"/>
        <item x="1579"/>
        <item x="167"/>
        <item x="166"/>
        <item x="168"/>
        <item x="2325"/>
        <item x="930"/>
        <item x="1580"/>
        <item x="1581"/>
        <item x="1582"/>
        <item x="169"/>
        <item x="3159"/>
        <item x="3160"/>
        <item x="179"/>
        <item x="180"/>
        <item x="1584"/>
        <item x="1585"/>
        <item x="181"/>
        <item x="3162"/>
        <item x="3163"/>
        <item x="182"/>
        <item x="933"/>
        <item x="183"/>
        <item x="2328"/>
        <item x="1586"/>
        <item x="3164"/>
        <item x="184"/>
        <item x="934"/>
        <item x="185"/>
        <item x="2329"/>
        <item x="1587"/>
        <item x="186"/>
        <item x="2330"/>
        <item x="3165"/>
        <item x="2331"/>
        <item x="935"/>
        <item x="3166"/>
        <item x="238"/>
        <item x="3167"/>
        <item x="187"/>
        <item x="188"/>
        <item x="3168"/>
        <item x="1588"/>
        <item x="2332"/>
        <item x="3169"/>
        <item x="936"/>
        <item x="189"/>
        <item x="2333"/>
        <item x="190"/>
        <item x="3170"/>
        <item x="937"/>
        <item x="191"/>
        <item x="1589"/>
        <item x="192"/>
        <item x="2334"/>
        <item x="1590"/>
        <item x="2335"/>
        <item x="194"/>
        <item x="3171"/>
        <item x="195"/>
        <item x="938"/>
        <item x="196"/>
        <item x="2336"/>
        <item x="193"/>
        <item x="197"/>
        <item x="3172"/>
        <item x="3173"/>
        <item x="2337"/>
        <item x="198"/>
        <item x="1591"/>
        <item x="2338"/>
        <item x="2339"/>
        <item x="3174"/>
        <item x="3175"/>
        <item x="2340"/>
        <item x="2341"/>
        <item x="1592"/>
        <item x="199"/>
        <item x="3176"/>
        <item x="200"/>
        <item x="1593"/>
        <item x="2342"/>
        <item x="3177"/>
        <item x="201"/>
        <item x="202"/>
        <item x="203"/>
        <item x="939"/>
        <item x="1594"/>
        <item x="2343"/>
        <item x="3178"/>
        <item x="2344"/>
        <item x="2345"/>
        <item x="1595"/>
        <item x="2346"/>
        <item x="204"/>
        <item x="3179"/>
        <item x="2347"/>
        <item x="2348"/>
        <item x="205"/>
        <item x="206"/>
        <item x="207"/>
        <item x="3180"/>
        <item x="3181"/>
        <item x="1596"/>
        <item x="2349"/>
        <item x="1597"/>
        <item x="2350"/>
        <item x="3182"/>
        <item x="3183"/>
        <item x="208"/>
        <item x="209"/>
        <item x="940"/>
        <item x="210"/>
        <item x="211"/>
        <item x="2351"/>
        <item x="2352"/>
        <item x="3184"/>
        <item x="212"/>
        <item x="1598"/>
        <item x="1599"/>
        <item x="213"/>
        <item x="941"/>
        <item x="942"/>
        <item x="2353"/>
        <item x="214"/>
        <item x="215"/>
        <item x="2354"/>
        <item x="1600"/>
        <item x="216"/>
        <item x="217"/>
        <item x="1601"/>
        <item x="3185"/>
        <item x="218"/>
        <item x="219"/>
        <item x="1602"/>
        <item x="943"/>
        <item x="224"/>
        <item x="3191"/>
        <item x="225"/>
        <item x="1603"/>
        <item x="2358"/>
        <item x="3192"/>
        <item x="226"/>
        <item x="1612"/>
        <item x="2359"/>
        <item x="944"/>
        <item x="1604"/>
        <item x="3186"/>
        <item x="3187"/>
        <item x="1610"/>
        <item x="1611"/>
        <item x="948"/>
        <item x="227"/>
        <item x="1605"/>
        <item x="1606"/>
        <item x="945"/>
        <item x="2355"/>
        <item x="2356"/>
        <item x="1607"/>
        <item x="946"/>
        <item x="947"/>
        <item x="2357"/>
        <item x="220"/>
        <item x="3188"/>
        <item x="3189"/>
        <item x="1608"/>
        <item x="221"/>
        <item x="222"/>
        <item x="1609"/>
        <item x="3190"/>
        <item x="223"/>
        <item x="2360"/>
        <item x="228"/>
        <item x="229"/>
        <item x="1613"/>
        <item x="1614"/>
        <item x="2361"/>
        <item x="949"/>
        <item x="230"/>
        <item x="231"/>
        <item x="232"/>
        <item x="233"/>
        <item x="1615"/>
        <item x="234"/>
        <item x="235"/>
        <item x="3193"/>
        <item x="950"/>
        <item x="3194"/>
        <item x="236"/>
        <item x="1616"/>
        <item x="1617"/>
        <item x="951"/>
        <item x="1618"/>
        <item x="1619"/>
        <item x="237"/>
        <item x="952"/>
        <item x="239"/>
        <item x="2362"/>
        <item x="240"/>
        <item x="1620"/>
        <item x="3195"/>
        <item x="241"/>
        <item x="953"/>
        <item x="242"/>
        <item x="3196"/>
        <item x="243"/>
        <item x="2363"/>
        <item x="3197"/>
        <item x="1621"/>
        <item x="3198"/>
        <item x="3199"/>
        <item x="954"/>
        <item x="955"/>
        <item x="2364"/>
        <item x="1622"/>
        <item x="3220"/>
        <item x="956"/>
        <item x="2365"/>
        <item x="2366"/>
        <item x="244"/>
        <item x="3200"/>
        <item x="2367"/>
        <item x="245"/>
        <item x="957"/>
        <item x="3201"/>
        <item x="246"/>
        <item x="247"/>
        <item x="1623"/>
        <item x="2369"/>
        <item x="958"/>
        <item x="959"/>
        <item x="1624"/>
        <item x="2368"/>
        <item x="248"/>
        <item x="2370"/>
        <item x="249"/>
        <item x="960"/>
        <item x="3202"/>
        <item x="250"/>
        <item x="3203"/>
        <item x="3204"/>
        <item x="1627"/>
        <item x="3205"/>
        <item x="1625"/>
        <item x="3206"/>
        <item x="3207"/>
        <item x="3208"/>
        <item x="251"/>
        <item x="1626"/>
        <item x="3209"/>
        <item x="3210"/>
        <item x="961"/>
        <item x="252"/>
        <item x="3211"/>
        <item x="3212"/>
        <item x="962"/>
        <item x="253"/>
        <item x="963"/>
        <item x="254"/>
        <item x="2371"/>
        <item x="964"/>
        <item x="2372"/>
        <item x="3213"/>
        <item x="3214"/>
        <item x="3215"/>
        <item x="2373"/>
        <item x="2374"/>
        <item x="965"/>
        <item x="2375"/>
        <item x="255"/>
        <item x="3216"/>
        <item x="3217"/>
        <item x="966"/>
        <item x="2376"/>
        <item x="256"/>
        <item x="3218"/>
        <item x="2377"/>
        <item x="3219"/>
        <item x="2378"/>
        <item x="967"/>
        <item x="257"/>
        <item x="1628"/>
        <item x="3221"/>
        <item x="968"/>
        <item x="783"/>
        <item x="1431"/>
        <item x="969"/>
        <item x="2379"/>
        <item x="1432"/>
        <item x="2967"/>
        <item x="3707"/>
        <item x="2968"/>
        <item x="2969"/>
        <item x="2970"/>
        <item x="2380"/>
        <item x="2381"/>
        <item x="1433"/>
        <item x="2971"/>
        <item x="2972"/>
        <item x="2101"/>
        <item x="970"/>
        <item x="258"/>
        <item x="2102"/>
        <item x="1434"/>
        <item x="2973"/>
        <item x="1435"/>
        <item x="2103"/>
        <item x="2382"/>
        <item x="3222"/>
        <item x="2383"/>
        <item x="1436"/>
        <item x="2104"/>
        <item x="971"/>
        <item x="2105"/>
        <item x="259"/>
        <item x="3223"/>
        <item x="972"/>
        <item x="973"/>
        <item x="3224"/>
        <item x="974"/>
        <item x="975"/>
        <item x="2384"/>
        <item x="2385"/>
        <item x="3708"/>
        <item x="784"/>
        <item x="785"/>
        <item x="3709"/>
        <item x="786"/>
        <item x="3712"/>
        <item x="3710"/>
        <item x="3713"/>
        <item x="2974"/>
        <item x="787"/>
        <item x="2106"/>
        <item x="2975"/>
        <item x="3711"/>
        <item x="260"/>
        <item x="976"/>
        <item x="3225"/>
        <item x="2386"/>
        <item x="3714"/>
        <item x="3715"/>
        <item x="2976"/>
        <item x="2977"/>
        <item x="2107"/>
        <item x="3226"/>
        <item x="3227"/>
        <item x="977"/>
        <item x="3228"/>
        <item x="1629"/>
        <item x="3229"/>
        <item x="2387"/>
        <item x="2978"/>
        <item x="978"/>
        <item x="261"/>
        <item x="262"/>
        <item x="1630"/>
        <item x="1631"/>
        <item x="2388"/>
        <item x="3716"/>
        <item x="1632"/>
        <item x="980"/>
        <item x="979"/>
        <item x="1633"/>
        <item x="981"/>
        <item x="2389"/>
        <item x="2390"/>
        <item x="1634"/>
        <item x="982"/>
        <item x="983"/>
        <item x="984"/>
        <item x="985"/>
        <item x="1635"/>
        <item x="3230"/>
        <item x="1636"/>
        <item x="986"/>
        <item x="2391"/>
        <item x="3231"/>
        <item x="987"/>
        <item x="1637"/>
        <item x="263"/>
        <item x="988"/>
        <item x="1638"/>
        <item x="989"/>
        <item x="2392"/>
        <item x="2393"/>
        <item x="3232"/>
        <item x="264"/>
        <item x="265"/>
        <item x="266"/>
        <item x="267"/>
        <item x="1639"/>
        <item x="990"/>
        <item x="2394"/>
        <item x="991"/>
        <item x="3233"/>
        <item x="2395"/>
        <item x="2396"/>
        <item x="2397"/>
        <item x="2399"/>
        <item x="268"/>
        <item x="3234"/>
        <item x="3236"/>
        <item x="3235"/>
        <item x="1640"/>
        <item x="3237"/>
        <item x="2398"/>
        <item x="992"/>
        <item x="993"/>
        <item x="994"/>
        <item x="2979"/>
        <item x="3717"/>
        <item x="788"/>
        <item x="2980"/>
        <item x="789"/>
        <item x="2108"/>
        <item x="3718"/>
        <item x="2981"/>
        <item x="995"/>
        <item x="3719"/>
        <item x="790"/>
        <item x="2109"/>
        <item x="793"/>
        <item x="791"/>
        <item x="3721"/>
        <item x="794"/>
        <item x="792"/>
        <item x="3720"/>
        <item x="1437"/>
        <item x="2982"/>
        <item x="2100"/>
        <item x="795"/>
        <item x="2983"/>
        <item x="2110"/>
        <item x="996"/>
        <item x="3238"/>
        <item x="997"/>
        <item x="2400"/>
        <item x="2401"/>
        <item x="2402"/>
        <item x="998"/>
        <item x="2403"/>
        <item x="269"/>
        <item x="3239"/>
        <item x="2404"/>
        <item x="3240"/>
        <item x="270"/>
        <item x="1641"/>
        <item x="2405"/>
        <item x="1025"/>
        <item x="1642"/>
        <item x="999"/>
        <item x="1000"/>
        <item x="1001"/>
        <item x="298"/>
        <item x="2406"/>
        <item x="1026"/>
        <item x="1027"/>
        <item x="2407"/>
        <item x="1002"/>
        <item x="1003"/>
        <item x="1643"/>
        <item x="3241"/>
        <item x="271"/>
        <item x="272"/>
        <item x="2408"/>
        <item x="2409"/>
        <item x="3242"/>
        <item x="1644"/>
        <item x="3243"/>
        <item x="2410"/>
        <item x="3244"/>
        <item x="2411"/>
        <item x="2412"/>
        <item x="3245"/>
        <item x="273"/>
        <item x="3246"/>
        <item x="2413"/>
        <item x="3247"/>
        <item x="1645"/>
        <item x="3248"/>
        <item x="1004"/>
        <item x="1646"/>
        <item x="274"/>
        <item x="275"/>
        <item x="1647"/>
        <item x="2417"/>
        <item x="1649"/>
        <item x="2414"/>
        <item x="1005"/>
        <item x="3249"/>
        <item x="1006"/>
        <item x="3250"/>
        <item x="1011"/>
        <item x="2415"/>
        <item x="1648"/>
        <item x="276"/>
        <item x="1008"/>
        <item x="1007"/>
        <item x="3251"/>
        <item x="2416"/>
        <item x="1009"/>
        <item x="1010"/>
        <item x="277"/>
        <item x="3252"/>
        <item x="278"/>
        <item x="3253"/>
        <item x="3254"/>
        <item x="3255"/>
        <item x="2418"/>
        <item x="279"/>
        <item x="1012"/>
        <item x="1013"/>
        <item x="1650"/>
        <item x="1651"/>
        <item x="1652"/>
        <item x="2420"/>
        <item x="3257"/>
        <item x="282"/>
        <item x="2421"/>
        <item x="3256"/>
        <item x="2422"/>
        <item x="283"/>
        <item x="2419"/>
        <item x="280"/>
        <item x="1653"/>
        <item x="3258"/>
        <item x="3259"/>
        <item x="3260"/>
        <item x="281"/>
        <item x="1654"/>
        <item x="284"/>
        <item x="285"/>
        <item x="3261"/>
        <item x="3262"/>
        <item x="286"/>
        <item x="1014"/>
        <item x="3264"/>
        <item x="3263"/>
        <item x="1015"/>
        <item x="1655"/>
        <item x="2423"/>
        <item x="3265"/>
        <item x="3266"/>
        <item x="2424"/>
        <item x="287"/>
        <item x="3268"/>
        <item x="3267"/>
        <item x="3269"/>
        <item x="2425"/>
        <item x="1656"/>
        <item x="1657"/>
        <item x="1658"/>
        <item x="1659"/>
        <item x="2426"/>
        <item x="1660"/>
        <item x="3270"/>
        <item x="2427"/>
        <item x="2428"/>
        <item x="3271"/>
        <item x="288"/>
        <item x="3272"/>
        <item x="1016"/>
        <item x="1017"/>
        <item x="1661"/>
        <item x="2429"/>
        <item x="3273"/>
        <item x="3274"/>
        <item x="1662"/>
        <item x="1663"/>
        <item x="289"/>
        <item x="3275"/>
        <item x="290"/>
        <item x="3276"/>
        <item x="3277"/>
        <item x="3278"/>
        <item x="3279"/>
        <item x="1018"/>
        <item x="3298"/>
        <item x="1019"/>
        <item x="2437"/>
        <item x="3299"/>
        <item x="2430"/>
        <item x="1671"/>
        <item x="1664"/>
        <item x="291"/>
        <item x="2431"/>
        <item x="3280"/>
        <item x="292"/>
        <item x="1020"/>
        <item x="3281"/>
        <item x="3282"/>
        <item x="2432"/>
        <item x="1665"/>
        <item x="2433"/>
        <item x="3283"/>
        <item x="3284"/>
        <item x="3285"/>
        <item x="2434"/>
        <item x="1666"/>
        <item x="1667"/>
        <item x="293"/>
        <item x="1668"/>
        <item x="3286"/>
        <item x="1021"/>
        <item x="294"/>
        <item x="3287"/>
        <item x="1022"/>
        <item x="2435"/>
        <item x="2438"/>
        <item x="1023"/>
        <item x="1672"/>
        <item x="3288"/>
        <item x="3289"/>
        <item x="2439"/>
        <item x="2440"/>
        <item x="2441"/>
        <item x="3290"/>
        <item x="3291"/>
        <item x="3292"/>
        <item x="295"/>
        <item x="3293"/>
        <item x="3294"/>
        <item x="1669"/>
        <item x="3295"/>
        <item x="296"/>
        <item x="297"/>
        <item x="1670"/>
        <item x="1024"/>
        <item x="3296"/>
        <item x="3297"/>
        <item x="2436"/>
        <item x="2442"/>
        <item x="3300"/>
        <item x="299"/>
        <item x="1673"/>
        <item x="3301"/>
        <item x="2443"/>
        <item x="2444"/>
        <item x="300"/>
        <item x="1674"/>
        <item x="2445"/>
        <item x="3302"/>
        <item x="2446"/>
        <item x="1028"/>
        <item x="2447"/>
        <item x="3303"/>
        <item x="1675"/>
        <item x="1676"/>
        <item x="301"/>
        <item x="302"/>
        <item x="303"/>
        <item x="3327"/>
        <item x="1029"/>
        <item x="1030"/>
        <item x="304"/>
        <item x="1677"/>
        <item x="3304"/>
        <item x="1678"/>
        <item x="2448"/>
        <item x="2449"/>
        <item x="2450"/>
        <item x="305"/>
        <item x="1031"/>
        <item x="1679"/>
        <item x="306"/>
        <item x="1680"/>
        <item x="3305"/>
        <item x="1681"/>
        <item x="1032"/>
        <item x="1045"/>
        <item x="1033"/>
        <item x="1682"/>
        <item x="1683"/>
        <item x="2451"/>
        <item x="2452"/>
        <item x="1034"/>
        <item x="1035"/>
        <item x="1684"/>
        <item x="2453"/>
        <item x="1036"/>
        <item x="3306"/>
        <item x="3307"/>
        <item x="2454"/>
        <item x="307"/>
        <item x="308"/>
        <item x="1685"/>
        <item x="1686"/>
        <item x="309"/>
        <item x="2455"/>
        <item x="1687"/>
        <item x="310"/>
        <item x="2458"/>
        <item x="2459"/>
        <item x="1688"/>
        <item x="2456"/>
        <item x="2457"/>
        <item x="2460"/>
        <item x="1037"/>
        <item x="3308"/>
        <item x="2461"/>
        <item x="3310"/>
        <item x="1040"/>
        <item x="1038"/>
        <item x="1039"/>
        <item x="1689"/>
        <item x="3309"/>
        <item x="313"/>
        <item x="314"/>
        <item x="311"/>
        <item x="1690"/>
        <item x="2462"/>
        <item x="312"/>
        <item x="1691"/>
        <item x="1692"/>
        <item x="3311"/>
        <item x="3312"/>
        <item x="1041"/>
        <item x="3317"/>
        <item x="1694"/>
        <item x="2463"/>
        <item x="2467"/>
        <item x="1693"/>
        <item x="315"/>
        <item x="2464"/>
        <item x="2465"/>
        <item x="316"/>
        <item x="3313"/>
        <item x="3314"/>
        <item x="2466"/>
        <item x="317"/>
        <item x="3315"/>
        <item x="318"/>
        <item x="319"/>
        <item x="3316"/>
        <item x="1042"/>
        <item x="2468"/>
        <item x="2473"/>
        <item x="2469"/>
        <item x="3318"/>
        <item x="3319"/>
        <item x="1043"/>
        <item x="3320"/>
        <item x="1695"/>
        <item x="3321"/>
        <item x="2470"/>
        <item x="3322"/>
        <item x="3323"/>
        <item x="2471"/>
        <item x="2474"/>
        <item x="1696"/>
        <item x="320"/>
        <item x="2472"/>
        <item x="321"/>
        <item x="3324"/>
        <item x="322"/>
        <item x="1697"/>
        <item x="1044"/>
        <item x="323"/>
        <item x="3325"/>
        <item x="3326"/>
        <item x="2475"/>
        <item x="1698"/>
        <item x="3328"/>
        <item x="2476"/>
        <item x="1699"/>
        <item x="2477"/>
        <item x="2478"/>
        <item x="3329"/>
        <item x="1046"/>
        <item x="2479"/>
        <item x="3330"/>
        <item x="1700"/>
        <item x="3331"/>
        <item x="3332"/>
        <item x="1047"/>
        <item x="3333"/>
        <item x="2481"/>
        <item x="1048"/>
        <item x="3334"/>
        <item x="2482"/>
        <item x="2480"/>
        <item x="2483"/>
        <item x="3335"/>
        <item x="3336"/>
        <item x="3337"/>
        <item x="3338"/>
        <item x="1701"/>
        <item x="324"/>
        <item x="2484"/>
        <item x="1049"/>
        <item x="1702"/>
        <item x="2485"/>
        <item x="325"/>
        <item x="326"/>
        <item x="2486"/>
        <item x="3339"/>
        <item x="327"/>
        <item x="3340"/>
        <item x="1050"/>
        <item x="2487"/>
        <item x="1703"/>
        <item x="328"/>
        <item x="1051"/>
        <item x="329"/>
        <item x="2488"/>
        <item x="3341"/>
        <item x="330"/>
        <item x="331"/>
        <item x="1052"/>
        <item x="1053"/>
        <item x="3342"/>
        <item x="1054"/>
        <item x="1704"/>
        <item x="1055"/>
        <item x="1705"/>
        <item x="1056"/>
        <item x="1057"/>
        <item x="1706"/>
        <item x="2490"/>
        <item x="2491"/>
        <item x="1707"/>
        <item x="1708"/>
        <item x="332"/>
        <item x="333"/>
        <item x="334"/>
        <item x="1058"/>
        <item x="2489"/>
        <item x="1059"/>
        <item x="3343"/>
        <item x="1060"/>
        <item x="3344"/>
        <item x="1061"/>
        <item x="2492"/>
        <item x="1062"/>
        <item x="1063"/>
        <item x="3363"/>
        <item x="2530"/>
        <item x="1716"/>
        <item x="1064"/>
        <item x="3364"/>
        <item x="1709"/>
        <item x="3345"/>
        <item x="1085"/>
        <item x="2493"/>
        <item x="1065"/>
        <item x="1717"/>
        <item x="3346"/>
        <item x="1066"/>
        <item x="3347"/>
        <item x="2494"/>
        <item x="2495"/>
        <item x="3365"/>
        <item x="2531"/>
        <item x="2533"/>
        <item x="2532"/>
        <item x="2496"/>
        <item x="1718"/>
        <item x="2534"/>
        <item x="3348"/>
        <item x="2497"/>
        <item x="1710"/>
        <item x="1067"/>
        <item x="2535"/>
        <item x="1719"/>
        <item x="1086"/>
        <item x="3366"/>
        <item x="3349"/>
        <item x="1068"/>
        <item x="2499"/>
        <item x="2498"/>
        <item x="2500"/>
        <item x="2501"/>
        <item x="2502"/>
        <item x="1711"/>
        <item x="2503"/>
        <item x="2504"/>
        <item x="2505"/>
        <item x="1069"/>
        <item x="2506"/>
        <item x="2507"/>
        <item x="3350"/>
        <item x="1070"/>
        <item x="3351"/>
        <item x="3352"/>
        <item x="2509"/>
        <item x="2508"/>
        <item x="2510"/>
        <item x="2511"/>
        <item x="2512"/>
        <item x="1071"/>
        <item x="2513"/>
        <item x="1720"/>
        <item x="2514"/>
        <item x="3353"/>
        <item x="3354"/>
        <item x="2515"/>
        <item x="3355"/>
        <item x="2536"/>
        <item x="3356"/>
        <item x="335"/>
        <item x="2516"/>
        <item x="336"/>
        <item x="2517"/>
        <item x="1712"/>
        <item x="1713"/>
        <item x="337"/>
        <item x="1072"/>
        <item x="3357"/>
        <item x="338"/>
        <item x="1714"/>
        <item x="1074"/>
        <item x="1075"/>
        <item x="1073"/>
        <item x="1076"/>
        <item x="1077"/>
        <item x="1078"/>
        <item x="1079"/>
        <item x="3358"/>
        <item x="2518"/>
        <item x="2519"/>
        <item x="1080"/>
        <item x="1715"/>
        <item x="2520"/>
        <item x="1081"/>
        <item x="1082"/>
        <item x="339"/>
        <item x="340"/>
        <item x="1083"/>
        <item x="2521"/>
        <item x="1084"/>
        <item x="2522"/>
        <item x="3359"/>
        <item x="2523"/>
        <item x="2524"/>
        <item x="2525"/>
        <item x="2526"/>
        <item x="3360"/>
        <item x="2527"/>
        <item x="2528"/>
        <item x="2529"/>
        <item x="3361"/>
        <item x="3362"/>
        <item x="3367"/>
        <item x="1087"/>
        <item x="1088"/>
        <item x="2537"/>
        <item x="2538"/>
        <item x="3368"/>
        <item x="2539"/>
        <item x="3369"/>
        <item x="341"/>
        <item x="2540"/>
        <item x="2541"/>
        <item x="342"/>
        <item x="2542"/>
        <item x="343"/>
        <item x="1721"/>
        <item x="1722"/>
        <item x="1089"/>
        <item x="2544"/>
        <item x="2543"/>
        <item x="1723"/>
        <item x="1724"/>
        <item x="344"/>
        <item x="1725"/>
        <item x="1726"/>
        <item x="345"/>
        <item x="346"/>
        <item x="1090"/>
        <item x="1091"/>
        <item x="1092"/>
        <item x="347"/>
        <item x="1727"/>
        <item x="348"/>
        <item x="2545"/>
        <item x="1728"/>
        <item x="3370"/>
        <item x="349"/>
        <item x="350"/>
        <item x="351"/>
        <item x="1729"/>
        <item x="352"/>
        <item x="353"/>
        <item x="1093"/>
        <item x="1095"/>
        <item x="355"/>
        <item x="2546"/>
        <item x="356"/>
        <item x="2547"/>
        <item x="2548"/>
        <item x="1096"/>
        <item x="1730"/>
        <item x="357"/>
        <item x="3373"/>
        <item x="3374"/>
        <item x="2549"/>
        <item x="1731"/>
        <item x="2550"/>
        <item x="358"/>
        <item x="1732"/>
        <item x="3375"/>
        <item x="362"/>
        <item x="359"/>
        <item x="360"/>
        <item x="361"/>
        <item x="1097"/>
        <item x="1098"/>
        <item x="1734"/>
        <item x="363"/>
        <item x="2551"/>
        <item x="1733"/>
        <item x="2552"/>
        <item x="1099"/>
        <item x="2553"/>
        <item x="1100"/>
        <item x="364"/>
        <item x="1101"/>
        <item x="365"/>
        <item x="367"/>
        <item x="1738"/>
        <item x="366"/>
        <item x="3377"/>
        <item x="368"/>
        <item x="1735"/>
        <item x="1736"/>
        <item x="3376"/>
        <item x="1739"/>
        <item x="1740"/>
        <item x="1737"/>
        <item x="1741"/>
        <item x="369"/>
        <item x="1102"/>
        <item x="2554"/>
        <item x="371"/>
        <item x="370"/>
        <item x="3378"/>
        <item x="372"/>
        <item x="373"/>
        <item x="1742"/>
        <item x="1743"/>
        <item x="2555"/>
        <item x="3379"/>
        <item x="1744"/>
        <item x="1745"/>
        <item x="2556"/>
        <item x="2557"/>
        <item x="1746"/>
        <item x="3380"/>
        <item x="1748"/>
        <item x="1747"/>
        <item x="1749"/>
        <item x="1750"/>
        <item x="1751"/>
        <item x="2558"/>
        <item x="1752"/>
        <item x="374"/>
        <item x="1753"/>
        <item x="3381"/>
        <item x="2559"/>
        <item x="1754"/>
        <item x="1755"/>
        <item x="3382"/>
        <item x="1756"/>
        <item x="375"/>
        <item x="2560"/>
        <item x="1757"/>
        <item x="1758"/>
        <item x="3383"/>
        <item x="1103"/>
        <item x="3384"/>
        <item x="1104"/>
        <item x="2561"/>
        <item x="1105"/>
        <item x="1760"/>
        <item x="1759"/>
        <item x="3385"/>
        <item x="3386"/>
        <item x="3387"/>
        <item x="3389"/>
        <item x="3388"/>
        <item x="376"/>
        <item x="1106"/>
        <item x="377"/>
        <item x="378"/>
        <item x="379"/>
        <item x="1107"/>
        <item x="2562"/>
        <item x="2563"/>
        <item x="380"/>
        <item x="3390"/>
        <item x="381"/>
        <item x="1108"/>
        <item x="1761"/>
        <item x="382"/>
        <item x="383"/>
        <item x="2564"/>
        <item x="1762"/>
        <item x="384"/>
        <item x="1109"/>
        <item x="1763"/>
        <item x="1764"/>
        <item x="385"/>
        <item x="1765"/>
        <item x="2565"/>
        <item x="3391"/>
        <item x="386"/>
        <item x="1110"/>
        <item x="1766"/>
        <item x="387"/>
        <item x="388"/>
        <item x="2566"/>
        <item x="1767"/>
        <item x="389"/>
        <item x="1768"/>
        <item x="3392"/>
        <item x="1769"/>
        <item x="3393"/>
        <item x="3394"/>
        <item x="3395"/>
        <item x="1111"/>
        <item x="390"/>
        <item x="391"/>
        <item x="1770"/>
        <item x="1771"/>
        <item x="1772"/>
        <item x="3396"/>
        <item x="1112"/>
        <item x="1113"/>
        <item x="1774"/>
        <item x="1773"/>
        <item x="1775"/>
        <item x="1776"/>
        <item x="1777"/>
        <item x="392"/>
        <item x="1114"/>
        <item x="3397"/>
        <item x="3398"/>
        <item x="3399"/>
        <item x="1778"/>
        <item x="1781"/>
        <item x="1779"/>
        <item x="1782"/>
        <item x="1780"/>
        <item x="1783"/>
        <item x="1784"/>
        <item x="393"/>
        <item x="2567"/>
        <item x="394"/>
        <item x="3400"/>
        <item x="1785"/>
        <item x="1786"/>
        <item x="1787"/>
        <item x="1788"/>
        <item x="1789"/>
        <item x="1790"/>
        <item x="2568"/>
        <item x="2569"/>
        <item x="3401"/>
        <item x="3402"/>
        <item x="1791"/>
        <item x="1115"/>
        <item x="2570"/>
        <item x="2571"/>
        <item x="1792"/>
        <item x="2572"/>
        <item x="395"/>
        <item x="396"/>
        <item x="3403"/>
        <item x="2573"/>
        <item x="3404"/>
        <item x="2574"/>
        <item x="1793"/>
        <item x="1794"/>
        <item x="397"/>
        <item x="2575"/>
        <item x="3426"/>
        <item x="2576"/>
        <item x="2577"/>
        <item x="1116"/>
        <item x="2618"/>
        <item x="3371"/>
        <item x="1146"/>
        <item x="1117"/>
        <item x="2578"/>
        <item x="1118"/>
        <item x="1119"/>
        <item x="2579"/>
        <item x="1120"/>
        <item x="2580"/>
        <item x="1811"/>
        <item x="398"/>
        <item x="400"/>
        <item x="399"/>
        <item x="2581"/>
        <item x="2619"/>
        <item x="354"/>
        <item x="401"/>
        <item x="1795"/>
        <item x="2582"/>
        <item x="402"/>
        <item x="1796"/>
        <item x="1121"/>
        <item x="403"/>
        <item x="3405"/>
        <item x="404"/>
        <item x="1122"/>
        <item x="405"/>
        <item x="406"/>
        <item x="2583"/>
        <item x="2584"/>
        <item x="407"/>
        <item x="1123"/>
        <item x="2585"/>
        <item x="3372"/>
        <item x="2586"/>
        <item x="408"/>
        <item x="2587"/>
        <item x="2588"/>
        <item x="409"/>
        <item x="410"/>
        <item x="1124"/>
        <item x="411"/>
        <item x="1812"/>
        <item x="1125"/>
        <item x="1127"/>
        <item x="1126"/>
        <item x="1797"/>
        <item x="412"/>
        <item x="1798"/>
        <item x="3406"/>
        <item x="1799"/>
        <item x="2589"/>
        <item x="1800"/>
        <item x="3407"/>
        <item x="2590"/>
        <item x="413"/>
        <item x="2591"/>
        <item x="3416"/>
        <item x="3408"/>
        <item x="2602"/>
        <item x="414"/>
        <item x="1801"/>
        <item x="415"/>
        <item x="1128"/>
        <item x="2592"/>
        <item x="1129"/>
        <item x="1802"/>
        <item x="2603"/>
        <item x="416"/>
        <item x="3409"/>
        <item x="2593"/>
        <item x="3410"/>
        <item x="3411"/>
        <item x="3412"/>
        <item x="1130"/>
        <item x="2596"/>
        <item x="2594"/>
        <item x="2597"/>
        <item x="2595"/>
        <item x="3413"/>
        <item x="1803"/>
        <item x="1131"/>
        <item x="2598"/>
        <item x="417"/>
        <item x="3414"/>
        <item x="1132"/>
        <item x="2599"/>
        <item x="1133"/>
        <item x="2600"/>
        <item x="3415"/>
        <item x="2601"/>
        <item x="418"/>
        <item x="1804"/>
        <item x="2604"/>
        <item x="1805"/>
        <item x="1134"/>
        <item x="1135"/>
        <item x="419"/>
        <item x="2605"/>
        <item x="2606"/>
        <item x="1136"/>
        <item x="3417"/>
        <item x="3418"/>
        <item x="2607"/>
        <item x="420"/>
        <item x="3419"/>
        <item x="3420"/>
        <item x="1806"/>
        <item x="1807"/>
        <item x="2608"/>
        <item x="3421"/>
        <item x="2609"/>
        <item x="3422"/>
        <item x="2610"/>
        <item x="1137"/>
        <item x="1138"/>
        <item x="1139"/>
        <item x="2611"/>
        <item x="421"/>
        <item x="1094"/>
        <item x="2612"/>
        <item x="1808"/>
        <item x="2613"/>
        <item x="423"/>
        <item x="2614"/>
        <item x="1809"/>
        <item x="422"/>
        <item x="1140"/>
        <item x="3423"/>
        <item x="1141"/>
        <item x="1142"/>
        <item x="3424"/>
        <item x="1143"/>
        <item x="2615"/>
        <item x="3425"/>
        <item x="1810"/>
        <item x="424"/>
        <item x="425"/>
        <item x="2616"/>
        <item x="2617"/>
        <item x="426"/>
        <item x="427"/>
        <item x="1144"/>
        <item x="1145"/>
        <item x="428"/>
        <item x="509"/>
        <item x="1813"/>
        <item x="3427"/>
        <item x="3428"/>
        <item x="429"/>
        <item x="430"/>
        <item x="2620"/>
        <item x="2621"/>
        <item x="431"/>
        <item x="1814"/>
        <item x="3429"/>
        <item x="3430"/>
        <item x="1815"/>
        <item x="1147"/>
        <item x="2622"/>
        <item x="1148"/>
        <item x="3431"/>
        <item x="2623"/>
        <item x="2624"/>
        <item x="2625"/>
        <item x="1816"/>
        <item x="1817"/>
        <item x="3432"/>
        <item x="3433"/>
        <item x="432"/>
        <item x="3434"/>
        <item x="2626"/>
        <item x="433"/>
        <item x="1149"/>
        <item x="3435"/>
        <item x="434"/>
        <item x="2627"/>
        <item x="435"/>
        <item x="2628"/>
        <item x="2629"/>
        <item x="2630"/>
        <item x="2631"/>
        <item x="1150"/>
        <item x="3436"/>
        <item x="436"/>
        <item x="3437"/>
        <item x="3438"/>
        <item x="1151"/>
        <item x="2632"/>
        <item x="1152"/>
        <item x="2633"/>
        <item x="1153"/>
        <item x="1154"/>
        <item x="437"/>
        <item x="438"/>
        <item x="2634"/>
        <item x="1155"/>
        <item x="2635"/>
        <item x="2636"/>
        <item x="439"/>
        <item x="3439"/>
        <item x="1818"/>
        <item x="2637"/>
        <item x="1156"/>
        <item x="3440"/>
        <item x="440"/>
        <item x="1819"/>
        <item x="1820"/>
        <item x="441"/>
        <item x="442"/>
        <item x="1821"/>
        <item x="1822"/>
        <item x="1823"/>
        <item x="3441"/>
        <item x="3442"/>
        <item x="443"/>
        <item x="445"/>
        <item x="444"/>
        <item x="446"/>
        <item x="3443"/>
        <item x="2638"/>
        <item x="2639"/>
        <item x="1157"/>
        <item x="447"/>
        <item x="2644"/>
        <item x="1158"/>
        <item x="1824"/>
        <item x="1159"/>
        <item x="3444"/>
        <item x="2640"/>
        <item x="1825"/>
        <item x="1160"/>
        <item x="1161"/>
        <item x="1162"/>
        <item x="2641"/>
        <item x="2642"/>
        <item x="3445"/>
        <item x="1826"/>
        <item x="3446"/>
        <item x="448"/>
        <item x="449"/>
        <item x="1827"/>
        <item x="2643"/>
        <item x="1163"/>
        <item x="1164"/>
        <item x="1165"/>
        <item x="3447"/>
        <item x="2645"/>
        <item x="1166"/>
        <item x="1828"/>
        <item x="1167"/>
        <item x="1829"/>
        <item x="450"/>
        <item x="3448"/>
        <item x="1168"/>
        <item x="451"/>
        <item x="1830"/>
        <item x="2646"/>
        <item x="2647"/>
        <item x="1169"/>
        <item x="3484"/>
        <item x="1170"/>
        <item x="3485"/>
        <item x="3449"/>
        <item x="1871"/>
        <item x="1831"/>
        <item x="2648"/>
        <item x="3486"/>
        <item x="1872"/>
        <item x="452"/>
        <item x="2649"/>
        <item x="453"/>
        <item x="2650"/>
        <item x="2651"/>
        <item x="454"/>
        <item x="1171"/>
        <item x="2652"/>
        <item x="3489"/>
        <item x="3490"/>
        <item x="2679"/>
        <item x="3487"/>
        <item x="3488"/>
        <item x="1191"/>
        <item x="455"/>
        <item x="2653"/>
        <item x="1172"/>
        <item x="3450"/>
        <item x="1873"/>
        <item x="1173"/>
        <item x="1874"/>
        <item x="456"/>
        <item x="3451"/>
        <item x="3452"/>
        <item x="3456"/>
        <item x="3453"/>
        <item x="3454"/>
        <item x="457"/>
        <item x="3455"/>
        <item x="1192"/>
        <item x="3491"/>
        <item x="2654"/>
        <item x="2655"/>
        <item x="458"/>
        <item x="3492"/>
        <item x="3493"/>
        <item x="510"/>
        <item x="511"/>
        <item x="3457"/>
        <item x="1174"/>
        <item x="3458"/>
        <item x="3459"/>
        <item x="1175"/>
        <item x="1832"/>
        <item x="2656"/>
        <item x="3460"/>
        <item x="3461"/>
        <item x="459"/>
        <item x="460"/>
        <item x="461"/>
        <item x="1193"/>
        <item x="1833"/>
        <item x="3462"/>
        <item x="462"/>
        <item x="1834"/>
        <item x="463"/>
        <item x="3464"/>
        <item x="3463"/>
        <item x="464"/>
        <item x="465"/>
        <item x="467"/>
        <item x="466"/>
        <item x="1176"/>
        <item x="468"/>
        <item x="1835"/>
        <item x="1836"/>
        <item x="1177"/>
        <item x="1178"/>
        <item x="2657"/>
        <item x="1179"/>
        <item x="2658"/>
        <item x="2659"/>
        <item x="2662"/>
        <item x="2660"/>
        <item x="2661"/>
        <item x="1837"/>
        <item x="3465"/>
        <item x="2663"/>
        <item x="1838"/>
        <item x="1839"/>
        <item x="2664"/>
        <item x="469"/>
        <item x="470"/>
        <item x="1840"/>
        <item x="3466"/>
        <item x="1180"/>
        <item x="471"/>
        <item x="1181"/>
        <item x="3467"/>
        <item x="3468"/>
        <item x="1843"/>
        <item x="1842"/>
        <item x="477"/>
        <item x="1844"/>
        <item x="3469"/>
        <item x="1182"/>
        <item x="478"/>
        <item x="2665"/>
        <item x="479"/>
        <item x="2667"/>
        <item x="480"/>
        <item x="1845"/>
        <item x="481"/>
        <item x="3470"/>
        <item x="476"/>
        <item x="2668"/>
        <item x="1855"/>
        <item x="482"/>
        <item x="483"/>
        <item x="1846"/>
        <item x="484"/>
        <item x="485"/>
        <item x="486"/>
        <item x="487"/>
        <item x="488"/>
        <item x="1847"/>
        <item x="490"/>
        <item x="1183"/>
        <item x="2669"/>
        <item x="1184"/>
        <item x="491"/>
        <item x="492"/>
        <item x="489"/>
        <item x="493"/>
        <item x="3471"/>
        <item x="494"/>
        <item x="495"/>
        <item x="3472"/>
        <item x="1848"/>
        <item x="1841"/>
        <item x="496"/>
        <item x="1849"/>
        <item x="497"/>
        <item x="1850"/>
        <item x="1851"/>
        <item x="472"/>
        <item x="3473"/>
        <item x="1185"/>
        <item x="498"/>
        <item x="1852"/>
        <item x="2670"/>
        <item x="1853"/>
        <item x="1854"/>
        <item x="2666"/>
        <item x="473"/>
        <item x="474"/>
        <item x="475"/>
        <item x="2671"/>
        <item x="1856"/>
        <item x="1186"/>
        <item x="3474"/>
        <item x="2672"/>
        <item x="499"/>
        <item x="3475"/>
        <item x="500"/>
        <item x="1857"/>
        <item x="2673"/>
        <item x="3476"/>
        <item x="3477"/>
        <item x="1858"/>
        <item x="501"/>
        <item x="1187"/>
        <item x="502"/>
        <item x="1859"/>
        <item x="1860"/>
        <item x="503"/>
        <item x="2674"/>
        <item x="1861"/>
        <item x="3478"/>
        <item x="2675"/>
        <item x="1862"/>
        <item x="1188"/>
        <item x="1863"/>
        <item x="3479"/>
        <item x="3480"/>
        <item x="504"/>
        <item x="1864"/>
        <item x="2676"/>
        <item x="2677"/>
        <item x="505"/>
        <item x="1189"/>
        <item x="1190"/>
        <item x="1865"/>
        <item x="506"/>
        <item x="3481"/>
        <item x="3482"/>
        <item x="1866"/>
        <item x="1867"/>
        <item x="1868"/>
        <item x="3483"/>
        <item x="1869"/>
        <item x="2678"/>
        <item x="1870"/>
        <item x="507"/>
        <item x="508"/>
        <item x="2680"/>
        <item x="1875"/>
        <item x="512"/>
        <item x="3494"/>
        <item x="3495"/>
        <item x="513"/>
        <item x="3496"/>
        <item x="515"/>
        <item x="1876"/>
        <item x="514"/>
        <item x="3497"/>
        <item x="516"/>
        <item x="1194"/>
        <item x="2709"/>
        <item x="2710"/>
        <item x="2681"/>
        <item x="1892"/>
        <item x="3498"/>
        <item x="3499"/>
        <item x="2682"/>
        <item x="517"/>
        <item x="3500"/>
        <item x="1195"/>
        <item x="2683"/>
        <item x="518"/>
        <item x="1877"/>
        <item x="519"/>
        <item x="1196"/>
        <item x="3501"/>
        <item x="1878"/>
        <item x="1879"/>
        <item x="3503"/>
        <item x="3502"/>
        <item x="520"/>
        <item x="1880"/>
        <item x="2684"/>
        <item x="2685"/>
        <item x="521"/>
        <item x="3505"/>
        <item x="2689"/>
        <item x="1881"/>
        <item x="2686"/>
        <item x="3504"/>
        <item x="1198"/>
        <item x="1199"/>
        <item x="522"/>
        <item x="1197"/>
        <item x="2687"/>
        <item x="2690"/>
        <item x="523"/>
        <item x="1200"/>
        <item x="524"/>
        <item x="525"/>
        <item x="2688"/>
        <item x="1201"/>
        <item x="2691"/>
        <item x="3506"/>
        <item x="2692"/>
        <item x="2693"/>
        <item x="2694"/>
        <item x="1202"/>
        <item x="1203"/>
        <item x="1204"/>
        <item x="1205"/>
        <item x="1882"/>
        <item x="526"/>
        <item x="1883"/>
        <item x="2712"/>
        <item x="2711"/>
        <item x="528"/>
        <item x="527"/>
        <item x="1884"/>
        <item x="1885"/>
        <item x="529"/>
        <item x="1886"/>
        <item x="1206"/>
        <item x="1207"/>
        <item x="2695"/>
        <item x="2696"/>
        <item x="1887"/>
        <item x="530"/>
        <item x="2697"/>
        <item x="2699"/>
        <item x="2698"/>
        <item x="1888"/>
        <item x="2700"/>
        <item x="3507"/>
        <item x="531"/>
        <item x="532"/>
        <item x="533"/>
        <item x="534"/>
        <item x="1889"/>
        <item x="535"/>
        <item x="3508"/>
        <item x="2702"/>
        <item x="2703"/>
        <item x="1208"/>
        <item x="2704"/>
        <item x="2705"/>
        <item x="2706"/>
        <item x="1209"/>
        <item x="3509"/>
        <item x="1210"/>
        <item x="1211"/>
        <item x="2707"/>
        <item x="2701"/>
        <item x="1890"/>
        <item x="1891"/>
        <item x="2708"/>
        <item x="3510"/>
        <item x="1212"/>
        <item x="2713"/>
        <item x="1213"/>
        <item x="3511"/>
        <item x="3512"/>
        <item x="1214"/>
        <item x="3722"/>
        <item x="1215"/>
        <item x="2984"/>
        <item x="796"/>
        <item x="2714"/>
        <item x="3513"/>
        <item x="2715"/>
        <item x="1893"/>
        <item x="2716"/>
        <item x="536"/>
        <item x="1894"/>
        <item x="1216"/>
        <item x="537"/>
        <item x="2717"/>
        <item x="538"/>
        <item x="3514"/>
        <item x="3515"/>
        <item x="539"/>
        <item x="2718"/>
        <item x="540"/>
        <item x="1895"/>
        <item x="541"/>
        <item x="3516"/>
        <item x="1217"/>
        <item x="1896"/>
        <item x="1218"/>
        <item x="2719"/>
        <item x="542"/>
        <item x="1219"/>
        <item x="3517"/>
        <item x="543"/>
        <item x="545"/>
        <item x="544"/>
        <item x="1898"/>
        <item x="1897"/>
        <item x="1899"/>
        <item x="1900"/>
        <item x="1901"/>
        <item x="1220"/>
        <item x="1221"/>
        <item x="2720"/>
        <item x="1902"/>
        <item x="546"/>
        <item x="547"/>
        <item x="2721"/>
        <item x="1222"/>
        <item x="1903"/>
        <item x="1223"/>
        <item x="548"/>
        <item x="549"/>
        <item x="550"/>
        <item x="1904"/>
        <item x="2722"/>
        <item x="3518"/>
        <item x="2723"/>
        <item x="3519"/>
        <item x="2724"/>
        <item x="3520"/>
        <item x="1224"/>
        <item x="2725"/>
        <item x="551"/>
        <item x="1905"/>
        <item x="1225"/>
        <item x="552"/>
        <item x="2726"/>
        <item x="553"/>
        <item x="554"/>
        <item x="555"/>
        <item x="2727"/>
        <item x="556"/>
        <item x="557"/>
        <item x="558"/>
        <item x="3521"/>
        <item x="559"/>
        <item x="560"/>
        <item x="561"/>
        <item x="1906"/>
        <item x="562"/>
        <item x="3522"/>
        <item x="2728"/>
        <item x="563"/>
        <item x="1907"/>
        <item x="564"/>
        <item x="565"/>
        <item x="566"/>
        <item x="1226"/>
        <item x="2729"/>
        <item x="3523"/>
        <item x="2730"/>
        <item x="1245"/>
        <item x="567"/>
        <item x="2731"/>
        <item x="2732"/>
        <item x="3524"/>
        <item x="3547"/>
        <item x="1246"/>
        <item x="1931"/>
        <item x="1228"/>
        <item x="1227"/>
        <item x="568"/>
        <item x="2733"/>
        <item x="1229"/>
        <item x="3525"/>
        <item x="3526"/>
        <item x="1908"/>
        <item x="1909"/>
        <item x="3527"/>
        <item x="569"/>
        <item x="2734"/>
        <item x="570"/>
        <item x="571"/>
        <item x="2735"/>
        <item x="2736"/>
        <item x="1910"/>
        <item x="572"/>
        <item x="1911"/>
        <item x="3528"/>
        <item x="1230"/>
        <item x="573"/>
        <item x="2737"/>
        <item x="3529"/>
        <item x="1912"/>
        <item x="1913"/>
        <item x="1914"/>
        <item x="2738"/>
        <item x="574"/>
        <item x="1915"/>
        <item x="575"/>
        <item x="576"/>
        <item x="2739"/>
        <item x="577"/>
        <item x="3548"/>
        <item x="3530"/>
        <item x="1231"/>
        <item x="2740"/>
        <item x="2741"/>
        <item x="1232"/>
        <item x="2742"/>
        <item x="578"/>
        <item x="3531"/>
        <item x="1916"/>
        <item x="1234"/>
        <item x="579"/>
        <item x="1919"/>
        <item x="2743"/>
        <item x="581"/>
        <item x="3534"/>
        <item x="3535"/>
        <item x="1918"/>
        <item x="3532"/>
        <item x="1920"/>
        <item x="1921"/>
        <item x="3533"/>
        <item x="582"/>
        <item x="583"/>
        <item x="1917"/>
        <item x="580"/>
        <item x="1233"/>
        <item x="1922"/>
        <item x="1923"/>
        <item x="3536"/>
        <item x="1235"/>
        <item x="3537"/>
        <item x="1924"/>
        <item x="584"/>
        <item x="3538"/>
        <item x="3539"/>
        <item x="1236"/>
        <item x="1926"/>
        <item x="2747"/>
        <item x="1243"/>
        <item x="593"/>
        <item x="594"/>
        <item x="1244"/>
        <item x="585"/>
        <item x="586"/>
        <item x="2744"/>
        <item x="2745"/>
        <item x="1237"/>
        <item x="1238"/>
        <item x="1927"/>
        <item x="587"/>
        <item x="588"/>
        <item x="1239"/>
        <item x="589"/>
        <item x="590"/>
        <item x="1925"/>
        <item x="2746"/>
        <item x="591"/>
        <item x="3540"/>
        <item x="1240"/>
        <item x="3541"/>
        <item x="1241"/>
        <item x="1242"/>
        <item x="592"/>
        <item x="3542"/>
        <item x="3543"/>
        <item x="1928"/>
        <item x="595"/>
        <item x="1929"/>
        <item x="2748"/>
        <item x="596"/>
        <item x="1930"/>
        <item x="3544"/>
        <item x="3545"/>
        <item x="3546"/>
        <item x="1248"/>
        <item x="1247"/>
        <item x="2757"/>
        <item x="2749"/>
        <item x="3549"/>
        <item x="2750"/>
        <item x="1253"/>
        <item x="2751"/>
        <item x="3550"/>
        <item x="1932"/>
        <item x="3551"/>
        <item x="3552"/>
        <item x="1249"/>
        <item x="2752"/>
        <item x="2753"/>
        <item x="3553"/>
        <item x="2756"/>
        <item x="597"/>
        <item x="2754"/>
        <item x="1250"/>
        <item x="1251"/>
        <item x="1252"/>
        <item x="2755"/>
        <item x="1933"/>
        <item x="598"/>
        <item x="599"/>
        <item x="1934"/>
        <item x="3554"/>
        <item x="3555"/>
        <item x="2758"/>
        <item x="1285"/>
        <item x="2759"/>
        <item x="2760"/>
        <item x="1254"/>
        <item x="1255"/>
        <item x="600"/>
        <item x="1256"/>
        <item x="3556"/>
        <item x="3557"/>
        <item x="1257"/>
        <item x="1935"/>
        <item x="1258"/>
        <item x="3558"/>
        <item x="3559"/>
        <item x="2761"/>
        <item x="601"/>
        <item x="1259"/>
        <item x="1260"/>
        <item x="3560"/>
        <item x="2762"/>
        <item x="2763"/>
        <item x="1936"/>
        <item x="1937"/>
        <item x="1261"/>
        <item x="1938"/>
        <item x="2764"/>
        <item x="2765"/>
        <item x="2766"/>
        <item x="2767"/>
        <item x="2768"/>
        <item x="2769"/>
        <item x="2799"/>
        <item x="2770"/>
        <item x="2771"/>
        <item x="1262"/>
        <item x="1969"/>
        <item x="2772"/>
        <item x="3561"/>
        <item x="602"/>
        <item x="1939"/>
        <item x="1263"/>
        <item x="2773"/>
        <item x="3562"/>
        <item x="603"/>
        <item x="3563"/>
        <item x="1970"/>
        <item x="1971"/>
        <item x="3564"/>
        <item x="604"/>
        <item x="605"/>
        <item x="2774"/>
        <item x="1940"/>
        <item x="2800"/>
        <item x="606"/>
        <item x="1264"/>
        <item x="607"/>
        <item x="2775"/>
        <item x="630"/>
        <item x="608"/>
        <item x="1941"/>
        <item x="609"/>
        <item x="1942"/>
        <item x="3565"/>
        <item x="2776"/>
        <item x="610"/>
        <item x="1943"/>
        <item x="1265"/>
        <item x="3566"/>
        <item x="1266"/>
        <item x="1944"/>
        <item x="3567"/>
        <item x="611"/>
        <item x="1945"/>
        <item x="1267"/>
        <item x="612"/>
        <item x="3568"/>
        <item x="2777"/>
        <item x="1946"/>
        <item x="3569"/>
        <item x="2778"/>
        <item x="2779"/>
        <item x="1268"/>
        <item x="1947"/>
        <item x="1269"/>
        <item x="2780"/>
        <item x="2781"/>
        <item x="1948"/>
        <item x="3570"/>
        <item x="2782"/>
        <item x="2783"/>
        <item x="1270"/>
        <item x="1949"/>
        <item x="1950"/>
        <item x="2784"/>
        <item x="613"/>
        <item x="1951"/>
        <item x="1952"/>
        <item x="614"/>
        <item x="2785"/>
        <item x="2792"/>
        <item x="1286"/>
        <item x="2801"/>
        <item x="616"/>
        <item x="615"/>
        <item x="3571"/>
        <item x="3572"/>
        <item x="3573"/>
        <item x="2786"/>
        <item x="3574"/>
        <item x="1271"/>
        <item x="2787"/>
        <item x="617"/>
        <item x="1272"/>
        <item x="618"/>
        <item x="1953"/>
        <item x="619"/>
        <item x="1273"/>
        <item x="1274"/>
        <item x="3575"/>
        <item x="1275"/>
        <item x="2788"/>
        <item x="1954"/>
        <item x="3576"/>
        <item x="1955"/>
        <item x="1956"/>
        <item x="1276"/>
        <item x="1957"/>
        <item x="1958"/>
        <item x="1277"/>
        <item x="1278"/>
        <item x="620"/>
        <item x="2789"/>
        <item x="621"/>
        <item x="622"/>
        <item x="1279"/>
        <item x="1959"/>
        <item x="2790"/>
        <item x="1280"/>
        <item x="1960"/>
        <item x="1961"/>
        <item x="3577"/>
        <item x="1962"/>
        <item x="623"/>
        <item x="3578"/>
        <item x="1963"/>
        <item x="624"/>
        <item x="3579"/>
        <item x="3580"/>
        <item x="1965"/>
        <item x="625"/>
        <item x="1964"/>
        <item x="3581"/>
        <item x="1966"/>
        <item x="2791"/>
        <item x="626"/>
        <item x="627"/>
        <item x="628"/>
        <item x="629"/>
        <item x="3582"/>
        <item x="3583"/>
        <item x="1281"/>
        <item x="3584"/>
        <item x="1282"/>
        <item x="2793"/>
        <item x="2794"/>
        <item x="1967"/>
        <item x="2795"/>
        <item x="1283"/>
        <item x="3585"/>
        <item x="2796"/>
        <item x="1284"/>
        <item x="2797"/>
        <item x="1968"/>
        <item x="2798"/>
        <item x="2802"/>
        <item x="631"/>
        <item x="1972"/>
        <item x="1973"/>
        <item x="3586"/>
        <item x="2804"/>
        <item x="2805"/>
        <item x="3587"/>
        <item x="2803"/>
        <item x="3588"/>
        <item x="3590"/>
        <item x="1287"/>
        <item x="1288"/>
        <item x="3589"/>
        <item x="2806"/>
        <item x="1289"/>
        <item x="1290"/>
        <item x="1291"/>
        <item x="3591"/>
        <item x="2807"/>
        <item x="2808"/>
        <item x="2809"/>
        <item x="2810"/>
        <item x="1974"/>
        <item x="632"/>
        <item x="3592"/>
        <item x="633"/>
        <item x="2811"/>
        <item x="1292"/>
        <item x="1975"/>
        <item x="1293"/>
        <item x="1976"/>
        <item x="1294"/>
        <item x="634"/>
        <item x="1977"/>
        <item x="3593"/>
        <item x="3594"/>
        <item x="1978"/>
        <item x="2812"/>
        <item x="1295"/>
        <item x="635"/>
        <item x="1296"/>
        <item x="3595"/>
        <item x="3596"/>
        <item x="636"/>
        <item x="637"/>
        <item x="1980"/>
        <item x="1979"/>
        <item x="1981"/>
        <item x="2813"/>
        <item x="2838"/>
        <item x="655"/>
        <item x="2009"/>
        <item x="656"/>
        <item x="1312"/>
        <item x="2839"/>
        <item x="657"/>
        <item x="638"/>
        <item x="3612"/>
        <item x="2837"/>
        <item x="2008"/>
        <item x="639"/>
        <item x="1982"/>
        <item x="2814"/>
        <item x="2815"/>
        <item x="3597"/>
        <item x="640"/>
        <item x="2816"/>
        <item x="1297"/>
        <item x="1983"/>
        <item x="3598"/>
        <item x="1984"/>
        <item x="641"/>
        <item x="642"/>
        <item x="3599"/>
        <item x="2817"/>
        <item x="1298"/>
        <item x="1299"/>
        <item x="2010"/>
        <item x="2818"/>
        <item x="1300"/>
        <item x="1985"/>
        <item x="2819"/>
        <item x="1986"/>
        <item x="2820"/>
        <item x="2821"/>
        <item x="1988"/>
        <item x="1989"/>
        <item x="3600"/>
        <item x="3601"/>
        <item x="3602"/>
        <item x="2822"/>
        <item x="1987"/>
        <item x="643"/>
        <item x="1991"/>
        <item x="2823"/>
        <item x="2824"/>
        <item x="2825"/>
        <item x="1992"/>
        <item x="2826"/>
        <item x="1990"/>
        <item x="644"/>
        <item x="2827"/>
        <item x="1301"/>
        <item x="3603"/>
        <item x="1993"/>
        <item x="3604"/>
        <item x="1994"/>
        <item x="645"/>
        <item x="2828"/>
        <item x="2829"/>
        <item x="1302"/>
        <item x="2830"/>
        <item x="646"/>
        <item x="2831"/>
        <item x="2832"/>
        <item x="1995"/>
        <item x="3605"/>
        <item x="1996"/>
        <item x="647"/>
        <item x="648"/>
        <item x="1303"/>
        <item x="1997"/>
        <item x="1998"/>
        <item x="649"/>
        <item x="650"/>
        <item x="2833"/>
        <item x="1304"/>
        <item x="651"/>
        <item x="1999"/>
        <item x="3606"/>
        <item x="3607"/>
        <item x="2834"/>
        <item x="652"/>
        <item x="1305"/>
        <item x="1306"/>
        <item x="2000"/>
        <item x="3608"/>
        <item x="2001"/>
        <item x="3609"/>
        <item x="1307"/>
        <item x="2002"/>
        <item x="653"/>
        <item x="1308"/>
        <item x="2003"/>
        <item x="1309"/>
        <item x="2004"/>
        <item x="654"/>
        <item x="2835"/>
        <item x="2005"/>
        <item x="1310"/>
        <item x="3610"/>
        <item x="2006"/>
        <item x="2007"/>
        <item x="3611"/>
        <item x="2836"/>
        <item x="1311"/>
        <item x="3613"/>
        <item x="2011"/>
        <item x="1313"/>
        <item x="3614"/>
        <item x="2840"/>
        <item x="1314"/>
        <item x="3615"/>
        <item x="2841"/>
        <item x="1315"/>
        <item x="2842"/>
        <item x="658"/>
        <item x="1316"/>
        <item x="659"/>
        <item x="2843"/>
        <item x="2844"/>
        <item x="1317"/>
        <item x="2845"/>
        <item x="660"/>
        <item x="2012"/>
        <item x="2013"/>
        <item x="1319"/>
        <item x="2846"/>
        <item x="1318"/>
        <item x="2847"/>
        <item x="1320"/>
        <item x="2848"/>
        <item x="2849"/>
        <item x="2850"/>
        <item x="661"/>
        <item x="2851"/>
        <item x="3616"/>
        <item x="1321"/>
        <item x="2852"/>
        <item x="1322"/>
        <item x="3617"/>
        <item x="3618"/>
        <item x="2014"/>
        <item x="662"/>
        <item x="2853"/>
        <item x="663"/>
        <item x="1323"/>
        <item x="1324"/>
        <item x="664"/>
        <item x="2854"/>
        <item x="1343"/>
        <item x="1325"/>
        <item x="2015"/>
        <item x="2855"/>
        <item x="2016"/>
        <item x="3619"/>
        <item x="2856"/>
        <item x="2857"/>
        <item x="2017"/>
        <item x="3620"/>
        <item x="2018"/>
        <item x="3621"/>
        <item x="1326"/>
        <item x="665"/>
        <item x="666"/>
        <item x="1327"/>
        <item x="667"/>
        <item x="668"/>
        <item x="2019"/>
        <item x="1344"/>
        <item x="669"/>
        <item x="670"/>
        <item x="1328"/>
        <item x="2030"/>
        <item x="671"/>
        <item x="2870"/>
        <item x="2028"/>
        <item x="672"/>
        <item x="2020"/>
        <item x="673"/>
        <item x="2858"/>
        <item x="674"/>
        <item x="675"/>
        <item x="2859"/>
        <item x="690"/>
        <item x="2029"/>
        <item x="2860"/>
        <item x="3622"/>
        <item x="2861"/>
        <item x="676"/>
        <item x="2022"/>
        <item x="2021"/>
        <item x="2862"/>
        <item x="677"/>
        <item x="1329"/>
        <item x="2863"/>
        <item x="678"/>
        <item x="679"/>
        <item x="1330"/>
        <item x="680"/>
        <item x="681"/>
        <item x="2023"/>
        <item x="1331"/>
        <item x="1332"/>
        <item x="1333"/>
        <item x="1334"/>
        <item x="2864"/>
        <item x="1335"/>
        <item x="682"/>
        <item x="2024"/>
        <item x="683"/>
        <item x="684"/>
        <item x="2025"/>
        <item x="685"/>
        <item x="686"/>
        <item x="3623"/>
        <item x="3624"/>
        <item x="2865"/>
        <item x="2866"/>
        <item x="2867"/>
        <item x="687"/>
        <item x="3625"/>
        <item x="688"/>
        <item x="3626"/>
        <item x="3627"/>
        <item x="1336"/>
        <item x="1337"/>
        <item x="1338"/>
        <item x="1339"/>
        <item x="1340"/>
        <item x="1341"/>
        <item x="1342"/>
        <item x="2026"/>
        <item x="3628"/>
        <item x="689"/>
        <item x="2868"/>
        <item x="2869"/>
        <item x="3629"/>
        <item x="2027"/>
        <item x="691"/>
        <item x="3630"/>
        <item x="1345"/>
        <item x="1346"/>
        <item x="3631"/>
        <item x="2031"/>
        <item x="2871"/>
        <item x="692"/>
        <item x="2872"/>
        <item x="693"/>
        <item x="2032"/>
        <item x="694"/>
        <item x="1347"/>
        <item x="1348"/>
        <item x="3632"/>
        <item x="3633"/>
        <item x="2873"/>
        <item x="1349"/>
        <item x="695"/>
        <item x="2874"/>
        <item x="696"/>
        <item x="3634"/>
        <item x="3635"/>
        <item x="1366"/>
        <item x="2877"/>
        <item x="697"/>
        <item x="698"/>
        <item x="3636"/>
        <item x="2033"/>
        <item x="2043"/>
        <item x="2878"/>
        <item x="3642"/>
        <item x="1350"/>
        <item x="2034"/>
        <item x="2875"/>
        <item x="1351"/>
        <item x="3637"/>
        <item x="699"/>
        <item x="2035"/>
        <item x="2036"/>
        <item x="3638"/>
        <item x="3639"/>
        <item x="2037"/>
        <item x="2038"/>
        <item x="2876"/>
        <item x="1352"/>
        <item x="2039"/>
        <item x="3640"/>
        <item x="3641"/>
        <item x="2040"/>
        <item x="1353"/>
        <item x="1356"/>
        <item x="1354"/>
        <item x="1355"/>
        <item x="2041"/>
        <item x="2042"/>
        <item x="2879"/>
        <item x="2044"/>
        <item x="3643"/>
        <item x="3644"/>
        <item x="2880"/>
        <item x="2881"/>
        <item x="1357"/>
        <item x="1358"/>
        <item x="2882"/>
        <item x="2883"/>
        <item x="3645"/>
        <item x="2884"/>
        <item x="2885"/>
        <item x="3651"/>
        <item x="2886"/>
        <item x="2887"/>
        <item x="700"/>
        <item x="2888"/>
        <item x="2889"/>
        <item x="1359"/>
        <item x="701"/>
        <item x="1360"/>
        <item x="2045"/>
        <item x="1361"/>
        <item x="2890"/>
        <item x="3646"/>
        <item x="3647"/>
        <item x="2046"/>
        <item x="2047"/>
        <item x="2891"/>
        <item x="702"/>
        <item x="703"/>
        <item x="1365"/>
        <item x="707"/>
        <item x="2892"/>
        <item x="1362"/>
        <item x="3648"/>
        <item x="2048"/>
        <item x="2049"/>
        <item x="2050"/>
        <item x="1363"/>
        <item x="705"/>
        <item x="3649"/>
        <item x="2051"/>
        <item x="2893"/>
        <item x="1364"/>
        <item x="2052"/>
        <item x="704"/>
        <item x="2053"/>
        <item x="706"/>
        <item x="2054"/>
        <item x="2894"/>
        <item x="708"/>
        <item x="3650"/>
        <item x="709"/>
        <item x="710"/>
        <item x="3652"/>
        <item x="2055"/>
        <item x="711"/>
        <item x="712"/>
        <item x="1367"/>
        <item x="2895"/>
        <item x="2896"/>
        <item x="713"/>
        <item x="714"/>
        <item x="3653"/>
        <item x="2056"/>
        <item x="1368"/>
        <item x="2057"/>
        <item x="2897"/>
        <item x="3654"/>
        <item x="715"/>
        <item x="2058"/>
        <item x="3655"/>
        <item x="2059"/>
        <item x="2060"/>
        <item x="716"/>
        <item x="717"/>
        <item x="718"/>
        <item x="719"/>
        <item x="720"/>
        <item x="2061"/>
        <item x="3657"/>
        <item x="3658"/>
        <item x="3656"/>
        <item x="2062"/>
        <item x="2063"/>
        <item x="721"/>
        <item x="2898"/>
        <item x="2899"/>
        <item x="2900"/>
        <item x="2901"/>
        <item x="2064"/>
        <item x="3659"/>
        <item x="724"/>
        <item x="722"/>
        <item x="725"/>
        <item x="3661"/>
        <item x="723"/>
        <item x="3660"/>
        <item x="726"/>
        <item x="3662"/>
        <item x="727"/>
        <item x="3663"/>
        <item x="2065"/>
        <item x="2927"/>
        <item x="1369"/>
        <item x="1370"/>
        <item x="728"/>
        <item x="729"/>
        <item x="2066"/>
        <item x="1371"/>
        <item x="730"/>
        <item x="731"/>
        <item x="2903"/>
        <item x="2902"/>
        <item x="732"/>
        <item x="775"/>
        <item x="2067"/>
        <item x="733"/>
        <item x="2069"/>
        <item x="1372"/>
        <item x="2904"/>
        <item x="2905"/>
        <item x="3664"/>
        <item x="2070"/>
        <item x="2071"/>
        <item x="734"/>
        <item x="3665"/>
        <item x="2906"/>
        <item x="1373"/>
        <item x="735"/>
        <item x="3666"/>
        <item x="2907"/>
        <item x="2072"/>
        <item x="736"/>
        <item x="737"/>
        <item x="3667"/>
        <item x="2908"/>
        <item x="2909"/>
        <item x="738"/>
        <item x="3668"/>
        <item x="2068"/>
        <item x="1374"/>
        <item x="2910"/>
        <item x="739"/>
        <item x="740"/>
        <item x="741"/>
        <item x="742"/>
        <item x="2073"/>
        <item x="776"/>
        <item x="777"/>
        <item x="744"/>
        <item x="1375"/>
        <item x="743"/>
        <item x="2074"/>
        <item x="2911"/>
        <item x="2913"/>
        <item x="2914"/>
        <item x="2912"/>
        <item x="745"/>
        <item x="746"/>
        <item x="747"/>
        <item x="1376"/>
        <item x="1377"/>
        <item x="1378"/>
        <item x="1379"/>
        <item x="2075"/>
        <item x="1380"/>
        <item x="748"/>
        <item x="3669"/>
        <item x="2076"/>
        <item x="749"/>
        <item x="2077"/>
        <item x="3672"/>
        <item x="3670"/>
        <item x="2078"/>
        <item x="751"/>
        <item x="1381"/>
        <item x="2079"/>
        <item x="752"/>
        <item x="753"/>
        <item x="754"/>
        <item x="2080"/>
        <item x="755"/>
        <item x="1382"/>
        <item x="756"/>
        <item x="3673"/>
        <item x="757"/>
        <item x="2918"/>
        <item x="2919"/>
        <item x="1388"/>
        <item x="3680"/>
        <item x="3674"/>
        <item x="3675"/>
        <item x="2915"/>
        <item x="3676"/>
        <item x="3677"/>
        <item x="2916"/>
        <item x="758"/>
        <item x="1389"/>
        <item x="3678"/>
        <item x="1383"/>
        <item x="759"/>
        <item x="2921"/>
        <item x="761"/>
        <item x="762"/>
        <item x="3681"/>
        <item x="2920"/>
        <item x="1384"/>
        <item x="1385"/>
        <item x="1386"/>
        <item x="2081"/>
        <item x="760"/>
        <item x="2082"/>
        <item x="2083"/>
        <item x="2084"/>
        <item x="2085"/>
        <item x="1387"/>
        <item x="2917"/>
        <item x="3682"/>
        <item x="2088"/>
        <item x="2089"/>
        <item x="3683"/>
        <item x="2090"/>
        <item x="2091"/>
        <item x="763"/>
        <item x="3679"/>
        <item x="2086"/>
        <item x="2087"/>
        <item x="750"/>
        <item x="2092"/>
        <item x="3671"/>
        <item x="764"/>
        <item x="2922"/>
        <item x="2923"/>
        <item x="765"/>
        <item x="2093"/>
        <item x="2924"/>
        <item x="3684"/>
        <item x="766"/>
        <item x="2925"/>
        <item x="3685"/>
        <item x="2926"/>
        <item x="3686"/>
        <item x="767"/>
        <item x="768"/>
        <item x="769"/>
        <item x="1390"/>
        <item x="770"/>
        <item x="771"/>
        <item x="772"/>
        <item x="3687"/>
        <item x="3688"/>
        <item x="3689"/>
        <item x="1391"/>
        <item x="773"/>
        <item x="3691"/>
        <item x="2094"/>
        <item x="3690"/>
        <item x="774"/>
        <item x="2928"/>
        <item x="2095"/>
        <item x="2929"/>
        <item x="1392"/>
        <item x="2930"/>
        <item x="2931"/>
        <item x="2932"/>
        <item x="1393"/>
        <item x="1394"/>
        <item x="1395"/>
        <item x="1396"/>
        <item x="1397"/>
        <item x="2933"/>
        <item x="2096"/>
        <item x="1398"/>
        <item x="2934"/>
        <item x="2935"/>
        <item x="1399"/>
        <item x="1400"/>
        <item x="2936"/>
        <item x="2937"/>
        <item x="3692"/>
        <item x="1401"/>
        <item x="1402"/>
        <item x="1403"/>
        <item x="1404"/>
        <item x="2938"/>
        <item x="2939"/>
        <item x="3693"/>
        <item x="2097"/>
        <item x="2940"/>
        <item x="2941"/>
        <item x="1405"/>
        <item x="3694"/>
        <item x="3695"/>
        <item x="1406"/>
        <item x="1407"/>
        <item x="778"/>
        <item x="779"/>
        <item x="1408"/>
        <item x="1409"/>
        <item x="1410"/>
        <item x="1411"/>
        <item x="2098"/>
        <item x="2943"/>
        <item x="2942"/>
        <item x="1412"/>
        <item x="1413"/>
        <item x="1414"/>
        <item x="1415"/>
        <item x="2099"/>
        <item x="1416"/>
        <item x="1417"/>
        <item x="1418"/>
        <item x="2944"/>
        <item x="2945"/>
        <item x="1419"/>
        <item x="2946"/>
        <item x="782"/>
        <item x="3696"/>
        <item x="2948"/>
        <item x="2947"/>
        <item x="1420"/>
        <item x="2949"/>
        <item x="1421"/>
        <item x="2950"/>
        <item x="2951"/>
        <item x="1422"/>
        <item x="2952"/>
        <item x="2953"/>
        <item x="780"/>
        <item x="2954"/>
        <item x="1423"/>
        <item x="2955"/>
        <item x="3697"/>
        <item x="2956"/>
        <item x="2957"/>
        <item x="2958"/>
        <item x="781"/>
        <item x="2959"/>
        <item x="2960"/>
        <item x="2961"/>
        <item x="3698"/>
        <item x="3699"/>
        <item x="3700"/>
        <item x="1424"/>
        <item x="1425"/>
        <item x="1426"/>
        <item x="3701"/>
        <item x="3702"/>
        <item x="2962"/>
        <item x="3703"/>
        <item x="3704"/>
        <item x="3705"/>
        <item x="3706"/>
        <item x="1427"/>
        <item x="1428"/>
        <item x="2963"/>
        <item x="2964"/>
        <item x="2965"/>
        <item x="2966"/>
        <item x="1429"/>
        <item x="1430"/>
        <item t="default"/>
      </items>
    </pivotField>
    <pivotField compact="0" outline="0" showAll="0">
      <items count="6">
        <item x="0"/>
        <item x="1"/>
        <item x="2"/>
        <item x="3"/>
        <item x="4"/>
        <item t="default"/>
      </items>
    </pivotField>
    <pivotField axis="axisRow" compact="0" outline="0" showAll="0" sortType="ascending">
      <items count="93">
        <item x="88"/>
        <item x="0"/>
        <item x="30"/>
        <item x="26"/>
        <item x="57"/>
        <item x="69"/>
        <item x="20"/>
        <item x="77"/>
        <item x="21"/>
        <item x="14"/>
        <item x="49"/>
        <item x="58"/>
        <item x="64"/>
        <item x="75"/>
        <item x="25"/>
        <item x="43"/>
        <item x="74"/>
        <item x="33"/>
        <item x="15"/>
        <item x="63"/>
        <item x="11"/>
        <item x="76"/>
        <item x="1"/>
        <item x="22"/>
        <item x="28"/>
        <item x="83"/>
        <item x="32"/>
        <item x="68"/>
        <item x="3"/>
        <item x="86"/>
        <item x="37"/>
        <item x="50"/>
        <item x="73"/>
        <item x="70"/>
        <item x="17"/>
        <item x="48"/>
        <item x="19"/>
        <item x="39"/>
        <item x="66"/>
        <item x="62"/>
        <item x="54"/>
        <item x="34"/>
        <item x="51"/>
        <item x="46"/>
        <item x="13"/>
        <item x="44"/>
        <item x="12"/>
        <item x="87"/>
        <item x="18"/>
        <item x="9"/>
        <item x="5"/>
        <item x="41"/>
        <item x="89"/>
        <item x="65"/>
        <item x="53"/>
        <item x="55"/>
        <item x="2"/>
        <item x="61"/>
        <item x="31"/>
        <item x="40"/>
        <item x="45"/>
        <item x="79"/>
        <item x="16"/>
        <item x="47"/>
        <item x="35"/>
        <item x="42"/>
        <item x="59"/>
        <item x="27"/>
        <item x="71"/>
        <item x="81"/>
        <item x="6"/>
        <item x="7"/>
        <item x="90"/>
        <item x="56"/>
        <item x="80"/>
        <item x="36"/>
        <item x="91"/>
        <item x="84"/>
        <item x="72"/>
        <item x="67"/>
        <item x="23"/>
        <item x="10"/>
        <item x="82"/>
        <item x="8"/>
        <item x="52"/>
        <item x="85"/>
        <item x="78"/>
        <item x="38"/>
        <item x="4"/>
        <item x="60"/>
        <item x="29"/>
        <item x="24"/>
        <item t="default"/>
      </items>
    </pivotField>
    <pivotField compact="0" outline="0" showAll="0"/>
    <pivotField dataField="1" compact="0" outline="0" showAll="0">
      <items count="1718">
        <item x="1715"/>
        <item x="1671"/>
        <item x="1436"/>
        <item x="1118"/>
        <item x="462"/>
        <item x="108"/>
        <item x="1508"/>
        <item x="411"/>
        <item x="41"/>
        <item x="203"/>
        <item x="1706"/>
        <item x="213"/>
        <item x="77"/>
        <item x="1149"/>
        <item x="1281"/>
        <item x="1690"/>
        <item x="252"/>
        <item x="300"/>
        <item x="186"/>
        <item x="1622"/>
        <item x="443"/>
        <item x="455"/>
        <item x="479"/>
        <item x="372"/>
        <item x="23"/>
        <item x="1324"/>
        <item x="338"/>
        <item x="1285"/>
        <item x="1566"/>
        <item x="364"/>
        <item x="393"/>
        <item x="1644"/>
        <item x="104"/>
        <item x="262"/>
        <item x="276"/>
        <item x="129"/>
        <item x="1509"/>
        <item x="284"/>
        <item x="171"/>
        <item x="40"/>
        <item x="130"/>
        <item x="99"/>
        <item x="255"/>
        <item x="401"/>
        <item x="447"/>
        <item x="387"/>
        <item x="1610"/>
        <item x="354"/>
        <item x="173"/>
        <item x="34"/>
        <item x="446"/>
        <item x="370"/>
        <item x="217"/>
        <item x="20"/>
        <item x="1458"/>
        <item x="14"/>
        <item x="11"/>
        <item x="80"/>
        <item x="466"/>
        <item x="51"/>
        <item x="157"/>
        <item x="192"/>
        <item x="62"/>
        <item x="376"/>
        <item x="132"/>
        <item x="128"/>
        <item x="424"/>
        <item x="351"/>
        <item x="142"/>
        <item x="397"/>
        <item x="312"/>
        <item x="416"/>
        <item x="430"/>
        <item x="22"/>
        <item x="169"/>
        <item x="81"/>
        <item x="1634"/>
        <item x="346"/>
        <item x="322"/>
        <item x="31"/>
        <item x="1190"/>
        <item x="32"/>
        <item x="1160"/>
        <item x="242"/>
        <item x="347"/>
        <item x="43"/>
        <item x="1201"/>
        <item x="330"/>
        <item x="131"/>
        <item x="456"/>
        <item x="503"/>
        <item x="210"/>
        <item x="375"/>
        <item x="383"/>
        <item x="325"/>
        <item x="6"/>
        <item x="193"/>
        <item x="74"/>
        <item x="382"/>
        <item x="219"/>
        <item x="118"/>
        <item x="258"/>
        <item x="158"/>
        <item x="119"/>
        <item x="147"/>
        <item x="989"/>
        <item x="100"/>
        <item x="44"/>
        <item x="48"/>
        <item x="71"/>
        <item x="481"/>
        <item x="216"/>
        <item x="363"/>
        <item x="148"/>
        <item x="88"/>
        <item x="1588"/>
        <item x="405"/>
        <item x="93"/>
        <item x="283"/>
        <item x="403"/>
        <item x="126"/>
        <item x="427"/>
        <item x="507"/>
        <item x="418"/>
        <item x="160"/>
        <item x="215"/>
        <item x="299"/>
        <item x="298"/>
        <item x="333"/>
        <item x="202"/>
        <item x="145"/>
        <item x="1109"/>
        <item x="307"/>
        <item x="1362"/>
        <item x="362"/>
        <item x="313"/>
        <item x="70"/>
        <item x="243"/>
        <item x="185"/>
        <item x="463"/>
        <item x="9"/>
        <item x="508"/>
        <item x="272"/>
        <item x="72"/>
        <item x="301"/>
        <item x="50"/>
        <item x="390"/>
        <item x="89"/>
        <item x="1081"/>
        <item x="474"/>
        <item x="163"/>
        <item x="189"/>
        <item x="37"/>
        <item x="36"/>
        <item x="631"/>
        <item x="66"/>
        <item x="267"/>
        <item x="1148"/>
        <item x="90"/>
        <item x="1140"/>
        <item x="91"/>
        <item x="1226"/>
        <item x="369"/>
        <item x="308"/>
        <item x="85"/>
        <item x="114"/>
        <item x="3"/>
        <item x="323"/>
        <item x="60"/>
        <item x="310"/>
        <item x="102"/>
        <item x="79"/>
        <item x="101"/>
        <item x="1114"/>
        <item x="149"/>
        <item x="246"/>
        <item x="110"/>
        <item x="361"/>
        <item x="134"/>
        <item x="329"/>
        <item x="69"/>
        <item x="112"/>
        <item x="61"/>
        <item x="1445"/>
        <item x="172"/>
        <item x="209"/>
        <item x="25"/>
        <item x="103"/>
        <item x="349"/>
        <item x="15"/>
        <item x="1047"/>
        <item x="146"/>
        <item x="1091"/>
        <item x="303"/>
        <item x="473"/>
        <item x="278"/>
        <item x="421"/>
        <item x="328"/>
        <item x="335"/>
        <item x="1061"/>
        <item x="316"/>
        <item x="174"/>
        <item x="384"/>
        <item x="435"/>
        <item x="261"/>
        <item x="815"/>
        <item x="281"/>
        <item x="475"/>
        <item x="30"/>
        <item x="236"/>
        <item x="1116"/>
        <item x="135"/>
        <item x="486"/>
        <item x="247"/>
        <item x="433"/>
        <item x="28"/>
        <item x="306"/>
        <item x="980"/>
        <item x="288"/>
        <item x="1673"/>
        <item x="167"/>
        <item x="265"/>
        <item x="399"/>
        <item x="125"/>
        <item x="1178"/>
        <item x="122"/>
        <item x="232"/>
        <item x="408"/>
        <item x="280"/>
        <item x="993"/>
        <item x="344"/>
        <item x="1228"/>
        <item x="1293"/>
        <item x="175"/>
        <item x="461"/>
        <item x="251"/>
        <item x="5"/>
        <item x="910"/>
        <item x="1296"/>
        <item x="491"/>
        <item x="55"/>
        <item x="1111"/>
        <item x="425"/>
        <item x="331"/>
        <item x="1587"/>
        <item x="56"/>
        <item x="318"/>
        <item x="487"/>
        <item x="1205"/>
        <item x="86"/>
        <item x="33"/>
        <item x="16"/>
        <item x="259"/>
        <item x="417"/>
        <item x="494"/>
        <item x="221"/>
        <item x="365"/>
        <item x="238"/>
        <item x="441"/>
        <item x="469"/>
        <item x="305"/>
        <item x="971"/>
        <item x="1168"/>
        <item x="843"/>
        <item x="214"/>
        <item x="286"/>
        <item x="165"/>
        <item x="414"/>
        <item x="578"/>
        <item x="1529"/>
        <item x="514"/>
        <item x="1132"/>
        <item x="1267"/>
        <item x="105"/>
        <item x="1121"/>
        <item x="823"/>
        <item x="257"/>
        <item x="853"/>
        <item x="291"/>
        <item x="656"/>
        <item x="1046"/>
        <item x="187"/>
        <item x="1055"/>
        <item x="7"/>
        <item x="218"/>
        <item x="1035"/>
        <item x="73"/>
        <item x="490"/>
        <item x="332"/>
        <item x="502"/>
        <item x="137"/>
        <item x="1264"/>
        <item x="1562"/>
        <item x="46"/>
        <item x="111"/>
        <item x="1104"/>
        <item x="266"/>
        <item x="1059"/>
        <item x="1613"/>
        <item x="309"/>
        <item x="1027"/>
        <item x="396"/>
        <item x="636"/>
        <item x="282"/>
        <item x="150"/>
        <item x="1327"/>
        <item x="422"/>
        <item x="181"/>
        <item x="1391"/>
        <item x="991"/>
        <item x="196"/>
        <item x="1490"/>
        <item x="27"/>
        <item x="1406"/>
        <item x="426"/>
        <item x="454"/>
        <item x="334"/>
        <item x="673"/>
        <item x="271"/>
        <item x="1172"/>
        <item x="224"/>
        <item x="419"/>
        <item x="1112"/>
        <item x="501"/>
        <item x="18"/>
        <item x="505"/>
        <item x="831"/>
        <item x="178"/>
        <item x="400"/>
        <item x="1333"/>
        <item x="297"/>
        <item x="1037"/>
        <item x="179"/>
        <item x="153"/>
        <item x="428"/>
        <item x="24"/>
        <item x="1666"/>
        <item x="228"/>
        <item x="155"/>
        <item x="432"/>
        <item x="191"/>
        <item x="402"/>
        <item x="1580"/>
        <item x="39"/>
        <item x="206"/>
        <item x="1120"/>
        <item x="1668"/>
        <item x="1674"/>
        <item x="1635"/>
        <item x="87"/>
        <item x="1093"/>
        <item x="336"/>
        <item x="57"/>
        <item x="1255"/>
        <item x="47"/>
        <item x="972"/>
        <item x="1042"/>
        <item x="500"/>
        <item x="448"/>
        <item x="327"/>
        <item x="1193"/>
        <item x="1361"/>
        <item x="1029"/>
        <item x="161"/>
        <item x="592"/>
        <item x="12"/>
        <item x="208"/>
        <item x="1617"/>
        <item x="296"/>
        <item x="509"/>
        <item x="21"/>
        <item x="923"/>
        <item x="340"/>
        <item x="225"/>
        <item x="1424"/>
        <item x="415"/>
        <item x="1474"/>
        <item x="295"/>
        <item x="241"/>
        <item x="802"/>
        <item x="1107"/>
        <item x="1377"/>
        <item x="227"/>
        <item x="315"/>
        <item x="115"/>
        <item x="1284"/>
        <item x="1094"/>
        <item x="1707"/>
        <item x="1060"/>
        <item x="932"/>
        <item x="4"/>
        <item x="496"/>
        <item x="341"/>
        <item x="233"/>
        <item x="120"/>
        <item x="1208"/>
        <item x="1043"/>
        <item x="205"/>
        <item x="254"/>
        <item x="124"/>
        <item x="1213"/>
        <item x="423"/>
        <item x="1044"/>
        <item x="63"/>
        <item x="410"/>
        <item x="1331"/>
        <item x="345"/>
        <item x="582"/>
        <item x="220"/>
        <item x="851"/>
        <item x="982"/>
        <item x="438"/>
        <item x="1070"/>
        <item x="184"/>
        <item x="1708"/>
        <item x="1270"/>
        <item x="885"/>
        <item x="1584"/>
        <item x="431"/>
        <item x="1487"/>
        <item x="1525"/>
        <item x="1640"/>
        <item x="1441"/>
        <item x="321"/>
        <item x="19"/>
        <item x="1497"/>
        <item x="558"/>
        <item x="123"/>
        <item x="506"/>
        <item x="785"/>
        <item x="648"/>
        <item x="107"/>
        <item x="289"/>
        <item x="1100"/>
        <item x="204"/>
        <item x="1712"/>
        <item x="368"/>
        <item x="484"/>
        <item x="877"/>
        <item x="1045"/>
        <item x="699"/>
        <item x="82"/>
        <item x="661"/>
        <item x="1463"/>
        <item x="1021"/>
        <item x="1123"/>
        <item x="652"/>
        <item x="1249"/>
        <item x="950"/>
        <item x="239"/>
        <item x="154"/>
        <item x="1340"/>
        <item x="917"/>
        <item x="1085"/>
        <item x="392"/>
        <item x="1599"/>
        <item x="1592"/>
        <item x="1520"/>
        <item x="551"/>
        <item x="138"/>
        <item x="1416"/>
        <item x="1108"/>
        <item x="477"/>
        <item x="1003"/>
        <item x="1182"/>
        <item x="1605"/>
        <item x="1105"/>
        <item x="302"/>
        <item x="1145"/>
        <item x="459"/>
        <item x="434"/>
        <item x="373"/>
        <item x="497"/>
        <item x="166"/>
        <item x="1418"/>
        <item x="1352"/>
        <item x="1447"/>
        <item x="1204"/>
        <item x="690"/>
        <item x="1014"/>
        <item x="49"/>
        <item x="8"/>
        <item x="0"/>
        <item x="230"/>
        <item x="931"/>
        <item x="1157"/>
        <item x="513"/>
        <item x="1142"/>
        <item x="769"/>
        <item x="152"/>
        <item x="388"/>
        <item x="1026"/>
        <item x="596"/>
        <item x="337"/>
        <item x="1152"/>
        <item x="1658"/>
        <item x="470"/>
        <item x="240"/>
        <item x="641"/>
        <item x="1092"/>
        <item x="1570"/>
        <item x="840"/>
        <item x="465"/>
        <item x="1063"/>
        <item x="324"/>
        <item x="367"/>
        <item x="269"/>
        <item x="1341"/>
        <item x="127"/>
        <item x="1011"/>
        <item x="531"/>
        <item x="1387"/>
        <item x="555"/>
        <item x="813"/>
        <item x="576"/>
        <item x="97"/>
        <item x="42"/>
        <item x="268"/>
        <item x="995"/>
        <item x="374"/>
        <item x="1523"/>
        <item x="59"/>
        <item x="1013"/>
        <item x="617"/>
        <item x="837"/>
        <item x="719"/>
        <item x="1522"/>
        <item x="1015"/>
        <item x="1354"/>
        <item x="1001"/>
        <item x="1510"/>
        <item x="685"/>
        <item x="256"/>
        <item x="966"/>
        <item x="556"/>
        <item x="1186"/>
        <item x="452"/>
        <item x="1246"/>
        <item x="1351"/>
        <item x="612"/>
        <item x="986"/>
        <item x="595"/>
        <item x="1"/>
        <item x="480"/>
        <item x="1188"/>
        <item x="1130"/>
        <item x="168"/>
        <item x="1604"/>
        <item x="194"/>
        <item x="1036"/>
        <item x="445"/>
        <item x="420"/>
        <item x="1713"/>
        <item x="1532"/>
        <item x="1350"/>
        <item x="1286"/>
        <item x="472"/>
        <item x="1173"/>
        <item x="68"/>
        <item x="380"/>
        <item x="976"/>
        <item x="287"/>
        <item x="413"/>
        <item x="998"/>
        <item x="201"/>
        <item x="1321"/>
        <item x="207"/>
        <item x="759"/>
        <item x="1624"/>
        <item x="1616"/>
        <item x="804"/>
        <item x="808"/>
        <item x="1320"/>
        <item x="450"/>
        <item x="738"/>
        <item x="650"/>
        <item x="1292"/>
        <item x="1227"/>
        <item x="1702"/>
        <item x="1298"/>
        <item x="348"/>
        <item x="1113"/>
        <item x="566"/>
        <item x="755"/>
        <item x="1411"/>
        <item x="253"/>
        <item x="65"/>
        <item x="1431"/>
        <item x="1363"/>
        <item x="1010"/>
        <item x="342"/>
        <item x="1230"/>
        <item x="1225"/>
        <item x="915"/>
        <item x="958"/>
        <item x="1527"/>
        <item x="1251"/>
        <item x="836"/>
        <item x="1022"/>
        <item x="614"/>
        <item x="1187"/>
        <item x="1211"/>
        <item x="183"/>
        <item x="1156"/>
        <item x="106"/>
        <item x="177"/>
        <item x="884"/>
        <item x="657"/>
        <item x="830"/>
        <item x="29"/>
        <item x="377"/>
        <item x="391"/>
        <item x="1704"/>
        <item x="597"/>
        <item x="1543"/>
        <item x="1257"/>
        <item x="1376"/>
        <item x="647"/>
        <item x="1344"/>
        <item x="279"/>
        <item x="1505"/>
        <item x="176"/>
        <item x="1528"/>
        <item x="1302"/>
        <item x="1215"/>
        <item x="1500"/>
        <item x="1126"/>
        <item x="407"/>
        <item x="249"/>
        <item x="355"/>
        <item x="467"/>
        <item x="906"/>
        <item x="449"/>
        <item x="1628"/>
        <item x="586"/>
        <item x="839"/>
        <item x="1540"/>
        <item x="1669"/>
        <item x="803"/>
        <item x="784"/>
        <item x="1308"/>
        <item x="1268"/>
        <item x="96"/>
        <item x="758"/>
        <item x="231"/>
        <item x="807"/>
        <item x="453"/>
        <item x="13"/>
        <item x="1398"/>
        <item x="727"/>
        <item x="771"/>
        <item x="1347"/>
        <item x="628"/>
        <item x="212"/>
        <item x="1162"/>
        <item x="1518"/>
        <item x="1530"/>
        <item x="1273"/>
        <item x="67"/>
        <item x="695"/>
        <item x="229"/>
        <item x="663"/>
        <item x="412"/>
        <item x="1028"/>
        <item x="1031"/>
        <item x="1098"/>
        <item x="898"/>
        <item x="1079"/>
        <item x="1234"/>
        <item x="75"/>
        <item x="762"/>
        <item x="1017"/>
        <item x="1468"/>
        <item x="789"/>
        <item x="159"/>
        <item x="1714"/>
        <item x="406"/>
        <item x="1585"/>
        <item x="1656"/>
        <item x="1254"/>
        <item x="353"/>
        <item x="45"/>
        <item x="1365"/>
        <item x="320"/>
        <item x="1686"/>
        <item x="925"/>
        <item x="545"/>
        <item x="1615"/>
        <item x="1245"/>
        <item x="1681"/>
        <item x="478"/>
        <item x="1657"/>
        <item x="848"/>
        <item x="357"/>
        <item x="1426"/>
        <item x="1153"/>
        <item x="587"/>
        <item x="1071"/>
        <item x="1124"/>
        <item x="1425"/>
        <item x="38"/>
        <item x="564"/>
        <item x="610"/>
        <item x="780"/>
        <item x="398"/>
        <item x="1039"/>
        <item x="940"/>
        <item x="1189"/>
        <item x="319"/>
        <item x="625"/>
        <item x="53"/>
        <item x="116"/>
        <item x="707"/>
        <item x="133"/>
        <item x="1291"/>
        <item x="1083"/>
        <item x="999"/>
        <item x="945"/>
        <item x="790"/>
        <item x="92"/>
        <item x="561"/>
        <item x="1032"/>
        <item x="637"/>
        <item x="358"/>
        <item x="938"/>
        <item x="1569"/>
        <item x="1378"/>
        <item x="1614"/>
        <item x="211"/>
        <item x="314"/>
        <item x="64"/>
        <item x="1399"/>
        <item x="136"/>
        <item x="1450"/>
        <item x="1053"/>
        <item x="852"/>
        <item x="1183"/>
        <item x="1593"/>
        <item x="1405"/>
        <item x="723"/>
        <item x="806"/>
        <item x="356"/>
        <item x="1663"/>
        <item x="1611"/>
        <item x="1287"/>
        <item x="550"/>
        <item x="222"/>
        <item x="381"/>
        <item x="1417"/>
        <item x="180"/>
        <item x="1019"/>
        <item x="1449"/>
        <item x="1137"/>
        <item x="742"/>
        <item x="144"/>
        <item x="1356"/>
        <item x="1413"/>
        <item x="237"/>
        <item x="867"/>
        <item x="724"/>
        <item x="1359"/>
        <item x="919"/>
        <item x="1151"/>
        <item x="905"/>
        <item x="1217"/>
        <item x="1128"/>
        <item x="1002"/>
        <item x="1546"/>
        <item x="164"/>
        <item x="1691"/>
        <item x="1315"/>
        <item x="1199"/>
        <item x="518"/>
        <item x="659"/>
        <item x="141"/>
        <item x="1135"/>
        <item x="777"/>
        <item x="1623"/>
        <item x="730"/>
        <item x="1606"/>
        <item x="1212"/>
        <item x="1096"/>
        <item x="1349"/>
        <item x="827"/>
        <item x="799"/>
        <item x="1033"/>
        <item x="1409"/>
        <item x="725"/>
        <item x="436"/>
        <item x="684"/>
        <item x="937"/>
        <item x="1018"/>
        <item x="778"/>
        <item x="437"/>
        <item x="476"/>
        <item x="1127"/>
        <item x="190"/>
        <item x="504"/>
        <item x="1563"/>
        <item x="1412"/>
        <item x="1244"/>
        <item x="343"/>
        <item x="942"/>
        <item x="662"/>
        <item x="959"/>
        <item x="1266"/>
        <item x="930"/>
        <item x="1440"/>
        <item x="832"/>
        <item x="1177"/>
        <item x="801"/>
        <item x="1277"/>
        <item x="468"/>
        <item x="1184"/>
        <item x="1311"/>
        <item x="1136"/>
        <item x="1110"/>
        <item x="933"/>
        <item x="245"/>
        <item x="1300"/>
        <item x="1290"/>
        <item x="1696"/>
        <item x="733"/>
        <item x="76"/>
        <item x="1428"/>
        <item x="607"/>
        <item x="1241"/>
        <item x="1038"/>
        <item x="1089"/>
        <item x="900"/>
        <item x="182"/>
        <item x="121"/>
        <item x="371"/>
        <item x="557"/>
        <item x="1056"/>
        <item x="498"/>
        <item x="1269"/>
        <item x="277"/>
        <item x="854"/>
        <item x="1335"/>
        <item x="2"/>
        <item x="846"/>
        <item x="964"/>
        <item x="260"/>
        <item x="997"/>
        <item x="1166"/>
        <item x="1334"/>
        <item x="1502"/>
        <item x="672"/>
        <item x="861"/>
        <item x="1652"/>
        <item x="350"/>
        <item x="841"/>
        <item x="1181"/>
        <item x="1260"/>
        <item x="1314"/>
        <item x="1493"/>
        <item x="1460"/>
        <item x="1220"/>
        <item x="1621"/>
        <item x="1066"/>
        <item x="554"/>
        <item x="1672"/>
        <item x="1080"/>
        <item x="901"/>
        <item x="1243"/>
        <item x="1338"/>
        <item x="1435"/>
        <item x="704"/>
        <item x="1131"/>
        <item x="223"/>
        <item x="1382"/>
        <item x="1240"/>
        <item x="1134"/>
        <item x="1636"/>
        <item x="528"/>
        <item x="961"/>
        <item x="1703"/>
        <item x="451"/>
        <item x="616"/>
        <item x="1253"/>
        <item x="1086"/>
        <item x="1073"/>
        <item x="593"/>
        <item x="1701"/>
        <item x="1572"/>
        <item x="404"/>
        <item x="1683"/>
        <item x="293"/>
        <item x="483"/>
        <item x="606"/>
        <item x="386"/>
        <item x="863"/>
        <item x="389"/>
        <item x="1654"/>
        <item x="740"/>
        <item x="1150"/>
        <item x="1176"/>
        <item x="117"/>
        <item x="951"/>
        <item x="1009"/>
        <item x="974"/>
        <item x="1675"/>
        <item x="1659"/>
        <item x="78"/>
        <item x="664"/>
        <item x="1571"/>
        <item x="1180"/>
        <item x="534"/>
        <item x="904"/>
        <item x="352"/>
        <item x="1020"/>
        <item x="1716"/>
        <item x="965"/>
        <item x="285"/>
        <item x="1355"/>
        <item x="511"/>
        <item x="687"/>
        <item x="83"/>
        <item x="1209"/>
        <item x="743"/>
        <item x="199"/>
        <item x="603"/>
        <item x="1198"/>
        <item x="833"/>
        <item x="1237"/>
        <item x="1231"/>
        <item x="1626"/>
        <item x="1689"/>
        <item x="378"/>
        <item x="1631"/>
        <item x="903"/>
        <item x="489"/>
        <item x="151"/>
        <item x="1275"/>
        <item x="963"/>
        <item x="1586"/>
        <item x="10"/>
        <item x="359"/>
        <item x="608"/>
        <item x="1564"/>
        <item x="643"/>
        <item x="678"/>
        <item x="1248"/>
        <item x="1282"/>
        <item x="1329"/>
        <item x="1218"/>
        <item x="1252"/>
        <item x="773"/>
        <item x="317"/>
        <item x="1000"/>
        <item x="1415"/>
        <item x="1368"/>
        <item x="708"/>
        <item x="1165"/>
        <item x="1694"/>
        <item x="1485"/>
        <item x="1258"/>
        <item x="875"/>
        <item x="1374"/>
        <item x="326"/>
        <item x="1410"/>
        <item x="1443"/>
        <item x="1511"/>
        <item x="1676"/>
        <item x="1695"/>
        <item x="263"/>
        <item x="52"/>
        <item x="1670"/>
        <item x="822"/>
        <item x="645"/>
        <item x="162"/>
        <item x="1159"/>
        <item x="560"/>
        <item x="967"/>
        <item x="366"/>
        <item x="170"/>
        <item x="1567"/>
        <item x="1395"/>
        <item x="94"/>
        <item x="1501"/>
        <item x="482"/>
        <item x="1138"/>
        <item x="1536"/>
        <item x="510"/>
        <item x="630"/>
        <item x="1680"/>
        <item x="516"/>
        <item x="591"/>
        <item x="1283"/>
        <item x="274"/>
        <item x="1697"/>
        <item x="1008"/>
        <item x="782"/>
        <item x="35"/>
        <item x="1650"/>
        <item x="1619"/>
        <item x="395"/>
        <item x="235"/>
        <item x="1645"/>
        <item x="955"/>
        <item x="1202"/>
        <item x="1263"/>
        <item x="716"/>
        <item x="1280"/>
        <item x="1434"/>
        <item x="943"/>
        <item x="638"/>
        <item x="1453"/>
        <item x="1430"/>
        <item x="1261"/>
        <item x="1062"/>
        <item x="1618"/>
        <item x="1403"/>
        <item x="791"/>
        <item x="1423"/>
        <item x="927"/>
        <item x="828"/>
        <item x="1171"/>
        <item x="868"/>
        <item x="109"/>
        <item x="275"/>
        <item x="698"/>
        <item x="821"/>
        <item x="1279"/>
        <item x="876"/>
        <item x="1328"/>
        <item x="887"/>
        <item x="689"/>
        <item x="669"/>
        <item x="512"/>
        <item x="1101"/>
        <item x="1678"/>
        <item x="1442"/>
        <item x="1639"/>
        <item x="574"/>
        <item x="728"/>
        <item x="1235"/>
        <item x="713"/>
        <item x="588"/>
        <item x="793"/>
        <item x="542"/>
        <item x="766"/>
        <item x="954"/>
        <item x="1147"/>
        <item x="1433"/>
        <item x="197"/>
        <item x="1539"/>
        <item x="1705"/>
        <item x="1024"/>
        <item x="1175"/>
        <item x="1316"/>
        <item x="817"/>
        <item x="1661"/>
        <item x="1364"/>
        <item x="1579"/>
        <item x="1139"/>
        <item x="1319"/>
        <item x="948"/>
        <item x="1303"/>
        <item x="1482"/>
        <item x="618"/>
        <item x="1710"/>
        <item x="1461"/>
        <item x="1115"/>
        <item x="897"/>
        <item x="1224"/>
        <item x="992"/>
        <item x="1034"/>
        <item x="140"/>
        <item x="270"/>
        <item x="896"/>
        <item x="1195"/>
        <item x="1229"/>
        <item x="1524"/>
        <item x="1638"/>
        <item x="584"/>
        <item x="1169"/>
        <item x="651"/>
        <item x="394"/>
        <item x="527"/>
        <item x="1372"/>
        <item x="899"/>
        <item x="537"/>
        <item x="926"/>
        <item x="1095"/>
        <item x="360"/>
        <item x="488"/>
        <item x="1541"/>
        <item x="1568"/>
        <item x="1655"/>
        <item x="1097"/>
        <item x="1685"/>
        <item x="1025"/>
        <item x="994"/>
        <item x="522"/>
        <item x="1420"/>
        <item x="1238"/>
        <item x="688"/>
        <item x="409"/>
        <item x="722"/>
        <item x="1653"/>
        <item x="1464"/>
        <item x="499"/>
        <item x="952"/>
        <item x="1632"/>
        <item x="679"/>
        <item x="809"/>
        <item x="1065"/>
        <item x="912"/>
        <item x="1488"/>
        <item x="1477"/>
        <item x="580"/>
        <item x="676"/>
        <item x="1259"/>
        <item x="439"/>
        <item x="590"/>
        <item x="693"/>
        <item x="234"/>
        <item x="908"/>
        <item x="535"/>
        <item x="1596"/>
        <item x="1558"/>
        <item x="737"/>
        <item x="570"/>
        <item x="924"/>
        <item x="886"/>
        <item x="1646"/>
        <item x="1446"/>
        <item x="1222"/>
        <item x="200"/>
        <item x="599"/>
        <item x="601"/>
        <item x="290"/>
        <item x="533"/>
        <item x="1239"/>
        <item x="1407"/>
        <item x="677"/>
        <item x="1512"/>
        <item x="1373"/>
        <item x="1005"/>
        <item x="529"/>
        <item x="1414"/>
        <item x="1693"/>
        <item x="573"/>
        <item x="635"/>
        <item x="1393"/>
        <item x="1207"/>
        <item x="98"/>
        <item x="921"/>
        <item x="866"/>
        <item x="1006"/>
        <item x="188"/>
        <item x="1692"/>
        <item x="198"/>
        <item x="1595"/>
        <item x="1119"/>
        <item x="1058"/>
        <item x="1325"/>
        <item x="787"/>
        <item x="767"/>
        <item x="1012"/>
        <item x="996"/>
        <item x="1294"/>
        <item x="1262"/>
        <item x="1206"/>
        <item x="1451"/>
        <item x="1164"/>
        <item x="547"/>
        <item x="735"/>
        <item x="1103"/>
        <item x="1504"/>
        <item x="1174"/>
        <item x="890"/>
        <item x="1221"/>
        <item x="1620"/>
        <item x="429"/>
        <item x="559"/>
        <item x="1642"/>
        <item x="1390"/>
        <item x="1265"/>
        <item x="379"/>
        <item x="113"/>
        <item x="613"/>
        <item x="1660"/>
        <item x="796"/>
        <item x="913"/>
        <item x="1630"/>
        <item x="1537"/>
        <item x="1489"/>
        <item x="874"/>
        <item x="1576"/>
        <item x="1408"/>
        <item x="1288"/>
        <item x="457"/>
        <item x="571"/>
        <item x="1337"/>
        <item x="975"/>
        <item x="881"/>
        <item x="694"/>
        <item x="292"/>
        <item x="858"/>
        <item x="1533"/>
        <item x="1301"/>
        <item x="1072"/>
        <item x="1090"/>
        <item x="1143"/>
        <item x="1647"/>
        <item x="471"/>
        <item x="747"/>
        <item x="1473"/>
        <item x="458"/>
        <item x="1427"/>
        <item x="812"/>
        <item x="525"/>
        <item x="969"/>
        <item x="1106"/>
        <item x="859"/>
        <item x="1048"/>
        <item x="873"/>
        <item x="962"/>
        <item x="847"/>
        <item x="869"/>
        <item x="1306"/>
        <item x="385"/>
        <item x="1040"/>
        <item x="658"/>
        <item x="567"/>
        <item x="623"/>
        <item x="772"/>
        <item x="855"/>
        <item x="681"/>
        <item x="1404"/>
        <item x="609"/>
        <item x="1609"/>
        <item x="1076"/>
        <item x="339"/>
        <item x="546"/>
        <item x="820"/>
        <item x="541"/>
        <item x="1129"/>
        <item x="572"/>
        <item x="530"/>
        <item x="95"/>
        <item x="604"/>
        <item x="1385"/>
        <item x="1709"/>
        <item x="696"/>
        <item x="721"/>
        <item x="1514"/>
        <item x="667"/>
        <item x="712"/>
        <item x="1677"/>
        <item x="1278"/>
        <item x="440"/>
        <item x="1698"/>
        <item x="1629"/>
        <item x="565"/>
        <item x="1480"/>
        <item x="1155"/>
        <item x="1023"/>
        <item x="872"/>
        <item x="1547"/>
        <item x="764"/>
        <item x="1422"/>
        <item x="849"/>
        <item x="1574"/>
        <item x="1649"/>
        <item x="1357"/>
        <item x="1641"/>
        <item x="646"/>
        <item x="1495"/>
        <item x="1679"/>
        <item x="594"/>
        <item x="1154"/>
        <item x="1383"/>
        <item x="1125"/>
        <item x="1051"/>
        <item x="311"/>
        <item x="17"/>
        <item x="1167"/>
        <item x="666"/>
        <item x="1454"/>
        <item x="1542"/>
        <item x="911"/>
        <item x="1102"/>
        <item x="810"/>
        <item x="600"/>
        <item x="1219"/>
        <item x="1429"/>
        <item x="1664"/>
        <item x="1323"/>
        <item x="485"/>
        <item x="540"/>
        <item x="978"/>
        <item x="1578"/>
        <item x="816"/>
        <item x="26"/>
        <item x="54"/>
        <item x="1375"/>
        <item x="1163"/>
        <item x="1462"/>
        <item x="1380"/>
        <item x="139"/>
        <item x="946"/>
        <item x="682"/>
        <item x="968"/>
        <item x="492"/>
        <item x="1600"/>
        <item x="710"/>
        <item x="956"/>
        <item x="1384"/>
        <item x="1607"/>
        <item x="1064"/>
        <item x="829"/>
        <item x="794"/>
        <item x="1565"/>
        <item x="888"/>
        <item x="953"/>
        <item x="1534"/>
        <item x="797"/>
        <item x="226"/>
        <item x="602"/>
        <item x="1699"/>
        <item x="893"/>
        <item x="1271"/>
        <item x="1250"/>
        <item x="1381"/>
        <item x="1122"/>
        <item x="493"/>
        <item x="294"/>
        <item x="691"/>
        <item x="987"/>
        <item x="1597"/>
        <item x="1299"/>
        <item x="1309"/>
        <item x="1367"/>
        <item x="248"/>
        <item x="1054"/>
        <item x="891"/>
        <item x="622"/>
        <item x="1465"/>
        <item x="569"/>
        <item x="1196"/>
        <item x="244"/>
        <item x="1687"/>
        <item x="1016"/>
        <item x="825"/>
        <item x="936"/>
        <item x="1402"/>
        <item x="988"/>
        <item x="1419"/>
        <item x="765"/>
        <item x="1535"/>
        <item x="1555"/>
        <item x="1608"/>
        <item x="850"/>
        <item x="644"/>
        <item x="757"/>
        <item x="195"/>
        <item x="1004"/>
        <item x="1526"/>
        <item x="615"/>
        <item x="1133"/>
        <item x="521"/>
        <item x="749"/>
        <item x="1057"/>
        <item x="583"/>
        <item x="524"/>
        <item x="862"/>
        <item x="563"/>
        <item x="654"/>
        <item x="907"/>
        <item x="1052"/>
        <item x="442"/>
        <item x="856"/>
        <item x="686"/>
        <item x="1643"/>
        <item x="715"/>
        <item x="1625"/>
        <item x="553"/>
        <item x="734"/>
        <item x="1214"/>
        <item x="1594"/>
        <item x="731"/>
        <item x="1216"/>
        <item x="1236"/>
        <item x="1069"/>
        <item x="1498"/>
        <item x="1549"/>
        <item x="1456"/>
        <item x="739"/>
        <item x="753"/>
        <item x="1007"/>
        <item x="624"/>
        <item x="1577"/>
        <item x="1074"/>
        <item x="929"/>
        <item x="1087"/>
        <item x="1557"/>
        <item x="1466"/>
        <item x="729"/>
        <item x="1242"/>
        <item x="562"/>
        <item x="819"/>
        <item x="517"/>
        <item x="543"/>
        <item x="1486"/>
        <item x="1203"/>
        <item x="1684"/>
        <item x="58"/>
        <item x="1099"/>
        <item x="934"/>
        <item x="1499"/>
        <item x="776"/>
        <item x="1598"/>
        <item x="889"/>
        <item x="1330"/>
        <item x="1582"/>
        <item x="709"/>
        <item x="1590"/>
        <item x="1223"/>
        <item x="1272"/>
        <item x="1297"/>
        <item x="1082"/>
        <item x="1667"/>
        <item x="783"/>
        <item x="726"/>
        <item x="1075"/>
        <item x="883"/>
        <item x="1544"/>
        <item x="798"/>
        <item x="870"/>
        <item x="1158"/>
        <item x="544"/>
        <item x="1049"/>
        <item x="761"/>
        <item x="515"/>
        <item x="577"/>
        <item x="1507"/>
        <item x="1194"/>
        <item x="692"/>
        <item x="920"/>
        <item x="697"/>
        <item x="736"/>
        <item x="939"/>
        <item x="1700"/>
        <item x="585"/>
        <item x="655"/>
        <item x="1050"/>
        <item x="1470"/>
        <item x="1192"/>
        <item x="1581"/>
        <item x="1531"/>
        <item x="1648"/>
        <item x="928"/>
        <item x="1627"/>
        <item x="1651"/>
        <item x="1310"/>
        <item x="1439"/>
        <item x="857"/>
        <item x="1256"/>
        <item x="720"/>
        <item x="1452"/>
        <item x="264"/>
        <item x="1552"/>
        <item x="814"/>
        <item x="786"/>
        <item x="626"/>
        <item x="1343"/>
        <item x="1305"/>
        <item x="1318"/>
        <item x="532"/>
        <item x="1602"/>
        <item x="703"/>
        <item x="1233"/>
        <item x="1304"/>
        <item x="1711"/>
        <item x="1561"/>
        <item x="916"/>
        <item x="1554"/>
        <item x="705"/>
        <item x="1560"/>
        <item x="1575"/>
        <item x="1274"/>
        <item x="1396"/>
        <item x="1041"/>
        <item x="632"/>
        <item x="845"/>
        <item x="1583"/>
        <item x="1348"/>
        <item x="756"/>
        <item x="752"/>
        <item x="700"/>
        <item x="1144"/>
        <item x="581"/>
        <item x="1475"/>
        <item x="1556"/>
        <item x="1467"/>
        <item x="844"/>
        <item x="1438"/>
        <item x="1345"/>
        <item x="1392"/>
        <item x="671"/>
        <item x="1481"/>
        <item x="250"/>
        <item x="1494"/>
        <item x="552"/>
        <item x="1358"/>
        <item x="1322"/>
        <item x="1185"/>
        <item x="633"/>
        <item x="649"/>
        <item x="1371"/>
        <item x="1492"/>
        <item x="1141"/>
        <item x="674"/>
        <item x="985"/>
        <item x="1386"/>
        <item x="670"/>
        <item x="1437"/>
        <item x="549"/>
        <item x="1336"/>
        <item x="990"/>
        <item x="84"/>
        <item x="746"/>
        <item x="970"/>
        <item x="892"/>
        <item x="909"/>
        <item x="1662"/>
        <item x="1394"/>
        <item x="675"/>
        <item x="1637"/>
        <item x="1521"/>
        <item x="1232"/>
        <item x="1307"/>
        <item x="1688"/>
        <item x="1551"/>
        <item x="1401"/>
        <item x="1665"/>
        <item x="1545"/>
        <item x="865"/>
        <item x="774"/>
        <item x="880"/>
        <item x="1633"/>
        <item x="1513"/>
        <item x="944"/>
        <item x="1448"/>
        <item x="1421"/>
        <item x="842"/>
        <item x="838"/>
        <item x="1400"/>
        <item x="1589"/>
        <item x="750"/>
        <item x="779"/>
        <item x="1548"/>
        <item x="629"/>
        <item x="1276"/>
        <item x="660"/>
        <item x="1432"/>
        <item x="744"/>
        <item x="668"/>
        <item x="754"/>
        <item x="1397"/>
        <item x="1161"/>
        <item x="568"/>
        <item x="1484"/>
        <item x="864"/>
        <item x="1515"/>
        <item x="579"/>
        <item x="1455"/>
        <item x="1471"/>
        <item x="538"/>
        <item x="536"/>
        <item x="1682"/>
        <item x="935"/>
        <item x="984"/>
        <item x="1332"/>
        <item x="683"/>
        <item x="983"/>
        <item x="826"/>
        <item x="1388"/>
        <item x="605"/>
        <item x="1289"/>
        <item x="732"/>
        <item x="1346"/>
        <item x="1476"/>
        <item x="770"/>
        <item x="1496"/>
        <item x="947"/>
        <item x="835"/>
        <item x="860"/>
        <item x="273"/>
        <item x="834"/>
        <item x="1573"/>
        <item x="1538"/>
        <item x="539"/>
        <item x="1459"/>
        <item x="1170"/>
        <item x="1591"/>
        <item x="745"/>
        <item x="1469"/>
        <item x="1117"/>
        <item x="653"/>
        <item x="1146"/>
        <item x="1342"/>
        <item x="620"/>
        <item x="1559"/>
        <item x="1312"/>
        <item x="760"/>
        <item x="1295"/>
        <item x="763"/>
        <item x="1503"/>
        <item x="575"/>
        <item x="805"/>
        <item x="1067"/>
        <item x="519"/>
        <item x="824"/>
        <item x="1317"/>
        <item x="640"/>
        <item x="741"/>
        <item x="1389"/>
        <item x="1478"/>
        <item x="1517"/>
        <item x="1491"/>
        <item x="495"/>
        <item x="1483"/>
        <item x="1077"/>
        <item x="1068"/>
        <item x="957"/>
        <item x="1601"/>
        <item x="520"/>
        <item x="1550"/>
        <item x="902"/>
        <item x="973"/>
        <item x="702"/>
        <item x="680"/>
        <item x="1516"/>
        <item x="143"/>
        <item x="1506"/>
        <item x="589"/>
        <item x="922"/>
        <item x="792"/>
        <item x="1366"/>
        <item x="871"/>
        <item x="1444"/>
        <item x="1210"/>
        <item x="795"/>
        <item x="619"/>
        <item x="1339"/>
        <item x="1200"/>
        <item x="464"/>
        <item x="1519"/>
        <item x="523"/>
        <item x="895"/>
        <item x="914"/>
        <item x="818"/>
        <item x="611"/>
        <item x="1191"/>
        <item x="781"/>
        <item x="879"/>
        <item x="714"/>
        <item x="1179"/>
        <item x="1088"/>
        <item x="1553"/>
        <item x="548"/>
        <item x="711"/>
        <item x="156"/>
        <item x="1247"/>
        <item x="979"/>
        <item x="894"/>
        <item x="918"/>
        <item x="1326"/>
        <item x="1379"/>
        <item x="718"/>
        <item x="665"/>
        <item x="878"/>
        <item x="701"/>
        <item x="627"/>
        <item x="634"/>
        <item x="706"/>
        <item x="977"/>
        <item x="621"/>
        <item x="811"/>
        <item x="1360"/>
        <item x="748"/>
        <item x="1197"/>
        <item x="717"/>
        <item x="1603"/>
        <item x="775"/>
        <item x="304"/>
        <item x="1369"/>
        <item x="1457"/>
        <item x="526"/>
        <item x="751"/>
        <item x="460"/>
        <item x="800"/>
        <item x="1479"/>
        <item x="598"/>
        <item x="1472"/>
        <item x="1084"/>
        <item x="788"/>
        <item x="639"/>
        <item x="1353"/>
        <item x="1078"/>
        <item x="981"/>
        <item x="1313"/>
        <item x="949"/>
        <item x="444"/>
        <item x="1030"/>
        <item x="960"/>
        <item x="1370"/>
        <item x="642"/>
        <item x="882"/>
        <item x="941"/>
        <item x="1612"/>
        <item x="768"/>
        <item t="default"/>
      </items>
    </pivotField>
    <pivotField compact="0" outline="0" showAll="0"/>
    <pivotField compact="0" outline="0" showAll="0"/>
    <pivotField compact="0" outline="0" showAll="0"/>
  </pivotFields>
  <rowFields count="1">
    <field x="3"/>
  </rowFields>
  <rowItems count="9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 t="grand">
      <x/>
    </i>
  </rowItems>
  <colItems count="1">
    <i/>
  </colItems>
  <dataFields count="1">
    <dataField name="Somme de Population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83905C-13F9-448D-9AE1-2A7E91879FC2}" name="Tableau croisé dynamique5" cacheId="156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compact="0" compactData="0" multipleFieldFilters="0" chartFormat="7">
  <location ref="A3:B96" firstHeaderRow="1" firstDataRow="1" firstDataCol="1"/>
  <pivotFields count="10">
    <pivotField compact="0" outline="0" showAll="0"/>
    <pivotField axis="axisRow" compact="0" outline="0" showAll="0">
      <items count="93">
        <item x="11"/>
        <item x="17"/>
        <item x="74"/>
        <item x="19"/>
        <item x="0"/>
        <item x="24"/>
        <item x="32"/>
        <item x="28"/>
        <item x="10"/>
        <item x="36"/>
        <item x="39"/>
        <item x="4"/>
        <item x="55"/>
        <item x="12"/>
        <item x="14"/>
        <item x="26"/>
        <item x="21"/>
        <item x="16"/>
        <item x="15"/>
        <item x="31"/>
        <item x="8"/>
        <item x="13"/>
        <item x="9"/>
        <item x="2"/>
        <item x="5"/>
        <item x="79"/>
        <item x="20"/>
        <item x="49"/>
        <item x="64"/>
        <item x="33"/>
        <item x="56"/>
        <item x="90"/>
        <item x="68"/>
        <item x="54"/>
        <item x="25"/>
        <item x="89"/>
        <item x="34"/>
        <item x="58"/>
        <item x="30"/>
        <item x="80"/>
        <item x="71"/>
        <item x="78"/>
        <item x="82"/>
        <item x="75"/>
        <item x="6"/>
        <item x="65"/>
        <item x="3"/>
        <item x="44"/>
        <item x="70"/>
        <item x="81"/>
        <item x="61"/>
        <item x="76"/>
        <item x="37"/>
        <item x="35"/>
        <item x="62"/>
        <item x="69"/>
        <item x="42"/>
        <item x="63"/>
        <item x="46"/>
        <item x="87"/>
        <item x="84"/>
        <item x="50"/>
        <item x="29"/>
        <item x="23"/>
        <item x="43"/>
        <item x="73"/>
        <item x="57"/>
        <item x="1"/>
        <item x="27"/>
        <item x="53"/>
        <item x="67"/>
        <item x="52"/>
        <item x="83"/>
        <item x="91"/>
        <item x="48"/>
        <item x="72"/>
        <item x="51"/>
        <item x="59"/>
        <item x="77"/>
        <item x="45"/>
        <item x="88"/>
        <item x="41"/>
        <item x="47"/>
        <item x="60"/>
        <item x="85"/>
        <item x="66"/>
        <item x="40"/>
        <item x="86"/>
        <item x="7"/>
        <item x="38"/>
        <item x="22"/>
        <item x="18"/>
        <item t="default"/>
      </items>
    </pivotField>
    <pivotField dataField="1" compact="0" outline="0" showAll="0" sortType="ascending">
      <items count="70"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numFmtId="10" outline="0" showAll="0"/>
    <pivotField compact="0" outline="0" showAll="0"/>
    <pivotField compact="0" outline="0" showAll="0"/>
  </pivotFields>
  <rowFields count="1">
    <field x="1"/>
  </rowFields>
  <rowItems count="9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 t="grand">
      <x/>
    </i>
  </rowItems>
  <colItems count="1">
    <i/>
  </colItems>
  <dataFields count="1">
    <dataField name="Somme de taux de pauvreté" fld="2" baseField="0" baseItem="0"/>
  </dataField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6A2B4F6-F4D7-4F9C-A916-260D149C3DE8}" name="Tableau1" displayName="Tableau1" ref="A1:I3783" totalsRowShown="0" headerRowDxfId="28">
  <autoFilter ref="A1:I3783" xr:uid="{00000000-0009-0000-0000-000000000000}"/>
  <tableColumns count="9">
    <tableColumn id="1" xr3:uid="{471B0263-0EC1-4D73-8F24-E05AC3E475B1}" name="Code_INSEE"/>
    <tableColumn id="2" xr3:uid="{482BFC37-2A42-413C-A90D-86162255A3FE}" name="Commune"/>
    <tableColumn id="3" xr3:uid="{9E883A40-3F47-4465-A9A9-735EE6C145A2}" name="Departement"/>
    <tableColumn id="4" xr3:uid="{475C3C65-C4AB-4F6F-899E-C1AE637AB108}" name="EPCI"/>
    <tableColumn id="5" xr3:uid="{94F67C7C-9939-4645-AEF6-505680168373}" name="Code_EPCI"/>
    <tableColumn id="6" xr3:uid="{1E944A92-B67A-4FA8-9ACF-622BA0935B4E}" name="Population"/>
    <tableColumn id="7" xr3:uid="{C483E08A-0E9A-4BA9-93CF-23D4ADC6A41A}" name="Superficie_km2"/>
    <tableColumn id="8" xr3:uid="{09555416-8CD6-4A2E-8078-6B07F5741A42}" name="Densite_hab_km2"/>
    <tableColumn id="9" xr3:uid="{ABFD0671-D1A1-4D5A-BAE4-3FA4AF6F8B09}" name="Taille_commune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A173EC5-01F7-4743-8F2F-B4B94C5E6AC3}" name="Tableau3" displayName="Tableau3" ref="A1:J93" totalsRowShown="0" headerRowDxfId="27" headerRowBorderDxfId="25" tableBorderDxfId="26" totalsRowBorderDxfId="24">
  <autoFilter ref="A1:J93" xr:uid="{EA173EC5-01F7-4743-8F2F-B4B94C5E6AC3}"/>
  <tableColumns count="10">
    <tableColumn id="1" xr3:uid="{02EF0CBF-8DC4-491F-A1E2-DBE2191C1B05}" name="Code_EPCI" dataDxfId="23">
      <calculatedColumnFormula>INSEE_EPCI!A2</calculatedColumnFormula>
    </tableColumn>
    <tableColumn id="2" xr3:uid="{D5F7BF43-4260-4C19-98F2-5015D34F8F28}" name="Nom_EPCI" dataDxfId="22">
      <calculatedColumnFormula>INSEE_EPCI!B2</calculatedColumnFormula>
    </tableColumn>
    <tableColumn id="3" xr3:uid="{C803608E-87A9-427E-BB2A-F2384193B7A5}" name="nombre de communes" dataDxfId="21">
      <calculatedColumnFormula>COUNTIF(Communes_HDF!E:E, Analyse!A2)</calculatedColumnFormula>
    </tableColumn>
    <tableColumn id="4" xr3:uid="{756F023D-A755-4063-BA62-023C211E7020}" name="superficie" dataDxfId="20">
      <calculatedColumnFormula>SUMIF(Communes_HDF!E:E,Analyse!A2,Communes_HDF!G:G)</calculatedColumnFormula>
    </tableColumn>
    <tableColumn id="5" xr3:uid="{36585278-B55E-4F35-B418-2B2632294B0A}" name="Population 2023" dataDxfId="19">
      <calculatedColumnFormula>_xlfn.XLOOKUP(A2, INSEE_EPCI!$A$2:$A$93, INSEE_EPCI!$D$2:$D$93, "oupsi")</calculatedColumnFormula>
    </tableColumn>
    <tableColumn id="6" xr3:uid="{4D13E1BE-D39E-45C5-AA1B-E26D4F6D0C48}" name="Niveau de vie médian" dataDxfId="18">
      <calculatedColumnFormula>_xlfn.XLOOKUP(A2, INSEE_EPCI!$A$2:$A$93, INSEE_EPCI!$E$2:$E$93, "oupsi")</calculatedColumnFormula>
    </tableColumn>
    <tableColumn id="7" xr3:uid="{511C099C-2390-4739-BDCD-C036A57F5D2F}" name="taux de pauvreté" dataDxfId="17">
      <calculatedColumnFormula>_xlfn.XLOOKUP(A2, INSEE_EPCI!$A$2:$A$93, INSEE_EPCI!$F$2:$F$93, "oupsi")</calculatedColumnFormula>
    </tableColumn>
    <tableColumn id="8" xr3:uid="{CD797E9A-B46E-4874-A34A-35FD47CFBAAA}" name="Evolution de la population" dataDxfId="16">
      <calculatedColumnFormula>(INSEE_EPCI!D2-INSEE_EPCI!C2)/INSEE_EPCI!C2</calculatedColumnFormula>
    </tableColumn>
    <tableColumn id="9" xr3:uid="{B6C620ED-908C-41E4-BC1C-7E885492A868}" name="nombre de personnes pauvres" dataDxfId="15">
      <calculatedColumnFormula>G2*E2/100</calculatedColumnFormula>
    </tableColumn>
    <tableColumn id="10" xr3:uid="{41151E67-07EA-4C2F-89E2-D10B8874AA46}" name="densité" dataDxfId="14">
      <calculatedColumnFormula>E2/D2</calculatedColumnFormula>
    </tableColumn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21892C8-488B-4135-9FBF-702A76F61A34}" name="Tableau2" displayName="Tableau2" ref="A5:J97" totalsRowShown="0" headerRowDxfId="13" headerRowBorderDxfId="11" tableBorderDxfId="12" totalsRowBorderDxfId="10">
  <autoFilter ref="A5:J97" xr:uid="{221892C8-488B-4135-9FBF-702A76F61A34}"/>
  <tableColumns count="10">
    <tableColumn id="1" xr3:uid="{B5E8AE71-D8C0-48F9-AB7A-95E9F15CDC4A}" name="Code_EPCI" dataDxfId="9">
      <calculatedColumnFormula>INSEE_EPCI!A2</calculatedColumnFormula>
    </tableColumn>
    <tableColumn id="2" xr3:uid="{AA054490-F70F-44BB-A5E7-62EAB555355A}" name="Nom_EPCI" dataDxfId="8">
      <calculatedColumnFormula>INSEE_EPCI!B2</calculatedColumnFormula>
    </tableColumn>
    <tableColumn id="7" xr3:uid="{976D101F-56B2-4A60-8787-555D2CB2D7CE}" name="taux de pauvreté" dataDxfId="7">
      <calculatedColumnFormula>_xlfn.XLOOKUP(A6, INSEE_EPCI!$A$2:$A$93, INSEE_EPCI!$F$2:$F$93, "oupsi")</calculatedColumnFormula>
    </tableColumn>
    <tableColumn id="6" xr3:uid="{FBC11D62-C739-4756-8BB7-49FD0CEDBB87}" name="Niveau de vie médian" dataDxfId="6">
      <calculatedColumnFormula>_xlfn.XLOOKUP(A6, INSEE_EPCI!$A$2:$A$93, INSEE_EPCI!$E$2:$E$93, "oupsi")</calculatedColumnFormula>
    </tableColumn>
    <tableColumn id="3" xr3:uid="{3FDCB7A5-F6CD-4D91-9EA1-E8D0E9D361E4}" name="nombre de communes" dataDxfId="5">
      <calculatedColumnFormula>COUNTIF(Communes_HDF!E:E, Décision!A6)</calculatedColumnFormula>
    </tableColumn>
    <tableColumn id="4" xr3:uid="{1C00D6CA-9537-4F9E-9BE8-C5C1276158E0}" name="superficie" dataDxfId="4">
      <calculatedColumnFormula>SUMIF(Communes_HDF!E:E,Décision!A6,Communes_HDF!G:G)</calculatedColumnFormula>
    </tableColumn>
    <tableColumn id="5" xr3:uid="{6D0C2049-D0A2-40D9-88E1-8D7243FDF58C}" name="Population 2023" dataDxfId="3">
      <calculatedColumnFormula>_xlfn.XLOOKUP(A6, INSEE_EPCI!$A$2:$A$93, INSEE_EPCI!$D$2:$D$93, "oupsi")</calculatedColumnFormula>
    </tableColumn>
    <tableColumn id="8" xr3:uid="{F7143CC2-70C5-43F8-BE16-13D36F7A04FE}" name="Evolution de la population" dataDxfId="2">
      <calculatedColumnFormula>(INSEE_EPCI!D2-INSEE_EPCI!C2)/INSEE_EPCI!C2</calculatedColumnFormula>
    </tableColumn>
    <tableColumn id="9" xr3:uid="{FD81D7EC-A425-4E9F-9160-FB6BA97B08AF}" name="nombre de personnes pauvres" dataDxfId="1">
      <calculatedColumnFormula>C6*G6/100</calculatedColumnFormula>
    </tableColumn>
    <tableColumn id="10" xr3:uid="{1AD5581A-E306-41F6-990C-F5FBBB473B94}" name="densité" dataDxfId="0">
      <calculatedColumnFormula>G6/F6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insee.fr/fr/statistiques/zones/2011101" TargetMode="External"/><Relationship Id="rId2" Type="http://schemas.openxmlformats.org/officeDocument/2006/relationships/hyperlink" Target="https://files.data.gouv.fr/geo-dvf/latest/csv/2024/departements/" TargetMode="External"/><Relationship Id="rId1" Type="http://schemas.openxmlformats.org/officeDocument/2006/relationships/hyperlink" Target="https://geo.api.gouv.fr/communes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783"/>
  <sheetViews>
    <sheetView workbookViewId="0">
      <pane ySplit="1" topLeftCell="A2" activePane="bottomLeft" state="frozen"/>
      <selection pane="bottomLeft" activeCell="F1" sqref="F1"/>
    </sheetView>
  </sheetViews>
  <sheetFormatPr defaultRowHeight="15"/>
  <cols>
    <col min="1" max="1" width="13" customWidth="1"/>
    <col min="2" max="2" width="28" customWidth="1"/>
    <col min="3" max="3" width="14" customWidth="1"/>
    <col min="4" max="4" width="37" customWidth="1"/>
    <col min="5" max="5" width="12" customWidth="1"/>
    <col min="6" max="6" width="13" customWidth="1"/>
    <col min="7" max="7" width="17" customWidth="1"/>
    <col min="8" max="8" width="18" customWidth="1"/>
    <col min="9" max="9" width="17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>
        <v>518</v>
      </c>
      <c r="G2">
        <v>5.98</v>
      </c>
      <c r="H2">
        <v>86.6</v>
      </c>
      <c r="I2" t="s">
        <v>14</v>
      </c>
    </row>
    <row r="3" spans="1:9">
      <c r="A3" t="s">
        <v>15</v>
      </c>
      <c r="B3" t="s">
        <v>16</v>
      </c>
      <c r="C3" t="s">
        <v>11</v>
      </c>
      <c r="D3" t="s">
        <v>12</v>
      </c>
      <c r="E3" t="s">
        <v>13</v>
      </c>
      <c r="F3">
        <v>584</v>
      </c>
      <c r="G3">
        <v>6.95</v>
      </c>
      <c r="H3">
        <v>84</v>
      </c>
      <c r="I3" t="s">
        <v>14</v>
      </c>
    </row>
    <row r="4" spans="1:9">
      <c r="A4" t="s">
        <v>17</v>
      </c>
      <c r="B4" t="s">
        <v>18</v>
      </c>
      <c r="C4" t="s">
        <v>11</v>
      </c>
      <c r="D4" t="s">
        <v>19</v>
      </c>
      <c r="E4" t="s">
        <v>20</v>
      </c>
      <c r="F4">
        <v>1004</v>
      </c>
      <c r="G4">
        <v>11.55</v>
      </c>
      <c r="H4">
        <v>86.9</v>
      </c>
      <c r="I4" t="s">
        <v>14</v>
      </c>
    </row>
    <row r="5" spans="1:9">
      <c r="A5" t="s">
        <v>21</v>
      </c>
      <c r="B5" t="s">
        <v>22</v>
      </c>
      <c r="C5" t="s">
        <v>11</v>
      </c>
      <c r="D5" t="s">
        <v>23</v>
      </c>
      <c r="E5" t="s">
        <v>24</v>
      </c>
      <c r="F5">
        <v>189</v>
      </c>
      <c r="G5">
        <v>10.72</v>
      </c>
      <c r="H5">
        <v>17.600000000000001</v>
      </c>
      <c r="I5" t="s">
        <v>25</v>
      </c>
    </row>
    <row r="6" spans="1:9">
      <c r="A6" t="s">
        <v>26</v>
      </c>
      <c r="B6" t="s">
        <v>27</v>
      </c>
      <c r="C6" t="s">
        <v>11</v>
      </c>
      <c r="D6" t="s">
        <v>28</v>
      </c>
      <c r="E6" t="s">
        <v>29</v>
      </c>
      <c r="F6">
        <v>417</v>
      </c>
      <c r="G6">
        <v>10.61</v>
      </c>
      <c r="H6">
        <v>39.299999999999997</v>
      </c>
      <c r="I6" t="s">
        <v>25</v>
      </c>
    </row>
    <row r="7" spans="1:9">
      <c r="A7" t="s">
        <v>30</v>
      </c>
      <c r="B7" t="s">
        <v>31</v>
      </c>
      <c r="C7" t="s">
        <v>11</v>
      </c>
      <c r="D7" t="s">
        <v>32</v>
      </c>
      <c r="E7" t="s">
        <v>33</v>
      </c>
      <c r="F7">
        <v>259</v>
      </c>
      <c r="G7">
        <v>8.7100000000000009</v>
      </c>
      <c r="H7">
        <v>29.7</v>
      </c>
      <c r="I7" t="s">
        <v>25</v>
      </c>
    </row>
    <row r="8" spans="1:9">
      <c r="A8" t="s">
        <v>34</v>
      </c>
      <c r="B8" t="s">
        <v>35</v>
      </c>
      <c r="C8" t="s">
        <v>11</v>
      </c>
      <c r="D8" t="s">
        <v>36</v>
      </c>
      <c r="E8" t="s">
        <v>37</v>
      </c>
      <c r="F8">
        <v>118</v>
      </c>
      <c r="G8">
        <v>4.88</v>
      </c>
      <c r="H8">
        <v>24.2</v>
      </c>
      <c r="I8" t="s">
        <v>25</v>
      </c>
    </row>
    <row r="9" spans="1:9">
      <c r="A9" t="s">
        <v>38</v>
      </c>
      <c r="B9" t="s">
        <v>39</v>
      </c>
      <c r="C9" t="s">
        <v>11</v>
      </c>
      <c r="D9" t="s">
        <v>40</v>
      </c>
      <c r="E9" t="s">
        <v>41</v>
      </c>
      <c r="F9">
        <v>306</v>
      </c>
      <c r="G9">
        <v>14.72</v>
      </c>
      <c r="H9">
        <v>20.8</v>
      </c>
      <c r="I9" t="s">
        <v>25</v>
      </c>
    </row>
    <row r="10" spans="1:9">
      <c r="A10" t="s">
        <v>42</v>
      </c>
      <c r="B10" t="s">
        <v>43</v>
      </c>
      <c r="C10" t="s">
        <v>11</v>
      </c>
      <c r="D10" t="s">
        <v>44</v>
      </c>
      <c r="E10" t="s">
        <v>45</v>
      </c>
      <c r="F10">
        <v>517</v>
      </c>
      <c r="G10">
        <v>5.99</v>
      </c>
      <c r="H10">
        <v>86.3</v>
      </c>
      <c r="I10" t="s">
        <v>14</v>
      </c>
    </row>
    <row r="11" spans="1:9">
      <c r="A11" t="s">
        <v>46</v>
      </c>
      <c r="B11" t="s">
        <v>47</v>
      </c>
      <c r="C11" t="s">
        <v>11</v>
      </c>
      <c r="D11" t="s">
        <v>40</v>
      </c>
      <c r="E11" t="s">
        <v>41</v>
      </c>
      <c r="F11">
        <v>163</v>
      </c>
      <c r="G11">
        <v>5.16</v>
      </c>
      <c r="H11">
        <v>31.6</v>
      </c>
      <c r="I11" t="s">
        <v>25</v>
      </c>
    </row>
    <row r="12" spans="1:9">
      <c r="A12" t="s">
        <v>48</v>
      </c>
      <c r="B12" t="s">
        <v>49</v>
      </c>
      <c r="C12" t="s">
        <v>11</v>
      </c>
      <c r="D12" t="s">
        <v>50</v>
      </c>
      <c r="E12" t="s">
        <v>51</v>
      </c>
      <c r="F12">
        <v>1205</v>
      </c>
      <c r="G12">
        <v>17.239999999999998</v>
      </c>
      <c r="H12">
        <v>69.900000000000006</v>
      </c>
      <c r="I12" t="s">
        <v>14</v>
      </c>
    </row>
    <row r="13" spans="1:9">
      <c r="A13" t="s">
        <v>52</v>
      </c>
      <c r="B13" t="s">
        <v>53</v>
      </c>
      <c r="C13" t="s">
        <v>11</v>
      </c>
      <c r="D13" t="s">
        <v>54</v>
      </c>
      <c r="E13" t="s">
        <v>55</v>
      </c>
      <c r="F13">
        <v>79</v>
      </c>
      <c r="G13">
        <v>4.4800000000000004</v>
      </c>
      <c r="H13">
        <v>17.600000000000001</v>
      </c>
      <c r="I13" t="s">
        <v>25</v>
      </c>
    </row>
    <row r="14" spans="1:9">
      <c r="A14" t="s">
        <v>56</v>
      </c>
      <c r="B14" t="s">
        <v>57</v>
      </c>
      <c r="C14" t="s">
        <v>11</v>
      </c>
      <c r="D14" t="s">
        <v>28</v>
      </c>
      <c r="E14" t="s">
        <v>29</v>
      </c>
      <c r="F14">
        <v>391</v>
      </c>
      <c r="G14">
        <v>28.04</v>
      </c>
      <c r="H14">
        <v>13.9</v>
      </c>
      <c r="I14" t="s">
        <v>25</v>
      </c>
    </row>
    <row r="15" spans="1:9">
      <c r="A15" t="s">
        <v>58</v>
      </c>
      <c r="B15" t="s">
        <v>59</v>
      </c>
      <c r="C15" t="s">
        <v>11</v>
      </c>
      <c r="D15" t="s">
        <v>12</v>
      </c>
      <c r="E15" t="s">
        <v>13</v>
      </c>
      <c r="F15">
        <v>707</v>
      </c>
      <c r="G15">
        <v>13.12</v>
      </c>
      <c r="H15">
        <v>53.9</v>
      </c>
      <c r="I15" t="s">
        <v>14</v>
      </c>
    </row>
    <row r="16" spans="1:9">
      <c r="A16" t="s">
        <v>60</v>
      </c>
      <c r="B16" t="s">
        <v>61</v>
      </c>
      <c r="C16" t="s">
        <v>11</v>
      </c>
      <c r="D16" t="s">
        <v>50</v>
      </c>
      <c r="E16" t="s">
        <v>51</v>
      </c>
      <c r="F16">
        <v>78</v>
      </c>
      <c r="G16">
        <v>3.86</v>
      </c>
      <c r="H16">
        <v>20.2</v>
      </c>
      <c r="I16" t="s">
        <v>25</v>
      </c>
    </row>
    <row r="17" spans="1:9">
      <c r="A17" t="s">
        <v>62</v>
      </c>
      <c r="B17" t="s">
        <v>63</v>
      </c>
      <c r="C17" t="s">
        <v>11</v>
      </c>
      <c r="D17" t="s">
        <v>12</v>
      </c>
      <c r="E17" t="s">
        <v>13</v>
      </c>
      <c r="F17">
        <v>212</v>
      </c>
      <c r="G17">
        <v>2.86</v>
      </c>
      <c r="H17">
        <v>74.099999999999994</v>
      </c>
      <c r="I17" t="s">
        <v>25</v>
      </c>
    </row>
    <row r="18" spans="1:9">
      <c r="A18" t="s">
        <v>64</v>
      </c>
      <c r="B18" t="s">
        <v>65</v>
      </c>
      <c r="C18" t="s">
        <v>11</v>
      </c>
      <c r="D18" t="s">
        <v>12</v>
      </c>
      <c r="E18" t="s">
        <v>13</v>
      </c>
      <c r="F18">
        <v>274</v>
      </c>
      <c r="G18">
        <v>9.18</v>
      </c>
      <c r="H18">
        <v>29.8</v>
      </c>
      <c r="I18" t="s">
        <v>25</v>
      </c>
    </row>
    <row r="19" spans="1:9">
      <c r="A19" t="s">
        <v>66</v>
      </c>
      <c r="B19" t="s">
        <v>67</v>
      </c>
      <c r="C19" t="s">
        <v>11</v>
      </c>
      <c r="D19" t="s">
        <v>68</v>
      </c>
      <c r="E19" t="s">
        <v>69</v>
      </c>
      <c r="F19">
        <v>2472</v>
      </c>
      <c r="G19">
        <v>20.9</v>
      </c>
      <c r="H19">
        <v>118.3</v>
      </c>
      <c r="I19" t="s">
        <v>70</v>
      </c>
    </row>
    <row r="20" spans="1:9">
      <c r="A20" t="s">
        <v>71</v>
      </c>
      <c r="B20" t="s">
        <v>72</v>
      </c>
      <c r="C20" t="s">
        <v>11</v>
      </c>
      <c r="D20" t="s">
        <v>73</v>
      </c>
      <c r="E20" t="s">
        <v>74</v>
      </c>
      <c r="F20">
        <v>349</v>
      </c>
      <c r="G20">
        <v>5.96</v>
      </c>
      <c r="H20">
        <v>58.6</v>
      </c>
      <c r="I20" t="s">
        <v>25</v>
      </c>
    </row>
    <row r="21" spans="1:9">
      <c r="A21" t="s">
        <v>75</v>
      </c>
      <c r="B21" t="s">
        <v>76</v>
      </c>
      <c r="C21" t="s">
        <v>11</v>
      </c>
      <c r="D21" t="s">
        <v>77</v>
      </c>
      <c r="E21" t="s">
        <v>78</v>
      </c>
      <c r="F21">
        <v>456</v>
      </c>
      <c r="G21">
        <v>17.78</v>
      </c>
      <c r="H21">
        <v>25.6</v>
      </c>
      <c r="I21" t="s">
        <v>25</v>
      </c>
    </row>
    <row r="22" spans="1:9">
      <c r="A22" t="s">
        <v>79</v>
      </c>
      <c r="B22" t="s">
        <v>80</v>
      </c>
      <c r="C22" t="s">
        <v>11</v>
      </c>
      <c r="D22" t="s">
        <v>81</v>
      </c>
      <c r="E22" t="s">
        <v>82</v>
      </c>
      <c r="F22">
        <v>76</v>
      </c>
      <c r="G22">
        <v>6.41</v>
      </c>
      <c r="H22">
        <v>11.9</v>
      </c>
      <c r="I22" t="s">
        <v>25</v>
      </c>
    </row>
    <row r="23" spans="1:9">
      <c r="A23" t="s">
        <v>83</v>
      </c>
      <c r="B23" t="s">
        <v>84</v>
      </c>
      <c r="C23" t="s">
        <v>11</v>
      </c>
      <c r="D23" t="s">
        <v>54</v>
      </c>
      <c r="E23" t="s">
        <v>55</v>
      </c>
      <c r="F23">
        <v>396</v>
      </c>
      <c r="G23">
        <v>26.37</v>
      </c>
      <c r="H23">
        <v>15</v>
      </c>
      <c r="I23" t="s">
        <v>25</v>
      </c>
    </row>
    <row r="24" spans="1:9">
      <c r="A24" t="s">
        <v>85</v>
      </c>
      <c r="B24" t="s">
        <v>86</v>
      </c>
      <c r="C24" t="s">
        <v>11</v>
      </c>
      <c r="D24" t="s">
        <v>87</v>
      </c>
      <c r="E24" t="s">
        <v>88</v>
      </c>
      <c r="F24">
        <v>96</v>
      </c>
      <c r="G24">
        <v>6.83</v>
      </c>
      <c r="H24">
        <v>14.1</v>
      </c>
      <c r="I24" t="s">
        <v>25</v>
      </c>
    </row>
    <row r="25" spans="1:9">
      <c r="A25" t="s">
        <v>89</v>
      </c>
      <c r="B25" t="s">
        <v>90</v>
      </c>
      <c r="C25" t="s">
        <v>11</v>
      </c>
      <c r="D25" t="s">
        <v>91</v>
      </c>
      <c r="E25" t="s">
        <v>92</v>
      </c>
      <c r="F25">
        <v>45</v>
      </c>
      <c r="G25">
        <v>5.58</v>
      </c>
      <c r="H25">
        <v>8.1</v>
      </c>
      <c r="I25" t="s">
        <v>25</v>
      </c>
    </row>
    <row r="26" spans="1:9">
      <c r="A26" t="s">
        <v>93</v>
      </c>
      <c r="B26" t="s">
        <v>94</v>
      </c>
      <c r="C26" t="s">
        <v>11</v>
      </c>
      <c r="D26" t="s">
        <v>73</v>
      </c>
      <c r="E26" t="s">
        <v>74</v>
      </c>
      <c r="F26">
        <v>361</v>
      </c>
      <c r="G26">
        <v>6.32</v>
      </c>
      <c r="H26">
        <v>57.1</v>
      </c>
      <c r="I26" t="s">
        <v>25</v>
      </c>
    </row>
    <row r="27" spans="1:9">
      <c r="A27" t="s">
        <v>95</v>
      </c>
      <c r="B27" t="s">
        <v>96</v>
      </c>
      <c r="C27" t="s">
        <v>11</v>
      </c>
      <c r="D27" t="s">
        <v>23</v>
      </c>
      <c r="E27" t="s">
        <v>24</v>
      </c>
      <c r="F27">
        <v>209</v>
      </c>
      <c r="G27">
        <v>8.0500000000000007</v>
      </c>
      <c r="H27">
        <v>26</v>
      </c>
      <c r="I27" t="s">
        <v>25</v>
      </c>
    </row>
    <row r="28" spans="1:9">
      <c r="A28" t="s">
        <v>97</v>
      </c>
      <c r="B28" t="s">
        <v>98</v>
      </c>
      <c r="C28" t="s">
        <v>11</v>
      </c>
      <c r="D28" t="s">
        <v>91</v>
      </c>
      <c r="E28" t="s">
        <v>92</v>
      </c>
      <c r="F28">
        <v>2578</v>
      </c>
      <c r="G28">
        <v>15.48</v>
      </c>
      <c r="H28">
        <v>166.5</v>
      </c>
      <c r="I28" t="s">
        <v>70</v>
      </c>
    </row>
    <row r="29" spans="1:9">
      <c r="A29" t="s">
        <v>99</v>
      </c>
      <c r="B29" t="s">
        <v>100</v>
      </c>
      <c r="C29" t="s">
        <v>11</v>
      </c>
      <c r="D29" t="s">
        <v>101</v>
      </c>
      <c r="E29" t="s">
        <v>102</v>
      </c>
      <c r="F29">
        <v>337</v>
      </c>
      <c r="G29">
        <v>11.83</v>
      </c>
      <c r="H29">
        <v>28.5</v>
      </c>
      <c r="I29" t="s">
        <v>25</v>
      </c>
    </row>
    <row r="30" spans="1:9">
      <c r="A30" t="s">
        <v>103</v>
      </c>
      <c r="B30" t="s">
        <v>104</v>
      </c>
      <c r="C30" t="s">
        <v>11</v>
      </c>
      <c r="D30" t="s">
        <v>101</v>
      </c>
      <c r="E30" t="s">
        <v>102</v>
      </c>
      <c r="F30">
        <v>238</v>
      </c>
      <c r="G30">
        <v>2.11</v>
      </c>
      <c r="H30">
        <v>112.8</v>
      </c>
      <c r="I30" t="s">
        <v>25</v>
      </c>
    </row>
    <row r="31" spans="1:9">
      <c r="A31" t="s">
        <v>105</v>
      </c>
      <c r="B31" t="s">
        <v>106</v>
      </c>
      <c r="C31" t="s">
        <v>11</v>
      </c>
      <c r="D31" t="s">
        <v>77</v>
      </c>
      <c r="E31" t="s">
        <v>78</v>
      </c>
      <c r="F31">
        <v>658</v>
      </c>
      <c r="G31">
        <v>23.7</v>
      </c>
      <c r="H31">
        <v>27.8</v>
      </c>
      <c r="I31" t="s">
        <v>14</v>
      </c>
    </row>
    <row r="32" spans="1:9">
      <c r="A32" t="s">
        <v>107</v>
      </c>
      <c r="B32" t="s">
        <v>108</v>
      </c>
      <c r="C32" t="s">
        <v>11</v>
      </c>
      <c r="D32" t="s">
        <v>73</v>
      </c>
      <c r="E32" t="s">
        <v>74</v>
      </c>
      <c r="F32">
        <v>231</v>
      </c>
      <c r="G32">
        <v>3.74</v>
      </c>
      <c r="H32">
        <v>61.8</v>
      </c>
      <c r="I32" t="s">
        <v>25</v>
      </c>
    </row>
    <row r="33" spans="1:9">
      <c r="A33" t="s">
        <v>109</v>
      </c>
      <c r="B33" t="s">
        <v>110</v>
      </c>
      <c r="C33" t="s">
        <v>11</v>
      </c>
      <c r="D33" t="s">
        <v>36</v>
      </c>
      <c r="E33" t="s">
        <v>37</v>
      </c>
      <c r="F33">
        <v>102</v>
      </c>
      <c r="G33">
        <v>4.4400000000000004</v>
      </c>
      <c r="H33">
        <v>23</v>
      </c>
      <c r="I33" t="s">
        <v>25</v>
      </c>
    </row>
    <row r="34" spans="1:9">
      <c r="A34" t="s">
        <v>111</v>
      </c>
      <c r="B34" t="s">
        <v>112</v>
      </c>
      <c r="C34" t="s">
        <v>11</v>
      </c>
      <c r="D34" t="s">
        <v>50</v>
      </c>
      <c r="E34" t="s">
        <v>51</v>
      </c>
      <c r="F34">
        <v>104</v>
      </c>
      <c r="G34">
        <v>5.71</v>
      </c>
      <c r="H34">
        <v>18.2</v>
      </c>
      <c r="I34" t="s">
        <v>25</v>
      </c>
    </row>
    <row r="35" spans="1:9">
      <c r="A35" t="s">
        <v>113</v>
      </c>
      <c r="B35" t="s">
        <v>114</v>
      </c>
      <c r="C35" t="s">
        <v>11</v>
      </c>
      <c r="D35" t="s">
        <v>32</v>
      </c>
      <c r="E35" t="s">
        <v>33</v>
      </c>
      <c r="F35">
        <v>273</v>
      </c>
      <c r="G35">
        <v>10.73</v>
      </c>
      <c r="H35">
        <v>25.4</v>
      </c>
      <c r="I35" t="s">
        <v>25</v>
      </c>
    </row>
    <row r="36" spans="1:9">
      <c r="A36" t="s">
        <v>115</v>
      </c>
      <c r="B36" t="s">
        <v>116</v>
      </c>
      <c r="C36" t="s">
        <v>11</v>
      </c>
      <c r="D36" t="s">
        <v>40</v>
      </c>
      <c r="E36" t="s">
        <v>41</v>
      </c>
      <c r="F36">
        <v>72</v>
      </c>
      <c r="G36">
        <v>2.64</v>
      </c>
      <c r="H36">
        <v>27.3</v>
      </c>
      <c r="I36" t="s">
        <v>25</v>
      </c>
    </row>
    <row r="37" spans="1:9">
      <c r="A37" t="s">
        <v>117</v>
      </c>
      <c r="B37" t="s">
        <v>118</v>
      </c>
      <c r="C37" t="s">
        <v>11</v>
      </c>
      <c r="D37" t="s">
        <v>91</v>
      </c>
      <c r="E37" t="s">
        <v>92</v>
      </c>
      <c r="F37">
        <v>1348</v>
      </c>
      <c r="G37">
        <v>9.73</v>
      </c>
      <c r="H37">
        <v>138.5</v>
      </c>
      <c r="I37" t="s">
        <v>14</v>
      </c>
    </row>
    <row r="38" spans="1:9">
      <c r="A38" t="s">
        <v>119</v>
      </c>
      <c r="B38" t="s">
        <v>120</v>
      </c>
      <c r="C38" t="s">
        <v>11</v>
      </c>
      <c r="D38" t="s">
        <v>23</v>
      </c>
      <c r="E38" t="s">
        <v>24</v>
      </c>
      <c r="F38">
        <v>176</v>
      </c>
      <c r="G38">
        <v>9.27</v>
      </c>
      <c r="H38">
        <v>19</v>
      </c>
      <c r="I38" t="s">
        <v>25</v>
      </c>
    </row>
    <row r="39" spans="1:9">
      <c r="A39" t="s">
        <v>121</v>
      </c>
      <c r="B39" t="s">
        <v>122</v>
      </c>
      <c r="C39" t="s">
        <v>11</v>
      </c>
      <c r="D39" t="s">
        <v>123</v>
      </c>
      <c r="E39" t="s">
        <v>124</v>
      </c>
      <c r="F39">
        <v>175</v>
      </c>
      <c r="G39">
        <v>6.85</v>
      </c>
      <c r="H39">
        <v>25.5</v>
      </c>
      <c r="I39" t="s">
        <v>25</v>
      </c>
    </row>
    <row r="40" spans="1:9">
      <c r="A40" t="s">
        <v>125</v>
      </c>
      <c r="B40" t="s">
        <v>126</v>
      </c>
      <c r="C40" t="s">
        <v>11</v>
      </c>
      <c r="D40" t="s">
        <v>12</v>
      </c>
      <c r="E40" t="s">
        <v>13</v>
      </c>
      <c r="F40">
        <v>777</v>
      </c>
      <c r="G40">
        <v>3.63</v>
      </c>
      <c r="H40">
        <v>214</v>
      </c>
      <c r="I40" t="s">
        <v>14</v>
      </c>
    </row>
    <row r="41" spans="1:9">
      <c r="A41" t="s">
        <v>127</v>
      </c>
      <c r="B41" t="s">
        <v>128</v>
      </c>
      <c r="C41" t="s">
        <v>11</v>
      </c>
      <c r="D41" t="s">
        <v>87</v>
      </c>
      <c r="E41" t="s">
        <v>88</v>
      </c>
      <c r="F41">
        <v>369</v>
      </c>
      <c r="G41">
        <v>2.77</v>
      </c>
      <c r="H41">
        <v>133.19999999999999</v>
      </c>
      <c r="I41" t="s">
        <v>25</v>
      </c>
    </row>
    <row r="42" spans="1:9">
      <c r="A42" t="s">
        <v>129</v>
      </c>
      <c r="B42" t="s">
        <v>130</v>
      </c>
      <c r="C42" t="s">
        <v>11</v>
      </c>
      <c r="D42" t="s">
        <v>19</v>
      </c>
      <c r="E42" t="s">
        <v>20</v>
      </c>
      <c r="F42">
        <v>62</v>
      </c>
      <c r="G42">
        <v>2.17</v>
      </c>
      <c r="H42">
        <v>28.6</v>
      </c>
      <c r="I42" t="s">
        <v>25</v>
      </c>
    </row>
    <row r="43" spans="1:9">
      <c r="A43" t="s">
        <v>131</v>
      </c>
      <c r="B43" t="s">
        <v>132</v>
      </c>
      <c r="C43" t="s">
        <v>11</v>
      </c>
      <c r="D43" t="s">
        <v>123</v>
      </c>
      <c r="E43" t="s">
        <v>124</v>
      </c>
      <c r="F43">
        <v>26</v>
      </c>
      <c r="G43">
        <v>3.33</v>
      </c>
      <c r="H43">
        <v>7.8</v>
      </c>
      <c r="I43" t="s">
        <v>25</v>
      </c>
    </row>
    <row r="44" spans="1:9">
      <c r="A44" t="s">
        <v>133</v>
      </c>
      <c r="B44" t="s">
        <v>134</v>
      </c>
      <c r="C44" t="s">
        <v>11</v>
      </c>
      <c r="D44" t="s">
        <v>23</v>
      </c>
      <c r="E44" t="s">
        <v>24</v>
      </c>
      <c r="F44">
        <v>555</v>
      </c>
      <c r="G44">
        <v>11.49</v>
      </c>
      <c r="H44">
        <v>48.3</v>
      </c>
      <c r="I44" t="s">
        <v>14</v>
      </c>
    </row>
    <row r="45" spans="1:9">
      <c r="A45" t="s">
        <v>135</v>
      </c>
      <c r="B45" t="s">
        <v>136</v>
      </c>
      <c r="C45" t="s">
        <v>11</v>
      </c>
      <c r="D45" t="s">
        <v>23</v>
      </c>
      <c r="E45" t="s">
        <v>24</v>
      </c>
      <c r="F45">
        <v>108</v>
      </c>
      <c r="G45">
        <v>6.7</v>
      </c>
      <c r="H45">
        <v>16.100000000000001</v>
      </c>
      <c r="I45" t="s">
        <v>25</v>
      </c>
    </row>
    <row r="46" spans="1:9">
      <c r="A46" t="s">
        <v>137</v>
      </c>
      <c r="B46" t="s">
        <v>138</v>
      </c>
      <c r="C46" t="s">
        <v>11</v>
      </c>
      <c r="D46" t="s">
        <v>23</v>
      </c>
      <c r="E46" t="s">
        <v>24</v>
      </c>
      <c r="F46">
        <v>130</v>
      </c>
      <c r="G46">
        <v>7.99</v>
      </c>
      <c r="H46">
        <v>16.3</v>
      </c>
      <c r="I46" t="s">
        <v>25</v>
      </c>
    </row>
    <row r="47" spans="1:9">
      <c r="A47" t="s">
        <v>139</v>
      </c>
      <c r="B47" t="s">
        <v>140</v>
      </c>
      <c r="C47" t="s">
        <v>11</v>
      </c>
      <c r="D47" t="s">
        <v>68</v>
      </c>
      <c r="E47" t="s">
        <v>69</v>
      </c>
      <c r="F47">
        <v>752</v>
      </c>
      <c r="G47">
        <v>14.91</v>
      </c>
      <c r="H47">
        <v>50.4</v>
      </c>
      <c r="I47" t="s">
        <v>14</v>
      </c>
    </row>
    <row r="48" spans="1:9">
      <c r="A48" t="s">
        <v>141</v>
      </c>
      <c r="B48" t="s">
        <v>142</v>
      </c>
      <c r="C48" t="s">
        <v>11</v>
      </c>
      <c r="D48" t="s">
        <v>123</v>
      </c>
      <c r="E48" t="s">
        <v>124</v>
      </c>
      <c r="F48">
        <v>316</v>
      </c>
      <c r="G48">
        <v>7.69</v>
      </c>
      <c r="H48">
        <v>41.1</v>
      </c>
      <c r="I48" t="s">
        <v>25</v>
      </c>
    </row>
    <row r="49" spans="1:9">
      <c r="A49" t="s">
        <v>143</v>
      </c>
      <c r="B49" t="s">
        <v>144</v>
      </c>
      <c r="C49" t="s">
        <v>11</v>
      </c>
      <c r="D49" t="s">
        <v>87</v>
      </c>
      <c r="E49" t="s">
        <v>88</v>
      </c>
      <c r="F49">
        <v>380</v>
      </c>
      <c r="G49">
        <v>7.6</v>
      </c>
      <c r="H49">
        <v>50</v>
      </c>
      <c r="I49" t="s">
        <v>25</v>
      </c>
    </row>
    <row r="50" spans="1:9">
      <c r="A50" t="s">
        <v>145</v>
      </c>
      <c r="B50" t="s">
        <v>146</v>
      </c>
      <c r="C50" t="s">
        <v>11</v>
      </c>
      <c r="D50" t="s">
        <v>68</v>
      </c>
      <c r="E50" t="s">
        <v>69</v>
      </c>
      <c r="F50">
        <v>131</v>
      </c>
      <c r="G50">
        <v>7.08</v>
      </c>
      <c r="H50">
        <v>18.5</v>
      </c>
      <c r="I50" t="s">
        <v>25</v>
      </c>
    </row>
    <row r="51" spans="1:9">
      <c r="A51" t="s">
        <v>147</v>
      </c>
      <c r="B51" t="s">
        <v>148</v>
      </c>
      <c r="C51" t="s">
        <v>11</v>
      </c>
      <c r="D51" t="s">
        <v>40</v>
      </c>
      <c r="E51" t="s">
        <v>41</v>
      </c>
      <c r="F51">
        <v>516</v>
      </c>
      <c r="G51">
        <v>13.65</v>
      </c>
      <c r="H51">
        <v>37.799999999999997</v>
      </c>
      <c r="I51" t="s">
        <v>14</v>
      </c>
    </row>
    <row r="52" spans="1:9">
      <c r="A52" t="s">
        <v>149</v>
      </c>
      <c r="B52" t="s">
        <v>150</v>
      </c>
      <c r="C52" t="s">
        <v>11</v>
      </c>
      <c r="D52" t="s">
        <v>12</v>
      </c>
      <c r="E52" t="s">
        <v>13</v>
      </c>
      <c r="F52">
        <v>168</v>
      </c>
      <c r="G52">
        <v>5.44</v>
      </c>
      <c r="H52">
        <v>30.9</v>
      </c>
      <c r="I52" t="s">
        <v>25</v>
      </c>
    </row>
    <row r="53" spans="1:9">
      <c r="A53" t="s">
        <v>151</v>
      </c>
      <c r="B53" t="s">
        <v>152</v>
      </c>
      <c r="C53" t="s">
        <v>11</v>
      </c>
      <c r="D53" t="s">
        <v>77</v>
      </c>
      <c r="E53" t="s">
        <v>78</v>
      </c>
      <c r="F53">
        <v>82</v>
      </c>
      <c r="G53">
        <v>9.1999999999999993</v>
      </c>
      <c r="H53">
        <v>8.9</v>
      </c>
      <c r="I53" t="s">
        <v>25</v>
      </c>
    </row>
    <row r="54" spans="1:9">
      <c r="A54" t="s">
        <v>153</v>
      </c>
      <c r="B54" t="s">
        <v>154</v>
      </c>
      <c r="C54" t="s">
        <v>11</v>
      </c>
      <c r="D54" t="s">
        <v>101</v>
      </c>
      <c r="E54" t="s">
        <v>102</v>
      </c>
      <c r="F54">
        <v>1281</v>
      </c>
      <c r="G54">
        <v>21.75</v>
      </c>
      <c r="H54">
        <v>58.9</v>
      </c>
      <c r="I54" t="s">
        <v>14</v>
      </c>
    </row>
    <row r="55" spans="1:9">
      <c r="A55" t="s">
        <v>155</v>
      </c>
      <c r="B55" t="s">
        <v>156</v>
      </c>
      <c r="C55" t="s">
        <v>11</v>
      </c>
      <c r="D55" t="s">
        <v>36</v>
      </c>
      <c r="E55" t="s">
        <v>37</v>
      </c>
      <c r="F55">
        <v>794</v>
      </c>
      <c r="G55">
        <v>9.68</v>
      </c>
      <c r="H55">
        <v>82</v>
      </c>
      <c r="I55" t="s">
        <v>14</v>
      </c>
    </row>
    <row r="56" spans="1:9">
      <c r="A56" t="s">
        <v>157</v>
      </c>
      <c r="B56" t="s">
        <v>158</v>
      </c>
      <c r="C56" t="s">
        <v>11</v>
      </c>
      <c r="D56" t="s">
        <v>12</v>
      </c>
      <c r="E56" t="s">
        <v>13</v>
      </c>
      <c r="F56">
        <v>2579</v>
      </c>
      <c r="G56">
        <v>7.53</v>
      </c>
      <c r="H56">
        <v>342.5</v>
      </c>
      <c r="I56" t="s">
        <v>70</v>
      </c>
    </row>
    <row r="57" spans="1:9">
      <c r="A57" t="s">
        <v>159</v>
      </c>
      <c r="B57" t="s">
        <v>160</v>
      </c>
      <c r="C57" t="s">
        <v>11</v>
      </c>
      <c r="D57" t="s">
        <v>101</v>
      </c>
      <c r="E57" t="s">
        <v>102</v>
      </c>
      <c r="F57">
        <v>263</v>
      </c>
      <c r="G57">
        <v>7.5</v>
      </c>
      <c r="H57">
        <v>35.1</v>
      </c>
      <c r="I57" t="s">
        <v>25</v>
      </c>
    </row>
    <row r="58" spans="1:9">
      <c r="A58" t="s">
        <v>161</v>
      </c>
      <c r="B58" t="s">
        <v>162</v>
      </c>
      <c r="C58" t="s">
        <v>11</v>
      </c>
      <c r="D58" t="s">
        <v>101</v>
      </c>
      <c r="E58" t="s">
        <v>102</v>
      </c>
      <c r="F58">
        <v>268</v>
      </c>
      <c r="G58">
        <v>4.72</v>
      </c>
      <c r="H58">
        <v>56.8</v>
      </c>
      <c r="I58" t="s">
        <v>25</v>
      </c>
    </row>
    <row r="59" spans="1:9">
      <c r="A59" t="s">
        <v>163</v>
      </c>
      <c r="B59" t="s">
        <v>164</v>
      </c>
      <c r="C59" t="s">
        <v>11</v>
      </c>
      <c r="D59" t="s">
        <v>87</v>
      </c>
      <c r="E59" t="s">
        <v>88</v>
      </c>
      <c r="F59">
        <v>131</v>
      </c>
      <c r="G59">
        <v>6.75</v>
      </c>
      <c r="H59">
        <v>19.399999999999999</v>
      </c>
      <c r="I59" t="s">
        <v>25</v>
      </c>
    </row>
    <row r="60" spans="1:9">
      <c r="A60" t="s">
        <v>165</v>
      </c>
      <c r="B60" t="s">
        <v>166</v>
      </c>
      <c r="C60" t="s">
        <v>11</v>
      </c>
      <c r="D60" t="s">
        <v>101</v>
      </c>
      <c r="E60" t="s">
        <v>102</v>
      </c>
      <c r="F60">
        <v>378</v>
      </c>
      <c r="G60">
        <v>6.44</v>
      </c>
      <c r="H60">
        <v>58.7</v>
      </c>
      <c r="I60" t="s">
        <v>25</v>
      </c>
    </row>
    <row r="61" spans="1:9">
      <c r="A61" t="s">
        <v>167</v>
      </c>
      <c r="B61" t="s">
        <v>168</v>
      </c>
      <c r="C61" t="s">
        <v>11</v>
      </c>
      <c r="D61" t="s">
        <v>19</v>
      </c>
      <c r="E61" t="s">
        <v>20</v>
      </c>
      <c r="F61">
        <v>3659</v>
      </c>
      <c r="G61">
        <v>4.49</v>
      </c>
      <c r="H61">
        <v>814.9</v>
      </c>
      <c r="I61" t="s">
        <v>70</v>
      </c>
    </row>
    <row r="62" spans="1:9">
      <c r="A62" t="s">
        <v>169</v>
      </c>
      <c r="B62" t="s">
        <v>170</v>
      </c>
      <c r="C62" t="s">
        <v>11</v>
      </c>
      <c r="D62" t="s">
        <v>101</v>
      </c>
      <c r="E62" t="s">
        <v>102</v>
      </c>
      <c r="F62">
        <v>560</v>
      </c>
      <c r="G62">
        <v>9.7799999999999994</v>
      </c>
      <c r="H62">
        <v>57.3</v>
      </c>
      <c r="I62" t="s">
        <v>14</v>
      </c>
    </row>
    <row r="63" spans="1:9">
      <c r="A63" t="s">
        <v>171</v>
      </c>
      <c r="B63" t="s">
        <v>172</v>
      </c>
      <c r="C63" t="s">
        <v>11</v>
      </c>
      <c r="D63" t="s">
        <v>44</v>
      </c>
      <c r="E63" t="s">
        <v>45</v>
      </c>
      <c r="F63">
        <v>191</v>
      </c>
      <c r="G63">
        <v>6.8</v>
      </c>
      <c r="H63">
        <v>28.1</v>
      </c>
      <c r="I63" t="s">
        <v>25</v>
      </c>
    </row>
    <row r="64" spans="1:9">
      <c r="A64" t="s">
        <v>173</v>
      </c>
      <c r="B64" t="s">
        <v>174</v>
      </c>
      <c r="C64" t="s">
        <v>11</v>
      </c>
      <c r="D64" t="s">
        <v>123</v>
      </c>
      <c r="E64" t="s">
        <v>124</v>
      </c>
      <c r="F64">
        <v>205</v>
      </c>
      <c r="G64">
        <v>4.47</v>
      </c>
      <c r="H64">
        <v>45.9</v>
      </c>
      <c r="I64" t="s">
        <v>25</v>
      </c>
    </row>
    <row r="65" spans="1:9">
      <c r="A65" t="s">
        <v>175</v>
      </c>
      <c r="B65" t="s">
        <v>176</v>
      </c>
      <c r="C65" t="s">
        <v>11</v>
      </c>
      <c r="D65" t="s">
        <v>123</v>
      </c>
      <c r="E65" t="s">
        <v>124</v>
      </c>
      <c r="F65">
        <v>85</v>
      </c>
      <c r="G65">
        <v>5.22</v>
      </c>
      <c r="H65">
        <v>16.3</v>
      </c>
      <c r="I65" t="s">
        <v>25</v>
      </c>
    </row>
    <row r="66" spans="1:9">
      <c r="A66" t="s">
        <v>177</v>
      </c>
      <c r="B66" t="s">
        <v>178</v>
      </c>
      <c r="C66" t="s">
        <v>11</v>
      </c>
      <c r="D66" t="s">
        <v>81</v>
      </c>
      <c r="E66" t="s">
        <v>82</v>
      </c>
      <c r="F66">
        <v>104</v>
      </c>
      <c r="G66">
        <v>6.68</v>
      </c>
      <c r="H66">
        <v>15.6</v>
      </c>
      <c r="I66" t="s">
        <v>25</v>
      </c>
    </row>
    <row r="67" spans="1:9">
      <c r="A67" t="s">
        <v>179</v>
      </c>
      <c r="B67" t="s">
        <v>180</v>
      </c>
      <c r="C67" t="s">
        <v>11</v>
      </c>
      <c r="D67" t="s">
        <v>32</v>
      </c>
      <c r="E67" t="s">
        <v>33</v>
      </c>
      <c r="F67">
        <v>431</v>
      </c>
      <c r="G67">
        <v>16.739999999999998</v>
      </c>
      <c r="H67">
        <v>25.7</v>
      </c>
      <c r="I67" t="s">
        <v>25</v>
      </c>
    </row>
    <row r="68" spans="1:9">
      <c r="A68" t="s">
        <v>181</v>
      </c>
      <c r="B68" t="s">
        <v>182</v>
      </c>
      <c r="C68" t="s">
        <v>11</v>
      </c>
      <c r="D68" t="s">
        <v>19</v>
      </c>
      <c r="E68" t="s">
        <v>20</v>
      </c>
      <c r="F68">
        <v>825</v>
      </c>
      <c r="G68">
        <v>16.29</v>
      </c>
      <c r="H68">
        <v>50.6</v>
      </c>
      <c r="I68" t="s">
        <v>14</v>
      </c>
    </row>
    <row r="69" spans="1:9">
      <c r="A69" t="s">
        <v>183</v>
      </c>
      <c r="B69" t="s">
        <v>184</v>
      </c>
      <c r="C69" t="s">
        <v>11</v>
      </c>
      <c r="D69" t="s">
        <v>50</v>
      </c>
      <c r="E69" t="s">
        <v>51</v>
      </c>
      <c r="F69">
        <v>631</v>
      </c>
      <c r="G69">
        <v>7.94</v>
      </c>
      <c r="H69">
        <v>79.5</v>
      </c>
      <c r="I69" t="s">
        <v>14</v>
      </c>
    </row>
    <row r="70" spans="1:9">
      <c r="A70" t="s">
        <v>185</v>
      </c>
      <c r="B70" t="s">
        <v>186</v>
      </c>
      <c r="C70" t="s">
        <v>11</v>
      </c>
      <c r="D70" t="s">
        <v>36</v>
      </c>
      <c r="E70" t="s">
        <v>37</v>
      </c>
      <c r="F70">
        <v>178</v>
      </c>
      <c r="G70">
        <v>4.9800000000000004</v>
      </c>
      <c r="H70">
        <v>35.700000000000003</v>
      </c>
      <c r="I70" t="s">
        <v>25</v>
      </c>
    </row>
    <row r="71" spans="1:9">
      <c r="A71" t="s">
        <v>187</v>
      </c>
      <c r="B71" t="s">
        <v>188</v>
      </c>
      <c r="C71" t="s">
        <v>11</v>
      </c>
      <c r="D71" t="s">
        <v>28</v>
      </c>
      <c r="E71" t="s">
        <v>29</v>
      </c>
      <c r="F71">
        <v>722</v>
      </c>
      <c r="G71">
        <v>8.15</v>
      </c>
      <c r="H71">
        <v>88.6</v>
      </c>
      <c r="I71" t="s">
        <v>14</v>
      </c>
    </row>
    <row r="72" spans="1:9">
      <c r="A72" t="s">
        <v>189</v>
      </c>
      <c r="B72" t="s">
        <v>190</v>
      </c>
      <c r="C72" t="s">
        <v>11</v>
      </c>
      <c r="D72" t="s">
        <v>12</v>
      </c>
      <c r="E72" t="s">
        <v>13</v>
      </c>
      <c r="F72">
        <v>601</v>
      </c>
      <c r="G72">
        <v>7.56</v>
      </c>
      <c r="H72">
        <v>79.5</v>
      </c>
      <c r="I72" t="s">
        <v>14</v>
      </c>
    </row>
    <row r="73" spans="1:9">
      <c r="A73" t="s">
        <v>191</v>
      </c>
      <c r="B73" t="s">
        <v>192</v>
      </c>
      <c r="C73" t="s">
        <v>11</v>
      </c>
      <c r="D73" t="s">
        <v>44</v>
      </c>
      <c r="E73" t="s">
        <v>45</v>
      </c>
      <c r="F73">
        <v>203</v>
      </c>
      <c r="G73">
        <v>3.13</v>
      </c>
      <c r="H73">
        <v>64.900000000000006</v>
      </c>
      <c r="I73" t="s">
        <v>25</v>
      </c>
    </row>
    <row r="74" spans="1:9">
      <c r="A74" t="s">
        <v>193</v>
      </c>
      <c r="B74" t="s">
        <v>194</v>
      </c>
      <c r="C74" t="s">
        <v>11</v>
      </c>
      <c r="D74" t="s">
        <v>28</v>
      </c>
      <c r="E74" t="s">
        <v>29</v>
      </c>
      <c r="F74">
        <v>159</v>
      </c>
      <c r="G74">
        <v>4.5199999999999996</v>
      </c>
      <c r="H74">
        <v>35.200000000000003</v>
      </c>
      <c r="I74" t="s">
        <v>25</v>
      </c>
    </row>
    <row r="75" spans="1:9">
      <c r="A75" t="s">
        <v>195</v>
      </c>
      <c r="B75" t="s">
        <v>196</v>
      </c>
      <c r="C75" t="s">
        <v>11</v>
      </c>
      <c r="D75" t="s">
        <v>77</v>
      </c>
      <c r="E75" t="s">
        <v>78</v>
      </c>
      <c r="F75">
        <v>132</v>
      </c>
      <c r="G75">
        <v>15.84</v>
      </c>
      <c r="H75">
        <v>8.3000000000000007</v>
      </c>
      <c r="I75" t="s">
        <v>25</v>
      </c>
    </row>
    <row r="76" spans="1:9">
      <c r="A76" t="s">
        <v>197</v>
      </c>
      <c r="B76" t="s">
        <v>198</v>
      </c>
      <c r="C76" t="s">
        <v>11</v>
      </c>
      <c r="D76" t="s">
        <v>68</v>
      </c>
      <c r="E76" t="s">
        <v>69</v>
      </c>
      <c r="F76">
        <v>166</v>
      </c>
      <c r="G76">
        <v>2.7</v>
      </c>
      <c r="H76">
        <v>61.5</v>
      </c>
      <c r="I76" t="s">
        <v>25</v>
      </c>
    </row>
    <row r="77" spans="1:9">
      <c r="A77" t="s">
        <v>199</v>
      </c>
      <c r="B77" t="s">
        <v>200</v>
      </c>
      <c r="C77" t="s">
        <v>11</v>
      </c>
      <c r="D77" t="s">
        <v>91</v>
      </c>
      <c r="E77" t="s">
        <v>92</v>
      </c>
      <c r="F77">
        <v>309</v>
      </c>
      <c r="G77">
        <v>9.64</v>
      </c>
      <c r="H77">
        <v>32.1</v>
      </c>
      <c r="I77" t="s">
        <v>25</v>
      </c>
    </row>
    <row r="78" spans="1:9">
      <c r="A78" t="s">
        <v>201</v>
      </c>
      <c r="B78" t="s">
        <v>202</v>
      </c>
      <c r="C78" t="s">
        <v>11</v>
      </c>
      <c r="D78" t="s">
        <v>54</v>
      </c>
      <c r="E78" t="s">
        <v>55</v>
      </c>
      <c r="F78">
        <v>120</v>
      </c>
      <c r="G78">
        <v>7.68</v>
      </c>
      <c r="H78">
        <v>15.6</v>
      </c>
      <c r="I78" t="s">
        <v>25</v>
      </c>
    </row>
    <row r="79" spans="1:9">
      <c r="A79" t="s">
        <v>203</v>
      </c>
      <c r="B79" t="s">
        <v>204</v>
      </c>
      <c r="C79" t="s">
        <v>11</v>
      </c>
      <c r="D79" t="s">
        <v>87</v>
      </c>
      <c r="E79" t="s">
        <v>88</v>
      </c>
      <c r="F79">
        <v>736</v>
      </c>
      <c r="G79">
        <v>15.63</v>
      </c>
      <c r="H79">
        <v>47.1</v>
      </c>
      <c r="I79" t="s">
        <v>14</v>
      </c>
    </row>
    <row r="80" spans="1:9">
      <c r="A80" t="s">
        <v>205</v>
      </c>
      <c r="B80" t="s">
        <v>206</v>
      </c>
      <c r="C80" t="s">
        <v>11</v>
      </c>
      <c r="D80" t="s">
        <v>12</v>
      </c>
      <c r="E80" t="s">
        <v>13</v>
      </c>
      <c r="F80">
        <v>979</v>
      </c>
      <c r="G80">
        <v>7.78</v>
      </c>
      <c r="H80">
        <v>125.8</v>
      </c>
      <c r="I80" t="s">
        <v>14</v>
      </c>
    </row>
    <row r="81" spans="1:9">
      <c r="A81" t="s">
        <v>207</v>
      </c>
      <c r="B81" t="s">
        <v>208</v>
      </c>
      <c r="C81" t="s">
        <v>11</v>
      </c>
      <c r="D81" t="s">
        <v>50</v>
      </c>
      <c r="E81" t="s">
        <v>51</v>
      </c>
      <c r="F81">
        <v>31</v>
      </c>
      <c r="G81">
        <v>4.5199999999999996</v>
      </c>
      <c r="H81">
        <v>6.9</v>
      </c>
      <c r="I81" t="s">
        <v>25</v>
      </c>
    </row>
    <row r="82" spans="1:9">
      <c r="A82" t="s">
        <v>209</v>
      </c>
      <c r="B82" t="s">
        <v>210</v>
      </c>
      <c r="C82" t="s">
        <v>11</v>
      </c>
      <c r="D82" t="s">
        <v>19</v>
      </c>
      <c r="E82" t="s">
        <v>20</v>
      </c>
      <c r="F82">
        <v>1130</v>
      </c>
      <c r="G82">
        <v>7.54</v>
      </c>
      <c r="H82">
        <v>149.9</v>
      </c>
      <c r="I82" t="s">
        <v>14</v>
      </c>
    </row>
    <row r="83" spans="1:9">
      <c r="A83" t="s">
        <v>211</v>
      </c>
      <c r="B83" t="s">
        <v>212</v>
      </c>
      <c r="C83" t="s">
        <v>11</v>
      </c>
      <c r="D83" t="s">
        <v>54</v>
      </c>
      <c r="E83" t="s">
        <v>55</v>
      </c>
      <c r="F83">
        <v>194</v>
      </c>
      <c r="G83">
        <v>10.18</v>
      </c>
      <c r="H83">
        <v>19.100000000000001</v>
      </c>
      <c r="I83" t="s">
        <v>25</v>
      </c>
    </row>
    <row r="84" spans="1:9">
      <c r="A84" t="s">
        <v>213</v>
      </c>
      <c r="B84" t="s">
        <v>214</v>
      </c>
      <c r="C84" t="s">
        <v>11</v>
      </c>
      <c r="D84" t="s">
        <v>91</v>
      </c>
      <c r="E84" t="s">
        <v>92</v>
      </c>
      <c r="F84">
        <v>80</v>
      </c>
      <c r="G84">
        <v>2.68</v>
      </c>
      <c r="H84">
        <v>29.9</v>
      </c>
      <c r="I84" t="s">
        <v>25</v>
      </c>
    </row>
    <row r="85" spans="1:9">
      <c r="A85" t="s">
        <v>215</v>
      </c>
      <c r="B85" t="s">
        <v>216</v>
      </c>
      <c r="C85" t="s">
        <v>11</v>
      </c>
      <c r="D85" t="s">
        <v>40</v>
      </c>
      <c r="E85" t="s">
        <v>41</v>
      </c>
      <c r="F85">
        <v>98</v>
      </c>
      <c r="G85">
        <v>5.27</v>
      </c>
      <c r="H85">
        <v>18.600000000000001</v>
      </c>
      <c r="I85" t="s">
        <v>25</v>
      </c>
    </row>
    <row r="86" spans="1:9">
      <c r="A86" t="s">
        <v>217</v>
      </c>
      <c r="B86" t="s">
        <v>218</v>
      </c>
      <c r="C86" t="s">
        <v>11</v>
      </c>
      <c r="D86" t="s">
        <v>87</v>
      </c>
      <c r="E86" t="s">
        <v>88</v>
      </c>
      <c r="F86">
        <v>474</v>
      </c>
      <c r="G86">
        <v>9.83</v>
      </c>
      <c r="H86">
        <v>48.2</v>
      </c>
      <c r="I86" t="s">
        <v>25</v>
      </c>
    </row>
    <row r="87" spans="1:9">
      <c r="A87" t="s">
        <v>219</v>
      </c>
      <c r="B87" t="s">
        <v>220</v>
      </c>
      <c r="C87" t="s">
        <v>11</v>
      </c>
      <c r="D87" t="s">
        <v>68</v>
      </c>
      <c r="E87" t="s">
        <v>69</v>
      </c>
      <c r="F87">
        <v>1162</v>
      </c>
      <c r="G87">
        <v>10.81</v>
      </c>
      <c r="H87">
        <v>107.5</v>
      </c>
      <c r="I87" t="s">
        <v>14</v>
      </c>
    </row>
    <row r="88" spans="1:9">
      <c r="A88" t="s">
        <v>221</v>
      </c>
      <c r="B88" t="s">
        <v>222</v>
      </c>
      <c r="C88" t="s">
        <v>11</v>
      </c>
      <c r="D88" t="s">
        <v>101</v>
      </c>
      <c r="E88" t="s">
        <v>102</v>
      </c>
      <c r="F88">
        <v>5605</v>
      </c>
      <c r="G88">
        <v>31.78</v>
      </c>
      <c r="H88">
        <v>176.4</v>
      </c>
      <c r="I88" t="s">
        <v>70</v>
      </c>
    </row>
    <row r="89" spans="1:9">
      <c r="A89" t="s">
        <v>223</v>
      </c>
      <c r="B89" t="s">
        <v>224</v>
      </c>
      <c r="C89" t="s">
        <v>11</v>
      </c>
      <c r="D89" t="s">
        <v>23</v>
      </c>
      <c r="E89" t="s">
        <v>24</v>
      </c>
      <c r="F89">
        <v>187</v>
      </c>
      <c r="G89">
        <v>10.45</v>
      </c>
      <c r="H89">
        <v>17.899999999999999</v>
      </c>
      <c r="I89" t="s">
        <v>25</v>
      </c>
    </row>
    <row r="90" spans="1:9">
      <c r="A90" t="s">
        <v>225</v>
      </c>
      <c r="B90" t="s">
        <v>226</v>
      </c>
      <c r="C90" t="s">
        <v>11</v>
      </c>
      <c r="D90" t="s">
        <v>28</v>
      </c>
      <c r="E90" t="s">
        <v>29</v>
      </c>
      <c r="F90">
        <v>272</v>
      </c>
      <c r="G90">
        <v>13.42</v>
      </c>
      <c r="H90">
        <v>20.3</v>
      </c>
      <c r="I90" t="s">
        <v>25</v>
      </c>
    </row>
    <row r="91" spans="1:9">
      <c r="A91" t="s">
        <v>227</v>
      </c>
      <c r="B91" t="s">
        <v>228</v>
      </c>
      <c r="C91" t="s">
        <v>11</v>
      </c>
      <c r="D91" t="s">
        <v>87</v>
      </c>
      <c r="E91" t="s">
        <v>88</v>
      </c>
      <c r="F91">
        <v>375</v>
      </c>
      <c r="G91">
        <v>2.15</v>
      </c>
      <c r="H91">
        <v>174.4</v>
      </c>
      <c r="I91" t="s">
        <v>25</v>
      </c>
    </row>
    <row r="92" spans="1:9">
      <c r="A92" t="s">
        <v>229</v>
      </c>
      <c r="B92" t="s">
        <v>230</v>
      </c>
      <c r="C92" t="s">
        <v>11</v>
      </c>
      <c r="D92" t="s">
        <v>87</v>
      </c>
      <c r="E92" t="s">
        <v>88</v>
      </c>
      <c r="F92">
        <v>212</v>
      </c>
      <c r="G92">
        <v>6.34</v>
      </c>
      <c r="H92">
        <v>33.4</v>
      </c>
      <c r="I92" t="s">
        <v>25</v>
      </c>
    </row>
    <row r="93" spans="1:9">
      <c r="A93" t="s">
        <v>231</v>
      </c>
      <c r="B93" t="s">
        <v>232</v>
      </c>
      <c r="C93" t="s">
        <v>11</v>
      </c>
      <c r="D93" t="s">
        <v>101</v>
      </c>
      <c r="E93" t="s">
        <v>102</v>
      </c>
      <c r="F93">
        <v>137</v>
      </c>
      <c r="G93">
        <v>8.01</v>
      </c>
      <c r="H93">
        <v>17.100000000000001</v>
      </c>
      <c r="I93" t="s">
        <v>25</v>
      </c>
    </row>
    <row r="94" spans="1:9">
      <c r="A94" t="s">
        <v>233</v>
      </c>
      <c r="B94" t="s">
        <v>234</v>
      </c>
      <c r="C94" t="s">
        <v>11</v>
      </c>
      <c r="D94" t="s">
        <v>23</v>
      </c>
      <c r="E94" t="s">
        <v>24</v>
      </c>
      <c r="F94">
        <v>170</v>
      </c>
      <c r="G94">
        <v>9.75</v>
      </c>
      <c r="H94">
        <v>17.399999999999999</v>
      </c>
      <c r="I94" t="s">
        <v>25</v>
      </c>
    </row>
    <row r="95" spans="1:9">
      <c r="A95" t="s">
        <v>235</v>
      </c>
      <c r="B95" t="s">
        <v>236</v>
      </c>
      <c r="C95" t="s">
        <v>11</v>
      </c>
      <c r="D95" t="s">
        <v>36</v>
      </c>
      <c r="E95" t="s">
        <v>37</v>
      </c>
      <c r="F95">
        <v>181</v>
      </c>
      <c r="G95">
        <v>13.08</v>
      </c>
      <c r="H95">
        <v>13.8</v>
      </c>
      <c r="I95" t="s">
        <v>25</v>
      </c>
    </row>
    <row r="96" spans="1:9">
      <c r="A96" t="s">
        <v>237</v>
      </c>
      <c r="B96" t="s">
        <v>238</v>
      </c>
      <c r="C96" t="s">
        <v>11</v>
      </c>
      <c r="D96" t="s">
        <v>28</v>
      </c>
      <c r="E96" t="s">
        <v>29</v>
      </c>
      <c r="F96">
        <v>96</v>
      </c>
      <c r="G96">
        <v>4.3899999999999997</v>
      </c>
      <c r="H96">
        <v>21.9</v>
      </c>
      <c r="I96" t="s">
        <v>25</v>
      </c>
    </row>
    <row r="97" spans="1:9">
      <c r="A97" t="s">
        <v>239</v>
      </c>
      <c r="B97" t="s">
        <v>240</v>
      </c>
      <c r="C97" t="s">
        <v>11</v>
      </c>
      <c r="D97" t="s">
        <v>87</v>
      </c>
      <c r="E97" t="s">
        <v>88</v>
      </c>
      <c r="F97">
        <v>183</v>
      </c>
      <c r="G97">
        <v>7.61</v>
      </c>
      <c r="H97">
        <v>24</v>
      </c>
      <c r="I97" t="s">
        <v>25</v>
      </c>
    </row>
    <row r="98" spans="1:9">
      <c r="A98" t="s">
        <v>241</v>
      </c>
      <c r="B98" t="s">
        <v>242</v>
      </c>
      <c r="C98" t="s">
        <v>11</v>
      </c>
      <c r="D98" t="s">
        <v>36</v>
      </c>
      <c r="E98" t="s">
        <v>37</v>
      </c>
      <c r="F98">
        <v>809</v>
      </c>
      <c r="G98">
        <v>5.13</v>
      </c>
      <c r="H98">
        <v>157.69999999999999</v>
      </c>
      <c r="I98" t="s">
        <v>14</v>
      </c>
    </row>
    <row r="99" spans="1:9">
      <c r="A99" t="s">
        <v>243</v>
      </c>
      <c r="B99" t="s">
        <v>244</v>
      </c>
      <c r="C99" t="s">
        <v>11</v>
      </c>
      <c r="D99" t="s">
        <v>68</v>
      </c>
      <c r="E99" t="s">
        <v>69</v>
      </c>
      <c r="F99">
        <v>104</v>
      </c>
      <c r="G99">
        <v>2.81</v>
      </c>
      <c r="H99">
        <v>37</v>
      </c>
      <c r="I99" t="s">
        <v>25</v>
      </c>
    </row>
    <row r="100" spans="1:9">
      <c r="A100" t="s">
        <v>245</v>
      </c>
      <c r="B100" t="s">
        <v>246</v>
      </c>
      <c r="C100" t="s">
        <v>11</v>
      </c>
      <c r="D100" t="s">
        <v>68</v>
      </c>
      <c r="E100" t="s">
        <v>69</v>
      </c>
      <c r="F100">
        <v>140</v>
      </c>
      <c r="G100">
        <v>1.94</v>
      </c>
      <c r="H100">
        <v>72.2</v>
      </c>
      <c r="I100" t="s">
        <v>25</v>
      </c>
    </row>
    <row r="101" spans="1:9">
      <c r="A101" t="s">
        <v>247</v>
      </c>
      <c r="B101" t="s">
        <v>248</v>
      </c>
      <c r="C101" t="s">
        <v>11</v>
      </c>
      <c r="D101" t="s">
        <v>123</v>
      </c>
      <c r="E101" t="s">
        <v>124</v>
      </c>
      <c r="F101">
        <v>1315</v>
      </c>
      <c r="G101">
        <v>10.69</v>
      </c>
      <c r="H101">
        <v>123</v>
      </c>
      <c r="I101" t="s">
        <v>14</v>
      </c>
    </row>
    <row r="102" spans="1:9">
      <c r="A102" t="s">
        <v>249</v>
      </c>
      <c r="B102" t="s">
        <v>250</v>
      </c>
      <c r="C102" t="s">
        <v>11</v>
      </c>
      <c r="D102" t="s">
        <v>40</v>
      </c>
      <c r="E102" t="s">
        <v>41</v>
      </c>
      <c r="F102">
        <v>2248</v>
      </c>
      <c r="G102">
        <v>11.59</v>
      </c>
      <c r="H102">
        <v>194</v>
      </c>
      <c r="I102" t="s">
        <v>70</v>
      </c>
    </row>
    <row r="103" spans="1:9">
      <c r="A103" t="s">
        <v>251</v>
      </c>
      <c r="B103" t="s">
        <v>252</v>
      </c>
      <c r="C103" t="s">
        <v>11</v>
      </c>
      <c r="D103" t="s">
        <v>68</v>
      </c>
      <c r="E103" t="s">
        <v>69</v>
      </c>
      <c r="F103">
        <v>702</v>
      </c>
      <c r="G103">
        <v>6.71</v>
      </c>
      <c r="H103">
        <v>104.6</v>
      </c>
      <c r="I103" t="s">
        <v>14</v>
      </c>
    </row>
    <row r="104" spans="1:9">
      <c r="A104" t="s">
        <v>253</v>
      </c>
      <c r="B104" t="s">
        <v>254</v>
      </c>
      <c r="C104" t="s">
        <v>11</v>
      </c>
      <c r="D104" t="s">
        <v>101</v>
      </c>
      <c r="E104" t="s">
        <v>102</v>
      </c>
      <c r="F104">
        <v>554</v>
      </c>
      <c r="G104">
        <v>13.35</v>
      </c>
      <c r="H104">
        <v>41.5</v>
      </c>
      <c r="I104" t="s">
        <v>14</v>
      </c>
    </row>
    <row r="105" spans="1:9">
      <c r="A105" t="s">
        <v>255</v>
      </c>
      <c r="B105" t="s">
        <v>256</v>
      </c>
      <c r="C105" t="s">
        <v>11</v>
      </c>
      <c r="D105" t="s">
        <v>87</v>
      </c>
      <c r="E105" t="s">
        <v>88</v>
      </c>
      <c r="F105">
        <v>1788</v>
      </c>
      <c r="G105">
        <v>7.34</v>
      </c>
      <c r="H105">
        <v>243.6</v>
      </c>
      <c r="I105" t="s">
        <v>14</v>
      </c>
    </row>
    <row r="106" spans="1:9">
      <c r="A106" t="s">
        <v>257</v>
      </c>
      <c r="B106" t="s">
        <v>258</v>
      </c>
      <c r="C106" t="s">
        <v>11</v>
      </c>
      <c r="D106" t="s">
        <v>73</v>
      </c>
      <c r="E106" t="s">
        <v>74</v>
      </c>
      <c r="F106">
        <v>64</v>
      </c>
      <c r="G106">
        <v>2.92</v>
      </c>
      <c r="H106">
        <v>21.9</v>
      </c>
      <c r="I106" t="s">
        <v>25</v>
      </c>
    </row>
    <row r="107" spans="1:9">
      <c r="A107" t="s">
        <v>259</v>
      </c>
      <c r="B107" t="s">
        <v>260</v>
      </c>
      <c r="C107" t="s">
        <v>11</v>
      </c>
      <c r="D107" t="s">
        <v>40</v>
      </c>
      <c r="E107" t="s">
        <v>41</v>
      </c>
      <c r="F107">
        <v>129</v>
      </c>
      <c r="G107">
        <v>1.35</v>
      </c>
      <c r="H107">
        <v>95.6</v>
      </c>
      <c r="I107" t="s">
        <v>25</v>
      </c>
    </row>
    <row r="108" spans="1:9">
      <c r="A108" t="s">
        <v>261</v>
      </c>
      <c r="B108" t="s">
        <v>262</v>
      </c>
      <c r="C108" t="s">
        <v>11</v>
      </c>
      <c r="D108" t="s">
        <v>36</v>
      </c>
      <c r="E108" t="s">
        <v>37</v>
      </c>
      <c r="F108">
        <v>195</v>
      </c>
      <c r="G108">
        <v>8.1999999999999993</v>
      </c>
      <c r="H108">
        <v>23.8</v>
      </c>
      <c r="I108" t="s">
        <v>25</v>
      </c>
    </row>
    <row r="109" spans="1:9">
      <c r="A109" t="s">
        <v>263</v>
      </c>
      <c r="B109" t="s">
        <v>264</v>
      </c>
      <c r="C109" t="s">
        <v>11</v>
      </c>
      <c r="D109" t="s">
        <v>123</v>
      </c>
      <c r="E109" t="s">
        <v>124</v>
      </c>
      <c r="F109">
        <v>131</v>
      </c>
      <c r="G109">
        <v>9.25</v>
      </c>
      <c r="H109">
        <v>14.2</v>
      </c>
      <c r="I109" t="s">
        <v>25</v>
      </c>
    </row>
    <row r="110" spans="1:9">
      <c r="A110" t="s">
        <v>265</v>
      </c>
      <c r="B110" t="s">
        <v>266</v>
      </c>
      <c r="C110" t="s">
        <v>11</v>
      </c>
      <c r="D110" t="s">
        <v>40</v>
      </c>
      <c r="E110" t="s">
        <v>41</v>
      </c>
      <c r="F110">
        <v>193</v>
      </c>
      <c r="G110">
        <v>4.38</v>
      </c>
      <c r="H110">
        <v>44.1</v>
      </c>
      <c r="I110" t="s">
        <v>25</v>
      </c>
    </row>
    <row r="111" spans="1:9">
      <c r="A111" t="s">
        <v>267</v>
      </c>
      <c r="B111" t="s">
        <v>268</v>
      </c>
      <c r="C111" t="s">
        <v>11</v>
      </c>
      <c r="D111" t="s">
        <v>54</v>
      </c>
      <c r="E111" t="s">
        <v>55</v>
      </c>
      <c r="F111">
        <v>210</v>
      </c>
      <c r="G111">
        <v>4.54</v>
      </c>
      <c r="H111">
        <v>46.3</v>
      </c>
      <c r="I111" t="s">
        <v>25</v>
      </c>
    </row>
    <row r="112" spans="1:9">
      <c r="A112" t="s">
        <v>269</v>
      </c>
      <c r="B112" t="s">
        <v>270</v>
      </c>
      <c r="C112" t="s">
        <v>11</v>
      </c>
      <c r="D112" t="s">
        <v>12</v>
      </c>
      <c r="E112" t="s">
        <v>13</v>
      </c>
      <c r="F112">
        <v>55</v>
      </c>
      <c r="G112">
        <v>2.86</v>
      </c>
      <c r="H112">
        <v>19.2</v>
      </c>
      <c r="I112" t="s">
        <v>25</v>
      </c>
    </row>
    <row r="113" spans="1:9">
      <c r="A113" t="s">
        <v>271</v>
      </c>
      <c r="B113" t="s">
        <v>272</v>
      </c>
      <c r="C113" t="s">
        <v>11</v>
      </c>
      <c r="D113" t="s">
        <v>44</v>
      </c>
      <c r="E113" t="s">
        <v>45</v>
      </c>
      <c r="F113">
        <v>296</v>
      </c>
      <c r="G113">
        <v>8.7899999999999991</v>
      </c>
      <c r="H113">
        <v>33.700000000000003</v>
      </c>
      <c r="I113" t="s">
        <v>25</v>
      </c>
    </row>
    <row r="114" spans="1:9">
      <c r="A114" t="s">
        <v>273</v>
      </c>
      <c r="B114" t="s">
        <v>274</v>
      </c>
      <c r="C114" t="s">
        <v>11</v>
      </c>
      <c r="D114" t="s">
        <v>44</v>
      </c>
      <c r="E114" t="s">
        <v>45</v>
      </c>
      <c r="F114">
        <v>653</v>
      </c>
      <c r="G114">
        <v>12.24</v>
      </c>
      <c r="H114">
        <v>53.3</v>
      </c>
      <c r="I114" t="s">
        <v>14</v>
      </c>
    </row>
    <row r="115" spans="1:9">
      <c r="A115" t="s">
        <v>275</v>
      </c>
      <c r="B115" t="s">
        <v>276</v>
      </c>
      <c r="C115" t="s">
        <v>11</v>
      </c>
      <c r="D115" t="s">
        <v>87</v>
      </c>
      <c r="E115" t="s">
        <v>88</v>
      </c>
      <c r="F115">
        <v>175</v>
      </c>
      <c r="G115">
        <v>7.24</v>
      </c>
      <c r="H115">
        <v>24.2</v>
      </c>
      <c r="I115" t="s">
        <v>25</v>
      </c>
    </row>
    <row r="116" spans="1:9">
      <c r="A116" t="s">
        <v>277</v>
      </c>
      <c r="B116" t="s">
        <v>278</v>
      </c>
      <c r="C116" t="s">
        <v>11</v>
      </c>
      <c r="D116" t="s">
        <v>81</v>
      </c>
      <c r="E116" t="s">
        <v>82</v>
      </c>
      <c r="F116">
        <v>463</v>
      </c>
      <c r="G116">
        <v>8.8800000000000008</v>
      </c>
      <c r="H116">
        <v>52.1</v>
      </c>
      <c r="I116" t="s">
        <v>25</v>
      </c>
    </row>
    <row r="117" spans="1:9">
      <c r="A117" t="s">
        <v>279</v>
      </c>
      <c r="B117" t="s">
        <v>280</v>
      </c>
      <c r="C117" t="s">
        <v>11</v>
      </c>
      <c r="D117" t="s">
        <v>40</v>
      </c>
      <c r="E117" t="s">
        <v>41</v>
      </c>
      <c r="F117">
        <v>20</v>
      </c>
      <c r="G117">
        <v>5.6</v>
      </c>
      <c r="H117">
        <v>3.6</v>
      </c>
      <c r="I117" t="s">
        <v>25</v>
      </c>
    </row>
    <row r="118" spans="1:9">
      <c r="A118" t="s">
        <v>281</v>
      </c>
      <c r="B118" t="s">
        <v>282</v>
      </c>
      <c r="C118" t="s">
        <v>11</v>
      </c>
      <c r="D118" t="s">
        <v>91</v>
      </c>
      <c r="E118" t="s">
        <v>92</v>
      </c>
      <c r="F118">
        <v>1411</v>
      </c>
      <c r="G118">
        <v>11.58</v>
      </c>
      <c r="H118">
        <v>121.8</v>
      </c>
      <c r="I118" t="s">
        <v>14</v>
      </c>
    </row>
    <row r="119" spans="1:9">
      <c r="A119" t="s">
        <v>283</v>
      </c>
      <c r="B119" t="s">
        <v>284</v>
      </c>
      <c r="C119" t="s">
        <v>11</v>
      </c>
      <c r="D119" t="s">
        <v>87</v>
      </c>
      <c r="E119" t="s">
        <v>88</v>
      </c>
      <c r="F119">
        <v>199</v>
      </c>
      <c r="G119">
        <v>9.01</v>
      </c>
      <c r="H119">
        <v>22.1</v>
      </c>
      <c r="I119" t="s">
        <v>25</v>
      </c>
    </row>
    <row r="120" spans="1:9">
      <c r="A120" t="s">
        <v>285</v>
      </c>
      <c r="B120" t="s">
        <v>286</v>
      </c>
      <c r="C120" t="s">
        <v>11</v>
      </c>
      <c r="D120" t="s">
        <v>87</v>
      </c>
      <c r="E120" t="s">
        <v>88</v>
      </c>
      <c r="F120">
        <v>317</v>
      </c>
      <c r="G120">
        <v>10.45</v>
      </c>
      <c r="H120">
        <v>30.3</v>
      </c>
      <c r="I120" t="s">
        <v>25</v>
      </c>
    </row>
    <row r="121" spans="1:9">
      <c r="A121" t="s">
        <v>287</v>
      </c>
      <c r="B121" t="s">
        <v>288</v>
      </c>
      <c r="C121" t="s">
        <v>11</v>
      </c>
      <c r="D121" t="s">
        <v>77</v>
      </c>
      <c r="E121" t="s">
        <v>78</v>
      </c>
      <c r="F121">
        <v>204</v>
      </c>
      <c r="G121">
        <v>12.9</v>
      </c>
      <c r="H121">
        <v>15.8</v>
      </c>
      <c r="I121" t="s">
        <v>25</v>
      </c>
    </row>
    <row r="122" spans="1:9">
      <c r="A122" t="s">
        <v>289</v>
      </c>
      <c r="B122" t="s">
        <v>290</v>
      </c>
      <c r="C122" t="s">
        <v>11</v>
      </c>
      <c r="D122" t="s">
        <v>40</v>
      </c>
      <c r="E122" t="s">
        <v>41</v>
      </c>
      <c r="F122">
        <v>1947</v>
      </c>
      <c r="G122">
        <v>12.89</v>
      </c>
      <c r="H122">
        <v>151</v>
      </c>
      <c r="I122" t="s">
        <v>14</v>
      </c>
    </row>
    <row r="123" spans="1:9">
      <c r="A123" t="s">
        <v>291</v>
      </c>
      <c r="B123" t="s">
        <v>292</v>
      </c>
      <c r="C123" t="s">
        <v>11</v>
      </c>
      <c r="D123" t="s">
        <v>91</v>
      </c>
      <c r="E123" t="s">
        <v>92</v>
      </c>
      <c r="F123">
        <v>188</v>
      </c>
      <c r="G123">
        <v>8.74</v>
      </c>
      <c r="H123">
        <v>21.5</v>
      </c>
      <c r="I123" t="s">
        <v>25</v>
      </c>
    </row>
    <row r="124" spans="1:9">
      <c r="A124" t="s">
        <v>293</v>
      </c>
      <c r="B124" t="s">
        <v>294</v>
      </c>
      <c r="C124" t="s">
        <v>11</v>
      </c>
      <c r="D124" t="s">
        <v>28</v>
      </c>
      <c r="E124" t="s">
        <v>29</v>
      </c>
      <c r="F124">
        <v>410</v>
      </c>
      <c r="G124">
        <v>14.57</v>
      </c>
      <c r="H124">
        <v>28.1</v>
      </c>
      <c r="I124" t="s">
        <v>25</v>
      </c>
    </row>
    <row r="125" spans="1:9">
      <c r="A125" t="s">
        <v>295</v>
      </c>
      <c r="B125" t="s">
        <v>296</v>
      </c>
      <c r="C125" t="s">
        <v>11</v>
      </c>
      <c r="D125" t="s">
        <v>77</v>
      </c>
      <c r="E125" t="s">
        <v>78</v>
      </c>
      <c r="F125">
        <v>795</v>
      </c>
      <c r="G125">
        <v>4.1399999999999997</v>
      </c>
      <c r="H125">
        <v>192</v>
      </c>
      <c r="I125" t="s">
        <v>14</v>
      </c>
    </row>
    <row r="126" spans="1:9">
      <c r="A126" t="s">
        <v>297</v>
      </c>
      <c r="B126" t="s">
        <v>298</v>
      </c>
      <c r="C126" t="s">
        <v>11</v>
      </c>
      <c r="D126" t="s">
        <v>123</v>
      </c>
      <c r="E126" t="s">
        <v>124</v>
      </c>
      <c r="F126">
        <v>1122</v>
      </c>
      <c r="G126">
        <v>17.649999999999999</v>
      </c>
      <c r="H126">
        <v>63.6</v>
      </c>
      <c r="I126" t="s">
        <v>14</v>
      </c>
    </row>
    <row r="127" spans="1:9">
      <c r="A127" t="s">
        <v>299</v>
      </c>
      <c r="B127" t="s">
        <v>300</v>
      </c>
      <c r="C127" t="s">
        <v>11</v>
      </c>
      <c r="D127" t="s">
        <v>123</v>
      </c>
      <c r="E127" t="s">
        <v>124</v>
      </c>
      <c r="F127">
        <v>123</v>
      </c>
      <c r="G127">
        <v>13.96</v>
      </c>
      <c r="H127">
        <v>8.8000000000000007</v>
      </c>
      <c r="I127" t="s">
        <v>25</v>
      </c>
    </row>
    <row r="128" spans="1:9">
      <c r="A128" t="s">
        <v>301</v>
      </c>
      <c r="B128" t="s">
        <v>302</v>
      </c>
      <c r="C128" t="s">
        <v>11</v>
      </c>
      <c r="D128" t="s">
        <v>87</v>
      </c>
      <c r="E128" t="s">
        <v>88</v>
      </c>
      <c r="F128">
        <v>126</v>
      </c>
      <c r="G128">
        <v>7.68</v>
      </c>
      <c r="H128">
        <v>16.399999999999999</v>
      </c>
      <c r="I128" t="s">
        <v>25</v>
      </c>
    </row>
    <row r="129" spans="1:9">
      <c r="A129" t="s">
        <v>303</v>
      </c>
      <c r="B129" t="s">
        <v>304</v>
      </c>
      <c r="C129" t="s">
        <v>11</v>
      </c>
      <c r="D129" t="s">
        <v>54</v>
      </c>
      <c r="E129" t="s">
        <v>55</v>
      </c>
      <c r="F129">
        <v>175</v>
      </c>
      <c r="G129">
        <v>4.8499999999999996</v>
      </c>
      <c r="H129">
        <v>36.1</v>
      </c>
      <c r="I129" t="s">
        <v>25</v>
      </c>
    </row>
    <row r="130" spans="1:9">
      <c r="A130" t="s">
        <v>305</v>
      </c>
      <c r="B130" t="s">
        <v>306</v>
      </c>
      <c r="C130" t="s">
        <v>11</v>
      </c>
      <c r="D130" t="s">
        <v>12</v>
      </c>
      <c r="E130" t="s">
        <v>13</v>
      </c>
      <c r="F130">
        <v>421</v>
      </c>
      <c r="G130">
        <v>4.3</v>
      </c>
      <c r="H130">
        <v>97.9</v>
      </c>
      <c r="I130" t="s">
        <v>25</v>
      </c>
    </row>
    <row r="131" spans="1:9">
      <c r="A131" t="s">
        <v>307</v>
      </c>
      <c r="B131" t="s">
        <v>308</v>
      </c>
      <c r="C131" t="s">
        <v>11</v>
      </c>
      <c r="D131" t="s">
        <v>87</v>
      </c>
      <c r="E131" t="s">
        <v>88</v>
      </c>
      <c r="F131">
        <v>991</v>
      </c>
      <c r="G131">
        <v>11.04</v>
      </c>
      <c r="H131">
        <v>89.8</v>
      </c>
      <c r="I131" t="s">
        <v>14</v>
      </c>
    </row>
    <row r="132" spans="1:9">
      <c r="A132" t="s">
        <v>309</v>
      </c>
      <c r="B132" t="s">
        <v>310</v>
      </c>
      <c r="C132" t="s">
        <v>11</v>
      </c>
      <c r="D132" t="s">
        <v>311</v>
      </c>
      <c r="E132" t="s">
        <v>312</v>
      </c>
      <c r="F132">
        <v>248</v>
      </c>
      <c r="G132">
        <v>11.2</v>
      </c>
      <c r="H132">
        <v>22.1</v>
      </c>
      <c r="I132" t="s">
        <v>25</v>
      </c>
    </row>
    <row r="133" spans="1:9">
      <c r="A133" t="s">
        <v>313</v>
      </c>
      <c r="B133" t="s">
        <v>314</v>
      </c>
      <c r="C133" t="s">
        <v>11</v>
      </c>
      <c r="D133" t="s">
        <v>12</v>
      </c>
      <c r="E133" t="s">
        <v>13</v>
      </c>
      <c r="F133">
        <v>459</v>
      </c>
      <c r="G133">
        <v>6.72</v>
      </c>
      <c r="H133">
        <v>68.3</v>
      </c>
      <c r="I133" t="s">
        <v>25</v>
      </c>
    </row>
    <row r="134" spans="1:9">
      <c r="A134" t="s">
        <v>315</v>
      </c>
      <c r="B134" t="s">
        <v>316</v>
      </c>
      <c r="C134" t="s">
        <v>11</v>
      </c>
      <c r="D134" t="s">
        <v>68</v>
      </c>
      <c r="E134" t="s">
        <v>69</v>
      </c>
      <c r="F134">
        <v>426</v>
      </c>
      <c r="G134">
        <v>9.18</v>
      </c>
      <c r="H134">
        <v>46.4</v>
      </c>
      <c r="I134" t="s">
        <v>25</v>
      </c>
    </row>
    <row r="135" spans="1:9">
      <c r="A135" t="s">
        <v>317</v>
      </c>
      <c r="B135" t="s">
        <v>318</v>
      </c>
      <c r="C135" t="s">
        <v>11</v>
      </c>
      <c r="D135" t="s">
        <v>73</v>
      </c>
      <c r="E135" t="s">
        <v>74</v>
      </c>
      <c r="F135">
        <v>246</v>
      </c>
      <c r="G135">
        <v>5.77</v>
      </c>
      <c r="H135">
        <v>42.6</v>
      </c>
      <c r="I135" t="s">
        <v>25</v>
      </c>
    </row>
    <row r="136" spans="1:9">
      <c r="A136" t="s">
        <v>319</v>
      </c>
      <c r="B136" t="s">
        <v>320</v>
      </c>
      <c r="C136" t="s">
        <v>11</v>
      </c>
      <c r="D136" t="s">
        <v>101</v>
      </c>
      <c r="E136" t="s">
        <v>102</v>
      </c>
      <c r="F136">
        <v>143</v>
      </c>
      <c r="G136">
        <v>5.98</v>
      </c>
      <c r="H136">
        <v>23.9</v>
      </c>
      <c r="I136" t="s">
        <v>25</v>
      </c>
    </row>
    <row r="137" spans="1:9">
      <c r="A137" t="s">
        <v>321</v>
      </c>
      <c r="B137" t="s">
        <v>322</v>
      </c>
      <c r="C137" t="s">
        <v>11</v>
      </c>
      <c r="D137" t="s">
        <v>12</v>
      </c>
      <c r="E137" t="s">
        <v>13</v>
      </c>
      <c r="F137">
        <v>547</v>
      </c>
      <c r="G137">
        <v>5.76</v>
      </c>
      <c r="H137">
        <v>95</v>
      </c>
      <c r="I137" t="s">
        <v>14</v>
      </c>
    </row>
    <row r="138" spans="1:9">
      <c r="A138" t="s">
        <v>323</v>
      </c>
      <c r="B138" t="s">
        <v>324</v>
      </c>
      <c r="C138" t="s">
        <v>11</v>
      </c>
      <c r="D138" t="s">
        <v>87</v>
      </c>
      <c r="E138" t="s">
        <v>88</v>
      </c>
      <c r="F138">
        <v>88</v>
      </c>
      <c r="G138">
        <v>3.91</v>
      </c>
      <c r="H138">
        <v>22.5</v>
      </c>
      <c r="I138" t="s">
        <v>25</v>
      </c>
    </row>
    <row r="139" spans="1:9">
      <c r="A139" t="s">
        <v>325</v>
      </c>
      <c r="B139" t="s">
        <v>326</v>
      </c>
      <c r="C139" t="s">
        <v>11</v>
      </c>
      <c r="D139" t="s">
        <v>40</v>
      </c>
      <c r="E139" t="s">
        <v>41</v>
      </c>
      <c r="F139">
        <v>248</v>
      </c>
      <c r="G139">
        <v>6.07</v>
      </c>
      <c r="H139">
        <v>40.9</v>
      </c>
      <c r="I139" t="s">
        <v>25</v>
      </c>
    </row>
    <row r="140" spans="1:9">
      <c r="A140" t="s">
        <v>327</v>
      </c>
      <c r="B140" t="s">
        <v>328</v>
      </c>
      <c r="C140" t="s">
        <v>11</v>
      </c>
      <c r="D140" t="s">
        <v>44</v>
      </c>
      <c r="E140" t="s">
        <v>45</v>
      </c>
      <c r="F140">
        <v>58</v>
      </c>
      <c r="G140">
        <v>4.0199999999999996</v>
      </c>
      <c r="H140">
        <v>14.4</v>
      </c>
      <c r="I140" t="s">
        <v>25</v>
      </c>
    </row>
    <row r="141" spans="1:9">
      <c r="A141" t="s">
        <v>329</v>
      </c>
      <c r="B141" t="s">
        <v>330</v>
      </c>
      <c r="C141" t="s">
        <v>11</v>
      </c>
      <c r="D141" t="s">
        <v>91</v>
      </c>
      <c r="E141" t="s">
        <v>92</v>
      </c>
      <c r="F141">
        <v>63</v>
      </c>
      <c r="G141">
        <v>7.3</v>
      </c>
      <c r="H141">
        <v>8.6</v>
      </c>
      <c r="I141" t="s">
        <v>25</v>
      </c>
    </row>
    <row r="142" spans="1:9">
      <c r="A142" t="s">
        <v>331</v>
      </c>
      <c r="B142" t="s">
        <v>332</v>
      </c>
      <c r="C142" t="s">
        <v>11</v>
      </c>
      <c r="D142" t="s">
        <v>91</v>
      </c>
      <c r="E142" t="s">
        <v>92</v>
      </c>
      <c r="F142">
        <v>111</v>
      </c>
      <c r="G142">
        <v>3.16</v>
      </c>
      <c r="H142">
        <v>35.1</v>
      </c>
      <c r="I142" t="s">
        <v>25</v>
      </c>
    </row>
    <row r="143" spans="1:9">
      <c r="A143" t="s">
        <v>333</v>
      </c>
      <c r="B143" t="s">
        <v>334</v>
      </c>
      <c r="C143" t="s">
        <v>11</v>
      </c>
      <c r="D143" t="s">
        <v>40</v>
      </c>
      <c r="E143" t="s">
        <v>41</v>
      </c>
      <c r="F143">
        <v>87</v>
      </c>
      <c r="G143">
        <v>4.5999999999999996</v>
      </c>
      <c r="H143">
        <v>18.899999999999999</v>
      </c>
      <c r="I143" t="s">
        <v>25</v>
      </c>
    </row>
    <row r="144" spans="1:9">
      <c r="A144" t="s">
        <v>335</v>
      </c>
      <c r="B144" t="s">
        <v>336</v>
      </c>
      <c r="C144" t="s">
        <v>11</v>
      </c>
      <c r="D144" t="s">
        <v>91</v>
      </c>
      <c r="E144" t="s">
        <v>92</v>
      </c>
      <c r="F144">
        <v>801</v>
      </c>
      <c r="G144">
        <v>19.86</v>
      </c>
      <c r="H144">
        <v>40.299999999999997</v>
      </c>
      <c r="I144" t="s">
        <v>14</v>
      </c>
    </row>
    <row r="145" spans="1:9">
      <c r="A145" t="s">
        <v>337</v>
      </c>
      <c r="B145" t="s">
        <v>338</v>
      </c>
      <c r="C145" t="s">
        <v>11</v>
      </c>
      <c r="D145" t="s">
        <v>54</v>
      </c>
      <c r="E145" t="s">
        <v>55</v>
      </c>
      <c r="F145">
        <v>375</v>
      </c>
      <c r="G145">
        <v>12.75</v>
      </c>
      <c r="H145">
        <v>29.4</v>
      </c>
      <c r="I145" t="s">
        <v>25</v>
      </c>
    </row>
    <row r="146" spans="1:9">
      <c r="A146" t="s">
        <v>339</v>
      </c>
      <c r="B146" t="s">
        <v>340</v>
      </c>
      <c r="C146" t="s">
        <v>11</v>
      </c>
      <c r="D146" t="s">
        <v>68</v>
      </c>
      <c r="E146" t="s">
        <v>69</v>
      </c>
      <c r="F146">
        <v>201</v>
      </c>
      <c r="G146">
        <v>2.2200000000000002</v>
      </c>
      <c r="H146">
        <v>90.5</v>
      </c>
      <c r="I146" t="s">
        <v>25</v>
      </c>
    </row>
    <row r="147" spans="1:9">
      <c r="A147" t="s">
        <v>341</v>
      </c>
      <c r="B147" t="s">
        <v>342</v>
      </c>
      <c r="C147" t="s">
        <v>11</v>
      </c>
      <c r="D147" t="s">
        <v>23</v>
      </c>
      <c r="E147" t="s">
        <v>24</v>
      </c>
      <c r="F147">
        <v>234</v>
      </c>
      <c r="G147">
        <v>7.74</v>
      </c>
      <c r="H147">
        <v>30.2</v>
      </c>
      <c r="I147" t="s">
        <v>25</v>
      </c>
    </row>
    <row r="148" spans="1:9">
      <c r="A148" t="s">
        <v>343</v>
      </c>
      <c r="B148" t="s">
        <v>344</v>
      </c>
      <c r="C148" t="s">
        <v>11</v>
      </c>
      <c r="D148" t="s">
        <v>91</v>
      </c>
      <c r="E148" t="s">
        <v>92</v>
      </c>
      <c r="F148">
        <v>827</v>
      </c>
      <c r="G148">
        <v>8.93</v>
      </c>
      <c r="H148">
        <v>92.6</v>
      </c>
      <c r="I148" t="s">
        <v>14</v>
      </c>
    </row>
    <row r="149" spans="1:9">
      <c r="A149" t="s">
        <v>345</v>
      </c>
      <c r="B149" t="s">
        <v>346</v>
      </c>
      <c r="C149" t="s">
        <v>11</v>
      </c>
      <c r="D149" t="s">
        <v>91</v>
      </c>
      <c r="E149" t="s">
        <v>92</v>
      </c>
      <c r="F149">
        <v>272</v>
      </c>
      <c r="G149">
        <v>3.31</v>
      </c>
      <c r="H149">
        <v>82.2</v>
      </c>
      <c r="I149" t="s">
        <v>25</v>
      </c>
    </row>
    <row r="150" spans="1:9">
      <c r="A150" t="s">
        <v>347</v>
      </c>
      <c r="B150" t="s">
        <v>348</v>
      </c>
      <c r="C150" t="s">
        <v>11</v>
      </c>
      <c r="D150" t="s">
        <v>68</v>
      </c>
      <c r="E150" t="s">
        <v>69</v>
      </c>
      <c r="F150">
        <v>313</v>
      </c>
      <c r="G150">
        <v>9.23</v>
      </c>
      <c r="H150">
        <v>33.9</v>
      </c>
      <c r="I150" t="s">
        <v>25</v>
      </c>
    </row>
    <row r="151" spans="1:9">
      <c r="A151" t="s">
        <v>349</v>
      </c>
      <c r="B151" t="s">
        <v>350</v>
      </c>
      <c r="C151" t="s">
        <v>11</v>
      </c>
      <c r="D151" t="s">
        <v>81</v>
      </c>
      <c r="E151" t="s">
        <v>82</v>
      </c>
      <c r="F151">
        <v>495</v>
      </c>
      <c r="G151">
        <v>18.579999999999998</v>
      </c>
      <c r="H151">
        <v>26.6</v>
      </c>
      <c r="I151" t="s">
        <v>25</v>
      </c>
    </row>
    <row r="152" spans="1:9">
      <c r="A152" t="s">
        <v>351</v>
      </c>
      <c r="B152" t="s">
        <v>352</v>
      </c>
      <c r="C152" t="s">
        <v>11</v>
      </c>
      <c r="D152" t="s">
        <v>311</v>
      </c>
      <c r="E152" t="s">
        <v>312</v>
      </c>
      <c r="F152">
        <v>2594</v>
      </c>
      <c r="G152">
        <v>20.64</v>
      </c>
      <c r="H152">
        <v>125.7</v>
      </c>
      <c r="I152" t="s">
        <v>70</v>
      </c>
    </row>
    <row r="153" spans="1:9">
      <c r="A153" t="s">
        <v>353</v>
      </c>
      <c r="B153" t="s">
        <v>354</v>
      </c>
      <c r="C153" t="s">
        <v>11</v>
      </c>
      <c r="D153" t="s">
        <v>12</v>
      </c>
      <c r="E153" t="s">
        <v>13</v>
      </c>
      <c r="F153">
        <v>1568</v>
      </c>
      <c r="G153">
        <v>3.67</v>
      </c>
      <c r="H153">
        <v>427.2</v>
      </c>
      <c r="I153" t="s">
        <v>14</v>
      </c>
    </row>
    <row r="154" spans="1:9">
      <c r="A154" t="s">
        <v>355</v>
      </c>
      <c r="B154" t="s">
        <v>356</v>
      </c>
      <c r="C154" t="s">
        <v>11</v>
      </c>
      <c r="D154" t="s">
        <v>87</v>
      </c>
      <c r="E154" t="s">
        <v>88</v>
      </c>
      <c r="F154">
        <v>361</v>
      </c>
      <c r="G154">
        <v>8.8699999999999992</v>
      </c>
      <c r="H154">
        <v>40.700000000000003</v>
      </c>
      <c r="I154" t="s">
        <v>25</v>
      </c>
    </row>
    <row r="155" spans="1:9">
      <c r="A155" t="s">
        <v>357</v>
      </c>
      <c r="B155" t="s">
        <v>358</v>
      </c>
      <c r="C155" t="s">
        <v>11</v>
      </c>
      <c r="D155" t="s">
        <v>40</v>
      </c>
      <c r="E155" t="s">
        <v>41</v>
      </c>
      <c r="F155">
        <v>895</v>
      </c>
      <c r="G155">
        <v>10.96</v>
      </c>
      <c r="H155">
        <v>81.7</v>
      </c>
      <c r="I155" t="s">
        <v>14</v>
      </c>
    </row>
    <row r="156" spans="1:9">
      <c r="A156" t="s">
        <v>359</v>
      </c>
      <c r="B156" t="s">
        <v>360</v>
      </c>
      <c r="C156" t="s">
        <v>11</v>
      </c>
      <c r="D156" t="s">
        <v>28</v>
      </c>
      <c r="E156" t="s">
        <v>29</v>
      </c>
      <c r="F156">
        <v>91</v>
      </c>
      <c r="G156">
        <v>4.68</v>
      </c>
      <c r="H156">
        <v>19.399999999999999</v>
      </c>
      <c r="I156" t="s">
        <v>25</v>
      </c>
    </row>
    <row r="157" spans="1:9">
      <c r="A157" t="s">
        <v>361</v>
      </c>
      <c r="B157" t="s">
        <v>362</v>
      </c>
      <c r="C157" t="s">
        <v>11</v>
      </c>
      <c r="D157" t="s">
        <v>54</v>
      </c>
      <c r="E157" t="s">
        <v>55</v>
      </c>
      <c r="F157">
        <v>238</v>
      </c>
      <c r="G157">
        <v>8.5500000000000007</v>
      </c>
      <c r="H157">
        <v>27.8</v>
      </c>
      <c r="I157" t="s">
        <v>25</v>
      </c>
    </row>
    <row r="158" spans="1:9">
      <c r="A158" t="s">
        <v>363</v>
      </c>
      <c r="B158" t="s">
        <v>364</v>
      </c>
      <c r="C158" t="s">
        <v>11</v>
      </c>
      <c r="D158" t="s">
        <v>12</v>
      </c>
      <c r="E158" t="s">
        <v>13</v>
      </c>
      <c r="F158">
        <v>11596</v>
      </c>
      <c r="G158">
        <v>13.31</v>
      </c>
      <c r="H158">
        <v>871.2</v>
      </c>
      <c r="I158" t="s">
        <v>365</v>
      </c>
    </row>
    <row r="159" spans="1:9">
      <c r="A159" t="s">
        <v>366</v>
      </c>
      <c r="B159" t="s">
        <v>367</v>
      </c>
      <c r="C159" t="s">
        <v>11</v>
      </c>
      <c r="D159" t="s">
        <v>40</v>
      </c>
      <c r="E159" t="s">
        <v>41</v>
      </c>
      <c r="F159">
        <v>859</v>
      </c>
      <c r="G159">
        <v>11.6</v>
      </c>
      <c r="H159">
        <v>74.099999999999994</v>
      </c>
      <c r="I159" t="s">
        <v>14</v>
      </c>
    </row>
    <row r="160" spans="1:9">
      <c r="A160" t="s">
        <v>368</v>
      </c>
      <c r="B160" t="s">
        <v>369</v>
      </c>
      <c r="C160" t="s">
        <v>11</v>
      </c>
      <c r="D160" t="s">
        <v>19</v>
      </c>
      <c r="E160" t="s">
        <v>20</v>
      </c>
      <c r="F160">
        <v>153</v>
      </c>
      <c r="G160">
        <v>5.24</v>
      </c>
      <c r="H160">
        <v>29.2</v>
      </c>
      <c r="I160" t="s">
        <v>25</v>
      </c>
    </row>
    <row r="161" spans="1:9">
      <c r="A161" t="s">
        <v>370</v>
      </c>
      <c r="B161" t="s">
        <v>371</v>
      </c>
      <c r="C161" t="s">
        <v>11</v>
      </c>
      <c r="D161" t="s">
        <v>40</v>
      </c>
      <c r="E161" t="s">
        <v>41</v>
      </c>
      <c r="F161">
        <v>214</v>
      </c>
      <c r="G161">
        <v>3.65</v>
      </c>
      <c r="H161">
        <v>58.6</v>
      </c>
      <c r="I161" t="s">
        <v>25</v>
      </c>
    </row>
    <row r="162" spans="1:9">
      <c r="A162" t="s">
        <v>372</v>
      </c>
      <c r="B162" t="s">
        <v>373</v>
      </c>
      <c r="C162" t="s">
        <v>11</v>
      </c>
      <c r="D162" t="s">
        <v>36</v>
      </c>
      <c r="E162" t="s">
        <v>37</v>
      </c>
      <c r="F162">
        <v>127</v>
      </c>
      <c r="G162">
        <v>10.91</v>
      </c>
      <c r="H162">
        <v>11.6</v>
      </c>
      <c r="I162" t="s">
        <v>25</v>
      </c>
    </row>
    <row r="163" spans="1:9">
      <c r="A163" t="s">
        <v>374</v>
      </c>
      <c r="B163" t="s">
        <v>375</v>
      </c>
      <c r="C163" t="s">
        <v>11</v>
      </c>
      <c r="D163" t="s">
        <v>123</v>
      </c>
      <c r="E163" t="s">
        <v>124</v>
      </c>
      <c r="F163">
        <v>136</v>
      </c>
      <c r="G163">
        <v>5.95</v>
      </c>
      <c r="H163">
        <v>22.9</v>
      </c>
      <c r="I163" t="s">
        <v>25</v>
      </c>
    </row>
    <row r="164" spans="1:9">
      <c r="A164" t="s">
        <v>376</v>
      </c>
      <c r="B164" t="s">
        <v>377</v>
      </c>
      <c r="C164" t="s">
        <v>11</v>
      </c>
      <c r="D164" t="s">
        <v>36</v>
      </c>
      <c r="E164" t="s">
        <v>37</v>
      </c>
      <c r="F164">
        <v>197</v>
      </c>
      <c r="G164">
        <v>8.76</v>
      </c>
      <c r="H164">
        <v>22.5</v>
      </c>
      <c r="I164" t="s">
        <v>25</v>
      </c>
    </row>
    <row r="165" spans="1:9">
      <c r="A165" t="s">
        <v>378</v>
      </c>
      <c r="B165" t="s">
        <v>379</v>
      </c>
      <c r="C165" t="s">
        <v>11</v>
      </c>
      <c r="D165" t="s">
        <v>44</v>
      </c>
      <c r="E165" t="s">
        <v>45</v>
      </c>
      <c r="F165">
        <v>329</v>
      </c>
      <c r="G165">
        <v>17.14</v>
      </c>
      <c r="H165">
        <v>19.2</v>
      </c>
      <c r="I165" t="s">
        <v>25</v>
      </c>
    </row>
    <row r="166" spans="1:9">
      <c r="A166" t="s">
        <v>380</v>
      </c>
      <c r="B166" t="s">
        <v>381</v>
      </c>
      <c r="C166" t="s">
        <v>11</v>
      </c>
      <c r="D166" t="s">
        <v>87</v>
      </c>
      <c r="E166" t="s">
        <v>88</v>
      </c>
      <c r="F166">
        <v>1195</v>
      </c>
      <c r="G166">
        <v>2.85</v>
      </c>
      <c r="H166">
        <v>419.3</v>
      </c>
      <c r="I166" t="s">
        <v>14</v>
      </c>
    </row>
    <row r="167" spans="1:9">
      <c r="A167" t="s">
        <v>382</v>
      </c>
      <c r="B167" t="s">
        <v>383</v>
      </c>
      <c r="C167" t="s">
        <v>11</v>
      </c>
      <c r="D167" t="s">
        <v>32</v>
      </c>
      <c r="E167" t="s">
        <v>33</v>
      </c>
      <c r="F167">
        <v>140</v>
      </c>
      <c r="G167">
        <v>10.59</v>
      </c>
      <c r="H167">
        <v>13.2</v>
      </c>
      <c r="I167" t="s">
        <v>25</v>
      </c>
    </row>
    <row r="168" spans="1:9">
      <c r="A168" t="s">
        <v>384</v>
      </c>
      <c r="B168" t="s">
        <v>385</v>
      </c>
      <c r="C168" t="s">
        <v>11</v>
      </c>
      <c r="D168" t="s">
        <v>40</v>
      </c>
      <c r="E168" t="s">
        <v>41</v>
      </c>
      <c r="F168">
        <v>526</v>
      </c>
      <c r="G168">
        <v>5.58</v>
      </c>
      <c r="H168">
        <v>94.3</v>
      </c>
      <c r="I168" t="s">
        <v>14</v>
      </c>
    </row>
    <row r="169" spans="1:9">
      <c r="A169" t="s">
        <v>386</v>
      </c>
      <c r="B169" t="s">
        <v>387</v>
      </c>
      <c r="C169" t="s">
        <v>11</v>
      </c>
      <c r="D169" t="s">
        <v>28</v>
      </c>
      <c r="E169" t="s">
        <v>29</v>
      </c>
      <c r="F169">
        <v>359</v>
      </c>
      <c r="G169">
        <v>13.73</v>
      </c>
      <c r="H169">
        <v>26.1</v>
      </c>
      <c r="I169" t="s">
        <v>25</v>
      </c>
    </row>
    <row r="170" spans="1:9">
      <c r="A170" t="s">
        <v>388</v>
      </c>
      <c r="B170" t="s">
        <v>389</v>
      </c>
      <c r="C170" t="s">
        <v>11</v>
      </c>
      <c r="D170" t="s">
        <v>91</v>
      </c>
      <c r="E170" t="s">
        <v>92</v>
      </c>
      <c r="F170">
        <v>484</v>
      </c>
      <c r="G170">
        <v>3.53</v>
      </c>
      <c r="H170">
        <v>137.1</v>
      </c>
      <c r="I170" t="s">
        <v>25</v>
      </c>
    </row>
    <row r="171" spans="1:9">
      <c r="A171" t="s">
        <v>390</v>
      </c>
      <c r="B171" t="s">
        <v>391</v>
      </c>
      <c r="C171" t="s">
        <v>11</v>
      </c>
      <c r="D171" t="s">
        <v>50</v>
      </c>
      <c r="E171" t="s">
        <v>51</v>
      </c>
      <c r="F171">
        <v>364</v>
      </c>
      <c r="G171">
        <v>20.41</v>
      </c>
      <c r="H171">
        <v>17.8</v>
      </c>
      <c r="I171" t="s">
        <v>25</v>
      </c>
    </row>
    <row r="172" spans="1:9">
      <c r="A172" t="s">
        <v>392</v>
      </c>
      <c r="B172" t="s">
        <v>393</v>
      </c>
      <c r="C172" t="s">
        <v>11</v>
      </c>
      <c r="D172" t="s">
        <v>87</v>
      </c>
      <c r="E172" t="s">
        <v>88</v>
      </c>
      <c r="F172">
        <v>15097</v>
      </c>
      <c r="G172">
        <v>16.98</v>
      </c>
      <c r="H172">
        <v>889.1</v>
      </c>
      <c r="I172" t="s">
        <v>365</v>
      </c>
    </row>
    <row r="173" spans="1:9">
      <c r="A173" t="s">
        <v>394</v>
      </c>
      <c r="B173" t="s">
        <v>395</v>
      </c>
      <c r="C173" t="s">
        <v>11</v>
      </c>
      <c r="D173" t="s">
        <v>23</v>
      </c>
      <c r="E173" t="s">
        <v>24</v>
      </c>
      <c r="F173">
        <v>83</v>
      </c>
      <c r="G173">
        <v>10.64</v>
      </c>
      <c r="H173">
        <v>7.8</v>
      </c>
      <c r="I173" t="s">
        <v>25</v>
      </c>
    </row>
    <row r="174" spans="1:9">
      <c r="A174" t="s">
        <v>396</v>
      </c>
      <c r="B174" t="s">
        <v>397</v>
      </c>
      <c r="C174" t="s">
        <v>11</v>
      </c>
      <c r="D174" t="s">
        <v>44</v>
      </c>
      <c r="E174" t="s">
        <v>45</v>
      </c>
      <c r="F174">
        <v>125</v>
      </c>
      <c r="G174">
        <v>2.63</v>
      </c>
      <c r="H174">
        <v>47.5</v>
      </c>
      <c r="I174" t="s">
        <v>25</v>
      </c>
    </row>
    <row r="175" spans="1:9">
      <c r="A175" t="s">
        <v>398</v>
      </c>
      <c r="B175" t="s">
        <v>399</v>
      </c>
      <c r="C175" t="s">
        <v>11</v>
      </c>
      <c r="D175" t="s">
        <v>40</v>
      </c>
      <c r="E175" t="s">
        <v>41</v>
      </c>
      <c r="F175">
        <v>378</v>
      </c>
      <c r="G175">
        <v>13.81</v>
      </c>
      <c r="H175">
        <v>27.4</v>
      </c>
      <c r="I175" t="s">
        <v>25</v>
      </c>
    </row>
    <row r="176" spans="1:9">
      <c r="A176" t="s">
        <v>400</v>
      </c>
      <c r="B176" t="s">
        <v>401</v>
      </c>
      <c r="C176" t="s">
        <v>11</v>
      </c>
      <c r="D176" t="s">
        <v>23</v>
      </c>
      <c r="E176" t="s">
        <v>24</v>
      </c>
      <c r="F176">
        <v>742</v>
      </c>
      <c r="G176">
        <v>17.43</v>
      </c>
      <c r="H176">
        <v>42.6</v>
      </c>
      <c r="I176" t="s">
        <v>14</v>
      </c>
    </row>
    <row r="177" spans="1:9">
      <c r="A177" t="s">
        <v>402</v>
      </c>
      <c r="B177" t="s">
        <v>403</v>
      </c>
      <c r="C177" t="s">
        <v>11</v>
      </c>
      <c r="D177" t="s">
        <v>81</v>
      </c>
      <c r="E177" t="s">
        <v>82</v>
      </c>
      <c r="F177">
        <v>98</v>
      </c>
      <c r="G177">
        <v>5.0199999999999996</v>
      </c>
      <c r="H177">
        <v>19.5</v>
      </c>
      <c r="I177" t="s">
        <v>25</v>
      </c>
    </row>
    <row r="178" spans="1:9">
      <c r="A178" t="s">
        <v>404</v>
      </c>
      <c r="B178" t="s">
        <v>405</v>
      </c>
      <c r="C178" t="s">
        <v>11</v>
      </c>
      <c r="D178" t="s">
        <v>91</v>
      </c>
      <c r="E178" t="s">
        <v>92</v>
      </c>
      <c r="F178">
        <v>147</v>
      </c>
      <c r="G178">
        <v>3.69</v>
      </c>
      <c r="H178">
        <v>39.799999999999997</v>
      </c>
      <c r="I178" t="s">
        <v>25</v>
      </c>
    </row>
    <row r="179" spans="1:9">
      <c r="A179" t="s">
        <v>406</v>
      </c>
      <c r="B179" t="s">
        <v>407</v>
      </c>
      <c r="C179" t="s">
        <v>11</v>
      </c>
      <c r="D179" t="s">
        <v>87</v>
      </c>
      <c r="E179" t="s">
        <v>88</v>
      </c>
      <c r="F179">
        <v>389</v>
      </c>
      <c r="G179">
        <v>16.489999999999998</v>
      </c>
      <c r="H179">
        <v>23.6</v>
      </c>
      <c r="I179" t="s">
        <v>25</v>
      </c>
    </row>
    <row r="180" spans="1:9">
      <c r="A180" t="s">
        <v>408</v>
      </c>
      <c r="B180" t="s">
        <v>409</v>
      </c>
      <c r="C180" t="s">
        <v>11</v>
      </c>
      <c r="D180" t="s">
        <v>311</v>
      </c>
      <c r="E180" t="s">
        <v>312</v>
      </c>
      <c r="F180">
        <v>1296</v>
      </c>
      <c r="G180">
        <v>22.59</v>
      </c>
      <c r="H180">
        <v>57.4</v>
      </c>
      <c r="I180" t="s">
        <v>14</v>
      </c>
    </row>
    <row r="181" spans="1:9">
      <c r="A181" t="s">
        <v>410</v>
      </c>
      <c r="B181" t="s">
        <v>411</v>
      </c>
      <c r="C181" t="s">
        <v>11</v>
      </c>
      <c r="D181" t="s">
        <v>87</v>
      </c>
      <c r="E181" t="s">
        <v>88</v>
      </c>
      <c r="F181">
        <v>62</v>
      </c>
      <c r="G181">
        <v>8.17</v>
      </c>
      <c r="H181">
        <v>7.6</v>
      </c>
      <c r="I181" t="s">
        <v>25</v>
      </c>
    </row>
    <row r="182" spans="1:9">
      <c r="A182" t="s">
        <v>412</v>
      </c>
      <c r="B182" t="s">
        <v>413</v>
      </c>
      <c r="C182" t="s">
        <v>11</v>
      </c>
      <c r="D182" t="s">
        <v>23</v>
      </c>
      <c r="E182" t="s">
        <v>24</v>
      </c>
      <c r="F182">
        <v>173</v>
      </c>
      <c r="G182">
        <v>9.33</v>
      </c>
      <c r="H182">
        <v>18.5</v>
      </c>
      <c r="I182" t="s">
        <v>25</v>
      </c>
    </row>
    <row r="183" spans="1:9">
      <c r="A183" t="s">
        <v>414</v>
      </c>
      <c r="B183" t="s">
        <v>415</v>
      </c>
      <c r="C183" t="s">
        <v>11</v>
      </c>
      <c r="D183" t="s">
        <v>40</v>
      </c>
      <c r="E183" t="s">
        <v>41</v>
      </c>
      <c r="F183">
        <v>882</v>
      </c>
      <c r="G183">
        <v>8.9600000000000009</v>
      </c>
      <c r="H183">
        <v>98.4</v>
      </c>
      <c r="I183" t="s">
        <v>14</v>
      </c>
    </row>
    <row r="184" spans="1:9">
      <c r="A184" t="s">
        <v>416</v>
      </c>
      <c r="B184" t="s">
        <v>417</v>
      </c>
      <c r="C184" t="s">
        <v>11</v>
      </c>
      <c r="D184" t="s">
        <v>91</v>
      </c>
      <c r="E184" t="s">
        <v>92</v>
      </c>
      <c r="F184">
        <v>289</v>
      </c>
      <c r="G184">
        <v>4.2300000000000004</v>
      </c>
      <c r="H184">
        <v>68.3</v>
      </c>
      <c r="I184" t="s">
        <v>25</v>
      </c>
    </row>
    <row r="185" spans="1:9">
      <c r="A185" t="s">
        <v>418</v>
      </c>
      <c r="B185" t="s">
        <v>419</v>
      </c>
      <c r="C185" t="s">
        <v>11</v>
      </c>
      <c r="D185" t="s">
        <v>123</v>
      </c>
      <c r="E185" t="s">
        <v>124</v>
      </c>
      <c r="F185">
        <v>509</v>
      </c>
      <c r="G185">
        <v>14.39</v>
      </c>
      <c r="H185">
        <v>35.4</v>
      </c>
      <c r="I185" t="s">
        <v>14</v>
      </c>
    </row>
    <row r="186" spans="1:9">
      <c r="A186" t="s">
        <v>420</v>
      </c>
      <c r="B186" t="s">
        <v>421</v>
      </c>
      <c r="C186" t="s">
        <v>11</v>
      </c>
      <c r="D186" t="s">
        <v>40</v>
      </c>
      <c r="E186" t="s">
        <v>41</v>
      </c>
      <c r="F186">
        <v>243</v>
      </c>
      <c r="G186">
        <v>3.45</v>
      </c>
      <c r="H186">
        <v>70.400000000000006</v>
      </c>
      <c r="I186" t="s">
        <v>25</v>
      </c>
    </row>
    <row r="187" spans="1:9">
      <c r="A187" t="s">
        <v>422</v>
      </c>
      <c r="B187" t="s">
        <v>423</v>
      </c>
      <c r="C187" t="s">
        <v>11</v>
      </c>
      <c r="D187" t="s">
        <v>73</v>
      </c>
      <c r="E187" t="s">
        <v>74</v>
      </c>
      <c r="F187">
        <v>589</v>
      </c>
      <c r="G187">
        <v>8.3000000000000007</v>
      </c>
      <c r="H187">
        <v>71</v>
      </c>
      <c r="I187" t="s">
        <v>14</v>
      </c>
    </row>
    <row r="188" spans="1:9">
      <c r="A188" t="s">
        <v>424</v>
      </c>
      <c r="B188" t="s">
        <v>425</v>
      </c>
      <c r="C188" t="s">
        <v>11</v>
      </c>
      <c r="D188" t="s">
        <v>81</v>
      </c>
      <c r="E188" t="s">
        <v>82</v>
      </c>
      <c r="F188">
        <v>97</v>
      </c>
      <c r="G188">
        <v>9.3000000000000007</v>
      </c>
      <c r="H188">
        <v>10.4</v>
      </c>
      <c r="I188" t="s">
        <v>25</v>
      </c>
    </row>
    <row r="189" spans="1:9">
      <c r="A189" t="s">
        <v>426</v>
      </c>
      <c r="B189" t="s">
        <v>427</v>
      </c>
      <c r="C189" t="s">
        <v>11</v>
      </c>
      <c r="D189" t="s">
        <v>87</v>
      </c>
      <c r="E189" t="s">
        <v>88</v>
      </c>
      <c r="F189">
        <v>1308</v>
      </c>
      <c r="G189">
        <v>17.239999999999998</v>
      </c>
      <c r="H189">
        <v>75.900000000000006</v>
      </c>
      <c r="I189" t="s">
        <v>14</v>
      </c>
    </row>
    <row r="190" spans="1:9">
      <c r="A190" t="s">
        <v>428</v>
      </c>
      <c r="B190" t="s">
        <v>429</v>
      </c>
      <c r="C190" t="s">
        <v>11</v>
      </c>
      <c r="D190" t="s">
        <v>77</v>
      </c>
      <c r="E190" t="s">
        <v>78</v>
      </c>
      <c r="F190">
        <v>61</v>
      </c>
      <c r="G190">
        <v>7.39</v>
      </c>
      <c r="H190">
        <v>8.3000000000000007</v>
      </c>
      <c r="I190" t="s">
        <v>25</v>
      </c>
    </row>
    <row r="191" spans="1:9">
      <c r="A191" t="s">
        <v>430</v>
      </c>
      <c r="B191" t="s">
        <v>431</v>
      </c>
      <c r="C191" t="s">
        <v>11</v>
      </c>
      <c r="D191" t="s">
        <v>91</v>
      </c>
      <c r="E191" t="s">
        <v>92</v>
      </c>
      <c r="F191">
        <v>207</v>
      </c>
      <c r="G191">
        <v>6.75</v>
      </c>
      <c r="H191">
        <v>30.7</v>
      </c>
      <c r="I191" t="s">
        <v>25</v>
      </c>
    </row>
    <row r="192" spans="1:9">
      <c r="A192" t="s">
        <v>432</v>
      </c>
      <c r="B192" t="s">
        <v>433</v>
      </c>
      <c r="C192" t="s">
        <v>11</v>
      </c>
      <c r="D192" t="s">
        <v>123</v>
      </c>
      <c r="E192" t="s">
        <v>124</v>
      </c>
      <c r="F192">
        <v>71</v>
      </c>
      <c r="G192">
        <v>3.38</v>
      </c>
      <c r="H192">
        <v>21</v>
      </c>
      <c r="I192" t="s">
        <v>25</v>
      </c>
    </row>
    <row r="193" spans="1:9">
      <c r="A193" t="s">
        <v>434</v>
      </c>
      <c r="B193" t="s">
        <v>435</v>
      </c>
      <c r="C193" t="s">
        <v>11</v>
      </c>
      <c r="D193" t="s">
        <v>12</v>
      </c>
      <c r="E193" t="s">
        <v>13</v>
      </c>
      <c r="F193">
        <v>224</v>
      </c>
      <c r="G193">
        <v>3.36</v>
      </c>
      <c r="H193">
        <v>66.7</v>
      </c>
      <c r="I193" t="s">
        <v>25</v>
      </c>
    </row>
    <row r="194" spans="1:9">
      <c r="A194" t="s">
        <v>436</v>
      </c>
      <c r="B194" t="s">
        <v>437</v>
      </c>
      <c r="C194" t="s">
        <v>11</v>
      </c>
      <c r="D194" t="s">
        <v>28</v>
      </c>
      <c r="E194" t="s">
        <v>29</v>
      </c>
      <c r="F194">
        <v>256</v>
      </c>
      <c r="G194">
        <v>13.23</v>
      </c>
      <c r="H194">
        <v>19.3</v>
      </c>
      <c r="I194" t="s">
        <v>25</v>
      </c>
    </row>
    <row r="195" spans="1:9">
      <c r="A195" t="s">
        <v>438</v>
      </c>
      <c r="B195" t="s">
        <v>439</v>
      </c>
      <c r="C195" t="s">
        <v>11</v>
      </c>
      <c r="D195" t="s">
        <v>12</v>
      </c>
      <c r="E195" t="s">
        <v>13</v>
      </c>
      <c r="F195">
        <v>674</v>
      </c>
      <c r="G195">
        <v>5.61</v>
      </c>
      <c r="H195">
        <v>120.1</v>
      </c>
      <c r="I195" t="s">
        <v>14</v>
      </c>
    </row>
    <row r="196" spans="1:9">
      <c r="A196" t="s">
        <v>440</v>
      </c>
      <c r="B196" t="s">
        <v>441</v>
      </c>
      <c r="C196" t="s">
        <v>11</v>
      </c>
      <c r="D196" t="s">
        <v>87</v>
      </c>
      <c r="E196" t="s">
        <v>88</v>
      </c>
      <c r="F196">
        <v>654</v>
      </c>
      <c r="G196">
        <v>4.45</v>
      </c>
      <c r="H196">
        <v>147</v>
      </c>
      <c r="I196" t="s">
        <v>14</v>
      </c>
    </row>
    <row r="197" spans="1:9">
      <c r="A197" t="s">
        <v>442</v>
      </c>
      <c r="B197" t="s">
        <v>443</v>
      </c>
      <c r="C197" t="s">
        <v>11</v>
      </c>
      <c r="D197" t="s">
        <v>40</v>
      </c>
      <c r="E197" t="s">
        <v>41</v>
      </c>
      <c r="F197">
        <v>352</v>
      </c>
      <c r="G197">
        <v>3.75</v>
      </c>
      <c r="H197">
        <v>93.9</v>
      </c>
      <c r="I197" t="s">
        <v>25</v>
      </c>
    </row>
    <row r="198" spans="1:9">
      <c r="A198" t="s">
        <v>444</v>
      </c>
      <c r="B198" t="s">
        <v>445</v>
      </c>
      <c r="C198" t="s">
        <v>11</v>
      </c>
      <c r="D198" t="s">
        <v>28</v>
      </c>
      <c r="E198" t="s">
        <v>29</v>
      </c>
      <c r="F198">
        <v>357</v>
      </c>
      <c r="G198">
        <v>5.9</v>
      </c>
      <c r="H198">
        <v>60.5</v>
      </c>
      <c r="I198" t="s">
        <v>25</v>
      </c>
    </row>
    <row r="199" spans="1:9">
      <c r="A199" t="s">
        <v>446</v>
      </c>
      <c r="B199" t="s">
        <v>447</v>
      </c>
      <c r="C199" t="s">
        <v>11</v>
      </c>
      <c r="D199" t="s">
        <v>87</v>
      </c>
      <c r="E199" t="s">
        <v>88</v>
      </c>
      <c r="F199">
        <v>306</v>
      </c>
      <c r="G199">
        <v>5.5</v>
      </c>
      <c r="H199">
        <v>55.6</v>
      </c>
      <c r="I199" t="s">
        <v>25</v>
      </c>
    </row>
    <row r="200" spans="1:9">
      <c r="A200" t="s">
        <v>448</v>
      </c>
      <c r="B200" t="s">
        <v>449</v>
      </c>
      <c r="C200" t="s">
        <v>11</v>
      </c>
      <c r="D200" t="s">
        <v>73</v>
      </c>
      <c r="E200" t="s">
        <v>74</v>
      </c>
      <c r="F200">
        <v>61</v>
      </c>
      <c r="G200">
        <v>3.46</v>
      </c>
      <c r="H200">
        <v>17.600000000000001</v>
      </c>
      <c r="I200" t="s">
        <v>25</v>
      </c>
    </row>
    <row r="201" spans="1:9">
      <c r="A201" t="s">
        <v>450</v>
      </c>
      <c r="B201" t="s">
        <v>451</v>
      </c>
      <c r="C201" t="s">
        <v>11</v>
      </c>
      <c r="D201" t="s">
        <v>36</v>
      </c>
      <c r="E201" t="s">
        <v>37</v>
      </c>
      <c r="F201">
        <v>851</v>
      </c>
      <c r="G201">
        <v>15.27</v>
      </c>
      <c r="H201">
        <v>55.7</v>
      </c>
      <c r="I201" t="s">
        <v>14</v>
      </c>
    </row>
    <row r="202" spans="1:9">
      <c r="A202" t="s">
        <v>452</v>
      </c>
      <c r="B202" t="s">
        <v>453</v>
      </c>
      <c r="C202" t="s">
        <v>11</v>
      </c>
      <c r="D202" t="s">
        <v>50</v>
      </c>
      <c r="E202" t="s">
        <v>51</v>
      </c>
      <c r="F202">
        <v>332</v>
      </c>
      <c r="G202">
        <v>7.32</v>
      </c>
      <c r="H202">
        <v>45.4</v>
      </c>
      <c r="I202" t="s">
        <v>25</v>
      </c>
    </row>
    <row r="203" spans="1:9">
      <c r="A203" t="s">
        <v>454</v>
      </c>
      <c r="B203" t="s">
        <v>455</v>
      </c>
      <c r="C203" t="s">
        <v>11</v>
      </c>
      <c r="D203" t="s">
        <v>68</v>
      </c>
      <c r="E203" t="s">
        <v>69</v>
      </c>
      <c r="F203">
        <v>194</v>
      </c>
      <c r="G203">
        <v>6.12</v>
      </c>
      <c r="H203">
        <v>31.7</v>
      </c>
      <c r="I203" t="s">
        <v>25</v>
      </c>
    </row>
    <row r="204" spans="1:9">
      <c r="A204" t="s">
        <v>456</v>
      </c>
      <c r="B204" t="s">
        <v>457</v>
      </c>
      <c r="C204" t="s">
        <v>11</v>
      </c>
      <c r="D204" t="s">
        <v>68</v>
      </c>
      <c r="E204" t="s">
        <v>69</v>
      </c>
      <c r="F204">
        <v>990</v>
      </c>
      <c r="G204">
        <v>11.38</v>
      </c>
      <c r="H204">
        <v>87</v>
      </c>
      <c r="I204" t="s">
        <v>14</v>
      </c>
    </row>
    <row r="205" spans="1:9">
      <c r="A205" t="s">
        <v>458</v>
      </c>
      <c r="B205" t="s">
        <v>459</v>
      </c>
      <c r="C205" t="s">
        <v>11</v>
      </c>
      <c r="D205" t="s">
        <v>28</v>
      </c>
      <c r="E205" t="s">
        <v>29</v>
      </c>
      <c r="F205">
        <v>649</v>
      </c>
      <c r="G205">
        <v>6.08</v>
      </c>
      <c r="H205">
        <v>106.7</v>
      </c>
      <c r="I205" t="s">
        <v>14</v>
      </c>
    </row>
    <row r="206" spans="1:9">
      <c r="A206" t="s">
        <v>460</v>
      </c>
      <c r="B206" t="s">
        <v>461</v>
      </c>
      <c r="C206" t="s">
        <v>11</v>
      </c>
      <c r="D206" t="s">
        <v>87</v>
      </c>
      <c r="E206" t="s">
        <v>88</v>
      </c>
      <c r="F206">
        <v>443</v>
      </c>
      <c r="G206">
        <v>28.72</v>
      </c>
      <c r="H206">
        <v>15.4</v>
      </c>
      <c r="I206" t="s">
        <v>25</v>
      </c>
    </row>
    <row r="207" spans="1:9">
      <c r="A207" t="s">
        <v>462</v>
      </c>
      <c r="B207" t="s">
        <v>463</v>
      </c>
      <c r="C207" t="s">
        <v>11</v>
      </c>
      <c r="D207" t="s">
        <v>311</v>
      </c>
      <c r="E207" t="s">
        <v>312</v>
      </c>
      <c r="F207">
        <v>161</v>
      </c>
      <c r="G207">
        <v>7.82</v>
      </c>
      <c r="H207">
        <v>20.6</v>
      </c>
      <c r="I207" t="s">
        <v>25</v>
      </c>
    </row>
    <row r="208" spans="1:9">
      <c r="A208" t="s">
        <v>464</v>
      </c>
      <c r="B208" t="s">
        <v>465</v>
      </c>
      <c r="C208" t="s">
        <v>11</v>
      </c>
      <c r="D208" t="s">
        <v>12</v>
      </c>
      <c r="E208" t="s">
        <v>13</v>
      </c>
      <c r="F208">
        <v>39</v>
      </c>
      <c r="G208">
        <v>3.17</v>
      </c>
      <c r="H208">
        <v>12.3</v>
      </c>
      <c r="I208" t="s">
        <v>25</v>
      </c>
    </row>
    <row r="209" spans="1:9">
      <c r="A209" t="s">
        <v>466</v>
      </c>
      <c r="B209" t="s">
        <v>467</v>
      </c>
      <c r="C209" t="s">
        <v>11</v>
      </c>
      <c r="D209" t="s">
        <v>87</v>
      </c>
      <c r="E209" t="s">
        <v>88</v>
      </c>
      <c r="F209">
        <v>304</v>
      </c>
      <c r="G209">
        <v>14.05</v>
      </c>
      <c r="H209">
        <v>21.6</v>
      </c>
      <c r="I209" t="s">
        <v>25</v>
      </c>
    </row>
    <row r="210" spans="1:9">
      <c r="A210" t="s">
        <v>468</v>
      </c>
      <c r="B210" t="s">
        <v>469</v>
      </c>
      <c r="C210" t="s">
        <v>11</v>
      </c>
      <c r="D210" t="s">
        <v>40</v>
      </c>
      <c r="E210" t="s">
        <v>41</v>
      </c>
      <c r="F210">
        <v>352</v>
      </c>
      <c r="G210">
        <v>8.98</v>
      </c>
      <c r="H210">
        <v>39.200000000000003</v>
      </c>
      <c r="I210" t="s">
        <v>25</v>
      </c>
    </row>
    <row r="211" spans="1:9">
      <c r="A211" t="s">
        <v>470</v>
      </c>
      <c r="B211" t="s">
        <v>471</v>
      </c>
      <c r="C211" t="s">
        <v>11</v>
      </c>
      <c r="D211" t="s">
        <v>87</v>
      </c>
      <c r="E211" t="s">
        <v>88</v>
      </c>
      <c r="F211">
        <v>82</v>
      </c>
      <c r="G211">
        <v>2.76</v>
      </c>
      <c r="H211">
        <v>29.7</v>
      </c>
      <c r="I211" t="s">
        <v>25</v>
      </c>
    </row>
    <row r="212" spans="1:9">
      <c r="A212" t="s">
        <v>472</v>
      </c>
      <c r="B212" t="s">
        <v>473</v>
      </c>
      <c r="C212" t="s">
        <v>11</v>
      </c>
      <c r="D212" t="s">
        <v>19</v>
      </c>
      <c r="E212" t="s">
        <v>20</v>
      </c>
      <c r="F212">
        <v>1808</v>
      </c>
      <c r="G212">
        <v>6.74</v>
      </c>
      <c r="H212">
        <v>268.2</v>
      </c>
      <c r="I212" t="s">
        <v>14</v>
      </c>
    </row>
    <row r="213" spans="1:9">
      <c r="A213" t="s">
        <v>474</v>
      </c>
      <c r="B213" t="s">
        <v>475</v>
      </c>
      <c r="C213" t="s">
        <v>11</v>
      </c>
      <c r="D213" t="s">
        <v>87</v>
      </c>
      <c r="E213" t="s">
        <v>88</v>
      </c>
      <c r="F213">
        <v>126</v>
      </c>
      <c r="G213">
        <v>10.130000000000001</v>
      </c>
      <c r="H213">
        <v>12.4</v>
      </c>
      <c r="I213" t="s">
        <v>25</v>
      </c>
    </row>
    <row r="214" spans="1:9">
      <c r="A214" t="s">
        <v>476</v>
      </c>
      <c r="B214" t="s">
        <v>477</v>
      </c>
      <c r="C214" t="s">
        <v>11</v>
      </c>
      <c r="D214" t="s">
        <v>87</v>
      </c>
      <c r="E214" t="s">
        <v>88</v>
      </c>
      <c r="F214">
        <v>361</v>
      </c>
      <c r="G214">
        <v>5.97</v>
      </c>
      <c r="H214">
        <v>60.5</v>
      </c>
      <c r="I214" t="s">
        <v>25</v>
      </c>
    </row>
    <row r="215" spans="1:9">
      <c r="A215" t="s">
        <v>478</v>
      </c>
      <c r="B215" t="s">
        <v>479</v>
      </c>
      <c r="C215" t="s">
        <v>11</v>
      </c>
      <c r="D215" t="s">
        <v>28</v>
      </c>
      <c r="E215" t="s">
        <v>29</v>
      </c>
      <c r="F215">
        <v>78</v>
      </c>
      <c r="G215">
        <v>4.24</v>
      </c>
      <c r="H215">
        <v>18.399999999999999</v>
      </c>
      <c r="I215" t="s">
        <v>25</v>
      </c>
    </row>
    <row r="216" spans="1:9">
      <c r="A216" t="s">
        <v>480</v>
      </c>
      <c r="B216" t="s">
        <v>481</v>
      </c>
      <c r="C216" t="s">
        <v>11</v>
      </c>
      <c r="D216" t="s">
        <v>40</v>
      </c>
      <c r="E216" t="s">
        <v>41</v>
      </c>
      <c r="F216">
        <v>174</v>
      </c>
      <c r="G216">
        <v>7.49</v>
      </c>
      <c r="H216">
        <v>23.2</v>
      </c>
      <c r="I216" t="s">
        <v>25</v>
      </c>
    </row>
    <row r="217" spans="1:9">
      <c r="A217" t="s">
        <v>482</v>
      </c>
      <c r="B217" t="s">
        <v>483</v>
      </c>
      <c r="C217" t="s">
        <v>11</v>
      </c>
      <c r="D217" t="s">
        <v>23</v>
      </c>
      <c r="E217" t="s">
        <v>24</v>
      </c>
      <c r="F217">
        <v>926</v>
      </c>
      <c r="G217">
        <v>13.59</v>
      </c>
      <c r="H217">
        <v>68.099999999999994</v>
      </c>
      <c r="I217" t="s">
        <v>14</v>
      </c>
    </row>
    <row r="218" spans="1:9">
      <c r="A218" t="s">
        <v>484</v>
      </c>
      <c r="B218" t="s">
        <v>485</v>
      </c>
      <c r="C218" t="s">
        <v>11</v>
      </c>
      <c r="D218" t="s">
        <v>50</v>
      </c>
      <c r="E218" t="s">
        <v>51</v>
      </c>
      <c r="F218">
        <v>366</v>
      </c>
      <c r="G218">
        <v>24.58</v>
      </c>
      <c r="H218">
        <v>14.9</v>
      </c>
      <c r="I218" t="s">
        <v>25</v>
      </c>
    </row>
    <row r="219" spans="1:9">
      <c r="A219" t="s">
        <v>486</v>
      </c>
      <c r="B219" t="s">
        <v>487</v>
      </c>
      <c r="C219" t="s">
        <v>11</v>
      </c>
      <c r="D219" t="s">
        <v>54</v>
      </c>
      <c r="E219" t="s">
        <v>55</v>
      </c>
      <c r="F219">
        <v>127</v>
      </c>
      <c r="G219">
        <v>8.17</v>
      </c>
      <c r="H219">
        <v>15.5</v>
      </c>
      <c r="I219" t="s">
        <v>25</v>
      </c>
    </row>
    <row r="220" spans="1:9">
      <c r="A220" t="s">
        <v>488</v>
      </c>
      <c r="B220" t="s">
        <v>489</v>
      </c>
      <c r="C220" t="s">
        <v>11</v>
      </c>
      <c r="D220" t="s">
        <v>36</v>
      </c>
      <c r="E220" t="s">
        <v>37</v>
      </c>
      <c r="F220">
        <v>84</v>
      </c>
      <c r="G220">
        <v>8.67</v>
      </c>
      <c r="H220">
        <v>9.6999999999999993</v>
      </c>
      <c r="I220" t="s">
        <v>25</v>
      </c>
    </row>
    <row r="221" spans="1:9">
      <c r="A221" t="s">
        <v>490</v>
      </c>
      <c r="B221" t="s">
        <v>491</v>
      </c>
      <c r="C221" t="s">
        <v>11</v>
      </c>
      <c r="D221" t="s">
        <v>36</v>
      </c>
      <c r="E221" t="s">
        <v>37</v>
      </c>
      <c r="F221">
        <v>119</v>
      </c>
      <c r="G221">
        <v>5.96</v>
      </c>
      <c r="H221">
        <v>20</v>
      </c>
      <c r="I221" t="s">
        <v>25</v>
      </c>
    </row>
    <row r="222" spans="1:9">
      <c r="A222" t="s">
        <v>492</v>
      </c>
      <c r="B222" t="s">
        <v>493</v>
      </c>
      <c r="C222" t="s">
        <v>11</v>
      </c>
      <c r="D222" t="s">
        <v>101</v>
      </c>
      <c r="E222" t="s">
        <v>102</v>
      </c>
      <c r="F222">
        <v>183</v>
      </c>
      <c r="G222">
        <v>9.44</v>
      </c>
      <c r="H222">
        <v>19.399999999999999</v>
      </c>
      <c r="I222" t="s">
        <v>25</v>
      </c>
    </row>
    <row r="223" spans="1:9">
      <c r="A223" t="s">
        <v>494</v>
      </c>
      <c r="B223" t="s">
        <v>495</v>
      </c>
      <c r="C223" t="s">
        <v>11</v>
      </c>
      <c r="D223" t="s">
        <v>311</v>
      </c>
      <c r="E223" t="s">
        <v>312</v>
      </c>
      <c r="F223">
        <v>591</v>
      </c>
      <c r="G223">
        <v>4.34</v>
      </c>
      <c r="H223">
        <v>136.19999999999999</v>
      </c>
      <c r="I223" t="s">
        <v>14</v>
      </c>
    </row>
    <row r="224" spans="1:9">
      <c r="A224" t="s">
        <v>496</v>
      </c>
      <c r="B224" t="s">
        <v>497</v>
      </c>
      <c r="C224" t="s">
        <v>11</v>
      </c>
      <c r="D224" t="s">
        <v>19</v>
      </c>
      <c r="E224" t="s">
        <v>20</v>
      </c>
      <c r="F224">
        <v>3049</v>
      </c>
      <c r="G224">
        <v>10.37</v>
      </c>
      <c r="H224">
        <v>294</v>
      </c>
      <c r="I224" t="s">
        <v>70</v>
      </c>
    </row>
    <row r="225" spans="1:9">
      <c r="A225" t="s">
        <v>498</v>
      </c>
      <c r="B225" t="s">
        <v>499</v>
      </c>
      <c r="C225" t="s">
        <v>11</v>
      </c>
      <c r="D225" t="s">
        <v>32</v>
      </c>
      <c r="E225" t="s">
        <v>33</v>
      </c>
      <c r="F225">
        <v>64</v>
      </c>
      <c r="G225">
        <v>3.49</v>
      </c>
      <c r="H225">
        <v>18.3</v>
      </c>
      <c r="I225" t="s">
        <v>25</v>
      </c>
    </row>
    <row r="226" spans="1:9">
      <c r="A226" t="s">
        <v>500</v>
      </c>
      <c r="B226" t="s">
        <v>501</v>
      </c>
      <c r="C226" t="s">
        <v>11</v>
      </c>
      <c r="D226" t="s">
        <v>68</v>
      </c>
      <c r="E226" t="s">
        <v>69</v>
      </c>
      <c r="F226">
        <v>335</v>
      </c>
      <c r="G226">
        <v>11.81</v>
      </c>
      <c r="H226">
        <v>28.4</v>
      </c>
      <c r="I226" t="s">
        <v>25</v>
      </c>
    </row>
    <row r="227" spans="1:9">
      <c r="A227" t="s">
        <v>502</v>
      </c>
      <c r="B227" t="s">
        <v>503</v>
      </c>
      <c r="C227" t="s">
        <v>11</v>
      </c>
      <c r="D227" t="s">
        <v>23</v>
      </c>
      <c r="E227" t="s">
        <v>24</v>
      </c>
      <c r="F227">
        <v>1472</v>
      </c>
      <c r="G227">
        <v>18.079999999999998</v>
      </c>
      <c r="H227">
        <v>81.400000000000006</v>
      </c>
      <c r="I227" t="s">
        <v>14</v>
      </c>
    </row>
    <row r="228" spans="1:9">
      <c r="A228" t="s">
        <v>504</v>
      </c>
      <c r="B228" t="s">
        <v>505</v>
      </c>
      <c r="C228" t="s">
        <v>11</v>
      </c>
      <c r="D228" t="s">
        <v>91</v>
      </c>
      <c r="E228" t="s">
        <v>92</v>
      </c>
      <c r="F228">
        <v>1812</v>
      </c>
      <c r="G228">
        <v>27.77</v>
      </c>
      <c r="H228">
        <v>65.3</v>
      </c>
      <c r="I228" t="s">
        <v>14</v>
      </c>
    </row>
    <row r="229" spans="1:9">
      <c r="A229" t="s">
        <v>506</v>
      </c>
      <c r="B229" t="s">
        <v>507</v>
      </c>
      <c r="C229" t="s">
        <v>11</v>
      </c>
      <c r="D229" t="s">
        <v>87</v>
      </c>
      <c r="E229" t="s">
        <v>88</v>
      </c>
      <c r="F229">
        <v>1166</v>
      </c>
      <c r="G229">
        <v>7.11</v>
      </c>
      <c r="H229">
        <v>164</v>
      </c>
      <c r="I229" t="s">
        <v>14</v>
      </c>
    </row>
    <row r="230" spans="1:9">
      <c r="A230" t="s">
        <v>508</v>
      </c>
      <c r="B230" t="s">
        <v>509</v>
      </c>
      <c r="C230" t="s">
        <v>11</v>
      </c>
      <c r="D230" t="s">
        <v>19</v>
      </c>
      <c r="E230" t="s">
        <v>20</v>
      </c>
      <c r="F230">
        <v>1733</v>
      </c>
      <c r="G230">
        <v>5.0199999999999996</v>
      </c>
      <c r="H230">
        <v>345.2</v>
      </c>
      <c r="I230" t="s">
        <v>14</v>
      </c>
    </row>
    <row r="231" spans="1:9">
      <c r="A231" t="s">
        <v>510</v>
      </c>
      <c r="B231" t="s">
        <v>511</v>
      </c>
      <c r="C231" t="s">
        <v>11</v>
      </c>
      <c r="D231" t="s">
        <v>73</v>
      </c>
      <c r="E231" t="s">
        <v>74</v>
      </c>
      <c r="F231">
        <v>607</v>
      </c>
      <c r="G231">
        <v>9.3800000000000008</v>
      </c>
      <c r="H231">
        <v>64.7</v>
      </c>
      <c r="I231" t="s">
        <v>14</v>
      </c>
    </row>
    <row r="232" spans="1:9">
      <c r="A232" t="s">
        <v>512</v>
      </c>
      <c r="B232" t="s">
        <v>513</v>
      </c>
      <c r="C232" t="s">
        <v>11</v>
      </c>
      <c r="D232" t="s">
        <v>23</v>
      </c>
      <c r="E232" t="s">
        <v>24</v>
      </c>
      <c r="F232">
        <v>152</v>
      </c>
      <c r="G232">
        <v>6.6</v>
      </c>
      <c r="H232">
        <v>23</v>
      </c>
      <c r="I232" t="s">
        <v>25</v>
      </c>
    </row>
    <row r="233" spans="1:9">
      <c r="A233" t="s">
        <v>514</v>
      </c>
      <c r="B233" t="s">
        <v>515</v>
      </c>
      <c r="C233" t="s">
        <v>11</v>
      </c>
      <c r="D233" t="s">
        <v>54</v>
      </c>
      <c r="E233" t="s">
        <v>55</v>
      </c>
      <c r="F233">
        <v>102</v>
      </c>
      <c r="G233">
        <v>8.56</v>
      </c>
      <c r="H233">
        <v>11.9</v>
      </c>
      <c r="I233" t="s">
        <v>25</v>
      </c>
    </row>
    <row r="234" spans="1:9">
      <c r="A234" t="s">
        <v>516</v>
      </c>
      <c r="B234" t="s">
        <v>517</v>
      </c>
      <c r="C234" t="s">
        <v>11</v>
      </c>
      <c r="D234" t="s">
        <v>36</v>
      </c>
      <c r="E234" t="s">
        <v>37</v>
      </c>
      <c r="F234">
        <v>84</v>
      </c>
      <c r="G234">
        <v>5.21</v>
      </c>
      <c r="H234">
        <v>16.100000000000001</v>
      </c>
      <c r="I234" t="s">
        <v>25</v>
      </c>
    </row>
    <row r="235" spans="1:9">
      <c r="A235" t="s">
        <v>518</v>
      </c>
      <c r="B235" t="s">
        <v>519</v>
      </c>
      <c r="C235" t="s">
        <v>11</v>
      </c>
      <c r="D235" t="s">
        <v>81</v>
      </c>
      <c r="E235" t="s">
        <v>82</v>
      </c>
      <c r="F235">
        <v>28</v>
      </c>
      <c r="G235">
        <v>4.8499999999999996</v>
      </c>
      <c r="H235">
        <v>5.8</v>
      </c>
      <c r="I235" t="s">
        <v>25</v>
      </c>
    </row>
    <row r="236" spans="1:9">
      <c r="A236" t="s">
        <v>520</v>
      </c>
      <c r="B236" t="s">
        <v>521</v>
      </c>
      <c r="C236" t="s">
        <v>11</v>
      </c>
      <c r="D236" t="s">
        <v>36</v>
      </c>
      <c r="E236" t="s">
        <v>37</v>
      </c>
      <c r="F236">
        <v>72</v>
      </c>
      <c r="G236">
        <v>4.95</v>
      </c>
      <c r="H236">
        <v>14.5</v>
      </c>
      <c r="I236" t="s">
        <v>25</v>
      </c>
    </row>
    <row r="237" spans="1:9">
      <c r="A237" t="s">
        <v>522</v>
      </c>
      <c r="B237" t="s">
        <v>523</v>
      </c>
      <c r="C237" t="s">
        <v>11</v>
      </c>
      <c r="D237" t="s">
        <v>19</v>
      </c>
      <c r="E237" t="s">
        <v>20</v>
      </c>
      <c r="F237">
        <v>361</v>
      </c>
      <c r="G237">
        <v>9.1</v>
      </c>
      <c r="H237">
        <v>39.700000000000003</v>
      </c>
      <c r="I237" t="s">
        <v>25</v>
      </c>
    </row>
    <row r="238" spans="1:9">
      <c r="A238" t="s">
        <v>524</v>
      </c>
      <c r="B238" t="s">
        <v>525</v>
      </c>
      <c r="C238" t="s">
        <v>11</v>
      </c>
      <c r="D238" t="s">
        <v>50</v>
      </c>
      <c r="E238" t="s">
        <v>51</v>
      </c>
      <c r="F238">
        <v>126</v>
      </c>
      <c r="G238">
        <v>4.8099999999999996</v>
      </c>
      <c r="H238">
        <v>26.2</v>
      </c>
      <c r="I238" t="s">
        <v>25</v>
      </c>
    </row>
    <row r="239" spans="1:9">
      <c r="A239" t="s">
        <v>526</v>
      </c>
      <c r="B239" t="s">
        <v>527</v>
      </c>
      <c r="C239" t="s">
        <v>11</v>
      </c>
      <c r="D239" t="s">
        <v>40</v>
      </c>
      <c r="E239" t="s">
        <v>41</v>
      </c>
      <c r="F239">
        <v>161</v>
      </c>
      <c r="G239">
        <v>4.3899999999999997</v>
      </c>
      <c r="H239">
        <v>36.700000000000003</v>
      </c>
      <c r="I239" t="s">
        <v>25</v>
      </c>
    </row>
    <row r="240" spans="1:9">
      <c r="A240" t="s">
        <v>528</v>
      </c>
      <c r="B240" t="s">
        <v>529</v>
      </c>
      <c r="C240" t="s">
        <v>11</v>
      </c>
      <c r="D240" t="s">
        <v>50</v>
      </c>
      <c r="E240" t="s">
        <v>51</v>
      </c>
      <c r="F240">
        <v>467</v>
      </c>
      <c r="G240">
        <v>12.34</v>
      </c>
      <c r="H240">
        <v>37.799999999999997</v>
      </c>
      <c r="I240" t="s">
        <v>25</v>
      </c>
    </row>
    <row r="241" spans="1:9">
      <c r="A241" t="s">
        <v>530</v>
      </c>
      <c r="B241" t="s">
        <v>531</v>
      </c>
      <c r="C241" t="s">
        <v>11</v>
      </c>
      <c r="D241" t="s">
        <v>81</v>
      </c>
      <c r="E241" t="s">
        <v>82</v>
      </c>
      <c r="F241">
        <v>123</v>
      </c>
      <c r="G241">
        <v>10.039999999999999</v>
      </c>
      <c r="H241">
        <v>12.3</v>
      </c>
      <c r="I241" t="s">
        <v>25</v>
      </c>
    </row>
    <row r="242" spans="1:9">
      <c r="A242" t="s">
        <v>532</v>
      </c>
      <c r="B242" t="s">
        <v>533</v>
      </c>
      <c r="C242" t="s">
        <v>11</v>
      </c>
      <c r="D242" t="s">
        <v>73</v>
      </c>
      <c r="E242" t="s">
        <v>74</v>
      </c>
      <c r="F242">
        <v>424</v>
      </c>
      <c r="G242">
        <v>5.76</v>
      </c>
      <c r="H242">
        <v>73.599999999999994</v>
      </c>
      <c r="I242" t="s">
        <v>25</v>
      </c>
    </row>
    <row r="243" spans="1:9">
      <c r="A243" t="s">
        <v>534</v>
      </c>
      <c r="B243" t="s">
        <v>535</v>
      </c>
      <c r="C243" t="s">
        <v>11</v>
      </c>
      <c r="D243" t="s">
        <v>50</v>
      </c>
      <c r="E243" t="s">
        <v>51</v>
      </c>
      <c r="F243">
        <v>378</v>
      </c>
      <c r="G243">
        <v>8.1</v>
      </c>
      <c r="H243">
        <v>46.7</v>
      </c>
      <c r="I243" t="s">
        <v>25</v>
      </c>
    </row>
    <row r="244" spans="1:9">
      <c r="A244" t="s">
        <v>536</v>
      </c>
      <c r="B244" t="s">
        <v>537</v>
      </c>
      <c r="C244" t="s">
        <v>11</v>
      </c>
      <c r="D244" t="s">
        <v>50</v>
      </c>
      <c r="E244" t="s">
        <v>51</v>
      </c>
      <c r="F244">
        <v>370</v>
      </c>
      <c r="G244">
        <v>8.15</v>
      </c>
      <c r="H244">
        <v>45.4</v>
      </c>
      <c r="I244" t="s">
        <v>25</v>
      </c>
    </row>
    <row r="245" spans="1:9">
      <c r="A245" t="s">
        <v>538</v>
      </c>
      <c r="B245" t="s">
        <v>539</v>
      </c>
      <c r="C245" t="s">
        <v>11</v>
      </c>
      <c r="D245" t="s">
        <v>12</v>
      </c>
      <c r="E245" t="s">
        <v>13</v>
      </c>
      <c r="F245">
        <v>609</v>
      </c>
      <c r="G245">
        <v>4.54</v>
      </c>
      <c r="H245">
        <v>134.1</v>
      </c>
      <c r="I245" t="s">
        <v>14</v>
      </c>
    </row>
    <row r="246" spans="1:9">
      <c r="A246" t="s">
        <v>540</v>
      </c>
      <c r="B246" t="s">
        <v>541</v>
      </c>
      <c r="C246" t="s">
        <v>11</v>
      </c>
      <c r="D246" t="s">
        <v>23</v>
      </c>
      <c r="E246" t="s">
        <v>24</v>
      </c>
      <c r="F246">
        <v>392</v>
      </c>
      <c r="G246">
        <v>11.45</v>
      </c>
      <c r="H246">
        <v>34.200000000000003</v>
      </c>
      <c r="I246" t="s">
        <v>25</v>
      </c>
    </row>
    <row r="247" spans="1:9">
      <c r="A247" t="s">
        <v>542</v>
      </c>
      <c r="B247" t="s">
        <v>543</v>
      </c>
      <c r="C247" t="s">
        <v>11</v>
      </c>
      <c r="D247" t="s">
        <v>12</v>
      </c>
      <c r="E247" t="s">
        <v>13</v>
      </c>
      <c r="F247">
        <v>208</v>
      </c>
      <c r="G247">
        <v>3.78</v>
      </c>
      <c r="H247">
        <v>55</v>
      </c>
      <c r="I247" t="s">
        <v>25</v>
      </c>
    </row>
    <row r="248" spans="1:9">
      <c r="A248" t="s">
        <v>544</v>
      </c>
      <c r="B248" t="s">
        <v>545</v>
      </c>
      <c r="C248" t="s">
        <v>11</v>
      </c>
      <c r="D248" t="s">
        <v>40</v>
      </c>
      <c r="E248" t="s">
        <v>41</v>
      </c>
      <c r="F248">
        <v>114</v>
      </c>
      <c r="G248">
        <v>6.88</v>
      </c>
      <c r="H248">
        <v>16.600000000000001</v>
      </c>
      <c r="I248" t="s">
        <v>25</v>
      </c>
    </row>
    <row r="249" spans="1:9">
      <c r="A249" t="s">
        <v>546</v>
      </c>
      <c r="B249" t="s">
        <v>547</v>
      </c>
      <c r="C249" t="s">
        <v>11</v>
      </c>
      <c r="D249" t="s">
        <v>87</v>
      </c>
      <c r="E249" t="s">
        <v>88</v>
      </c>
      <c r="F249">
        <v>821</v>
      </c>
      <c r="G249">
        <v>40.08</v>
      </c>
      <c r="H249">
        <v>20.5</v>
      </c>
      <c r="I249" t="s">
        <v>14</v>
      </c>
    </row>
    <row r="250" spans="1:9">
      <c r="A250" t="s">
        <v>548</v>
      </c>
      <c r="B250" t="s">
        <v>549</v>
      </c>
      <c r="C250" t="s">
        <v>11</v>
      </c>
      <c r="D250" t="s">
        <v>81</v>
      </c>
      <c r="E250" t="s">
        <v>82</v>
      </c>
      <c r="F250">
        <v>717</v>
      </c>
      <c r="G250">
        <v>20.02</v>
      </c>
      <c r="H250">
        <v>35.799999999999997</v>
      </c>
      <c r="I250" t="s">
        <v>14</v>
      </c>
    </row>
    <row r="251" spans="1:9">
      <c r="A251" t="s">
        <v>550</v>
      </c>
      <c r="B251" t="s">
        <v>551</v>
      </c>
      <c r="C251" t="s">
        <v>11</v>
      </c>
      <c r="D251" t="s">
        <v>81</v>
      </c>
      <c r="E251" t="s">
        <v>82</v>
      </c>
      <c r="F251">
        <v>84</v>
      </c>
      <c r="G251">
        <v>8.1999999999999993</v>
      </c>
      <c r="H251">
        <v>10.199999999999999</v>
      </c>
      <c r="I251" t="s">
        <v>25</v>
      </c>
    </row>
    <row r="252" spans="1:9">
      <c r="A252" t="s">
        <v>552</v>
      </c>
      <c r="B252" t="s">
        <v>553</v>
      </c>
      <c r="C252" t="s">
        <v>11</v>
      </c>
      <c r="D252" t="s">
        <v>81</v>
      </c>
      <c r="E252" t="s">
        <v>82</v>
      </c>
      <c r="F252">
        <v>30</v>
      </c>
      <c r="G252">
        <v>3.18</v>
      </c>
      <c r="H252">
        <v>9.4</v>
      </c>
      <c r="I252" t="s">
        <v>25</v>
      </c>
    </row>
    <row r="253" spans="1:9">
      <c r="A253" t="s">
        <v>554</v>
      </c>
      <c r="B253" t="s">
        <v>555</v>
      </c>
      <c r="C253" t="s">
        <v>11</v>
      </c>
      <c r="D253" t="s">
        <v>50</v>
      </c>
      <c r="E253" t="s">
        <v>51</v>
      </c>
      <c r="F253">
        <v>287</v>
      </c>
      <c r="G253">
        <v>7.25</v>
      </c>
      <c r="H253">
        <v>39.6</v>
      </c>
      <c r="I253" t="s">
        <v>25</v>
      </c>
    </row>
    <row r="254" spans="1:9">
      <c r="A254" t="s">
        <v>556</v>
      </c>
      <c r="B254" t="s">
        <v>557</v>
      </c>
      <c r="C254" t="s">
        <v>11</v>
      </c>
      <c r="D254" t="s">
        <v>311</v>
      </c>
      <c r="E254" t="s">
        <v>312</v>
      </c>
      <c r="F254">
        <v>654</v>
      </c>
      <c r="G254">
        <v>4.53</v>
      </c>
      <c r="H254">
        <v>144.4</v>
      </c>
      <c r="I254" t="s">
        <v>14</v>
      </c>
    </row>
    <row r="255" spans="1:9">
      <c r="A255" t="s">
        <v>558</v>
      </c>
      <c r="B255" t="s">
        <v>559</v>
      </c>
      <c r="C255" t="s">
        <v>11</v>
      </c>
      <c r="D255" t="s">
        <v>123</v>
      </c>
      <c r="E255" t="s">
        <v>124</v>
      </c>
      <c r="F255">
        <v>148</v>
      </c>
      <c r="G255">
        <v>10.48</v>
      </c>
      <c r="H255">
        <v>14.1</v>
      </c>
      <c r="I255" t="s">
        <v>25</v>
      </c>
    </row>
    <row r="256" spans="1:9">
      <c r="A256" t="s">
        <v>560</v>
      </c>
      <c r="B256" t="s">
        <v>561</v>
      </c>
      <c r="C256" t="s">
        <v>11</v>
      </c>
      <c r="D256" t="s">
        <v>101</v>
      </c>
      <c r="E256" t="s">
        <v>102</v>
      </c>
      <c r="F256">
        <v>153</v>
      </c>
      <c r="G256">
        <v>5.07</v>
      </c>
      <c r="H256">
        <v>30.2</v>
      </c>
      <c r="I256" t="s">
        <v>25</v>
      </c>
    </row>
    <row r="257" spans="1:9">
      <c r="A257" t="s">
        <v>562</v>
      </c>
      <c r="B257" t="s">
        <v>563</v>
      </c>
      <c r="C257" t="s">
        <v>11</v>
      </c>
      <c r="D257" t="s">
        <v>87</v>
      </c>
      <c r="E257" t="s">
        <v>88</v>
      </c>
      <c r="F257">
        <v>134</v>
      </c>
      <c r="G257">
        <v>15.92</v>
      </c>
      <c r="H257">
        <v>8.4</v>
      </c>
      <c r="I257" t="s">
        <v>25</v>
      </c>
    </row>
    <row r="258" spans="1:9">
      <c r="A258" t="s">
        <v>564</v>
      </c>
      <c r="B258" t="s">
        <v>565</v>
      </c>
      <c r="C258" t="s">
        <v>11</v>
      </c>
      <c r="D258" t="s">
        <v>54</v>
      </c>
      <c r="E258" t="s">
        <v>55</v>
      </c>
      <c r="F258">
        <v>75</v>
      </c>
      <c r="G258">
        <v>5.39</v>
      </c>
      <c r="H258">
        <v>13.9</v>
      </c>
      <c r="I258" t="s">
        <v>25</v>
      </c>
    </row>
    <row r="259" spans="1:9">
      <c r="A259" t="s">
        <v>566</v>
      </c>
      <c r="B259" t="s">
        <v>567</v>
      </c>
      <c r="C259" t="s">
        <v>11</v>
      </c>
      <c r="D259" t="s">
        <v>73</v>
      </c>
      <c r="E259" t="s">
        <v>74</v>
      </c>
      <c r="F259">
        <v>191</v>
      </c>
      <c r="G259">
        <v>7.73</v>
      </c>
      <c r="H259">
        <v>24.7</v>
      </c>
      <c r="I259" t="s">
        <v>25</v>
      </c>
    </row>
    <row r="260" spans="1:9">
      <c r="A260" t="s">
        <v>568</v>
      </c>
      <c r="B260" t="s">
        <v>569</v>
      </c>
      <c r="C260" t="s">
        <v>11</v>
      </c>
      <c r="D260" t="s">
        <v>77</v>
      </c>
      <c r="E260" t="s">
        <v>78</v>
      </c>
      <c r="F260">
        <v>307</v>
      </c>
      <c r="G260">
        <v>2.69</v>
      </c>
      <c r="H260">
        <v>114.1</v>
      </c>
      <c r="I260" t="s">
        <v>25</v>
      </c>
    </row>
    <row r="261" spans="1:9">
      <c r="A261" t="s">
        <v>570</v>
      </c>
      <c r="B261" t="s">
        <v>571</v>
      </c>
      <c r="C261" t="s">
        <v>11</v>
      </c>
      <c r="D261" t="s">
        <v>123</v>
      </c>
      <c r="E261" t="s">
        <v>124</v>
      </c>
      <c r="F261">
        <v>122</v>
      </c>
      <c r="G261">
        <v>8.02</v>
      </c>
      <c r="H261">
        <v>15.2</v>
      </c>
      <c r="I261" t="s">
        <v>25</v>
      </c>
    </row>
    <row r="262" spans="1:9">
      <c r="A262" t="s">
        <v>572</v>
      </c>
      <c r="B262" t="s">
        <v>573</v>
      </c>
      <c r="C262" t="s">
        <v>11</v>
      </c>
      <c r="D262" t="s">
        <v>91</v>
      </c>
      <c r="E262" t="s">
        <v>92</v>
      </c>
      <c r="F262">
        <v>438</v>
      </c>
      <c r="G262">
        <v>7.75</v>
      </c>
      <c r="H262">
        <v>56.5</v>
      </c>
      <c r="I262" t="s">
        <v>25</v>
      </c>
    </row>
    <row r="263" spans="1:9">
      <c r="A263" t="s">
        <v>574</v>
      </c>
      <c r="B263" t="s">
        <v>575</v>
      </c>
      <c r="C263" t="s">
        <v>11</v>
      </c>
      <c r="D263" t="s">
        <v>23</v>
      </c>
      <c r="E263" t="s">
        <v>24</v>
      </c>
      <c r="F263">
        <v>278</v>
      </c>
      <c r="G263">
        <v>8.84</v>
      </c>
      <c r="H263">
        <v>31.4</v>
      </c>
      <c r="I263" t="s">
        <v>25</v>
      </c>
    </row>
    <row r="264" spans="1:9">
      <c r="A264" t="s">
        <v>576</v>
      </c>
      <c r="B264" t="s">
        <v>577</v>
      </c>
      <c r="C264" t="s">
        <v>11</v>
      </c>
      <c r="D264" t="s">
        <v>123</v>
      </c>
      <c r="E264" t="s">
        <v>124</v>
      </c>
      <c r="F264">
        <v>98</v>
      </c>
      <c r="G264">
        <v>7.46</v>
      </c>
      <c r="H264">
        <v>13.1</v>
      </c>
      <c r="I264" t="s">
        <v>25</v>
      </c>
    </row>
    <row r="265" spans="1:9">
      <c r="A265" t="s">
        <v>578</v>
      </c>
      <c r="B265" t="s">
        <v>579</v>
      </c>
      <c r="C265" t="s">
        <v>11</v>
      </c>
      <c r="D265" t="s">
        <v>123</v>
      </c>
      <c r="E265" t="s">
        <v>124</v>
      </c>
      <c r="F265">
        <v>847</v>
      </c>
      <c r="G265">
        <v>16.18</v>
      </c>
      <c r="H265">
        <v>52.3</v>
      </c>
      <c r="I265" t="s">
        <v>14</v>
      </c>
    </row>
    <row r="266" spans="1:9">
      <c r="A266" t="s">
        <v>580</v>
      </c>
      <c r="B266" t="s">
        <v>581</v>
      </c>
      <c r="C266" t="s">
        <v>11</v>
      </c>
      <c r="D266" t="s">
        <v>44</v>
      </c>
      <c r="E266" t="s">
        <v>45</v>
      </c>
      <c r="F266">
        <v>1072</v>
      </c>
      <c r="G266">
        <v>13.32</v>
      </c>
      <c r="H266">
        <v>80.5</v>
      </c>
      <c r="I266" t="s">
        <v>14</v>
      </c>
    </row>
    <row r="267" spans="1:9">
      <c r="A267" t="s">
        <v>582</v>
      </c>
      <c r="B267" t="s">
        <v>583</v>
      </c>
      <c r="C267" t="s">
        <v>11</v>
      </c>
      <c r="D267" t="s">
        <v>73</v>
      </c>
      <c r="E267" t="s">
        <v>74</v>
      </c>
      <c r="F267">
        <v>345</v>
      </c>
      <c r="G267">
        <v>4.6100000000000003</v>
      </c>
      <c r="H267">
        <v>74.8</v>
      </c>
      <c r="I267" t="s">
        <v>25</v>
      </c>
    </row>
    <row r="268" spans="1:9">
      <c r="A268" t="s">
        <v>584</v>
      </c>
      <c r="B268" t="s">
        <v>585</v>
      </c>
      <c r="C268" t="s">
        <v>11</v>
      </c>
      <c r="D268" t="s">
        <v>311</v>
      </c>
      <c r="E268" t="s">
        <v>312</v>
      </c>
      <c r="F268">
        <v>399</v>
      </c>
      <c r="G268">
        <v>7.54</v>
      </c>
      <c r="H268">
        <v>52.9</v>
      </c>
      <c r="I268" t="s">
        <v>25</v>
      </c>
    </row>
    <row r="269" spans="1:9">
      <c r="A269" t="s">
        <v>586</v>
      </c>
      <c r="B269" t="s">
        <v>587</v>
      </c>
      <c r="C269" t="s">
        <v>11</v>
      </c>
      <c r="D269" t="s">
        <v>87</v>
      </c>
      <c r="E269" t="s">
        <v>88</v>
      </c>
      <c r="F269">
        <v>2691</v>
      </c>
      <c r="G269">
        <v>28.64</v>
      </c>
      <c r="H269">
        <v>94</v>
      </c>
      <c r="I269" t="s">
        <v>70</v>
      </c>
    </row>
    <row r="270" spans="1:9">
      <c r="A270" t="s">
        <v>588</v>
      </c>
      <c r="B270" t="s">
        <v>589</v>
      </c>
      <c r="C270" t="s">
        <v>11</v>
      </c>
      <c r="D270" t="s">
        <v>101</v>
      </c>
      <c r="E270" t="s">
        <v>102</v>
      </c>
      <c r="F270">
        <v>408</v>
      </c>
      <c r="G270">
        <v>7.04</v>
      </c>
      <c r="H270">
        <v>58</v>
      </c>
      <c r="I270" t="s">
        <v>25</v>
      </c>
    </row>
    <row r="271" spans="1:9">
      <c r="A271" t="s">
        <v>590</v>
      </c>
      <c r="B271" t="s">
        <v>591</v>
      </c>
      <c r="C271" t="s">
        <v>11</v>
      </c>
      <c r="D271" t="s">
        <v>50</v>
      </c>
      <c r="E271" t="s">
        <v>51</v>
      </c>
      <c r="F271">
        <v>363</v>
      </c>
      <c r="G271">
        <v>13.69</v>
      </c>
      <c r="H271">
        <v>26.5</v>
      </c>
      <c r="I271" t="s">
        <v>25</v>
      </c>
    </row>
    <row r="272" spans="1:9">
      <c r="A272" t="s">
        <v>592</v>
      </c>
      <c r="B272" t="s">
        <v>593</v>
      </c>
      <c r="C272" t="s">
        <v>11</v>
      </c>
      <c r="D272" t="s">
        <v>73</v>
      </c>
      <c r="E272" t="s">
        <v>74</v>
      </c>
      <c r="F272">
        <v>724</v>
      </c>
      <c r="G272">
        <v>5.92</v>
      </c>
      <c r="H272">
        <v>122.3</v>
      </c>
      <c r="I272" t="s">
        <v>14</v>
      </c>
    </row>
    <row r="273" spans="1:9">
      <c r="A273" t="s">
        <v>594</v>
      </c>
      <c r="B273" t="s">
        <v>595</v>
      </c>
      <c r="C273" t="s">
        <v>11</v>
      </c>
      <c r="D273" t="s">
        <v>123</v>
      </c>
      <c r="E273" t="s">
        <v>124</v>
      </c>
      <c r="F273">
        <v>519</v>
      </c>
      <c r="G273">
        <v>16.190000000000001</v>
      </c>
      <c r="H273">
        <v>32.1</v>
      </c>
      <c r="I273" t="s">
        <v>14</v>
      </c>
    </row>
    <row r="274" spans="1:9">
      <c r="A274" t="s">
        <v>596</v>
      </c>
      <c r="B274" t="s">
        <v>597</v>
      </c>
      <c r="C274" t="s">
        <v>11</v>
      </c>
      <c r="D274" t="s">
        <v>91</v>
      </c>
      <c r="E274" t="s">
        <v>92</v>
      </c>
      <c r="F274">
        <v>704</v>
      </c>
      <c r="G274">
        <v>6.68</v>
      </c>
      <c r="H274">
        <v>105.4</v>
      </c>
      <c r="I274" t="s">
        <v>14</v>
      </c>
    </row>
    <row r="275" spans="1:9">
      <c r="A275" t="s">
        <v>598</v>
      </c>
      <c r="B275" t="s">
        <v>599</v>
      </c>
      <c r="C275" t="s">
        <v>11</v>
      </c>
      <c r="D275" t="s">
        <v>73</v>
      </c>
      <c r="E275" t="s">
        <v>74</v>
      </c>
      <c r="F275">
        <v>249</v>
      </c>
      <c r="G275">
        <v>7.79</v>
      </c>
      <c r="H275">
        <v>32</v>
      </c>
      <c r="I275" t="s">
        <v>25</v>
      </c>
    </row>
    <row r="276" spans="1:9">
      <c r="A276" t="s">
        <v>600</v>
      </c>
      <c r="B276" t="s">
        <v>601</v>
      </c>
      <c r="C276" t="s">
        <v>11</v>
      </c>
      <c r="D276" t="s">
        <v>32</v>
      </c>
      <c r="E276" t="s">
        <v>33</v>
      </c>
      <c r="F276">
        <v>420</v>
      </c>
      <c r="G276">
        <v>13.76</v>
      </c>
      <c r="H276">
        <v>30.5</v>
      </c>
      <c r="I276" t="s">
        <v>25</v>
      </c>
    </row>
    <row r="277" spans="1:9">
      <c r="A277" t="s">
        <v>602</v>
      </c>
      <c r="B277" t="s">
        <v>603</v>
      </c>
      <c r="C277" t="s">
        <v>11</v>
      </c>
      <c r="D277" t="s">
        <v>73</v>
      </c>
      <c r="E277" t="s">
        <v>74</v>
      </c>
      <c r="F277">
        <v>1701</v>
      </c>
      <c r="G277">
        <v>12.82</v>
      </c>
      <c r="H277">
        <v>132.69999999999999</v>
      </c>
      <c r="I277" t="s">
        <v>14</v>
      </c>
    </row>
    <row r="278" spans="1:9">
      <c r="A278" t="s">
        <v>604</v>
      </c>
      <c r="B278" t="s">
        <v>605</v>
      </c>
      <c r="C278" t="s">
        <v>11</v>
      </c>
      <c r="D278" t="s">
        <v>50</v>
      </c>
      <c r="E278" t="s">
        <v>51</v>
      </c>
      <c r="F278">
        <v>130</v>
      </c>
      <c r="G278">
        <v>6.62</v>
      </c>
      <c r="H278">
        <v>19.600000000000001</v>
      </c>
      <c r="I278" t="s">
        <v>25</v>
      </c>
    </row>
    <row r="279" spans="1:9">
      <c r="A279" t="s">
        <v>606</v>
      </c>
      <c r="B279" t="s">
        <v>607</v>
      </c>
      <c r="C279" t="s">
        <v>11</v>
      </c>
      <c r="D279" t="s">
        <v>101</v>
      </c>
      <c r="E279" t="s">
        <v>102</v>
      </c>
      <c r="F279">
        <v>194</v>
      </c>
      <c r="G279">
        <v>5.26</v>
      </c>
      <c r="H279">
        <v>36.9</v>
      </c>
      <c r="I279" t="s">
        <v>25</v>
      </c>
    </row>
    <row r="280" spans="1:9">
      <c r="A280" t="s">
        <v>608</v>
      </c>
      <c r="B280" t="s">
        <v>609</v>
      </c>
      <c r="C280" t="s">
        <v>11</v>
      </c>
      <c r="D280" t="s">
        <v>68</v>
      </c>
      <c r="E280" t="s">
        <v>69</v>
      </c>
      <c r="F280">
        <v>1355</v>
      </c>
      <c r="G280">
        <v>8.93</v>
      </c>
      <c r="H280">
        <v>151.69999999999999</v>
      </c>
      <c r="I280" t="s">
        <v>14</v>
      </c>
    </row>
    <row r="281" spans="1:9">
      <c r="A281" t="s">
        <v>610</v>
      </c>
      <c r="B281" t="s">
        <v>611</v>
      </c>
      <c r="C281" t="s">
        <v>11</v>
      </c>
      <c r="D281" t="s">
        <v>73</v>
      </c>
      <c r="E281" t="s">
        <v>74</v>
      </c>
      <c r="F281">
        <v>518</v>
      </c>
      <c r="G281">
        <v>9.6199999999999992</v>
      </c>
      <c r="H281">
        <v>53.8</v>
      </c>
      <c r="I281" t="s">
        <v>14</v>
      </c>
    </row>
    <row r="282" spans="1:9">
      <c r="A282" t="s">
        <v>612</v>
      </c>
      <c r="B282" t="s">
        <v>613</v>
      </c>
      <c r="C282" t="s">
        <v>11</v>
      </c>
      <c r="D282" t="s">
        <v>73</v>
      </c>
      <c r="E282" t="s">
        <v>74</v>
      </c>
      <c r="F282">
        <v>378</v>
      </c>
      <c r="G282">
        <v>11.99</v>
      </c>
      <c r="H282">
        <v>31.5</v>
      </c>
      <c r="I282" t="s">
        <v>25</v>
      </c>
    </row>
    <row r="283" spans="1:9">
      <c r="A283" t="s">
        <v>614</v>
      </c>
      <c r="B283" t="s">
        <v>615</v>
      </c>
      <c r="C283" t="s">
        <v>11</v>
      </c>
      <c r="D283" t="s">
        <v>101</v>
      </c>
      <c r="E283" t="s">
        <v>102</v>
      </c>
      <c r="F283">
        <v>140</v>
      </c>
      <c r="G283">
        <v>5.8</v>
      </c>
      <c r="H283">
        <v>24.1</v>
      </c>
      <c r="I283" t="s">
        <v>25</v>
      </c>
    </row>
    <row r="284" spans="1:9">
      <c r="A284" t="s">
        <v>616</v>
      </c>
      <c r="B284" t="s">
        <v>617</v>
      </c>
      <c r="C284" t="s">
        <v>11</v>
      </c>
      <c r="D284" t="s">
        <v>73</v>
      </c>
      <c r="E284" t="s">
        <v>74</v>
      </c>
      <c r="F284">
        <v>232</v>
      </c>
      <c r="G284">
        <v>5.33</v>
      </c>
      <c r="H284">
        <v>43.5</v>
      </c>
      <c r="I284" t="s">
        <v>25</v>
      </c>
    </row>
    <row r="285" spans="1:9">
      <c r="A285" t="s">
        <v>618</v>
      </c>
      <c r="B285" t="s">
        <v>619</v>
      </c>
      <c r="C285" t="s">
        <v>11</v>
      </c>
      <c r="D285" t="s">
        <v>123</v>
      </c>
      <c r="E285" t="s">
        <v>124</v>
      </c>
      <c r="F285">
        <v>862</v>
      </c>
      <c r="G285">
        <v>19.86</v>
      </c>
      <c r="H285">
        <v>43.4</v>
      </c>
      <c r="I285" t="s">
        <v>14</v>
      </c>
    </row>
    <row r="286" spans="1:9">
      <c r="A286" t="s">
        <v>620</v>
      </c>
      <c r="B286" t="s">
        <v>621</v>
      </c>
      <c r="C286" t="s">
        <v>11</v>
      </c>
      <c r="D286" t="s">
        <v>123</v>
      </c>
      <c r="E286" t="s">
        <v>124</v>
      </c>
      <c r="F286">
        <v>280</v>
      </c>
      <c r="G286">
        <v>10.37</v>
      </c>
      <c r="H286">
        <v>27</v>
      </c>
      <c r="I286" t="s">
        <v>25</v>
      </c>
    </row>
    <row r="287" spans="1:9">
      <c r="A287" t="s">
        <v>622</v>
      </c>
      <c r="B287" t="s">
        <v>623</v>
      </c>
      <c r="C287" t="s">
        <v>11</v>
      </c>
      <c r="D287" t="s">
        <v>50</v>
      </c>
      <c r="E287" t="s">
        <v>51</v>
      </c>
      <c r="F287">
        <v>483</v>
      </c>
      <c r="G287">
        <v>8.99</v>
      </c>
      <c r="H287">
        <v>53.7</v>
      </c>
      <c r="I287" t="s">
        <v>25</v>
      </c>
    </row>
    <row r="288" spans="1:9">
      <c r="A288" t="s">
        <v>624</v>
      </c>
      <c r="B288" t="s">
        <v>625</v>
      </c>
      <c r="C288" t="s">
        <v>11</v>
      </c>
      <c r="D288" t="s">
        <v>101</v>
      </c>
      <c r="E288" t="s">
        <v>102</v>
      </c>
      <c r="F288">
        <v>166</v>
      </c>
      <c r="G288">
        <v>4.95</v>
      </c>
      <c r="H288">
        <v>33.5</v>
      </c>
      <c r="I288" t="s">
        <v>25</v>
      </c>
    </row>
    <row r="289" spans="1:9">
      <c r="A289" t="s">
        <v>626</v>
      </c>
      <c r="B289" t="s">
        <v>627</v>
      </c>
      <c r="C289" t="s">
        <v>11</v>
      </c>
      <c r="D289" t="s">
        <v>87</v>
      </c>
      <c r="E289" t="s">
        <v>88</v>
      </c>
      <c r="F289">
        <v>535</v>
      </c>
      <c r="G289">
        <v>7.5</v>
      </c>
      <c r="H289">
        <v>71.3</v>
      </c>
      <c r="I289" t="s">
        <v>14</v>
      </c>
    </row>
    <row r="290" spans="1:9">
      <c r="A290" t="s">
        <v>628</v>
      </c>
      <c r="B290" t="s">
        <v>629</v>
      </c>
      <c r="C290" t="s">
        <v>11</v>
      </c>
      <c r="D290" t="s">
        <v>12</v>
      </c>
      <c r="E290" t="s">
        <v>13</v>
      </c>
      <c r="F290">
        <v>404</v>
      </c>
      <c r="G290">
        <v>9.5</v>
      </c>
      <c r="H290">
        <v>42.5</v>
      </c>
      <c r="I290" t="s">
        <v>25</v>
      </c>
    </row>
    <row r="291" spans="1:9">
      <c r="A291" t="s">
        <v>630</v>
      </c>
      <c r="B291" t="s">
        <v>631</v>
      </c>
      <c r="C291" t="s">
        <v>11</v>
      </c>
      <c r="D291" t="s">
        <v>101</v>
      </c>
      <c r="E291" t="s">
        <v>102</v>
      </c>
      <c r="F291">
        <v>463</v>
      </c>
      <c r="G291">
        <v>5.46</v>
      </c>
      <c r="H291">
        <v>84.8</v>
      </c>
      <c r="I291" t="s">
        <v>25</v>
      </c>
    </row>
    <row r="292" spans="1:9">
      <c r="A292" t="s">
        <v>632</v>
      </c>
      <c r="B292" t="s">
        <v>633</v>
      </c>
      <c r="C292" t="s">
        <v>11</v>
      </c>
      <c r="D292" t="s">
        <v>123</v>
      </c>
      <c r="E292" t="s">
        <v>124</v>
      </c>
      <c r="F292">
        <v>106</v>
      </c>
      <c r="G292">
        <v>2.91</v>
      </c>
      <c r="H292">
        <v>36.4</v>
      </c>
      <c r="I292" t="s">
        <v>25</v>
      </c>
    </row>
    <row r="293" spans="1:9">
      <c r="A293" t="s">
        <v>634</v>
      </c>
      <c r="B293" t="s">
        <v>635</v>
      </c>
      <c r="C293" t="s">
        <v>11</v>
      </c>
      <c r="D293" t="s">
        <v>87</v>
      </c>
      <c r="E293" t="s">
        <v>88</v>
      </c>
      <c r="F293">
        <v>272</v>
      </c>
      <c r="G293">
        <v>9.0299999999999994</v>
      </c>
      <c r="H293">
        <v>30.1</v>
      </c>
      <c r="I293" t="s">
        <v>25</v>
      </c>
    </row>
    <row r="294" spans="1:9">
      <c r="A294" t="s">
        <v>636</v>
      </c>
      <c r="B294" t="s">
        <v>637</v>
      </c>
      <c r="C294" t="s">
        <v>11</v>
      </c>
      <c r="D294" t="s">
        <v>68</v>
      </c>
      <c r="E294" t="s">
        <v>69</v>
      </c>
      <c r="F294">
        <v>160</v>
      </c>
      <c r="G294">
        <v>7.22</v>
      </c>
      <c r="H294">
        <v>22.2</v>
      </c>
      <c r="I294" t="s">
        <v>25</v>
      </c>
    </row>
    <row r="295" spans="1:9">
      <c r="A295" t="s">
        <v>638</v>
      </c>
      <c r="B295" t="s">
        <v>639</v>
      </c>
      <c r="C295" t="s">
        <v>11</v>
      </c>
      <c r="D295" t="s">
        <v>101</v>
      </c>
      <c r="E295" t="s">
        <v>102</v>
      </c>
      <c r="F295">
        <v>2890</v>
      </c>
      <c r="G295">
        <v>15.15</v>
      </c>
      <c r="H295">
        <v>190.8</v>
      </c>
      <c r="I295" t="s">
        <v>70</v>
      </c>
    </row>
    <row r="296" spans="1:9">
      <c r="A296" t="s">
        <v>640</v>
      </c>
      <c r="B296" t="s">
        <v>641</v>
      </c>
      <c r="C296" t="s">
        <v>11</v>
      </c>
      <c r="D296" t="s">
        <v>12</v>
      </c>
      <c r="E296" t="s">
        <v>13</v>
      </c>
      <c r="F296">
        <v>166</v>
      </c>
      <c r="G296">
        <v>2.5299999999999998</v>
      </c>
      <c r="H296">
        <v>65.599999999999994</v>
      </c>
      <c r="I296" t="s">
        <v>25</v>
      </c>
    </row>
    <row r="297" spans="1:9">
      <c r="A297" t="s">
        <v>642</v>
      </c>
      <c r="B297" t="s">
        <v>643</v>
      </c>
      <c r="C297" t="s">
        <v>11</v>
      </c>
      <c r="D297" t="s">
        <v>12</v>
      </c>
      <c r="E297" t="s">
        <v>13</v>
      </c>
      <c r="F297">
        <v>971</v>
      </c>
      <c r="G297">
        <v>15.36</v>
      </c>
      <c r="H297">
        <v>63.2</v>
      </c>
      <c r="I297" t="s">
        <v>14</v>
      </c>
    </row>
    <row r="298" spans="1:9">
      <c r="A298" t="s">
        <v>644</v>
      </c>
      <c r="B298" t="s">
        <v>645</v>
      </c>
      <c r="C298" t="s">
        <v>11</v>
      </c>
      <c r="D298" t="s">
        <v>123</v>
      </c>
      <c r="E298" t="s">
        <v>124</v>
      </c>
      <c r="F298">
        <v>198</v>
      </c>
      <c r="G298">
        <v>4.91</v>
      </c>
      <c r="H298">
        <v>40.299999999999997</v>
      </c>
      <c r="I298" t="s">
        <v>25</v>
      </c>
    </row>
    <row r="299" spans="1:9">
      <c r="A299" t="s">
        <v>646</v>
      </c>
      <c r="B299" t="s">
        <v>647</v>
      </c>
      <c r="C299" t="s">
        <v>11</v>
      </c>
      <c r="D299" t="s">
        <v>23</v>
      </c>
      <c r="E299" t="s">
        <v>24</v>
      </c>
      <c r="F299">
        <v>236</v>
      </c>
      <c r="G299">
        <v>8.83</v>
      </c>
      <c r="H299">
        <v>26.7</v>
      </c>
      <c r="I299" t="s">
        <v>25</v>
      </c>
    </row>
    <row r="300" spans="1:9">
      <c r="A300" t="s">
        <v>648</v>
      </c>
      <c r="B300" t="s">
        <v>649</v>
      </c>
      <c r="C300" t="s">
        <v>11</v>
      </c>
      <c r="D300" t="s">
        <v>87</v>
      </c>
      <c r="E300" t="s">
        <v>88</v>
      </c>
      <c r="F300">
        <v>2836</v>
      </c>
      <c r="G300">
        <v>20.85</v>
      </c>
      <c r="H300">
        <v>136</v>
      </c>
      <c r="I300" t="s">
        <v>70</v>
      </c>
    </row>
    <row r="301" spans="1:9">
      <c r="A301" t="s">
        <v>650</v>
      </c>
      <c r="B301" t="s">
        <v>651</v>
      </c>
      <c r="C301" t="s">
        <v>11</v>
      </c>
      <c r="D301" t="s">
        <v>87</v>
      </c>
      <c r="E301" t="s">
        <v>88</v>
      </c>
      <c r="F301">
        <v>683</v>
      </c>
      <c r="G301">
        <v>10.09</v>
      </c>
      <c r="H301">
        <v>67.7</v>
      </c>
      <c r="I301" t="s">
        <v>14</v>
      </c>
    </row>
    <row r="302" spans="1:9">
      <c r="A302" t="s">
        <v>652</v>
      </c>
      <c r="B302" t="s">
        <v>653</v>
      </c>
      <c r="C302" t="s">
        <v>11</v>
      </c>
      <c r="D302" t="s">
        <v>73</v>
      </c>
      <c r="E302" t="s">
        <v>74</v>
      </c>
      <c r="F302">
        <v>5183</v>
      </c>
      <c r="G302">
        <v>6.25</v>
      </c>
      <c r="H302">
        <v>829.3</v>
      </c>
      <c r="I302" t="s">
        <v>70</v>
      </c>
    </row>
    <row r="303" spans="1:9">
      <c r="A303" t="s">
        <v>654</v>
      </c>
      <c r="B303" t="s">
        <v>655</v>
      </c>
      <c r="C303" t="s">
        <v>11</v>
      </c>
      <c r="D303" t="s">
        <v>123</v>
      </c>
      <c r="E303" t="s">
        <v>124</v>
      </c>
      <c r="F303">
        <v>258</v>
      </c>
      <c r="G303">
        <v>6.38</v>
      </c>
      <c r="H303">
        <v>40.4</v>
      </c>
      <c r="I303" t="s">
        <v>25</v>
      </c>
    </row>
    <row r="304" spans="1:9">
      <c r="A304" t="s">
        <v>656</v>
      </c>
      <c r="B304" t="s">
        <v>657</v>
      </c>
      <c r="C304" t="s">
        <v>11</v>
      </c>
      <c r="D304" t="s">
        <v>123</v>
      </c>
      <c r="E304" t="s">
        <v>124</v>
      </c>
      <c r="F304">
        <v>127</v>
      </c>
      <c r="G304">
        <v>5.98</v>
      </c>
      <c r="H304">
        <v>21.2</v>
      </c>
      <c r="I304" t="s">
        <v>25</v>
      </c>
    </row>
    <row r="305" spans="1:9">
      <c r="A305" t="s">
        <v>658</v>
      </c>
      <c r="B305" t="s">
        <v>659</v>
      </c>
      <c r="C305" t="s">
        <v>11</v>
      </c>
      <c r="D305" t="s">
        <v>101</v>
      </c>
      <c r="E305" t="s">
        <v>102</v>
      </c>
      <c r="F305">
        <v>84</v>
      </c>
      <c r="G305">
        <v>4.5599999999999996</v>
      </c>
      <c r="H305">
        <v>18.399999999999999</v>
      </c>
      <c r="I305" t="s">
        <v>25</v>
      </c>
    </row>
    <row r="306" spans="1:9">
      <c r="A306" t="s">
        <v>660</v>
      </c>
      <c r="B306" t="s">
        <v>661</v>
      </c>
      <c r="C306" t="s">
        <v>11</v>
      </c>
      <c r="D306" t="s">
        <v>44</v>
      </c>
      <c r="E306" t="s">
        <v>45</v>
      </c>
      <c r="F306">
        <v>37</v>
      </c>
      <c r="G306">
        <v>2.68</v>
      </c>
      <c r="H306">
        <v>13.8</v>
      </c>
      <c r="I306" t="s">
        <v>25</v>
      </c>
    </row>
    <row r="307" spans="1:9">
      <c r="A307" t="s">
        <v>662</v>
      </c>
      <c r="B307" t="s">
        <v>663</v>
      </c>
      <c r="C307" t="s">
        <v>11</v>
      </c>
      <c r="D307" t="s">
        <v>28</v>
      </c>
      <c r="E307" t="s">
        <v>29</v>
      </c>
      <c r="F307">
        <v>630</v>
      </c>
      <c r="G307">
        <v>10.35</v>
      </c>
      <c r="H307">
        <v>60.9</v>
      </c>
      <c r="I307" t="s">
        <v>14</v>
      </c>
    </row>
    <row r="308" spans="1:9">
      <c r="A308" t="s">
        <v>664</v>
      </c>
      <c r="B308" t="s">
        <v>665</v>
      </c>
      <c r="C308" t="s">
        <v>11</v>
      </c>
      <c r="D308" t="s">
        <v>87</v>
      </c>
      <c r="E308" t="s">
        <v>88</v>
      </c>
      <c r="F308">
        <v>425</v>
      </c>
      <c r="G308">
        <v>5.59</v>
      </c>
      <c r="H308">
        <v>76</v>
      </c>
      <c r="I308" t="s">
        <v>25</v>
      </c>
    </row>
    <row r="309" spans="1:9">
      <c r="A309" t="s">
        <v>666</v>
      </c>
      <c r="B309" t="s">
        <v>667</v>
      </c>
      <c r="C309" t="s">
        <v>11</v>
      </c>
      <c r="D309" t="s">
        <v>36</v>
      </c>
      <c r="E309" t="s">
        <v>37</v>
      </c>
      <c r="F309">
        <v>65</v>
      </c>
      <c r="G309">
        <v>5.5</v>
      </c>
      <c r="H309">
        <v>11.8</v>
      </c>
      <c r="I309" t="s">
        <v>25</v>
      </c>
    </row>
    <row r="310" spans="1:9">
      <c r="A310" t="s">
        <v>668</v>
      </c>
      <c r="B310" t="s">
        <v>669</v>
      </c>
      <c r="C310" t="s">
        <v>11</v>
      </c>
      <c r="D310" t="s">
        <v>28</v>
      </c>
      <c r="E310" t="s">
        <v>29</v>
      </c>
      <c r="F310">
        <v>140</v>
      </c>
      <c r="G310">
        <v>8.75</v>
      </c>
      <c r="H310">
        <v>16</v>
      </c>
      <c r="I310" t="s">
        <v>25</v>
      </c>
    </row>
    <row r="311" spans="1:9">
      <c r="A311" t="s">
        <v>670</v>
      </c>
      <c r="B311" t="s">
        <v>671</v>
      </c>
      <c r="C311" t="s">
        <v>11</v>
      </c>
      <c r="D311" t="s">
        <v>87</v>
      </c>
      <c r="E311" t="s">
        <v>88</v>
      </c>
      <c r="F311">
        <v>120</v>
      </c>
      <c r="G311">
        <v>8.57</v>
      </c>
      <c r="H311">
        <v>14</v>
      </c>
      <c r="I311" t="s">
        <v>25</v>
      </c>
    </row>
    <row r="312" spans="1:9">
      <c r="A312" t="s">
        <v>672</v>
      </c>
      <c r="B312" t="s">
        <v>673</v>
      </c>
      <c r="C312" t="s">
        <v>11</v>
      </c>
      <c r="D312" t="s">
        <v>101</v>
      </c>
      <c r="E312" t="s">
        <v>102</v>
      </c>
      <c r="F312">
        <v>572</v>
      </c>
      <c r="G312">
        <v>17.670000000000002</v>
      </c>
      <c r="H312">
        <v>32.4</v>
      </c>
      <c r="I312" t="s">
        <v>14</v>
      </c>
    </row>
    <row r="313" spans="1:9">
      <c r="A313" t="s">
        <v>674</v>
      </c>
      <c r="B313" t="s">
        <v>675</v>
      </c>
      <c r="C313" t="s">
        <v>11</v>
      </c>
      <c r="D313" t="s">
        <v>54</v>
      </c>
      <c r="E313" t="s">
        <v>55</v>
      </c>
      <c r="F313">
        <v>299</v>
      </c>
      <c r="G313">
        <v>12.48</v>
      </c>
      <c r="H313">
        <v>24</v>
      </c>
      <c r="I313" t="s">
        <v>25</v>
      </c>
    </row>
    <row r="314" spans="1:9">
      <c r="A314" t="s">
        <v>676</v>
      </c>
      <c r="B314" t="s">
        <v>677</v>
      </c>
      <c r="C314" t="s">
        <v>11</v>
      </c>
      <c r="D314" t="s">
        <v>32</v>
      </c>
      <c r="E314" t="s">
        <v>33</v>
      </c>
      <c r="F314">
        <v>124</v>
      </c>
      <c r="G314">
        <v>3.8</v>
      </c>
      <c r="H314">
        <v>32.6</v>
      </c>
      <c r="I314" t="s">
        <v>25</v>
      </c>
    </row>
    <row r="315" spans="1:9">
      <c r="A315" t="s">
        <v>678</v>
      </c>
      <c r="B315" t="s">
        <v>679</v>
      </c>
      <c r="C315" t="s">
        <v>11</v>
      </c>
      <c r="D315" t="s">
        <v>23</v>
      </c>
      <c r="E315" t="s">
        <v>24</v>
      </c>
      <c r="F315">
        <v>275</v>
      </c>
      <c r="G315">
        <v>20.58</v>
      </c>
      <c r="H315">
        <v>13.4</v>
      </c>
      <c r="I315" t="s">
        <v>25</v>
      </c>
    </row>
    <row r="316" spans="1:9">
      <c r="A316" t="s">
        <v>680</v>
      </c>
      <c r="B316" t="s">
        <v>681</v>
      </c>
      <c r="C316" t="s">
        <v>11</v>
      </c>
      <c r="D316" t="s">
        <v>81</v>
      </c>
      <c r="E316" t="s">
        <v>82</v>
      </c>
      <c r="F316">
        <v>80</v>
      </c>
      <c r="G316">
        <v>4.38</v>
      </c>
      <c r="H316">
        <v>18.3</v>
      </c>
      <c r="I316" t="s">
        <v>25</v>
      </c>
    </row>
    <row r="317" spans="1:9">
      <c r="A317" t="s">
        <v>682</v>
      </c>
      <c r="B317" t="s">
        <v>683</v>
      </c>
      <c r="C317" t="s">
        <v>11</v>
      </c>
      <c r="D317" t="s">
        <v>101</v>
      </c>
      <c r="E317" t="s">
        <v>102</v>
      </c>
      <c r="F317">
        <v>1011</v>
      </c>
      <c r="G317">
        <v>9.98</v>
      </c>
      <c r="H317">
        <v>101.3</v>
      </c>
      <c r="I317" t="s">
        <v>14</v>
      </c>
    </row>
    <row r="318" spans="1:9">
      <c r="A318" t="s">
        <v>684</v>
      </c>
      <c r="B318" t="s">
        <v>685</v>
      </c>
      <c r="C318" t="s">
        <v>11</v>
      </c>
      <c r="D318" t="s">
        <v>87</v>
      </c>
      <c r="E318" t="s">
        <v>88</v>
      </c>
      <c r="F318">
        <v>227</v>
      </c>
      <c r="G318">
        <v>10.86</v>
      </c>
      <c r="H318">
        <v>20.9</v>
      </c>
      <c r="I318" t="s">
        <v>25</v>
      </c>
    </row>
    <row r="319" spans="1:9">
      <c r="A319" t="s">
        <v>686</v>
      </c>
      <c r="B319" t="s">
        <v>687</v>
      </c>
      <c r="C319" t="s">
        <v>11</v>
      </c>
      <c r="D319" t="s">
        <v>123</v>
      </c>
      <c r="E319" t="s">
        <v>124</v>
      </c>
      <c r="F319">
        <v>56</v>
      </c>
      <c r="G319">
        <v>7.16</v>
      </c>
      <c r="H319">
        <v>7.8</v>
      </c>
      <c r="I319" t="s">
        <v>25</v>
      </c>
    </row>
    <row r="320" spans="1:9">
      <c r="A320" t="s">
        <v>688</v>
      </c>
      <c r="B320" t="s">
        <v>689</v>
      </c>
      <c r="C320" t="s">
        <v>11</v>
      </c>
      <c r="D320" t="s">
        <v>32</v>
      </c>
      <c r="E320" t="s">
        <v>33</v>
      </c>
      <c r="F320">
        <v>304</v>
      </c>
      <c r="G320">
        <v>11.39</v>
      </c>
      <c r="H320">
        <v>26.7</v>
      </c>
      <c r="I320" t="s">
        <v>25</v>
      </c>
    </row>
    <row r="321" spans="1:9">
      <c r="A321" t="s">
        <v>690</v>
      </c>
      <c r="B321" t="s">
        <v>691</v>
      </c>
      <c r="C321" t="s">
        <v>11</v>
      </c>
      <c r="D321" t="s">
        <v>73</v>
      </c>
      <c r="E321" t="s">
        <v>74</v>
      </c>
      <c r="F321">
        <v>1280</v>
      </c>
      <c r="G321">
        <v>5.0999999999999996</v>
      </c>
      <c r="H321">
        <v>251</v>
      </c>
      <c r="I321" t="s">
        <v>14</v>
      </c>
    </row>
    <row r="322" spans="1:9">
      <c r="A322" t="s">
        <v>692</v>
      </c>
      <c r="B322" t="s">
        <v>693</v>
      </c>
      <c r="C322" t="s">
        <v>11</v>
      </c>
      <c r="D322" t="s">
        <v>32</v>
      </c>
      <c r="E322" t="s">
        <v>33</v>
      </c>
      <c r="F322">
        <v>4490</v>
      </c>
      <c r="G322">
        <v>16.22</v>
      </c>
      <c r="H322">
        <v>276.8</v>
      </c>
      <c r="I322" t="s">
        <v>70</v>
      </c>
    </row>
    <row r="323" spans="1:9">
      <c r="A323" t="s">
        <v>694</v>
      </c>
      <c r="B323" t="s">
        <v>695</v>
      </c>
      <c r="C323" t="s">
        <v>11</v>
      </c>
      <c r="D323" t="s">
        <v>12</v>
      </c>
      <c r="E323" t="s">
        <v>13</v>
      </c>
      <c r="F323">
        <v>238</v>
      </c>
      <c r="G323">
        <v>7.21</v>
      </c>
      <c r="H323">
        <v>33</v>
      </c>
      <c r="I323" t="s">
        <v>25</v>
      </c>
    </row>
    <row r="324" spans="1:9">
      <c r="A324" t="s">
        <v>696</v>
      </c>
      <c r="B324" t="s">
        <v>697</v>
      </c>
      <c r="C324" t="s">
        <v>11</v>
      </c>
      <c r="D324" t="s">
        <v>68</v>
      </c>
      <c r="E324" t="s">
        <v>69</v>
      </c>
      <c r="F324">
        <v>357</v>
      </c>
      <c r="G324">
        <v>9.42</v>
      </c>
      <c r="H324">
        <v>37.9</v>
      </c>
      <c r="I324" t="s">
        <v>25</v>
      </c>
    </row>
    <row r="325" spans="1:9">
      <c r="A325" t="s">
        <v>698</v>
      </c>
      <c r="B325" t="s">
        <v>699</v>
      </c>
      <c r="C325" t="s">
        <v>11</v>
      </c>
      <c r="D325" t="s">
        <v>28</v>
      </c>
      <c r="E325" t="s">
        <v>29</v>
      </c>
      <c r="F325">
        <v>244</v>
      </c>
      <c r="G325">
        <v>4.2300000000000004</v>
      </c>
      <c r="H325">
        <v>57.7</v>
      </c>
      <c r="I325" t="s">
        <v>25</v>
      </c>
    </row>
    <row r="326" spans="1:9">
      <c r="A326" t="s">
        <v>700</v>
      </c>
      <c r="B326" t="s">
        <v>701</v>
      </c>
      <c r="C326" t="s">
        <v>11</v>
      </c>
      <c r="D326" t="s">
        <v>32</v>
      </c>
      <c r="E326" t="s">
        <v>33</v>
      </c>
      <c r="F326">
        <v>320</v>
      </c>
      <c r="G326">
        <v>9.27</v>
      </c>
      <c r="H326">
        <v>34.5</v>
      </c>
      <c r="I326" t="s">
        <v>25</v>
      </c>
    </row>
    <row r="327" spans="1:9">
      <c r="A327" t="s">
        <v>702</v>
      </c>
      <c r="B327" t="s">
        <v>703</v>
      </c>
      <c r="C327" t="s">
        <v>11</v>
      </c>
      <c r="D327" t="s">
        <v>73</v>
      </c>
      <c r="E327" t="s">
        <v>74</v>
      </c>
      <c r="F327">
        <v>179</v>
      </c>
      <c r="G327">
        <v>5.2</v>
      </c>
      <c r="H327">
        <v>34.4</v>
      </c>
      <c r="I327" t="s">
        <v>25</v>
      </c>
    </row>
    <row r="328" spans="1:9">
      <c r="A328" t="s">
        <v>704</v>
      </c>
      <c r="B328" t="s">
        <v>705</v>
      </c>
      <c r="C328" t="s">
        <v>11</v>
      </c>
      <c r="D328" t="s">
        <v>50</v>
      </c>
      <c r="E328" t="s">
        <v>51</v>
      </c>
      <c r="F328">
        <v>556</v>
      </c>
      <c r="G328">
        <v>12.24</v>
      </c>
      <c r="H328">
        <v>45.4</v>
      </c>
      <c r="I328" t="s">
        <v>14</v>
      </c>
    </row>
    <row r="329" spans="1:9">
      <c r="A329" t="s">
        <v>706</v>
      </c>
      <c r="B329" t="s">
        <v>707</v>
      </c>
      <c r="C329" t="s">
        <v>11</v>
      </c>
      <c r="D329" t="s">
        <v>123</v>
      </c>
      <c r="E329" t="s">
        <v>124</v>
      </c>
      <c r="F329">
        <v>244</v>
      </c>
      <c r="G329">
        <v>7.56</v>
      </c>
      <c r="H329">
        <v>32.299999999999997</v>
      </c>
      <c r="I329" t="s">
        <v>25</v>
      </c>
    </row>
    <row r="330" spans="1:9">
      <c r="A330" t="s">
        <v>708</v>
      </c>
      <c r="B330" t="s">
        <v>709</v>
      </c>
      <c r="C330" t="s">
        <v>11</v>
      </c>
      <c r="D330" t="s">
        <v>101</v>
      </c>
      <c r="E330" t="s">
        <v>102</v>
      </c>
      <c r="F330">
        <v>545</v>
      </c>
      <c r="G330">
        <v>8.15</v>
      </c>
      <c r="H330">
        <v>66.900000000000006</v>
      </c>
      <c r="I330" t="s">
        <v>14</v>
      </c>
    </row>
    <row r="331" spans="1:9">
      <c r="A331" t="s">
        <v>710</v>
      </c>
      <c r="B331" t="s">
        <v>711</v>
      </c>
      <c r="C331" t="s">
        <v>11</v>
      </c>
      <c r="D331" t="s">
        <v>73</v>
      </c>
      <c r="E331" t="s">
        <v>74</v>
      </c>
      <c r="F331">
        <v>1569</v>
      </c>
      <c r="G331">
        <v>3.7</v>
      </c>
      <c r="H331">
        <v>424.1</v>
      </c>
      <c r="I331" t="s">
        <v>14</v>
      </c>
    </row>
    <row r="332" spans="1:9">
      <c r="A332" t="s">
        <v>712</v>
      </c>
      <c r="B332" t="s">
        <v>713</v>
      </c>
      <c r="C332" t="s">
        <v>11</v>
      </c>
      <c r="D332" t="s">
        <v>54</v>
      </c>
      <c r="E332" t="s">
        <v>55</v>
      </c>
      <c r="F332">
        <v>343</v>
      </c>
      <c r="G332">
        <v>6.21</v>
      </c>
      <c r="H332">
        <v>55.2</v>
      </c>
      <c r="I332" t="s">
        <v>25</v>
      </c>
    </row>
    <row r="333" spans="1:9">
      <c r="A333" t="s">
        <v>714</v>
      </c>
      <c r="B333" t="s">
        <v>715</v>
      </c>
      <c r="C333" t="s">
        <v>11</v>
      </c>
      <c r="D333" t="s">
        <v>123</v>
      </c>
      <c r="E333" t="s">
        <v>124</v>
      </c>
      <c r="F333">
        <v>203</v>
      </c>
      <c r="G333">
        <v>11.19</v>
      </c>
      <c r="H333">
        <v>18.100000000000001</v>
      </c>
      <c r="I333" t="s">
        <v>25</v>
      </c>
    </row>
    <row r="334" spans="1:9">
      <c r="A334" t="s">
        <v>716</v>
      </c>
      <c r="B334" t="s">
        <v>717</v>
      </c>
      <c r="C334" t="s">
        <v>11</v>
      </c>
      <c r="D334" t="s">
        <v>87</v>
      </c>
      <c r="E334" t="s">
        <v>88</v>
      </c>
      <c r="F334">
        <v>165</v>
      </c>
      <c r="G334">
        <v>7.28</v>
      </c>
      <c r="H334">
        <v>22.7</v>
      </c>
      <c r="I334" t="s">
        <v>25</v>
      </c>
    </row>
    <row r="335" spans="1:9">
      <c r="A335" t="s">
        <v>718</v>
      </c>
      <c r="B335" t="s">
        <v>719</v>
      </c>
      <c r="C335" t="s">
        <v>11</v>
      </c>
      <c r="D335" t="s">
        <v>32</v>
      </c>
      <c r="E335" t="s">
        <v>33</v>
      </c>
      <c r="F335">
        <v>189</v>
      </c>
      <c r="G335">
        <v>7.06</v>
      </c>
      <c r="H335">
        <v>26.8</v>
      </c>
      <c r="I335" t="s">
        <v>25</v>
      </c>
    </row>
    <row r="336" spans="1:9">
      <c r="A336" t="s">
        <v>720</v>
      </c>
      <c r="B336" t="s">
        <v>721</v>
      </c>
      <c r="C336" t="s">
        <v>11</v>
      </c>
      <c r="D336" t="s">
        <v>123</v>
      </c>
      <c r="E336" t="s">
        <v>124</v>
      </c>
      <c r="F336">
        <v>131</v>
      </c>
      <c r="G336">
        <v>9.51</v>
      </c>
      <c r="H336">
        <v>13.8</v>
      </c>
      <c r="I336" t="s">
        <v>25</v>
      </c>
    </row>
    <row r="337" spans="1:9">
      <c r="A337" t="s">
        <v>722</v>
      </c>
      <c r="B337" t="s">
        <v>723</v>
      </c>
      <c r="C337" t="s">
        <v>11</v>
      </c>
      <c r="D337" t="s">
        <v>44</v>
      </c>
      <c r="E337" t="s">
        <v>45</v>
      </c>
      <c r="F337">
        <v>28</v>
      </c>
      <c r="G337">
        <v>3.09</v>
      </c>
      <c r="H337">
        <v>9.1</v>
      </c>
      <c r="I337" t="s">
        <v>25</v>
      </c>
    </row>
    <row r="338" spans="1:9">
      <c r="A338" t="s">
        <v>724</v>
      </c>
      <c r="B338" t="s">
        <v>725</v>
      </c>
      <c r="C338" t="s">
        <v>11</v>
      </c>
      <c r="D338" t="s">
        <v>77</v>
      </c>
      <c r="E338" t="s">
        <v>78</v>
      </c>
      <c r="F338">
        <v>8469</v>
      </c>
      <c r="G338">
        <v>33.9</v>
      </c>
      <c r="H338">
        <v>249.8</v>
      </c>
      <c r="I338" t="s">
        <v>70</v>
      </c>
    </row>
    <row r="339" spans="1:9">
      <c r="A339" t="s">
        <v>726</v>
      </c>
      <c r="B339" t="s">
        <v>727</v>
      </c>
      <c r="C339" t="s">
        <v>11</v>
      </c>
      <c r="D339" t="s">
        <v>101</v>
      </c>
      <c r="E339" t="s">
        <v>102</v>
      </c>
      <c r="F339">
        <v>1343</v>
      </c>
      <c r="G339">
        <v>6.39</v>
      </c>
      <c r="H339">
        <v>210.2</v>
      </c>
      <c r="I339" t="s">
        <v>14</v>
      </c>
    </row>
    <row r="340" spans="1:9">
      <c r="A340" t="s">
        <v>728</v>
      </c>
      <c r="B340" t="s">
        <v>729</v>
      </c>
      <c r="C340" t="s">
        <v>11</v>
      </c>
      <c r="D340" t="s">
        <v>73</v>
      </c>
      <c r="E340" t="s">
        <v>74</v>
      </c>
      <c r="F340">
        <v>1412</v>
      </c>
      <c r="G340">
        <v>14.65</v>
      </c>
      <c r="H340">
        <v>96.4</v>
      </c>
      <c r="I340" t="s">
        <v>14</v>
      </c>
    </row>
    <row r="341" spans="1:9">
      <c r="A341" t="s">
        <v>730</v>
      </c>
      <c r="B341" t="s">
        <v>731</v>
      </c>
      <c r="C341" t="s">
        <v>11</v>
      </c>
      <c r="D341" t="s">
        <v>123</v>
      </c>
      <c r="E341" t="s">
        <v>124</v>
      </c>
      <c r="F341">
        <v>57</v>
      </c>
      <c r="G341">
        <v>3.49</v>
      </c>
      <c r="H341">
        <v>16.3</v>
      </c>
      <c r="I341" t="s">
        <v>25</v>
      </c>
    </row>
    <row r="342" spans="1:9">
      <c r="A342" t="s">
        <v>732</v>
      </c>
      <c r="B342" t="s">
        <v>733</v>
      </c>
      <c r="C342" t="s">
        <v>11</v>
      </c>
      <c r="D342" t="s">
        <v>123</v>
      </c>
      <c r="E342" t="s">
        <v>124</v>
      </c>
      <c r="F342">
        <v>170</v>
      </c>
      <c r="G342">
        <v>13.26</v>
      </c>
      <c r="H342">
        <v>12.8</v>
      </c>
      <c r="I342" t="s">
        <v>25</v>
      </c>
    </row>
    <row r="343" spans="1:9">
      <c r="A343" t="s">
        <v>734</v>
      </c>
      <c r="B343" t="s">
        <v>735</v>
      </c>
      <c r="C343" t="s">
        <v>11</v>
      </c>
      <c r="D343" t="s">
        <v>32</v>
      </c>
      <c r="E343" t="s">
        <v>33</v>
      </c>
      <c r="F343">
        <v>224</v>
      </c>
      <c r="G343">
        <v>9.7799999999999994</v>
      </c>
      <c r="H343">
        <v>22.9</v>
      </c>
      <c r="I343" t="s">
        <v>25</v>
      </c>
    </row>
    <row r="344" spans="1:9">
      <c r="A344" t="s">
        <v>736</v>
      </c>
      <c r="B344" t="s">
        <v>737</v>
      </c>
      <c r="C344" t="s">
        <v>11</v>
      </c>
      <c r="D344" t="s">
        <v>44</v>
      </c>
      <c r="E344" t="s">
        <v>45</v>
      </c>
      <c r="F344">
        <v>999</v>
      </c>
      <c r="G344">
        <v>7.11</v>
      </c>
      <c r="H344">
        <v>140.5</v>
      </c>
      <c r="I344" t="s">
        <v>14</v>
      </c>
    </row>
    <row r="345" spans="1:9">
      <c r="A345" t="s">
        <v>738</v>
      </c>
      <c r="B345" t="s">
        <v>739</v>
      </c>
      <c r="C345" t="s">
        <v>11</v>
      </c>
      <c r="D345" t="s">
        <v>77</v>
      </c>
      <c r="E345" t="s">
        <v>78</v>
      </c>
      <c r="F345">
        <v>218</v>
      </c>
      <c r="G345">
        <v>7.53</v>
      </c>
      <c r="H345">
        <v>29</v>
      </c>
      <c r="I345" t="s">
        <v>25</v>
      </c>
    </row>
    <row r="346" spans="1:9">
      <c r="A346" t="s">
        <v>740</v>
      </c>
      <c r="B346" t="s">
        <v>741</v>
      </c>
      <c r="C346" t="s">
        <v>11</v>
      </c>
      <c r="D346" t="s">
        <v>87</v>
      </c>
      <c r="E346" t="s">
        <v>88</v>
      </c>
      <c r="F346">
        <v>672</v>
      </c>
      <c r="G346">
        <v>1.74</v>
      </c>
      <c r="H346">
        <v>386.2</v>
      </c>
      <c r="I346" t="s">
        <v>14</v>
      </c>
    </row>
    <row r="347" spans="1:9">
      <c r="A347" t="s">
        <v>742</v>
      </c>
      <c r="B347" t="s">
        <v>743</v>
      </c>
      <c r="C347" t="s">
        <v>11</v>
      </c>
      <c r="D347" t="s">
        <v>101</v>
      </c>
      <c r="E347" t="s">
        <v>102</v>
      </c>
      <c r="F347">
        <v>251</v>
      </c>
      <c r="G347">
        <v>5.83</v>
      </c>
      <c r="H347">
        <v>43.1</v>
      </c>
      <c r="I347" t="s">
        <v>25</v>
      </c>
    </row>
    <row r="348" spans="1:9">
      <c r="A348" t="s">
        <v>744</v>
      </c>
      <c r="B348" t="s">
        <v>745</v>
      </c>
      <c r="C348" t="s">
        <v>11</v>
      </c>
      <c r="D348" t="s">
        <v>77</v>
      </c>
      <c r="E348" t="s">
        <v>78</v>
      </c>
      <c r="F348">
        <v>229</v>
      </c>
      <c r="G348">
        <v>15.63</v>
      </c>
      <c r="H348">
        <v>14.7</v>
      </c>
      <c r="I348" t="s">
        <v>25</v>
      </c>
    </row>
    <row r="349" spans="1:9">
      <c r="A349" t="s">
        <v>746</v>
      </c>
      <c r="B349" t="s">
        <v>747</v>
      </c>
      <c r="C349" t="s">
        <v>11</v>
      </c>
      <c r="D349" t="s">
        <v>101</v>
      </c>
      <c r="E349" t="s">
        <v>102</v>
      </c>
      <c r="F349">
        <v>328</v>
      </c>
      <c r="G349">
        <v>7.34</v>
      </c>
      <c r="H349">
        <v>44.7</v>
      </c>
      <c r="I349" t="s">
        <v>25</v>
      </c>
    </row>
    <row r="350" spans="1:9">
      <c r="A350" t="s">
        <v>748</v>
      </c>
      <c r="B350" t="s">
        <v>749</v>
      </c>
      <c r="C350" t="s">
        <v>11</v>
      </c>
      <c r="D350" t="s">
        <v>40</v>
      </c>
      <c r="E350" t="s">
        <v>41</v>
      </c>
      <c r="F350">
        <v>141</v>
      </c>
      <c r="G350">
        <v>7.98</v>
      </c>
      <c r="H350">
        <v>17.7</v>
      </c>
      <c r="I350" t="s">
        <v>25</v>
      </c>
    </row>
    <row r="351" spans="1:9">
      <c r="A351" t="s">
        <v>750</v>
      </c>
      <c r="B351" t="s">
        <v>751</v>
      </c>
      <c r="C351" t="s">
        <v>11</v>
      </c>
      <c r="D351" t="s">
        <v>68</v>
      </c>
      <c r="E351" t="s">
        <v>69</v>
      </c>
      <c r="F351">
        <v>120</v>
      </c>
      <c r="G351">
        <v>6.18</v>
      </c>
      <c r="H351">
        <v>19.399999999999999</v>
      </c>
      <c r="I351" t="s">
        <v>25</v>
      </c>
    </row>
    <row r="352" spans="1:9">
      <c r="A352" t="s">
        <v>752</v>
      </c>
      <c r="B352" t="s">
        <v>753</v>
      </c>
      <c r="C352" t="s">
        <v>11</v>
      </c>
      <c r="D352" t="s">
        <v>36</v>
      </c>
      <c r="E352" t="s">
        <v>37</v>
      </c>
      <c r="F352">
        <v>60</v>
      </c>
      <c r="G352">
        <v>2.5</v>
      </c>
      <c r="H352">
        <v>24</v>
      </c>
      <c r="I352" t="s">
        <v>25</v>
      </c>
    </row>
    <row r="353" spans="1:9">
      <c r="A353" t="s">
        <v>754</v>
      </c>
      <c r="B353" t="s">
        <v>755</v>
      </c>
      <c r="C353" t="s">
        <v>11</v>
      </c>
      <c r="D353" t="s">
        <v>73</v>
      </c>
      <c r="E353" t="s">
        <v>74</v>
      </c>
      <c r="F353">
        <v>1153</v>
      </c>
      <c r="G353">
        <v>13.45</v>
      </c>
      <c r="H353">
        <v>85.7</v>
      </c>
      <c r="I353" t="s">
        <v>14</v>
      </c>
    </row>
    <row r="354" spans="1:9">
      <c r="A354" t="s">
        <v>756</v>
      </c>
      <c r="B354" t="s">
        <v>757</v>
      </c>
      <c r="C354" t="s">
        <v>11</v>
      </c>
      <c r="D354" t="s">
        <v>19</v>
      </c>
      <c r="E354" t="s">
        <v>20</v>
      </c>
      <c r="F354">
        <v>288</v>
      </c>
      <c r="G354">
        <v>13.91</v>
      </c>
      <c r="H354">
        <v>20.7</v>
      </c>
      <c r="I354" t="s">
        <v>25</v>
      </c>
    </row>
    <row r="355" spans="1:9">
      <c r="A355" t="s">
        <v>758</v>
      </c>
      <c r="B355" t="s">
        <v>759</v>
      </c>
      <c r="C355" t="s">
        <v>11</v>
      </c>
      <c r="D355" t="s">
        <v>28</v>
      </c>
      <c r="E355" t="s">
        <v>29</v>
      </c>
      <c r="F355">
        <v>604</v>
      </c>
      <c r="G355">
        <v>30.09</v>
      </c>
      <c r="H355">
        <v>20.100000000000001</v>
      </c>
      <c r="I355" t="s">
        <v>14</v>
      </c>
    </row>
    <row r="356" spans="1:9">
      <c r="A356" t="s">
        <v>760</v>
      </c>
      <c r="B356" t="s">
        <v>761</v>
      </c>
      <c r="C356" t="s">
        <v>11</v>
      </c>
      <c r="D356" t="s">
        <v>311</v>
      </c>
      <c r="E356" t="s">
        <v>312</v>
      </c>
      <c r="F356">
        <v>241</v>
      </c>
      <c r="G356">
        <v>12.31</v>
      </c>
      <c r="H356">
        <v>19.600000000000001</v>
      </c>
      <c r="I356" t="s">
        <v>25</v>
      </c>
    </row>
    <row r="357" spans="1:9">
      <c r="A357" t="s">
        <v>762</v>
      </c>
      <c r="B357" t="s">
        <v>763</v>
      </c>
      <c r="C357" t="s">
        <v>11</v>
      </c>
      <c r="D357" t="s">
        <v>123</v>
      </c>
      <c r="E357" t="s">
        <v>124</v>
      </c>
      <c r="F357">
        <v>464</v>
      </c>
      <c r="G357">
        <v>19.37</v>
      </c>
      <c r="H357">
        <v>24</v>
      </c>
      <c r="I357" t="s">
        <v>25</v>
      </c>
    </row>
    <row r="358" spans="1:9">
      <c r="A358" t="s">
        <v>764</v>
      </c>
      <c r="B358" t="s">
        <v>765</v>
      </c>
      <c r="C358" t="s">
        <v>11</v>
      </c>
      <c r="D358" t="s">
        <v>123</v>
      </c>
      <c r="E358" t="s">
        <v>124</v>
      </c>
      <c r="F358">
        <v>1745</v>
      </c>
      <c r="G358">
        <v>12.27</v>
      </c>
      <c r="H358">
        <v>142.19999999999999</v>
      </c>
      <c r="I358" t="s">
        <v>14</v>
      </c>
    </row>
    <row r="359" spans="1:9">
      <c r="A359" t="s">
        <v>766</v>
      </c>
      <c r="B359" t="s">
        <v>767</v>
      </c>
      <c r="C359" t="s">
        <v>11</v>
      </c>
      <c r="D359" t="s">
        <v>311</v>
      </c>
      <c r="E359" t="s">
        <v>312</v>
      </c>
      <c r="F359">
        <v>301</v>
      </c>
      <c r="G359">
        <v>8.09</v>
      </c>
      <c r="H359">
        <v>37.200000000000003</v>
      </c>
      <c r="I359" t="s">
        <v>25</v>
      </c>
    </row>
    <row r="360" spans="1:9">
      <c r="A360" t="s">
        <v>768</v>
      </c>
      <c r="B360" t="s">
        <v>769</v>
      </c>
      <c r="C360" t="s">
        <v>11</v>
      </c>
      <c r="D360" t="s">
        <v>87</v>
      </c>
      <c r="E360" t="s">
        <v>88</v>
      </c>
      <c r="F360">
        <v>87</v>
      </c>
      <c r="G360">
        <v>10.57</v>
      </c>
      <c r="H360">
        <v>8.1999999999999993</v>
      </c>
      <c r="I360" t="s">
        <v>25</v>
      </c>
    </row>
    <row r="361" spans="1:9">
      <c r="A361" t="s">
        <v>770</v>
      </c>
      <c r="B361" t="s">
        <v>771</v>
      </c>
      <c r="C361" t="s">
        <v>11</v>
      </c>
      <c r="D361" t="s">
        <v>44</v>
      </c>
      <c r="E361" t="s">
        <v>45</v>
      </c>
      <c r="F361">
        <v>526</v>
      </c>
      <c r="G361">
        <v>24.12</v>
      </c>
      <c r="H361">
        <v>21.8</v>
      </c>
      <c r="I361" t="s">
        <v>14</v>
      </c>
    </row>
    <row r="362" spans="1:9">
      <c r="A362" t="s">
        <v>772</v>
      </c>
      <c r="B362" t="s">
        <v>773</v>
      </c>
      <c r="C362" t="s">
        <v>11</v>
      </c>
      <c r="D362" t="s">
        <v>50</v>
      </c>
      <c r="E362" t="s">
        <v>51</v>
      </c>
      <c r="F362">
        <v>2027</v>
      </c>
      <c r="G362">
        <v>18.95</v>
      </c>
      <c r="H362">
        <v>107</v>
      </c>
      <c r="I362" t="s">
        <v>70</v>
      </c>
    </row>
    <row r="363" spans="1:9">
      <c r="A363" t="s">
        <v>774</v>
      </c>
      <c r="B363" t="s">
        <v>775</v>
      </c>
      <c r="C363" t="s">
        <v>11</v>
      </c>
      <c r="D363" t="s">
        <v>123</v>
      </c>
      <c r="E363" t="s">
        <v>124</v>
      </c>
      <c r="F363">
        <v>1103</v>
      </c>
      <c r="G363">
        <v>26.58</v>
      </c>
      <c r="H363">
        <v>41.5</v>
      </c>
      <c r="I363" t="s">
        <v>14</v>
      </c>
    </row>
    <row r="364" spans="1:9">
      <c r="A364" t="s">
        <v>776</v>
      </c>
      <c r="B364" t="s">
        <v>777</v>
      </c>
      <c r="C364" t="s">
        <v>11</v>
      </c>
      <c r="D364" t="s">
        <v>12</v>
      </c>
      <c r="E364" t="s">
        <v>13</v>
      </c>
      <c r="F364">
        <v>2796</v>
      </c>
      <c r="G364">
        <v>6.81</v>
      </c>
      <c r="H364">
        <v>410.6</v>
      </c>
      <c r="I364" t="s">
        <v>70</v>
      </c>
    </row>
    <row r="365" spans="1:9">
      <c r="A365" t="s">
        <v>778</v>
      </c>
      <c r="B365" t="s">
        <v>779</v>
      </c>
      <c r="C365" t="s">
        <v>11</v>
      </c>
      <c r="D365" t="s">
        <v>77</v>
      </c>
      <c r="E365" t="s">
        <v>78</v>
      </c>
      <c r="F365">
        <v>125</v>
      </c>
      <c r="G365">
        <v>4.18</v>
      </c>
      <c r="H365">
        <v>29.9</v>
      </c>
      <c r="I365" t="s">
        <v>25</v>
      </c>
    </row>
    <row r="366" spans="1:9">
      <c r="A366" t="s">
        <v>780</v>
      </c>
      <c r="B366" t="s">
        <v>781</v>
      </c>
      <c r="C366" t="s">
        <v>11</v>
      </c>
      <c r="D366" t="s">
        <v>28</v>
      </c>
      <c r="E366" t="s">
        <v>29</v>
      </c>
      <c r="F366">
        <v>403</v>
      </c>
      <c r="G366">
        <v>25.75</v>
      </c>
      <c r="H366">
        <v>15.7</v>
      </c>
      <c r="I366" t="s">
        <v>25</v>
      </c>
    </row>
    <row r="367" spans="1:9">
      <c r="A367" t="s">
        <v>782</v>
      </c>
      <c r="B367" t="s">
        <v>783</v>
      </c>
      <c r="C367" t="s">
        <v>11</v>
      </c>
      <c r="D367" t="s">
        <v>23</v>
      </c>
      <c r="E367" t="s">
        <v>24</v>
      </c>
      <c r="F367">
        <v>187</v>
      </c>
      <c r="G367">
        <v>9.94</v>
      </c>
      <c r="H367">
        <v>18.8</v>
      </c>
      <c r="I367" t="s">
        <v>25</v>
      </c>
    </row>
    <row r="368" spans="1:9">
      <c r="A368" t="s">
        <v>784</v>
      </c>
      <c r="B368" t="s">
        <v>785</v>
      </c>
      <c r="C368" t="s">
        <v>11</v>
      </c>
      <c r="D368" t="s">
        <v>123</v>
      </c>
      <c r="E368" t="s">
        <v>124</v>
      </c>
      <c r="F368">
        <v>61</v>
      </c>
      <c r="G368">
        <v>5.16</v>
      </c>
      <c r="H368">
        <v>11.8</v>
      </c>
      <c r="I368" t="s">
        <v>25</v>
      </c>
    </row>
    <row r="369" spans="1:9">
      <c r="A369" t="s">
        <v>786</v>
      </c>
      <c r="B369" t="s">
        <v>787</v>
      </c>
      <c r="C369" t="s">
        <v>11</v>
      </c>
      <c r="D369" t="s">
        <v>12</v>
      </c>
      <c r="E369" t="s">
        <v>13</v>
      </c>
      <c r="F369">
        <v>197</v>
      </c>
      <c r="G369">
        <v>3.82</v>
      </c>
      <c r="H369">
        <v>51.6</v>
      </c>
      <c r="I369" t="s">
        <v>25</v>
      </c>
    </row>
    <row r="370" spans="1:9">
      <c r="A370" t="s">
        <v>788</v>
      </c>
      <c r="B370" t="s">
        <v>789</v>
      </c>
      <c r="C370" t="s">
        <v>11</v>
      </c>
      <c r="D370" t="s">
        <v>123</v>
      </c>
      <c r="E370" t="s">
        <v>124</v>
      </c>
      <c r="F370">
        <v>394</v>
      </c>
      <c r="G370">
        <v>10.92</v>
      </c>
      <c r="H370">
        <v>36.1</v>
      </c>
      <c r="I370" t="s">
        <v>25</v>
      </c>
    </row>
    <row r="371" spans="1:9">
      <c r="A371" t="s">
        <v>790</v>
      </c>
      <c r="B371" t="s">
        <v>791</v>
      </c>
      <c r="C371" t="s">
        <v>11</v>
      </c>
      <c r="D371" t="s">
        <v>28</v>
      </c>
      <c r="E371" t="s">
        <v>29</v>
      </c>
      <c r="F371">
        <v>201</v>
      </c>
      <c r="G371">
        <v>4.79</v>
      </c>
      <c r="H371">
        <v>42</v>
      </c>
      <c r="I371" t="s">
        <v>25</v>
      </c>
    </row>
    <row r="372" spans="1:9">
      <c r="A372" t="s">
        <v>792</v>
      </c>
      <c r="B372" t="s">
        <v>793</v>
      </c>
      <c r="C372" t="s">
        <v>11</v>
      </c>
      <c r="D372" t="s">
        <v>32</v>
      </c>
      <c r="E372" t="s">
        <v>33</v>
      </c>
      <c r="F372">
        <v>152</v>
      </c>
      <c r="G372">
        <v>5.36</v>
      </c>
      <c r="H372">
        <v>28.4</v>
      </c>
      <c r="I372" t="s">
        <v>25</v>
      </c>
    </row>
    <row r="373" spans="1:9">
      <c r="A373" t="s">
        <v>794</v>
      </c>
      <c r="B373" t="s">
        <v>795</v>
      </c>
      <c r="C373" t="s">
        <v>11</v>
      </c>
      <c r="D373" t="s">
        <v>123</v>
      </c>
      <c r="E373" t="s">
        <v>124</v>
      </c>
      <c r="F373">
        <v>355</v>
      </c>
      <c r="G373">
        <v>5.22</v>
      </c>
      <c r="H373">
        <v>68</v>
      </c>
      <c r="I373" t="s">
        <v>25</v>
      </c>
    </row>
    <row r="374" spans="1:9">
      <c r="A374" t="s">
        <v>796</v>
      </c>
      <c r="B374" t="s">
        <v>797</v>
      </c>
      <c r="C374" t="s">
        <v>11</v>
      </c>
      <c r="D374" t="s">
        <v>81</v>
      </c>
      <c r="E374" t="s">
        <v>82</v>
      </c>
      <c r="F374">
        <v>204</v>
      </c>
      <c r="G374">
        <v>10.17</v>
      </c>
      <c r="H374">
        <v>20.100000000000001</v>
      </c>
      <c r="I374" t="s">
        <v>25</v>
      </c>
    </row>
    <row r="375" spans="1:9">
      <c r="A375" t="s">
        <v>798</v>
      </c>
      <c r="B375" t="s">
        <v>799</v>
      </c>
      <c r="C375" t="s">
        <v>11</v>
      </c>
      <c r="D375" t="s">
        <v>28</v>
      </c>
      <c r="E375" t="s">
        <v>29</v>
      </c>
      <c r="F375">
        <v>150</v>
      </c>
      <c r="G375">
        <v>8.4600000000000009</v>
      </c>
      <c r="H375">
        <v>17.7</v>
      </c>
      <c r="I375" t="s">
        <v>25</v>
      </c>
    </row>
    <row r="376" spans="1:9">
      <c r="A376" t="s">
        <v>800</v>
      </c>
      <c r="B376" t="s">
        <v>801</v>
      </c>
      <c r="C376" t="s">
        <v>11</v>
      </c>
      <c r="D376" t="s">
        <v>40</v>
      </c>
      <c r="E376" t="s">
        <v>41</v>
      </c>
      <c r="F376">
        <v>149</v>
      </c>
      <c r="G376">
        <v>6.82</v>
      </c>
      <c r="H376">
        <v>21.8</v>
      </c>
      <c r="I376" t="s">
        <v>25</v>
      </c>
    </row>
    <row r="377" spans="1:9">
      <c r="A377" t="s">
        <v>802</v>
      </c>
      <c r="B377" t="s">
        <v>803</v>
      </c>
      <c r="C377" t="s">
        <v>11</v>
      </c>
      <c r="D377" t="s">
        <v>123</v>
      </c>
      <c r="E377" t="s">
        <v>124</v>
      </c>
      <c r="F377">
        <v>189</v>
      </c>
      <c r="G377">
        <v>10.87</v>
      </c>
      <c r="H377">
        <v>17.399999999999999</v>
      </c>
      <c r="I377" t="s">
        <v>25</v>
      </c>
    </row>
    <row r="378" spans="1:9">
      <c r="A378" t="s">
        <v>804</v>
      </c>
      <c r="B378" t="s">
        <v>805</v>
      </c>
      <c r="C378" t="s">
        <v>11</v>
      </c>
      <c r="D378" t="s">
        <v>101</v>
      </c>
      <c r="E378" t="s">
        <v>102</v>
      </c>
      <c r="F378">
        <v>38</v>
      </c>
      <c r="G378">
        <v>3.71</v>
      </c>
      <c r="H378">
        <v>10.199999999999999</v>
      </c>
      <c r="I378" t="s">
        <v>25</v>
      </c>
    </row>
    <row r="379" spans="1:9">
      <c r="A379" t="s">
        <v>806</v>
      </c>
      <c r="B379" t="s">
        <v>807</v>
      </c>
      <c r="C379" t="s">
        <v>11</v>
      </c>
      <c r="D379" t="s">
        <v>123</v>
      </c>
      <c r="E379" t="s">
        <v>124</v>
      </c>
      <c r="F379">
        <v>241</v>
      </c>
      <c r="G379">
        <v>19.43</v>
      </c>
      <c r="H379">
        <v>12.4</v>
      </c>
      <c r="I379" t="s">
        <v>25</v>
      </c>
    </row>
    <row r="380" spans="1:9">
      <c r="A380" t="s">
        <v>808</v>
      </c>
      <c r="B380" t="s">
        <v>809</v>
      </c>
      <c r="C380" t="s">
        <v>11</v>
      </c>
      <c r="D380" t="s">
        <v>123</v>
      </c>
      <c r="E380" t="s">
        <v>124</v>
      </c>
      <c r="F380">
        <v>167</v>
      </c>
      <c r="G380">
        <v>10.130000000000001</v>
      </c>
      <c r="H380">
        <v>16.5</v>
      </c>
      <c r="I380" t="s">
        <v>25</v>
      </c>
    </row>
    <row r="381" spans="1:9">
      <c r="A381" t="s">
        <v>810</v>
      </c>
      <c r="B381" t="s">
        <v>811</v>
      </c>
      <c r="C381" t="s">
        <v>11</v>
      </c>
      <c r="D381" t="s">
        <v>77</v>
      </c>
      <c r="E381" t="s">
        <v>78</v>
      </c>
      <c r="F381">
        <v>503</v>
      </c>
      <c r="G381">
        <v>15.85</v>
      </c>
      <c r="H381">
        <v>31.7</v>
      </c>
      <c r="I381" t="s">
        <v>14</v>
      </c>
    </row>
    <row r="382" spans="1:9">
      <c r="A382" t="s">
        <v>812</v>
      </c>
      <c r="B382" t="s">
        <v>813</v>
      </c>
      <c r="C382" t="s">
        <v>11</v>
      </c>
      <c r="D382" t="s">
        <v>68</v>
      </c>
      <c r="E382" t="s">
        <v>69</v>
      </c>
      <c r="F382">
        <v>126</v>
      </c>
      <c r="G382">
        <v>5.79</v>
      </c>
      <c r="H382">
        <v>21.8</v>
      </c>
      <c r="I382" t="s">
        <v>25</v>
      </c>
    </row>
    <row r="383" spans="1:9">
      <c r="A383" t="s">
        <v>814</v>
      </c>
      <c r="B383" t="s">
        <v>815</v>
      </c>
      <c r="C383" t="s">
        <v>11</v>
      </c>
      <c r="D383" t="s">
        <v>91</v>
      </c>
      <c r="E383" t="s">
        <v>92</v>
      </c>
      <c r="F383">
        <v>216</v>
      </c>
      <c r="G383">
        <v>3</v>
      </c>
      <c r="H383">
        <v>72</v>
      </c>
      <c r="I383" t="s">
        <v>25</v>
      </c>
    </row>
    <row r="384" spans="1:9">
      <c r="A384" t="s">
        <v>816</v>
      </c>
      <c r="B384" t="s">
        <v>817</v>
      </c>
      <c r="C384" t="s">
        <v>11</v>
      </c>
      <c r="D384" t="s">
        <v>91</v>
      </c>
      <c r="E384" t="s">
        <v>92</v>
      </c>
      <c r="F384">
        <v>24220</v>
      </c>
      <c r="G384">
        <v>44.48</v>
      </c>
      <c r="H384">
        <v>544.5</v>
      </c>
      <c r="I384" t="s">
        <v>365</v>
      </c>
    </row>
    <row r="385" spans="1:9">
      <c r="A385" t="s">
        <v>818</v>
      </c>
      <c r="B385" t="s">
        <v>819</v>
      </c>
      <c r="C385" t="s">
        <v>11</v>
      </c>
      <c r="D385" t="s">
        <v>28</v>
      </c>
      <c r="E385" t="s">
        <v>29</v>
      </c>
      <c r="F385">
        <v>283</v>
      </c>
      <c r="G385">
        <v>23.63</v>
      </c>
      <c r="H385">
        <v>12</v>
      </c>
      <c r="I385" t="s">
        <v>25</v>
      </c>
    </row>
    <row r="386" spans="1:9">
      <c r="A386" t="s">
        <v>820</v>
      </c>
      <c r="B386" t="s">
        <v>821</v>
      </c>
      <c r="C386" t="s">
        <v>11</v>
      </c>
      <c r="D386" t="s">
        <v>50</v>
      </c>
      <c r="E386" t="s">
        <v>51</v>
      </c>
      <c r="F386">
        <v>239</v>
      </c>
      <c r="G386">
        <v>9.6199999999999992</v>
      </c>
      <c r="H386">
        <v>24.8</v>
      </c>
      <c r="I386" t="s">
        <v>25</v>
      </c>
    </row>
    <row r="387" spans="1:9">
      <c r="A387" t="s">
        <v>822</v>
      </c>
      <c r="B387" t="s">
        <v>823</v>
      </c>
      <c r="C387" t="s">
        <v>11</v>
      </c>
      <c r="D387" t="s">
        <v>87</v>
      </c>
      <c r="E387" t="s">
        <v>88</v>
      </c>
      <c r="F387">
        <v>198</v>
      </c>
      <c r="G387">
        <v>9.2899999999999991</v>
      </c>
      <c r="H387">
        <v>21.3</v>
      </c>
      <c r="I387" t="s">
        <v>25</v>
      </c>
    </row>
    <row r="388" spans="1:9">
      <c r="A388" t="s">
        <v>824</v>
      </c>
      <c r="B388" t="s">
        <v>825</v>
      </c>
      <c r="C388" t="s">
        <v>11</v>
      </c>
      <c r="D388" t="s">
        <v>54</v>
      </c>
      <c r="E388" t="s">
        <v>55</v>
      </c>
      <c r="F388">
        <v>96</v>
      </c>
      <c r="G388">
        <v>9.17</v>
      </c>
      <c r="H388">
        <v>10.5</v>
      </c>
      <c r="I388" t="s">
        <v>25</v>
      </c>
    </row>
    <row r="389" spans="1:9">
      <c r="A389" t="s">
        <v>826</v>
      </c>
      <c r="B389" t="s">
        <v>827</v>
      </c>
      <c r="C389" t="s">
        <v>11</v>
      </c>
      <c r="D389" t="s">
        <v>91</v>
      </c>
      <c r="E389" t="s">
        <v>92</v>
      </c>
      <c r="F389">
        <v>251</v>
      </c>
      <c r="G389">
        <v>4.5599999999999996</v>
      </c>
      <c r="H389">
        <v>55</v>
      </c>
      <c r="I389" t="s">
        <v>25</v>
      </c>
    </row>
    <row r="390" spans="1:9">
      <c r="A390" t="s">
        <v>828</v>
      </c>
      <c r="B390" t="s">
        <v>829</v>
      </c>
      <c r="C390" t="s">
        <v>11</v>
      </c>
      <c r="D390" t="s">
        <v>32</v>
      </c>
      <c r="E390" t="s">
        <v>33</v>
      </c>
      <c r="F390">
        <v>203</v>
      </c>
      <c r="G390">
        <v>4.47</v>
      </c>
      <c r="H390">
        <v>45.4</v>
      </c>
      <c r="I390" t="s">
        <v>25</v>
      </c>
    </row>
    <row r="391" spans="1:9">
      <c r="A391" t="s">
        <v>830</v>
      </c>
      <c r="B391" t="s">
        <v>831</v>
      </c>
      <c r="C391" t="s">
        <v>11</v>
      </c>
      <c r="D391" t="s">
        <v>50</v>
      </c>
      <c r="E391" t="s">
        <v>51</v>
      </c>
      <c r="F391">
        <v>155</v>
      </c>
      <c r="G391">
        <v>7.2</v>
      </c>
      <c r="H391">
        <v>21.5</v>
      </c>
      <c r="I391" t="s">
        <v>25</v>
      </c>
    </row>
    <row r="392" spans="1:9">
      <c r="A392" t="s">
        <v>832</v>
      </c>
      <c r="B392" t="s">
        <v>833</v>
      </c>
      <c r="C392" t="s">
        <v>11</v>
      </c>
      <c r="D392" t="s">
        <v>101</v>
      </c>
      <c r="E392" t="s">
        <v>102</v>
      </c>
      <c r="F392">
        <v>186</v>
      </c>
      <c r="G392">
        <v>0.41</v>
      </c>
      <c r="H392">
        <v>453.7</v>
      </c>
      <c r="I392" t="s">
        <v>25</v>
      </c>
    </row>
    <row r="393" spans="1:9">
      <c r="A393" t="s">
        <v>834</v>
      </c>
      <c r="B393" t="s">
        <v>835</v>
      </c>
      <c r="C393" t="s">
        <v>11</v>
      </c>
      <c r="D393" t="s">
        <v>87</v>
      </c>
      <c r="E393" t="s">
        <v>88</v>
      </c>
      <c r="F393">
        <v>323</v>
      </c>
      <c r="G393">
        <v>9.77</v>
      </c>
      <c r="H393">
        <v>33.1</v>
      </c>
      <c r="I393" t="s">
        <v>25</v>
      </c>
    </row>
    <row r="394" spans="1:9">
      <c r="A394" t="s">
        <v>836</v>
      </c>
      <c r="B394" t="s">
        <v>837</v>
      </c>
      <c r="C394" t="s">
        <v>11</v>
      </c>
      <c r="D394" t="s">
        <v>123</v>
      </c>
      <c r="E394" t="s">
        <v>124</v>
      </c>
      <c r="F394">
        <v>192</v>
      </c>
      <c r="G394">
        <v>9.2799999999999994</v>
      </c>
      <c r="H394">
        <v>20.7</v>
      </c>
      <c r="I394" t="s">
        <v>25</v>
      </c>
    </row>
    <row r="395" spans="1:9">
      <c r="A395" t="s">
        <v>838</v>
      </c>
      <c r="B395" t="s">
        <v>839</v>
      </c>
      <c r="C395" t="s">
        <v>11</v>
      </c>
      <c r="D395" t="s">
        <v>123</v>
      </c>
      <c r="E395" t="s">
        <v>124</v>
      </c>
      <c r="F395">
        <v>2468</v>
      </c>
      <c r="G395">
        <v>48.57</v>
      </c>
      <c r="H395">
        <v>50.8</v>
      </c>
      <c r="I395" t="s">
        <v>70</v>
      </c>
    </row>
    <row r="396" spans="1:9">
      <c r="A396" t="s">
        <v>840</v>
      </c>
      <c r="B396" t="s">
        <v>841</v>
      </c>
      <c r="C396" t="s">
        <v>11</v>
      </c>
      <c r="D396" t="s">
        <v>54</v>
      </c>
      <c r="E396" t="s">
        <v>55</v>
      </c>
      <c r="F396">
        <v>93</v>
      </c>
      <c r="G396">
        <v>5.18</v>
      </c>
      <c r="H396">
        <v>18</v>
      </c>
      <c r="I396" t="s">
        <v>25</v>
      </c>
    </row>
    <row r="397" spans="1:9">
      <c r="A397" t="s">
        <v>842</v>
      </c>
      <c r="B397" t="s">
        <v>843</v>
      </c>
      <c r="C397" t="s">
        <v>11</v>
      </c>
      <c r="D397" t="s">
        <v>123</v>
      </c>
      <c r="E397" t="s">
        <v>124</v>
      </c>
      <c r="F397">
        <v>155</v>
      </c>
      <c r="G397">
        <v>7.44</v>
      </c>
      <c r="H397">
        <v>20.8</v>
      </c>
      <c r="I397" t="s">
        <v>25</v>
      </c>
    </row>
    <row r="398" spans="1:9">
      <c r="A398" t="s">
        <v>844</v>
      </c>
      <c r="B398" t="s">
        <v>845</v>
      </c>
      <c r="C398" t="s">
        <v>11</v>
      </c>
      <c r="D398" t="s">
        <v>81</v>
      </c>
      <c r="E398" t="s">
        <v>82</v>
      </c>
      <c r="F398">
        <v>158</v>
      </c>
      <c r="G398">
        <v>7.12</v>
      </c>
      <c r="H398">
        <v>22.2</v>
      </c>
      <c r="I398" t="s">
        <v>25</v>
      </c>
    </row>
    <row r="399" spans="1:9">
      <c r="A399" t="s">
        <v>846</v>
      </c>
      <c r="B399" t="s">
        <v>847</v>
      </c>
      <c r="C399" t="s">
        <v>11</v>
      </c>
      <c r="D399" t="s">
        <v>101</v>
      </c>
      <c r="E399" t="s">
        <v>102</v>
      </c>
      <c r="F399">
        <v>212</v>
      </c>
      <c r="G399">
        <v>4.29</v>
      </c>
      <c r="H399">
        <v>49.4</v>
      </c>
      <c r="I399" t="s">
        <v>25</v>
      </c>
    </row>
    <row r="400" spans="1:9">
      <c r="A400" t="s">
        <v>848</v>
      </c>
      <c r="B400" t="s">
        <v>849</v>
      </c>
      <c r="C400" t="s">
        <v>11</v>
      </c>
      <c r="D400" t="s">
        <v>101</v>
      </c>
      <c r="E400" t="s">
        <v>102</v>
      </c>
      <c r="F400">
        <v>822</v>
      </c>
      <c r="G400">
        <v>9.3800000000000008</v>
      </c>
      <c r="H400">
        <v>87.6</v>
      </c>
      <c r="I400" t="s">
        <v>14</v>
      </c>
    </row>
    <row r="401" spans="1:9">
      <c r="A401" t="s">
        <v>850</v>
      </c>
      <c r="B401" t="s">
        <v>851</v>
      </c>
      <c r="C401" t="s">
        <v>11</v>
      </c>
      <c r="D401" t="s">
        <v>101</v>
      </c>
      <c r="E401" t="s">
        <v>102</v>
      </c>
      <c r="F401">
        <v>125</v>
      </c>
      <c r="G401">
        <v>2.62</v>
      </c>
      <c r="H401">
        <v>47.7</v>
      </c>
      <c r="I401" t="s">
        <v>25</v>
      </c>
    </row>
    <row r="402" spans="1:9">
      <c r="A402" t="s">
        <v>852</v>
      </c>
      <c r="B402" t="s">
        <v>853</v>
      </c>
      <c r="C402" t="s">
        <v>11</v>
      </c>
      <c r="D402" t="s">
        <v>123</v>
      </c>
      <c r="E402" t="s">
        <v>124</v>
      </c>
      <c r="F402">
        <v>409</v>
      </c>
      <c r="G402">
        <v>11.6</v>
      </c>
      <c r="H402">
        <v>35.299999999999997</v>
      </c>
      <c r="I402" t="s">
        <v>25</v>
      </c>
    </row>
    <row r="403" spans="1:9">
      <c r="A403" t="s">
        <v>854</v>
      </c>
      <c r="B403" t="s">
        <v>855</v>
      </c>
      <c r="C403" t="s">
        <v>11</v>
      </c>
      <c r="D403" t="s">
        <v>123</v>
      </c>
      <c r="E403" t="s">
        <v>124</v>
      </c>
      <c r="F403">
        <v>223</v>
      </c>
      <c r="G403">
        <v>11.56</v>
      </c>
      <c r="H403">
        <v>19.3</v>
      </c>
      <c r="I403" t="s">
        <v>25</v>
      </c>
    </row>
    <row r="404" spans="1:9">
      <c r="A404" t="s">
        <v>856</v>
      </c>
      <c r="B404" t="s">
        <v>857</v>
      </c>
      <c r="C404" t="s">
        <v>11</v>
      </c>
      <c r="D404" t="s">
        <v>81</v>
      </c>
      <c r="E404" t="s">
        <v>82</v>
      </c>
      <c r="F404">
        <v>62</v>
      </c>
      <c r="G404">
        <v>6.04</v>
      </c>
      <c r="H404">
        <v>10.3</v>
      </c>
      <c r="I404" t="s">
        <v>25</v>
      </c>
    </row>
    <row r="405" spans="1:9">
      <c r="A405" t="s">
        <v>858</v>
      </c>
      <c r="B405" t="s">
        <v>859</v>
      </c>
      <c r="C405" t="s">
        <v>11</v>
      </c>
      <c r="D405" t="s">
        <v>40</v>
      </c>
      <c r="E405" t="s">
        <v>41</v>
      </c>
      <c r="F405">
        <v>1232</v>
      </c>
      <c r="G405">
        <v>38.07</v>
      </c>
      <c r="H405">
        <v>32.4</v>
      </c>
      <c r="I405" t="s">
        <v>14</v>
      </c>
    </row>
    <row r="406" spans="1:9">
      <c r="A406" t="s">
        <v>860</v>
      </c>
      <c r="B406" t="s">
        <v>861</v>
      </c>
      <c r="C406" t="s">
        <v>11</v>
      </c>
      <c r="D406" t="s">
        <v>123</v>
      </c>
      <c r="E406" t="s">
        <v>124</v>
      </c>
      <c r="F406">
        <v>269</v>
      </c>
      <c r="G406">
        <v>14.68</v>
      </c>
      <c r="H406">
        <v>18.3</v>
      </c>
      <c r="I406" t="s">
        <v>25</v>
      </c>
    </row>
    <row r="407" spans="1:9">
      <c r="A407" t="s">
        <v>862</v>
      </c>
      <c r="B407" t="s">
        <v>863</v>
      </c>
      <c r="C407" t="s">
        <v>11</v>
      </c>
      <c r="D407" t="s">
        <v>73</v>
      </c>
      <c r="E407" t="s">
        <v>74</v>
      </c>
      <c r="F407">
        <v>790</v>
      </c>
      <c r="G407">
        <v>10.89</v>
      </c>
      <c r="H407">
        <v>72.5</v>
      </c>
      <c r="I407" t="s">
        <v>14</v>
      </c>
    </row>
    <row r="408" spans="1:9">
      <c r="A408" t="s">
        <v>864</v>
      </c>
      <c r="B408" t="s">
        <v>865</v>
      </c>
      <c r="C408" t="s">
        <v>11</v>
      </c>
      <c r="D408" t="s">
        <v>40</v>
      </c>
      <c r="E408" t="s">
        <v>41</v>
      </c>
      <c r="F408">
        <v>83</v>
      </c>
      <c r="G408">
        <v>6.65</v>
      </c>
      <c r="H408">
        <v>12.5</v>
      </c>
      <c r="I408" t="s">
        <v>25</v>
      </c>
    </row>
    <row r="409" spans="1:9">
      <c r="A409" t="s">
        <v>866</v>
      </c>
      <c r="B409" t="s">
        <v>867</v>
      </c>
      <c r="C409" t="s">
        <v>11</v>
      </c>
      <c r="D409" t="s">
        <v>32</v>
      </c>
      <c r="E409" t="s">
        <v>33</v>
      </c>
      <c r="F409">
        <v>754</v>
      </c>
      <c r="G409">
        <v>16.48</v>
      </c>
      <c r="H409">
        <v>45.8</v>
      </c>
      <c r="I409" t="s">
        <v>14</v>
      </c>
    </row>
    <row r="410" spans="1:9">
      <c r="A410" t="s">
        <v>868</v>
      </c>
      <c r="B410" t="s">
        <v>869</v>
      </c>
      <c r="C410" t="s">
        <v>11</v>
      </c>
      <c r="D410" t="s">
        <v>68</v>
      </c>
      <c r="E410" t="s">
        <v>69</v>
      </c>
      <c r="F410">
        <v>455</v>
      </c>
      <c r="G410">
        <v>12.7</v>
      </c>
      <c r="H410">
        <v>35.799999999999997</v>
      </c>
      <c r="I410" t="s">
        <v>25</v>
      </c>
    </row>
    <row r="411" spans="1:9">
      <c r="A411" t="s">
        <v>870</v>
      </c>
      <c r="B411" t="s">
        <v>871</v>
      </c>
      <c r="C411" t="s">
        <v>11</v>
      </c>
      <c r="D411" t="s">
        <v>19</v>
      </c>
      <c r="E411" t="s">
        <v>20</v>
      </c>
      <c r="F411">
        <v>101</v>
      </c>
      <c r="G411">
        <v>3.68</v>
      </c>
      <c r="H411">
        <v>27.4</v>
      </c>
      <c r="I411" t="s">
        <v>25</v>
      </c>
    </row>
    <row r="412" spans="1:9">
      <c r="A412" t="s">
        <v>872</v>
      </c>
      <c r="B412" t="s">
        <v>873</v>
      </c>
      <c r="C412" t="s">
        <v>11</v>
      </c>
      <c r="D412" t="s">
        <v>77</v>
      </c>
      <c r="E412" t="s">
        <v>78</v>
      </c>
      <c r="F412">
        <v>190</v>
      </c>
      <c r="G412">
        <v>10.19</v>
      </c>
      <c r="H412">
        <v>18.600000000000001</v>
      </c>
      <c r="I412" t="s">
        <v>25</v>
      </c>
    </row>
    <row r="413" spans="1:9">
      <c r="A413" t="s">
        <v>874</v>
      </c>
      <c r="B413" t="s">
        <v>875</v>
      </c>
      <c r="C413" t="s">
        <v>11</v>
      </c>
      <c r="D413" t="s">
        <v>101</v>
      </c>
      <c r="E413" t="s">
        <v>102</v>
      </c>
      <c r="F413">
        <v>543</v>
      </c>
      <c r="G413">
        <v>7.78</v>
      </c>
      <c r="H413">
        <v>69.8</v>
      </c>
      <c r="I413" t="s">
        <v>14</v>
      </c>
    </row>
    <row r="414" spans="1:9">
      <c r="A414" t="s">
        <v>876</v>
      </c>
      <c r="B414" t="s">
        <v>877</v>
      </c>
      <c r="C414" t="s">
        <v>11</v>
      </c>
      <c r="D414" t="s">
        <v>40</v>
      </c>
      <c r="E414" t="s">
        <v>41</v>
      </c>
      <c r="F414">
        <v>140</v>
      </c>
      <c r="G414">
        <v>4.92</v>
      </c>
      <c r="H414">
        <v>28.5</v>
      </c>
      <c r="I414" t="s">
        <v>25</v>
      </c>
    </row>
    <row r="415" spans="1:9">
      <c r="A415" t="s">
        <v>878</v>
      </c>
      <c r="B415" t="s">
        <v>879</v>
      </c>
      <c r="C415" t="s">
        <v>11</v>
      </c>
      <c r="D415" t="s">
        <v>87</v>
      </c>
      <c r="E415" t="s">
        <v>88</v>
      </c>
      <c r="F415">
        <v>65</v>
      </c>
      <c r="G415">
        <v>4.12</v>
      </c>
      <c r="H415">
        <v>15.8</v>
      </c>
      <c r="I415" t="s">
        <v>25</v>
      </c>
    </row>
    <row r="416" spans="1:9">
      <c r="A416" t="s">
        <v>880</v>
      </c>
      <c r="B416" t="s">
        <v>881</v>
      </c>
      <c r="C416" t="s">
        <v>11</v>
      </c>
      <c r="D416" t="s">
        <v>91</v>
      </c>
      <c r="E416" t="s">
        <v>92</v>
      </c>
      <c r="F416">
        <v>117</v>
      </c>
      <c r="G416">
        <v>3.87</v>
      </c>
      <c r="H416">
        <v>30.2</v>
      </c>
      <c r="I416" t="s">
        <v>25</v>
      </c>
    </row>
    <row r="417" spans="1:9">
      <c r="A417" t="s">
        <v>882</v>
      </c>
      <c r="B417" t="s">
        <v>883</v>
      </c>
      <c r="C417" t="s">
        <v>11</v>
      </c>
      <c r="D417" t="s">
        <v>28</v>
      </c>
      <c r="E417" t="s">
        <v>29</v>
      </c>
      <c r="F417">
        <v>1264</v>
      </c>
      <c r="G417">
        <v>10.1</v>
      </c>
      <c r="H417">
        <v>125.1</v>
      </c>
      <c r="I417" t="s">
        <v>14</v>
      </c>
    </row>
    <row r="418" spans="1:9">
      <c r="A418" t="s">
        <v>884</v>
      </c>
      <c r="B418" t="s">
        <v>885</v>
      </c>
      <c r="C418" t="s">
        <v>11</v>
      </c>
      <c r="D418" t="s">
        <v>12</v>
      </c>
      <c r="E418" t="s">
        <v>13</v>
      </c>
      <c r="F418">
        <v>385</v>
      </c>
      <c r="G418">
        <v>5.5</v>
      </c>
      <c r="H418">
        <v>70</v>
      </c>
      <c r="I418" t="s">
        <v>25</v>
      </c>
    </row>
    <row r="419" spans="1:9">
      <c r="A419" t="s">
        <v>886</v>
      </c>
      <c r="B419" t="s">
        <v>887</v>
      </c>
      <c r="C419" t="s">
        <v>11</v>
      </c>
      <c r="D419" t="s">
        <v>40</v>
      </c>
      <c r="E419" t="s">
        <v>41</v>
      </c>
      <c r="F419">
        <v>192</v>
      </c>
      <c r="G419">
        <v>5.66</v>
      </c>
      <c r="H419">
        <v>33.9</v>
      </c>
      <c r="I419" t="s">
        <v>25</v>
      </c>
    </row>
    <row r="420" spans="1:9">
      <c r="A420" t="s">
        <v>888</v>
      </c>
      <c r="B420" t="s">
        <v>889</v>
      </c>
      <c r="C420" t="s">
        <v>11</v>
      </c>
      <c r="D420" t="s">
        <v>81</v>
      </c>
      <c r="E420" t="s">
        <v>82</v>
      </c>
      <c r="F420">
        <v>220</v>
      </c>
      <c r="G420">
        <v>8.2799999999999994</v>
      </c>
      <c r="H420">
        <v>26.6</v>
      </c>
      <c r="I420" t="s">
        <v>25</v>
      </c>
    </row>
    <row r="421" spans="1:9">
      <c r="A421" t="s">
        <v>890</v>
      </c>
      <c r="B421" t="s">
        <v>891</v>
      </c>
      <c r="C421" t="s">
        <v>11</v>
      </c>
      <c r="D421" t="s">
        <v>77</v>
      </c>
      <c r="E421" t="s">
        <v>78</v>
      </c>
      <c r="F421">
        <v>84</v>
      </c>
      <c r="G421">
        <v>8.2200000000000006</v>
      </c>
      <c r="H421">
        <v>10.199999999999999</v>
      </c>
      <c r="I421" t="s">
        <v>25</v>
      </c>
    </row>
    <row r="422" spans="1:9">
      <c r="A422" t="s">
        <v>892</v>
      </c>
      <c r="B422" t="s">
        <v>893</v>
      </c>
      <c r="C422" t="s">
        <v>11</v>
      </c>
      <c r="D422" t="s">
        <v>50</v>
      </c>
      <c r="E422" t="s">
        <v>51</v>
      </c>
      <c r="F422">
        <v>249</v>
      </c>
      <c r="G422">
        <v>10.78</v>
      </c>
      <c r="H422">
        <v>23.1</v>
      </c>
      <c r="I422" t="s">
        <v>25</v>
      </c>
    </row>
    <row r="423" spans="1:9">
      <c r="A423" t="s">
        <v>894</v>
      </c>
      <c r="B423" t="s">
        <v>895</v>
      </c>
      <c r="C423" t="s">
        <v>11</v>
      </c>
      <c r="D423" t="s">
        <v>28</v>
      </c>
      <c r="E423" t="s">
        <v>29</v>
      </c>
      <c r="F423">
        <v>141</v>
      </c>
      <c r="G423">
        <v>8.92</v>
      </c>
      <c r="H423">
        <v>15.8</v>
      </c>
      <c r="I423" t="s">
        <v>25</v>
      </c>
    </row>
    <row r="424" spans="1:9">
      <c r="A424" t="s">
        <v>896</v>
      </c>
      <c r="B424" t="s">
        <v>897</v>
      </c>
      <c r="C424" t="s">
        <v>11</v>
      </c>
      <c r="D424" t="s">
        <v>87</v>
      </c>
      <c r="E424" t="s">
        <v>88</v>
      </c>
      <c r="F424">
        <v>85</v>
      </c>
      <c r="G424">
        <v>7.3</v>
      </c>
      <c r="H424">
        <v>11.6</v>
      </c>
      <c r="I424" t="s">
        <v>25</v>
      </c>
    </row>
    <row r="425" spans="1:9">
      <c r="A425" t="s">
        <v>898</v>
      </c>
      <c r="B425" t="s">
        <v>899</v>
      </c>
      <c r="C425" t="s">
        <v>11</v>
      </c>
      <c r="D425" t="s">
        <v>50</v>
      </c>
      <c r="E425" t="s">
        <v>51</v>
      </c>
      <c r="F425">
        <v>203</v>
      </c>
      <c r="G425">
        <v>11.12</v>
      </c>
      <c r="H425">
        <v>18.3</v>
      </c>
      <c r="I425" t="s">
        <v>25</v>
      </c>
    </row>
    <row r="426" spans="1:9">
      <c r="A426" t="s">
        <v>900</v>
      </c>
      <c r="B426" t="s">
        <v>901</v>
      </c>
      <c r="C426" t="s">
        <v>11</v>
      </c>
      <c r="D426" t="s">
        <v>311</v>
      </c>
      <c r="E426" t="s">
        <v>312</v>
      </c>
      <c r="F426">
        <v>202</v>
      </c>
      <c r="G426">
        <v>7.68</v>
      </c>
      <c r="H426">
        <v>26.3</v>
      </c>
      <c r="I426" t="s">
        <v>25</v>
      </c>
    </row>
    <row r="427" spans="1:9">
      <c r="A427" t="s">
        <v>902</v>
      </c>
      <c r="B427" t="s">
        <v>903</v>
      </c>
      <c r="C427" t="s">
        <v>11</v>
      </c>
      <c r="D427" t="s">
        <v>123</v>
      </c>
      <c r="E427" t="s">
        <v>124</v>
      </c>
      <c r="F427">
        <v>110</v>
      </c>
      <c r="G427">
        <v>4.78</v>
      </c>
      <c r="H427">
        <v>23</v>
      </c>
      <c r="I427" t="s">
        <v>25</v>
      </c>
    </row>
    <row r="428" spans="1:9">
      <c r="A428" t="s">
        <v>904</v>
      </c>
      <c r="B428" t="s">
        <v>905</v>
      </c>
      <c r="C428" t="s">
        <v>11</v>
      </c>
      <c r="D428" t="s">
        <v>123</v>
      </c>
      <c r="E428" t="s">
        <v>124</v>
      </c>
      <c r="F428">
        <v>266</v>
      </c>
      <c r="G428">
        <v>11.11</v>
      </c>
      <c r="H428">
        <v>23.9</v>
      </c>
      <c r="I428" t="s">
        <v>25</v>
      </c>
    </row>
    <row r="429" spans="1:9">
      <c r="A429" t="s">
        <v>906</v>
      </c>
      <c r="B429" t="s">
        <v>907</v>
      </c>
      <c r="C429" t="s">
        <v>11</v>
      </c>
      <c r="D429" t="s">
        <v>44</v>
      </c>
      <c r="E429" t="s">
        <v>45</v>
      </c>
      <c r="F429">
        <v>118</v>
      </c>
      <c r="G429">
        <v>3.52</v>
      </c>
      <c r="H429">
        <v>33.5</v>
      </c>
      <c r="I429" t="s">
        <v>25</v>
      </c>
    </row>
    <row r="430" spans="1:9">
      <c r="A430" t="s">
        <v>908</v>
      </c>
      <c r="B430" t="s">
        <v>909</v>
      </c>
      <c r="C430" t="s">
        <v>11</v>
      </c>
      <c r="D430" t="s">
        <v>54</v>
      </c>
      <c r="E430" t="s">
        <v>55</v>
      </c>
      <c r="F430">
        <v>126</v>
      </c>
      <c r="G430">
        <v>11.05</v>
      </c>
      <c r="H430">
        <v>11.4</v>
      </c>
      <c r="I430" t="s">
        <v>25</v>
      </c>
    </row>
    <row r="431" spans="1:9">
      <c r="A431" t="s">
        <v>910</v>
      </c>
      <c r="B431" t="s">
        <v>911</v>
      </c>
      <c r="C431" t="s">
        <v>11</v>
      </c>
      <c r="D431" t="s">
        <v>50</v>
      </c>
      <c r="E431" t="s">
        <v>51</v>
      </c>
      <c r="F431">
        <v>64</v>
      </c>
      <c r="G431">
        <v>6.16</v>
      </c>
      <c r="H431">
        <v>10.4</v>
      </c>
      <c r="I431" t="s">
        <v>25</v>
      </c>
    </row>
    <row r="432" spans="1:9">
      <c r="A432" t="s">
        <v>912</v>
      </c>
      <c r="B432" t="s">
        <v>913</v>
      </c>
      <c r="C432" t="s">
        <v>11</v>
      </c>
      <c r="D432" t="s">
        <v>32</v>
      </c>
      <c r="E432" t="s">
        <v>33</v>
      </c>
      <c r="F432">
        <v>357</v>
      </c>
      <c r="G432">
        <v>20.28</v>
      </c>
      <c r="H432">
        <v>17.600000000000001</v>
      </c>
      <c r="I432" t="s">
        <v>25</v>
      </c>
    </row>
    <row r="433" spans="1:9">
      <c r="A433" t="s">
        <v>914</v>
      </c>
      <c r="B433" t="s">
        <v>915</v>
      </c>
      <c r="C433" t="s">
        <v>11</v>
      </c>
      <c r="D433" t="s">
        <v>101</v>
      </c>
      <c r="E433" t="s">
        <v>102</v>
      </c>
      <c r="F433">
        <v>122</v>
      </c>
      <c r="G433">
        <v>3.68</v>
      </c>
      <c r="H433">
        <v>33.200000000000003</v>
      </c>
      <c r="I433" t="s">
        <v>25</v>
      </c>
    </row>
    <row r="434" spans="1:9">
      <c r="A434" t="s">
        <v>916</v>
      </c>
      <c r="B434" t="s">
        <v>917</v>
      </c>
      <c r="C434" t="s">
        <v>11</v>
      </c>
      <c r="D434" t="s">
        <v>101</v>
      </c>
      <c r="E434" t="s">
        <v>102</v>
      </c>
      <c r="F434">
        <v>232</v>
      </c>
      <c r="G434">
        <v>8.15</v>
      </c>
      <c r="H434">
        <v>28.5</v>
      </c>
      <c r="I434" t="s">
        <v>25</v>
      </c>
    </row>
    <row r="435" spans="1:9">
      <c r="A435" t="s">
        <v>918</v>
      </c>
      <c r="B435" t="s">
        <v>919</v>
      </c>
      <c r="C435" t="s">
        <v>11</v>
      </c>
      <c r="D435" t="s">
        <v>28</v>
      </c>
      <c r="E435" t="s">
        <v>29</v>
      </c>
      <c r="F435">
        <v>392</v>
      </c>
      <c r="G435">
        <v>7.25</v>
      </c>
      <c r="H435">
        <v>54.1</v>
      </c>
      <c r="I435" t="s">
        <v>25</v>
      </c>
    </row>
    <row r="436" spans="1:9">
      <c r="A436" t="s">
        <v>920</v>
      </c>
      <c r="B436" t="s">
        <v>921</v>
      </c>
      <c r="C436" t="s">
        <v>11</v>
      </c>
      <c r="D436" t="s">
        <v>32</v>
      </c>
      <c r="E436" t="s">
        <v>33</v>
      </c>
      <c r="F436">
        <v>178</v>
      </c>
      <c r="G436">
        <v>10.46</v>
      </c>
      <c r="H436">
        <v>17</v>
      </c>
      <c r="I436" t="s">
        <v>25</v>
      </c>
    </row>
    <row r="437" spans="1:9">
      <c r="A437" t="s">
        <v>922</v>
      </c>
      <c r="B437" t="s">
        <v>923</v>
      </c>
      <c r="C437" t="s">
        <v>11</v>
      </c>
      <c r="D437" t="s">
        <v>12</v>
      </c>
      <c r="E437" t="s">
        <v>13</v>
      </c>
      <c r="F437">
        <v>311</v>
      </c>
      <c r="G437">
        <v>10.3</v>
      </c>
      <c r="H437">
        <v>30.2</v>
      </c>
      <c r="I437" t="s">
        <v>25</v>
      </c>
    </row>
    <row r="438" spans="1:9">
      <c r="A438" t="s">
        <v>924</v>
      </c>
      <c r="B438" t="s">
        <v>925</v>
      </c>
      <c r="C438" t="s">
        <v>11</v>
      </c>
      <c r="D438" t="s">
        <v>28</v>
      </c>
      <c r="E438" t="s">
        <v>29</v>
      </c>
      <c r="F438">
        <v>389</v>
      </c>
      <c r="G438">
        <v>15.55</v>
      </c>
      <c r="H438">
        <v>25</v>
      </c>
      <c r="I438" t="s">
        <v>25</v>
      </c>
    </row>
    <row r="439" spans="1:9">
      <c r="A439" t="s">
        <v>926</v>
      </c>
      <c r="B439" t="s">
        <v>927</v>
      </c>
      <c r="C439" t="s">
        <v>11</v>
      </c>
      <c r="D439" t="s">
        <v>73</v>
      </c>
      <c r="E439" t="s">
        <v>74</v>
      </c>
      <c r="F439">
        <v>151</v>
      </c>
      <c r="G439">
        <v>7.43</v>
      </c>
      <c r="H439">
        <v>20.3</v>
      </c>
      <c r="I439" t="s">
        <v>25</v>
      </c>
    </row>
    <row r="440" spans="1:9">
      <c r="A440" t="s">
        <v>928</v>
      </c>
      <c r="B440" t="s">
        <v>929</v>
      </c>
      <c r="C440" t="s">
        <v>11</v>
      </c>
      <c r="D440" t="s">
        <v>23</v>
      </c>
      <c r="E440" t="s">
        <v>24</v>
      </c>
      <c r="F440">
        <v>203</v>
      </c>
      <c r="G440">
        <v>4.54</v>
      </c>
      <c r="H440">
        <v>44.7</v>
      </c>
      <c r="I440" t="s">
        <v>25</v>
      </c>
    </row>
    <row r="441" spans="1:9">
      <c r="A441" t="s">
        <v>930</v>
      </c>
      <c r="B441" t="s">
        <v>931</v>
      </c>
      <c r="C441" t="s">
        <v>11</v>
      </c>
      <c r="D441" t="s">
        <v>12</v>
      </c>
      <c r="E441" t="s">
        <v>13</v>
      </c>
      <c r="F441">
        <v>341</v>
      </c>
      <c r="G441">
        <v>8.36</v>
      </c>
      <c r="H441">
        <v>40.799999999999997</v>
      </c>
      <c r="I441" t="s">
        <v>25</v>
      </c>
    </row>
    <row r="442" spans="1:9">
      <c r="A442" t="s">
        <v>932</v>
      </c>
      <c r="B442" t="s">
        <v>933</v>
      </c>
      <c r="C442" t="s">
        <v>11</v>
      </c>
      <c r="D442" t="s">
        <v>87</v>
      </c>
      <c r="E442" t="s">
        <v>88</v>
      </c>
      <c r="F442">
        <v>221</v>
      </c>
      <c r="G442">
        <v>9.14</v>
      </c>
      <c r="H442">
        <v>24.2</v>
      </c>
      <c r="I442" t="s">
        <v>25</v>
      </c>
    </row>
    <row r="443" spans="1:9">
      <c r="A443" t="s">
        <v>934</v>
      </c>
      <c r="B443" t="s">
        <v>935</v>
      </c>
      <c r="C443" t="s">
        <v>11</v>
      </c>
      <c r="D443" t="s">
        <v>123</v>
      </c>
      <c r="E443" t="s">
        <v>124</v>
      </c>
      <c r="F443">
        <v>83</v>
      </c>
      <c r="G443">
        <v>9.2200000000000006</v>
      </c>
      <c r="H443">
        <v>9</v>
      </c>
      <c r="I443" t="s">
        <v>25</v>
      </c>
    </row>
    <row r="444" spans="1:9">
      <c r="A444" t="s">
        <v>936</v>
      </c>
      <c r="B444" t="s">
        <v>937</v>
      </c>
      <c r="C444" t="s">
        <v>11</v>
      </c>
      <c r="D444" t="s">
        <v>40</v>
      </c>
      <c r="E444" t="s">
        <v>41</v>
      </c>
      <c r="F444">
        <v>377</v>
      </c>
      <c r="G444">
        <v>5.48</v>
      </c>
      <c r="H444">
        <v>68.8</v>
      </c>
      <c r="I444" t="s">
        <v>25</v>
      </c>
    </row>
    <row r="445" spans="1:9">
      <c r="A445" t="s">
        <v>938</v>
      </c>
      <c r="B445" t="s">
        <v>939</v>
      </c>
      <c r="C445" t="s">
        <v>11</v>
      </c>
      <c r="D445" t="s">
        <v>311</v>
      </c>
      <c r="E445" t="s">
        <v>312</v>
      </c>
      <c r="F445">
        <v>530</v>
      </c>
      <c r="G445">
        <v>15.54</v>
      </c>
      <c r="H445">
        <v>34.1</v>
      </c>
      <c r="I445" t="s">
        <v>14</v>
      </c>
    </row>
    <row r="446" spans="1:9">
      <c r="A446" t="s">
        <v>940</v>
      </c>
      <c r="B446" t="s">
        <v>941</v>
      </c>
      <c r="C446" t="s">
        <v>11</v>
      </c>
      <c r="D446" t="s">
        <v>50</v>
      </c>
      <c r="E446" t="s">
        <v>51</v>
      </c>
      <c r="F446">
        <v>47</v>
      </c>
      <c r="G446">
        <v>4.6100000000000003</v>
      </c>
      <c r="H446">
        <v>10.199999999999999</v>
      </c>
      <c r="I446" t="s">
        <v>25</v>
      </c>
    </row>
    <row r="447" spans="1:9">
      <c r="A447" t="s">
        <v>942</v>
      </c>
      <c r="B447" t="s">
        <v>943</v>
      </c>
      <c r="C447" t="s">
        <v>11</v>
      </c>
      <c r="D447" t="s">
        <v>50</v>
      </c>
      <c r="E447" t="s">
        <v>51</v>
      </c>
      <c r="F447">
        <v>125</v>
      </c>
      <c r="G447">
        <v>7.88</v>
      </c>
      <c r="H447">
        <v>15.9</v>
      </c>
      <c r="I447" t="s">
        <v>25</v>
      </c>
    </row>
    <row r="448" spans="1:9">
      <c r="A448" t="s">
        <v>944</v>
      </c>
      <c r="B448" t="s">
        <v>945</v>
      </c>
      <c r="C448" t="s">
        <v>11</v>
      </c>
      <c r="D448" t="s">
        <v>23</v>
      </c>
      <c r="E448" t="s">
        <v>24</v>
      </c>
      <c r="F448">
        <v>2229</v>
      </c>
      <c r="G448">
        <v>13.8</v>
      </c>
      <c r="H448">
        <v>161.5</v>
      </c>
      <c r="I448" t="s">
        <v>70</v>
      </c>
    </row>
    <row r="449" spans="1:9">
      <c r="A449" t="s">
        <v>946</v>
      </c>
      <c r="B449" t="s">
        <v>947</v>
      </c>
      <c r="C449" t="s">
        <v>11</v>
      </c>
      <c r="D449" t="s">
        <v>32</v>
      </c>
      <c r="E449" t="s">
        <v>33</v>
      </c>
      <c r="F449">
        <v>483</v>
      </c>
      <c r="G449">
        <v>13.05</v>
      </c>
      <c r="H449">
        <v>37</v>
      </c>
      <c r="I449" t="s">
        <v>25</v>
      </c>
    </row>
    <row r="450" spans="1:9">
      <c r="A450" t="s">
        <v>948</v>
      </c>
      <c r="B450" t="s">
        <v>949</v>
      </c>
      <c r="C450" t="s">
        <v>11</v>
      </c>
      <c r="D450" t="s">
        <v>77</v>
      </c>
      <c r="E450" t="s">
        <v>78</v>
      </c>
      <c r="F450">
        <v>410</v>
      </c>
      <c r="G450">
        <v>16.920000000000002</v>
      </c>
      <c r="H450">
        <v>24.2</v>
      </c>
      <c r="I450" t="s">
        <v>25</v>
      </c>
    </row>
    <row r="451" spans="1:9">
      <c r="A451" t="s">
        <v>950</v>
      </c>
      <c r="B451" t="s">
        <v>951</v>
      </c>
      <c r="C451" t="s">
        <v>11</v>
      </c>
      <c r="D451" t="s">
        <v>91</v>
      </c>
      <c r="E451" t="s">
        <v>92</v>
      </c>
      <c r="F451">
        <v>130</v>
      </c>
      <c r="G451">
        <v>4.45</v>
      </c>
      <c r="H451">
        <v>29.2</v>
      </c>
      <c r="I451" t="s">
        <v>25</v>
      </c>
    </row>
    <row r="452" spans="1:9">
      <c r="A452" t="s">
        <v>952</v>
      </c>
      <c r="B452" t="s">
        <v>953</v>
      </c>
      <c r="C452" t="s">
        <v>11</v>
      </c>
      <c r="D452" t="s">
        <v>28</v>
      </c>
      <c r="E452" t="s">
        <v>29</v>
      </c>
      <c r="F452">
        <v>398</v>
      </c>
      <c r="G452">
        <v>10.57</v>
      </c>
      <c r="H452">
        <v>37.700000000000003</v>
      </c>
      <c r="I452" t="s">
        <v>25</v>
      </c>
    </row>
    <row r="453" spans="1:9">
      <c r="A453" t="s">
        <v>954</v>
      </c>
      <c r="B453" t="s">
        <v>955</v>
      </c>
      <c r="C453" t="s">
        <v>11</v>
      </c>
      <c r="D453" t="s">
        <v>12</v>
      </c>
      <c r="E453" t="s">
        <v>13</v>
      </c>
      <c r="F453">
        <v>207</v>
      </c>
      <c r="G453">
        <v>3.56</v>
      </c>
      <c r="H453">
        <v>58.1</v>
      </c>
      <c r="I453" t="s">
        <v>25</v>
      </c>
    </row>
    <row r="454" spans="1:9">
      <c r="A454" t="s">
        <v>956</v>
      </c>
      <c r="B454" t="s">
        <v>957</v>
      </c>
      <c r="C454" t="s">
        <v>11</v>
      </c>
      <c r="D454" t="s">
        <v>12</v>
      </c>
      <c r="E454" t="s">
        <v>13</v>
      </c>
      <c r="F454">
        <v>419</v>
      </c>
      <c r="G454">
        <v>5.22</v>
      </c>
      <c r="H454">
        <v>80.3</v>
      </c>
      <c r="I454" t="s">
        <v>25</v>
      </c>
    </row>
    <row r="455" spans="1:9">
      <c r="A455" t="s">
        <v>958</v>
      </c>
      <c r="B455" t="s">
        <v>959</v>
      </c>
      <c r="C455" t="s">
        <v>11</v>
      </c>
      <c r="D455" t="s">
        <v>32</v>
      </c>
      <c r="E455" t="s">
        <v>33</v>
      </c>
      <c r="F455">
        <v>637</v>
      </c>
      <c r="G455">
        <v>11.9</v>
      </c>
      <c r="H455">
        <v>53.5</v>
      </c>
      <c r="I455" t="s">
        <v>14</v>
      </c>
    </row>
    <row r="456" spans="1:9">
      <c r="A456" t="s">
        <v>960</v>
      </c>
      <c r="B456" t="s">
        <v>961</v>
      </c>
      <c r="C456" t="s">
        <v>11</v>
      </c>
      <c r="D456" t="s">
        <v>19</v>
      </c>
      <c r="E456" t="s">
        <v>20</v>
      </c>
      <c r="F456">
        <v>935</v>
      </c>
      <c r="G456">
        <v>7.82</v>
      </c>
      <c r="H456">
        <v>119.6</v>
      </c>
      <c r="I456" t="s">
        <v>14</v>
      </c>
    </row>
    <row r="457" spans="1:9">
      <c r="A457" t="s">
        <v>962</v>
      </c>
      <c r="B457" t="s">
        <v>963</v>
      </c>
      <c r="C457" t="s">
        <v>11</v>
      </c>
      <c r="D457" t="s">
        <v>68</v>
      </c>
      <c r="E457" t="s">
        <v>69</v>
      </c>
      <c r="F457">
        <v>253</v>
      </c>
      <c r="G457">
        <v>5.84</v>
      </c>
      <c r="H457">
        <v>43.3</v>
      </c>
      <c r="I457" t="s">
        <v>25</v>
      </c>
    </row>
    <row r="458" spans="1:9">
      <c r="A458" t="s">
        <v>964</v>
      </c>
      <c r="B458" t="s">
        <v>965</v>
      </c>
      <c r="C458" t="s">
        <v>11</v>
      </c>
      <c r="D458" t="s">
        <v>23</v>
      </c>
      <c r="E458" t="s">
        <v>24</v>
      </c>
      <c r="F458">
        <v>320</v>
      </c>
      <c r="G458">
        <v>9.02</v>
      </c>
      <c r="H458">
        <v>35.5</v>
      </c>
      <c r="I458" t="s">
        <v>25</v>
      </c>
    </row>
    <row r="459" spans="1:9">
      <c r="A459" t="s">
        <v>966</v>
      </c>
      <c r="B459" t="s">
        <v>967</v>
      </c>
      <c r="C459" t="s">
        <v>11</v>
      </c>
      <c r="D459" t="s">
        <v>73</v>
      </c>
      <c r="E459" t="s">
        <v>74</v>
      </c>
      <c r="F459">
        <v>435</v>
      </c>
      <c r="G459">
        <v>5.5</v>
      </c>
      <c r="H459">
        <v>79.099999999999994</v>
      </c>
      <c r="I459" t="s">
        <v>25</v>
      </c>
    </row>
    <row r="460" spans="1:9">
      <c r="A460" t="s">
        <v>968</v>
      </c>
      <c r="B460" t="s">
        <v>969</v>
      </c>
      <c r="C460" t="s">
        <v>11</v>
      </c>
      <c r="D460" t="s">
        <v>28</v>
      </c>
      <c r="E460" t="s">
        <v>29</v>
      </c>
      <c r="F460">
        <v>56</v>
      </c>
      <c r="G460">
        <v>2.94</v>
      </c>
      <c r="H460">
        <v>19</v>
      </c>
      <c r="I460" t="s">
        <v>25</v>
      </c>
    </row>
    <row r="461" spans="1:9">
      <c r="A461" t="s">
        <v>970</v>
      </c>
      <c r="B461" t="s">
        <v>971</v>
      </c>
      <c r="C461" t="s">
        <v>11</v>
      </c>
      <c r="D461" t="s">
        <v>19</v>
      </c>
      <c r="E461" t="s">
        <v>20</v>
      </c>
      <c r="F461">
        <v>100</v>
      </c>
      <c r="G461">
        <v>3.05</v>
      </c>
      <c r="H461">
        <v>32.799999999999997</v>
      </c>
      <c r="I461" t="s">
        <v>25</v>
      </c>
    </row>
    <row r="462" spans="1:9">
      <c r="A462" t="s">
        <v>972</v>
      </c>
      <c r="B462" t="s">
        <v>973</v>
      </c>
      <c r="C462" t="s">
        <v>11</v>
      </c>
      <c r="D462" t="s">
        <v>28</v>
      </c>
      <c r="E462" t="s">
        <v>29</v>
      </c>
      <c r="F462">
        <v>107</v>
      </c>
      <c r="G462">
        <v>6.73</v>
      </c>
      <c r="H462">
        <v>15.9</v>
      </c>
      <c r="I462" t="s">
        <v>25</v>
      </c>
    </row>
    <row r="463" spans="1:9">
      <c r="A463" t="s">
        <v>974</v>
      </c>
      <c r="B463" t="s">
        <v>975</v>
      </c>
      <c r="C463" t="s">
        <v>11</v>
      </c>
      <c r="D463" t="s">
        <v>40</v>
      </c>
      <c r="E463" t="s">
        <v>41</v>
      </c>
      <c r="F463">
        <v>625</v>
      </c>
      <c r="G463">
        <v>3.31</v>
      </c>
      <c r="H463">
        <v>188.8</v>
      </c>
      <c r="I463" t="s">
        <v>14</v>
      </c>
    </row>
    <row r="464" spans="1:9">
      <c r="A464" t="s">
        <v>976</v>
      </c>
      <c r="B464" t="s">
        <v>977</v>
      </c>
      <c r="C464" t="s">
        <v>11</v>
      </c>
      <c r="D464" t="s">
        <v>32</v>
      </c>
      <c r="E464" t="s">
        <v>33</v>
      </c>
      <c r="F464">
        <v>161</v>
      </c>
      <c r="G464">
        <v>1.81</v>
      </c>
      <c r="H464">
        <v>89</v>
      </c>
      <c r="I464" t="s">
        <v>25</v>
      </c>
    </row>
    <row r="465" spans="1:9">
      <c r="A465" t="s">
        <v>978</v>
      </c>
      <c r="B465" t="s">
        <v>979</v>
      </c>
      <c r="C465" t="s">
        <v>11</v>
      </c>
      <c r="D465" t="s">
        <v>91</v>
      </c>
      <c r="E465" t="s">
        <v>92</v>
      </c>
      <c r="F465">
        <v>359</v>
      </c>
      <c r="G465">
        <v>4.45</v>
      </c>
      <c r="H465">
        <v>80.7</v>
      </c>
      <c r="I465" t="s">
        <v>25</v>
      </c>
    </row>
    <row r="466" spans="1:9">
      <c r="A466" t="s">
        <v>980</v>
      </c>
      <c r="B466" t="s">
        <v>981</v>
      </c>
      <c r="C466" t="s">
        <v>11</v>
      </c>
      <c r="D466" t="s">
        <v>40</v>
      </c>
      <c r="E466" t="s">
        <v>41</v>
      </c>
      <c r="F466">
        <v>122</v>
      </c>
      <c r="G466">
        <v>6.08</v>
      </c>
      <c r="H466">
        <v>20.100000000000001</v>
      </c>
      <c r="I466" t="s">
        <v>25</v>
      </c>
    </row>
    <row r="467" spans="1:9">
      <c r="A467" t="s">
        <v>982</v>
      </c>
      <c r="B467" t="s">
        <v>983</v>
      </c>
      <c r="C467" t="s">
        <v>11</v>
      </c>
      <c r="D467" t="s">
        <v>123</v>
      </c>
      <c r="E467" t="s">
        <v>124</v>
      </c>
      <c r="F467">
        <v>320</v>
      </c>
      <c r="G467">
        <v>19.86</v>
      </c>
      <c r="H467">
        <v>16.100000000000001</v>
      </c>
      <c r="I467" t="s">
        <v>25</v>
      </c>
    </row>
    <row r="468" spans="1:9">
      <c r="A468" t="s">
        <v>984</v>
      </c>
      <c r="B468" t="s">
        <v>985</v>
      </c>
      <c r="C468" t="s">
        <v>11</v>
      </c>
      <c r="D468" t="s">
        <v>23</v>
      </c>
      <c r="E468" t="s">
        <v>24</v>
      </c>
      <c r="F468">
        <v>211</v>
      </c>
      <c r="G468">
        <v>5.36</v>
      </c>
      <c r="H468">
        <v>39.4</v>
      </c>
      <c r="I468" t="s">
        <v>25</v>
      </c>
    </row>
    <row r="469" spans="1:9">
      <c r="A469" t="s">
        <v>986</v>
      </c>
      <c r="B469" t="s">
        <v>987</v>
      </c>
      <c r="C469" t="s">
        <v>11</v>
      </c>
      <c r="D469" t="s">
        <v>12</v>
      </c>
      <c r="E469" t="s">
        <v>13</v>
      </c>
      <c r="F469">
        <v>426</v>
      </c>
      <c r="G469">
        <v>13.39</v>
      </c>
      <c r="H469">
        <v>31.8</v>
      </c>
      <c r="I469" t="s">
        <v>25</v>
      </c>
    </row>
    <row r="470" spans="1:9">
      <c r="A470" t="s">
        <v>988</v>
      </c>
      <c r="B470" t="s">
        <v>989</v>
      </c>
      <c r="C470" t="s">
        <v>11</v>
      </c>
      <c r="D470" t="s">
        <v>32</v>
      </c>
      <c r="E470" t="s">
        <v>33</v>
      </c>
      <c r="F470">
        <v>132</v>
      </c>
      <c r="G470">
        <v>5.92</v>
      </c>
      <c r="H470">
        <v>22.3</v>
      </c>
      <c r="I470" t="s">
        <v>25</v>
      </c>
    </row>
    <row r="471" spans="1:9">
      <c r="A471" t="s">
        <v>990</v>
      </c>
      <c r="B471" t="s">
        <v>991</v>
      </c>
      <c r="C471" t="s">
        <v>11</v>
      </c>
      <c r="D471" t="s">
        <v>77</v>
      </c>
      <c r="E471" t="s">
        <v>78</v>
      </c>
      <c r="F471">
        <v>1028</v>
      </c>
      <c r="G471">
        <v>20.3</v>
      </c>
      <c r="H471">
        <v>50.6</v>
      </c>
      <c r="I471" t="s">
        <v>14</v>
      </c>
    </row>
    <row r="472" spans="1:9">
      <c r="A472" t="s">
        <v>992</v>
      </c>
      <c r="B472" t="s">
        <v>993</v>
      </c>
      <c r="C472" t="s">
        <v>11</v>
      </c>
      <c r="D472" t="s">
        <v>50</v>
      </c>
      <c r="E472" t="s">
        <v>51</v>
      </c>
      <c r="F472">
        <v>90</v>
      </c>
      <c r="G472">
        <v>4.83</v>
      </c>
      <c r="H472">
        <v>18.600000000000001</v>
      </c>
      <c r="I472" t="s">
        <v>25</v>
      </c>
    </row>
    <row r="473" spans="1:9">
      <c r="A473" t="s">
        <v>994</v>
      </c>
      <c r="B473" t="s">
        <v>995</v>
      </c>
      <c r="C473" t="s">
        <v>11</v>
      </c>
      <c r="D473" t="s">
        <v>91</v>
      </c>
      <c r="E473" t="s">
        <v>92</v>
      </c>
      <c r="F473">
        <v>1146</v>
      </c>
      <c r="G473">
        <v>4.2</v>
      </c>
      <c r="H473">
        <v>272.89999999999998</v>
      </c>
      <c r="I473" t="s">
        <v>14</v>
      </c>
    </row>
    <row r="474" spans="1:9">
      <c r="A474" t="s">
        <v>996</v>
      </c>
      <c r="B474" t="s">
        <v>997</v>
      </c>
      <c r="C474" t="s">
        <v>11</v>
      </c>
      <c r="D474" t="s">
        <v>40</v>
      </c>
      <c r="E474" t="s">
        <v>41</v>
      </c>
      <c r="F474">
        <v>751</v>
      </c>
      <c r="G474">
        <v>9.9600000000000009</v>
      </c>
      <c r="H474">
        <v>75.400000000000006</v>
      </c>
      <c r="I474" t="s">
        <v>14</v>
      </c>
    </row>
    <row r="475" spans="1:9">
      <c r="A475" t="s">
        <v>998</v>
      </c>
      <c r="B475" t="s">
        <v>999</v>
      </c>
      <c r="C475" t="s">
        <v>11</v>
      </c>
      <c r="D475" t="s">
        <v>77</v>
      </c>
      <c r="E475" t="s">
        <v>78</v>
      </c>
      <c r="F475">
        <v>79</v>
      </c>
      <c r="G475">
        <v>4</v>
      </c>
      <c r="H475">
        <v>19.8</v>
      </c>
      <c r="I475" t="s">
        <v>25</v>
      </c>
    </row>
    <row r="476" spans="1:9">
      <c r="A476" t="s">
        <v>1000</v>
      </c>
      <c r="B476" t="s">
        <v>1001</v>
      </c>
      <c r="C476" t="s">
        <v>11</v>
      </c>
      <c r="D476" t="s">
        <v>40</v>
      </c>
      <c r="E476" t="s">
        <v>41</v>
      </c>
      <c r="F476">
        <v>70</v>
      </c>
      <c r="G476">
        <v>5.67</v>
      </c>
      <c r="H476">
        <v>12.3</v>
      </c>
      <c r="I476" t="s">
        <v>25</v>
      </c>
    </row>
    <row r="477" spans="1:9">
      <c r="A477" t="s">
        <v>1002</v>
      </c>
      <c r="B477" t="s">
        <v>1003</v>
      </c>
      <c r="C477" t="s">
        <v>11</v>
      </c>
      <c r="D477" t="s">
        <v>87</v>
      </c>
      <c r="E477" t="s">
        <v>88</v>
      </c>
      <c r="F477">
        <v>684</v>
      </c>
      <c r="G477">
        <v>10.52</v>
      </c>
      <c r="H477">
        <v>65</v>
      </c>
      <c r="I477" t="s">
        <v>14</v>
      </c>
    </row>
    <row r="478" spans="1:9">
      <c r="A478" t="s">
        <v>1004</v>
      </c>
      <c r="B478" t="s">
        <v>1005</v>
      </c>
      <c r="C478" t="s">
        <v>11</v>
      </c>
      <c r="D478" t="s">
        <v>44</v>
      </c>
      <c r="E478" t="s">
        <v>45</v>
      </c>
      <c r="F478">
        <v>839</v>
      </c>
      <c r="G478">
        <v>13.47</v>
      </c>
      <c r="H478">
        <v>62.3</v>
      </c>
      <c r="I478" t="s">
        <v>14</v>
      </c>
    </row>
    <row r="479" spans="1:9">
      <c r="A479" t="s">
        <v>1006</v>
      </c>
      <c r="B479" t="s">
        <v>1007</v>
      </c>
      <c r="C479" t="s">
        <v>11</v>
      </c>
      <c r="D479" t="s">
        <v>28</v>
      </c>
      <c r="E479" t="s">
        <v>29</v>
      </c>
      <c r="F479">
        <v>766</v>
      </c>
      <c r="G479">
        <v>23.64</v>
      </c>
      <c r="H479">
        <v>32.4</v>
      </c>
      <c r="I479" t="s">
        <v>14</v>
      </c>
    </row>
    <row r="480" spans="1:9">
      <c r="A480" t="s">
        <v>1008</v>
      </c>
      <c r="B480" t="s">
        <v>1009</v>
      </c>
      <c r="C480" t="s">
        <v>11</v>
      </c>
      <c r="D480" t="s">
        <v>68</v>
      </c>
      <c r="E480" t="s">
        <v>69</v>
      </c>
      <c r="F480">
        <v>39</v>
      </c>
      <c r="G480">
        <v>5.48</v>
      </c>
      <c r="H480">
        <v>7.1</v>
      </c>
      <c r="I480" t="s">
        <v>25</v>
      </c>
    </row>
    <row r="481" spans="1:9">
      <c r="A481" t="s">
        <v>1010</v>
      </c>
      <c r="B481" t="s">
        <v>1011</v>
      </c>
      <c r="C481" t="s">
        <v>11</v>
      </c>
      <c r="D481" t="s">
        <v>101</v>
      </c>
      <c r="E481" t="s">
        <v>102</v>
      </c>
      <c r="F481">
        <v>816</v>
      </c>
      <c r="G481">
        <v>9.92</v>
      </c>
      <c r="H481">
        <v>82.3</v>
      </c>
      <c r="I481" t="s">
        <v>14</v>
      </c>
    </row>
    <row r="482" spans="1:9">
      <c r="A482" t="s">
        <v>1012</v>
      </c>
      <c r="B482" t="s">
        <v>1013</v>
      </c>
      <c r="C482" t="s">
        <v>11</v>
      </c>
      <c r="D482" t="s">
        <v>91</v>
      </c>
      <c r="E482" t="s">
        <v>92</v>
      </c>
      <c r="F482">
        <v>63</v>
      </c>
      <c r="G482">
        <v>6.74</v>
      </c>
      <c r="H482">
        <v>9.3000000000000007</v>
      </c>
      <c r="I482" t="s">
        <v>25</v>
      </c>
    </row>
    <row r="483" spans="1:9">
      <c r="A483" t="s">
        <v>1014</v>
      </c>
      <c r="B483" t="s">
        <v>1015</v>
      </c>
      <c r="C483" t="s">
        <v>11</v>
      </c>
      <c r="D483" t="s">
        <v>81</v>
      </c>
      <c r="E483" t="s">
        <v>82</v>
      </c>
      <c r="F483">
        <v>1207</v>
      </c>
      <c r="G483">
        <v>5.8</v>
      </c>
      <c r="H483">
        <v>208.1</v>
      </c>
      <c r="I483" t="s">
        <v>14</v>
      </c>
    </row>
    <row r="484" spans="1:9">
      <c r="A484" t="s">
        <v>1016</v>
      </c>
      <c r="B484" t="s">
        <v>1017</v>
      </c>
      <c r="C484" t="s">
        <v>11</v>
      </c>
      <c r="D484" t="s">
        <v>73</v>
      </c>
      <c r="E484" t="s">
        <v>74</v>
      </c>
      <c r="F484">
        <v>1606</v>
      </c>
      <c r="G484">
        <v>6.26</v>
      </c>
      <c r="H484">
        <v>256.5</v>
      </c>
      <c r="I484" t="s">
        <v>14</v>
      </c>
    </row>
    <row r="485" spans="1:9">
      <c r="A485" t="s">
        <v>1018</v>
      </c>
      <c r="B485" t="s">
        <v>1019</v>
      </c>
      <c r="C485" t="s">
        <v>11</v>
      </c>
      <c r="D485" t="s">
        <v>311</v>
      </c>
      <c r="E485" t="s">
        <v>312</v>
      </c>
      <c r="F485">
        <v>209</v>
      </c>
      <c r="G485">
        <v>15.37</v>
      </c>
      <c r="H485">
        <v>13.6</v>
      </c>
      <c r="I485" t="s">
        <v>25</v>
      </c>
    </row>
    <row r="486" spans="1:9">
      <c r="A486" t="s">
        <v>1020</v>
      </c>
      <c r="B486" t="s">
        <v>1021</v>
      </c>
      <c r="C486" t="s">
        <v>11</v>
      </c>
      <c r="D486" t="s">
        <v>50</v>
      </c>
      <c r="E486" t="s">
        <v>51</v>
      </c>
      <c r="F486">
        <v>200</v>
      </c>
      <c r="G486">
        <v>11.15</v>
      </c>
      <c r="H486">
        <v>17.899999999999999</v>
      </c>
      <c r="I486" t="s">
        <v>25</v>
      </c>
    </row>
    <row r="487" spans="1:9">
      <c r="A487" t="s">
        <v>1022</v>
      </c>
      <c r="B487" t="s">
        <v>1023</v>
      </c>
      <c r="C487" t="s">
        <v>11</v>
      </c>
      <c r="D487" t="s">
        <v>54</v>
      </c>
      <c r="E487" t="s">
        <v>55</v>
      </c>
      <c r="F487">
        <v>30</v>
      </c>
      <c r="G487">
        <v>3.27</v>
      </c>
      <c r="H487">
        <v>9.1999999999999993</v>
      </c>
      <c r="I487" t="s">
        <v>25</v>
      </c>
    </row>
    <row r="488" spans="1:9">
      <c r="A488" t="s">
        <v>1024</v>
      </c>
      <c r="B488" t="s">
        <v>1025</v>
      </c>
      <c r="C488" t="s">
        <v>11</v>
      </c>
      <c r="D488" t="s">
        <v>91</v>
      </c>
      <c r="E488" t="s">
        <v>92</v>
      </c>
      <c r="F488">
        <v>140</v>
      </c>
      <c r="G488">
        <v>2.95</v>
      </c>
      <c r="H488">
        <v>47.5</v>
      </c>
      <c r="I488" t="s">
        <v>25</v>
      </c>
    </row>
    <row r="489" spans="1:9">
      <c r="A489" t="s">
        <v>1026</v>
      </c>
      <c r="B489" t="s">
        <v>1027</v>
      </c>
      <c r="C489" t="s">
        <v>11</v>
      </c>
      <c r="D489" t="s">
        <v>87</v>
      </c>
      <c r="E489" t="s">
        <v>88</v>
      </c>
      <c r="F489">
        <v>157</v>
      </c>
      <c r="G489">
        <v>7.53</v>
      </c>
      <c r="H489">
        <v>20.8</v>
      </c>
      <c r="I489" t="s">
        <v>25</v>
      </c>
    </row>
    <row r="490" spans="1:9">
      <c r="A490" t="s">
        <v>1028</v>
      </c>
      <c r="B490" t="s">
        <v>1029</v>
      </c>
      <c r="C490" t="s">
        <v>11</v>
      </c>
      <c r="D490" t="s">
        <v>87</v>
      </c>
      <c r="E490" t="s">
        <v>88</v>
      </c>
      <c r="F490">
        <v>135</v>
      </c>
      <c r="G490">
        <v>4.01</v>
      </c>
      <c r="H490">
        <v>33.700000000000003</v>
      </c>
      <c r="I490" t="s">
        <v>25</v>
      </c>
    </row>
    <row r="491" spans="1:9">
      <c r="A491" t="s">
        <v>1030</v>
      </c>
      <c r="B491" t="s">
        <v>1031</v>
      </c>
      <c r="C491" t="s">
        <v>11</v>
      </c>
      <c r="D491" t="s">
        <v>50</v>
      </c>
      <c r="E491" t="s">
        <v>51</v>
      </c>
      <c r="F491">
        <v>674</v>
      </c>
      <c r="G491">
        <v>11.47</v>
      </c>
      <c r="H491">
        <v>58.8</v>
      </c>
      <c r="I491" t="s">
        <v>14</v>
      </c>
    </row>
    <row r="492" spans="1:9">
      <c r="A492" t="s">
        <v>1032</v>
      </c>
      <c r="B492" t="s">
        <v>1033</v>
      </c>
      <c r="C492" t="s">
        <v>11</v>
      </c>
      <c r="D492" t="s">
        <v>101</v>
      </c>
      <c r="E492" t="s">
        <v>102</v>
      </c>
      <c r="F492">
        <v>317</v>
      </c>
      <c r="G492">
        <v>9.85</v>
      </c>
      <c r="H492">
        <v>32.200000000000003</v>
      </c>
      <c r="I492" t="s">
        <v>25</v>
      </c>
    </row>
    <row r="493" spans="1:9">
      <c r="A493" t="s">
        <v>1034</v>
      </c>
      <c r="B493" t="s">
        <v>1035</v>
      </c>
      <c r="C493" t="s">
        <v>11</v>
      </c>
      <c r="D493" t="s">
        <v>87</v>
      </c>
      <c r="E493" t="s">
        <v>88</v>
      </c>
      <c r="F493">
        <v>273</v>
      </c>
      <c r="G493">
        <v>10.34</v>
      </c>
      <c r="H493">
        <v>26.4</v>
      </c>
      <c r="I493" t="s">
        <v>25</v>
      </c>
    </row>
    <row r="494" spans="1:9">
      <c r="A494" t="s">
        <v>1036</v>
      </c>
      <c r="B494" t="s">
        <v>1037</v>
      </c>
      <c r="C494" t="s">
        <v>11</v>
      </c>
      <c r="D494" t="s">
        <v>23</v>
      </c>
      <c r="E494" t="s">
        <v>24</v>
      </c>
      <c r="F494">
        <v>141</v>
      </c>
      <c r="G494">
        <v>9.84</v>
      </c>
      <c r="H494">
        <v>14.3</v>
      </c>
      <c r="I494" t="s">
        <v>25</v>
      </c>
    </row>
    <row r="495" spans="1:9">
      <c r="A495" t="s">
        <v>1038</v>
      </c>
      <c r="B495" t="s">
        <v>1039</v>
      </c>
      <c r="C495" t="s">
        <v>11</v>
      </c>
      <c r="D495" t="s">
        <v>87</v>
      </c>
      <c r="E495" t="s">
        <v>88</v>
      </c>
      <c r="F495">
        <v>51</v>
      </c>
      <c r="G495">
        <v>4.82</v>
      </c>
      <c r="H495">
        <v>10.6</v>
      </c>
      <c r="I495" t="s">
        <v>25</v>
      </c>
    </row>
    <row r="496" spans="1:9">
      <c r="A496" t="s">
        <v>1040</v>
      </c>
      <c r="B496" t="s">
        <v>1041</v>
      </c>
      <c r="C496" t="s">
        <v>11</v>
      </c>
      <c r="D496" t="s">
        <v>23</v>
      </c>
      <c r="E496" t="s">
        <v>24</v>
      </c>
      <c r="F496">
        <v>71</v>
      </c>
      <c r="G496">
        <v>7.37</v>
      </c>
      <c r="H496">
        <v>9.6</v>
      </c>
      <c r="I496" t="s">
        <v>25</v>
      </c>
    </row>
    <row r="497" spans="1:9">
      <c r="A497" t="s">
        <v>1042</v>
      </c>
      <c r="B497" t="s">
        <v>1043</v>
      </c>
      <c r="C497" t="s">
        <v>11</v>
      </c>
      <c r="D497" t="s">
        <v>23</v>
      </c>
      <c r="E497" t="s">
        <v>24</v>
      </c>
      <c r="F497">
        <v>306</v>
      </c>
      <c r="G497">
        <v>8.49</v>
      </c>
      <c r="H497">
        <v>36</v>
      </c>
      <c r="I497" t="s">
        <v>25</v>
      </c>
    </row>
    <row r="498" spans="1:9">
      <c r="A498" t="s">
        <v>1044</v>
      </c>
      <c r="B498" t="s">
        <v>1045</v>
      </c>
      <c r="C498" t="s">
        <v>11</v>
      </c>
      <c r="D498" t="s">
        <v>87</v>
      </c>
      <c r="E498" t="s">
        <v>88</v>
      </c>
      <c r="F498">
        <v>279</v>
      </c>
      <c r="G498">
        <v>22.77</v>
      </c>
      <c r="H498">
        <v>12.3</v>
      </c>
      <c r="I498" t="s">
        <v>25</v>
      </c>
    </row>
    <row r="499" spans="1:9">
      <c r="A499" t="s">
        <v>1046</v>
      </c>
      <c r="B499" t="s">
        <v>1047</v>
      </c>
      <c r="C499" t="s">
        <v>11</v>
      </c>
      <c r="D499" t="s">
        <v>81</v>
      </c>
      <c r="E499" t="s">
        <v>82</v>
      </c>
      <c r="F499">
        <v>193</v>
      </c>
      <c r="G499">
        <v>15.63</v>
      </c>
      <c r="H499">
        <v>12.3</v>
      </c>
      <c r="I499" t="s">
        <v>25</v>
      </c>
    </row>
    <row r="500" spans="1:9">
      <c r="A500" t="s">
        <v>1048</v>
      </c>
      <c r="B500" t="s">
        <v>1049</v>
      </c>
      <c r="C500" t="s">
        <v>11</v>
      </c>
      <c r="D500" t="s">
        <v>311</v>
      </c>
      <c r="E500" t="s">
        <v>312</v>
      </c>
      <c r="F500">
        <v>1305</v>
      </c>
      <c r="G500">
        <v>13.01</v>
      </c>
      <c r="H500">
        <v>100.3</v>
      </c>
      <c r="I500" t="s">
        <v>14</v>
      </c>
    </row>
    <row r="501" spans="1:9">
      <c r="A501" t="s">
        <v>1050</v>
      </c>
      <c r="B501" t="s">
        <v>1051</v>
      </c>
      <c r="C501" t="s">
        <v>11</v>
      </c>
      <c r="D501" t="s">
        <v>73</v>
      </c>
      <c r="E501" t="s">
        <v>74</v>
      </c>
      <c r="F501">
        <v>544</v>
      </c>
      <c r="G501">
        <v>6.01</v>
      </c>
      <c r="H501">
        <v>90.5</v>
      </c>
      <c r="I501" t="s">
        <v>14</v>
      </c>
    </row>
    <row r="502" spans="1:9">
      <c r="A502" t="s">
        <v>1052</v>
      </c>
      <c r="B502" t="s">
        <v>1053</v>
      </c>
      <c r="C502" t="s">
        <v>11</v>
      </c>
      <c r="D502" t="s">
        <v>81</v>
      </c>
      <c r="E502" t="s">
        <v>82</v>
      </c>
      <c r="F502">
        <v>98</v>
      </c>
      <c r="G502">
        <v>7.03</v>
      </c>
      <c r="H502">
        <v>13.9</v>
      </c>
      <c r="I502" t="s">
        <v>25</v>
      </c>
    </row>
    <row r="503" spans="1:9">
      <c r="A503" t="s">
        <v>1054</v>
      </c>
      <c r="B503" t="s">
        <v>1055</v>
      </c>
      <c r="C503" t="s">
        <v>11</v>
      </c>
      <c r="D503" t="s">
        <v>50</v>
      </c>
      <c r="E503" t="s">
        <v>51</v>
      </c>
      <c r="F503">
        <v>469</v>
      </c>
      <c r="G503">
        <v>14.37</v>
      </c>
      <c r="H503">
        <v>32.6</v>
      </c>
      <c r="I503" t="s">
        <v>25</v>
      </c>
    </row>
    <row r="504" spans="1:9">
      <c r="A504" t="s">
        <v>1056</v>
      </c>
      <c r="B504" t="s">
        <v>1057</v>
      </c>
      <c r="C504" t="s">
        <v>11</v>
      </c>
      <c r="D504" t="s">
        <v>50</v>
      </c>
      <c r="E504" t="s">
        <v>51</v>
      </c>
      <c r="F504">
        <v>208</v>
      </c>
      <c r="G504">
        <v>11.86</v>
      </c>
      <c r="H504">
        <v>17.5</v>
      </c>
      <c r="I504" t="s">
        <v>25</v>
      </c>
    </row>
    <row r="505" spans="1:9">
      <c r="A505" t="s">
        <v>1058</v>
      </c>
      <c r="B505" t="s">
        <v>1059</v>
      </c>
      <c r="C505" t="s">
        <v>11</v>
      </c>
      <c r="D505" t="s">
        <v>23</v>
      </c>
      <c r="E505" t="s">
        <v>24</v>
      </c>
      <c r="F505">
        <v>185</v>
      </c>
      <c r="G505">
        <v>6.47</v>
      </c>
      <c r="H505">
        <v>28.6</v>
      </c>
      <c r="I505" t="s">
        <v>25</v>
      </c>
    </row>
    <row r="506" spans="1:9">
      <c r="A506" t="s">
        <v>1060</v>
      </c>
      <c r="B506" t="s">
        <v>1061</v>
      </c>
      <c r="C506" t="s">
        <v>11</v>
      </c>
      <c r="D506" t="s">
        <v>36</v>
      </c>
      <c r="E506" t="s">
        <v>37</v>
      </c>
      <c r="F506">
        <v>74</v>
      </c>
      <c r="G506">
        <v>1.61</v>
      </c>
      <c r="H506">
        <v>46</v>
      </c>
      <c r="I506" t="s">
        <v>25</v>
      </c>
    </row>
    <row r="507" spans="1:9">
      <c r="A507" t="s">
        <v>1062</v>
      </c>
      <c r="B507" t="s">
        <v>1063</v>
      </c>
      <c r="C507" t="s">
        <v>11</v>
      </c>
      <c r="D507" t="s">
        <v>36</v>
      </c>
      <c r="E507" t="s">
        <v>37</v>
      </c>
      <c r="F507">
        <v>141</v>
      </c>
      <c r="G507">
        <v>6.44</v>
      </c>
      <c r="H507">
        <v>21.9</v>
      </c>
      <c r="I507" t="s">
        <v>25</v>
      </c>
    </row>
    <row r="508" spans="1:9">
      <c r="A508" t="s">
        <v>1064</v>
      </c>
      <c r="B508" t="s">
        <v>1065</v>
      </c>
      <c r="C508" t="s">
        <v>11</v>
      </c>
      <c r="D508" t="s">
        <v>44</v>
      </c>
      <c r="E508" t="s">
        <v>45</v>
      </c>
      <c r="F508">
        <v>994</v>
      </c>
      <c r="G508">
        <v>6.22</v>
      </c>
      <c r="H508">
        <v>159.80000000000001</v>
      </c>
      <c r="I508" t="s">
        <v>14</v>
      </c>
    </row>
    <row r="509" spans="1:9">
      <c r="A509" t="s">
        <v>1066</v>
      </c>
      <c r="B509" t="s">
        <v>1067</v>
      </c>
      <c r="C509" t="s">
        <v>11</v>
      </c>
      <c r="D509" t="s">
        <v>54</v>
      </c>
      <c r="E509" t="s">
        <v>55</v>
      </c>
      <c r="F509">
        <v>117</v>
      </c>
      <c r="G509">
        <v>5.2</v>
      </c>
      <c r="H509">
        <v>22.5</v>
      </c>
      <c r="I509" t="s">
        <v>25</v>
      </c>
    </row>
    <row r="510" spans="1:9">
      <c r="A510" t="s">
        <v>1068</v>
      </c>
      <c r="B510" t="s">
        <v>1069</v>
      </c>
      <c r="C510" t="s">
        <v>11</v>
      </c>
      <c r="D510" t="s">
        <v>28</v>
      </c>
      <c r="E510" t="s">
        <v>29</v>
      </c>
      <c r="F510">
        <v>44</v>
      </c>
      <c r="G510">
        <v>2.0699999999999998</v>
      </c>
      <c r="H510">
        <v>21.3</v>
      </c>
      <c r="I510" t="s">
        <v>25</v>
      </c>
    </row>
    <row r="511" spans="1:9">
      <c r="A511" t="s">
        <v>1070</v>
      </c>
      <c r="B511" t="s">
        <v>1071</v>
      </c>
      <c r="C511" t="s">
        <v>11</v>
      </c>
      <c r="D511" t="s">
        <v>28</v>
      </c>
      <c r="E511" t="s">
        <v>29</v>
      </c>
      <c r="F511">
        <v>108</v>
      </c>
      <c r="G511">
        <v>10.16</v>
      </c>
      <c r="H511">
        <v>10.6</v>
      </c>
      <c r="I511" t="s">
        <v>25</v>
      </c>
    </row>
    <row r="512" spans="1:9">
      <c r="A512" t="s">
        <v>1072</v>
      </c>
      <c r="B512" t="s">
        <v>1073</v>
      </c>
      <c r="C512" t="s">
        <v>11</v>
      </c>
      <c r="D512" t="s">
        <v>44</v>
      </c>
      <c r="E512" t="s">
        <v>45</v>
      </c>
      <c r="F512">
        <v>507</v>
      </c>
      <c r="G512">
        <v>9.65</v>
      </c>
      <c r="H512">
        <v>52.5</v>
      </c>
      <c r="I512" t="s">
        <v>14</v>
      </c>
    </row>
    <row r="513" spans="1:9">
      <c r="A513" t="s">
        <v>1074</v>
      </c>
      <c r="B513" t="s">
        <v>1075</v>
      </c>
      <c r="C513" t="s">
        <v>11</v>
      </c>
      <c r="D513" t="s">
        <v>87</v>
      </c>
      <c r="E513" t="s">
        <v>88</v>
      </c>
      <c r="F513">
        <v>558</v>
      </c>
      <c r="G513">
        <v>4.53</v>
      </c>
      <c r="H513">
        <v>123.2</v>
      </c>
      <c r="I513" t="s">
        <v>14</v>
      </c>
    </row>
    <row r="514" spans="1:9">
      <c r="A514" t="s">
        <v>1076</v>
      </c>
      <c r="B514" t="s">
        <v>1077</v>
      </c>
      <c r="C514" t="s">
        <v>11</v>
      </c>
      <c r="D514" t="s">
        <v>123</v>
      </c>
      <c r="E514" t="s">
        <v>124</v>
      </c>
      <c r="F514">
        <v>115</v>
      </c>
      <c r="G514">
        <v>10.97</v>
      </c>
      <c r="H514">
        <v>10.5</v>
      </c>
      <c r="I514" t="s">
        <v>25</v>
      </c>
    </row>
    <row r="515" spans="1:9">
      <c r="A515" t="s">
        <v>1078</v>
      </c>
      <c r="B515" t="s">
        <v>1079</v>
      </c>
      <c r="C515" t="s">
        <v>11</v>
      </c>
      <c r="D515" t="s">
        <v>54</v>
      </c>
      <c r="E515" t="s">
        <v>55</v>
      </c>
      <c r="F515">
        <v>88</v>
      </c>
      <c r="G515">
        <v>3.36</v>
      </c>
      <c r="H515">
        <v>26.2</v>
      </c>
      <c r="I515" t="s">
        <v>25</v>
      </c>
    </row>
    <row r="516" spans="1:9">
      <c r="A516" t="s">
        <v>1080</v>
      </c>
      <c r="B516" t="s">
        <v>1081</v>
      </c>
      <c r="C516" t="s">
        <v>11</v>
      </c>
      <c r="D516" t="s">
        <v>87</v>
      </c>
      <c r="E516" t="s">
        <v>88</v>
      </c>
      <c r="F516">
        <v>86</v>
      </c>
      <c r="G516">
        <v>3.73</v>
      </c>
      <c r="H516">
        <v>23.1</v>
      </c>
      <c r="I516" t="s">
        <v>25</v>
      </c>
    </row>
    <row r="517" spans="1:9">
      <c r="A517" t="s">
        <v>1082</v>
      </c>
      <c r="B517" t="s">
        <v>1083</v>
      </c>
      <c r="C517" t="s">
        <v>11</v>
      </c>
      <c r="D517" t="s">
        <v>40</v>
      </c>
      <c r="E517" t="s">
        <v>41</v>
      </c>
      <c r="F517">
        <v>186</v>
      </c>
      <c r="G517">
        <v>7.43</v>
      </c>
      <c r="H517">
        <v>25</v>
      </c>
      <c r="I517" t="s">
        <v>25</v>
      </c>
    </row>
    <row r="518" spans="1:9">
      <c r="A518" t="s">
        <v>1084</v>
      </c>
      <c r="B518" t="s">
        <v>1085</v>
      </c>
      <c r="C518" t="s">
        <v>11</v>
      </c>
      <c r="D518" t="s">
        <v>101</v>
      </c>
      <c r="E518" t="s">
        <v>102</v>
      </c>
      <c r="F518">
        <v>659</v>
      </c>
      <c r="G518">
        <v>6.28</v>
      </c>
      <c r="H518">
        <v>104.9</v>
      </c>
      <c r="I518" t="s">
        <v>14</v>
      </c>
    </row>
    <row r="519" spans="1:9">
      <c r="A519" t="s">
        <v>1086</v>
      </c>
      <c r="B519" t="s">
        <v>1087</v>
      </c>
      <c r="C519" t="s">
        <v>11</v>
      </c>
      <c r="D519" t="s">
        <v>87</v>
      </c>
      <c r="E519" t="s">
        <v>88</v>
      </c>
      <c r="F519">
        <v>1189</v>
      </c>
      <c r="G519">
        <v>17.3</v>
      </c>
      <c r="H519">
        <v>68.7</v>
      </c>
      <c r="I519" t="s">
        <v>14</v>
      </c>
    </row>
    <row r="520" spans="1:9">
      <c r="A520" t="s">
        <v>1088</v>
      </c>
      <c r="B520" t="s">
        <v>1089</v>
      </c>
      <c r="C520" t="s">
        <v>11</v>
      </c>
      <c r="D520" t="s">
        <v>28</v>
      </c>
      <c r="E520" t="s">
        <v>29</v>
      </c>
      <c r="F520">
        <v>424</v>
      </c>
      <c r="G520">
        <v>2.9</v>
      </c>
      <c r="H520">
        <v>146.19999999999999</v>
      </c>
      <c r="I520" t="s">
        <v>25</v>
      </c>
    </row>
    <row r="521" spans="1:9">
      <c r="A521" t="s">
        <v>1090</v>
      </c>
      <c r="B521" t="s">
        <v>1091</v>
      </c>
      <c r="C521" t="s">
        <v>11</v>
      </c>
      <c r="D521" t="s">
        <v>12</v>
      </c>
      <c r="E521" t="s">
        <v>13</v>
      </c>
      <c r="F521">
        <v>80</v>
      </c>
      <c r="G521">
        <v>1.92</v>
      </c>
      <c r="H521">
        <v>41.7</v>
      </c>
      <c r="I521" t="s">
        <v>25</v>
      </c>
    </row>
    <row r="522" spans="1:9">
      <c r="A522" t="s">
        <v>1092</v>
      </c>
      <c r="B522" t="s">
        <v>1093</v>
      </c>
      <c r="C522" t="s">
        <v>11</v>
      </c>
      <c r="D522" t="s">
        <v>87</v>
      </c>
      <c r="E522" t="s">
        <v>88</v>
      </c>
      <c r="F522">
        <v>1943</v>
      </c>
      <c r="G522">
        <v>17.98</v>
      </c>
      <c r="H522">
        <v>108.1</v>
      </c>
      <c r="I522" t="s">
        <v>14</v>
      </c>
    </row>
    <row r="523" spans="1:9">
      <c r="A523" t="s">
        <v>1094</v>
      </c>
      <c r="B523" t="s">
        <v>1095</v>
      </c>
      <c r="C523" t="s">
        <v>11</v>
      </c>
      <c r="D523" t="s">
        <v>77</v>
      </c>
      <c r="E523" t="s">
        <v>78</v>
      </c>
      <c r="F523">
        <v>602</v>
      </c>
      <c r="G523">
        <v>8.4499999999999993</v>
      </c>
      <c r="H523">
        <v>71.2</v>
      </c>
      <c r="I523" t="s">
        <v>14</v>
      </c>
    </row>
    <row r="524" spans="1:9">
      <c r="A524" t="s">
        <v>1096</v>
      </c>
      <c r="B524" t="s">
        <v>1097</v>
      </c>
      <c r="C524" t="s">
        <v>11</v>
      </c>
      <c r="D524" t="s">
        <v>73</v>
      </c>
      <c r="E524" t="s">
        <v>74</v>
      </c>
      <c r="F524">
        <v>848</v>
      </c>
      <c r="G524">
        <v>8.07</v>
      </c>
      <c r="H524">
        <v>105.1</v>
      </c>
      <c r="I524" t="s">
        <v>14</v>
      </c>
    </row>
    <row r="525" spans="1:9">
      <c r="A525" t="s">
        <v>1098</v>
      </c>
      <c r="B525" t="s">
        <v>1099</v>
      </c>
      <c r="C525" t="s">
        <v>11</v>
      </c>
      <c r="D525" t="s">
        <v>36</v>
      </c>
      <c r="E525" t="s">
        <v>37</v>
      </c>
      <c r="F525">
        <v>121</v>
      </c>
      <c r="G525">
        <v>4.5</v>
      </c>
      <c r="H525">
        <v>26.9</v>
      </c>
      <c r="I525" t="s">
        <v>25</v>
      </c>
    </row>
    <row r="526" spans="1:9">
      <c r="A526" t="s">
        <v>1100</v>
      </c>
      <c r="B526" t="s">
        <v>1101</v>
      </c>
      <c r="C526" t="s">
        <v>11</v>
      </c>
      <c r="D526" t="s">
        <v>40</v>
      </c>
      <c r="E526" t="s">
        <v>41</v>
      </c>
      <c r="F526">
        <v>116</v>
      </c>
      <c r="G526">
        <v>3.67</v>
      </c>
      <c r="H526">
        <v>31.6</v>
      </c>
      <c r="I526" t="s">
        <v>25</v>
      </c>
    </row>
    <row r="527" spans="1:9">
      <c r="A527" t="s">
        <v>1102</v>
      </c>
      <c r="B527" t="s">
        <v>1103</v>
      </c>
      <c r="C527" t="s">
        <v>11</v>
      </c>
      <c r="D527" t="s">
        <v>44</v>
      </c>
      <c r="E527" t="s">
        <v>45</v>
      </c>
      <c r="F527">
        <v>170</v>
      </c>
      <c r="G527">
        <v>6.47</v>
      </c>
      <c r="H527">
        <v>26.3</v>
      </c>
      <c r="I527" t="s">
        <v>25</v>
      </c>
    </row>
    <row r="528" spans="1:9">
      <c r="A528" t="s">
        <v>1104</v>
      </c>
      <c r="B528" t="s">
        <v>1105</v>
      </c>
      <c r="C528" t="s">
        <v>11</v>
      </c>
      <c r="D528" t="s">
        <v>28</v>
      </c>
      <c r="E528" t="s">
        <v>29</v>
      </c>
      <c r="F528">
        <v>225</v>
      </c>
      <c r="G528">
        <v>31.6</v>
      </c>
      <c r="H528">
        <v>7.1</v>
      </c>
      <c r="I528" t="s">
        <v>25</v>
      </c>
    </row>
    <row r="529" spans="1:9">
      <c r="A529" t="s">
        <v>1106</v>
      </c>
      <c r="B529" t="s">
        <v>1107</v>
      </c>
      <c r="C529" t="s">
        <v>11</v>
      </c>
      <c r="D529" t="s">
        <v>311</v>
      </c>
      <c r="E529" t="s">
        <v>312</v>
      </c>
      <c r="F529">
        <v>2134</v>
      </c>
      <c r="G529">
        <v>24.1</v>
      </c>
      <c r="H529">
        <v>88.5</v>
      </c>
      <c r="I529" t="s">
        <v>70</v>
      </c>
    </row>
    <row r="530" spans="1:9">
      <c r="A530" t="s">
        <v>1108</v>
      </c>
      <c r="B530" t="s">
        <v>1109</v>
      </c>
      <c r="C530" t="s">
        <v>11</v>
      </c>
      <c r="D530" t="s">
        <v>87</v>
      </c>
      <c r="E530" t="s">
        <v>88</v>
      </c>
      <c r="F530">
        <v>1106</v>
      </c>
      <c r="G530">
        <v>6.91</v>
      </c>
      <c r="H530">
        <v>160.1</v>
      </c>
      <c r="I530" t="s">
        <v>14</v>
      </c>
    </row>
    <row r="531" spans="1:9">
      <c r="A531" t="s">
        <v>1110</v>
      </c>
      <c r="B531" t="s">
        <v>1111</v>
      </c>
      <c r="C531" t="s">
        <v>11</v>
      </c>
      <c r="D531" t="s">
        <v>81</v>
      </c>
      <c r="E531" t="s">
        <v>82</v>
      </c>
      <c r="F531">
        <v>68</v>
      </c>
      <c r="G531">
        <v>5.48</v>
      </c>
      <c r="H531">
        <v>12.4</v>
      </c>
      <c r="I531" t="s">
        <v>25</v>
      </c>
    </row>
    <row r="532" spans="1:9">
      <c r="A532" t="s">
        <v>1112</v>
      </c>
      <c r="B532" t="s">
        <v>1113</v>
      </c>
      <c r="C532" t="s">
        <v>11</v>
      </c>
      <c r="D532" t="s">
        <v>50</v>
      </c>
      <c r="E532" t="s">
        <v>51</v>
      </c>
      <c r="F532">
        <v>124</v>
      </c>
      <c r="G532">
        <v>5.19</v>
      </c>
      <c r="H532">
        <v>23.9</v>
      </c>
      <c r="I532" t="s">
        <v>25</v>
      </c>
    </row>
    <row r="533" spans="1:9">
      <c r="A533" t="s">
        <v>1114</v>
      </c>
      <c r="B533" t="s">
        <v>1115</v>
      </c>
      <c r="C533" t="s">
        <v>11</v>
      </c>
      <c r="D533" t="s">
        <v>23</v>
      </c>
      <c r="E533" t="s">
        <v>24</v>
      </c>
      <c r="F533">
        <v>527</v>
      </c>
      <c r="G533">
        <v>16.690000000000001</v>
      </c>
      <c r="H533">
        <v>31.6</v>
      </c>
      <c r="I533" t="s">
        <v>14</v>
      </c>
    </row>
    <row r="534" spans="1:9">
      <c r="A534" t="s">
        <v>1116</v>
      </c>
      <c r="B534" t="s">
        <v>1117</v>
      </c>
      <c r="C534" t="s">
        <v>11</v>
      </c>
      <c r="D534" t="s">
        <v>23</v>
      </c>
      <c r="E534" t="s">
        <v>24</v>
      </c>
      <c r="F534">
        <v>239</v>
      </c>
      <c r="G534">
        <v>8.0500000000000007</v>
      </c>
      <c r="H534">
        <v>29.7</v>
      </c>
      <c r="I534" t="s">
        <v>25</v>
      </c>
    </row>
    <row r="535" spans="1:9">
      <c r="A535" t="s">
        <v>1118</v>
      </c>
      <c r="B535" t="s">
        <v>1119</v>
      </c>
      <c r="C535" t="s">
        <v>11</v>
      </c>
      <c r="D535" t="s">
        <v>91</v>
      </c>
      <c r="E535" t="s">
        <v>92</v>
      </c>
      <c r="F535">
        <v>143</v>
      </c>
      <c r="G535">
        <v>3.49</v>
      </c>
      <c r="H535">
        <v>41</v>
      </c>
      <c r="I535" t="s">
        <v>25</v>
      </c>
    </row>
    <row r="536" spans="1:9">
      <c r="A536" t="s">
        <v>1120</v>
      </c>
      <c r="B536" t="s">
        <v>1121</v>
      </c>
      <c r="C536" t="s">
        <v>11</v>
      </c>
      <c r="D536" t="s">
        <v>50</v>
      </c>
      <c r="E536" t="s">
        <v>51</v>
      </c>
      <c r="F536">
        <v>202</v>
      </c>
      <c r="G536">
        <v>9.25</v>
      </c>
      <c r="H536">
        <v>21.8</v>
      </c>
      <c r="I536" t="s">
        <v>25</v>
      </c>
    </row>
    <row r="537" spans="1:9">
      <c r="A537" t="s">
        <v>1122</v>
      </c>
      <c r="B537" t="s">
        <v>1123</v>
      </c>
      <c r="C537" t="s">
        <v>11</v>
      </c>
      <c r="D537" t="s">
        <v>32</v>
      </c>
      <c r="E537" t="s">
        <v>33</v>
      </c>
      <c r="F537">
        <v>132</v>
      </c>
      <c r="G537">
        <v>7.23</v>
      </c>
      <c r="H537">
        <v>18.3</v>
      </c>
      <c r="I537" t="s">
        <v>25</v>
      </c>
    </row>
    <row r="538" spans="1:9">
      <c r="A538" t="s">
        <v>1124</v>
      </c>
      <c r="B538" t="s">
        <v>1125</v>
      </c>
      <c r="C538" t="s">
        <v>11</v>
      </c>
      <c r="D538" t="s">
        <v>12</v>
      </c>
      <c r="E538" t="s">
        <v>13</v>
      </c>
      <c r="F538">
        <v>1109</v>
      </c>
      <c r="G538">
        <v>6.18</v>
      </c>
      <c r="H538">
        <v>179.4</v>
      </c>
      <c r="I538" t="s">
        <v>14</v>
      </c>
    </row>
    <row r="539" spans="1:9">
      <c r="A539" t="s">
        <v>1126</v>
      </c>
      <c r="B539" t="s">
        <v>1127</v>
      </c>
      <c r="C539" t="s">
        <v>11</v>
      </c>
      <c r="D539" t="s">
        <v>77</v>
      </c>
      <c r="E539" t="s">
        <v>78</v>
      </c>
      <c r="F539">
        <v>269</v>
      </c>
      <c r="G539">
        <v>6.55</v>
      </c>
      <c r="H539">
        <v>41.1</v>
      </c>
      <c r="I539" t="s">
        <v>25</v>
      </c>
    </row>
    <row r="540" spans="1:9">
      <c r="A540" t="s">
        <v>1128</v>
      </c>
      <c r="B540" t="s">
        <v>1129</v>
      </c>
      <c r="C540" t="s">
        <v>11</v>
      </c>
      <c r="D540" t="s">
        <v>50</v>
      </c>
      <c r="E540" t="s">
        <v>51</v>
      </c>
      <c r="F540">
        <v>176</v>
      </c>
      <c r="G540">
        <v>11.99</v>
      </c>
      <c r="H540">
        <v>14.7</v>
      </c>
      <c r="I540" t="s">
        <v>25</v>
      </c>
    </row>
    <row r="541" spans="1:9">
      <c r="A541" t="s">
        <v>1130</v>
      </c>
      <c r="B541" t="s">
        <v>1131</v>
      </c>
      <c r="C541" t="s">
        <v>11</v>
      </c>
      <c r="D541" t="s">
        <v>32</v>
      </c>
      <c r="E541" t="s">
        <v>33</v>
      </c>
      <c r="F541">
        <v>438</v>
      </c>
      <c r="G541">
        <v>10.85</v>
      </c>
      <c r="H541">
        <v>40.4</v>
      </c>
      <c r="I541" t="s">
        <v>25</v>
      </c>
    </row>
    <row r="542" spans="1:9">
      <c r="A542" t="s">
        <v>1132</v>
      </c>
      <c r="B542" t="s">
        <v>1133</v>
      </c>
      <c r="C542" t="s">
        <v>11</v>
      </c>
      <c r="D542" t="s">
        <v>73</v>
      </c>
      <c r="E542" t="s">
        <v>74</v>
      </c>
      <c r="F542">
        <v>169</v>
      </c>
      <c r="G542">
        <v>5.35</v>
      </c>
      <c r="H542">
        <v>31.6</v>
      </c>
      <c r="I542" t="s">
        <v>25</v>
      </c>
    </row>
    <row r="543" spans="1:9">
      <c r="A543" t="s">
        <v>1134</v>
      </c>
      <c r="B543" t="s">
        <v>1135</v>
      </c>
      <c r="C543" t="s">
        <v>11</v>
      </c>
      <c r="D543" t="s">
        <v>73</v>
      </c>
      <c r="E543" t="s">
        <v>74</v>
      </c>
      <c r="F543">
        <v>660</v>
      </c>
      <c r="G543">
        <v>7.23</v>
      </c>
      <c r="H543">
        <v>91.3</v>
      </c>
      <c r="I543" t="s">
        <v>14</v>
      </c>
    </row>
    <row r="544" spans="1:9">
      <c r="A544" t="s">
        <v>1136</v>
      </c>
      <c r="B544" t="s">
        <v>1137</v>
      </c>
      <c r="C544" t="s">
        <v>11</v>
      </c>
      <c r="D544" t="s">
        <v>28</v>
      </c>
      <c r="E544" t="s">
        <v>29</v>
      </c>
      <c r="F544">
        <v>490</v>
      </c>
      <c r="G544">
        <v>8.73</v>
      </c>
      <c r="H544">
        <v>56.1</v>
      </c>
      <c r="I544" t="s">
        <v>25</v>
      </c>
    </row>
    <row r="545" spans="1:9">
      <c r="A545" t="s">
        <v>1138</v>
      </c>
      <c r="B545" t="s">
        <v>1139</v>
      </c>
      <c r="C545" t="s">
        <v>11</v>
      </c>
      <c r="D545" t="s">
        <v>91</v>
      </c>
      <c r="E545" t="s">
        <v>92</v>
      </c>
      <c r="F545">
        <v>53</v>
      </c>
      <c r="G545">
        <v>2.41</v>
      </c>
      <c r="H545">
        <v>22</v>
      </c>
      <c r="I545" t="s">
        <v>25</v>
      </c>
    </row>
    <row r="546" spans="1:9">
      <c r="A546" t="s">
        <v>1140</v>
      </c>
      <c r="B546" t="s">
        <v>1141</v>
      </c>
      <c r="C546" t="s">
        <v>11</v>
      </c>
      <c r="D546" t="s">
        <v>44</v>
      </c>
      <c r="E546" t="s">
        <v>45</v>
      </c>
      <c r="F546">
        <v>1587</v>
      </c>
      <c r="G546">
        <v>23.26</v>
      </c>
      <c r="H546">
        <v>68.2</v>
      </c>
      <c r="I546" t="s">
        <v>14</v>
      </c>
    </row>
    <row r="547" spans="1:9">
      <c r="A547" t="s">
        <v>1142</v>
      </c>
      <c r="B547" t="s">
        <v>1143</v>
      </c>
      <c r="C547" t="s">
        <v>11</v>
      </c>
      <c r="D547" t="s">
        <v>77</v>
      </c>
      <c r="E547" t="s">
        <v>78</v>
      </c>
      <c r="F547">
        <v>1354</v>
      </c>
      <c r="G547">
        <v>16.350000000000001</v>
      </c>
      <c r="H547">
        <v>82.8</v>
      </c>
      <c r="I547" t="s">
        <v>14</v>
      </c>
    </row>
    <row r="548" spans="1:9">
      <c r="A548" t="s">
        <v>1144</v>
      </c>
      <c r="B548" t="s">
        <v>1145</v>
      </c>
      <c r="C548" t="s">
        <v>11</v>
      </c>
      <c r="D548" t="s">
        <v>19</v>
      </c>
      <c r="E548" t="s">
        <v>20</v>
      </c>
      <c r="F548">
        <v>325</v>
      </c>
      <c r="G548">
        <v>5.24</v>
      </c>
      <c r="H548">
        <v>62</v>
      </c>
      <c r="I548" t="s">
        <v>25</v>
      </c>
    </row>
    <row r="549" spans="1:9">
      <c r="A549" t="s">
        <v>1146</v>
      </c>
      <c r="B549" t="s">
        <v>1147</v>
      </c>
      <c r="C549" t="s">
        <v>11</v>
      </c>
      <c r="D549" t="s">
        <v>40</v>
      </c>
      <c r="E549" t="s">
        <v>41</v>
      </c>
      <c r="F549">
        <v>92</v>
      </c>
      <c r="G549">
        <v>9.15</v>
      </c>
      <c r="H549">
        <v>10.1</v>
      </c>
      <c r="I549" t="s">
        <v>25</v>
      </c>
    </row>
    <row r="550" spans="1:9">
      <c r="A550" t="s">
        <v>1148</v>
      </c>
      <c r="B550" t="s">
        <v>1149</v>
      </c>
      <c r="C550" t="s">
        <v>11</v>
      </c>
      <c r="D550" t="s">
        <v>36</v>
      </c>
      <c r="E550" t="s">
        <v>37</v>
      </c>
      <c r="F550">
        <v>80</v>
      </c>
      <c r="G550">
        <v>4.3499999999999996</v>
      </c>
      <c r="H550">
        <v>18.399999999999999</v>
      </c>
      <c r="I550" t="s">
        <v>25</v>
      </c>
    </row>
    <row r="551" spans="1:9">
      <c r="A551" t="s">
        <v>1150</v>
      </c>
      <c r="B551" t="s">
        <v>1151</v>
      </c>
      <c r="C551" t="s">
        <v>11</v>
      </c>
      <c r="D551" t="s">
        <v>54</v>
      </c>
      <c r="E551" t="s">
        <v>55</v>
      </c>
      <c r="F551">
        <v>131</v>
      </c>
      <c r="G551">
        <v>7.24</v>
      </c>
      <c r="H551">
        <v>18.100000000000001</v>
      </c>
      <c r="I551" t="s">
        <v>25</v>
      </c>
    </row>
    <row r="552" spans="1:9">
      <c r="A552" t="s">
        <v>1152</v>
      </c>
      <c r="B552" t="s">
        <v>1153</v>
      </c>
      <c r="C552" t="s">
        <v>11</v>
      </c>
      <c r="D552" t="s">
        <v>54</v>
      </c>
      <c r="E552" t="s">
        <v>55</v>
      </c>
      <c r="F552">
        <v>785</v>
      </c>
      <c r="G552">
        <v>15.09</v>
      </c>
      <c r="H552">
        <v>52</v>
      </c>
      <c r="I552" t="s">
        <v>14</v>
      </c>
    </row>
    <row r="553" spans="1:9">
      <c r="A553" t="s">
        <v>1154</v>
      </c>
      <c r="B553" t="s">
        <v>1155</v>
      </c>
      <c r="C553" t="s">
        <v>11</v>
      </c>
      <c r="D553" t="s">
        <v>40</v>
      </c>
      <c r="E553" t="s">
        <v>41</v>
      </c>
      <c r="F553">
        <v>309</v>
      </c>
      <c r="G553">
        <v>5.15</v>
      </c>
      <c r="H553">
        <v>60</v>
      </c>
      <c r="I553" t="s">
        <v>25</v>
      </c>
    </row>
    <row r="554" spans="1:9">
      <c r="A554" t="s">
        <v>1156</v>
      </c>
      <c r="B554" t="s">
        <v>1157</v>
      </c>
      <c r="C554" t="s">
        <v>11</v>
      </c>
      <c r="D554" t="s">
        <v>36</v>
      </c>
      <c r="E554" t="s">
        <v>37</v>
      </c>
      <c r="F554">
        <v>80</v>
      </c>
      <c r="G554">
        <v>7.1</v>
      </c>
      <c r="H554">
        <v>11.3</v>
      </c>
      <c r="I554" t="s">
        <v>25</v>
      </c>
    </row>
    <row r="555" spans="1:9">
      <c r="A555" t="s">
        <v>1158</v>
      </c>
      <c r="B555" t="s">
        <v>1159</v>
      </c>
      <c r="C555" t="s">
        <v>11</v>
      </c>
      <c r="D555" t="s">
        <v>36</v>
      </c>
      <c r="E555" t="s">
        <v>37</v>
      </c>
      <c r="F555">
        <v>60</v>
      </c>
      <c r="G555">
        <v>6.22</v>
      </c>
      <c r="H555">
        <v>9.6</v>
      </c>
      <c r="I555" t="s">
        <v>25</v>
      </c>
    </row>
    <row r="556" spans="1:9">
      <c r="A556" t="s">
        <v>1160</v>
      </c>
      <c r="B556" t="s">
        <v>1161</v>
      </c>
      <c r="C556" t="s">
        <v>11</v>
      </c>
      <c r="D556" t="s">
        <v>123</v>
      </c>
      <c r="E556" t="s">
        <v>124</v>
      </c>
      <c r="F556">
        <v>114</v>
      </c>
      <c r="G556">
        <v>1.96</v>
      </c>
      <c r="H556">
        <v>58.2</v>
      </c>
      <c r="I556" t="s">
        <v>25</v>
      </c>
    </row>
    <row r="557" spans="1:9">
      <c r="A557" t="s">
        <v>1162</v>
      </c>
      <c r="B557" t="s">
        <v>1163</v>
      </c>
      <c r="C557" t="s">
        <v>11</v>
      </c>
      <c r="D557" t="s">
        <v>54</v>
      </c>
      <c r="E557" t="s">
        <v>55</v>
      </c>
      <c r="F557">
        <v>245</v>
      </c>
      <c r="G557">
        <v>10.63</v>
      </c>
      <c r="H557">
        <v>23</v>
      </c>
      <c r="I557" t="s">
        <v>25</v>
      </c>
    </row>
    <row r="558" spans="1:9">
      <c r="A558" t="s">
        <v>1164</v>
      </c>
      <c r="B558" t="s">
        <v>1165</v>
      </c>
      <c r="C558" t="s">
        <v>11</v>
      </c>
      <c r="D558" t="s">
        <v>81</v>
      </c>
      <c r="E558" t="s">
        <v>82</v>
      </c>
      <c r="F558">
        <v>143</v>
      </c>
      <c r="G558">
        <v>10.27</v>
      </c>
      <c r="H558">
        <v>13.9</v>
      </c>
      <c r="I558" t="s">
        <v>25</v>
      </c>
    </row>
    <row r="559" spans="1:9">
      <c r="A559" t="s">
        <v>1166</v>
      </c>
      <c r="B559" t="s">
        <v>1167</v>
      </c>
      <c r="C559" t="s">
        <v>11</v>
      </c>
      <c r="D559" t="s">
        <v>91</v>
      </c>
      <c r="E559" t="s">
        <v>92</v>
      </c>
      <c r="F559">
        <v>353</v>
      </c>
      <c r="G559">
        <v>9.07</v>
      </c>
      <c r="H559">
        <v>38.9</v>
      </c>
      <c r="I559" t="s">
        <v>25</v>
      </c>
    </row>
    <row r="560" spans="1:9">
      <c r="A560" t="s">
        <v>1168</v>
      </c>
      <c r="B560" t="s">
        <v>1169</v>
      </c>
      <c r="C560" t="s">
        <v>11</v>
      </c>
      <c r="D560" t="s">
        <v>36</v>
      </c>
      <c r="E560" t="s">
        <v>37</v>
      </c>
      <c r="F560">
        <v>66</v>
      </c>
      <c r="G560">
        <v>2.4</v>
      </c>
      <c r="H560">
        <v>27.5</v>
      </c>
      <c r="I560" t="s">
        <v>25</v>
      </c>
    </row>
    <row r="561" spans="1:9">
      <c r="A561" t="s">
        <v>1170</v>
      </c>
      <c r="B561" t="s">
        <v>1171</v>
      </c>
      <c r="C561" t="s">
        <v>11</v>
      </c>
      <c r="D561" t="s">
        <v>40</v>
      </c>
      <c r="E561" t="s">
        <v>41</v>
      </c>
      <c r="F561">
        <v>367</v>
      </c>
      <c r="G561">
        <v>9.69</v>
      </c>
      <c r="H561">
        <v>37.9</v>
      </c>
      <c r="I561" t="s">
        <v>25</v>
      </c>
    </row>
    <row r="562" spans="1:9">
      <c r="A562" t="s">
        <v>1172</v>
      </c>
      <c r="B562" t="s">
        <v>1173</v>
      </c>
      <c r="C562" t="s">
        <v>11</v>
      </c>
      <c r="D562" t="s">
        <v>87</v>
      </c>
      <c r="E562" t="s">
        <v>88</v>
      </c>
      <c r="F562">
        <v>174</v>
      </c>
      <c r="G562">
        <v>13.05</v>
      </c>
      <c r="H562">
        <v>13.3</v>
      </c>
      <c r="I562" t="s">
        <v>25</v>
      </c>
    </row>
    <row r="563" spans="1:9">
      <c r="A563" t="s">
        <v>1174</v>
      </c>
      <c r="B563" t="s">
        <v>1175</v>
      </c>
      <c r="C563" t="s">
        <v>11</v>
      </c>
      <c r="D563" t="s">
        <v>23</v>
      </c>
      <c r="E563" t="s">
        <v>24</v>
      </c>
      <c r="F563">
        <v>142</v>
      </c>
      <c r="G563">
        <v>6.93</v>
      </c>
      <c r="H563">
        <v>20.5</v>
      </c>
      <c r="I563" t="s">
        <v>25</v>
      </c>
    </row>
    <row r="564" spans="1:9">
      <c r="A564" t="s">
        <v>1176</v>
      </c>
      <c r="B564" t="s">
        <v>1177</v>
      </c>
      <c r="C564" t="s">
        <v>11</v>
      </c>
      <c r="D564" t="s">
        <v>44</v>
      </c>
      <c r="E564" t="s">
        <v>45</v>
      </c>
      <c r="F564">
        <v>191</v>
      </c>
      <c r="G564">
        <v>15.84</v>
      </c>
      <c r="H564">
        <v>12.1</v>
      </c>
      <c r="I564" t="s">
        <v>25</v>
      </c>
    </row>
    <row r="565" spans="1:9">
      <c r="A565" t="s">
        <v>1178</v>
      </c>
      <c r="B565" t="s">
        <v>1179</v>
      </c>
      <c r="C565" t="s">
        <v>11</v>
      </c>
      <c r="D565" t="s">
        <v>19</v>
      </c>
      <c r="E565" t="s">
        <v>20</v>
      </c>
      <c r="F565">
        <v>1100</v>
      </c>
      <c r="G565">
        <v>3.01</v>
      </c>
      <c r="H565">
        <v>365.4</v>
      </c>
      <c r="I565" t="s">
        <v>14</v>
      </c>
    </row>
    <row r="566" spans="1:9">
      <c r="A566" t="s">
        <v>1180</v>
      </c>
      <c r="B566" t="s">
        <v>1181</v>
      </c>
      <c r="C566" t="s">
        <v>11</v>
      </c>
      <c r="D566" t="s">
        <v>50</v>
      </c>
      <c r="E566" t="s">
        <v>51</v>
      </c>
      <c r="F566">
        <v>131</v>
      </c>
      <c r="G566">
        <v>3.55</v>
      </c>
      <c r="H566">
        <v>36.9</v>
      </c>
      <c r="I566" t="s">
        <v>25</v>
      </c>
    </row>
    <row r="567" spans="1:9">
      <c r="A567" t="s">
        <v>1182</v>
      </c>
      <c r="B567" t="s">
        <v>1183</v>
      </c>
      <c r="C567" t="s">
        <v>11</v>
      </c>
      <c r="D567" t="s">
        <v>87</v>
      </c>
      <c r="E567" t="s">
        <v>88</v>
      </c>
      <c r="F567">
        <v>139</v>
      </c>
      <c r="G567">
        <v>3.79</v>
      </c>
      <c r="H567">
        <v>36.700000000000003</v>
      </c>
      <c r="I567" t="s">
        <v>25</v>
      </c>
    </row>
    <row r="568" spans="1:9">
      <c r="A568" t="s">
        <v>1184</v>
      </c>
      <c r="B568" t="s">
        <v>1185</v>
      </c>
      <c r="C568" t="s">
        <v>11</v>
      </c>
      <c r="D568" t="s">
        <v>311</v>
      </c>
      <c r="E568" t="s">
        <v>312</v>
      </c>
      <c r="F568">
        <v>745</v>
      </c>
      <c r="G568">
        <v>5.39</v>
      </c>
      <c r="H568">
        <v>138.19999999999999</v>
      </c>
      <c r="I568" t="s">
        <v>14</v>
      </c>
    </row>
    <row r="569" spans="1:9">
      <c r="A569" t="s">
        <v>1186</v>
      </c>
      <c r="B569" t="s">
        <v>1187</v>
      </c>
      <c r="C569" t="s">
        <v>11</v>
      </c>
      <c r="D569" t="s">
        <v>50</v>
      </c>
      <c r="E569" t="s">
        <v>51</v>
      </c>
      <c r="F569">
        <v>682</v>
      </c>
      <c r="G569">
        <v>9.8000000000000007</v>
      </c>
      <c r="H569">
        <v>69.599999999999994</v>
      </c>
      <c r="I569" t="s">
        <v>14</v>
      </c>
    </row>
    <row r="570" spans="1:9">
      <c r="A570" t="s">
        <v>1188</v>
      </c>
      <c r="B570" t="s">
        <v>1189</v>
      </c>
      <c r="C570" t="s">
        <v>11</v>
      </c>
      <c r="D570" t="s">
        <v>32</v>
      </c>
      <c r="E570" t="s">
        <v>33</v>
      </c>
      <c r="F570">
        <v>155</v>
      </c>
      <c r="G570">
        <v>5.2</v>
      </c>
      <c r="H570">
        <v>29.8</v>
      </c>
      <c r="I570" t="s">
        <v>25</v>
      </c>
    </row>
    <row r="571" spans="1:9">
      <c r="A571" t="s">
        <v>1190</v>
      </c>
      <c r="B571" t="s">
        <v>1191</v>
      </c>
      <c r="C571" t="s">
        <v>11</v>
      </c>
      <c r="D571" t="s">
        <v>12</v>
      </c>
      <c r="E571" t="s">
        <v>13</v>
      </c>
      <c r="F571">
        <v>250</v>
      </c>
      <c r="G571">
        <v>7.59</v>
      </c>
      <c r="H571">
        <v>32.9</v>
      </c>
      <c r="I571" t="s">
        <v>25</v>
      </c>
    </row>
    <row r="572" spans="1:9">
      <c r="A572" t="s">
        <v>1192</v>
      </c>
      <c r="B572" t="s">
        <v>1193</v>
      </c>
      <c r="C572" t="s">
        <v>11</v>
      </c>
      <c r="D572" t="s">
        <v>23</v>
      </c>
      <c r="E572" t="s">
        <v>24</v>
      </c>
      <c r="F572">
        <v>341</v>
      </c>
      <c r="G572">
        <v>10.65</v>
      </c>
      <c r="H572">
        <v>32</v>
      </c>
      <c r="I572" t="s">
        <v>25</v>
      </c>
    </row>
    <row r="573" spans="1:9">
      <c r="A573" t="s">
        <v>1194</v>
      </c>
      <c r="B573" t="s">
        <v>1195</v>
      </c>
      <c r="C573" t="s">
        <v>11</v>
      </c>
      <c r="D573" t="s">
        <v>28</v>
      </c>
      <c r="E573" t="s">
        <v>29</v>
      </c>
      <c r="F573">
        <v>173</v>
      </c>
      <c r="G573">
        <v>7.44</v>
      </c>
      <c r="H573">
        <v>23.3</v>
      </c>
      <c r="I573" t="s">
        <v>25</v>
      </c>
    </row>
    <row r="574" spans="1:9">
      <c r="A574" t="s">
        <v>1196</v>
      </c>
      <c r="B574" t="s">
        <v>1197</v>
      </c>
      <c r="C574" t="s">
        <v>11</v>
      </c>
      <c r="D574" t="s">
        <v>68</v>
      </c>
      <c r="E574" t="s">
        <v>69</v>
      </c>
      <c r="F574">
        <v>1637</v>
      </c>
      <c r="G574">
        <v>9.69</v>
      </c>
      <c r="H574">
        <v>168.9</v>
      </c>
      <c r="I574" t="s">
        <v>14</v>
      </c>
    </row>
    <row r="575" spans="1:9">
      <c r="A575" t="s">
        <v>1198</v>
      </c>
      <c r="B575" t="s">
        <v>1199</v>
      </c>
      <c r="C575" t="s">
        <v>11</v>
      </c>
      <c r="D575" t="s">
        <v>1200</v>
      </c>
      <c r="E575" t="s">
        <v>1201</v>
      </c>
      <c r="F575">
        <v>78</v>
      </c>
      <c r="G575">
        <v>2.44</v>
      </c>
      <c r="H575">
        <v>32</v>
      </c>
      <c r="I575" t="s">
        <v>25</v>
      </c>
    </row>
    <row r="576" spans="1:9">
      <c r="A576" t="s">
        <v>1202</v>
      </c>
      <c r="B576" t="s">
        <v>1203</v>
      </c>
      <c r="C576" t="s">
        <v>11</v>
      </c>
      <c r="D576" t="s">
        <v>44</v>
      </c>
      <c r="E576" t="s">
        <v>45</v>
      </c>
      <c r="F576">
        <v>186</v>
      </c>
      <c r="G576">
        <v>6.1</v>
      </c>
      <c r="H576">
        <v>30.5</v>
      </c>
      <c r="I576" t="s">
        <v>25</v>
      </c>
    </row>
    <row r="577" spans="1:9">
      <c r="A577" t="s">
        <v>1204</v>
      </c>
      <c r="B577" t="s">
        <v>1205</v>
      </c>
      <c r="C577" t="s">
        <v>11</v>
      </c>
      <c r="D577" t="s">
        <v>19</v>
      </c>
      <c r="E577" t="s">
        <v>20</v>
      </c>
      <c r="F577">
        <v>100</v>
      </c>
      <c r="G577">
        <v>2.88</v>
      </c>
      <c r="H577">
        <v>34.700000000000003</v>
      </c>
      <c r="I577" t="s">
        <v>25</v>
      </c>
    </row>
    <row r="578" spans="1:9">
      <c r="A578" t="s">
        <v>1206</v>
      </c>
      <c r="B578" t="s">
        <v>1207</v>
      </c>
      <c r="C578" t="s">
        <v>11</v>
      </c>
      <c r="D578" t="s">
        <v>123</v>
      </c>
      <c r="E578" t="s">
        <v>124</v>
      </c>
      <c r="F578">
        <v>432</v>
      </c>
      <c r="G578">
        <v>16.440000000000001</v>
      </c>
      <c r="H578">
        <v>26.3</v>
      </c>
      <c r="I578" t="s">
        <v>25</v>
      </c>
    </row>
    <row r="579" spans="1:9">
      <c r="A579" t="s">
        <v>1208</v>
      </c>
      <c r="B579" t="s">
        <v>1209</v>
      </c>
      <c r="C579" t="s">
        <v>11</v>
      </c>
      <c r="D579" t="s">
        <v>36</v>
      </c>
      <c r="E579" t="s">
        <v>37</v>
      </c>
      <c r="F579">
        <v>24</v>
      </c>
      <c r="G579">
        <v>4.93</v>
      </c>
      <c r="H579">
        <v>4.9000000000000004</v>
      </c>
      <c r="I579" t="s">
        <v>25</v>
      </c>
    </row>
    <row r="580" spans="1:9">
      <c r="A580" t="s">
        <v>1210</v>
      </c>
      <c r="B580" t="s">
        <v>1211</v>
      </c>
      <c r="C580" t="s">
        <v>11</v>
      </c>
      <c r="D580" t="s">
        <v>19</v>
      </c>
      <c r="E580" t="s">
        <v>20</v>
      </c>
      <c r="F580">
        <v>726</v>
      </c>
      <c r="G580">
        <v>6.72</v>
      </c>
      <c r="H580">
        <v>108</v>
      </c>
      <c r="I580" t="s">
        <v>14</v>
      </c>
    </row>
    <row r="581" spans="1:9">
      <c r="A581" t="s">
        <v>1212</v>
      </c>
      <c r="B581" t="s">
        <v>1213</v>
      </c>
      <c r="C581" t="s">
        <v>11</v>
      </c>
      <c r="D581" t="s">
        <v>40</v>
      </c>
      <c r="E581" t="s">
        <v>41</v>
      </c>
      <c r="F581">
        <v>115</v>
      </c>
      <c r="G581">
        <v>3.23</v>
      </c>
      <c r="H581">
        <v>35.6</v>
      </c>
      <c r="I581" t="s">
        <v>25</v>
      </c>
    </row>
    <row r="582" spans="1:9">
      <c r="A582" t="s">
        <v>1214</v>
      </c>
      <c r="B582" t="s">
        <v>1215</v>
      </c>
      <c r="C582" t="s">
        <v>11</v>
      </c>
      <c r="D582" t="s">
        <v>68</v>
      </c>
      <c r="E582" t="s">
        <v>69</v>
      </c>
      <c r="F582">
        <v>176</v>
      </c>
      <c r="G582">
        <v>6.83</v>
      </c>
      <c r="H582">
        <v>25.8</v>
      </c>
      <c r="I582" t="s">
        <v>25</v>
      </c>
    </row>
    <row r="583" spans="1:9">
      <c r="A583" t="s">
        <v>1216</v>
      </c>
      <c r="B583" t="s">
        <v>1217</v>
      </c>
      <c r="C583" t="s">
        <v>11</v>
      </c>
      <c r="D583" t="s">
        <v>28</v>
      </c>
      <c r="E583" t="s">
        <v>29</v>
      </c>
      <c r="F583">
        <v>605</v>
      </c>
      <c r="G583">
        <v>13.63</v>
      </c>
      <c r="H583">
        <v>44.4</v>
      </c>
      <c r="I583" t="s">
        <v>14</v>
      </c>
    </row>
    <row r="584" spans="1:9">
      <c r="A584" t="s">
        <v>1218</v>
      </c>
      <c r="B584" t="s">
        <v>1219</v>
      </c>
      <c r="C584" t="s">
        <v>11</v>
      </c>
      <c r="D584" t="s">
        <v>101</v>
      </c>
      <c r="E584" t="s">
        <v>102</v>
      </c>
      <c r="F584">
        <v>290</v>
      </c>
      <c r="G584">
        <v>15.06</v>
      </c>
      <c r="H584">
        <v>19.3</v>
      </c>
      <c r="I584" t="s">
        <v>25</v>
      </c>
    </row>
    <row r="585" spans="1:9">
      <c r="A585" t="s">
        <v>1220</v>
      </c>
      <c r="B585" t="s">
        <v>1221</v>
      </c>
      <c r="C585" t="s">
        <v>11</v>
      </c>
      <c r="D585" t="s">
        <v>101</v>
      </c>
      <c r="E585" t="s">
        <v>102</v>
      </c>
      <c r="F585">
        <v>353</v>
      </c>
      <c r="G585">
        <v>6.78</v>
      </c>
      <c r="H585">
        <v>52.1</v>
      </c>
      <c r="I585" t="s">
        <v>25</v>
      </c>
    </row>
    <row r="586" spans="1:9">
      <c r="A586" t="s">
        <v>1222</v>
      </c>
      <c r="B586" t="s">
        <v>1223</v>
      </c>
      <c r="C586" t="s">
        <v>11</v>
      </c>
      <c r="D586" t="s">
        <v>23</v>
      </c>
      <c r="E586" t="s">
        <v>24</v>
      </c>
      <c r="F586">
        <v>490</v>
      </c>
      <c r="G586">
        <v>9.7899999999999991</v>
      </c>
      <c r="H586">
        <v>50.1</v>
      </c>
      <c r="I586" t="s">
        <v>25</v>
      </c>
    </row>
    <row r="587" spans="1:9">
      <c r="A587" t="s">
        <v>1224</v>
      </c>
      <c r="B587" t="s">
        <v>1225</v>
      </c>
      <c r="C587" t="s">
        <v>11</v>
      </c>
      <c r="D587" t="s">
        <v>40</v>
      </c>
      <c r="E587" t="s">
        <v>41</v>
      </c>
      <c r="F587">
        <v>320</v>
      </c>
      <c r="G587">
        <v>9.6199999999999992</v>
      </c>
      <c r="H587">
        <v>33.299999999999997</v>
      </c>
      <c r="I587" t="s">
        <v>25</v>
      </c>
    </row>
    <row r="588" spans="1:9">
      <c r="A588" t="s">
        <v>1226</v>
      </c>
      <c r="B588" t="s">
        <v>1227</v>
      </c>
      <c r="C588" t="s">
        <v>11</v>
      </c>
      <c r="D588" t="s">
        <v>91</v>
      </c>
      <c r="E588" t="s">
        <v>92</v>
      </c>
      <c r="F588">
        <v>401</v>
      </c>
      <c r="G588">
        <v>8.34</v>
      </c>
      <c r="H588">
        <v>48.1</v>
      </c>
      <c r="I588" t="s">
        <v>25</v>
      </c>
    </row>
    <row r="589" spans="1:9">
      <c r="A589" t="s">
        <v>1228</v>
      </c>
      <c r="B589" t="s">
        <v>1229</v>
      </c>
      <c r="C589" t="s">
        <v>11</v>
      </c>
      <c r="D589" t="s">
        <v>87</v>
      </c>
      <c r="E589" t="s">
        <v>88</v>
      </c>
      <c r="F589">
        <v>56</v>
      </c>
      <c r="G589">
        <v>5.0599999999999996</v>
      </c>
      <c r="H589">
        <v>11.1</v>
      </c>
      <c r="I589" t="s">
        <v>25</v>
      </c>
    </row>
    <row r="590" spans="1:9">
      <c r="A590" t="s">
        <v>1230</v>
      </c>
      <c r="B590" t="s">
        <v>1231</v>
      </c>
      <c r="C590" t="s">
        <v>11</v>
      </c>
      <c r="D590" t="s">
        <v>123</v>
      </c>
      <c r="E590" t="s">
        <v>124</v>
      </c>
      <c r="F590">
        <v>94</v>
      </c>
      <c r="G590">
        <v>6.59</v>
      </c>
      <c r="H590">
        <v>14.3</v>
      </c>
      <c r="I590" t="s">
        <v>25</v>
      </c>
    </row>
    <row r="591" spans="1:9">
      <c r="A591" t="s">
        <v>1232</v>
      </c>
      <c r="B591" t="s">
        <v>1233</v>
      </c>
      <c r="C591" t="s">
        <v>11</v>
      </c>
      <c r="D591" t="s">
        <v>32</v>
      </c>
      <c r="E591" t="s">
        <v>33</v>
      </c>
      <c r="F591">
        <v>276</v>
      </c>
      <c r="G591">
        <v>5.33</v>
      </c>
      <c r="H591">
        <v>51.8</v>
      </c>
      <c r="I591" t="s">
        <v>25</v>
      </c>
    </row>
    <row r="592" spans="1:9">
      <c r="A592" t="s">
        <v>1234</v>
      </c>
      <c r="B592" t="s">
        <v>1235</v>
      </c>
      <c r="C592" t="s">
        <v>11</v>
      </c>
      <c r="D592" t="s">
        <v>32</v>
      </c>
      <c r="E592" t="s">
        <v>33</v>
      </c>
      <c r="F592">
        <v>146</v>
      </c>
      <c r="G592">
        <v>3.49</v>
      </c>
      <c r="H592">
        <v>41.8</v>
      </c>
      <c r="I592" t="s">
        <v>25</v>
      </c>
    </row>
    <row r="593" spans="1:9">
      <c r="A593" t="s">
        <v>1236</v>
      </c>
      <c r="B593" t="s">
        <v>1237</v>
      </c>
      <c r="C593" t="s">
        <v>11</v>
      </c>
      <c r="D593" t="s">
        <v>28</v>
      </c>
      <c r="E593" t="s">
        <v>29</v>
      </c>
      <c r="F593">
        <v>346</v>
      </c>
      <c r="G593">
        <v>18.170000000000002</v>
      </c>
      <c r="H593">
        <v>19</v>
      </c>
      <c r="I593" t="s">
        <v>25</v>
      </c>
    </row>
    <row r="594" spans="1:9">
      <c r="A594" t="s">
        <v>1238</v>
      </c>
      <c r="B594" t="s">
        <v>1239</v>
      </c>
      <c r="C594" t="s">
        <v>11</v>
      </c>
      <c r="D594" t="s">
        <v>28</v>
      </c>
      <c r="E594" t="s">
        <v>29</v>
      </c>
      <c r="F594">
        <v>136</v>
      </c>
      <c r="G594">
        <v>11.33</v>
      </c>
      <c r="H594">
        <v>12</v>
      </c>
      <c r="I594" t="s">
        <v>25</v>
      </c>
    </row>
    <row r="595" spans="1:9">
      <c r="A595" t="s">
        <v>1240</v>
      </c>
      <c r="B595" t="s">
        <v>1241</v>
      </c>
      <c r="C595" t="s">
        <v>11</v>
      </c>
      <c r="D595" t="s">
        <v>101</v>
      </c>
      <c r="E595" t="s">
        <v>102</v>
      </c>
      <c r="F595">
        <v>683</v>
      </c>
      <c r="G595">
        <v>12.23</v>
      </c>
      <c r="H595">
        <v>55.8</v>
      </c>
      <c r="I595" t="s">
        <v>14</v>
      </c>
    </row>
    <row r="596" spans="1:9">
      <c r="A596" t="s">
        <v>1242</v>
      </c>
      <c r="B596" t="s">
        <v>1243</v>
      </c>
      <c r="C596" t="s">
        <v>11</v>
      </c>
      <c r="D596" t="s">
        <v>68</v>
      </c>
      <c r="E596" t="s">
        <v>69</v>
      </c>
      <c r="F596">
        <v>594</v>
      </c>
      <c r="G596">
        <v>8.3000000000000007</v>
      </c>
      <c r="H596">
        <v>71.599999999999994</v>
      </c>
      <c r="I596" t="s">
        <v>14</v>
      </c>
    </row>
    <row r="597" spans="1:9">
      <c r="A597" t="s">
        <v>1244</v>
      </c>
      <c r="B597" t="s">
        <v>1245</v>
      </c>
      <c r="C597" t="s">
        <v>11</v>
      </c>
      <c r="D597" t="s">
        <v>50</v>
      </c>
      <c r="E597" t="s">
        <v>51</v>
      </c>
      <c r="F597">
        <v>219</v>
      </c>
      <c r="G597">
        <v>9.85</v>
      </c>
      <c r="H597">
        <v>22.2</v>
      </c>
      <c r="I597" t="s">
        <v>25</v>
      </c>
    </row>
    <row r="598" spans="1:9">
      <c r="A598" t="s">
        <v>1246</v>
      </c>
      <c r="B598" t="s">
        <v>1247</v>
      </c>
      <c r="C598" t="s">
        <v>11</v>
      </c>
      <c r="D598" t="s">
        <v>123</v>
      </c>
      <c r="E598" t="s">
        <v>124</v>
      </c>
      <c r="F598">
        <v>331</v>
      </c>
      <c r="G598">
        <v>17.5</v>
      </c>
      <c r="H598">
        <v>18.899999999999999</v>
      </c>
      <c r="I598" t="s">
        <v>25</v>
      </c>
    </row>
    <row r="599" spans="1:9">
      <c r="A599" t="s">
        <v>1248</v>
      </c>
      <c r="B599" t="s">
        <v>1249</v>
      </c>
      <c r="C599" t="s">
        <v>11</v>
      </c>
      <c r="D599" t="s">
        <v>12</v>
      </c>
      <c r="E599" t="s">
        <v>13</v>
      </c>
      <c r="F599">
        <v>428</v>
      </c>
      <c r="G599">
        <v>8.26</v>
      </c>
      <c r="H599">
        <v>51.8</v>
      </c>
      <c r="I599" t="s">
        <v>25</v>
      </c>
    </row>
    <row r="600" spans="1:9">
      <c r="A600" t="s">
        <v>1250</v>
      </c>
      <c r="B600" t="s">
        <v>1251</v>
      </c>
      <c r="C600" t="s">
        <v>11</v>
      </c>
      <c r="D600" t="s">
        <v>68</v>
      </c>
      <c r="E600" t="s">
        <v>69</v>
      </c>
      <c r="F600">
        <v>53</v>
      </c>
      <c r="G600">
        <v>3.94</v>
      </c>
      <c r="H600">
        <v>13.5</v>
      </c>
      <c r="I600" t="s">
        <v>25</v>
      </c>
    </row>
    <row r="601" spans="1:9">
      <c r="A601" t="s">
        <v>1252</v>
      </c>
      <c r="B601" t="s">
        <v>1253</v>
      </c>
      <c r="C601" t="s">
        <v>11</v>
      </c>
      <c r="D601" t="s">
        <v>40</v>
      </c>
      <c r="E601" t="s">
        <v>41</v>
      </c>
      <c r="F601">
        <v>62</v>
      </c>
      <c r="G601">
        <v>4.99</v>
      </c>
      <c r="H601">
        <v>12.4</v>
      </c>
      <c r="I601" t="s">
        <v>25</v>
      </c>
    </row>
    <row r="602" spans="1:9">
      <c r="A602" t="s">
        <v>1254</v>
      </c>
      <c r="B602" t="s">
        <v>1255</v>
      </c>
      <c r="C602" t="s">
        <v>11</v>
      </c>
      <c r="D602" t="s">
        <v>81</v>
      </c>
      <c r="E602" t="s">
        <v>82</v>
      </c>
      <c r="F602">
        <v>89</v>
      </c>
      <c r="G602">
        <v>4.93</v>
      </c>
      <c r="H602">
        <v>18.100000000000001</v>
      </c>
      <c r="I602" t="s">
        <v>25</v>
      </c>
    </row>
    <row r="603" spans="1:9">
      <c r="A603" t="s">
        <v>1256</v>
      </c>
      <c r="B603" t="s">
        <v>1257</v>
      </c>
      <c r="C603" t="s">
        <v>11</v>
      </c>
      <c r="D603" t="s">
        <v>101</v>
      </c>
      <c r="E603" t="s">
        <v>102</v>
      </c>
      <c r="F603">
        <v>146</v>
      </c>
      <c r="G603">
        <v>3.8</v>
      </c>
      <c r="H603">
        <v>38.4</v>
      </c>
      <c r="I603" t="s">
        <v>25</v>
      </c>
    </row>
    <row r="604" spans="1:9">
      <c r="A604" t="s">
        <v>1258</v>
      </c>
      <c r="B604" t="s">
        <v>1259</v>
      </c>
      <c r="C604" t="s">
        <v>11</v>
      </c>
      <c r="D604" t="s">
        <v>44</v>
      </c>
      <c r="E604" t="s">
        <v>45</v>
      </c>
      <c r="F604">
        <v>187</v>
      </c>
      <c r="G604">
        <v>12.01</v>
      </c>
      <c r="H604">
        <v>15.6</v>
      </c>
      <c r="I604" t="s">
        <v>25</v>
      </c>
    </row>
    <row r="605" spans="1:9">
      <c r="A605" t="s">
        <v>1260</v>
      </c>
      <c r="B605" t="s">
        <v>1261</v>
      </c>
      <c r="C605" t="s">
        <v>11</v>
      </c>
      <c r="D605" t="s">
        <v>73</v>
      </c>
      <c r="E605" t="s">
        <v>74</v>
      </c>
      <c r="F605">
        <v>265</v>
      </c>
      <c r="G605">
        <v>6.4</v>
      </c>
      <c r="H605">
        <v>41.4</v>
      </c>
      <c r="I605" t="s">
        <v>25</v>
      </c>
    </row>
    <row r="606" spans="1:9">
      <c r="A606" t="s">
        <v>1262</v>
      </c>
      <c r="B606" t="s">
        <v>1263</v>
      </c>
      <c r="C606" t="s">
        <v>11</v>
      </c>
      <c r="D606" t="s">
        <v>23</v>
      </c>
      <c r="E606" t="s">
        <v>24</v>
      </c>
      <c r="F606">
        <v>241</v>
      </c>
      <c r="G606">
        <v>9.02</v>
      </c>
      <c r="H606">
        <v>26.7</v>
      </c>
      <c r="I606" t="s">
        <v>25</v>
      </c>
    </row>
    <row r="607" spans="1:9">
      <c r="A607" t="s">
        <v>1264</v>
      </c>
      <c r="B607" t="s">
        <v>1265</v>
      </c>
      <c r="C607" t="s">
        <v>11</v>
      </c>
      <c r="D607" t="s">
        <v>44</v>
      </c>
      <c r="E607" t="s">
        <v>45</v>
      </c>
      <c r="F607">
        <v>339</v>
      </c>
      <c r="G607">
        <v>10.050000000000001</v>
      </c>
      <c r="H607">
        <v>33.700000000000003</v>
      </c>
      <c r="I607" t="s">
        <v>25</v>
      </c>
    </row>
    <row r="608" spans="1:9">
      <c r="A608" t="s">
        <v>1266</v>
      </c>
      <c r="B608" t="s">
        <v>1267</v>
      </c>
      <c r="C608" t="s">
        <v>11</v>
      </c>
      <c r="D608" t="s">
        <v>44</v>
      </c>
      <c r="E608" t="s">
        <v>45</v>
      </c>
      <c r="F608">
        <v>144</v>
      </c>
      <c r="G608">
        <v>8.7799999999999994</v>
      </c>
      <c r="H608">
        <v>16.399999999999999</v>
      </c>
      <c r="I608" t="s">
        <v>25</v>
      </c>
    </row>
    <row r="609" spans="1:9">
      <c r="A609" t="s">
        <v>1268</v>
      </c>
      <c r="B609" t="s">
        <v>1269</v>
      </c>
      <c r="C609" t="s">
        <v>11</v>
      </c>
      <c r="D609" t="s">
        <v>81</v>
      </c>
      <c r="E609" t="s">
        <v>82</v>
      </c>
      <c r="F609">
        <v>135</v>
      </c>
      <c r="G609">
        <v>6.75</v>
      </c>
      <c r="H609">
        <v>20</v>
      </c>
      <c r="I609" t="s">
        <v>25</v>
      </c>
    </row>
    <row r="610" spans="1:9">
      <c r="A610" t="s">
        <v>1270</v>
      </c>
      <c r="B610" t="s">
        <v>1271</v>
      </c>
      <c r="C610" t="s">
        <v>11</v>
      </c>
      <c r="D610" t="s">
        <v>50</v>
      </c>
      <c r="E610" t="s">
        <v>51</v>
      </c>
      <c r="F610">
        <v>790</v>
      </c>
      <c r="G610">
        <v>10.65</v>
      </c>
      <c r="H610">
        <v>74.2</v>
      </c>
      <c r="I610" t="s">
        <v>14</v>
      </c>
    </row>
    <row r="611" spans="1:9">
      <c r="A611" t="s">
        <v>1272</v>
      </c>
      <c r="B611" t="s">
        <v>1273</v>
      </c>
      <c r="C611" t="s">
        <v>11</v>
      </c>
      <c r="D611" t="s">
        <v>50</v>
      </c>
      <c r="E611" t="s">
        <v>51</v>
      </c>
      <c r="F611">
        <v>360</v>
      </c>
      <c r="G611">
        <v>14.97</v>
      </c>
      <c r="H611">
        <v>24</v>
      </c>
      <c r="I611" t="s">
        <v>25</v>
      </c>
    </row>
    <row r="612" spans="1:9">
      <c r="A612" t="s">
        <v>1274</v>
      </c>
      <c r="B612" t="s">
        <v>1275</v>
      </c>
      <c r="C612" t="s">
        <v>11</v>
      </c>
      <c r="D612" t="s">
        <v>87</v>
      </c>
      <c r="E612" t="s">
        <v>88</v>
      </c>
      <c r="F612">
        <v>225</v>
      </c>
      <c r="G612">
        <v>6.67</v>
      </c>
      <c r="H612">
        <v>33.700000000000003</v>
      </c>
      <c r="I612" t="s">
        <v>25</v>
      </c>
    </row>
    <row r="613" spans="1:9">
      <c r="A613" t="s">
        <v>1276</v>
      </c>
      <c r="B613" t="s">
        <v>1277</v>
      </c>
      <c r="C613" t="s">
        <v>11</v>
      </c>
      <c r="D613" t="s">
        <v>32</v>
      </c>
      <c r="E613" t="s">
        <v>33</v>
      </c>
      <c r="F613">
        <v>86</v>
      </c>
      <c r="G613">
        <v>3.62</v>
      </c>
      <c r="H613">
        <v>23.8</v>
      </c>
      <c r="I613" t="s">
        <v>25</v>
      </c>
    </row>
    <row r="614" spans="1:9">
      <c r="A614" t="s">
        <v>1278</v>
      </c>
      <c r="B614" t="s">
        <v>1279</v>
      </c>
      <c r="C614" t="s">
        <v>11</v>
      </c>
      <c r="D614" t="s">
        <v>44</v>
      </c>
      <c r="E614" t="s">
        <v>45</v>
      </c>
      <c r="F614">
        <v>1931</v>
      </c>
      <c r="G614">
        <v>27.04</v>
      </c>
      <c r="H614">
        <v>71.400000000000006</v>
      </c>
      <c r="I614" t="s">
        <v>14</v>
      </c>
    </row>
    <row r="615" spans="1:9">
      <c r="A615" t="s">
        <v>1280</v>
      </c>
      <c r="B615" t="s">
        <v>1281</v>
      </c>
      <c r="C615" t="s">
        <v>11</v>
      </c>
      <c r="D615" t="s">
        <v>87</v>
      </c>
      <c r="E615" t="s">
        <v>88</v>
      </c>
      <c r="F615">
        <v>299</v>
      </c>
      <c r="G615">
        <v>5.69</v>
      </c>
      <c r="H615">
        <v>52.5</v>
      </c>
      <c r="I615" t="s">
        <v>25</v>
      </c>
    </row>
    <row r="616" spans="1:9">
      <c r="A616" t="s">
        <v>1282</v>
      </c>
      <c r="B616" t="s">
        <v>1283</v>
      </c>
      <c r="C616" t="s">
        <v>11</v>
      </c>
      <c r="D616" t="s">
        <v>123</v>
      </c>
      <c r="E616" t="s">
        <v>124</v>
      </c>
      <c r="F616">
        <v>359</v>
      </c>
      <c r="G616">
        <v>11.08</v>
      </c>
      <c r="H616">
        <v>32.4</v>
      </c>
      <c r="I616" t="s">
        <v>25</v>
      </c>
    </row>
    <row r="617" spans="1:9">
      <c r="A617" t="s">
        <v>1284</v>
      </c>
      <c r="B617" t="s">
        <v>1285</v>
      </c>
      <c r="C617" t="s">
        <v>11</v>
      </c>
      <c r="D617" t="s">
        <v>123</v>
      </c>
      <c r="E617" t="s">
        <v>124</v>
      </c>
      <c r="F617">
        <v>95</v>
      </c>
      <c r="G617">
        <v>5.65</v>
      </c>
      <c r="H617">
        <v>16.8</v>
      </c>
      <c r="I617" t="s">
        <v>25</v>
      </c>
    </row>
    <row r="618" spans="1:9">
      <c r="A618" t="s">
        <v>1286</v>
      </c>
      <c r="B618" t="s">
        <v>1287</v>
      </c>
      <c r="C618" t="s">
        <v>11</v>
      </c>
      <c r="D618" t="s">
        <v>12</v>
      </c>
      <c r="E618" t="s">
        <v>13</v>
      </c>
      <c r="F618">
        <v>88</v>
      </c>
      <c r="G618">
        <v>5.51</v>
      </c>
      <c r="H618">
        <v>16</v>
      </c>
      <c r="I618" t="s">
        <v>25</v>
      </c>
    </row>
    <row r="619" spans="1:9">
      <c r="A619" t="s">
        <v>1288</v>
      </c>
      <c r="B619" t="s">
        <v>1289</v>
      </c>
      <c r="C619" t="s">
        <v>11</v>
      </c>
      <c r="D619" t="s">
        <v>311</v>
      </c>
      <c r="E619" t="s">
        <v>312</v>
      </c>
      <c r="F619">
        <v>450</v>
      </c>
      <c r="G619">
        <v>4.29</v>
      </c>
      <c r="H619">
        <v>104.9</v>
      </c>
      <c r="I619" t="s">
        <v>25</v>
      </c>
    </row>
    <row r="620" spans="1:9">
      <c r="A620" t="s">
        <v>1290</v>
      </c>
      <c r="B620" t="s">
        <v>1291</v>
      </c>
      <c r="C620" t="s">
        <v>11</v>
      </c>
      <c r="D620" t="s">
        <v>32</v>
      </c>
      <c r="E620" t="s">
        <v>33</v>
      </c>
      <c r="F620">
        <v>83</v>
      </c>
      <c r="G620">
        <v>4</v>
      </c>
      <c r="H620">
        <v>20.8</v>
      </c>
      <c r="I620" t="s">
        <v>25</v>
      </c>
    </row>
    <row r="621" spans="1:9">
      <c r="A621" t="s">
        <v>1292</v>
      </c>
      <c r="B621" t="s">
        <v>1293</v>
      </c>
      <c r="C621" t="s">
        <v>11</v>
      </c>
      <c r="D621" t="s">
        <v>87</v>
      </c>
      <c r="E621" t="s">
        <v>88</v>
      </c>
      <c r="F621">
        <v>155</v>
      </c>
      <c r="G621">
        <v>6.08</v>
      </c>
      <c r="H621">
        <v>25.5</v>
      </c>
      <c r="I621" t="s">
        <v>25</v>
      </c>
    </row>
    <row r="622" spans="1:9">
      <c r="A622" t="s">
        <v>1294</v>
      </c>
      <c r="B622" t="s">
        <v>1295</v>
      </c>
      <c r="C622" t="s">
        <v>11</v>
      </c>
      <c r="D622" t="s">
        <v>28</v>
      </c>
      <c r="E622" t="s">
        <v>29</v>
      </c>
      <c r="F622">
        <v>365</v>
      </c>
      <c r="G622">
        <v>7.06</v>
      </c>
      <c r="H622">
        <v>51.7</v>
      </c>
      <c r="I622" t="s">
        <v>25</v>
      </c>
    </row>
    <row r="623" spans="1:9">
      <c r="A623" t="s">
        <v>1296</v>
      </c>
      <c r="B623" t="s">
        <v>1297</v>
      </c>
      <c r="C623" t="s">
        <v>11</v>
      </c>
      <c r="D623" t="s">
        <v>123</v>
      </c>
      <c r="E623" t="s">
        <v>124</v>
      </c>
      <c r="F623">
        <v>200</v>
      </c>
      <c r="G623">
        <v>4.25</v>
      </c>
      <c r="H623">
        <v>47.1</v>
      </c>
      <c r="I623" t="s">
        <v>25</v>
      </c>
    </row>
    <row r="624" spans="1:9">
      <c r="A624" t="s">
        <v>1298</v>
      </c>
      <c r="B624" t="s">
        <v>1299</v>
      </c>
      <c r="C624" t="s">
        <v>11</v>
      </c>
      <c r="D624" t="s">
        <v>101</v>
      </c>
      <c r="E624" t="s">
        <v>102</v>
      </c>
      <c r="F624">
        <v>237</v>
      </c>
      <c r="G624">
        <v>5.9</v>
      </c>
      <c r="H624">
        <v>40.200000000000003</v>
      </c>
      <c r="I624" t="s">
        <v>25</v>
      </c>
    </row>
    <row r="625" spans="1:9">
      <c r="A625" t="s">
        <v>1300</v>
      </c>
      <c r="B625" t="s">
        <v>1301</v>
      </c>
      <c r="C625" t="s">
        <v>11</v>
      </c>
      <c r="D625" t="s">
        <v>73</v>
      </c>
      <c r="E625" t="s">
        <v>74</v>
      </c>
      <c r="F625">
        <v>506</v>
      </c>
      <c r="G625">
        <v>5.15</v>
      </c>
      <c r="H625">
        <v>98.3</v>
      </c>
      <c r="I625" t="s">
        <v>14</v>
      </c>
    </row>
    <row r="626" spans="1:9">
      <c r="A626" t="s">
        <v>1302</v>
      </c>
      <c r="B626" t="s">
        <v>1303</v>
      </c>
      <c r="C626" t="s">
        <v>11</v>
      </c>
      <c r="D626" t="s">
        <v>81</v>
      </c>
      <c r="E626" t="s">
        <v>82</v>
      </c>
      <c r="F626">
        <v>45</v>
      </c>
      <c r="G626">
        <v>3.9</v>
      </c>
      <c r="H626">
        <v>11.5</v>
      </c>
      <c r="I626" t="s">
        <v>25</v>
      </c>
    </row>
    <row r="627" spans="1:9">
      <c r="A627" t="s">
        <v>1304</v>
      </c>
      <c r="B627" t="s">
        <v>1305</v>
      </c>
      <c r="C627" t="s">
        <v>11</v>
      </c>
      <c r="D627" t="s">
        <v>68</v>
      </c>
      <c r="E627" t="s">
        <v>69</v>
      </c>
      <c r="F627">
        <v>226</v>
      </c>
      <c r="G627">
        <v>3.01</v>
      </c>
      <c r="H627">
        <v>75.099999999999994</v>
      </c>
      <c r="I627" t="s">
        <v>25</v>
      </c>
    </row>
    <row r="628" spans="1:9">
      <c r="A628" t="s">
        <v>1306</v>
      </c>
      <c r="B628" t="s">
        <v>1307</v>
      </c>
      <c r="C628" t="s">
        <v>11</v>
      </c>
      <c r="D628" t="s">
        <v>87</v>
      </c>
      <c r="E628" t="s">
        <v>88</v>
      </c>
      <c r="F628">
        <v>335</v>
      </c>
      <c r="G628">
        <v>8.0399999999999991</v>
      </c>
      <c r="H628">
        <v>41.7</v>
      </c>
      <c r="I628" t="s">
        <v>25</v>
      </c>
    </row>
    <row r="629" spans="1:9">
      <c r="A629" t="s">
        <v>1308</v>
      </c>
      <c r="B629" t="s">
        <v>1309</v>
      </c>
      <c r="C629" t="s">
        <v>11</v>
      </c>
      <c r="D629" t="s">
        <v>54</v>
      </c>
      <c r="E629" t="s">
        <v>55</v>
      </c>
      <c r="F629">
        <v>239</v>
      </c>
      <c r="G629">
        <v>7.32</v>
      </c>
      <c r="H629">
        <v>32.700000000000003</v>
      </c>
      <c r="I629" t="s">
        <v>25</v>
      </c>
    </row>
    <row r="630" spans="1:9">
      <c r="A630" t="s">
        <v>1310</v>
      </c>
      <c r="B630" t="s">
        <v>1311</v>
      </c>
      <c r="C630" t="s">
        <v>11</v>
      </c>
      <c r="D630" t="s">
        <v>87</v>
      </c>
      <c r="E630" t="s">
        <v>88</v>
      </c>
      <c r="F630">
        <v>122</v>
      </c>
      <c r="G630">
        <v>6.77</v>
      </c>
      <c r="H630">
        <v>18</v>
      </c>
      <c r="I630" t="s">
        <v>25</v>
      </c>
    </row>
    <row r="631" spans="1:9">
      <c r="A631" t="s">
        <v>1312</v>
      </c>
      <c r="B631" t="s">
        <v>1313</v>
      </c>
      <c r="C631" t="s">
        <v>11</v>
      </c>
      <c r="D631" t="s">
        <v>81</v>
      </c>
      <c r="E631" t="s">
        <v>82</v>
      </c>
      <c r="F631">
        <v>917</v>
      </c>
      <c r="G631">
        <v>16.68</v>
      </c>
      <c r="H631">
        <v>55</v>
      </c>
      <c r="I631" t="s">
        <v>14</v>
      </c>
    </row>
    <row r="632" spans="1:9">
      <c r="A632" t="s">
        <v>1314</v>
      </c>
      <c r="B632" t="s">
        <v>1315</v>
      </c>
      <c r="C632" t="s">
        <v>11</v>
      </c>
      <c r="D632" t="s">
        <v>81</v>
      </c>
      <c r="E632" t="s">
        <v>82</v>
      </c>
      <c r="F632">
        <v>157</v>
      </c>
      <c r="G632">
        <v>7.94</v>
      </c>
      <c r="H632">
        <v>19.8</v>
      </c>
      <c r="I632" t="s">
        <v>25</v>
      </c>
    </row>
    <row r="633" spans="1:9">
      <c r="A633" t="s">
        <v>1316</v>
      </c>
      <c r="B633" t="s">
        <v>1317</v>
      </c>
      <c r="C633" t="s">
        <v>11</v>
      </c>
      <c r="D633" t="s">
        <v>50</v>
      </c>
      <c r="E633" t="s">
        <v>51</v>
      </c>
      <c r="F633">
        <v>202</v>
      </c>
      <c r="G633">
        <v>8.67</v>
      </c>
      <c r="H633">
        <v>23.3</v>
      </c>
      <c r="I633" t="s">
        <v>25</v>
      </c>
    </row>
    <row r="634" spans="1:9">
      <c r="A634" t="s">
        <v>1318</v>
      </c>
      <c r="B634" t="s">
        <v>1319</v>
      </c>
      <c r="C634" t="s">
        <v>11</v>
      </c>
      <c r="D634" t="s">
        <v>123</v>
      </c>
      <c r="E634" t="s">
        <v>124</v>
      </c>
      <c r="F634">
        <v>923</v>
      </c>
      <c r="G634">
        <v>12.53</v>
      </c>
      <c r="H634">
        <v>73.7</v>
      </c>
      <c r="I634" t="s">
        <v>14</v>
      </c>
    </row>
    <row r="635" spans="1:9">
      <c r="A635" t="s">
        <v>1320</v>
      </c>
      <c r="B635" t="s">
        <v>1321</v>
      </c>
      <c r="C635" t="s">
        <v>11</v>
      </c>
      <c r="D635" t="s">
        <v>123</v>
      </c>
      <c r="E635" t="s">
        <v>124</v>
      </c>
      <c r="F635">
        <v>148</v>
      </c>
      <c r="G635">
        <v>6.92</v>
      </c>
      <c r="H635">
        <v>21.4</v>
      </c>
      <c r="I635" t="s">
        <v>25</v>
      </c>
    </row>
    <row r="636" spans="1:9">
      <c r="A636" t="s">
        <v>1322</v>
      </c>
      <c r="B636" t="s">
        <v>1323</v>
      </c>
      <c r="C636" t="s">
        <v>11</v>
      </c>
      <c r="D636" t="s">
        <v>68</v>
      </c>
      <c r="E636" t="s">
        <v>69</v>
      </c>
      <c r="F636">
        <v>276</v>
      </c>
      <c r="G636">
        <v>8.42</v>
      </c>
      <c r="H636">
        <v>32.799999999999997</v>
      </c>
      <c r="I636" t="s">
        <v>25</v>
      </c>
    </row>
    <row r="637" spans="1:9">
      <c r="A637" t="s">
        <v>1324</v>
      </c>
      <c r="B637" t="s">
        <v>1325</v>
      </c>
      <c r="C637" t="s">
        <v>11</v>
      </c>
      <c r="D637" t="s">
        <v>50</v>
      </c>
      <c r="E637" t="s">
        <v>51</v>
      </c>
      <c r="F637">
        <v>234</v>
      </c>
      <c r="G637">
        <v>6.17</v>
      </c>
      <c r="H637">
        <v>37.9</v>
      </c>
      <c r="I637" t="s">
        <v>25</v>
      </c>
    </row>
    <row r="638" spans="1:9">
      <c r="A638" t="s">
        <v>1326</v>
      </c>
      <c r="B638" t="s">
        <v>1327</v>
      </c>
      <c r="C638" t="s">
        <v>11</v>
      </c>
      <c r="D638" t="s">
        <v>50</v>
      </c>
      <c r="E638" t="s">
        <v>51</v>
      </c>
      <c r="F638">
        <v>441</v>
      </c>
      <c r="G638">
        <v>7.89</v>
      </c>
      <c r="H638">
        <v>55.9</v>
      </c>
      <c r="I638" t="s">
        <v>25</v>
      </c>
    </row>
    <row r="639" spans="1:9">
      <c r="A639" t="s">
        <v>1328</v>
      </c>
      <c r="B639" t="s">
        <v>1329</v>
      </c>
      <c r="C639" t="s">
        <v>11</v>
      </c>
      <c r="D639" t="s">
        <v>77</v>
      </c>
      <c r="E639" t="s">
        <v>78</v>
      </c>
      <c r="F639">
        <v>44</v>
      </c>
      <c r="G639">
        <v>5.07</v>
      </c>
      <c r="H639">
        <v>8.6999999999999993</v>
      </c>
      <c r="I639" t="s">
        <v>25</v>
      </c>
    </row>
    <row r="640" spans="1:9">
      <c r="A640" t="s">
        <v>1330</v>
      </c>
      <c r="B640" t="s">
        <v>1331</v>
      </c>
      <c r="C640" t="s">
        <v>11</v>
      </c>
      <c r="D640" t="s">
        <v>28</v>
      </c>
      <c r="E640" t="s">
        <v>29</v>
      </c>
      <c r="F640">
        <v>1697</v>
      </c>
      <c r="G640">
        <v>20.34</v>
      </c>
      <c r="H640">
        <v>83.4</v>
      </c>
      <c r="I640" t="s">
        <v>14</v>
      </c>
    </row>
    <row r="641" spans="1:9">
      <c r="A641" t="s">
        <v>1332</v>
      </c>
      <c r="B641" t="s">
        <v>1333</v>
      </c>
      <c r="C641" t="s">
        <v>11</v>
      </c>
      <c r="D641" t="s">
        <v>87</v>
      </c>
      <c r="E641" t="s">
        <v>88</v>
      </c>
      <c r="F641">
        <v>232</v>
      </c>
      <c r="G641">
        <v>6.97</v>
      </c>
      <c r="H641">
        <v>33.299999999999997</v>
      </c>
      <c r="I641" t="s">
        <v>25</v>
      </c>
    </row>
    <row r="642" spans="1:9">
      <c r="A642" t="s">
        <v>1334</v>
      </c>
      <c r="B642" t="s">
        <v>1335</v>
      </c>
      <c r="C642" t="s">
        <v>11</v>
      </c>
      <c r="D642" t="s">
        <v>87</v>
      </c>
      <c r="E642" t="s">
        <v>88</v>
      </c>
      <c r="F642">
        <v>152</v>
      </c>
      <c r="G642">
        <v>7.58</v>
      </c>
      <c r="H642">
        <v>20.100000000000001</v>
      </c>
      <c r="I642" t="s">
        <v>25</v>
      </c>
    </row>
    <row r="643" spans="1:9">
      <c r="A643" t="s">
        <v>1336</v>
      </c>
      <c r="B643" t="s">
        <v>1337</v>
      </c>
      <c r="C643" t="s">
        <v>11</v>
      </c>
      <c r="D643" t="s">
        <v>12</v>
      </c>
      <c r="E643" t="s">
        <v>13</v>
      </c>
      <c r="F643">
        <v>2288</v>
      </c>
      <c r="G643">
        <v>29.76</v>
      </c>
      <c r="H643">
        <v>76.900000000000006</v>
      </c>
      <c r="I643" t="s">
        <v>70</v>
      </c>
    </row>
    <row r="644" spans="1:9">
      <c r="A644" t="s">
        <v>1338</v>
      </c>
      <c r="B644" t="s">
        <v>1339</v>
      </c>
      <c r="C644" t="s">
        <v>11</v>
      </c>
      <c r="D644" t="s">
        <v>123</v>
      </c>
      <c r="E644" t="s">
        <v>124</v>
      </c>
      <c r="F644">
        <v>281</v>
      </c>
      <c r="G644">
        <v>7.83</v>
      </c>
      <c r="H644">
        <v>35.9</v>
      </c>
      <c r="I644" t="s">
        <v>25</v>
      </c>
    </row>
    <row r="645" spans="1:9">
      <c r="A645" t="s">
        <v>1340</v>
      </c>
      <c r="B645" t="s">
        <v>1341</v>
      </c>
      <c r="C645" t="s">
        <v>11</v>
      </c>
      <c r="D645" t="s">
        <v>40</v>
      </c>
      <c r="E645" t="s">
        <v>41</v>
      </c>
      <c r="F645">
        <v>116</v>
      </c>
      <c r="G645">
        <v>4.68</v>
      </c>
      <c r="H645">
        <v>24.8</v>
      </c>
      <c r="I645" t="s">
        <v>25</v>
      </c>
    </row>
    <row r="646" spans="1:9">
      <c r="A646" t="s">
        <v>1342</v>
      </c>
      <c r="B646" t="s">
        <v>1343</v>
      </c>
      <c r="C646" t="s">
        <v>11</v>
      </c>
      <c r="D646" t="s">
        <v>32</v>
      </c>
      <c r="E646" t="s">
        <v>33</v>
      </c>
      <c r="F646">
        <v>118</v>
      </c>
      <c r="G646">
        <v>5.52</v>
      </c>
      <c r="H646">
        <v>21.4</v>
      </c>
      <c r="I646" t="s">
        <v>25</v>
      </c>
    </row>
    <row r="647" spans="1:9">
      <c r="A647" t="s">
        <v>1344</v>
      </c>
      <c r="B647" t="s">
        <v>1345</v>
      </c>
      <c r="C647" t="s">
        <v>11</v>
      </c>
      <c r="D647" t="s">
        <v>77</v>
      </c>
      <c r="E647" t="s">
        <v>78</v>
      </c>
      <c r="F647">
        <v>3199</v>
      </c>
      <c r="G647">
        <v>42.22</v>
      </c>
      <c r="H647">
        <v>75.8</v>
      </c>
      <c r="I647" t="s">
        <v>70</v>
      </c>
    </row>
    <row r="648" spans="1:9">
      <c r="A648" t="s">
        <v>1346</v>
      </c>
      <c r="B648" t="s">
        <v>1347</v>
      </c>
      <c r="C648" t="s">
        <v>11</v>
      </c>
      <c r="D648" t="s">
        <v>12</v>
      </c>
      <c r="E648" t="s">
        <v>13</v>
      </c>
      <c r="F648">
        <v>110</v>
      </c>
      <c r="G648">
        <v>6.6</v>
      </c>
      <c r="H648">
        <v>16.7</v>
      </c>
      <c r="I648" t="s">
        <v>25</v>
      </c>
    </row>
    <row r="649" spans="1:9">
      <c r="A649" t="s">
        <v>1348</v>
      </c>
      <c r="B649" t="s">
        <v>1349</v>
      </c>
      <c r="C649" t="s">
        <v>11</v>
      </c>
      <c r="D649" t="s">
        <v>68</v>
      </c>
      <c r="E649" t="s">
        <v>69</v>
      </c>
      <c r="F649">
        <v>370</v>
      </c>
      <c r="G649">
        <v>11.08</v>
      </c>
      <c r="H649">
        <v>33.4</v>
      </c>
      <c r="I649" t="s">
        <v>25</v>
      </c>
    </row>
    <row r="650" spans="1:9">
      <c r="A650" t="s">
        <v>1350</v>
      </c>
      <c r="B650" t="s">
        <v>1351</v>
      </c>
      <c r="C650" t="s">
        <v>11</v>
      </c>
      <c r="D650" t="s">
        <v>50</v>
      </c>
      <c r="E650" t="s">
        <v>51</v>
      </c>
      <c r="F650">
        <v>328</v>
      </c>
      <c r="G650">
        <v>12.06</v>
      </c>
      <c r="H650">
        <v>27.2</v>
      </c>
      <c r="I650" t="s">
        <v>25</v>
      </c>
    </row>
    <row r="651" spans="1:9">
      <c r="A651" t="s">
        <v>1352</v>
      </c>
      <c r="B651" t="s">
        <v>1353</v>
      </c>
      <c r="C651" t="s">
        <v>11</v>
      </c>
      <c r="D651" t="s">
        <v>123</v>
      </c>
      <c r="E651" t="s">
        <v>124</v>
      </c>
      <c r="F651">
        <v>39</v>
      </c>
      <c r="G651">
        <v>7.16</v>
      </c>
      <c r="H651">
        <v>5.4</v>
      </c>
      <c r="I651" t="s">
        <v>25</v>
      </c>
    </row>
    <row r="652" spans="1:9">
      <c r="A652" t="s">
        <v>1354</v>
      </c>
      <c r="B652" t="s">
        <v>1355</v>
      </c>
      <c r="C652" t="s">
        <v>11</v>
      </c>
      <c r="D652" t="s">
        <v>23</v>
      </c>
      <c r="E652" t="s">
        <v>24</v>
      </c>
      <c r="F652">
        <v>41</v>
      </c>
      <c r="G652">
        <v>7.03</v>
      </c>
      <c r="H652">
        <v>5.8</v>
      </c>
      <c r="I652" t="s">
        <v>25</v>
      </c>
    </row>
    <row r="653" spans="1:9">
      <c r="A653" t="s">
        <v>1356</v>
      </c>
      <c r="B653" t="s">
        <v>1357</v>
      </c>
      <c r="C653" t="s">
        <v>11</v>
      </c>
      <c r="D653" t="s">
        <v>73</v>
      </c>
      <c r="E653" t="s">
        <v>74</v>
      </c>
      <c r="F653">
        <v>52813</v>
      </c>
      <c r="G653">
        <v>22.8</v>
      </c>
      <c r="H653">
        <v>2316.4</v>
      </c>
      <c r="I653" t="s">
        <v>1358</v>
      </c>
    </row>
    <row r="654" spans="1:9">
      <c r="A654" t="s">
        <v>1359</v>
      </c>
      <c r="B654" t="s">
        <v>1360</v>
      </c>
      <c r="C654" t="s">
        <v>11</v>
      </c>
      <c r="D654" t="s">
        <v>54</v>
      </c>
      <c r="E654" t="s">
        <v>55</v>
      </c>
      <c r="F654">
        <v>226</v>
      </c>
      <c r="G654">
        <v>14.02</v>
      </c>
      <c r="H654">
        <v>16.100000000000001</v>
      </c>
      <c r="I654" t="s">
        <v>25</v>
      </c>
    </row>
    <row r="655" spans="1:9">
      <c r="A655" t="s">
        <v>1361</v>
      </c>
      <c r="B655" t="s">
        <v>1362</v>
      </c>
      <c r="C655" t="s">
        <v>11</v>
      </c>
      <c r="D655" t="s">
        <v>73</v>
      </c>
      <c r="E655" t="s">
        <v>74</v>
      </c>
      <c r="F655">
        <v>593</v>
      </c>
      <c r="G655">
        <v>6.36</v>
      </c>
      <c r="H655">
        <v>93.2</v>
      </c>
      <c r="I655" t="s">
        <v>14</v>
      </c>
    </row>
    <row r="656" spans="1:9">
      <c r="A656" t="s">
        <v>1363</v>
      </c>
      <c r="B656" t="s">
        <v>1364</v>
      </c>
      <c r="C656" t="s">
        <v>11</v>
      </c>
      <c r="D656" t="s">
        <v>36</v>
      </c>
      <c r="E656" t="s">
        <v>37</v>
      </c>
      <c r="F656">
        <v>71</v>
      </c>
      <c r="G656">
        <v>2.48</v>
      </c>
      <c r="H656">
        <v>28.6</v>
      </c>
      <c r="I656" t="s">
        <v>25</v>
      </c>
    </row>
    <row r="657" spans="1:9">
      <c r="A657" t="s">
        <v>1365</v>
      </c>
      <c r="B657" t="s">
        <v>1366</v>
      </c>
      <c r="C657" t="s">
        <v>11</v>
      </c>
      <c r="D657" t="s">
        <v>36</v>
      </c>
      <c r="E657" t="s">
        <v>37</v>
      </c>
      <c r="F657">
        <v>127</v>
      </c>
      <c r="G657">
        <v>3.37</v>
      </c>
      <c r="H657">
        <v>37.700000000000003</v>
      </c>
      <c r="I657" t="s">
        <v>25</v>
      </c>
    </row>
    <row r="658" spans="1:9">
      <c r="A658" t="s">
        <v>1367</v>
      </c>
      <c r="B658" t="s">
        <v>1368</v>
      </c>
      <c r="C658" t="s">
        <v>11</v>
      </c>
      <c r="D658" t="s">
        <v>81</v>
      </c>
      <c r="E658" t="s">
        <v>82</v>
      </c>
      <c r="F658">
        <v>73</v>
      </c>
      <c r="G658">
        <v>4.5599999999999996</v>
      </c>
      <c r="H658">
        <v>16</v>
      </c>
      <c r="I658" t="s">
        <v>25</v>
      </c>
    </row>
    <row r="659" spans="1:9">
      <c r="A659" t="s">
        <v>1369</v>
      </c>
      <c r="B659" t="s">
        <v>1370</v>
      </c>
      <c r="C659" t="s">
        <v>11</v>
      </c>
      <c r="D659" t="s">
        <v>28</v>
      </c>
      <c r="E659" t="s">
        <v>29</v>
      </c>
      <c r="F659">
        <v>67</v>
      </c>
      <c r="G659">
        <v>9.6199999999999992</v>
      </c>
      <c r="H659">
        <v>7</v>
      </c>
      <c r="I659" t="s">
        <v>25</v>
      </c>
    </row>
    <row r="660" spans="1:9">
      <c r="A660" t="s">
        <v>1371</v>
      </c>
      <c r="B660" t="s">
        <v>1372</v>
      </c>
      <c r="C660" t="s">
        <v>11</v>
      </c>
      <c r="D660" t="s">
        <v>91</v>
      </c>
      <c r="E660" t="s">
        <v>92</v>
      </c>
      <c r="F660">
        <v>384</v>
      </c>
      <c r="G660">
        <v>25.35</v>
      </c>
      <c r="H660">
        <v>15.1</v>
      </c>
      <c r="I660" t="s">
        <v>25</v>
      </c>
    </row>
    <row r="661" spans="1:9">
      <c r="A661" t="s">
        <v>1373</v>
      </c>
      <c r="B661" t="s">
        <v>1374</v>
      </c>
      <c r="C661" t="s">
        <v>11</v>
      </c>
      <c r="D661" t="s">
        <v>40</v>
      </c>
      <c r="E661" t="s">
        <v>41</v>
      </c>
      <c r="F661">
        <v>101</v>
      </c>
      <c r="G661">
        <v>4.49</v>
      </c>
      <c r="H661">
        <v>22.5</v>
      </c>
      <c r="I661" t="s">
        <v>25</v>
      </c>
    </row>
    <row r="662" spans="1:9">
      <c r="A662" t="s">
        <v>1375</v>
      </c>
      <c r="B662" t="s">
        <v>1376</v>
      </c>
      <c r="C662" t="s">
        <v>11</v>
      </c>
      <c r="D662" t="s">
        <v>87</v>
      </c>
      <c r="E662" t="s">
        <v>88</v>
      </c>
      <c r="F662">
        <v>266</v>
      </c>
      <c r="G662">
        <v>10.06</v>
      </c>
      <c r="H662">
        <v>26.4</v>
      </c>
      <c r="I662" t="s">
        <v>25</v>
      </c>
    </row>
    <row r="663" spans="1:9">
      <c r="A663" t="s">
        <v>1377</v>
      </c>
      <c r="B663" t="s">
        <v>1378</v>
      </c>
      <c r="C663" t="s">
        <v>11</v>
      </c>
      <c r="D663" t="s">
        <v>311</v>
      </c>
      <c r="E663" t="s">
        <v>312</v>
      </c>
      <c r="F663">
        <v>687</v>
      </c>
      <c r="G663">
        <v>2.67</v>
      </c>
      <c r="H663">
        <v>257.3</v>
      </c>
      <c r="I663" t="s">
        <v>14</v>
      </c>
    </row>
    <row r="664" spans="1:9">
      <c r="A664" t="s">
        <v>1379</v>
      </c>
      <c r="B664" t="s">
        <v>1380</v>
      </c>
      <c r="C664" t="s">
        <v>11</v>
      </c>
      <c r="D664" t="s">
        <v>101</v>
      </c>
      <c r="E664" t="s">
        <v>102</v>
      </c>
      <c r="F664">
        <v>618</v>
      </c>
      <c r="G664">
        <v>7.5</v>
      </c>
      <c r="H664">
        <v>82.4</v>
      </c>
      <c r="I664" t="s">
        <v>14</v>
      </c>
    </row>
    <row r="665" spans="1:9">
      <c r="A665" t="s">
        <v>1381</v>
      </c>
      <c r="B665" t="s">
        <v>1382</v>
      </c>
      <c r="C665" t="s">
        <v>11</v>
      </c>
      <c r="D665" t="s">
        <v>101</v>
      </c>
      <c r="E665" t="s">
        <v>102</v>
      </c>
      <c r="F665">
        <v>1087</v>
      </c>
      <c r="G665">
        <v>11.84</v>
      </c>
      <c r="H665">
        <v>91.8</v>
      </c>
      <c r="I665" t="s">
        <v>14</v>
      </c>
    </row>
    <row r="666" spans="1:9">
      <c r="A666" t="s">
        <v>1383</v>
      </c>
      <c r="B666" t="s">
        <v>1384</v>
      </c>
      <c r="C666" t="s">
        <v>11</v>
      </c>
      <c r="D666" t="s">
        <v>68</v>
      </c>
      <c r="E666" t="s">
        <v>69</v>
      </c>
      <c r="F666">
        <v>202</v>
      </c>
      <c r="G666">
        <v>7.68</v>
      </c>
      <c r="H666">
        <v>26.3</v>
      </c>
      <c r="I666" t="s">
        <v>25</v>
      </c>
    </row>
    <row r="667" spans="1:9">
      <c r="A667" t="s">
        <v>1385</v>
      </c>
      <c r="B667" t="s">
        <v>1386</v>
      </c>
      <c r="C667" t="s">
        <v>11</v>
      </c>
      <c r="D667" t="s">
        <v>19</v>
      </c>
      <c r="E667" t="s">
        <v>20</v>
      </c>
      <c r="F667">
        <v>576</v>
      </c>
      <c r="G667">
        <v>4.8099999999999996</v>
      </c>
      <c r="H667">
        <v>119.8</v>
      </c>
      <c r="I667" t="s">
        <v>14</v>
      </c>
    </row>
    <row r="668" spans="1:9">
      <c r="A668" t="s">
        <v>1387</v>
      </c>
      <c r="B668" t="s">
        <v>1388</v>
      </c>
      <c r="C668" t="s">
        <v>11</v>
      </c>
      <c r="D668" t="s">
        <v>68</v>
      </c>
      <c r="E668" t="s">
        <v>69</v>
      </c>
      <c r="F668">
        <v>179</v>
      </c>
      <c r="G668">
        <v>8.4600000000000009</v>
      </c>
      <c r="H668">
        <v>21.2</v>
      </c>
      <c r="I668" t="s">
        <v>25</v>
      </c>
    </row>
    <row r="669" spans="1:9">
      <c r="A669" t="s">
        <v>1389</v>
      </c>
      <c r="B669" t="s">
        <v>1390</v>
      </c>
      <c r="C669" t="s">
        <v>11</v>
      </c>
      <c r="D669" t="s">
        <v>101</v>
      </c>
      <c r="E669" t="s">
        <v>102</v>
      </c>
      <c r="F669">
        <v>219</v>
      </c>
      <c r="G669">
        <v>6.43</v>
      </c>
      <c r="H669">
        <v>34.1</v>
      </c>
      <c r="I669" t="s">
        <v>25</v>
      </c>
    </row>
    <row r="670" spans="1:9">
      <c r="A670" t="s">
        <v>1391</v>
      </c>
      <c r="B670" t="s">
        <v>1392</v>
      </c>
      <c r="C670" t="s">
        <v>11</v>
      </c>
      <c r="D670" t="s">
        <v>101</v>
      </c>
      <c r="E670" t="s">
        <v>102</v>
      </c>
      <c r="F670">
        <v>380</v>
      </c>
      <c r="G670">
        <v>6.71</v>
      </c>
      <c r="H670">
        <v>56.6</v>
      </c>
      <c r="I670" t="s">
        <v>25</v>
      </c>
    </row>
    <row r="671" spans="1:9">
      <c r="A671" t="s">
        <v>1393</v>
      </c>
      <c r="B671" t="s">
        <v>1394</v>
      </c>
      <c r="C671" t="s">
        <v>11</v>
      </c>
      <c r="D671" t="s">
        <v>73</v>
      </c>
      <c r="E671" t="s">
        <v>74</v>
      </c>
      <c r="F671">
        <v>706</v>
      </c>
      <c r="G671">
        <v>10.45</v>
      </c>
      <c r="H671">
        <v>67.599999999999994</v>
      </c>
      <c r="I671" t="s">
        <v>14</v>
      </c>
    </row>
    <row r="672" spans="1:9">
      <c r="A672" t="s">
        <v>1395</v>
      </c>
      <c r="B672" t="s">
        <v>1396</v>
      </c>
      <c r="C672" t="s">
        <v>11</v>
      </c>
      <c r="D672" t="s">
        <v>19</v>
      </c>
      <c r="E672" t="s">
        <v>20</v>
      </c>
      <c r="F672">
        <v>273</v>
      </c>
      <c r="G672">
        <v>9.1199999999999992</v>
      </c>
      <c r="H672">
        <v>29.9</v>
      </c>
      <c r="I672" t="s">
        <v>25</v>
      </c>
    </row>
    <row r="673" spans="1:9">
      <c r="A673" t="s">
        <v>1397</v>
      </c>
      <c r="B673" t="s">
        <v>1398</v>
      </c>
      <c r="C673" t="s">
        <v>11</v>
      </c>
      <c r="D673" t="s">
        <v>87</v>
      </c>
      <c r="E673" t="s">
        <v>88</v>
      </c>
      <c r="F673">
        <v>139</v>
      </c>
      <c r="G673">
        <v>13.59</v>
      </c>
      <c r="H673">
        <v>10.199999999999999</v>
      </c>
      <c r="I673" t="s">
        <v>25</v>
      </c>
    </row>
    <row r="674" spans="1:9">
      <c r="A674" t="s">
        <v>1399</v>
      </c>
      <c r="B674" t="s">
        <v>1400</v>
      </c>
      <c r="C674" t="s">
        <v>11</v>
      </c>
      <c r="D674" t="s">
        <v>87</v>
      </c>
      <c r="E674" t="s">
        <v>88</v>
      </c>
      <c r="F674">
        <v>273</v>
      </c>
      <c r="G674">
        <v>13.67</v>
      </c>
      <c r="H674">
        <v>20</v>
      </c>
      <c r="I674" t="s">
        <v>25</v>
      </c>
    </row>
    <row r="675" spans="1:9">
      <c r="A675" t="s">
        <v>1401</v>
      </c>
      <c r="B675" t="s">
        <v>1402</v>
      </c>
      <c r="C675" t="s">
        <v>11</v>
      </c>
      <c r="D675" t="s">
        <v>19</v>
      </c>
      <c r="E675" t="s">
        <v>20</v>
      </c>
      <c r="F675">
        <v>340</v>
      </c>
      <c r="G675">
        <v>5.53</v>
      </c>
      <c r="H675">
        <v>61.5</v>
      </c>
      <c r="I675" t="s">
        <v>25</v>
      </c>
    </row>
    <row r="676" spans="1:9">
      <c r="A676" t="s">
        <v>1403</v>
      </c>
      <c r="B676" t="s">
        <v>1404</v>
      </c>
      <c r="C676" t="s">
        <v>11</v>
      </c>
      <c r="D676" t="s">
        <v>12</v>
      </c>
      <c r="E676" t="s">
        <v>13</v>
      </c>
      <c r="F676">
        <v>287</v>
      </c>
      <c r="G676">
        <v>5.6</v>
      </c>
      <c r="H676">
        <v>51.2</v>
      </c>
      <c r="I676" t="s">
        <v>25</v>
      </c>
    </row>
    <row r="677" spans="1:9">
      <c r="A677" t="s">
        <v>1405</v>
      </c>
      <c r="B677" t="s">
        <v>1406</v>
      </c>
      <c r="C677" t="s">
        <v>11</v>
      </c>
      <c r="D677" t="s">
        <v>40</v>
      </c>
      <c r="E677" t="s">
        <v>41</v>
      </c>
      <c r="F677">
        <v>42</v>
      </c>
      <c r="G677">
        <v>2.2000000000000002</v>
      </c>
      <c r="H677">
        <v>19.100000000000001</v>
      </c>
      <c r="I677" t="s">
        <v>25</v>
      </c>
    </row>
    <row r="678" spans="1:9">
      <c r="A678" t="s">
        <v>1407</v>
      </c>
      <c r="B678" t="s">
        <v>1408</v>
      </c>
      <c r="C678" t="s">
        <v>11</v>
      </c>
      <c r="D678" t="s">
        <v>50</v>
      </c>
      <c r="E678" t="s">
        <v>51</v>
      </c>
      <c r="F678">
        <v>112</v>
      </c>
      <c r="G678">
        <v>2.37</v>
      </c>
      <c r="H678">
        <v>47.3</v>
      </c>
      <c r="I678" t="s">
        <v>25</v>
      </c>
    </row>
    <row r="679" spans="1:9">
      <c r="A679" t="s">
        <v>1409</v>
      </c>
      <c r="B679" t="s">
        <v>1410</v>
      </c>
      <c r="C679" t="s">
        <v>11</v>
      </c>
      <c r="D679" t="s">
        <v>12</v>
      </c>
      <c r="E679" t="s">
        <v>13</v>
      </c>
      <c r="F679">
        <v>2005</v>
      </c>
      <c r="G679">
        <v>13.16</v>
      </c>
      <c r="H679">
        <v>152.4</v>
      </c>
      <c r="I679" t="s">
        <v>70</v>
      </c>
    </row>
    <row r="680" spans="1:9">
      <c r="A680" t="s">
        <v>1411</v>
      </c>
      <c r="B680" t="s">
        <v>1412</v>
      </c>
      <c r="C680" t="s">
        <v>11</v>
      </c>
      <c r="D680" t="s">
        <v>28</v>
      </c>
      <c r="E680" t="s">
        <v>29</v>
      </c>
      <c r="F680">
        <v>2065</v>
      </c>
      <c r="G680">
        <v>53.5</v>
      </c>
      <c r="H680">
        <v>38.6</v>
      </c>
      <c r="I680" t="s">
        <v>70</v>
      </c>
    </row>
    <row r="681" spans="1:9">
      <c r="A681" t="s">
        <v>1413</v>
      </c>
      <c r="B681" t="s">
        <v>1414</v>
      </c>
      <c r="C681" t="s">
        <v>11</v>
      </c>
      <c r="D681" t="s">
        <v>44</v>
      </c>
      <c r="E681" t="s">
        <v>45</v>
      </c>
      <c r="F681">
        <v>505</v>
      </c>
      <c r="G681">
        <v>10.84</v>
      </c>
      <c r="H681">
        <v>46.6</v>
      </c>
      <c r="I681" t="s">
        <v>14</v>
      </c>
    </row>
    <row r="682" spans="1:9">
      <c r="A682" t="s">
        <v>1415</v>
      </c>
      <c r="B682" t="s">
        <v>1416</v>
      </c>
      <c r="C682" t="s">
        <v>11</v>
      </c>
      <c r="D682" t="s">
        <v>19</v>
      </c>
      <c r="E682" t="s">
        <v>20</v>
      </c>
      <c r="F682">
        <v>28046</v>
      </c>
      <c r="G682">
        <v>12.32</v>
      </c>
      <c r="H682">
        <v>2276.5</v>
      </c>
      <c r="I682" t="s">
        <v>365</v>
      </c>
    </row>
    <row r="683" spans="1:9">
      <c r="A683" t="s">
        <v>1417</v>
      </c>
      <c r="B683" t="s">
        <v>1418</v>
      </c>
      <c r="C683" t="s">
        <v>11</v>
      </c>
      <c r="D683" t="s">
        <v>81</v>
      </c>
      <c r="E683" t="s">
        <v>82</v>
      </c>
      <c r="F683">
        <v>95</v>
      </c>
      <c r="G683">
        <v>6</v>
      </c>
      <c r="H683">
        <v>15.8</v>
      </c>
      <c r="I683" t="s">
        <v>25</v>
      </c>
    </row>
    <row r="684" spans="1:9">
      <c r="A684" t="s">
        <v>1419</v>
      </c>
      <c r="B684" t="s">
        <v>1420</v>
      </c>
      <c r="C684" t="s">
        <v>11</v>
      </c>
      <c r="D684" t="s">
        <v>87</v>
      </c>
      <c r="E684" t="s">
        <v>88</v>
      </c>
      <c r="F684">
        <v>56</v>
      </c>
      <c r="G684">
        <v>4.2300000000000004</v>
      </c>
      <c r="H684">
        <v>13.2</v>
      </c>
      <c r="I684" t="s">
        <v>25</v>
      </c>
    </row>
    <row r="685" spans="1:9">
      <c r="A685" t="s">
        <v>1421</v>
      </c>
      <c r="B685" t="s">
        <v>1422</v>
      </c>
      <c r="C685" t="s">
        <v>11</v>
      </c>
      <c r="D685" t="s">
        <v>123</v>
      </c>
      <c r="E685" t="s">
        <v>124</v>
      </c>
      <c r="F685">
        <v>134</v>
      </c>
      <c r="G685">
        <v>4.62</v>
      </c>
      <c r="H685">
        <v>29</v>
      </c>
      <c r="I685" t="s">
        <v>25</v>
      </c>
    </row>
    <row r="686" spans="1:9">
      <c r="A686" t="s">
        <v>1423</v>
      </c>
      <c r="B686" t="s">
        <v>1424</v>
      </c>
      <c r="C686" t="s">
        <v>11</v>
      </c>
      <c r="D686" t="s">
        <v>73</v>
      </c>
      <c r="E686" t="s">
        <v>74</v>
      </c>
      <c r="F686">
        <v>178</v>
      </c>
      <c r="G686">
        <v>6.28</v>
      </c>
      <c r="H686">
        <v>28.3</v>
      </c>
      <c r="I686" t="s">
        <v>25</v>
      </c>
    </row>
    <row r="687" spans="1:9">
      <c r="A687" t="s">
        <v>1425</v>
      </c>
      <c r="B687" t="s">
        <v>1426</v>
      </c>
      <c r="C687" t="s">
        <v>11</v>
      </c>
      <c r="D687" t="s">
        <v>23</v>
      </c>
      <c r="E687" t="s">
        <v>24</v>
      </c>
      <c r="F687">
        <v>205</v>
      </c>
      <c r="G687">
        <v>9.26</v>
      </c>
      <c r="H687">
        <v>22.1</v>
      </c>
      <c r="I687" t="s">
        <v>25</v>
      </c>
    </row>
    <row r="688" spans="1:9">
      <c r="A688" t="s">
        <v>1427</v>
      </c>
      <c r="B688" t="s">
        <v>1428</v>
      </c>
      <c r="C688" t="s">
        <v>11</v>
      </c>
      <c r="D688" t="s">
        <v>123</v>
      </c>
      <c r="E688" t="s">
        <v>124</v>
      </c>
      <c r="F688">
        <v>266</v>
      </c>
      <c r="G688">
        <v>13.94</v>
      </c>
      <c r="H688">
        <v>19.100000000000001</v>
      </c>
      <c r="I688" t="s">
        <v>25</v>
      </c>
    </row>
    <row r="689" spans="1:9">
      <c r="A689" t="s">
        <v>1429</v>
      </c>
      <c r="B689" t="s">
        <v>1430</v>
      </c>
      <c r="C689" t="s">
        <v>11</v>
      </c>
      <c r="D689" t="s">
        <v>50</v>
      </c>
      <c r="E689" t="s">
        <v>51</v>
      </c>
      <c r="F689">
        <v>74</v>
      </c>
      <c r="G689">
        <v>5.22</v>
      </c>
      <c r="H689">
        <v>14.2</v>
      </c>
      <c r="I689" t="s">
        <v>25</v>
      </c>
    </row>
    <row r="690" spans="1:9">
      <c r="A690" t="s">
        <v>1431</v>
      </c>
      <c r="B690" t="s">
        <v>1432</v>
      </c>
      <c r="C690" t="s">
        <v>11</v>
      </c>
      <c r="D690" t="s">
        <v>40</v>
      </c>
      <c r="E690" t="s">
        <v>41</v>
      </c>
      <c r="F690">
        <v>272</v>
      </c>
      <c r="G690">
        <v>10.27</v>
      </c>
      <c r="H690">
        <v>26.5</v>
      </c>
      <c r="I690" t="s">
        <v>25</v>
      </c>
    </row>
    <row r="691" spans="1:9">
      <c r="A691" t="s">
        <v>1433</v>
      </c>
      <c r="B691" t="s">
        <v>1434</v>
      </c>
      <c r="C691" t="s">
        <v>11</v>
      </c>
      <c r="D691" t="s">
        <v>44</v>
      </c>
      <c r="E691" t="s">
        <v>45</v>
      </c>
      <c r="F691">
        <v>92</v>
      </c>
      <c r="G691">
        <v>6.38</v>
      </c>
      <c r="H691">
        <v>14.4</v>
      </c>
      <c r="I691" t="s">
        <v>25</v>
      </c>
    </row>
    <row r="692" spans="1:9">
      <c r="A692" t="s">
        <v>1435</v>
      </c>
      <c r="B692" t="s">
        <v>1436</v>
      </c>
      <c r="C692" t="s">
        <v>11</v>
      </c>
      <c r="D692" t="s">
        <v>44</v>
      </c>
      <c r="E692" t="s">
        <v>45</v>
      </c>
      <c r="F692">
        <v>601</v>
      </c>
      <c r="G692">
        <v>11.7</v>
      </c>
      <c r="H692">
        <v>51.4</v>
      </c>
      <c r="I692" t="s">
        <v>14</v>
      </c>
    </row>
    <row r="693" spans="1:9">
      <c r="A693" t="s">
        <v>1437</v>
      </c>
      <c r="B693" t="s">
        <v>1438</v>
      </c>
      <c r="C693" t="s">
        <v>11</v>
      </c>
      <c r="D693" t="s">
        <v>50</v>
      </c>
      <c r="E693" t="s">
        <v>51</v>
      </c>
      <c r="F693">
        <v>257</v>
      </c>
      <c r="G693">
        <v>10.58</v>
      </c>
      <c r="H693">
        <v>24.3</v>
      </c>
      <c r="I693" t="s">
        <v>25</v>
      </c>
    </row>
    <row r="694" spans="1:9">
      <c r="A694" t="s">
        <v>1439</v>
      </c>
      <c r="B694" t="s">
        <v>1440</v>
      </c>
      <c r="C694" t="s">
        <v>11</v>
      </c>
      <c r="D694" t="s">
        <v>40</v>
      </c>
      <c r="E694" t="s">
        <v>41</v>
      </c>
      <c r="F694">
        <v>16</v>
      </c>
      <c r="G694">
        <v>2.54</v>
      </c>
      <c r="H694">
        <v>6.3</v>
      </c>
      <c r="I694" t="s">
        <v>25</v>
      </c>
    </row>
    <row r="695" spans="1:9">
      <c r="A695" t="s">
        <v>1441</v>
      </c>
      <c r="B695" t="s">
        <v>1442</v>
      </c>
      <c r="C695" t="s">
        <v>11</v>
      </c>
      <c r="D695" t="s">
        <v>50</v>
      </c>
      <c r="E695" t="s">
        <v>51</v>
      </c>
      <c r="F695">
        <v>162</v>
      </c>
      <c r="G695">
        <v>8.84</v>
      </c>
      <c r="H695">
        <v>18.3</v>
      </c>
      <c r="I695" t="s">
        <v>25</v>
      </c>
    </row>
    <row r="696" spans="1:9">
      <c r="A696" t="s">
        <v>1443</v>
      </c>
      <c r="B696" t="s">
        <v>1444</v>
      </c>
      <c r="C696" t="s">
        <v>11</v>
      </c>
      <c r="D696" t="s">
        <v>23</v>
      </c>
      <c r="E696" t="s">
        <v>24</v>
      </c>
      <c r="F696">
        <v>543</v>
      </c>
      <c r="G696">
        <v>25.58</v>
      </c>
      <c r="H696">
        <v>21.2</v>
      </c>
      <c r="I696" t="s">
        <v>14</v>
      </c>
    </row>
    <row r="697" spans="1:9">
      <c r="A697" t="s">
        <v>1445</v>
      </c>
      <c r="B697" t="s">
        <v>1446</v>
      </c>
      <c r="C697" t="s">
        <v>11</v>
      </c>
      <c r="D697" t="s">
        <v>12</v>
      </c>
      <c r="E697" t="s">
        <v>13</v>
      </c>
      <c r="F697">
        <v>13045</v>
      </c>
      <c r="G697">
        <v>18.3</v>
      </c>
      <c r="H697">
        <v>712.8</v>
      </c>
      <c r="I697" t="s">
        <v>365</v>
      </c>
    </row>
    <row r="698" spans="1:9">
      <c r="A698" t="s">
        <v>1447</v>
      </c>
      <c r="B698" t="s">
        <v>1448</v>
      </c>
      <c r="C698" t="s">
        <v>11</v>
      </c>
      <c r="D698" t="s">
        <v>40</v>
      </c>
      <c r="E698" t="s">
        <v>41</v>
      </c>
      <c r="F698">
        <v>317</v>
      </c>
      <c r="G698">
        <v>7.06</v>
      </c>
      <c r="H698">
        <v>44.9</v>
      </c>
      <c r="I698" t="s">
        <v>25</v>
      </c>
    </row>
    <row r="699" spans="1:9">
      <c r="A699" t="s">
        <v>1449</v>
      </c>
      <c r="B699" t="s">
        <v>1450</v>
      </c>
      <c r="C699" t="s">
        <v>11</v>
      </c>
      <c r="D699" t="s">
        <v>123</v>
      </c>
      <c r="E699" t="s">
        <v>124</v>
      </c>
      <c r="F699">
        <v>220</v>
      </c>
      <c r="G699">
        <v>16.75</v>
      </c>
      <c r="H699">
        <v>13.1</v>
      </c>
      <c r="I699" t="s">
        <v>25</v>
      </c>
    </row>
    <row r="700" spans="1:9">
      <c r="A700" t="s">
        <v>1451</v>
      </c>
      <c r="B700" t="s">
        <v>1452</v>
      </c>
      <c r="C700" t="s">
        <v>11</v>
      </c>
      <c r="D700" t="s">
        <v>44</v>
      </c>
      <c r="E700" t="s">
        <v>45</v>
      </c>
      <c r="F700">
        <v>541</v>
      </c>
      <c r="G700">
        <v>6.99</v>
      </c>
      <c r="H700">
        <v>77.400000000000006</v>
      </c>
      <c r="I700" t="s">
        <v>14</v>
      </c>
    </row>
    <row r="701" spans="1:9">
      <c r="A701" t="s">
        <v>1453</v>
      </c>
      <c r="B701" t="s">
        <v>1454</v>
      </c>
      <c r="C701" t="s">
        <v>11</v>
      </c>
      <c r="D701" t="s">
        <v>23</v>
      </c>
      <c r="E701" t="s">
        <v>24</v>
      </c>
      <c r="F701">
        <v>122</v>
      </c>
      <c r="G701">
        <v>6.23</v>
      </c>
      <c r="H701">
        <v>19.600000000000001</v>
      </c>
      <c r="I701" t="s">
        <v>25</v>
      </c>
    </row>
    <row r="702" spans="1:9">
      <c r="A702" t="s">
        <v>1455</v>
      </c>
      <c r="B702" t="s">
        <v>1456</v>
      </c>
      <c r="C702" t="s">
        <v>11</v>
      </c>
      <c r="D702" t="s">
        <v>87</v>
      </c>
      <c r="E702" t="s">
        <v>88</v>
      </c>
      <c r="F702">
        <v>81</v>
      </c>
      <c r="G702">
        <v>3.59</v>
      </c>
      <c r="H702">
        <v>22.6</v>
      </c>
      <c r="I702" t="s">
        <v>25</v>
      </c>
    </row>
    <row r="703" spans="1:9">
      <c r="A703" t="s">
        <v>1457</v>
      </c>
      <c r="B703" t="s">
        <v>1458</v>
      </c>
      <c r="C703" t="s">
        <v>11</v>
      </c>
      <c r="D703" t="s">
        <v>23</v>
      </c>
      <c r="E703" t="s">
        <v>24</v>
      </c>
      <c r="F703">
        <v>110</v>
      </c>
      <c r="G703">
        <v>7.8</v>
      </c>
      <c r="H703">
        <v>14.1</v>
      </c>
      <c r="I703" t="s">
        <v>25</v>
      </c>
    </row>
    <row r="704" spans="1:9">
      <c r="A704" t="s">
        <v>1459</v>
      </c>
      <c r="B704" t="s">
        <v>1460</v>
      </c>
      <c r="C704" t="s">
        <v>11</v>
      </c>
      <c r="D704" t="s">
        <v>12</v>
      </c>
      <c r="E704" t="s">
        <v>13</v>
      </c>
      <c r="F704">
        <v>685</v>
      </c>
      <c r="G704">
        <v>14.5</v>
      </c>
      <c r="H704">
        <v>47.2</v>
      </c>
      <c r="I704" t="s">
        <v>14</v>
      </c>
    </row>
    <row r="705" spans="1:9">
      <c r="A705" t="s">
        <v>1461</v>
      </c>
      <c r="B705" t="s">
        <v>1462</v>
      </c>
      <c r="C705" t="s">
        <v>11</v>
      </c>
      <c r="D705" t="s">
        <v>101</v>
      </c>
      <c r="E705" t="s">
        <v>102</v>
      </c>
      <c r="F705">
        <v>80</v>
      </c>
      <c r="G705">
        <v>4.05</v>
      </c>
      <c r="H705">
        <v>19.8</v>
      </c>
      <c r="I705" t="s">
        <v>25</v>
      </c>
    </row>
    <row r="706" spans="1:9">
      <c r="A706" t="s">
        <v>1463</v>
      </c>
      <c r="B706" t="s">
        <v>1464</v>
      </c>
      <c r="C706" t="s">
        <v>11</v>
      </c>
      <c r="D706" t="s">
        <v>68</v>
      </c>
      <c r="E706" t="s">
        <v>69</v>
      </c>
      <c r="F706">
        <v>541</v>
      </c>
      <c r="G706">
        <v>15.24</v>
      </c>
      <c r="H706">
        <v>35.5</v>
      </c>
      <c r="I706" t="s">
        <v>14</v>
      </c>
    </row>
    <row r="707" spans="1:9">
      <c r="A707" t="s">
        <v>1465</v>
      </c>
      <c r="B707" t="s">
        <v>1466</v>
      </c>
      <c r="C707" t="s">
        <v>11</v>
      </c>
      <c r="D707" t="s">
        <v>50</v>
      </c>
      <c r="E707" t="s">
        <v>51</v>
      </c>
      <c r="F707">
        <v>207</v>
      </c>
      <c r="G707">
        <v>2.8</v>
      </c>
      <c r="H707">
        <v>73.900000000000006</v>
      </c>
      <c r="I707" t="s">
        <v>25</v>
      </c>
    </row>
    <row r="708" spans="1:9">
      <c r="A708" t="s">
        <v>1467</v>
      </c>
      <c r="B708" t="s">
        <v>1468</v>
      </c>
      <c r="C708" t="s">
        <v>11</v>
      </c>
      <c r="D708" t="s">
        <v>36</v>
      </c>
      <c r="E708" t="s">
        <v>37</v>
      </c>
      <c r="F708">
        <v>139</v>
      </c>
      <c r="G708">
        <v>3.02</v>
      </c>
      <c r="H708">
        <v>46</v>
      </c>
      <c r="I708" t="s">
        <v>25</v>
      </c>
    </row>
    <row r="709" spans="1:9">
      <c r="A709" t="s">
        <v>1469</v>
      </c>
      <c r="B709" t="s">
        <v>1470</v>
      </c>
      <c r="C709" t="s">
        <v>11</v>
      </c>
      <c r="D709" t="s">
        <v>87</v>
      </c>
      <c r="E709" t="s">
        <v>88</v>
      </c>
      <c r="F709">
        <v>952</v>
      </c>
      <c r="G709">
        <v>20.399999999999999</v>
      </c>
      <c r="H709">
        <v>46.7</v>
      </c>
      <c r="I709" t="s">
        <v>14</v>
      </c>
    </row>
    <row r="710" spans="1:9">
      <c r="A710" t="s">
        <v>1471</v>
      </c>
      <c r="B710" t="s">
        <v>1472</v>
      </c>
      <c r="C710" t="s">
        <v>11</v>
      </c>
      <c r="D710" t="s">
        <v>73</v>
      </c>
      <c r="E710" t="s">
        <v>74</v>
      </c>
      <c r="F710">
        <v>282</v>
      </c>
      <c r="G710">
        <v>5.92</v>
      </c>
      <c r="H710">
        <v>47.6</v>
      </c>
      <c r="I710" t="s">
        <v>25</v>
      </c>
    </row>
    <row r="711" spans="1:9">
      <c r="A711" t="s">
        <v>1473</v>
      </c>
      <c r="B711" t="s">
        <v>1474</v>
      </c>
      <c r="C711" t="s">
        <v>11</v>
      </c>
      <c r="D711" t="s">
        <v>32</v>
      </c>
      <c r="E711" t="s">
        <v>33</v>
      </c>
      <c r="F711">
        <v>341</v>
      </c>
      <c r="G711">
        <v>12.98</v>
      </c>
      <c r="H711">
        <v>26.3</v>
      </c>
      <c r="I711" t="s">
        <v>25</v>
      </c>
    </row>
    <row r="712" spans="1:9">
      <c r="A712" t="s">
        <v>1475</v>
      </c>
      <c r="B712" t="s">
        <v>1476</v>
      </c>
      <c r="C712" t="s">
        <v>11</v>
      </c>
      <c r="D712" t="s">
        <v>12</v>
      </c>
      <c r="E712" t="s">
        <v>13</v>
      </c>
      <c r="F712">
        <v>187</v>
      </c>
      <c r="G712">
        <v>6</v>
      </c>
      <c r="H712">
        <v>31.2</v>
      </c>
      <c r="I712" t="s">
        <v>25</v>
      </c>
    </row>
    <row r="713" spans="1:9">
      <c r="A713" t="s">
        <v>1477</v>
      </c>
      <c r="B713" t="s">
        <v>1478</v>
      </c>
      <c r="C713" t="s">
        <v>11</v>
      </c>
      <c r="D713" t="s">
        <v>68</v>
      </c>
      <c r="E713" t="s">
        <v>69</v>
      </c>
      <c r="F713">
        <v>534</v>
      </c>
      <c r="G713">
        <v>7.31</v>
      </c>
      <c r="H713">
        <v>73.099999999999994</v>
      </c>
      <c r="I713" t="s">
        <v>14</v>
      </c>
    </row>
    <row r="714" spans="1:9">
      <c r="A714" t="s">
        <v>1479</v>
      </c>
      <c r="B714" t="s">
        <v>1480</v>
      </c>
      <c r="C714" t="s">
        <v>11</v>
      </c>
      <c r="D714" t="s">
        <v>44</v>
      </c>
      <c r="E714" t="s">
        <v>45</v>
      </c>
      <c r="F714">
        <v>687</v>
      </c>
      <c r="G714">
        <v>13.8</v>
      </c>
      <c r="H714">
        <v>49.8</v>
      </c>
      <c r="I714" t="s">
        <v>14</v>
      </c>
    </row>
    <row r="715" spans="1:9">
      <c r="A715" t="s">
        <v>1481</v>
      </c>
      <c r="B715" t="s">
        <v>1482</v>
      </c>
      <c r="C715" t="s">
        <v>11</v>
      </c>
      <c r="D715" t="s">
        <v>32</v>
      </c>
      <c r="E715" t="s">
        <v>33</v>
      </c>
      <c r="F715">
        <v>505</v>
      </c>
      <c r="G715">
        <v>12.4</v>
      </c>
      <c r="H715">
        <v>40.700000000000003</v>
      </c>
      <c r="I715" t="s">
        <v>14</v>
      </c>
    </row>
    <row r="716" spans="1:9">
      <c r="A716" t="s">
        <v>1483</v>
      </c>
      <c r="B716" t="s">
        <v>1484</v>
      </c>
      <c r="C716" t="s">
        <v>11</v>
      </c>
      <c r="D716" t="s">
        <v>40</v>
      </c>
      <c r="E716" t="s">
        <v>41</v>
      </c>
      <c r="F716">
        <v>2050</v>
      </c>
      <c r="G716">
        <v>9.9700000000000006</v>
      </c>
      <c r="H716">
        <v>205.6</v>
      </c>
      <c r="I716" t="s">
        <v>70</v>
      </c>
    </row>
    <row r="717" spans="1:9">
      <c r="A717" t="s">
        <v>1485</v>
      </c>
      <c r="B717" t="s">
        <v>1486</v>
      </c>
      <c r="C717" t="s">
        <v>11</v>
      </c>
      <c r="D717" t="s">
        <v>87</v>
      </c>
      <c r="E717" t="s">
        <v>88</v>
      </c>
      <c r="F717">
        <v>599</v>
      </c>
      <c r="G717">
        <v>41.57</v>
      </c>
      <c r="H717">
        <v>14.4</v>
      </c>
      <c r="I717" t="s">
        <v>14</v>
      </c>
    </row>
    <row r="718" spans="1:9">
      <c r="A718" t="s">
        <v>1487</v>
      </c>
      <c r="B718" t="s">
        <v>1488</v>
      </c>
      <c r="C718" t="s">
        <v>11</v>
      </c>
      <c r="D718" t="s">
        <v>28</v>
      </c>
      <c r="E718" t="s">
        <v>29</v>
      </c>
      <c r="F718">
        <v>217</v>
      </c>
      <c r="G718">
        <v>5.52</v>
      </c>
      <c r="H718">
        <v>39.299999999999997</v>
      </c>
      <c r="I718" t="s">
        <v>25</v>
      </c>
    </row>
    <row r="719" spans="1:9">
      <c r="A719" t="s">
        <v>1489</v>
      </c>
      <c r="B719" t="s">
        <v>1490</v>
      </c>
      <c r="C719" t="s">
        <v>11</v>
      </c>
      <c r="D719" t="s">
        <v>50</v>
      </c>
      <c r="E719" t="s">
        <v>51</v>
      </c>
      <c r="F719">
        <v>172</v>
      </c>
      <c r="G719">
        <v>9.84</v>
      </c>
      <c r="H719">
        <v>17.5</v>
      </c>
      <c r="I719" t="s">
        <v>25</v>
      </c>
    </row>
    <row r="720" spans="1:9">
      <c r="A720" t="s">
        <v>1491</v>
      </c>
      <c r="B720" t="s">
        <v>1492</v>
      </c>
      <c r="C720" t="s">
        <v>11</v>
      </c>
      <c r="D720" t="s">
        <v>40</v>
      </c>
      <c r="E720" t="s">
        <v>41</v>
      </c>
      <c r="F720">
        <v>197</v>
      </c>
      <c r="G720">
        <v>3.22</v>
      </c>
      <c r="H720">
        <v>61.2</v>
      </c>
      <c r="I720" t="s">
        <v>25</v>
      </c>
    </row>
    <row r="721" spans="1:9">
      <c r="A721" t="s">
        <v>1493</v>
      </c>
      <c r="B721" t="s">
        <v>1494</v>
      </c>
      <c r="C721" t="s">
        <v>11</v>
      </c>
      <c r="D721" t="s">
        <v>36</v>
      </c>
      <c r="E721" t="s">
        <v>37</v>
      </c>
      <c r="F721">
        <v>92</v>
      </c>
      <c r="G721">
        <v>2.94</v>
      </c>
      <c r="H721">
        <v>31.3</v>
      </c>
      <c r="I721" t="s">
        <v>25</v>
      </c>
    </row>
    <row r="722" spans="1:9">
      <c r="A722" t="s">
        <v>1495</v>
      </c>
      <c r="B722" t="s">
        <v>1496</v>
      </c>
      <c r="C722" t="s">
        <v>11</v>
      </c>
      <c r="D722" t="s">
        <v>91</v>
      </c>
      <c r="E722" t="s">
        <v>92</v>
      </c>
      <c r="F722">
        <v>230</v>
      </c>
      <c r="G722">
        <v>4.0199999999999996</v>
      </c>
      <c r="H722">
        <v>57.2</v>
      </c>
      <c r="I722" t="s">
        <v>25</v>
      </c>
    </row>
    <row r="723" spans="1:9">
      <c r="A723" t="s">
        <v>1497</v>
      </c>
      <c r="B723" t="s">
        <v>1498</v>
      </c>
      <c r="C723" t="s">
        <v>11</v>
      </c>
      <c r="D723" t="s">
        <v>40</v>
      </c>
      <c r="E723" t="s">
        <v>41</v>
      </c>
      <c r="F723">
        <v>237</v>
      </c>
      <c r="G723">
        <v>8.5299999999999994</v>
      </c>
      <c r="H723">
        <v>27.8</v>
      </c>
      <c r="I723" t="s">
        <v>25</v>
      </c>
    </row>
    <row r="724" spans="1:9">
      <c r="A724" t="s">
        <v>1499</v>
      </c>
      <c r="B724" t="s">
        <v>1500</v>
      </c>
      <c r="C724" t="s">
        <v>11</v>
      </c>
      <c r="D724" t="s">
        <v>32</v>
      </c>
      <c r="E724" t="s">
        <v>33</v>
      </c>
      <c r="F724">
        <v>924</v>
      </c>
      <c r="G724">
        <v>15.88</v>
      </c>
      <c r="H724">
        <v>58.2</v>
      </c>
      <c r="I724" t="s">
        <v>14</v>
      </c>
    </row>
    <row r="725" spans="1:9">
      <c r="A725" t="s">
        <v>1501</v>
      </c>
      <c r="B725" t="s">
        <v>1502</v>
      </c>
      <c r="C725" t="s">
        <v>11</v>
      </c>
      <c r="D725" t="s">
        <v>101</v>
      </c>
      <c r="E725" t="s">
        <v>102</v>
      </c>
      <c r="F725">
        <v>142</v>
      </c>
      <c r="G725">
        <v>3.89</v>
      </c>
      <c r="H725">
        <v>36.5</v>
      </c>
      <c r="I725" t="s">
        <v>25</v>
      </c>
    </row>
    <row r="726" spans="1:9">
      <c r="A726" t="s">
        <v>1503</v>
      </c>
      <c r="B726" t="s">
        <v>1504</v>
      </c>
      <c r="C726" t="s">
        <v>11</v>
      </c>
      <c r="D726" t="s">
        <v>68</v>
      </c>
      <c r="E726" t="s">
        <v>69</v>
      </c>
      <c r="F726">
        <v>498</v>
      </c>
      <c r="G726">
        <v>14.1</v>
      </c>
      <c r="H726">
        <v>35.299999999999997</v>
      </c>
      <c r="I726" t="s">
        <v>25</v>
      </c>
    </row>
    <row r="727" spans="1:9">
      <c r="A727" t="s">
        <v>1505</v>
      </c>
      <c r="B727" t="s">
        <v>1506</v>
      </c>
      <c r="C727" t="s">
        <v>11</v>
      </c>
      <c r="D727" t="s">
        <v>19</v>
      </c>
      <c r="E727" t="s">
        <v>20</v>
      </c>
      <c r="F727">
        <v>763</v>
      </c>
      <c r="G727">
        <v>5.01</v>
      </c>
      <c r="H727">
        <v>152.30000000000001</v>
      </c>
      <c r="I727" t="s">
        <v>14</v>
      </c>
    </row>
    <row r="728" spans="1:9">
      <c r="A728" t="s">
        <v>1507</v>
      </c>
      <c r="B728" t="s">
        <v>1508</v>
      </c>
      <c r="C728" t="s">
        <v>11</v>
      </c>
      <c r="D728" t="s">
        <v>19</v>
      </c>
      <c r="E728" t="s">
        <v>20</v>
      </c>
      <c r="F728">
        <v>323</v>
      </c>
      <c r="G728">
        <v>6.55</v>
      </c>
      <c r="H728">
        <v>49.3</v>
      </c>
      <c r="I728" t="s">
        <v>25</v>
      </c>
    </row>
    <row r="729" spans="1:9">
      <c r="A729" t="s">
        <v>1509</v>
      </c>
      <c r="B729" t="s">
        <v>1510</v>
      </c>
      <c r="C729" t="s">
        <v>11</v>
      </c>
      <c r="D729" t="s">
        <v>40</v>
      </c>
      <c r="E729" t="s">
        <v>41</v>
      </c>
      <c r="F729">
        <v>43</v>
      </c>
      <c r="G729">
        <v>2.2799999999999998</v>
      </c>
      <c r="H729">
        <v>18.899999999999999</v>
      </c>
      <c r="I729" t="s">
        <v>25</v>
      </c>
    </row>
    <row r="730" spans="1:9">
      <c r="A730" t="s">
        <v>1511</v>
      </c>
      <c r="B730" t="s">
        <v>1512</v>
      </c>
      <c r="C730" t="s">
        <v>11</v>
      </c>
      <c r="D730" t="s">
        <v>101</v>
      </c>
      <c r="E730" t="s">
        <v>102</v>
      </c>
      <c r="F730">
        <v>123</v>
      </c>
      <c r="G730">
        <v>5.25</v>
      </c>
      <c r="H730">
        <v>23.4</v>
      </c>
      <c r="I730" t="s">
        <v>25</v>
      </c>
    </row>
    <row r="731" spans="1:9">
      <c r="A731" t="s">
        <v>1513</v>
      </c>
      <c r="B731" t="s">
        <v>1514</v>
      </c>
      <c r="C731" t="s">
        <v>11</v>
      </c>
      <c r="D731" t="s">
        <v>44</v>
      </c>
      <c r="E731" t="s">
        <v>45</v>
      </c>
      <c r="F731">
        <v>923</v>
      </c>
      <c r="G731">
        <v>14.58</v>
      </c>
      <c r="H731">
        <v>63.3</v>
      </c>
      <c r="I731" t="s">
        <v>14</v>
      </c>
    </row>
    <row r="732" spans="1:9">
      <c r="A732" t="s">
        <v>1515</v>
      </c>
      <c r="B732" t="s">
        <v>1516</v>
      </c>
      <c r="C732" t="s">
        <v>11</v>
      </c>
      <c r="D732" t="s">
        <v>101</v>
      </c>
      <c r="E732" t="s">
        <v>102</v>
      </c>
      <c r="F732">
        <v>585</v>
      </c>
      <c r="G732">
        <v>10.96</v>
      </c>
      <c r="H732">
        <v>53.4</v>
      </c>
      <c r="I732" t="s">
        <v>14</v>
      </c>
    </row>
    <row r="733" spans="1:9">
      <c r="A733" t="s">
        <v>1517</v>
      </c>
      <c r="B733" t="s">
        <v>1518</v>
      </c>
      <c r="C733" t="s">
        <v>11</v>
      </c>
      <c r="D733" t="s">
        <v>311</v>
      </c>
      <c r="E733" t="s">
        <v>312</v>
      </c>
      <c r="F733">
        <v>133</v>
      </c>
      <c r="G733">
        <v>12.78</v>
      </c>
      <c r="H733">
        <v>10.4</v>
      </c>
      <c r="I733" t="s">
        <v>25</v>
      </c>
    </row>
    <row r="734" spans="1:9">
      <c r="A734" t="s">
        <v>1519</v>
      </c>
      <c r="B734" t="s">
        <v>1520</v>
      </c>
      <c r="C734" t="s">
        <v>11</v>
      </c>
      <c r="D734" t="s">
        <v>36</v>
      </c>
      <c r="E734" t="s">
        <v>37</v>
      </c>
      <c r="F734">
        <v>101</v>
      </c>
      <c r="G734">
        <v>8.9700000000000006</v>
      </c>
      <c r="H734">
        <v>11.3</v>
      </c>
      <c r="I734" t="s">
        <v>25</v>
      </c>
    </row>
    <row r="735" spans="1:9">
      <c r="A735" t="s">
        <v>1521</v>
      </c>
      <c r="B735" t="s">
        <v>1522</v>
      </c>
      <c r="C735" t="s">
        <v>11</v>
      </c>
      <c r="D735" t="s">
        <v>19</v>
      </c>
      <c r="E735" t="s">
        <v>20</v>
      </c>
      <c r="F735">
        <v>1324</v>
      </c>
      <c r="G735">
        <v>3.73</v>
      </c>
      <c r="H735">
        <v>355</v>
      </c>
      <c r="I735" t="s">
        <v>14</v>
      </c>
    </row>
    <row r="736" spans="1:9">
      <c r="A736" t="s">
        <v>1523</v>
      </c>
      <c r="B736" t="s">
        <v>1524</v>
      </c>
      <c r="C736" t="s">
        <v>11</v>
      </c>
      <c r="D736" t="s">
        <v>87</v>
      </c>
      <c r="E736" t="s">
        <v>88</v>
      </c>
      <c r="F736">
        <v>443</v>
      </c>
      <c r="G736">
        <v>5.23</v>
      </c>
      <c r="H736">
        <v>84.7</v>
      </c>
      <c r="I736" t="s">
        <v>25</v>
      </c>
    </row>
    <row r="737" spans="1:9">
      <c r="A737" t="s">
        <v>1525</v>
      </c>
      <c r="B737" t="s">
        <v>1526</v>
      </c>
      <c r="C737" t="s">
        <v>11</v>
      </c>
      <c r="D737" t="s">
        <v>101</v>
      </c>
      <c r="E737" t="s">
        <v>102</v>
      </c>
      <c r="F737">
        <v>1104</v>
      </c>
      <c r="G737">
        <v>16.010000000000002</v>
      </c>
      <c r="H737">
        <v>69</v>
      </c>
      <c r="I737" t="s">
        <v>14</v>
      </c>
    </row>
    <row r="738" spans="1:9">
      <c r="A738" t="s">
        <v>1527</v>
      </c>
      <c r="B738" t="s">
        <v>1528</v>
      </c>
      <c r="C738" t="s">
        <v>11</v>
      </c>
      <c r="D738" t="s">
        <v>68</v>
      </c>
      <c r="E738" t="s">
        <v>69</v>
      </c>
      <c r="F738">
        <v>139</v>
      </c>
      <c r="G738">
        <v>4.6399999999999997</v>
      </c>
      <c r="H738">
        <v>30</v>
      </c>
      <c r="I738" t="s">
        <v>25</v>
      </c>
    </row>
    <row r="739" spans="1:9">
      <c r="A739" t="s">
        <v>1529</v>
      </c>
      <c r="B739" t="s">
        <v>1530</v>
      </c>
      <c r="C739" t="s">
        <v>11</v>
      </c>
      <c r="D739" t="s">
        <v>23</v>
      </c>
      <c r="E739" t="s">
        <v>24</v>
      </c>
      <c r="F739">
        <v>249</v>
      </c>
      <c r="G739">
        <v>7.94</v>
      </c>
      <c r="H739">
        <v>31.4</v>
      </c>
      <c r="I739" t="s">
        <v>25</v>
      </c>
    </row>
    <row r="740" spans="1:9">
      <c r="A740" t="s">
        <v>1531</v>
      </c>
      <c r="B740" t="s">
        <v>1532</v>
      </c>
      <c r="C740" t="s">
        <v>11</v>
      </c>
      <c r="D740" t="s">
        <v>12</v>
      </c>
      <c r="E740" t="s">
        <v>13</v>
      </c>
      <c r="F740">
        <v>470</v>
      </c>
      <c r="G740">
        <v>12.9</v>
      </c>
      <c r="H740">
        <v>36.4</v>
      </c>
      <c r="I740" t="s">
        <v>25</v>
      </c>
    </row>
    <row r="741" spans="1:9">
      <c r="A741" t="s">
        <v>1533</v>
      </c>
      <c r="B741" t="s">
        <v>1534</v>
      </c>
      <c r="C741" t="s">
        <v>11</v>
      </c>
      <c r="D741" t="s">
        <v>123</v>
      </c>
      <c r="E741" t="s">
        <v>124</v>
      </c>
      <c r="F741">
        <v>2549</v>
      </c>
      <c r="G741">
        <v>10.48</v>
      </c>
      <c r="H741">
        <v>243.2</v>
      </c>
      <c r="I741" t="s">
        <v>70</v>
      </c>
    </row>
    <row r="742" spans="1:9">
      <c r="A742" t="s">
        <v>1535</v>
      </c>
      <c r="B742" t="s">
        <v>1536</v>
      </c>
      <c r="C742" t="s">
        <v>11</v>
      </c>
      <c r="D742" t="s">
        <v>23</v>
      </c>
      <c r="E742" t="s">
        <v>24</v>
      </c>
      <c r="F742">
        <v>235</v>
      </c>
      <c r="G742">
        <v>10.3</v>
      </c>
      <c r="H742">
        <v>22.8</v>
      </c>
      <c r="I742" t="s">
        <v>25</v>
      </c>
    </row>
    <row r="743" spans="1:9">
      <c r="A743" t="s">
        <v>1537</v>
      </c>
      <c r="B743" t="s">
        <v>1538</v>
      </c>
      <c r="C743" t="s">
        <v>11</v>
      </c>
      <c r="D743" t="s">
        <v>91</v>
      </c>
      <c r="E743" t="s">
        <v>92</v>
      </c>
      <c r="F743">
        <v>270</v>
      </c>
      <c r="G743">
        <v>4.12</v>
      </c>
      <c r="H743">
        <v>65.5</v>
      </c>
      <c r="I743" t="s">
        <v>25</v>
      </c>
    </row>
    <row r="744" spans="1:9">
      <c r="A744" t="s">
        <v>1539</v>
      </c>
      <c r="B744" t="s">
        <v>1540</v>
      </c>
      <c r="C744" t="s">
        <v>11</v>
      </c>
      <c r="D744" t="s">
        <v>311</v>
      </c>
      <c r="E744" t="s">
        <v>312</v>
      </c>
      <c r="F744">
        <v>155</v>
      </c>
      <c r="G744">
        <v>7.46</v>
      </c>
      <c r="H744">
        <v>20.8</v>
      </c>
      <c r="I744" t="s">
        <v>25</v>
      </c>
    </row>
    <row r="745" spans="1:9">
      <c r="A745" t="s">
        <v>1541</v>
      </c>
      <c r="B745" t="s">
        <v>1542</v>
      </c>
      <c r="C745" t="s">
        <v>11</v>
      </c>
      <c r="D745" t="s">
        <v>50</v>
      </c>
      <c r="E745" t="s">
        <v>51</v>
      </c>
      <c r="F745">
        <v>1608</v>
      </c>
      <c r="G745">
        <v>5.29</v>
      </c>
      <c r="H745">
        <v>304</v>
      </c>
      <c r="I745" t="s">
        <v>14</v>
      </c>
    </row>
    <row r="746" spans="1:9">
      <c r="A746" t="s">
        <v>1543</v>
      </c>
      <c r="B746" t="s">
        <v>1544</v>
      </c>
      <c r="C746" t="s">
        <v>11</v>
      </c>
      <c r="D746" t="s">
        <v>87</v>
      </c>
      <c r="E746" t="s">
        <v>88</v>
      </c>
      <c r="F746">
        <v>93</v>
      </c>
      <c r="G746">
        <v>6.33</v>
      </c>
      <c r="H746">
        <v>14.7</v>
      </c>
      <c r="I746" t="s">
        <v>25</v>
      </c>
    </row>
    <row r="747" spans="1:9">
      <c r="A747" t="s">
        <v>1545</v>
      </c>
      <c r="B747" t="s">
        <v>1546</v>
      </c>
      <c r="C747" t="s">
        <v>11</v>
      </c>
      <c r="D747" t="s">
        <v>40</v>
      </c>
      <c r="E747" t="s">
        <v>41</v>
      </c>
      <c r="F747">
        <v>166</v>
      </c>
      <c r="G747">
        <v>6.62</v>
      </c>
      <c r="H747">
        <v>25.1</v>
      </c>
      <c r="I747" t="s">
        <v>25</v>
      </c>
    </row>
    <row r="748" spans="1:9">
      <c r="A748" t="s">
        <v>1547</v>
      </c>
      <c r="B748" t="s">
        <v>1548</v>
      </c>
      <c r="C748" t="s">
        <v>11</v>
      </c>
      <c r="D748" t="s">
        <v>311</v>
      </c>
      <c r="E748" t="s">
        <v>312</v>
      </c>
      <c r="F748">
        <v>1192</v>
      </c>
      <c r="G748">
        <v>21.54</v>
      </c>
      <c r="H748">
        <v>55.3</v>
      </c>
      <c r="I748" t="s">
        <v>14</v>
      </c>
    </row>
    <row r="749" spans="1:9">
      <c r="A749" t="s">
        <v>1549</v>
      </c>
      <c r="B749" t="s">
        <v>1550</v>
      </c>
      <c r="C749" t="s">
        <v>11</v>
      </c>
      <c r="D749" t="s">
        <v>54</v>
      </c>
      <c r="E749" t="s">
        <v>55</v>
      </c>
      <c r="F749">
        <v>384</v>
      </c>
      <c r="G749">
        <v>12.7</v>
      </c>
      <c r="H749">
        <v>30.2</v>
      </c>
      <c r="I749" t="s">
        <v>25</v>
      </c>
    </row>
    <row r="750" spans="1:9">
      <c r="A750" t="s">
        <v>1551</v>
      </c>
      <c r="B750" t="s">
        <v>1552</v>
      </c>
      <c r="C750" t="s">
        <v>11</v>
      </c>
      <c r="D750" t="s">
        <v>87</v>
      </c>
      <c r="E750" t="s">
        <v>88</v>
      </c>
      <c r="F750">
        <v>310</v>
      </c>
      <c r="G750">
        <v>10.06</v>
      </c>
      <c r="H750">
        <v>30.8</v>
      </c>
      <c r="I750" t="s">
        <v>25</v>
      </c>
    </row>
    <row r="751" spans="1:9">
      <c r="A751" t="s">
        <v>1553</v>
      </c>
      <c r="B751" t="s">
        <v>1554</v>
      </c>
      <c r="C751" t="s">
        <v>11</v>
      </c>
      <c r="D751" t="s">
        <v>81</v>
      </c>
      <c r="E751" t="s">
        <v>82</v>
      </c>
      <c r="F751">
        <v>262</v>
      </c>
      <c r="G751">
        <v>13.94</v>
      </c>
      <c r="H751">
        <v>18.8</v>
      </c>
      <c r="I751" t="s">
        <v>25</v>
      </c>
    </row>
    <row r="752" spans="1:9">
      <c r="A752" t="s">
        <v>1555</v>
      </c>
      <c r="B752" t="s">
        <v>1556</v>
      </c>
      <c r="C752" t="s">
        <v>11</v>
      </c>
      <c r="D752" t="s">
        <v>40</v>
      </c>
      <c r="E752" t="s">
        <v>41</v>
      </c>
      <c r="F752">
        <v>84</v>
      </c>
      <c r="G752">
        <v>2.68</v>
      </c>
      <c r="H752">
        <v>31.3</v>
      </c>
      <c r="I752" t="s">
        <v>25</v>
      </c>
    </row>
    <row r="753" spans="1:9">
      <c r="A753" t="s">
        <v>1557</v>
      </c>
      <c r="B753" t="s">
        <v>1558</v>
      </c>
      <c r="C753" t="s">
        <v>11</v>
      </c>
      <c r="D753" t="s">
        <v>54</v>
      </c>
      <c r="E753" t="s">
        <v>55</v>
      </c>
      <c r="F753">
        <v>219</v>
      </c>
      <c r="G753">
        <v>7.66</v>
      </c>
      <c r="H753">
        <v>28.6</v>
      </c>
      <c r="I753" t="s">
        <v>25</v>
      </c>
    </row>
    <row r="754" spans="1:9">
      <c r="A754" t="s">
        <v>1559</v>
      </c>
      <c r="B754" t="s">
        <v>1560</v>
      </c>
      <c r="C754" t="s">
        <v>11</v>
      </c>
      <c r="D754" t="s">
        <v>19</v>
      </c>
      <c r="E754" t="s">
        <v>20</v>
      </c>
      <c r="F754">
        <v>2616</v>
      </c>
      <c r="G754">
        <v>4.53</v>
      </c>
      <c r="H754">
        <v>577.5</v>
      </c>
      <c r="I754" t="s">
        <v>70</v>
      </c>
    </row>
    <row r="755" spans="1:9">
      <c r="A755" t="s">
        <v>1561</v>
      </c>
      <c r="B755" t="s">
        <v>1562</v>
      </c>
      <c r="C755" t="s">
        <v>11</v>
      </c>
      <c r="D755" t="s">
        <v>28</v>
      </c>
      <c r="E755" t="s">
        <v>29</v>
      </c>
      <c r="F755">
        <v>2792</v>
      </c>
      <c r="G755">
        <v>25.15</v>
      </c>
      <c r="H755">
        <v>111</v>
      </c>
      <c r="I755" t="s">
        <v>70</v>
      </c>
    </row>
    <row r="756" spans="1:9">
      <c r="A756" t="s">
        <v>1563</v>
      </c>
      <c r="B756" t="s">
        <v>1564</v>
      </c>
      <c r="C756" t="s">
        <v>11</v>
      </c>
      <c r="D756" t="s">
        <v>87</v>
      </c>
      <c r="E756" t="s">
        <v>88</v>
      </c>
      <c r="F756">
        <v>277</v>
      </c>
      <c r="G756">
        <v>10.69</v>
      </c>
      <c r="H756">
        <v>25.9</v>
      </c>
      <c r="I756" t="s">
        <v>25</v>
      </c>
    </row>
    <row r="757" spans="1:9">
      <c r="A757" t="s">
        <v>1565</v>
      </c>
      <c r="B757" t="s">
        <v>1566</v>
      </c>
      <c r="C757" t="s">
        <v>11</v>
      </c>
      <c r="D757" t="s">
        <v>12</v>
      </c>
      <c r="E757" t="s">
        <v>13</v>
      </c>
      <c r="F757">
        <v>684</v>
      </c>
      <c r="G757">
        <v>12.34</v>
      </c>
      <c r="H757">
        <v>55.4</v>
      </c>
      <c r="I757" t="s">
        <v>14</v>
      </c>
    </row>
    <row r="758" spans="1:9">
      <c r="A758" t="s">
        <v>1567</v>
      </c>
      <c r="B758" t="s">
        <v>1568</v>
      </c>
      <c r="C758" t="s">
        <v>11</v>
      </c>
      <c r="D758" t="s">
        <v>101</v>
      </c>
      <c r="E758" t="s">
        <v>102</v>
      </c>
      <c r="F758">
        <v>263</v>
      </c>
      <c r="G758">
        <v>4</v>
      </c>
      <c r="H758">
        <v>65.8</v>
      </c>
      <c r="I758" t="s">
        <v>25</v>
      </c>
    </row>
    <row r="759" spans="1:9">
      <c r="A759" t="s">
        <v>1569</v>
      </c>
      <c r="B759" t="s">
        <v>1570</v>
      </c>
      <c r="C759" t="s">
        <v>11</v>
      </c>
      <c r="D759" t="s">
        <v>87</v>
      </c>
      <c r="E759" t="s">
        <v>88</v>
      </c>
      <c r="F759">
        <v>75</v>
      </c>
      <c r="G759">
        <v>13.12</v>
      </c>
      <c r="H759">
        <v>5.7</v>
      </c>
      <c r="I759" t="s">
        <v>25</v>
      </c>
    </row>
    <row r="760" spans="1:9">
      <c r="A760" t="s">
        <v>1571</v>
      </c>
      <c r="B760" t="s">
        <v>1572</v>
      </c>
      <c r="C760" t="s">
        <v>11</v>
      </c>
      <c r="D760" t="s">
        <v>50</v>
      </c>
      <c r="E760" t="s">
        <v>51</v>
      </c>
      <c r="F760">
        <v>10489</v>
      </c>
      <c r="G760">
        <v>42.11</v>
      </c>
      <c r="H760">
        <v>249.1</v>
      </c>
      <c r="I760" t="s">
        <v>365</v>
      </c>
    </row>
    <row r="761" spans="1:9">
      <c r="A761" t="s">
        <v>1573</v>
      </c>
      <c r="B761" t="s">
        <v>1574</v>
      </c>
      <c r="C761" t="s">
        <v>11</v>
      </c>
      <c r="D761" t="s">
        <v>50</v>
      </c>
      <c r="E761" t="s">
        <v>51</v>
      </c>
      <c r="F761">
        <v>193</v>
      </c>
      <c r="G761">
        <v>8.18</v>
      </c>
      <c r="H761">
        <v>23.6</v>
      </c>
      <c r="I761" t="s">
        <v>25</v>
      </c>
    </row>
    <row r="762" spans="1:9">
      <c r="A762" t="s">
        <v>1575</v>
      </c>
      <c r="B762" t="s">
        <v>1576</v>
      </c>
      <c r="C762" t="s">
        <v>11</v>
      </c>
      <c r="D762" t="s">
        <v>73</v>
      </c>
      <c r="E762" t="s">
        <v>74</v>
      </c>
      <c r="F762">
        <v>418</v>
      </c>
      <c r="G762">
        <v>8.93</v>
      </c>
      <c r="H762">
        <v>46.8</v>
      </c>
      <c r="I762" t="s">
        <v>25</v>
      </c>
    </row>
    <row r="763" spans="1:9">
      <c r="A763" t="s">
        <v>1577</v>
      </c>
      <c r="B763" t="s">
        <v>1578</v>
      </c>
      <c r="C763" t="s">
        <v>11</v>
      </c>
      <c r="D763" t="s">
        <v>44</v>
      </c>
      <c r="E763" t="s">
        <v>45</v>
      </c>
      <c r="F763">
        <v>262</v>
      </c>
      <c r="G763">
        <v>10.61</v>
      </c>
      <c r="H763">
        <v>24.7</v>
      </c>
      <c r="I763" t="s">
        <v>25</v>
      </c>
    </row>
    <row r="764" spans="1:9">
      <c r="A764" t="s">
        <v>1579</v>
      </c>
      <c r="B764" t="s">
        <v>1580</v>
      </c>
      <c r="C764" t="s">
        <v>11</v>
      </c>
      <c r="D764" t="s">
        <v>32</v>
      </c>
      <c r="E764" t="s">
        <v>33</v>
      </c>
      <c r="F764">
        <v>166</v>
      </c>
      <c r="G764">
        <v>8.1300000000000008</v>
      </c>
      <c r="H764">
        <v>20.399999999999999</v>
      </c>
      <c r="I764" t="s">
        <v>25</v>
      </c>
    </row>
    <row r="765" spans="1:9">
      <c r="A765" t="s">
        <v>1581</v>
      </c>
      <c r="B765" t="s">
        <v>1582</v>
      </c>
      <c r="C765" t="s">
        <v>11</v>
      </c>
      <c r="D765" t="s">
        <v>87</v>
      </c>
      <c r="E765" t="s">
        <v>88</v>
      </c>
      <c r="F765">
        <v>508</v>
      </c>
      <c r="G765">
        <v>10.75</v>
      </c>
      <c r="H765">
        <v>47.3</v>
      </c>
      <c r="I765" t="s">
        <v>14</v>
      </c>
    </row>
    <row r="766" spans="1:9">
      <c r="A766" t="s">
        <v>1583</v>
      </c>
      <c r="B766" t="s">
        <v>1584</v>
      </c>
      <c r="C766" t="s">
        <v>11</v>
      </c>
      <c r="D766" t="s">
        <v>311</v>
      </c>
      <c r="E766" t="s">
        <v>312</v>
      </c>
      <c r="F766">
        <v>997</v>
      </c>
      <c r="G766">
        <v>7.63</v>
      </c>
      <c r="H766">
        <v>130.69999999999999</v>
      </c>
      <c r="I766" t="s">
        <v>14</v>
      </c>
    </row>
    <row r="767" spans="1:9">
      <c r="A767" t="s">
        <v>1585</v>
      </c>
      <c r="B767" t="s">
        <v>1586</v>
      </c>
      <c r="C767" t="s">
        <v>11</v>
      </c>
      <c r="D767" t="s">
        <v>81</v>
      </c>
      <c r="E767" t="s">
        <v>82</v>
      </c>
      <c r="F767">
        <v>101</v>
      </c>
      <c r="G767">
        <v>12.05</v>
      </c>
      <c r="H767">
        <v>8.4</v>
      </c>
      <c r="I767" t="s">
        <v>25</v>
      </c>
    </row>
    <row r="768" spans="1:9">
      <c r="A768" t="s">
        <v>1587</v>
      </c>
      <c r="B768" t="s">
        <v>1588</v>
      </c>
      <c r="C768" t="s">
        <v>11</v>
      </c>
      <c r="D768" t="s">
        <v>12</v>
      </c>
      <c r="E768" t="s">
        <v>13</v>
      </c>
      <c r="F768">
        <v>1651</v>
      </c>
      <c r="G768">
        <v>17.79</v>
      </c>
      <c r="H768">
        <v>92.8</v>
      </c>
      <c r="I768" t="s">
        <v>14</v>
      </c>
    </row>
    <row r="769" spans="1:9">
      <c r="A769" t="s">
        <v>1589</v>
      </c>
      <c r="B769" t="s">
        <v>1590</v>
      </c>
      <c r="C769" t="s">
        <v>11</v>
      </c>
      <c r="D769" t="s">
        <v>91</v>
      </c>
      <c r="E769" t="s">
        <v>92</v>
      </c>
      <c r="F769">
        <v>654</v>
      </c>
      <c r="G769">
        <v>9.01</v>
      </c>
      <c r="H769">
        <v>72.599999999999994</v>
      </c>
      <c r="I769" t="s">
        <v>14</v>
      </c>
    </row>
    <row r="770" spans="1:9">
      <c r="A770" t="s">
        <v>1591</v>
      </c>
      <c r="B770" t="s">
        <v>1592</v>
      </c>
      <c r="C770" t="s">
        <v>11</v>
      </c>
      <c r="D770" t="s">
        <v>50</v>
      </c>
      <c r="E770" t="s">
        <v>51</v>
      </c>
      <c r="F770">
        <v>403</v>
      </c>
      <c r="G770">
        <v>13.97</v>
      </c>
      <c r="H770">
        <v>28.8</v>
      </c>
      <c r="I770" t="s">
        <v>25</v>
      </c>
    </row>
    <row r="771" spans="1:9">
      <c r="A771" t="s">
        <v>1593</v>
      </c>
      <c r="B771" t="s">
        <v>1594</v>
      </c>
      <c r="C771" t="s">
        <v>11</v>
      </c>
      <c r="D771" t="s">
        <v>123</v>
      </c>
      <c r="E771" t="s">
        <v>124</v>
      </c>
      <c r="F771">
        <v>70</v>
      </c>
      <c r="G771">
        <v>3.38</v>
      </c>
      <c r="H771">
        <v>20.7</v>
      </c>
      <c r="I771" t="s">
        <v>25</v>
      </c>
    </row>
    <row r="772" spans="1:9">
      <c r="A772" t="s">
        <v>1595</v>
      </c>
      <c r="B772" t="s">
        <v>1596</v>
      </c>
      <c r="C772" t="s">
        <v>11</v>
      </c>
      <c r="D772" t="s">
        <v>91</v>
      </c>
      <c r="E772" t="s">
        <v>92</v>
      </c>
      <c r="F772">
        <v>383</v>
      </c>
      <c r="G772">
        <v>4.76</v>
      </c>
      <c r="H772">
        <v>80.5</v>
      </c>
      <c r="I772" t="s">
        <v>25</v>
      </c>
    </row>
    <row r="773" spans="1:9">
      <c r="A773" t="s">
        <v>1597</v>
      </c>
      <c r="B773" t="s">
        <v>1598</v>
      </c>
      <c r="C773" t="s">
        <v>11</v>
      </c>
      <c r="D773" t="s">
        <v>123</v>
      </c>
      <c r="E773" t="s">
        <v>124</v>
      </c>
      <c r="F773">
        <v>348</v>
      </c>
      <c r="G773">
        <v>11.58</v>
      </c>
      <c r="H773">
        <v>30.1</v>
      </c>
      <c r="I773" t="s">
        <v>25</v>
      </c>
    </row>
    <row r="774" spans="1:9">
      <c r="A774" t="s">
        <v>1599</v>
      </c>
      <c r="B774" t="s">
        <v>1600</v>
      </c>
      <c r="C774" t="s">
        <v>11</v>
      </c>
      <c r="D774" t="s">
        <v>23</v>
      </c>
      <c r="E774" t="s">
        <v>24</v>
      </c>
      <c r="F774">
        <v>312</v>
      </c>
      <c r="G774">
        <v>13.84</v>
      </c>
      <c r="H774">
        <v>22.5</v>
      </c>
      <c r="I774" t="s">
        <v>25</v>
      </c>
    </row>
    <row r="775" spans="1:9">
      <c r="A775" t="s">
        <v>1601</v>
      </c>
      <c r="B775" t="s">
        <v>1602</v>
      </c>
      <c r="C775" t="s">
        <v>11</v>
      </c>
      <c r="D775" t="s">
        <v>19</v>
      </c>
      <c r="E775" t="s">
        <v>20</v>
      </c>
      <c r="F775">
        <v>89</v>
      </c>
      <c r="G775">
        <v>4.58</v>
      </c>
      <c r="H775">
        <v>19.399999999999999</v>
      </c>
      <c r="I775" t="s">
        <v>25</v>
      </c>
    </row>
    <row r="776" spans="1:9">
      <c r="A776" t="s">
        <v>1603</v>
      </c>
      <c r="B776" t="s">
        <v>1604</v>
      </c>
      <c r="C776" t="s">
        <v>11</v>
      </c>
      <c r="D776" t="s">
        <v>40</v>
      </c>
      <c r="E776" t="s">
        <v>41</v>
      </c>
      <c r="F776">
        <v>43</v>
      </c>
      <c r="G776">
        <v>1.07</v>
      </c>
      <c r="H776">
        <v>40.200000000000003</v>
      </c>
      <c r="I776" t="s">
        <v>25</v>
      </c>
    </row>
    <row r="777" spans="1:9">
      <c r="A777" t="s">
        <v>1605</v>
      </c>
      <c r="B777" t="s">
        <v>1606</v>
      </c>
      <c r="C777" t="s">
        <v>11</v>
      </c>
      <c r="D777" t="s">
        <v>32</v>
      </c>
      <c r="E777" t="s">
        <v>33</v>
      </c>
      <c r="F777">
        <v>229</v>
      </c>
      <c r="G777">
        <v>8.99</v>
      </c>
      <c r="H777">
        <v>25.5</v>
      </c>
      <c r="I777" t="s">
        <v>25</v>
      </c>
    </row>
    <row r="778" spans="1:9">
      <c r="A778" t="s">
        <v>1607</v>
      </c>
      <c r="B778" t="s">
        <v>1608</v>
      </c>
      <c r="C778" t="s">
        <v>11</v>
      </c>
      <c r="D778" t="s">
        <v>50</v>
      </c>
      <c r="E778" t="s">
        <v>51</v>
      </c>
      <c r="F778">
        <v>113</v>
      </c>
      <c r="G778">
        <v>3.23</v>
      </c>
      <c r="H778">
        <v>35</v>
      </c>
      <c r="I778" t="s">
        <v>25</v>
      </c>
    </row>
    <row r="779" spans="1:9">
      <c r="A779" t="s">
        <v>1609</v>
      </c>
      <c r="B779" t="s">
        <v>1610</v>
      </c>
      <c r="C779" t="s">
        <v>11</v>
      </c>
      <c r="D779" t="s">
        <v>87</v>
      </c>
      <c r="E779" t="s">
        <v>88</v>
      </c>
      <c r="F779">
        <v>181</v>
      </c>
      <c r="G779">
        <v>10.74</v>
      </c>
      <c r="H779">
        <v>16.899999999999999</v>
      </c>
      <c r="I779" t="s">
        <v>25</v>
      </c>
    </row>
    <row r="780" spans="1:9">
      <c r="A780" t="s">
        <v>1611</v>
      </c>
      <c r="B780" t="s">
        <v>1612</v>
      </c>
      <c r="C780" t="s">
        <v>11</v>
      </c>
      <c r="D780" t="s">
        <v>32</v>
      </c>
      <c r="E780" t="s">
        <v>33</v>
      </c>
      <c r="F780">
        <v>927</v>
      </c>
      <c r="G780">
        <v>6.76</v>
      </c>
      <c r="H780">
        <v>137.1</v>
      </c>
      <c r="I780" t="s">
        <v>14</v>
      </c>
    </row>
    <row r="781" spans="1:9">
      <c r="A781" t="s">
        <v>1613</v>
      </c>
      <c r="B781" t="s">
        <v>1614</v>
      </c>
      <c r="C781" t="s">
        <v>11</v>
      </c>
      <c r="D781" t="s">
        <v>77</v>
      </c>
      <c r="E781" t="s">
        <v>78</v>
      </c>
      <c r="F781">
        <v>350</v>
      </c>
      <c r="G781">
        <v>21.36</v>
      </c>
      <c r="H781">
        <v>16.399999999999999</v>
      </c>
      <c r="I781" t="s">
        <v>25</v>
      </c>
    </row>
    <row r="782" spans="1:9">
      <c r="A782" t="s">
        <v>1615</v>
      </c>
      <c r="B782" t="s">
        <v>1616</v>
      </c>
      <c r="C782" t="s">
        <v>11</v>
      </c>
      <c r="D782" t="s">
        <v>77</v>
      </c>
      <c r="E782" t="s">
        <v>78</v>
      </c>
      <c r="F782">
        <v>460</v>
      </c>
      <c r="G782">
        <v>12.02</v>
      </c>
      <c r="H782">
        <v>38.299999999999997</v>
      </c>
      <c r="I782" t="s">
        <v>25</v>
      </c>
    </row>
    <row r="783" spans="1:9">
      <c r="A783" t="s">
        <v>1617</v>
      </c>
      <c r="B783" t="s">
        <v>1618</v>
      </c>
      <c r="C783" t="s">
        <v>11</v>
      </c>
      <c r="D783" t="s">
        <v>68</v>
      </c>
      <c r="E783" t="s">
        <v>69</v>
      </c>
      <c r="F783">
        <v>145</v>
      </c>
      <c r="G783">
        <v>4.51</v>
      </c>
      <c r="H783">
        <v>32.200000000000003</v>
      </c>
      <c r="I783" t="s">
        <v>25</v>
      </c>
    </row>
    <row r="784" spans="1:9">
      <c r="A784" t="s">
        <v>1619</v>
      </c>
      <c r="B784" t="s">
        <v>1620</v>
      </c>
      <c r="C784" t="s">
        <v>11</v>
      </c>
      <c r="D784" t="s">
        <v>123</v>
      </c>
      <c r="E784" t="s">
        <v>124</v>
      </c>
      <c r="F784">
        <v>179</v>
      </c>
      <c r="G784">
        <v>7.61</v>
      </c>
      <c r="H784">
        <v>23.5</v>
      </c>
      <c r="I784" t="s">
        <v>25</v>
      </c>
    </row>
    <row r="785" spans="1:9">
      <c r="A785" t="s">
        <v>1621</v>
      </c>
      <c r="B785" t="s">
        <v>1622</v>
      </c>
      <c r="C785" t="s">
        <v>11</v>
      </c>
      <c r="D785" t="s">
        <v>28</v>
      </c>
      <c r="E785" t="s">
        <v>29</v>
      </c>
      <c r="F785">
        <v>164</v>
      </c>
      <c r="G785">
        <v>13.06</v>
      </c>
      <c r="H785">
        <v>12.6</v>
      </c>
      <c r="I785" t="s">
        <v>25</v>
      </c>
    </row>
    <row r="786" spans="1:9">
      <c r="A786" t="s">
        <v>1623</v>
      </c>
      <c r="B786" t="s">
        <v>1624</v>
      </c>
      <c r="C786" t="s">
        <v>11</v>
      </c>
      <c r="D786" t="s">
        <v>50</v>
      </c>
      <c r="E786" t="s">
        <v>51</v>
      </c>
      <c r="F786">
        <v>337</v>
      </c>
      <c r="G786">
        <v>10.96</v>
      </c>
      <c r="H786">
        <v>30.7</v>
      </c>
      <c r="I786" t="s">
        <v>25</v>
      </c>
    </row>
    <row r="787" spans="1:9">
      <c r="A787" t="s">
        <v>1625</v>
      </c>
      <c r="B787" t="s">
        <v>1626</v>
      </c>
      <c r="C787" t="s">
        <v>11</v>
      </c>
      <c r="D787" t="s">
        <v>77</v>
      </c>
      <c r="E787" t="s">
        <v>78</v>
      </c>
      <c r="F787">
        <v>38</v>
      </c>
      <c r="G787">
        <v>7.55</v>
      </c>
      <c r="H787">
        <v>5</v>
      </c>
      <c r="I787" t="s">
        <v>25</v>
      </c>
    </row>
    <row r="788" spans="1:9">
      <c r="A788" t="s">
        <v>1627</v>
      </c>
      <c r="B788" t="s">
        <v>1628</v>
      </c>
      <c r="C788" t="s">
        <v>11</v>
      </c>
      <c r="D788" t="s">
        <v>87</v>
      </c>
      <c r="E788" t="s">
        <v>88</v>
      </c>
      <c r="F788">
        <v>534</v>
      </c>
      <c r="G788">
        <v>19.86</v>
      </c>
      <c r="H788">
        <v>26.9</v>
      </c>
      <c r="I788" t="s">
        <v>14</v>
      </c>
    </row>
    <row r="789" spans="1:9">
      <c r="A789" t="s">
        <v>1629</v>
      </c>
      <c r="B789" t="s">
        <v>1630</v>
      </c>
      <c r="C789" t="s">
        <v>11</v>
      </c>
      <c r="D789" t="s">
        <v>87</v>
      </c>
      <c r="E789" t="s">
        <v>88</v>
      </c>
      <c r="F789">
        <v>395</v>
      </c>
      <c r="G789">
        <v>19.100000000000001</v>
      </c>
      <c r="H789">
        <v>20.7</v>
      </c>
      <c r="I789" t="s">
        <v>25</v>
      </c>
    </row>
    <row r="790" spans="1:9">
      <c r="A790" t="s">
        <v>1631</v>
      </c>
      <c r="B790" t="s">
        <v>1632</v>
      </c>
      <c r="C790" t="s">
        <v>11</v>
      </c>
      <c r="D790" t="s">
        <v>87</v>
      </c>
      <c r="E790" t="s">
        <v>88</v>
      </c>
      <c r="F790">
        <v>1329</v>
      </c>
      <c r="G790">
        <v>2.19</v>
      </c>
      <c r="H790">
        <v>606.79999999999995</v>
      </c>
      <c r="I790" t="s">
        <v>14</v>
      </c>
    </row>
    <row r="791" spans="1:9">
      <c r="A791" t="s">
        <v>1633</v>
      </c>
      <c r="B791" t="s">
        <v>1634</v>
      </c>
      <c r="C791" t="s">
        <v>11</v>
      </c>
      <c r="D791" t="s">
        <v>101</v>
      </c>
      <c r="E791" t="s">
        <v>102</v>
      </c>
      <c r="F791">
        <v>543</v>
      </c>
      <c r="G791">
        <v>13.69</v>
      </c>
      <c r="H791">
        <v>39.700000000000003</v>
      </c>
      <c r="I791" t="s">
        <v>14</v>
      </c>
    </row>
    <row r="792" spans="1:9">
      <c r="A792" t="s">
        <v>1635</v>
      </c>
      <c r="B792" t="s">
        <v>1636</v>
      </c>
      <c r="C792" t="s">
        <v>11</v>
      </c>
      <c r="D792" t="s">
        <v>91</v>
      </c>
      <c r="E792" t="s">
        <v>92</v>
      </c>
      <c r="F792">
        <v>208</v>
      </c>
      <c r="G792">
        <v>2.4</v>
      </c>
      <c r="H792">
        <v>86.7</v>
      </c>
      <c r="I792" t="s">
        <v>25</v>
      </c>
    </row>
    <row r="793" spans="1:9">
      <c r="A793" t="s">
        <v>1637</v>
      </c>
      <c r="B793" t="s">
        <v>1638</v>
      </c>
      <c r="C793" t="s">
        <v>11</v>
      </c>
      <c r="D793" t="s">
        <v>101</v>
      </c>
      <c r="E793" t="s">
        <v>102</v>
      </c>
      <c r="F793">
        <v>1157</v>
      </c>
      <c r="G793">
        <v>8.66</v>
      </c>
      <c r="H793">
        <v>133.6</v>
      </c>
      <c r="I793" t="s">
        <v>14</v>
      </c>
    </row>
    <row r="794" spans="1:9">
      <c r="A794" t="s">
        <v>1639</v>
      </c>
      <c r="B794" t="s">
        <v>1640</v>
      </c>
      <c r="C794" t="s">
        <v>11</v>
      </c>
      <c r="D794" t="s">
        <v>32</v>
      </c>
      <c r="E794" t="s">
        <v>33</v>
      </c>
      <c r="F794">
        <v>1436</v>
      </c>
      <c r="G794">
        <v>10.33</v>
      </c>
      <c r="H794">
        <v>139</v>
      </c>
      <c r="I794" t="s">
        <v>14</v>
      </c>
    </row>
    <row r="795" spans="1:9">
      <c r="A795" t="s">
        <v>1641</v>
      </c>
      <c r="B795" t="s">
        <v>1642</v>
      </c>
      <c r="C795" t="s">
        <v>11</v>
      </c>
      <c r="D795" t="s">
        <v>123</v>
      </c>
      <c r="E795" t="s">
        <v>124</v>
      </c>
      <c r="F795">
        <v>839</v>
      </c>
      <c r="G795">
        <v>17.63</v>
      </c>
      <c r="H795">
        <v>47.6</v>
      </c>
      <c r="I795" t="s">
        <v>14</v>
      </c>
    </row>
    <row r="796" spans="1:9">
      <c r="A796" t="s">
        <v>1643</v>
      </c>
      <c r="B796" t="s">
        <v>1644</v>
      </c>
      <c r="C796" t="s">
        <v>11</v>
      </c>
      <c r="D796" t="s">
        <v>87</v>
      </c>
      <c r="E796" t="s">
        <v>88</v>
      </c>
      <c r="F796">
        <v>125</v>
      </c>
      <c r="G796">
        <v>5.26</v>
      </c>
      <c r="H796">
        <v>23.8</v>
      </c>
      <c r="I796" t="s">
        <v>25</v>
      </c>
    </row>
    <row r="797" spans="1:9">
      <c r="A797" t="s">
        <v>1645</v>
      </c>
      <c r="B797" t="s">
        <v>1646</v>
      </c>
      <c r="C797" t="s">
        <v>11</v>
      </c>
      <c r="D797" t="s">
        <v>28</v>
      </c>
      <c r="E797" t="s">
        <v>29</v>
      </c>
      <c r="F797">
        <v>522</v>
      </c>
      <c r="G797">
        <v>9.17</v>
      </c>
      <c r="H797">
        <v>56.9</v>
      </c>
      <c r="I797" t="s">
        <v>14</v>
      </c>
    </row>
    <row r="798" spans="1:9">
      <c r="A798" t="s">
        <v>1647</v>
      </c>
      <c r="B798" t="s">
        <v>1648</v>
      </c>
      <c r="C798" t="s">
        <v>11</v>
      </c>
      <c r="D798" t="s">
        <v>36</v>
      </c>
      <c r="E798" t="s">
        <v>37</v>
      </c>
      <c r="F798">
        <v>293</v>
      </c>
      <c r="G798">
        <v>2.86</v>
      </c>
      <c r="H798">
        <v>102.4</v>
      </c>
      <c r="I798" t="s">
        <v>25</v>
      </c>
    </row>
    <row r="799" spans="1:9">
      <c r="A799" t="s">
        <v>1649</v>
      </c>
      <c r="B799" t="s">
        <v>1650</v>
      </c>
      <c r="C799" t="s">
        <v>1651</v>
      </c>
      <c r="D799" t="s">
        <v>1652</v>
      </c>
      <c r="E799" t="s">
        <v>1653</v>
      </c>
      <c r="F799">
        <v>441</v>
      </c>
      <c r="G799">
        <v>5.68</v>
      </c>
      <c r="H799">
        <v>77.599999999999994</v>
      </c>
      <c r="I799" t="s">
        <v>25</v>
      </c>
    </row>
    <row r="800" spans="1:9">
      <c r="A800" t="s">
        <v>1654</v>
      </c>
      <c r="B800" t="s">
        <v>1655</v>
      </c>
      <c r="C800" t="s">
        <v>1651</v>
      </c>
      <c r="D800" t="s">
        <v>1656</v>
      </c>
      <c r="E800" t="s">
        <v>1657</v>
      </c>
      <c r="F800">
        <v>4108</v>
      </c>
      <c r="G800">
        <v>7.24</v>
      </c>
      <c r="H800">
        <v>567.4</v>
      </c>
      <c r="I800" t="s">
        <v>70</v>
      </c>
    </row>
    <row r="801" spans="1:9">
      <c r="A801" t="s">
        <v>1658</v>
      </c>
      <c r="B801" t="s">
        <v>1659</v>
      </c>
      <c r="C801" t="s">
        <v>1651</v>
      </c>
      <c r="D801" t="s">
        <v>1660</v>
      </c>
      <c r="E801" t="s">
        <v>1661</v>
      </c>
      <c r="F801">
        <v>350</v>
      </c>
      <c r="G801">
        <v>9.2200000000000006</v>
      </c>
      <c r="H801">
        <v>38</v>
      </c>
      <c r="I801" t="s">
        <v>25</v>
      </c>
    </row>
    <row r="802" spans="1:9">
      <c r="A802" t="s">
        <v>1662</v>
      </c>
      <c r="B802" t="s">
        <v>1663</v>
      </c>
      <c r="C802" t="s">
        <v>1651</v>
      </c>
      <c r="D802" t="s">
        <v>1664</v>
      </c>
      <c r="E802" t="s">
        <v>1665</v>
      </c>
      <c r="F802">
        <v>1338</v>
      </c>
      <c r="G802">
        <v>6.54</v>
      </c>
      <c r="H802">
        <v>204.6</v>
      </c>
      <c r="I802" t="s">
        <v>14</v>
      </c>
    </row>
    <row r="803" spans="1:9">
      <c r="A803" t="s">
        <v>1666</v>
      </c>
      <c r="B803" t="s">
        <v>1667</v>
      </c>
      <c r="C803" t="s">
        <v>1651</v>
      </c>
      <c r="D803" t="s">
        <v>1668</v>
      </c>
      <c r="E803" t="s">
        <v>1669</v>
      </c>
      <c r="F803">
        <v>3545</v>
      </c>
      <c r="G803">
        <v>5.54</v>
      </c>
      <c r="H803">
        <v>639.9</v>
      </c>
      <c r="I803" t="s">
        <v>70</v>
      </c>
    </row>
    <row r="804" spans="1:9">
      <c r="A804" t="s">
        <v>1670</v>
      </c>
      <c r="B804" t="s">
        <v>1671</v>
      </c>
      <c r="C804" t="s">
        <v>1651</v>
      </c>
      <c r="D804" t="s">
        <v>1672</v>
      </c>
      <c r="E804" t="s">
        <v>1673</v>
      </c>
      <c r="F804">
        <v>888</v>
      </c>
      <c r="G804">
        <v>1.71</v>
      </c>
      <c r="H804">
        <v>519.29999999999995</v>
      </c>
      <c r="I804" t="s">
        <v>14</v>
      </c>
    </row>
    <row r="805" spans="1:9">
      <c r="A805" t="s">
        <v>1674</v>
      </c>
      <c r="B805" t="s">
        <v>1675</v>
      </c>
      <c r="C805" t="s">
        <v>1651</v>
      </c>
      <c r="D805" t="s">
        <v>1676</v>
      </c>
      <c r="E805" t="s">
        <v>1677</v>
      </c>
      <c r="F805">
        <v>9963</v>
      </c>
      <c r="G805">
        <v>6.52</v>
      </c>
      <c r="H805">
        <v>1528.1</v>
      </c>
      <c r="I805" t="s">
        <v>70</v>
      </c>
    </row>
    <row r="806" spans="1:9">
      <c r="A806" t="s">
        <v>1678</v>
      </c>
      <c r="B806" t="s">
        <v>1679</v>
      </c>
      <c r="C806" t="s">
        <v>1651</v>
      </c>
      <c r="D806" t="s">
        <v>1652</v>
      </c>
      <c r="E806" t="s">
        <v>1653</v>
      </c>
      <c r="F806">
        <v>258</v>
      </c>
      <c r="G806">
        <v>5.41</v>
      </c>
      <c r="H806">
        <v>47.7</v>
      </c>
      <c r="I806" t="s">
        <v>25</v>
      </c>
    </row>
    <row r="807" spans="1:9">
      <c r="A807" t="s">
        <v>1680</v>
      </c>
      <c r="B807" t="s">
        <v>1681</v>
      </c>
      <c r="C807" t="s">
        <v>1651</v>
      </c>
      <c r="D807" t="s">
        <v>1668</v>
      </c>
      <c r="E807" t="s">
        <v>1669</v>
      </c>
      <c r="F807">
        <v>10847</v>
      </c>
      <c r="G807">
        <v>8.9700000000000006</v>
      </c>
      <c r="H807">
        <v>1209.3</v>
      </c>
      <c r="I807" t="s">
        <v>365</v>
      </c>
    </row>
    <row r="808" spans="1:9">
      <c r="A808" t="s">
        <v>1682</v>
      </c>
      <c r="B808" t="s">
        <v>1683</v>
      </c>
      <c r="C808" t="s">
        <v>1651</v>
      </c>
      <c r="D808" t="s">
        <v>1684</v>
      </c>
      <c r="E808" t="s">
        <v>1685</v>
      </c>
      <c r="F808">
        <v>3099</v>
      </c>
      <c r="G808">
        <v>22.27</v>
      </c>
      <c r="H808">
        <v>139.19999999999999</v>
      </c>
      <c r="I808" t="s">
        <v>70</v>
      </c>
    </row>
    <row r="809" spans="1:9">
      <c r="A809" t="s">
        <v>1686</v>
      </c>
      <c r="B809" t="s">
        <v>1687</v>
      </c>
      <c r="C809" t="s">
        <v>1651</v>
      </c>
      <c r="D809" t="s">
        <v>1668</v>
      </c>
      <c r="E809" t="s">
        <v>1669</v>
      </c>
      <c r="F809">
        <v>1631</v>
      </c>
      <c r="G809">
        <v>2.2999999999999998</v>
      </c>
      <c r="H809">
        <v>709.1</v>
      </c>
      <c r="I809" t="s">
        <v>14</v>
      </c>
    </row>
    <row r="810" spans="1:9">
      <c r="A810" t="s">
        <v>1688</v>
      </c>
      <c r="B810" t="s">
        <v>1689</v>
      </c>
      <c r="C810" t="s">
        <v>1651</v>
      </c>
      <c r="D810" t="s">
        <v>1690</v>
      </c>
      <c r="E810" t="s">
        <v>1691</v>
      </c>
      <c r="F810">
        <v>13183</v>
      </c>
      <c r="G810">
        <v>3.65</v>
      </c>
      <c r="H810">
        <v>3611.8</v>
      </c>
      <c r="I810" t="s">
        <v>365</v>
      </c>
    </row>
    <row r="811" spans="1:9">
      <c r="A811" t="s">
        <v>1692</v>
      </c>
      <c r="B811" t="s">
        <v>1693</v>
      </c>
      <c r="C811" t="s">
        <v>1651</v>
      </c>
      <c r="D811" t="s">
        <v>1672</v>
      </c>
      <c r="E811" t="s">
        <v>1673</v>
      </c>
      <c r="F811">
        <v>3125</v>
      </c>
      <c r="G811">
        <v>11.13</v>
      </c>
      <c r="H811">
        <v>280.8</v>
      </c>
      <c r="I811" t="s">
        <v>70</v>
      </c>
    </row>
    <row r="812" spans="1:9">
      <c r="A812" t="s">
        <v>1694</v>
      </c>
      <c r="B812" t="s">
        <v>1695</v>
      </c>
      <c r="C812" t="s">
        <v>1651</v>
      </c>
      <c r="D812" t="s">
        <v>1696</v>
      </c>
      <c r="E812" t="s">
        <v>1697</v>
      </c>
      <c r="F812">
        <v>2077</v>
      </c>
      <c r="G812">
        <v>10.17</v>
      </c>
      <c r="H812">
        <v>204.2</v>
      </c>
      <c r="I812" t="s">
        <v>70</v>
      </c>
    </row>
    <row r="813" spans="1:9">
      <c r="A813" t="s">
        <v>1698</v>
      </c>
      <c r="B813" t="s">
        <v>1699</v>
      </c>
      <c r="C813" t="s">
        <v>1651</v>
      </c>
      <c r="D813" t="s">
        <v>1668</v>
      </c>
      <c r="E813" t="s">
        <v>1669</v>
      </c>
      <c r="F813">
        <v>26998</v>
      </c>
      <c r="G813">
        <v>6.27</v>
      </c>
      <c r="H813">
        <v>4305.8999999999996</v>
      </c>
      <c r="I813" t="s">
        <v>365</v>
      </c>
    </row>
    <row r="814" spans="1:9">
      <c r="A814" t="s">
        <v>1700</v>
      </c>
      <c r="B814" t="s">
        <v>1701</v>
      </c>
      <c r="C814" t="s">
        <v>1651</v>
      </c>
      <c r="D814" t="s">
        <v>1702</v>
      </c>
      <c r="E814" t="s">
        <v>1703</v>
      </c>
      <c r="F814">
        <v>1594</v>
      </c>
      <c r="G814">
        <v>13.41</v>
      </c>
      <c r="H814">
        <v>118.9</v>
      </c>
      <c r="I814" t="s">
        <v>14</v>
      </c>
    </row>
    <row r="815" spans="1:9">
      <c r="A815" t="s">
        <v>1704</v>
      </c>
      <c r="B815" t="s">
        <v>1705</v>
      </c>
      <c r="C815" t="s">
        <v>1651</v>
      </c>
      <c r="D815" t="s">
        <v>1690</v>
      </c>
      <c r="E815" t="s">
        <v>1691</v>
      </c>
      <c r="F815">
        <v>1082</v>
      </c>
      <c r="G815">
        <v>6.5</v>
      </c>
      <c r="H815">
        <v>166.5</v>
      </c>
      <c r="I815" t="s">
        <v>14</v>
      </c>
    </row>
    <row r="816" spans="1:9">
      <c r="A816" t="s">
        <v>1706</v>
      </c>
      <c r="B816" t="s">
        <v>1707</v>
      </c>
      <c r="C816" t="s">
        <v>1651</v>
      </c>
      <c r="D816" t="s">
        <v>1660</v>
      </c>
      <c r="E816" t="s">
        <v>1661</v>
      </c>
      <c r="F816">
        <v>1769</v>
      </c>
      <c r="G816">
        <v>1.87</v>
      </c>
      <c r="H816">
        <v>946</v>
      </c>
      <c r="I816" t="s">
        <v>14</v>
      </c>
    </row>
    <row r="817" spans="1:9">
      <c r="A817" t="s">
        <v>1708</v>
      </c>
      <c r="B817" t="s">
        <v>1709</v>
      </c>
      <c r="C817" t="s">
        <v>1651</v>
      </c>
      <c r="D817" t="s">
        <v>1664</v>
      </c>
      <c r="E817" t="s">
        <v>1665</v>
      </c>
      <c r="F817">
        <v>2245</v>
      </c>
      <c r="G817">
        <v>6.74</v>
      </c>
      <c r="H817">
        <v>333.1</v>
      </c>
      <c r="I817" t="s">
        <v>70</v>
      </c>
    </row>
    <row r="818" spans="1:9">
      <c r="A818" t="s">
        <v>1710</v>
      </c>
      <c r="B818" t="s">
        <v>1711</v>
      </c>
      <c r="C818" t="s">
        <v>1651</v>
      </c>
      <c r="D818" t="s">
        <v>1652</v>
      </c>
      <c r="E818" t="s">
        <v>1653</v>
      </c>
      <c r="F818">
        <v>549</v>
      </c>
      <c r="G818">
        <v>3.21</v>
      </c>
      <c r="H818">
        <v>171</v>
      </c>
      <c r="I818" t="s">
        <v>14</v>
      </c>
    </row>
    <row r="819" spans="1:9">
      <c r="A819" t="s">
        <v>1712</v>
      </c>
      <c r="B819" t="s">
        <v>1713</v>
      </c>
      <c r="C819" t="s">
        <v>1651</v>
      </c>
      <c r="D819" t="s">
        <v>1676</v>
      </c>
      <c r="E819" t="s">
        <v>1677</v>
      </c>
      <c r="F819">
        <v>4626</v>
      </c>
      <c r="G819">
        <v>7.08</v>
      </c>
      <c r="H819">
        <v>653.4</v>
      </c>
      <c r="I819" t="s">
        <v>70</v>
      </c>
    </row>
    <row r="820" spans="1:9">
      <c r="A820" t="s">
        <v>1714</v>
      </c>
      <c r="B820" t="s">
        <v>1715</v>
      </c>
      <c r="C820" t="s">
        <v>1651</v>
      </c>
      <c r="D820" t="s">
        <v>1668</v>
      </c>
      <c r="E820" t="s">
        <v>1669</v>
      </c>
      <c r="F820">
        <v>1749</v>
      </c>
      <c r="G820">
        <v>10.1</v>
      </c>
      <c r="H820">
        <v>173.2</v>
      </c>
      <c r="I820" t="s">
        <v>14</v>
      </c>
    </row>
    <row r="821" spans="1:9">
      <c r="A821" t="s">
        <v>1716</v>
      </c>
      <c r="B821" t="s">
        <v>1717</v>
      </c>
      <c r="C821" t="s">
        <v>1651</v>
      </c>
      <c r="D821" t="s">
        <v>1672</v>
      </c>
      <c r="E821" t="s">
        <v>1673</v>
      </c>
      <c r="F821">
        <v>1143</v>
      </c>
      <c r="G821">
        <v>5.16</v>
      </c>
      <c r="H821">
        <v>221.5</v>
      </c>
      <c r="I821" t="s">
        <v>14</v>
      </c>
    </row>
    <row r="822" spans="1:9">
      <c r="A822" t="s">
        <v>1718</v>
      </c>
      <c r="B822" t="s">
        <v>1719</v>
      </c>
      <c r="C822" t="s">
        <v>1651</v>
      </c>
      <c r="D822" t="s">
        <v>1690</v>
      </c>
      <c r="E822" t="s">
        <v>1691</v>
      </c>
      <c r="F822">
        <v>1705</v>
      </c>
      <c r="G822">
        <v>4.32</v>
      </c>
      <c r="H822">
        <v>394.7</v>
      </c>
      <c r="I822" t="s">
        <v>14</v>
      </c>
    </row>
    <row r="823" spans="1:9">
      <c r="A823" t="s">
        <v>1720</v>
      </c>
      <c r="B823" t="s">
        <v>1721</v>
      </c>
      <c r="C823" t="s">
        <v>1651</v>
      </c>
      <c r="D823" t="s">
        <v>1672</v>
      </c>
      <c r="E823" t="s">
        <v>1673</v>
      </c>
      <c r="F823">
        <v>7083</v>
      </c>
      <c r="G823">
        <v>7.13</v>
      </c>
      <c r="H823">
        <v>993.4</v>
      </c>
      <c r="I823" t="s">
        <v>70</v>
      </c>
    </row>
    <row r="824" spans="1:9">
      <c r="A824" t="s">
        <v>1722</v>
      </c>
      <c r="B824" t="s">
        <v>1723</v>
      </c>
      <c r="C824" t="s">
        <v>1651</v>
      </c>
      <c r="D824" t="s">
        <v>1664</v>
      </c>
      <c r="E824" t="s">
        <v>1665</v>
      </c>
      <c r="F824">
        <v>1599</v>
      </c>
      <c r="G824">
        <v>7.77</v>
      </c>
      <c r="H824">
        <v>205.8</v>
      </c>
      <c r="I824" t="s">
        <v>14</v>
      </c>
    </row>
    <row r="825" spans="1:9">
      <c r="A825" t="s">
        <v>1724</v>
      </c>
      <c r="B825" t="s">
        <v>1725</v>
      </c>
      <c r="C825" t="s">
        <v>1651</v>
      </c>
      <c r="D825" t="s">
        <v>1726</v>
      </c>
      <c r="E825" t="s">
        <v>1727</v>
      </c>
      <c r="F825">
        <v>359</v>
      </c>
      <c r="G825">
        <v>3.56</v>
      </c>
      <c r="H825">
        <v>100.8</v>
      </c>
      <c r="I825" t="s">
        <v>25</v>
      </c>
    </row>
    <row r="826" spans="1:9">
      <c r="A826" t="s">
        <v>1728</v>
      </c>
      <c r="B826" t="s">
        <v>1729</v>
      </c>
      <c r="C826" t="s">
        <v>1651</v>
      </c>
      <c r="D826" t="s">
        <v>1690</v>
      </c>
      <c r="E826" t="s">
        <v>1691</v>
      </c>
      <c r="F826">
        <v>7080</v>
      </c>
      <c r="G826">
        <v>6.08</v>
      </c>
      <c r="H826">
        <v>1164.5</v>
      </c>
      <c r="I826" t="s">
        <v>70</v>
      </c>
    </row>
    <row r="827" spans="1:9">
      <c r="A827" t="s">
        <v>1730</v>
      </c>
      <c r="B827" t="s">
        <v>1731</v>
      </c>
      <c r="C827" t="s">
        <v>1651</v>
      </c>
      <c r="D827" t="s">
        <v>1660</v>
      </c>
      <c r="E827" t="s">
        <v>1661</v>
      </c>
      <c r="F827">
        <v>8612</v>
      </c>
      <c r="G827">
        <v>8.65</v>
      </c>
      <c r="H827">
        <v>995.6</v>
      </c>
      <c r="I827" t="s">
        <v>70</v>
      </c>
    </row>
    <row r="828" spans="1:9">
      <c r="A828" t="s">
        <v>1732</v>
      </c>
      <c r="B828" t="s">
        <v>1733</v>
      </c>
      <c r="C828" t="s">
        <v>1651</v>
      </c>
      <c r="D828" t="s">
        <v>1664</v>
      </c>
      <c r="E828" t="s">
        <v>1665</v>
      </c>
      <c r="F828">
        <v>2561</v>
      </c>
      <c r="G828">
        <v>13.85</v>
      </c>
      <c r="H828">
        <v>184.9</v>
      </c>
      <c r="I828" t="s">
        <v>70</v>
      </c>
    </row>
    <row r="829" spans="1:9">
      <c r="A829" t="s">
        <v>1734</v>
      </c>
      <c r="B829" t="s">
        <v>1735</v>
      </c>
      <c r="C829" t="s">
        <v>1651</v>
      </c>
      <c r="D829" t="s">
        <v>1736</v>
      </c>
      <c r="E829" t="s">
        <v>1737</v>
      </c>
      <c r="F829">
        <v>2232</v>
      </c>
      <c r="G829">
        <v>12.74</v>
      </c>
      <c r="H829">
        <v>175.2</v>
      </c>
      <c r="I829" t="s">
        <v>70</v>
      </c>
    </row>
    <row r="830" spans="1:9">
      <c r="A830" t="s">
        <v>1738</v>
      </c>
      <c r="B830" t="s">
        <v>1739</v>
      </c>
      <c r="C830" t="s">
        <v>1651</v>
      </c>
      <c r="D830" t="s">
        <v>1656</v>
      </c>
      <c r="E830" t="s">
        <v>1657</v>
      </c>
      <c r="F830">
        <v>1458</v>
      </c>
      <c r="G830">
        <v>10.51</v>
      </c>
      <c r="H830">
        <v>138.69999999999999</v>
      </c>
      <c r="I830" t="s">
        <v>14</v>
      </c>
    </row>
    <row r="831" spans="1:9">
      <c r="A831" t="s">
        <v>1740</v>
      </c>
      <c r="B831" t="s">
        <v>1741</v>
      </c>
      <c r="C831" t="s">
        <v>1651</v>
      </c>
      <c r="D831" t="s">
        <v>1742</v>
      </c>
      <c r="E831" t="s">
        <v>1743</v>
      </c>
      <c r="F831">
        <v>3562</v>
      </c>
      <c r="G831">
        <v>9.0399999999999991</v>
      </c>
      <c r="H831">
        <v>394</v>
      </c>
      <c r="I831" t="s">
        <v>70</v>
      </c>
    </row>
    <row r="832" spans="1:9">
      <c r="A832" t="s">
        <v>1744</v>
      </c>
      <c r="B832" t="s">
        <v>1745</v>
      </c>
      <c r="C832" t="s">
        <v>1651</v>
      </c>
      <c r="D832" t="s">
        <v>1736</v>
      </c>
      <c r="E832" t="s">
        <v>1737</v>
      </c>
      <c r="F832">
        <v>4012</v>
      </c>
      <c r="G832">
        <v>2.31</v>
      </c>
      <c r="H832">
        <v>1736.8</v>
      </c>
      <c r="I832" t="s">
        <v>70</v>
      </c>
    </row>
    <row r="833" spans="1:9">
      <c r="A833" t="s">
        <v>1746</v>
      </c>
      <c r="B833" t="s">
        <v>1747</v>
      </c>
      <c r="C833" t="s">
        <v>1651</v>
      </c>
      <c r="D833" t="s">
        <v>1652</v>
      </c>
      <c r="E833" t="s">
        <v>1653</v>
      </c>
      <c r="F833">
        <v>757</v>
      </c>
      <c r="G833">
        <v>6.31</v>
      </c>
      <c r="H833">
        <v>120</v>
      </c>
      <c r="I833" t="s">
        <v>14</v>
      </c>
    </row>
    <row r="834" spans="1:9">
      <c r="A834" t="s">
        <v>1748</v>
      </c>
      <c r="B834" t="s">
        <v>1749</v>
      </c>
      <c r="C834" t="s">
        <v>1651</v>
      </c>
      <c r="D834" t="s">
        <v>1660</v>
      </c>
      <c r="E834" t="s">
        <v>1661</v>
      </c>
      <c r="F834">
        <v>2230</v>
      </c>
      <c r="G834">
        <v>9.41</v>
      </c>
      <c r="H834">
        <v>237</v>
      </c>
      <c r="I834" t="s">
        <v>70</v>
      </c>
    </row>
    <row r="835" spans="1:9">
      <c r="A835" t="s">
        <v>1750</v>
      </c>
      <c r="B835" t="s">
        <v>1751</v>
      </c>
      <c r="C835" t="s">
        <v>1651</v>
      </c>
      <c r="D835" t="s">
        <v>1664</v>
      </c>
      <c r="E835" t="s">
        <v>1665</v>
      </c>
      <c r="F835">
        <v>1898</v>
      </c>
      <c r="G835">
        <v>6.43</v>
      </c>
      <c r="H835">
        <v>295.2</v>
      </c>
      <c r="I835" t="s">
        <v>14</v>
      </c>
    </row>
    <row r="836" spans="1:9">
      <c r="A836" t="s">
        <v>1752</v>
      </c>
      <c r="B836" t="s">
        <v>1753</v>
      </c>
      <c r="C836" t="s">
        <v>1651</v>
      </c>
      <c r="D836" t="s">
        <v>1702</v>
      </c>
      <c r="E836" t="s">
        <v>1703</v>
      </c>
      <c r="F836">
        <v>14732</v>
      </c>
      <c r="G836">
        <v>43.49</v>
      </c>
      <c r="H836">
        <v>338.7</v>
      </c>
      <c r="I836" t="s">
        <v>365</v>
      </c>
    </row>
    <row r="837" spans="1:9">
      <c r="A837" t="s">
        <v>1754</v>
      </c>
      <c r="B837" t="s">
        <v>1755</v>
      </c>
      <c r="C837" t="s">
        <v>1651</v>
      </c>
      <c r="D837" t="s">
        <v>1668</v>
      </c>
      <c r="E837" t="s">
        <v>1669</v>
      </c>
      <c r="F837">
        <v>5545</v>
      </c>
      <c r="G837">
        <v>8.68</v>
      </c>
      <c r="H837">
        <v>638.79999999999995</v>
      </c>
      <c r="I837" t="s">
        <v>70</v>
      </c>
    </row>
    <row r="838" spans="1:9">
      <c r="A838" t="s">
        <v>1756</v>
      </c>
      <c r="B838" t="s">
        <v>1757</v>
      </c>
      <c r="C838" t="s">
        <v>1651</v>
      </c>
      <c r="D838" t="s">
        <v>1684</v>
      </c>
      <c r="E838" t="s">
        <v>1685</v>
      </c>
      <c r="F838">
        <v>158</v>
      </c>
      <c r="G838">
        <v>7.96</v>
      </c>
      <c r="H838">
        <v>19.8</v>
      </c>
      <c r="I838" t="s">
        <v>25</v>
      </c>
    </row>
    <row r="839" spans="1:9">
      <c r="A839" t="s">
        <v>1758</v>
      </c>
      <c r="B839" t="s">
        <v>1759</v>
      </c>
      <c r="C839" t="s">
        <v>1651</v>
      </c>
      <c r="D839" t="s">
        <v>1760</v>
      </c>
      <c r="E839" t="s">
        <v>1761</v>
      </c>
      <c r="F839">
        <v>845</v>
      </c>
      <c r="G839">
        <v>11.82</v>
      </c>
      <c r="H839">
        <v>71.5</v>
      </c>
      <c r="I839" t="s">
        <v>14</v>
      </c>
    </row>
    <row r="840" spans="1:9">
      <c r="A840" t="s">
        <v>1762</v>
      </c>
      <c r="B840" t="s">
        <v>1763</v>
      </c>
      <c r="C840" t="s">
        <v>1651</v>
      </c>
      <c r="D840" t="s">
        <v>1652</v>
      </c>
      <c r="E840" t="s">
        <v>1653</v>
      </c>
      <c r="F840">
        <v>339</v>
      </c>
      <c r="G840">
        <v>6.16</v>
      </c>
      <c r="H840">
        <v>55</v>
      </c>
      <c r="I840" t="s">
        <v>25</v>
      </c>
    </row>
    <row r="841" spans="1:9">
      <c r="A841" t="s">
        <v>1764</v>
      </c>
      <c r="B841" t="s">
        <v>1765</v>
      </c>
      <c r="C841" t="s">
        <v>1651</v>
      </c>
      <c r="D841" t="s">
        <v>1652</v>
      </c>
      <c r="E841" t="s">
        <v>1653</v>
      </c>
      <c r="F841">
        <v>494</v>
      </c>
      <c r="G841">
        <v>3.18</v>
      </c>
      <c r="H841">
        <v>155.30000000000001</v>
      </c>
      <c r="I841" t="s">
        <v>25</v>
      </c>
    </row>
    <row r="842" spans="1:9">
      <c r="A842" t="s">
        <v>1766</v>
      </c>
      <c r="B842" t="s">
        <v>1767</v>
      </c>
      <c r="C842" t="s">
        <v>1651</v>
      </c>
      <c r="D842" t="s">
        <v>1652</v>
      </c>
      <c r="E842" t="s">
        <v>1653</v>
      </c>
      <c r="F842">
        <v>441</v>
      </c>
      <c r="G842">
        <v>7.69</v>
      </c>
      <c r="H842">
        <v>57.3</v>
      </c>
      <c r="I842" t="s">
        <v>25</v>
      </c>
    </row>
    <row r="843" spans="1:9">
      <c r="A843" t="s">
        <v>1768</v>
      </c>
      <c r="B843" t="s">
        <v>1769</v>
      </c>
      <c r="C843" t="s">
        <v>1651</v>
      </c>
      <c r="D843" t="s">
        <v>1736</v>
      </c>
      <c r="E843" t="s">
        <v>1737</v>
      </c>
      <c r="F843">
        <v>348</v>
      </c>
      <c r="G843">
        <v>7.62</v>
      </c>
      <c r="H843">
        <v>45.7</v>
      </c>
      <c r="I843" t="s">
        <v>25</v>
      </c>
    </row>
    <row r="844" spans="1:9">
      <c r="A844" t="s">
        <v>1770</v>
      </c>
      <c r="B844" t="s">
        <v>1771</v>
      </c>
      <c r="C844" t="s">
        <v>1651</v>
      </c>
      <c r="D844" t="s">
        <v>1668</v>
      </c>
      <c r="E844" t="s">
        <v>1669</v>
      </c>
      <c r="F844">
        <v>5249</v>
      </c>
      <c r="G844">
        <v>3.87</v>
      </c>
      <c r="H844">
        <v>1356.3</v>
      </c>
      <c r="I844" t="s">
        <v>70</v>
      </c>
    </row>
    <row r="845" spans="1:9">
      <c r="A845" t="s">
        <v>1772</v>
      </c>
      <c r="B845" t="s">
        <v>1773</v>
      </c>
      <c r="C845" t="s">
        <v>1651</v>
      </c>
      <c r="D845" t="s">
        <v>1726</v>
      </c>
      <c r="E845" t="s">
        <v>1727</v>
      </c>
      <c r="F845">
        <v>3249</v>
      </c>
      <c r="G845">
        <v>10.33</v>
      </c>
      <c r="H845">
        <v>314.5</v>
      </c>
      <c r="I845" t="s">
        <v>70</v>
      </c>
    </row>
    <row r="846" spans="1:9">
      <c r="A846" t="s">
        <v>1774</v>
      </c>
      <c r="B846" t="s">
        <v>1775</v>
      </c>
      <c r="C846" t="s">
        <v>1651</v>
      </c>
      <c r="D846" t="s">
        <v>1702</v>
      </c>
      <c r="E846" t="s">
        <v>1703</v>
      </c>
      <c r="F846">
        <v>1045</v>
      </c>
      <c r="G846">
        <v>8.44</v>
      </c>
      <c r="H846">
        <v>123.8</v>
      </c>
      <c r="I846" t="s">
        <v>14</v>
      </c>
    </row>
    <row r="847" spans="1:9">
      <c r="A847" t="s">
        <v>1776</v>
      </c>
      <c r="B847" t="s">
        <v>1777</v>
      </c>
      <c r="C847" t="s">
        <v>1651</v>
      </c>
      <c r="D847" t="s">
        <v>1742</v>
      </c>
      <c r="E847" t="s">
        <v>1743</v>
      </c>
      <c r="F847">
        <v>551</v>
      </c>
      <c r="G847">
        <v>11.83</v>
      </c>
      <c r="H847">
        <v>46.6</v>
      </c>
      <c r="I847" t="s">
        <v>14</v>
      </c>
    </row>
    <row r="848" spans="1:9">
      <c r="A848" t="s">
        <v>1778</v>
      </c>
      <c r="B848" t="s">
        <v>1779</v>
      </c>
      <c r="C848" t="s">
        <v>1651</v>
      </c>
      <c r="D848" t="s">
        <v>1668</v>
      </c>
      <c r="E848" t="s">
        <v>1669</v>
      </c>
      <c r="F848">
        <v>845</v>
      </c>
      <c r="G848">
        <v>5.04</v>
      </c>
      <c r="H848">
        <v>167.7</v>
      </c>
      <c r="I848" t="s">
        <v>14</v>
      </c>
    </row>
    <row r="849" spans="1:9">
      <c r="A849" t="s">
        <v>1780</v>
      </c>
      <c r="B849" t="s">
        <v>1781</v>
      </c>
      <c r="C849" t="s">
        <v>1651</v>
      </c>
      <c r="D849" t="s">
        <v>1726</v>
      </c>
      <c r="E849" t="s">
        <v>1727</v>
      </c>
      <c r="F849">
        <v>574</v>
      </c>
      <c r="G849">
        <v>7.88</v>
      </c>
      <c r="H849">
        <v>72.8</v>
      </c>
      <c r="I849" t="s">
        <v>14</v>
      </c>
    </row>
    <row r="850" spans="1:9">
      <c r="A850" t="s">
        <v>1782</v>
      </c>
      <c r="B850" t="s">
        <v>1783</v>
      </c>
      <c r="C850" t="s">
        <v>1651</v>
      </c>
      <c r="D850" t="s">
        <v>1660</v>
      </c>
      <c r="E850" t="s">
        <v>1661</v>
      </c>
      <c r="F850">
        <v>995</v>
      </c>
      <c r="G850">
        <v>12.82</v>
      </c>
      <c r="H850">
        <v>77.599999999999994</v>
      </c>
      <c r="I850" t="s">
        <v>14</v>
      </c>
    </row>
    <row r="851" spans="1:9">
      <c r="A851" t="s">
        <v>1784</v>
      </c>
      <c r="B851" t="s">
        <v>1785</v>
      </c>
      <c r="C851" t="s">
        <v>1651</v>
      </c>
      <c r="D851" t="s">
        <v>1742</v>
      </c>
      <c r="E851" t="s">
        <v>1743</v>
      </c>
      <c r="F851">
        <v>458</v>
      </c>
      <c r="G851">
        <v>3.31</v>
      </c>
      <c r="H851">
        <v>138.4</v>
      </c>
      <c r="I851" t="s">
        <v>25</v>
      </c>
    </row>
    <row r="852" spans="1:9">
      <c r="A852" t="s">
        <v>1786</v>
      </c>
      <c r="B852" t="s">
        <v>1787</v>
      </c>
      <c r="C852" t="s">
        <v>1651</v>
      </c>
      <c r="D852" t="s">
        <v>1788</v>
      </c>
      <c r="E852" t="s">
        <v>1789</v>
      </c>
      <c r="F852">
        <v>234</v>
      </c>
      <c r="G852">
        <v>1.01</v>
      </c>
      <c r="H852">
        <v>231.7</v>
      </c>
      <c r="I852" t="s">
        <v>25</v>
      </c>
    </row>
    <row r="853" spans="1:9">
      <c r="A853" t="s">
        <v>1790</v>
      </c>
      <c r="B853" t="s">
        <v>1791</v>
      </c>
      <c r="C853" t="s">
        <v>1651</v>
      </c>
      <c r="D853" t="s">
        <v>1736</v>
      </c>
      <c r="E853" t="s">
        <v>1737</v>
      </c>
      <c r="F853">
        <v>272</v>
      </c>
      <c r="G853">
        <v>7.9</v>
      </c>
      <c r="H853">
        <v>34.4</v>
      </c>
      <c r="I853" t="s">
        <v>25</v>
      </c>
    </row>
    <row r="854" spans="1:9">
      <c r="A854" t="s">
        <v>1792</v>
      </c>
      <c r="B854" t="s">
        <v>156</v>
      </c>
      <c r="C854" t="s">
        <v>1651</v>
      </c>
      <c r="D854" t="s">
        <v>1736</v>
      </c>
      <c r="E854" t="s">
        <v>1737</v>
      </c>
      <c r="F854">
        <v>169</v>
      </c>
      <c r="G854">
        <v>7.38</v>
      </c>
      <c r="H854">
        <v>22.9</v>
      </c>
      <c r="I854" t="s">
        <v>25</v>
      </c>
    </row>
    <row r="855" spans="1:9">
      <c r="A855" t="s">
        <v>1793</v>
      </c>
      <c r="B855" t="s">
        <v>1794</v>
      </c>
      <c r="C855" t="s">
        <v>1651</v>
      </c>
      <c r="D855" t="s">
        <v>1742</v>
      </c>
      <c r="E855" t="s">
        <v>1743</v>
      </c>
      <c r="F855">
        <v>1933</v>
      </c>
      <c r="G855">
        <v>3.54</v>
      </c>
      <c r="H855">
        <v>546</v>
      </c>
      <c r="I855" t="s">
        <v>14</v>
      </c>
    </row>
    <row r="856" spans="1:9">
      <c r="A856" t="s">
        <v>1795</v>
      </c>
      <c r="B856" t="s">
        <v>1796</v>
      </c>
      <c r="C856" t="s">
        <v>1651</v>
      </c>
      <c r="D856" t="s">
        <v>1656</v>
      </c>
      <c r="E856" t="s">
        <v>1657</v>
      </c>
      <c r="F856">
        <v>1301</v>
      </c>
      <c r="G856">
        <v>3.4</v>
      </c>
      <c r="H856">
        <v>382.6</v>
      </c>
      <c r="I856" t="s">
        <v>14</v>
      </c>
    </row>
    <row r="857" spans="1:9">
      <c r="A857" t="s">
        <v>1797</v>
      </c>
      <c r="B857" t="s">
        <v>1798</v>
      </c>
      <c r="C857" t="s">
        <v>1651</v>
      </c>
      <c r="D857" t="s">
        <v>1726</v>
      </c>
      <c r="E857" t="s">
        <v>1727</v>
      </c>
      <c r="F857">
        <v>810</v>
      </c>
      <c r="G857">
        <v>5.21</v>
      </c>
      <c r="H857">
        <v>155.5</v>
      </c>
      <c r="I857" t="s">
        <v>14</v>
      </c>
    </row>
    <row r="858" spans="1:9">
      <c r="A858" t="s">
        <v>1799</v>
      </c>
      <c r="B858" t="s">
        <v>1800</v>
      </c>
      <c r="C858" t="s">
        <v>1651</v>
      </c>
      <c r="D858" t="s">
        <v>1760</v>
      </c>
      <c r="E858" t="s">
        <v>1761</v>
      </c>
      <c r="F858">
        <v>3525</v>
      </c>
      <c r="G858">
        <v>1.34</v>
      </c>
      <c r="H858">
        <v>2630.6</v>
      </c>
      <c r="I858" t="s">
        <v>70</v>
      </c>
    </row>
    <row r="859" spans="1:9">
      <c r="A859" t="s">
        <v>1801</v>
      </c>
      <c r="B859" t="s">
        <v>1802</v>
      </c>
      <c r="C859" t="s">
        <v>1651</v>
      </c>
      <c r="D859" t="s">
        <v>1660</v>
      </c>
      <c r="E859" t="s">
        <v>1661</v>
      </c>
      <c r="F859">
        <v>3159</v>
      </c>
      <c r="G859">
        <v>13.16</v>
      </c>
      <c r="H859">
        <v>240</v>
      </c>
      <c r="I859" t="s">
        <v>70</v>
      </c>
    </row>
    <row r="860" spans="1:9">
      <c r="A860" t="s">
        <v>1803</v>
      </c>
      <c r="B860" t="s">
        <v>1804</v>
      </c>
      <c r="C860" t="s">
        <v>1651</v>
      </c>
      <c r="D860" t="s">
        <v>1788</v>
      </c>
      <c r="E860" t="s">
        <v>1789</v>
      </c>
      <c r="F860">
        <v>778</v>
      </c>
      <c r="G860">
        <v>6.62</v>
      </c>
      <c r="H860">
        <v>117.5</v>
      </c>
      <c r="I860" t="s">
        <v>14</v>
      </c>
    </row>
    <row r="861" spans="1:9">
      <c r="A861" t="s">
        <v>1805</v>
      </c>
      <c r="B861" t="s">
        <v>1806</v>
      </c>
      <c r="C861" t="s">
        <v>1651</v>
      </c>
      <c r="D861" t="s">
        <v>1660</v>
      </c>
      <c r="E861" t="s">
        <v>1661</v>
      </c>
      <c r="F861">
        <v>237</v>
      </c>
      <c r="G861">
        <v>2.85</v>
      </c>
      <c r="H861">
        <v>83.2</v>
      </c>
      <c r="I861" t="s">
        <v>25</v>
      </c>
    </row>
    <row r="862" spans="1:9">
      <c r="A862" t="s">
        <v>1807</v>
      </c>
      <c r="B862" t="s">
        <v>1808</v>
      </c>
      <c r="C862" t="s">
        <v>1651</v>
      </c>
      <c r="D862" t="s">
        <v>1664</v>
      </c>
      <c r="E862" t="s">
        <v>1665</v>
      </c>
      <c r="F862">
        <v>2318</v>
      </c>
      <c r="G862">
        <v>11.14</v>
      </c>
      <c r="H862">
        <v>208.1</v>
      </c>
      <c r="I862" t="s">
        <v>70</v>
      </c>
    </row>
    <row r="863" spans="1:9">
      <c r="A863" t="s">
        <v>1809</v>
      </c>
      <c r="B863" t="s">
        <v>1810</v>
      </c>
      <c r="C863" t="s">
        <v>1651</v>
      </c>
      <c r="D863" t="s">
        <v>1702</v>
      </c>
      <c r="E863" t="s">
        <v>1703</v>
      </c>
      <c r="F863">
        <v>627</v>
      </c>
      <c r="G863">
        <v>5.13</v>
      </c>
      <c r="H863">
        <v>122.2</v>
      </c>
      <c r="I863" t="s">
        <v>14</v>
      </c>
    </row>
    <row r="864" spans="1:9">
      <c r="A864" t="s">
        <v>1811</v>
      </c>
      <c r="B864" t="s">
        <v>1812</v>
      </c>
      <c r="C864" t="s">
        <v>1651</v>
      </c>
      <c r="D864" t="s">
        <v>1742</v>
      </c>
      <c r="E864" t="s">
        <v>1743</v>
      </c>
      <c r="F864">
        <v>2140</v>
      </c>
      <c r="G864">
        <v>8.5500000000000007</v>
      </c>
      <c r="H864">
        <v>250.3</v>
      </c>
      <c r="I864" t="s">
        <v>70</v>
      </c>
    </row>
    <row r="865" spans="1:9">
      <c r="A865" t="s">
        <v>1813</v>
      </c>
      <c r="B865" t="s">
        <v>1814</v>
      </c>
      <c r="C865" t="s">
        <v>1651</v>
      </c>
      <c r="D865" t="s">
        <v>1660</v>
      </c>
      <c r="E865" t="s">
        <v>1661</v>
      </c>
      <c r="F865">
        <v>343</v>
      </c>
      <c r="G865">
        <v>4.62</v>
      </c>
      <c r="H865">
        <v>74.2</v>
      </c>
      <c r="I865" t="s">
        <v>25</v>
      </c>
    </row>
    <row r="866" spans="1:9">
      <c r="A866" t="s">
        <v>1815</v>
      </c>
      <c r="B866" t="s">
        <v>1816</v>
      </c>
      <c r="C866" t="s">
        <v>1651</v>
      </c>
      <c r="D866" t="s">
        <v>1726</v>
      </c>
      <c r="E866" t="s">
        <v>1727</v>
      </c>
      <c r="F866">
        <v>253</v>
      </c>
      <c r="G866">
        <v>3.32</v>
      </c>
      <c r="H866">
        <v>76.2</v>
      </c>
      <c r="I866" t="s">
        <v>25</v>
      </c>
    </row>
    <row r="867" spans="1:9">
      <c r="A867" t="s">
        <v>1817</v>
      </c>
      <c r="B867" t="s">
        <v>1818</v>
      </c>
      <c r="C867" t="s">
        <v>1651</v>
      </c>
      <c r="D867" t="s">
        <v>1736</v>
      </c>
      <c r="E867" t="s">
        <v>1737</v>
      </c>
      <c r="F867">
        <v>599</v>
      </c>
      <c r="G867">
        <v>8.92</v>
      </c>
      <c r="H867">
        <v>67.2</v>
      </c>
      <c r="I867" t="s">
        <v>14</v>
      </c>
    </row>
    <row r="868" spans="1:9">
      <c r="A868" t="s">
        <v>1819</v>
      </c>
      <c r="B868" t="s">
        <v>1820</v>
      </c>
      <c r="C868" t="s">
        <v>1651</v>
      </c>
      <c r="D868" t="s">
        <v>1690</v>
      </c>
      <c r="E868" t="s">
        <v>1691</v>
      </c>
      <c r="F868">
        <v>6796</v>
      </c>
      <c r="G868">
        <v>2.98</v>
      </c>
      <c r="H868">
        <v>2280.5</v>
      </c>
      <c r="I868" t="s">
        <v>70</v>
      </c>
    </row>
    <row r="869" spans="1:9">
      <c r="A869" t="s">
        <v>1821</v>
      </c>
      <c r="B869" t="s">
        <v>1822</v>
      </c>
      <c r="C869" t="s">
        <v>1651</v>
      </c>
      <c r="D869" t="s">
        <v>1664</v>
      </c>
      <c r="E869" t="s">
        <v>1665</v>
      </c>
      <c r="F869">
        <v>2861</v>
      </c>
      <c r="G869">
        <v>12.59</v>
      </c>
      <c r="H869">
        <v>227.2</v>
      </c>
      <c r="I869" t="s">
        <v>70</v>
      </c>
    </row>
    <row r="870" spans="1:9">
      <c r="A870" t="s">
        <v>1823</v>
      </c>
      <c r="B870" t="s">
        <v>1824</v>
      </c>
      <c r="C870" t="s">
        <v>1651</v>
      </c>
      <c r="D870" t="s">
        <v>1760</v>
      </c>
      <c r="E870" t="s">
        <v>1761</v>
      </c>
      <c r="F870">
        <v>1716</v>
      </c>
      <c r="G870">
        <v>11.07</v>
      </c>
      <c r="H870">
        <v>155</v>
      </c>
      <c r="I870" t="s">
        <v>14</v>
      </c>
    </row>
    <row r="871" spans="1:9">
      <c r="A871" t="s">
        <v>1825</v>
      </c>
      <c r="B871" t="s">
        <v>1826</v>
      </c>
      <c r="C871" t="s">
        <v>1651</v>
      </c>
      <c r="D871" t="s">
        <v>1760</v>
      </c>
      <c r="E871" t="s">
        <v>1761</v>
      </c>
      <c r="F871">
        <v>239</v>
      </c>
      <c r="G871">
        <v>3.58</v>
      </c>
      <c r="H871">
        <v>66.8</v>
      </c>
      <c r="I871" t="s">
        <v>25</v>
      </c>
    </row>
    <row r="872" spans="1:9">
      <c r="A872" t="s">
        <v>1827</v>
      </c>
      <c r="B872" t="s">
        <v>1828</v>
      </c>
      <c r="C872" t="s">
        <v>1651</v>
      </c>
      <c r="D872" t="s">
        <v>1702</v>
      </c>
      <c r="E872" t="s">
        <v>1703</v>
      </c>
      <c r="F872">
        <v>2008</v>
      </c>
      <c r="G872">
        <v>18.239999999999998</v>
      </c>
      <c r="H872">
        <v>110.1</v>
      </c>
      <c r="I872" t="s">
        <v>70</v>
      </c>
    </row>
    <row r="873" spans="1:9">
      <c r="A873" t="s">
        <v>1829</v>
      </c>
      <c r="B873" t="s">
        <v>1830</v>
      </c>
      <c r="C873" t="s">
        <v>1651</v>
      </c>
      <c r="D873" t="s">
        <v>1652</v>
      </c>
      <c r="E873" t="s">
        <v>1653</v>
      </c>
      <c r="F873">
        <v>313</v>
      </c>
      <c r="G873">
        <v>3.59</v>
      </c>
      <c r="H873">
        <v>87.2</v>
      </c>
      <c r="I873" t="s">
        <v>25</v>
      </c>
    </row>
    <row r="874" spans="1:9">
      <c r="A874" t="s">
        <v>1831</v>
      </c>
      <c r="B874" t="s">
        <v>1832</v>
      </c>
      <c r="C874" t="s">
        <v>1651</v>
      </c>
      <c r="D874" t="s">
        <v>1702</v>
      </c>
      <c r="E874" t="s">
        <v>1703</v>
      </c>
      <c r="F874">
        <v>2244</v>
      </c>
      <c r="G874">
        <v>13.71</v>
      </c>
      <c r="H874">
        <v>163.69999999999999</v>
      </c>
      <c r="I874" t="s">
        <v>70</v>
      </c>
    </row>
    <row r="875" spans="1:9">
      <c r="A875" t="s">
        <v>1833</v>
      </c>
      <c r="B875" t="s">
        <v>1834</v>
      </c>
      <c r="C875" t="s">
        <v>1651</v>
      </c>
      <c r="D875" t="s">
        <v>1668</v>
      </c>
      <c r="E875" t="s">
        <v>1669</v>
      </c>
      <c r="F875">
        <v>1775</v>
      </c>
      <c r="G875">
        <v>7.41</v>
      </c>
      <c r="H875">
        <v>239.5</v>
      </c>
      <c r="I875" t="s">
        <v>14</v>
      </c>
    </row>
    <row r="876" spans="1:9">
      <c r="A876" t="s">
        <v>1835</v>
      </c>
      <c r="B876" t="s">
        <v>1836</v>
      </c>
      <c r="C876" t="s">
        <v>1651</v>
      </c>
      <c r="D876" t="s">
        <v>1760</v>
      </c>
      <c r="E876" t="s">
        <v>1761</v>
      </c>
      <c r="F876">
        <v>1445</v>
      </c>
      <c r="G876">
        <v>17.59</v>
      </c>
      <c r="H876">
        <v>82.1</v>
      </c>
      <c r="I876" t="s">
        <v>14</v>
      </c>
    </row>
    <row r="877" spans="1:9">
      <c r="A877" t="s">
        <v>1837</v>
      </c>
      <c r="B877" t="s">
        <v>1838</v>
      </c>
      <c r="C877" t="s">
        <v>1651</v>
      </c>
      <c r="D877" t="s">
        <v>1668</v>
      </c>
      <c r="E877" t="s">
        <v>1669</v>
      </c>
      <c r="F877">
        <v>9747</v>
      </c>
      <c r="G877">
        <v>13</v>
      </c>
      <c r="H877">
        <v>749.8</v>
      </c>
      <c r="I877" t="s">
        <v>70</v>
      </c>
    </row>
    <row r="878" spans="1:9">
      <c r="A878" t="s">
        <v>1839</v>
      </c>
      <c r="B878" t="s">
        <v>1840</v>
      </c>
      <c r="C878" t="s">
        <v>1651</v>
      </c>
      <c r="D878" t="s">
        <v>1702</v>
      </c>
      <c r="E878" t="s">
        <v>1703</v>
      </c>
      <c r="F878">
        <v>553</v>
      </c>
      <c r="G878">
        <v>5.97</v>
      </c>
      <c r="H878">
        <v>92.6</v>
      </c>
      <c r="I878" t="s">
        <v>14</v>
      </c>
    </row>
    <row r="879" spans="1:9">
      <c r="A879" t="s">
        <v>1841</v>
      </c>
      <c r="B879" t="s">
        <v>1842</v>
      </c>
      <c r="C879" t="s">
        <v>1651</v>
      </c>
      <c r="D879" t="s">
        <v>1656</v>
      </c>
      <c r="E879" t="s">
        <v>1657</v>
      </c>
      <c r="F879">
        <v>4113</v>
      </c>
      <c r="G879">
        <v>12.42</v>
      </c>
      <c r="H879">
        <v>331.2</v>
      </c>
      <c r="I879" t="s">
        <v>70</v>
      </c>
    </row>
    <row r="880" spans="1:9">
      <c r="A880" t="s">
        <v>1843</v>
      </c>
      <c r="B880" t="s">
        <v>1844</v>
      </c>
      <c r="C880" t="s">
        <v>1651</v>
      </c>
      <c r="D880" t="s">
        <v>1736</v>
      </c>
      <c r="E880" t="s">
        <v>1737</v>
      </c>
      <c r="F880">
        <v>291</v>
      </c>
      <c r="G880">
        <v>8.7200000000000006</v>
      </c>
      <c r="H880">
        <v>33.4</v>
      </c>
      <c r="I880" t="s">
        <v>25</v>
      </c>
    </row>
    <row r="881" spans="1:9">
      <c r="A881" t="s">
        <v>1845</v>
      </c>
      <c r="B881" t="s">
        <v>1846</v>
      </c>
      <c r="C881" t="s">
        <v>1651</v>
      </c>
      <c r="D881" t="s">
        <v>1696</v>
      </c>
      <c r="E881" t="s">
        <v>1697</v>
      </c>
      <c r="F881">
        <v>6931</v>
      </c>
      <c r="G881">
        <v>38.35</v>
      </c>
      <c r="H881">
        <v>180.7</v>
      </c>
      <c r="I881" t="s">
        <v>70</v>
      </c>
    </row>
    <row r="882" spans="1:9">
      <c r="A882" t="s">
        <v>1847</v>
      </c>
      <c r="B882" t="s">
        <v>1848</v>
      </c>
      <c r="C882" t="s">
        <v>1651</v>
      </c>
      <c r="D882" t="s">
        <v>1664</v>
      </c>
      <c r="E882" t="s">
        <v>1665</v>
      </c>
      <c r="F882">
        <v>1682</v>
      </c>
      <c r="G882">
        <v>6.57</v>
      </c>
      <c r="H882">
        <v>256</v>
      </c>
      <c r="I882" t="s">
        <v>14</v>
      </c>
    </row>
    <row r="883" spans="1:9">
      <c r="A883" t="s">
        <v>1849</v>
      </c>
      <c r="B883" t="s">
        <v>1850</v>
      </c>
      <c r="C883" t="s">
        <v>1651</v>
      </c>
      <c r="D883" t="s">
        <v>1652</v>
      </c>
      <c r="E883" t="s">
        <v>1653</v>
      </c>
      <c r="F883">
        <v>360</v>
      </c>
      <c r="G883">
        <v>7.63</v>
      </c>
      <c r="H883">
        <v>47.2</v>
      </c>
      <c r="I883" t="s">
        <v>25</v>
      </c>
    </row>
    <row r="884" spans="1:9">
      <c r="A884" t="s">
        <v>1851</v>
      </c>
      <c r="B884" t="s">
        <v>1852</v>
      </c>
      <c r="C884" t="s">
        <v>1651</v>
      </c>
      <c r="D884" t="s">
        <v>1668</v>
      </c>
      <c r="E884" t="s">
        <v>1669</v>
      </c>
      <c r="F884">
        <v>4978</v>
      </c>
      <c r="G884">
        <v>6.42</v>
      </c>
      <c r="H884">
        <v>775.4</v>
      </c>
      <c r="I884" t="s">
        <v>70</v>
      </c>
    </row>
    <row r="885" spans="1:9">
      <c r="A885" t="s">
        <v>1853</v>
      </c>
      <c r="B885" t="s">
        <v>1854</v>
      </c>
      <c r="C885" t="s">
        <v>1651</v>
      </c>
      <c r="D885" t="s">
        <v>1726</v>
      </c>
      <c r="E885" t="s">
        <v>1727</v>
      </c>
      <c r="F885">
        <v>1769</v>
      </c>
      <c r="G885">
        <v>9.85</v>
      </c>
      <c r="H885">
        <v>179.6</v>
      </c>
      <c r="I885" t="s">
        <v>14</v>
      </c>
    </row>
    <row r="886" spans="1:9">
      <c r="A886" t="s">
        <v>1855</v>
      </c>
      <c r="B886" t="s">
        <v>1856</v>
      </c>
      <c r="C886" t="s">
        <v>1651</v>
      </c>
      <c r="D886" t="s">
        <v>1656</v>
      </c>
      <c r="E886" t="s">
        <v>1657</v>
      </c>
      <c r="F886">
        <v>339</v>
      </c>
      <c r="G886">
        <v>3.15</v>
      </c>
      <c r="H886">
        <v>107.6</v>
      </c>
      <c r="I886" t="s">
        <v>25</v>
      </c>
    </row>
    <row r="887" spans="1:9">
      <c r="A887" t="s">
        <v>1857</v>
      </c>
      <c r="B887" t="s">
        <v>1858</v>
      </c>
      <c r="C887" t="s">
        <v>1651</v>
      </c>
      <c r="D887" t="s">
        <v>1660</v>
      </c>
      <c r="E887" t="s">
        <v>1661</v>
      </c>
      <c r="F887">
        <v>369</v>
      </c>
      <c r="G887">
        <v>12.16</v>
      </c>
      <c r="H887">
        <v>30.3</v>
      </c>
      <c r="I887" t="s">
        <v>25</v>
      </c>
    </row>
    <row r="888" spans="1:9">
      <c r="A888" t="s">
        <v>1859</v>
      </c>
      <c r="B888" t="s">
        <v>1860</v>
      </c>
      <c r="C888" t="s">
        <v>1651</v>
      </c>
      <c r="D888" t="s">
        <v>1742</v>
      </c>
      <c r="E888" t="s">
        <v>1743</v>
      </c>
      <c r="F888">
        <v>436</v>
      </c>
      <c r="G888">
        <v>4.8099999999999996</v>
      </c>
      <c r="H888">
        <v>90.6</v>
      </c>
      <c r="I888" t="s">
        <v>25</v>
      </c>
    </row>
    <row r="889" spans="1:9">
      <c r="A889" t="s">
        <v>1861</v>
      </c>
      <c r="B889" t="s">
        <v>1862</v>
      </c>
      <c r="C889" t="s">
        <v>1651</v>
      </c>
      <c r="D889" t="s">
        <v>1660</v>
      </c>
      <c r="E889" t="s">
        <v>1661</v>
      </c>
      <c r="F889">
        <v>522</v>
      </c>
      <c r="G889">
        <v>3.28</v>
      </c>
      <c r="H889">
        <v>159.1</v>
      </c>
      <c r="I889" t="s">
        <v>14</v>
      </c>
    </row>
    <row r="890" spans="1:9">
      <c r="A890" t="s">
        <v>1863</v>
      </c>
      <c r="B890" t="s">
        <v>1864</v>
      </c>
      <c r="C890" t="s">
        <v>1651</v>
      </c>
      <c r="D890" t="s">
        <v>1660</v>
      </c>
      <c r="E890" t="s">
        <v>1661</v>
      </c>
      <c r="F890">
        <v>3123</v>
      </c>
      <c r="G890">
        <v>6.28</v>
      </c>
      <c r="H890">
        <v>497.3</v>
      </c>
      <c r="I890" t="s">
        <v>70</v>
      </c>
    </row>
    <row r="891" spans="1:9">
      <c r="A891" t="s">
        <v>1865</v>
      </c>
      <c r="B891" t="s">
        <v>1866</v>
      </c>
      <c r="C891" t="s">
        <v>1651</v>
      </c>
      <c r="D891" t="s">
        <v>1664</v>
      </c>
      <c r="E891" t="s">
        <v>1665</v>
      </c>
      <c r="F891">
        <v>1580</v>
      </c>
      <c r="G891">
        <v>8.69</v>
      </c>
      <c r="H891">
        <v>181.8</v>
      </c>
      <c r="I891" t="s">
        <v>14</v>
      </c>
    </row>
    <row r="892" spans="1:9">
      <c r="A892" t="s">
        <v>1867</v>
      </c>
      <c r="B892" t="s">
        <v>1868</v>
      </c>
      <c r="C892" t="s">
        <v>1651</v>
      </c>
      <c r="D892" t="s">
        <v>1668</v>
      </c>
      <c r="E892" t="s">
        <v>1669</v>
      </c>
      <c r="F892">
        <v>766</v>
      </c>
      <c r="G892">
        <v>2.71</v>
      </c>
      <c r="H892">
        <v>282.7</v>
      </c>
      <c r="I892" t="s">
        <v>14</v>
      </c>
    </row>
    <row r="893" spans="1:9">
      <c r="A893" t="s">
        <v>1869</v>
      </c>
      <c r="B893" t="s">
        <v>1870</v>
      </c>
      <c r="C893" t="s">
        <v>1651</v>
      </c>
      <c r="D893" t="s">
        <v>1702</v>
      </c>
      <c r="E893" t="s">
        <v>1703</v>
      </c>
      <c r="F893">
        <v>766</v>
      </c>
      <c r="G893">
        <v>7.09</v>
      </c>
      <c r="H893">
        <v>108</v>
      </c>
      <c r="I893" t="s">
        <v>14</v>
      </c>
    </row>
    <row r="894" spans="1:9">
      <c r="A894" t="s">
        <v>1871</v>
      </c>
      <c r="B894" t="s">
        <v>1872</v>
      </c>
      <c r="C894" t="s">
        <v>1651</v>
      </c>
      <c r="D894" t="s">
        <v>1696</v>
      </c>
      <c r="E894" t="s">
        <v>1697</v>
      </c>
      <c r="F894">
        <v>4189</v>
      </c>
      <c r="G894">
        <v>8.6300000000000008</v>
      </c>
      <c r="H894">
        <v>485.4</v>
      </c>
      <c r="I894" t="s">
        <v>70</v>
      </c>
    </row>
    <row r="895" spans="1:9">
      <c r="A895" t="s">
        <v>1873</v>
      </c>
      <c r="B895" t="s">
        <v>1874</v>
      </c>
      <c r="C895" t="s">
        <v>1651</v>
      </c>
      <c r="D895" t="s">
        <v>1742</v>
      </c>
      <c r="E895" t="s">
        <v>1743</v>
      </c>
      <c r="F895">
        <v>689</v>
      </c>
      <c r="G895">
        <v>6.96</v>
      </c>
      <c r="H895">
        <v>99</v>
      </c>
      <c r="I895" t="s">
        <v>14</v>
      </c>
    </row>
    <row r="896" spans="1:9">
      <c r="A896" t="s">
        <v>1875</v>
      </c>
      <c r="B896" t="s">
        <v>1876</v>
      </c>
      <c r="C896" t="s">
        <v>1651</v>
      </c>
      <c r="D896" t="s">
        <v>1656</v>
      </c>
      <c r="E896" t="s">
        <v>1657</v>
      </c>
      <c r="F896">
        <v>771</v>
      </c>
      <c r="G896">
        <v>2.84</v>
      </c>
      <c r="H896">
        <v>271.5</v>
      </c>
      <c r="I896" t="s">
        <v>14</v>
      </c>
    </row>
    <row r="897" spans="1:9">
      <c r="A897" t="s">
        <v>1877</v>
      </c>
      <c r="B897" t="s">
        <v>1878</v>
      </c>
      <c r="C897" t="s">
        <v>1651</v>
      </c>
      <c r="D897" t="s">
        <v>1760</v>
      </c>
      <c r="E897" t="s">
        <v>1761</v>
      </c>
      <c r="F897">
        <v>1452</v>
      </c>
      <c r="G897">
        <v>11.9</v>
      </c>
      <c r="H897">
        <v>122</v>
      </c>
      <c r="I897" t="s">
        <v>14</v>
      </c>
    </row>
    <row r="898" spans="1:9">
      <c r="A898" t="s">
        <v>1879</v>
      </c>
      <c r="B898" t="s">
        <v>1880</v>
      </c>
      <c r="C898" t="s">
        <v>1651</v>
      </c>
      <c r="D898" t="s">
        <v>1760</v>
      </c>
      <c r="E898" t="s">
        <v>1761</v>
      </c>
      <c r="F898">
        <v>425</v>
      </c>
      <c r="G898">
        <v>3.77</v>
      </c>
      <c r="H898">
        <v>112.7</v>
      </c>
      <c r="I898" t="s">
        <v>25</v>
      </c>
    </row>
    <row r="899" spans="1:9">
      <c r="A899" t="s">
        <v>1881</v>
      </c>
      <c r="B899" t="s">
        <v>1882</v>
      </c>
      <c r="C899" t="s">
        <v>1651</v>
      </c>
      <c r="D899" t="s">
        <v>1690</v>
      </c>
      <c r="E899" t="s">
        <v>1691</v>
      </c>
      <c r="F899">
        <v>11644</v>
      </c>
      <c r="G899">
        <v>6.67</v>
      </c>
      <c r="H899">
        <v>1745.7</v>
      </c>
      <c r="I899" t="s">
        <v>365</v>
      </c>
    </row>
    <row r="900" spans="1:9">
      <c r="A900" t="s">
        <v>1883</v>
      </c>
      <c r="B900" t="s">
        <v>1884</v>
      </c>
      <c r="C900" t="s">
        <v>1651</v>
      </c>
      <c r="D900" t="s">
        <v>1656</v>
      </c>
      <c r="E900" t="s">
        <v>1657</v>
      </c>
      <c r="F900">
        <v>1698</v>
      </c>
      <c r="G900">
        <v>7.91</v>
      </c>
      <c r="H900">
        <v>214.7</v>
      </c>
      <c r="I900" t="s">
        <v>14</v>
      </c>
    </row>
    <row r="901" spans="1:9">
      <c r="A901" t="s">
        <v>1885</v>
      </c>
      <c r="B901" t="s">
        <v>1886</v>
      </c>
      <c r="C901" t="s">
        <v>1651</v>
      </c>
      <c r="D901" t="s">
        <v>1676</v>
      </c>
      <c r="E901" t="s">
        <v>1677</v>
      </c>
      <c r="F901">
        <v>1340</v>
      </c>
      <c r="G901">
        <v>4.3600000000000003</v>
      </c>
      <c r="H901">
        <v>307.3</v>
      </c>
      <c r="I901" t="s">
        <v>14</v>
      </c>
    </row>
    <row r="902" spans="1:9">
      <c r="A902" t="s">
        <v>1887</v>
      </c>
      <c r="B902" t="s">
        <v>1888</v>
      </c>
      <c r="C902" t="s">
        <v>1651</v>
      </c>
      <c r="D902" t="s">
        <v>1672</v>
      </c>
      <c r="E902" t="s">
        <v>1673</v>
      </c>
      <c r="F902">
        <v>704</v>
      </c>
      <c r="G902">
        <v>2.0299999999999998</v>
      </c>
      <c r="H902">
        <v>346.8</v>
      </c>
      <c r="I902" t="s">
        <v>14</v>
      </c>
    </row>
    <row r="903" spans="1:9">
      <c r="A903" t="s">
        <v>1889</v>
      </c>
      <c r="B903" t="s">
        <v>1890</v>
      </c>
      <c r="C903" t="s">
        <v>1651</v>
      </c>
      <c r="D903" t="s">
        <v>1726</v>
      </c>
      <c r="E903" t="s">
        <v>1727</v>
      </c>
      <c r="F903">
        <v>390</v>
      </c>
      <c r="G903">
        <v>2.88</v>
      </c>
      <c r="H903">
        <v>135.4</v>
      </c>
      <c r="I903" t="s">
        <v>25</v>
      </c>
    </row>
    <row r="904" spans="1:9">
      <c r="A904" t="s">
        <v>1891</v>
      </c>
      <c r="B904" t="s">
        <v>1892</v>
      </c>
      <c r="C904" t="s">
        <v>1651</v>
      </c>
      <c r="D904" t="s">
        <v>1672</v>
      </c>
      <c r="E904" t="s">
        <v>1673</v>
      </c>
      <c r="F904">
        <v>1095</v>
      </c>
      <c r="G904">
        <v>6.31</v>
      </c>
      <c r="H904">
        <v>173.5</v>
      </c>
      <c r="I904" t="s">
        <v>14</v>
      </c>
    </row>
    <row r="905" spans="1:9">
      <c r="A905" t="s">
        <v>1893</v>
      </c>
      <c r="B905" t="s">
        <v>1894</v>
      </c>
      <c r="C905" t="s">
        <v>1651</v>
      </c>
      <c r="D905" t="s">
        <v>1742</v>
      </c>
      <c r="E905" t="s">
        <v>1743</v>
      </c>
      <c r="F905">
        <v>2435</v>
      </c>
      <c r="G905">
        <v>16.5</v>
      </c>
      <c r="H905">
        <v>147.6</v>
      </c>
      <c r="I905" t="s">
        <v>70</v>
      </c>
    </row>
    <row r="906" spans="1:9">
      <c r="A906" t="s">
        <v>1895</v>
      </c>
      <c r="B906" t="s">
        <v>1896</v>
      </c>
      <c r="C906" t="s">
        <v>1651</v>
      </c>
      <c r="D906" t="s">
        <v>1702</v>
      </c>
      <c r="E906" t="s">
        <v>1703</v>
      </c>
      <c r="F906">
        <v>582</v>
      </c>
      <c r="G906">
        <v>6.18</v>
      </c>
      <c r="H906">
        <v>94.2</v>
      </c>
      <c r="I906" t="s">
        <v>14</v>
      </c>
    </row>
    <row r="907" spans="1:9">
      <c r="A907" t="s">
        <v>1897</v>
      </c>
      <c r="B907" t="s">
        <v>1898</v>
      </c>
      <c r="C907" t="s">
        <v>1651</v>
      </c>
      <c r="D907" t="s">
        <v>1736</v>
      </c>
      <c r="E907" t="s">
        <v>1737</v>
      </c>
      <c r="F907">
        <v>163</v>
      </c>
      <c r="G907">
        <v>5.76</v>
      </c>
      <c r="H907">
        <v>28.3</v>
      </c>
      <c r="I907" t="s">
        <v>25</v>
      </c>
    </row>
    <row r="908" spans="1:9">
      <c r="A908" t="s">
        <v>1899</v>
      </c>
      <c r="B908" t="s">
        <v>1900</v>
      </c>
      <c r="C908" t="s">
        <v>1651</v>
      </c>
      <c r="D908" t="s">
        <v>1742</v>
      </c>
      <c r="E908" t="s">
        <v>1743</v>
      </c>
      <c r="F908">
        <v>689</v>
      </c>
      <c r="G908">
        <v>5.15</v>
      </c>
      <c r="H908">
        <v>133.80000000000001</v>
      </c>
      <c r="I908" t="s">
        <v>14</v>
      </c>
    </row>
    <row r="909" spans="1:9">
      <c r="A909" t="s">
        <v>1901</v>
      </c>
      <c r="B909" t="s">
        <v>1902</v>
      </c>
      <c r="C909" t="s">
        <v>1651</v>
      </c>
      <c r="D909" t="s">
        <v>1742</v>
      </c>
      <c r="E909" t="s">
        <v>1743</v>
      </c>
      <c r="F909">
        <v>529</v>
      </c>
      <c r="G909">
        <v>4.8</v>
      </c>
      <c r="H909">
        <v>110.2</v>
      </c>
      <c r="I909" t="s">
        <v>14</v>
      </c>
    </row>
    <row r="910" spans="1:9">
      <c r="A910" t="s">
        <v>1903</v>
      </c>
      <c r="B910" t="s">
        <v>1904</v>
      </c>
      <c r="C910" t="s">
        <v>1651</v>
      </c>
      <c r="D910" t="s">
        <v>1652</v>
      </c>
      <c r="E910" t="s">
        <v>1653</v>
      </c>
      <c r="F910">
        <v>663</v>
      </c>
      <c r="G910">
        <v>6.18</v>
      </c>
      <c r="H910">
        <v>107.3</v>
      </c>
      <c r="I910" t="s">
        <v>14</v>
      </c>
    </row>
    <row r="911" spans="1:9">
      <c r="A911" t="s">
        <v>1905</v>
      </c>
      <c r="B911" t="s">
        <v>1906</v>
      </c>
      <c r="C911" t="s">
        <v>1651</v>
      </c>
      <c r="D911" t="s">
        <v>1652</v>
      </c>
      <c r="E911" t="s">
        <v>1653</v>
      </c>
      <c r="F911">
        <v>31134</v>
      </c>
      <c r="G911">
        <v>18.190000000000001</v>
      </c>
      <c r="H911">
        <v>1711.6</v>
      </c>
      <c r="I911" t="s">
        <v>365</v>
      </c>
    </row>
    <row r="912" spans="1:9">
      <c r="A912" t="s">
        <v>1907</v>
      </c>
      <c r="B912" t="s">
        <v>1908</v>
      </c>
      <c r="C912" t="s">
        <v>1651</v>
      </c>
      <c r="D912" t="s">
        <v>1664</v>
      </c>
      <c r="E912" t="s">
        <v>1665</v>
      </c>
      <c r="F912">
        <v>1737</v>
      </c>
      <c r="G912">
        <v>7.44</v>
      </c>
      <c r="H912">
        <v>233.5</v>
      </c>
      <c r="I912" t="s">
        <v>14</v>
      </c>
    </row>
    <row r="913" spans="1:9">
      <c r="A913" t="s">
        <v>1909</v>
      </c>
      <c r="B913" t="s">
        <v>1910</v>
      </c>
      <c r="C913" t="s">
        <v>1651</v>
      </c>
      <c r="D913" t="s">
        <v>1664</v>
      </c>
      <c r="E913" t="s">
        <v>1665</v>
      </c>
      <c r="F913">
        <v>2518</v>
      </c>
      <c r="G913">
        <v>6.45</v>
      </c>
      <c r="H913">
        <v>390.4</v>
      </c>
      <c r="I913" t="s">
        <v>70</v>
      </c>
    </row>
    <row r="914" spans="1:9">
      <c r="A914" t="s">
        <v>1911</v>
      </c>
      <c r="B914" t="s">
        <v>1912</v>
      </c>
      <c r="C914" t="s">
        <v>1651</v>
      </c>
      <c r="D914" t="s">
        <v>1652</v>
      </c>
      <c r="E914" t="s">
        <v>1653</v>
      </c>
      <c r="F914">
        <v>410</v>
      </c>
      <c r="G914">
        <v>6.46</v>
      </c>
      <c r="H914">
        <v>63.5</v>
      </c>
      <c r="I914" t="s">
        <v>25</v>
      </c>
    </row>
    <row r="915" spans="1:9">
      <c r="A915" t="s">
        <v>1913</v>
      </c>
      <c r="B915" t="s">
        <v>1914</v>
      </c>
      <c r="C915" t="s">
        <v>1651</v>
      </c>
      <c r="D915" t="s">
        <v>1672</v>
      </c>
      <c r="E915" t="s">
        <v>1673</v>
      </c>
      <c r="F915">
        <v>1741</v>
      </c>
      <c r="G915">
        <v>9.2799999999999994</v>
      </c>
      <c r="H915">
        <v>187.6</v>
      </c>
      <c r="I915" t="s">
        <v>14</v>
      </c>
    </row>
    <row r="916" spans="1:9">
      <c r="A916" t="s">
        <v>1915</v>
      </c>
      <c r="B916" t="s">
        <v>1916</v>
      </c>
      <c r="C916" t="s">
        <v>1651</v>
      </c>
      <c r="D916" t="s">
        <v>1788</v>
      </c>
      <c r="E916" t="s">
        <v>1789</v>
      </c>
      <c r="F916">
        <v>135</v>
      </c>
      <c r="G916">
        <v>5.07</v>
      </c>
      <c r="H916">
        <v>26.6</v>
      </c>
      <c r="I916" t="s">
        <v>25</v>
      </c>
    </row>
    <row r="917" spans="1:9">
      <c r="A917" t="s">
        <v>1917</v>
      </c>
      <c r="B917" t="s">
        <v>1918</v>
      </c>
      <c r="C917" t="s">
        <v>1651</v>
      </c>
      <c r="D917" t="s">
        <v>1668</v>
      </c>
      <c r="E917" t="s">
        <v>1669</v>
      </c>
      <c r="F917">
        <v>2728</v>
      </c>
      <c r="G917">
        <v>1.87</v>
      </c>
      <c r="H917">
        <v>1458.8</v>
      </c>
      <c r="I917" t="s">
        <v>70</v>
      </c>
    </row>
    <row r="918" spans="1:9">
      <c r="A918" t="s">
        <v>1919</v>
      </c>
      <c r="B918" t="s">
        <v>1920</v>
      </c>
      <c r="C918" t="s">
        <v>1651</v>
      </c>
      <c r="D918" t="s">
        <v>1760</v>
      </c>
      <c r="E918" t="s">
        <v>1761</v>
      </c>
      <c r="F918">
        <v>1169</v>
      </c>
      <c r="G918">
        <v>17.61</v>
      </c>
      <c r="H918">
        <v>66.400000000000006</v>
      </c>
      <c r="I918" t="s">
        <v>14</v>
      </c>
    </row>
    <row r="919" spans="1:9">
      <c r="A919" t="s">
        <v>1921</v>
      </c>
      <c r="B919" t="s">
        <v>1922</v>
      </c>
      <c r="C919" t="s">
        <v>1651</v>
      </c>
      <c r="D919" t="s">
        <v>1664</v>
      </c>
      <c r="E919" t="s">
        <v>1665</v>
      </c>
      <c r="F919">
        <v>2257</v>
      </c>
      <c r="G919">
        <v>8.1300000000000008</v>
      </c>
      <c r="H919">
        <v>277.60000000000002</v>
      </c>
      <c r="I919" t="s">
        <v>70</v>
      </c>
    </row>
    <row r="920" spans="1:9">
      <c r="A920" t="s">
        <v>1923</v>
      </c>
      <c r="B920" t="s">
        <v>1924</v>
      </c>
      <c r="C920" t="s">
        <v>1651</v>
      </c>
      <c r="D920" t="s">
        <v>1696</v>
      </c>
      <c r="E920" t="s">
        <v>1697</v>
      </c>
      <c r="F920">
        <v>7839</v>
      </c>
      <c r="G920">
        <v>5.48</v>
      </c>
      <c r="H920">
        <v>1430.5</v>
      </c>
      <c r="I920" t="s">
        <v>70</v>
      </c>
    </row>
    <row r="921" spans="1:9">
      <c r="A921" t="s">
        <v>1925</v>
      </c>
      <c r="B921" t="s">
        <v>1926</v>
      </c>
      <c r="C921" t="s">
        <v>1651</v>
      </c>
      <c r="D921" t="s">
        <v>1668</v>
      </c>
      <c r="E921" t="s">
        <v>1669</v>
      </c>
      <c r="F921">
        <v>1105</v>
      </c>
      <c r="G921">
        <v>2.34</v>
      </c>
      <c r="H921">
        <v>472.2</v>
      </c>
      <c r="I921" t="s">
        <v>14</v>
      </c>
    </row>
    <row r="922" spans="1:9">
      <c r="A922" t="s">
        <v>1927</v>
      </c>
      <c r="B922" t="s">
        <v>1928</v>
      </c>
      <c r="C922" t="s">
        <v>1651</v>
      </c>
      <c r="D922" t="s">
        <v>1742</v>
      </c>
      <c r="E922" t="s">
        <v>1743</v>
      </c>
      <c r="F922">
        <v>983</v>
      </c>
      <c r="G922">
        <v>8.16</v>
      </c>
      <c r="H922">
        <v>120.5</v>
      </c>
      <c r="I922" t="s">
        <v>14</v>
      </c>
    </row>
    <row r="923" spans="1:9">
      <c r="A923" t="s">
        <v>1929</v>
      </c>
      <c r="B923" t="s">
        <v>1930</v>
      </c>
      <c r="C923" t="s">
        <v>1651</v>
      </c>
      <c r="D923" t="s">
        <v>1736</v>
      </c>
      <c r="E923" t="s">
        <v>1737</v>
      </c>
      <c r="F923">
        <v>1209</v>
      </c>
      <c r="G923">
        <v>26.41</v>
      </c>
      <c r="H923">
        <v>45.8</v>
      </c>
      <c r="I923" t="s">
        <v>14</v>
      </c>
    </row>
    <row r="924" spans="1:9">
      <c r="A924" t="s">
        <v>1931</v>
      </c>
      <c r="B924" t="s">
        <v>1932</v>
      </c>
      <c r="C924" t="s">
        <v>1651</v>
      </c>
      <c r="D924" t="s">
        <v>1702</v>
      </c>
      <c r="E924" t="s">
        <v>1703</v>
      </c>
      <c r="F924">
        <v>2198</v>
      </c>
      <c r="G924">
        <v>13.09</v>
      </c>
      <c r="H924">
        <v>167.9</v>
      </c>
      <c r="I924" t="s">
        <v>70</v>
      </c>
    </row>
    <row r="925" spans="1:9">
      <c r="A925" t="s">
        <v>1933</v>
      </c>
      <c r="B925" t="s">
        <v>1934</v>
      </c>
      <c r="C925" t="s">
        <v>1651</v>
      </c>
      <c r="D925" t="s">
        <v>1742</v>
      </c>
      <c r="E925" t="s">
        <v>1743</v>
      </c>
      <c r="F925">
        <v>781</v>
      </c>
      <c r="G925">
        <v>13.41</v>
      </c>
      <c r="H925">
        <v>58.2</v>
      </c>
      <c r="I925" t="s">
        <v>14</v>
      </c>
    </row>
    <row r="926" spans="1:9">
      <c r="A926" t="s">
        <v>1935</v>
      </c>
      <c r="B926" t="s">
        <v>1936</v>
      </c>
      <c r="C926" t="s">
        <v>1651</v>
      </c>
      <c r="D926" t="s">
        <v>1742</v>
      </c>
      <c r="E926" t="s">
        <v>1743</v>
      </c>
      <c r="F926">
        <v>689</v>
      </c>
      <c r="G926">
        <v>5.4</v>
      </c>
      <c r="H926">
        <v>127.6</v>
      </c>
      <c r="I926" t="s">
        <v>14</v>
      </c>
    </row>
    <row r="927" spans="1:9">
      <c r="A927" t="s">
        <v>1937</v>
      </c>
      <c r="B927" t="s">
        <v>1938</v>
      </c>
      <c r="C927" t="s">
        <v>1651</v>
      </c>
      <c r="D927" t="s">
        <v>1742</v>
      </c>
      <c r="E927" t="s">
        <v>1743</v>
      </c>
      <c r="F927">
        <v>13833</v>
      </c>
      <c r="G927">
        <v>12.95</v>
      </c>
      <c r="H927">
        <v>1068.2</v>
      </c>
      <c r="I927" t="s">
        <v>365</v>
      </c>
    </row>
    <row r="928" spans="1:9">
      <c r="A928" t="s">
        <v>1939</v>
      </c>
      <c r="B928" t="s">
        <v>1940</v>
      </c>
      <c r="C928" t="s">
        <v>1651</v>
      </c>
      <c r="D928" t="s">
        <v>1742</v>
      </c>
      <c r="E928" t="s">
        <v>1743</v>
      </c>
      <c r="F928">
        <v>467</v>
      </c>
      <c r="G928">
        <v>2.5</v>
      </c>
      <c r="H928">
        <v>186.8</v>
      </c>
      <c r="I928" t="s">
        <v>25</v>
      </c>
    </row>
    <row r="929" spans="1:9">
      <c r="A929" t="s">
        <v>1941</v>
      </c>
      <c r="B929" t="s">
        <v>1942</v>
      </c>
      <c r="C929" t="s">
        <v>1651</v>
      </c>
      <c r="D929" t="s">
        <v>1652</v>
      </c>
      <c r="E929" t="s">
        <v>1653</v>
      </c>
      <c r="F929">
        <v>579</v>
      </c>
      <c r="G929">
        <v>5.61</v>
      </c>
      <c r="H929">
        <v>103.2</v>
      </c>
      <c r="I929" t="s">
        <v>14</v>
      </c>
    </row>
    <row r="930" spans="1:9">
      <c r="A930" t="s">
        <v>1943</v>
      </c>
      <c r="B930" t="s">
        <v>1944</v>
      </c>
      <c r="C930" t="s">
        <v>1651</v>
      </c>
      <c r="D930" t="s">
        <v>1702</v>
      </c>
      <c r="E930" t="s">
        <v>1703</v>
      </c>
      <c r="F930">
        <v>1951</v>
      </c>
      <c r="G930">
        <v>10.210000000000001</v>
      </c>
      <c r="H930">
        <v>191.1</v>
      </c>
      <c r="I930" t="s">
        <v>14</v>
      </c>
    </row>
    <row r="931" spans="1:9">
      <c r="A931" t="s">
        <v>1945</v>
      </c>
      <c r="B931" t="s">
        <v>1946</v>
      </c>
      <c r="C931" t="s">
        <v>1651</v>
      </c>
      <c r="D931" t="s">
        <v>1660</v>
      </c>
      <c r="E931" t="s">
        <v>1661</v>
      </c>
      <c r="F931">
        <v>646</v>
      </c>
      <c r="G931">
        <v>3.88</v>
      </c>
      <c r="H931">
        <v>166.5</v>
      </c>
      <c r="I931" t="s">
        <v>14</v>
      </c>
    </row>
    <row r="932" spans="1:9">
      <c r="A932" t="s">
        <v>1947</v>
      </c>
      <c r="B932" t="s">
        <v>1948</v>
      </c>
      <c r="C932" t="s">
        <v>1651</v>
      </c>
      <c r="D932" t="s">
        <v>1664</v>
      </c>
      <c r="E932" t="s">
        <v>1665</v>
      </c>
      <c r="F932">
        <v>766</v>
      </c>
      <c r="G932">
        <v>3.46</v>
      </c>
      <c r="H932">
        <v>221.4</v>
      </c>
      <c r="I932" t="s">
        <v>14</v>
      </c>
    </row>
    <row r="933" spans="1:9">
      <c r="A933" t="s">
        <v>1949</v>
      </c>
      <c r="B933" t="s">
        <v>1950</v>
      </c>
      <c r="C933" t="s">
        <v>1651</v>
      </c>
      <c r="D933" t="s">
        <v>1736</v>
      </c>
      <c r="E933" t="s">
        <v>1737</v>
      </c>
      <c r="F933">
        <v>43</v>
      </c>
      <c r="G933">
        <v>2.5099999999999998</v>
      </c>
      <c r="H933">
        <v>17.100000000000001</v>
      </c>
      <c r="I933" t="s">
        <v>25</v>
      </c>
    </row>
    <row r="934" spans="1:9">
      <c r="A934" t="s">
        <v>1951</v>
      </c>
      <c r="B934" t="s">
        <v>1952</v>
      </c>
      <c r="C934" t="s">
        <v>1651</v>
      </c>
      <c r="D934" t="s">
        <v>1656</v>
      </c>
      <c r="E934" t="s">
        <v>1657</v>
      </c>
      <c r="F934">
        <v>917</v>
      </c>
      <c r="G934">
        <v>4.41</v>
      </c>
      <c r="H934">
        <v>207.9</v>
      </c>
      <c r="I934" t="s">
        <v>14</v>
      </c>
    </row>
    <row r="935" spans="1:9">
      <c r="A935" t="s">
        <v>1953</v>
      </c>
      <c r="B935" t="s">
        <v>1954</v>
      </c>
      <c r="C935" t="s">
        <v>1651</v>
      </c>
      <c r="D935" t="s">
        <v>1668</v>
      </c>
      <c r="E935" t="s">
        <v>1669</v>
      </c>
      <c r="F935">
        <v>3078</v>
      </c>
      <c r="G935">
        <v>4.1900000000000004</v>
      </c>
      <c r="H935">
        <v>734.6</v>
      </c>
      <c r="I935" t="s">
        <v>70</v>
      </c>
    </row>
    <row r="936" spans="1:9">
      <c r="A936" t="s">
        <v>1955</v>
      </c>
      <c r="B936" t="s">
        <v>1956</v>
      </c>
      <c r="C936" t="s">
        <v>1651</v>
      </c>
      <c r="D936" t="s">
        <v>1736</v>
      </c>
      <c r="E936" t="s">
        <v>1737</v>
      </c>
      <c r="F936">
        <v>357</v>
      </c>
      <c r="G936">
        <v>7.5</v>
      </c>
      <c r="H936">
        <v>47.6</v>
      </c>
      <c r="I936" t="s">
        <v>25</v>
      </c>
    </row>
    <row r="937" spans="1:9">
      <c r="A937" t="s">
        <v>1957</v>
      </c>
      <c r="B937" t="s">
        <v>1958</v>
      </c>
      <c r="C937" t="s">
        <v>1651</v>
      </c>
      <c r="D937" t="s">
        <v>1742</v>
      </c>
      <c r="E937" t="s">
        <v>1743</v>
      </c>
      <c r="F937">
        <v>1088</v>
      </c>
      <c r="G937">
        <v>9.9499999999999993</v>
      </c>
      <c r="H937">
        <v>109.3</v>
      </c>
      <c r="I937" t="s">
        <v>14</v>
      </c>
    </row>
    <row r="938" spans="1:9">
      <c r="A938" t="s">
        <v>1959</v>
      </c>
      <c r="B938" t="s">
        <v>1960</v>
      </c>
      <c r="C938" t="s">
        <v>1651</v>
      </c>
      <c r="D938" t="s">
        <v>1664</v>
      </c>
      <c r="E938" t="s">
        <v>1665</v>
      </c>
      <c r="F938">
        <v>563</v>
      </c>
      <c r="G938">
        <v>2.84</v>
      </c>
      <c r="H938">
        <v>198.2</v>
      </c>
      <c r="I938" t="s">
        <v>14</v>
      </c>
    </row>
    <row r="939" spans="1:9">
      <c r="A939" t="s">
        <v>1961</v>
      </c>
      <c r="B939" t="s">
        <v>1962</v>
      </c>
      <c r="C939" t="s">
        <v>1651</v>
      </c>
      <c r="D939" t="s">
        <v>1660</v>
      </c>
      <c r="E939" t="s">
        <v>1661</v>
      </c>
      <c r="F939">
        <v>1541</v>
      </c>
      <c r="G939">
        <v>18.82</v>
      </c>
      <c r="H939">
        <v>81.900000000000006</v>
      </c>
      <c r="I939" t="s">
        <v>14</v>
      </c>
    </row>
    <row r="940" spans="1:9">
      <c r="A940" t="s">
        <v>1963</v>
      </c>
      <c r="B940" t="s">
        <v>1964</v>
      </c>
      <c r="C940" t="s">
        <v>1651</v>
      </c>
      <c r="D940" t="s">
        <v>1668</v>
      </c>
      <c r="E940" t="s">
        <v>1669</v>
      </c>
      <c r="F940">
        <v>12731</v>
      </c>
      <c r="G940">
        <v>16.059999999999999</v>
      </c>
      <c r="H940">
        <v>792.7</v>
      </c>
      <c r="I940" t="s">
        <v>365</v>
      </c>
    </row>
    <row r="941" spans="1:9">
      <c r="A941" t="s">
        <v>1965</v>
      </c>
      <c r="B941" t="s">
        <v>1966</v>
      </c>
      <c r="C941" t="s">
        <v>1651</v>
      </c>
      <c r="D941" t="s">
        <v>1690</v>
      </c>
      <c r="E941" t="s">
        <v>1691</v>
      </c>
      <c r="F941">
        <v>9253</v>
      </c>
      <c r="G941">
        <v>18.36</v>
      </c>
      <c r="H941">
        <v>504</v>
      </c>
      <c r="I941" t="s">
        <v>70</v>
      </c>
    </row>
    <row r="942" spans="1:9">
      <c r="A942" t="s">
        <v>1967</v>
      </c>
      <c r="B942" t="s">
        <v>1968</v>
      </c>
      <c r="C942" t="s">
        <v>1651</v>
      </c>
      <c r="D942" t="s">
        <v>1696</v>
      </c>
      <c r="E942" t="s">
        <v>1697</v>
      </c>
      <c r="F942">
        <v>20787</v>
      </c>
      <c r="G942">
        <v>9.1199999999999992</v>
      </c>
      <c r="H942">
        <v>2279.3000000000002</v>
      </c>
      <c r="I942" t="s">
        <v>365</v>
      </c>
    </row>
    <row r="943" spans="1:9">
      <c r="A943" t="s">
        <v>1969</v>
      </c>
      <c r="B943" t="s">
        <v>1970</v>
      </c>
      <c r="C943" t="s">
        <v>1651</v>
      </c>
      <c r="D943" t="s">
        <v>1672</v>
      </c>
      <c r="E943" t="s">
        <v>1673</v>
      </c>
      <c r="F943">
        <v>2855</v>
      </c>
      <c r="G943">
        <v>1.66</v>
      </c>
      <c r="H943">
        <v>1719.9</v>
      </c>
      <c r="I943" t="s">
        <v>70</v>
      </c>
    </row>
    <row r="944" spans="1:9">
      <c r="A944" t="s">
        <v>1971</v>
      </c>
      <c r="B944" t="s">
        <v>1972</v>
      </c>
      <c r="C944" t="s">
        <v>1651</v>
      </c>
      <c r="D944" t="s">
        <v>1660</v>
      </c>
      <c r="E944" t="s">
        <v>1661</v>
      </c>
      <c r="F944">
        <v>2153</v>
      </c>
      <c r="G944">
        <v>20.99</v>
      </c>
      <c r="H944">
        <v>102.6</v>
      </c>
      <c r="I944" t="s">
        <v>70</v>
      </c>
    </row>
    <row r="945" spans="1:9">
      <c r="A945" t="s">
        <v>1973</v>
      </c>
      <c r="B945" t="s">
        <v>1974</v>
      </c>
      <c r="C945" t="s">
        <v>1651</v>
      </c>
      <c r="D945" t="s">
        <v>1664</v>
      </c>
      <c r="E945" t="s">
        <v>1665</v>
      </c>
      <c r="F945">
        <v>3436</v>
      </c>
      <c r="G945">
        <v>16.34</v>
      </c>
      <c r="H945">
        <v>210.3</v>
      </c>
      <c r="I945" t="s">
        <v>70</v>
      </c>
    </row>
    <row r="946" spans="1:9">
      <c r="A946" t="s">
        <v>1975</v>
      </c>
      <c r="B946" t="s">
        <v>1976</v>
      </c>
      <c r="C946" t="s">
        <v>1651</v>
      </c>
      <c r="D946" t="s">
        <v>1696</v>
      </c>
      <c r="E946" t="s">
        <v>1697</v>
      </c>
      <c r="F946">
        <v>791</v>
      </c>
      <c r="G946">
        <v>7.75</v>
      </c>
      <c r="H946">
        <v>102.1</v>
      </c>
      <c r="I946" t="s">
        <v>14</v>
      </c>
    </row>
    <row r="947" spans="1:9">
      <c r="A947" t="s">
        <v>1977</v>
      </c>
      <c r="B947" t="s">
        <v>1978</v>
      </c>
      <c r="C947" t="s">
        <v>1651</v>
      </c>
      <c r="D947" t="s">
        <v>1690</v>
      </c>
      <c r="E947" t="s">
        <v>1691</v>
      </c>
      <c r="F947">
        <v>4532</v>
      </c>
      <c r="G947">
        <v>9.94</v>
      </c>
      <c r="H947">
        <v>455.9</v>
      </c>
      <c r="I947" t="s">
        <v>70</v>
      </c>
    </row>
    <row r="948" spans="1:9">
      <c r="A948" t="s">
        <v>1979</v>
      </c>
      <c r="B948" t="s">
        <v>1980</v>
      </c>
      <c r="C948" t="s">
        <v>1651</v>
      </c>
      <c r="D948" t="s">
        <v>1760</v>
      </c>
      <c r="E948" t="s">
        <v>1761</v>
      </c>
      <c r="F948">
        <v>659</v>
      </c>
      <c r="G948">
        <v>7.85</v>
      </c>
      <c r="H948">
        <v>83.9</v>
      </c>
      <c r="I948" t="s">
        <v>14</v>
      </c>
    </row>
    <row r="949" spans="1:9">
      <c r="A949" t="s">
        <v>1981</v>
      </c>
      <c r="B949" t="s">
        <v>1982</v>
      </c>
      <c r="C949" t="s">
        <v>1651</v>
      </c>
      <c r="D949" t="s">
        <v>1668</v>
      </c>
      <c r="E949" t="s">
        <v>1669</v>
      </c>
      <c r="F949">
        <v>20566</v>
      </c>
      <c r="G949">
        <v>4.4400000000000004</v>
      </c>
      <c r="H949">
        <v>4632</v>
      </c>
      <c r="I949" t="s">
        <v>365</v>
      </c>
    </row>
    <row r="950" spans="1:9">
      <c r="A950" t="s">
        <v>1983</v>
      </c>
      <c r="B950" t="s">
        <v>1984</v>
      </c>
      <c r="C950" t="s">
        <v>1651</v>
      </c>
      <c r="D950" t="s">
        <v>1726</v>
      </c>
      <c r="E950" t="s">
        <v>1727</v>
      </c>
      <c r="F950">
        <v>238</v>
      </c>
      <c r="G950">
        <v>3.97</v>
      </c>
      <c r="H950">
        <v>59.9</v>
      </c>
      <c r="I950" t="s">
        <v>25</v>
      </c>
    </row>
    <row r="951" spans="1:9">
      <c r="A951" t="s">
        <v>1985</v>
      </c>
      <c r="B951" t="s">
        <v>1986</v>
      </c>
      <c r="C951" t="s">
        <v>1651</v>
      </c>
      <c r="D951" t="s">
        <v>1652</v>
      </c>
      <c r="E951" t="s">
        <v>1653</v>
      </c>
      <c r="F951">
        <v>716</v>
      </c>
      <c r="G951">
        <v>19.02</v>
      </c>
      <c r="H951">
        <v>37.6</v>
      </c>
      <c r="I951" t="s">
        <v>14</v>
      </c>
    </row>
    <row r="952" spans="1:9">
      <c r="A952" t="s">
        <v>1987</v>
      </c>
      <c r="B952" t="s">
        <v>1988</v>
      </c>
      <c r="C952" t="s">
        <v>1651</v>
      </c>
      <c r="D952" t="s">
        <v>1672</v>
      </c>
      <c r="E952" t="s">
        <v>1673</v>
      </c>
      <c r="F952">
        <v>6467</v>
      </c>
      <c r="G952">
        <v>7</v>
      </c>
      <c r="H952">
        <v>923.9</v>
      </c>
      <c r="I952" t="s">
        <v>70</v>
      </c>
    </row>
    <row r="953" spans="1:9">
      <c r="A953" t="s">
        <v>1989</v>
      </c>
      <c r="B953" t="s">
        <v>1990</v>
      </c>
      <c r="C953" t="s">
        <v>1651</v>
      </c>
      <c r="D953" t="s">
        <v>1690</v>
      </c>
      <c r="E953" t="s">
        <v>1691</v>
      </c>
      <c r="F953">
        <v>1333</v>
      </c>
      <c r="G953">
        <v>6.06</v>
      </c>
      <c r="H953">
        <v>220</v>
      </c>
      <c r="I953" t="s">
        <v>14</v>
      </c>
    </row>
    <row r="954" spans="1:9">
      <c r="A954" t="s">
        <v>1991</v>
      </c>
      <c r="B954" t="s">
        <v>1992</v>
      </c>
      <c r="C954" t="s">
        <v>1651</v>
      </c>
      <c r="D954" t="s">
        <v>1652</v>
      </c>
      <c r="E954" t="s">
        <v>1653</v>
      </c>
      <c r="F954">
        <v>177</v>
      </c>
      <c r="G954">
        <v>2.9</v>
      </c>
      <c r="H954">
        <v>61</v>
      </c>
      <c r="I954" t="s">
        <v>25</v>
      </c>
    </row>
    <row r="955" spans="1:9">
      <c r="A955" t="s">
        <v>1993</v>
      </c>
      <c r="B955" t="s">
        <v>1994</v>
      </c>
      <c r="C955" t="s">
        <v>1651</v>
      </c>
      <c r="D955" t="s">
        <v>1664</v>
      </c>
      <c r="E955" t="s">
        <v>1665</v>
      </c>
      <c r="F955">
        <v>4839</v>
      </c>
      <c r="G955">
        <v>13.62</v>
      </c>
      <c r="H955">
        <v>355.3</v>
      </c>
      <c r="I955" t="s">
        <v>70</v>
      </c>
    </row>
    <row r="956" spans="1:9">
      <c r="A956" t="s">
        <v>1995</v>
      </c>
      <c r="B956" t="s">
        <v>1996</v>
      </c>
      <c r="C956" t="s">
        <v>1651</v>
      </c>
      <c r="D956" t="s">
        <v>1736</v>
      </c>
      <c r="E956" t="s">
        <v>1737</v>
      </c>
      <c r="F956">
        <v>205</v>
      </c>
      <c r="G956">
        <v>5.0199999999999996</v>
      </c>
      <c r="H956">
        <v>40.799999999999997</v>
      </c>
      <c r="I956" t="s">
        <v>25</v>
      </c>
    </row>
    <row r="957" spans="1:9">
      <c r="A957" t="s">
        <v>1997</v>
      </c>
      <c r="B957" t="s">
        <v>1998</v>
      </c>
      <c r="C957" t="s">
        <v>1651</v>
      </c>
      <c r="D957" t="s">
        <v>1672</v>
      </c>
      <c r="E957" t="s">
        <v>1673</v>
      </c>
      <c r="F957">
        <v>5338</v>
      </c>
      <c r="G957">
        <v>9.2899999999999991</v>
      </c>
      <c r="H957">
        <v>574.6</v>
      </c>
      <c r="I957" t="s">
        <v>70</v>
      </c>
    </row>
    <row r="958" spans="1:9">
      <c r="A958" t="s">
        <v>1999</v>
      </c>
      <c r="B958" t="s">
        <v>2000</v>
      </c>
      <c r="C958" t="s">
        <v>1651</v>
      </c>
      <c r="D958" t="s">
        <v>1742</v>
      </c>
      <c r="E958" t="s">
        <v>1743</v>
      </c>
      <c r="F958">
        <v>43</v>
      </c>
      <c r="G958">
        <v>1.89</v>
      </c>
      <c r="H958">
        <v>22.8</v>
      </c>
      <c r="I958" t="s">
        <v>25</v>
      </c>
    </row>
    <row r="959" spans="1:9">
      <c r="A959" t="s">
        <v>2001</v>
      </c>
      <c r="B959" t="s">
        <v>2002</v>
      </c>
      <c r="C959" t="s">
        <v>1651</v>
      </c>
      <c r="D959" t="s">
        <v>1656</v>
      </c>
      <c r="E959" t="s">
        <v>1657</v>
      </c>
      <c r="F959">
        <v>20665</v>
      </c>
      <c r="G959">
        <v>11.51</v>
      </c>
      <c r="H959">
        <v>1795.4</v>
      </c>
      <c r="I959" t="s">
        <v>365</v>
      </c>
    </row>
    <row r="960" spans="1:9">
      <c r="A960" t="s">
        <v>2003</v>
      </c>
      <c r="B960" t="s">
        <v>2004</v>
      </c>
      <c r="C960" t="s">
        <v>1651</v>
      </c>
      <c r="D960" t="s">
        <v>1668</v>
      </c>
      <c r="E960" t="s">
        <v>1669</v>
      </c>
      <c r="F960">
        <v>1778</v>
      </c>
      <c r="G960">
        <v>9.9700000000000006</v>
      </c>
      <c r="H960">
        <v>178.3</v>
      </c>
      <c r="I960" t="s">
        <v>14</v>
      </c>
    </row>
    <row r="961" spans="1:9">
      <c r="A961" t="s">
        <v>2005</v>
      </c>
      <c r="B961" t="s">
        <v>2006</v>
      </c>
      <c r="C961" t="s">
        <v>1651</v>
      </c>
      <c r="D961" t="s">
        <v>1736</v>
      </c>
      <c r="E961" t="s">
        <v>1737</v>
      </c>
      <c r="F961">
        <v>327</v>
      </c>
      <c r="G961">
        <v>4.84</v>
      </c>
      <c r="H961">
        <v>67.599999999999994</v>
      </c>
      <c r="I961" t="s">
        <v>25</v>
      </c>
    </row>
    <row r="962" spans="1:9">
      <c r="A962" t="s">
        <v>2007</v>
      </c>
      <c r="B962" t="s">
        <v>2008</v>
      </c>
      <c r="C962" t="s">
        <v>1651</v>
      </c>
      <c r="D962" t="s">
        <v>1736</v>
      </c>
      <c r="E962" t="s">
        <v>1737</v>
      </c>
      <c r="F962">
        <v>289</v>
      </c>
      <c r="G962">
        <v>7.45</v>
      </c>
      <c r="H962">
        <v>38.799999999999997</v>
      </c>
      <c r="I962" t="s">
        <v>25</v>
      </c>
    </row>
    <row r="963" spans="1:9">
      <c r="A963" t="s">
        <v>2009</v>
      </c>
      <c r="B963" t="s">
        <v>2010</v>
      </c>
      <c r="C963" t="s">
        <v>1651</v>
      </c>
      <c r="D963" t="s">
        <v>1652</v>
      </c>
      <c r="E963" t="s">
        <v>1653</v>
      </c>
      <c r="F963">
        <v>325</v>
      </c>
      <c r="G963">
        <v>7.34</v>
      </c>
      <c r="H963">
        <v>44.3</v>
      </c>
      <c r="I963" t="s">
        <v>25</v>
      </c>
    </row>
    <row r="964" spans="1:9">
      <c r="A964" t="s">
        <v>2011</v>
      </c>
      <c r="B964" t="s">
        <v>2012</v>
      </c>
      <c r="C964" t="s">
        <v>1651</v>
      </c>
      <c r="D964" t="s">
        <v>1736</v>
      </c>
      <c r="E964" t="s">
        <v>1737</v>
      </c>
      <c r="F964">
        <v>815</v>
      </c>
      <c r="G964">
        <v>13.26</v>
      </c>
      <c r="H964">
        <v>61.5</v>
      </c>
      <c r="I964" t="s">
        <v>14</v>
      </c>
    </row>
    <row r="965" spans="1:9">
      <c r="A965" t="s">
        <v>2013</v>
      </c>
      <c r="B965" t="s">
        <v>2014</v>
      </c>
      <c r="C965" t="s">
        <v>1651</v>
      </c>
      <c r="D965" t="s">
        <v>1668</v>
      </c>
      <c r="E965" t="s">
        <v>1669</v>
      </c>
      <c r="F965">
        <v>1387</v>
      </c>
      <c r="G965">
        <v>2.31</v>
      </c>
      <c r="H965">
        <v>600.4</v>
      </c>
      <c r="I965" t="s">
        <v>14</v>
      </c>
    </row>
    <row r="966" spans="1:9">
      <c r="A966" t="s">
        <v>2015</v>
      </c>
      <c r="B966" t="s">
        <v>2016</v>
      </c>
      <c r="C966" t="s">
        <v>1651</v>
      </c>
      <c r="D966" t="s">
        <v>1672</v>
      </c>
      <c r="E966" t="s">
        <v>1673</v>
      </c>
      <c r="F966">
        <v>40250</v>
      </c>
      <c r="G966">
        <v>16.86</v>
      </c>
      <c r="H966">
        <v>2387.3000000000002</v>
      </c>
      <c r="I966" t="s">
        <v>365</v>
      </c>
    </row>
    <row r="967" spans="1:9">
      <c r="A967" t="s">
        <v>2017</v>
      </c>
      <c r="B967" t="s">
        <v>2018</v>
      </c>
      <c r="C967" t="s">
        <v>1651</v>
      </c>
      <c r="D967" t="s">
        <v>1656</v>
      </c>
      <c r="E967" t="s">
        <v>1657</v>
      </c>
      <c r="F967">
        <v>10109</v>
      </c>
      <c r="G967">
        <v>9.19</v>
      </c>
      <c r="H967">
        <v>1100</v>
      </c>
      <c r="I967" t="s">
        <v>365</v>
      </c>
    </row>
    <row r="968" spans="1:9">
      <c r="A968" t="s">
        <v>2019</v>
      </c>
      <c r="B968" t="s">
        <v>2020</v>
      </c>
      <c r="C968" t="s">
        <v>1651</v>
      </c>
      <c r="D968" t="s">
        <v>1736</v>
      </c>
      <c r="E968" t="s">
        <v>1737</v>
      </c>
      <c r="F968">
        <v>536</v>
      </c>
      <c r="G968">
        <v>8.74</v>
      </c>
      <c r="H968">
        <v>61.3</v>
      </c>
      <c r="I968" t="s">
        <v>14</v>
      </c>
    </row>
    <row r="969" spans="1:9">
      <c r="A969" t="s">
        <v>2021</v>
      </c>
      <c r="B969" t="s">
        <v>2022</v>
      </c>
      <c r="C969" t="s">
        <v>1651</v>
      </c>
      <c r="D969" t="s">
        <v>1760</v>
      </c>
      <c r="E969" t="s">
        <v>1761</v>
      </c>
      <c r="F969">
        <v>281</v>
      </c>
      <c r="G969">
        <v>3.37</v>
      </c>
      <c r="H969">
        <v>83.4</v>
      </c>
      <c r="I969" t="s">
        <v>25</v>
      </c>
    </row>
    <row r="970" spans="1:9">
      <c r="A970" t="s">
        <v>2023</v>
      </c>
      <c r="B970" t="s">
        <v>2024</v>
      </c>
      <c r="C970" t="s">
        <v>1651</v>
      </c>
      <c r="D970" t="s">
        <v>1696</v>
      </c>
      <c r="E970" t="s">
        <v>1697</v>
      </c>
      <c r="F970">
        <v>86263</v>
      </c>
      <c r="G970">
        <v>41.96</v>
      </c>
      <c r="H970">
        <v>2055.8000000000002</v>
      </c>
      <c r="I970" t="s">
        <v>1358</v>
      </c>
    </row>
    <row r="971" spans="1:9">
      <c r="A971" t="s">
        <v>2025</v>
      </c>
      <c r="B971" t="s">
        <v>2026</v>
      </c>
      <c r="C971" t="s">
        <v>1651</v>
      </c>
      <c r="D971" t="s">
        <v>1702</v>
      </c>
      <c r="E971" t="s">
        <v>1703</v>
      </c>
      <c r="F971">
        <v>660</v>
      </c>
      <c r="G971">
        <v>9.1999999999999993</v>
      </c>
      <c r="H971">
        <v>71.7</v>
      </c>
      <c r="I971" t="s">
        <v>14</v>
      </c>
    </row>
    <row r="972" spans="1:9">
      <c r="A972" t="s">
        <v>2027</v>
      </c>
      <c r="B972" t="s">
        <v>2028</v>
      </c>
      <c r="C972" t="s">
        <v>1651</v>
      </c>
      <c r="D972" t="s">
        <v>1736</v>
      </c>
      <c r="E972" t="s">
        <v>1737</v>
      </c>
      <c r="F972">
        <v>94</v>
      </c>
      <c r="G972">
        <v>3.52</v>
      </c>
      <c r="H972">
        <v>26.7</v>
      </c>
      <c r="I972" t="s">
        <v>25</v>
      </c>
    </row>
    <row r="973" spans="1:9">
      <c r="A973" t="s">
        <v>2029</v>
      </c>
      <c r="B973" t="s">
        <v>2030</v>
      </c>
      <c r="C973" t="s">
        <v>1651</v>
      </c>
      <c r="D973" t="s">
        <v>1702</v>
      </c>
      <c r="E973" t="s">
        <v>1703</v>
      </c>
      <c r="F973">
        <v>1213</v>
      </c>
      <c r="G973">
        <v>10.43</v>
      </c>
      <c r="H973">
        <v>116.3</v>
      </c>
      <c r="I973" t="s">
        <v>14</v>
      </c>
    </row>
    <row r="974" spans="1:9">
      <c r="A974" t="s">
        <v>2031</v>
      </c>
      <c r="B974" t="s">
        <v>2032</v>
      </c>
      <c r="C974" t="s">
        <v>1651</v>
      </c>
      <c r="D974" t="s">
        <v>1668</v>
      </c>
      <c r="E974" t="s">
        <v>1669</v>
      </c>
      <c r="F974">
        <v>3026</v>
      </c>
      <c r="G974">
        <v>4.95</v>
      </c>
      <c r="H974">
        <v>611.29999999999995</v>
      </c>
      <c r="I974" t="s">
        <v>70</v>
      </c>
    </row>
    <row r="975" spans="1:9">
      <c r="A975" t="s">
        <v>2033</v>
      </c>
      <c r="B975" t="s">
        <v>2034</v>
      </c>
      <c r="C975" t="s">
        <v>1651</v>
      </c>
      <c r="D975" t="s">
        <v>1726</v>
      </c>
      <c r="E975" t="s">
        <v>1727</v>
      </c>
      <c r="F975">
        <v>1291</v>
      </c>
      <c r="G975">
        <v>4.7300000000000004</v>
      </c>
      <c r="H975">
        <v>272.89999999999998</v>
      </c>
      <c r="I975" t="s">
        <v>14</v>
      </c>
    </row>
    <row r="976" spans="1:9">
      <c r="A976" t="s">
        <v>2035</v>
      </c>
      <c r="B976" t="s">
        <v>2036</v>
      </c>
      <c r="C976" t="s">
        <v>1651</v>
      </c>
      <c r="D976" t="s">
        <v>1668</v>
      </c>
      <c r="E976" t="s">
        <v>1669</v>
      </c>
      <c r="F976">
        <v>618</v>
      </c>
      <c r="G976">
        <v>1.34</v>
      </c>
      <c r="H976">
        <v>461.2</v>
      </c>
      <c r="I976" t="s">
        <v>14</v>
      </c>
    </row>
    <row r="977" spans="1:9">
      <c r="A977" t="s">
        <v>2037</v>
      </c>
      <c r="B977" t="s">
        <v>2038</v>
      </c>
      <c r="C977" t="s">
        <v>1651</v>
      </c>
      <c r="D977" t="s">
        <v>1668</v>
      </c>
      <c r="E977" t="s">
        <v>1669</v>
      </c>
      <c r="F977">
        <v>1280</v>
      </c>
      <c r="G977">
        <v>10.47</v>
      </c>
      <c r="H977">
        <v>122.3</v>
      </c>
      <c r="I977" t="s">
        <v>14</v>
      </c>
    </row>
    <row r="978" spans="1:9">
      <c r="A978" t="s">
        <v>2039</v>
      </c>
      <c r="B978" t="s">
        <v>2040</v>
      </c>
      <c r="C978" t="s">
        <v>1651</v>
      </c>
      <c r="D978" t="s">
        <v>1664</v>
      </c>
      <c r="E978" t="s">
        <v>1665</v>
      </c>
      <c r="F978">
        <v>2416</v>
      </c>
      <c r="G978">
        <v>9.9700000000000006</v>
      </c>
      <c r="H978">
        <v>242.3</v>
      </c>
      <c r="I978" t="s">
        <v>70</v>
      </c>
    </row>
    <row r="979" spans="1:9">
      <c r="A979" t="s">
        <v>2041</v>
      </c>
      <c r="B979" t="s">
        <v>2042</v>
      </c>
      <c r="C979" t="s">
        <v>1651</v>
      </c>
      <c r="D979" t="s">
        <v>1684</v>
      </c>
      <c r="E979" t="s">
        <v>1685</v>
      </c>
      <c r="F979">
        <v>237</v>
      </c>
      <c r="G979">
        <v>16.71</v>
      </c>
      <c r="H979">
        <v>14.2</v>
      </c>
      <c r="I979" t="s">
        <v>25</v>
      </c>
    </row>
    <row r="980" spans="1:9">
      <c r="A980" t="s">
        <v>2043</v>
      </c>
      <c r="B980" t="s">
        <v>2044</v>
      </c>
      <c r="C980" t="s">
        <v>1651</v>
      </c>
      <c r="D980" t="s">
        <v>1672</v>
      </c>
      <c r="E980" t="s">
        <v>1673</v>
      </c>
      <c r="F980">
        <v>670</v>
      </c>
      <c r="G980">
        <v>5.28</v>
      </c>
      <c r="H980">
        <v>126.9</v>
      </c>
      <c r="I980" t="s">
        <v>14</v>
      </c>
    </row>
    <row r="981" spans="1:9">
      <c r="A981" t="s">
        <v>2045</v>
      </c>
      <c r="B981" t="s">
        <v>2046</v>
      </c>
      <c r="C981" t="s">
        <v>1651</v>
      </c>
      <c r="D981" t="s">
        <v>1760</v>
      </c>
      <c r="E981" t="s">
        <v>1761</v>
      </c>
      <c r="F981">
        <v>462</v>
      </c>
      <c r="G981">
        <v>11.62</v>
      </c>
      <c r="H981">
        <v>39.799999999999997</v>
      </c>
      <c r="I981" t="s">
        <v>25</v>
      </c>
    </row>
    <row r="982" spans="1:9">
      <c r="A982" t="s">
        <v>2047</v>
      </c>
      <c r="B982" t="s">
        <v>2048</v>
      </c>
      <c r="C982" t="s">
        <v>1651</v>
      </c>
      <c r="D982" t="s">
        <v>1668</v>
      </c>
      <c r="E982" t="s">
        <v>1669</v>
      </c>
      <c r="F982">
        <v>5341</v>
      </c>
      <c r="G982">
        <v>9.08</v>
      </c>
      <c r="H982">
        <v>588.20000000000005</v>
      </c>
      <c r="I982" t="s">
        <v>70</v>
      </c>
    </row>
    <row r="983" spans="1:9">
      <c r="A983" t="s">
        <v>2049</v>
      </c>
      <c r="B983" t="s">
        <v>2050</v>
      </c>
      <c r="C983" t="s">
        <v>1651</v>
      </c>
      <c r="D983" t="s">
        <v>1668</v>
      </c>
      <c r="E983" t="s">
        <v>1669</v>
      </c>
      <c r="F983">
        <v>620</v>
      </c>
      <c r="G983">
        <v>1.75</v>
      </c>
      <c r="H983">
        <v>354.3</v>
      </c>
      <c r="I983" t="s">
        <v>14</v>
      </c>
    </row>
    <row r="984" spans="1:9">
      <c r="A984" t="s">
        <v>2051</v>
      </c>
      <c r="B984" t="s">
        <v>2052</v>
      </c>
      <c r="C984" t="s">
        <v>1651</v>
      </c>
      <c r="D984" t="s">
        <v>1676</v>
      </c>
      <c r="E984" t="s">
        <v>1677</v>
      </c>
      <c r="F984">
        <v>1586</v>
      </c>
      <c r="G984">
        <v>5.86</v>
      </c>
      <c r="H984">
        <v>270.60000000000002</v>
      </c>
      <c r="I984" t="s">
        <v>14</v>
      </c>
    </row>
    <row r="985" spans="1:9">
      <c r="A985" t="s">
        <v>2053</v>
      </c>
      <c r="B985" t="s">
        <v>2054</v>
      </c>
      <c r="C985" t="s">
        <v>1651</v>
      </c>
      <c r="D985" t="s">
        <v>1788</v>
      </c>
      <c r="E985" t="s">
        <v>1789</v>
      </c>
      <c r="F985">
        <v>479</v>
      </c>
      <c r="G985">
        <v>6.32</v>
      </c>
      <c r="H985">
        <v>75.8</v>
      </c>
      <c r="I985" t="s">
        <v>25</v>
      </c>
    </row>
    <row r="986" spans="1:9">
      <c r="A986" t="s">
        <v>2055</v>
      </c>
      <c r="B986" t="s">
        <v>2056</v>
      </c>
      <c r="C986" t="s">
        <v>1651</v>
      </c>
      <c r="D986" t="s">
        <v>1656</v>
      </c>
      <c r="E986" t="s">
        <v>1657</v>
      </c>
      <c r="F986">
        <v>9039</v>
      </c>
      <c r="G986">
        <v>10.24</v>
      </c>
      <c r="H986">
        <v>882.7</v>
      </c>
      <c r="I986" t="s">
        <v>70</v>
      </c>
    </row>
    <row r="987" spans="1:9">
      <c r="A987" t="s">
        <v>2057</v>
      </c>
      <c r="B987" t="s">
        <v>2058</v>
      </c>
      <c r="C987" t="s">
        <v>1651</v>
      </c>
      <c r="D987" t="s">
        <v>1652</v>
      </c>
      <c r="E987" t="s">
        <v>1653</v>
      </c>
      <c r="F987">
        <v>3171</v>
      </c>
      <c r="G987">
        <v>6.66</v>
      </c>
      <c r="H987">
        <v>476.1</v>
      </c>
      <c r="I987" t="s">
        <v>70</v>
      </c>
    </row>
    <row r="988" spans="1:9">
      <c r="A988" t="s">
        <v>2059</v>
      </c>
      <c r="B988" t="s">
        <v>2060</v>
      </c>
      <c r="C988" t="s">
        <v>1651</v>
      </c>
      <c r="D988" t="s">
        <v>1656</v>
      </c>
      <c r="E988" t="s">
        <v>1657</v>
      </c>
      <c r="F988">
        <v>4202</v>
      </c>
      <c r="G988">
        <v>5.74</v>
      </c>
      <c r="H988">
        <v>732.1</v>
      </c>
      <c r="I988" t="s">
        <v>70</v>
      </c>
    </row>
    <row r="989" spans="1:9">
      <c r="A989" t="s">
        <v>2061</v>
      </c>
      <c r="B989" t="s">
        <v>2062</v>
      </c>
      <c r="C989" t="s">
        <v>1651</v>
      </c>
      <c r="D989" t="s">
        <v>1668</v>
      </c>
      <c r="E989" t="s">
        <v>1669</v>
      </c>
      <c r="F989">
        <v>302</v>
      </c>
      <c r="G989">
        <v>1.85</v>
      </c>
      <c r="H989">
        <v>163.19999999999999</v>
      </c>
      <c r="I989" t="s">
        <v>25</v>
      </c>
    </row>
    <row r="990" spans="1:9">
      <c r="A990" t="s">
        <v>2063</v>
      </c>
      <c r="B990" t="s">
        <v>2064</v>
      </c>
      <c r="C990" t="s">
        <v>1651</v>
      </c>
      <c r="D990" t="s">
        <v>1652</v>
      </c>
      <c r="E990" t="s">
        <v>1653</v>
      </c>
      <c r="F990">
        <v>656</v>
      </c>
      <c r="G990">
        <v>14.49</v>
      </c>
      <c r="H990">
        <v>45.3</v>
      </c>
      <c r="I990" t="s">
        <v>14</v>
      </c>
    </row>
    <row r="991" spans="1:9">
      <c r="A991" t="s">
        <v>2065</v>
      </c>
      <c r="B991" t="s">
        <v>2066</v>
      </c>
      <c r="C991" t="s">
        <v>1651</v>
      </c>
      <c r="D991" t="s">
        <v>1760</v>
      </c>
      <c r="E991" t="s">
        <v>1761</v>
      </c>
      <c r="F991">
        <v>2137</v>
      </c>
      <c r="G991">
        <v>12.26</v>
      </c>
      <c r="H991">
        <v>174.3</v>
      </c>
      <c r="I991" t="s">
        <v>70</v>
      </c>
    </row>
    <row r="992" spans="1:9">
      <c r="A992" t="s">
        <v>2067</v>
      </c>
      <c r="B992" t="s">
        <v>2068</v>
      </c>
      <c r="C992" t="s">
        <v>1651</v>
      </c>
      <c r="D992" t="s">
        <v>1672</v>
      </c>
      <c r="E992" t="s">
        <v>1673</v>
      </c>
      <c r="F992">
        <v>893</v>
      </c>
      <c r="G992">
        <v>5.39</v>
      </c>
      <c r="H992">
        <v>165.7</v>
      </c>
      <c r="I992" t="s">
        <v>14</v>
      </c>
    </row>
    <row r="993" spans="1:9">
      <c r="A993" t="s">
        <v>2069</v>
      </c>
      <c r="B993" t="s">
        <v>2070</v>
      </c>
      <c r="C993" t="s">
        <v>1651</v>
      </c>
      <c r="D993" t="s">
        <v>2071</v>
      </c>
      <c r="E993" t="s">
        <v>2072</v>
      </c>
      <c r="F993">
        <v>6525</v>
      </c>
      <c r="G993">
        <v>13.4</v>
      </c>
      <c r="H993">
        <v>486.9</v>
      </c>
      <c r="I993" t="s">
        <v>70</v>
      </c>
    </row>
    <row r="994" spans="1:9">
      <c r="A994" t="s">
        <v>2073</v>
      </c>
      <c r="B994" t="s">
        <v>2074</v>
      </c>
      <c r="C994" t="s">
        <v>1651</v>
      </c>
      <c r="D994" t="s">
        <v>1742</v>
      </c>
      <c r="E994" t="s">
        <v>1743</v>
      </c>
      <c r="F994">
        <v>475</v>
      </c>
      <c r="G994">
        <v>5.46</v>
      </c>
      <c r="H994">
        <v>87</v>
      </c>
      <c r="I994" t="s">
        <v>25</v>
      </c>
    </row>
    <row r="995" spans="1:9">
      <c r="A995" t="s">
        <v>2075</v>
      </c>
      <c r="B995" t="s">
        <v>2076</v>
      </c>
      <c r="C995" t="s">
        <v>1651</v>
      </c>
      <c r="D995" t="s">
        <v>1690</v>
      </c>
      <c r="E995" t="s">
        <v>1691</v>
      </c>
      <c r="F995">
        <v>937</v>
      </c>
      <c r="G995">
        <v>5.32</v>
      </c>
      <c r="H995">
        <v>176.1</v>
      </c>
      <c r="I995" t="s">
        <v>14</v>
      </c>
    </row>
    <row r="996" spans="1:9">
      <c r="A996" t="s">
        <v>2077</v>
      </c>
      <c r="B996" t="s">
        <v>2078</v>
      </c>
      <c r="C996" t="s">
        <v>1651</v>
      </c>
      <c r="D996" t="s">
        <v>1652</v>
      </c>
      <c r="E996" t="s">
        <v>1653</v>
      </c>
      <c r="F996">
        <v>725</v>
      </c>
      <c r="G996">
        <v>2.82</v>
      </c>
      <c r="H996">
        <v>257.10000000000002</v>
      </c>
      <c r="I996" t="s">
        <v>14</v>
      </c>
    </row>
    <row r="997" spans="1:9">
      <c r="A997" t="s">
        <v>2079</v>
      </c>
      <c r="B997" t="s">
        <v>589</v>
      </c>
      <c r="C997" t="s">
        <v>1651</v>
      </c>
      <c r="D997" t="s">
        <v>1672</v>
      </c>
      <c r="E997" t="s">
        <v>1673</v>
      </c>
      <c r="F997">
        <v>1134</v>
      </c>
      <c r="G997">
        <v>5.8</v>
      </c>
      <c r="H997">
        <v>195.5</v>
      </c>
      <c r="I997" t="s">
        <v>14</v>
      </c>
    </row>
    <row r="998" spans="1:9">
      <c r="A998" t="s">
        <v>2080</v>
      </c>
      <c r="B998" t="s">
        <v>2081</v>
      </c>
      <c r="C998" t="s">
        <v>1651</v>
      </c>
      <c r="D998" t="s">
        <v>1652</v>
      </c>
      <c r="E998" t="s">
        <v>1653</v>
      </c>
      <c r="F998">
        <v>363</v>
      </c>
      <c r="G998">
        <v>2.77</v>
      </c>
      <c r="H998">
        <v>131</v>
      </c>
      <c r="I998" t="s">
        <v>25</v>
      </c>
    </row>
    <row r="999" spans="1:9">
      <c r="A999" t="s">
        <v>2082</v>
      </c>
      <c r="B999" t="s">
        <v>2083</v>
      </c>
      <c r="C999" t="s">
        <v>1651</v>
      </c>
      <c r="D999" t="s">
        <v>1726</v>
      </c>
      <c r="E999" t="s">
        <v>1727</v>
      </c>
      <c r="F999">
        <v>328</v>
      </c>
      <c r="G999">
        <v>2.83</v>
      </c>
      <c r="H999">
        <v>115.9</v>
      </c>
      <c r="I999" t="s">
        <v>25</v>
      </c>
    </row>
    <row r="1000" spans="1:9">
      <c r="A1000" t="s">
        <v>2084</v>
      </c>
      <c r="B1000" t="s">
        <v>2085</v>
      </c>
      <c r="C1000" t="s">
        <v>1651</v>
      </c>
      <c r="D1000" t="s">
        <v>1668</v>
      </c>
      <c r="E1000" t="s">
        <v>1669</v>
      </c>
      <c r="F1000">
        <v>18619</v>
      </c>
      <c r="G1000">
        <v>4.6100000000000003</v>
      </c>
      <c r="H1000">
        <v>4038.8</v>
      </c>
      <c r="I1000" t="s">
        <v>365</v>
      </c>
    </row>
    <row r="1001" spans="1:9">
      <c r="A1001" t="s">
        <v>2086</v>
      </c>
      <c r="B1001" t="s">
        <v>2087</v>
      </c>
      <c r="C1001" t="s">
        <v>1651</v>
      </c>
      <c r="D1001" t="s">
        <v>1690</v>
      </c>
      <c r="E1001" t="s">
        <v>1691</v>
      </c>
      <c r="F1001">
        <v>2474</v>
      </c>
      <c r="G1001">
        <v>4.75</v>
      </c>
      <c r="H1001">
        <v>520.79999999999995</v>
      </c>
      <c r="I1001" t="s">
        <v>70</v>
      </c>
    </row>
    <row r="1002" spans="1:9">
      <c r="A1002" t="s">
        <v>2088</v>
      </c>
      <c r="B1002" t="s">
        <v>2089</v>
      </c>
      <c r="C1002" t="s">
        <v>1651</v>
      </c>
      <c r="D1002" t="s">
        <v>1672</v>
      </c>
      <c r="E1002" t="s">
        <v>1673</v>
      </c>
      <c r="F1002">
        <v>2278</v>
      </c>
      <c r="G1002">
        <v>9.56</v>
      </c>
      <c r="H1002">
        <v>238.3</v>
      </c>
      <c r="I1002" t="s">
        <v>70</v>
      </c>
    </row>
    <row r="1003" spans="1:9">
      <c r="A1003" t="s">
        <v>2090</v>
      </c>
      <c r="B1003" t="s">
        <v>2091</v>
      </c>
      <c r="C1003" t="s">
        <v>1651</v>
      </c>
      <c r="D1003" t="s">
        <v>1660</v>
      </c>
      <c r="E1003" t="s">
        <v>1661</v>
      </c>
      <c r="F1003">
        <v>6703</v>
      </c>
      <c r="G1003">
        <v>18.77</v>
      </c>
      <c r="H1003">
        <v>357.1</v>
      </c>
      <c r="I1003" t="s">
        <v>70</v>
      </c>
    </row>
    <row r="1004" spans="1:9">
      <c r="A1004" t="s">
        <v>2092</v>
      </c>
      <c r="B1004" t="s">
        <v>2093</v>
      </c>
      <c r="C1004" t="s">
        <v>1651</v>
      </c>
      <c r="D1004" t="s">
        <v>1736</v>
      </c>
      <c r="E1004" t="s">
        <v>1737</v>
      </c>
      <c r="F1004">
        <v>1433</v>
      </c>
      <c r="G1004">
        <v>19.59</v>
      </c>
      <c r="H1004">
        <v>73.099999999999994</v>
      </c>
      <c r="I1004" t="s">
        <v>14</v>
      </c>
    </row>
    <row r="1005" spans="1:9">
      <c r="A1005" t="s">
        <v>2094</v>
      </c>
      <c r="B1005" t="s">
        <v>2095</v>
      </c>
      <c r="C1005" t="s">
        <v>1651</v>
      </c>
      <c r="D1005" t="s">
        <v>1676</v>
      </c>
      <c r="E1005" t="s">
        <v>1677</v>
      </c>
      <c r="F1005">
        <v>5441</v>
      </c>
      <c r="G1005">
        <v>5.82</v>
      </c>
      <c r="H1005">
        <v>934.9</v>
      </c>
      <c r="I1005" t="s">
        <v>70</v>
      </c>
    </row>
    <row r="1006" spans="1:9">
      <c r="A1006" t="s">
        <v>2096</v>
      </c>
      <c r="B1006" t="s">
        <v>2097</v>
      </c>
      <c r="C1006" t="s">
        <v>1651</v>
      </c>
      <c r="D1006" t="s">
        <v>1660</v>
      </c>
      <c r="E1006" t="s">
        <v>1661</v>
      </c>
      <c r="F1006">
        <v>5131</v>
      </c>
      <c r="G1006">
        <v>10.01</v>
      </c>
      <c r="H1006">
        <v>512.6</v>
      </c>
      <c r="I1006" t="s">
        <v>70</v>
      </c>
    </row>
    <row r="1007" spans="1:9">
      <c r="A1007" t="s">
        <v>2098</v>
      </c>
      <c r="B1007" t="s">
        <v>2099</v>
      </c>
      <c r="C1007" t="s">
        <v>1651</v>
      </c>
      <c r="D1007" t="s">
        <v>1660</v>
      </c>
      <c r="E1007" t="s">
        <v>1661</v>
      </c>
      <c r="F1007">
        <v>1024</v>
      </c>
      <c r="G1007">
        <v>5.39</v>
      </c>
      <c r="H1007">
        <v>190</v>
      </c>
      <c r="I1007" t="s">
        <v>14</v>
      </c>
    </row>
    <row r="1008" spans="1:9">
      <c r="A1008" t="s">
        <v>2100</v>
      </c>
      <c r="B1008" t="s">
        <v>2101</v>
      </c>
      <c r="C1008" t="s">
        <v>1651</v>
      </c>
      <c r="D1008" t="s">
        <v>1736</v>
      </c>
      <c r="E1008" t="s">
        <v>1737</v>
      </c>
      <c r="F1008">
        <v>342</v>
      </c>
      <c r="G1008">
        <v>5.66</v>
      </c>
      <c r="H1008">
        <v>60.4</v>
      </c>
      <c r="I1008" t="s">
        <v>25</v>
      </c>
    </row>
    <row r="1009" spans="1:9">
      <c r="A1009" t="s">
        <v>2102</v>
      </c>
      <c r="B1009" t="s">
        <v>2103</v>
      </c>
      <c r="C1009" t="s">
        <v>1651</v>
      </c>
      <c r="D1009" t="s">
        <v>1672</v>
      </c>
      <c r="E1009" t="s">
        <v>1673</v>
      </c>
      <c r="F1009">
        <v>5424</v>
      </c>
      <c r="G1009">
        <v>7.13</v>
      </c>
      <c r="H1009">
        <v>760.7</v>
      </c>
      <c r="I1009" t="s">
        <v>70</v>
      </c>
    </row>
    <row r="1010" spans="1:9">
      <c r="A1010" t="s">
        <v>2104</v>
      </c>
      <c r="B1010" t="s">
        <v>2105</v>
      </c>
      <c r="C1010" t="s">
        <v>1651</v>
      </c>
      <c r="D1010" t="s">
        <v>1652</v>
      </c>
      <c r="E1010" t="s">
        <v>1653</v>
      </c>
      <c r="F1010">
        <v>276</v>
      </c>
      <c r="G1010">
        <v>6.31</v>
      </c>
      <c r="H1010">
        <v>43.7</v>
      </c>
      <c r="I1010" t="s">
        <v>25</v>
      </c>
    </row>
    <row r="1011" spans="1:9">
      <c r="A1011" t="s">
        <v>2106</v>
      </c>
      <c r="B1011" t="s">
        <v>2107</v>
      </c>
      <c r="C1011" t="s">
        <v>1651</v>
      </c>
      <c r="D1011" t="s">
        <v>1672</v>
      </c>
      <c r="E1011" t="s">
        <v>1673</v>
      </c>
      <c r="F1011">
        <v>5745</v>
      </c>
      <c r="G1011">
        <v>19.16</v>
      </c>
      <c r="H1011">
        <v>299.8</v>
      </c>
      <c r="I1011" t="s">
        <v>70</v>
      </c>
    </row>
    <row r="1012" spans="1:9">
      <c r="A1012" t="s">
        <v>2108</v>
      </c>
      <c r="B1012" t="s">
        <v>2109</v>
      </c>
      <c r="C1012" t="s">
        <v>1651</v>
      </c>
      <c r="D1012" t="s">
        <v>1656</v>
      </c>
      <c r="E1012" t="s">
        <v>1657</v>
      </c>
      <c r="F1012">
        <v>1685</v>
      </c>
      <c r="G1012">
        <v>14.49</v>
      </c>
      <c r="H1012">
        <v>116.3</v>
      </c>
      <c r="I1012" t="s">
        <v>14</v>
      </c>
    </row>
    <row r="1013" spans="1:9">
      <c r="A1013" t="s">
        <v>2110</v>
      </c>
      <c r="B1013" t="s">
        <v>2111</v>
      </c>
      <c r="C1013" t="s">
        <v>1651</v>
      </c>
      <c r="D1013" t="s">
        <v>1736</v>
      </c>
      <c r="E1013" t="s">
        <v>1737</v>
      </c>
      <c r="F1013">
        <v>131</v>
      </c>
      <c r="G1013">
        <v>4.67</v>
      </c>
      <c r="H1013">
        <v>28.1</v>
      </c>
      <c r="I1013" t="s">
        <v>25</v>
      </c>
    </row>
    <row r="1014" spans="1:9">
      <c r="A1014" t="s">
        <v>2112</v>
      </c>
      <c r="B1014" t="s">
        <v>2113</v>
      </c>
      <c r="C1014" t="s">
        <v>1651</v>
      </c>
      <c r="D1014" t="s">
        <v>1736</v>
      </c>
      <c r="E1014" t="s">
        <v>1737</v>
      </c>
      <c r="F1014">
        <v>505</v>
      </c>
      <c r="G1014">
        <v>17.350000000000001</v>
      </c>
      <c r="H1014">
        <v>29.1</v>
      </c>
      <c r="I1014" t="s">
        <v>14</v>
      </c>
    </row>
    <row r="1015" spans="1:9">
      <c r="A1015" t="s">
        <v>2114</v>
      </c>
      <c r="B1015" t="s">
        <v>2115</v>
      </c>
      <c r="C1015" t="s">
        <v>1651</v>
      </c>
      <c r="D1015" t="s">
        <v>1702</v>
      </c>
      <c r="E1015" t="s">
        <v>1703</v>
      </c>
      <c r="F1015">
        <v>923</v>
      </c>
      <c r="G1015">
        <v>9.01</v>
      </c>
      <c r="H1015">
        <v>102.4</v>
      </c>
      <c r="I1015" t="s">
        <v>14</v>
      </c>
    </row>
    <row r="1016" spans="1:9">
      <c r="A1016" t="s">
        <v>2116</v>
      </c>
      <c r="B1016" t="s">
        <v>613</v>
      </c>
      <c r="C1016" t="s">
        <v>1651</v>
      </c>
      <c r="D1016" t="s">
        <v>1652</v>
      </c>
      <c r="E1016" t="s">
        <v>1653</v>
      </c>
      <c r="F1016">
        <v>1754</v>
      </c>
      <c r="G1016">
        <v>10.56</v>
      </c>
      <c r="H1016">
        <v>166.1</v>
      </c>
      <c r="I1016" t="s">
        <v>14</v>
      </c>
    </row>
    <row r="1017" spans="1:9">
      <c r="A1017" t="s">
        <v>2117</v>
      </c>
      <c r="B1017" t="s">
        <v>2118</v>
      </c>
      <c r="C1017" t="s">
        <v>1651</v>
      </c>
      <c r="D1017" t="s">
        <v>1726</v>
      </c>
      <c r="E1017" t="s">
        <v>1727</v>
      </c>
      <c r="F1017">
        <v>687</v>
      </c>
      <c r="G1017">
        <v>7.68</v>
      </c>
      <c r="H1017">
        <v>89.5</v>
      </c>
      <c r="I1017" t="s">
        <v>14</v>
      </c>
    </row>
    <row r="1018" spans="1:9">
      <c r="A1018" t="s">
        <v>2119</v>
      </c>
      <c r="B1018" t="s">
        <v>2120</v>
      </c>
      <c r="C1018" t="s">
        <v>1651</v>
      </c>
      <c r="D1018" t="s">
        <v>1742</v>
      </c>
      <c r="E1018" t="s">
        <v>1743</v>
      </c>
      <c r="F1018">
        <v>1214</v>
      </c>
      <c r="G1018">
        <v>7.61</v>
      </c>
      <c r="H1018">
        <v>159.5</v>
      </c>
      <c r="I1018" t="s">
        <v>14</v>
      </c>
    </row>
    <row r="1019" spans="1:9">
      <c r="A1019" t="s">
        <v>2121</v>
      </c>
      <c r="B1019" t="s">
        <v>2122</v>
      </c>
      <c r="C1019" t="s">
        <v>1651</v>
      </c>
      <c r="D1019" t="s">
        <v>1726</v>
      </c>
      <c r="E1019" t="s">
        <v>1727</v>
      </c>
      <c r="F1019">
        <v>549</v>
      </c>
      <c r="G1019">
        <v>8.84</v>
      </c>
      <c r="H1019">
        <v>62.1</v>
      </c>
      <c r="I1019" t="s">
        <v>14</v>
      </c>
    </row>
    <row r="1020" spans="1:9">
      <c r="A1020" t="s">
        <v>2123</v>
      </c>
      <c r="B1020" t="s">
        <v>2124</v>
      </c>
      <c r="C1020" t="s">
        <v>1651</v>
      </c>
      <c r="D1020" t="s">
        <v>1668</v>
      </c>
      <c r="E1020" t="s">
        <v>1669</v>
      </c>
      <c r="F1020">
        <v>1662</v>
      </c>
      <c r="G1020">
        <v>1.06</v>
      </c>
      <c r="H1020">
        <v>1567.9</v>
      </c>
      <c r="I1020" t="s">
        <v>14</v>
      </c>
    </row>
    <row r="1021" spans="1:9">
      <c r="A1021" t="s">
        <v>2125</v>
      </c>
      <c r="B1021" t="s">
        <v>2126</v>
      </c>
      <c r="C1021" t="s">
        <v>1651</v>
      </c>
      <c r="D1021" t="s">
        <v>1684</v>
      </c>
      <c r="E1021" t="s">
        <v>1685</v>
      </c>
      <c r="F1021">
        <v>11449</v>
      </c>
      <c r="G1021">
        <v>22.97</v>
      </c>
      <c r="H1021">
        <v>498.4</v>
      </c>
      <c r="I1021" t="s">
        <v>365</v>
      </c>
    </row>
    <row r="1022" spans="1:9">
      <c r="A1022" t="s">
        <v>2127</v>
      </c>
      <c r="B1022" t="s">
        <v>2128</v>
      </c>
      <c r="C1022" t="s">
        <v>1651</v>
      </c>
      <c r="D1022" t="s">
        <v>1668</v>
      </c>
      <c r="E1022" t="s">
        <v>1669</v>
      </c>
      <c r="F1022">
        <v>2179</v>
      </c>
      <c r="G1022">
        <v>8.32</v>
      </c>
      <c r="H1022">
        <v>261.89999999999998</v>
      </c>
      <c r="I1022" t="s">
        <v>70</v>
      </c>
    </row>
    <row r="1023" spans="1:9">
      <c r="A1023" t="s">
        <v>2129</v>
      </c>
      <c r="B1023" t="s">
        <v>2130</v>
      </c>
      <c r="C1023" t="s">
        <v>1651</v>
      </c>
      <c r="D1023" t="s">
        <v>1726</v>
      </c>
      <c r="E1023" t="s">
        <v>1727</v>
      </c>
      <c r="F1023">
        <v>389</v>
      </c>
      <c r="G1023">
        <v>5.83</v>
      </c>
      <c r="H1023">
        <v>66.7</v>
      </c>
      <c r="I1023" t="s">
        <v>25</v>
      </c>
    </row>
    <row r="1024" spans="1:9">
      <c r="A1024" t="s">
        <v>2131</v>
      </c>
      <c r="B1024" t="s">
        <v>2132</v>
      </c>
      <c r="C1024" t="s">
        <v>1651</v>
      </c>
      <c r="D1024" t="s">
        <v>1668</v>
      </c>
      <c r="E1024" t="s">
        <v>1669</v>
      </c>
      <c r="F1024">
        <v>2609</v>
      </c>
      <c r="G1024">
        <v>11.22</v>
      </c>
      <c r="H1024">
        <v>232.5</v>
      </c>
      <c r="I1024" t="s">
        <v>70</v>
      </c>
    </row>
    <row r="1025" spans="1:9">
      <c r="A1025" t="s">
        <v>2133</v>
      </c>
      <c r="B1025" t="s">
        <v>2134</v>
      </c>
      <c r="C1025" t="s">
        <v>1651</v>
      </c>
      <c r="D1025" t="s">
        <v>1690</v>
      </c>
      <c r="E1025" t="s">
        <v>1691</v>
      </c>
      <c r="F1025">
        <v>7354</v>
      </c>
      <c r="G1025">
        <v>11.7</v>
      </c>
      <c r="H1025">
        <v>628.5</v>
      </c>
      <c r="I1025" t="s">
        <v>70</v>
      </c>
    </row>
    <row r="1026" spans="1:9">
      <c r="A1026" t="s">
        <v>2135</v>
      </c>
      <c r="B1026" t="s">
        <v>2136</v>
      </c>
      <c r="C1026" t="s">
        <v>1651</v>
      </c>
      <c r="D1026" t="s">
        <v>1672</v>
      </c>
      <c r="E1026" t="s">
        <v>1673</v>
      </c>
      <c r="F1026">
        <v>919</v>
      </c>
      <c r="G1026">
        <v>6.41</v>
      </c>
      <c r="H1026">
        <v>143.4</v>
      </c>
      <c r="I1026" t="s">
        <v>14</v>
      </c>
    </row>
    <row r="1027" spans="1:9">
      <c r="A1027" t="s">
        <v>2137</v>
      </c>
      <c r="B1027" t="s">
        <v>2138</v>
      </c>
      <c r="C1027" t="s">
        <v>1651</v>
      </c>
      <c r="D1027" t="s">
        <v>1652</v>
      </c>
      <c r="E1027" t="s">
        <v>1653</v>
      </c>
      <c r="F1027">
        <v>571</v>
      </c>
      <c r="G1027">
        <v>4.7300000000000004</v>
      </c>
      <c r="H1027">
        <v>120.7</v>
      </c>
      <c r="I1027" t="s">
        <v>14</v>
      </c>
    </row>
    <row r="1028" spans="1:9">
      <c r="A1028" t="s">
        <v>2139</v>
      </c>
      <c r="B1028" t="s">
        <v>2140</v>
      </c>
      <c r="C1028" t="s">
        <v>1651</v>
      </c>
      <c r="D1028" t="s">
        <v>1668</v>
      </c>
      <c r="E1028" t="s">
        <v>1669</v>
      </c>
      <c r="F1028">
        <v>3214</v>
      </c>
      <c r="G1028">
        <v>13.29</v>
      </c>
      <c r="H1028">
        <v>241.8</v>
      </c>
      <c r="I1028" t="s">
        <v>70</v>
      </c>
    </row>
    <row r="1029" spans="1:9">
      <c r="A1029" t="s">
        <v>2141</v>
      </c>
      <c r="B1029" t="s">
        <v>2142</v>
      </c>
      <c r="C1029" t="s">
        <v>1651</v>
      </c>
      <c r="D1029" t="s">
        <v>1668</v>
      </c>
      <c r="E1029" t="s">
        <v>1669</v>
      </c>
      <c r="F1029">
        <v>1161</v>
      </c>
      <c r="G1029">
        <v>8.65</v>
      </c>
      <c r="H1029">
        <v>134.19999999999999</v>
      </c>
      <c r="I1029" t="s">
        <v>14</v>
      </c>
    </row>
    <row r="1030" spans="1:9">
      <c r="A1030" t="s">
        <v>2143</v>
      </c>
      <c r="B1030" t="s">
        <v>2144</v>
      </c>
      <c r="C1030" t="s">
        <v>1651</v>
      </c>
      <c r="D1030" t="s">
        <v>1672</v>
      </c>
      <c r="E1030" t="s">
        <v>1673</v>
      </c>
      <c r="F1030">
        <v>1635</v>
      </c>
      <c r="G1030">
        <v>5.15</v>
      </c>
      <c r="H1030">
        <v>317.5</v>
      </c>
      <c r="I1030" t="s">
        <v>14</v>
      </c>
    </row>
    <row r="1031" spans="1:9">
      <c r="A1031" t="s">
        <v>2145</v>
      </c>
      <c r="B1031" t="s">
        <v>2146</v>
      </c>
      <c r="C1031" t="s">
        <v>1651</v>
      </c>
      <c r="D1031" t="s">
        <v>1672</v>
      </c>
      <c r="E1031" t="s">
        <v>1673</v>
      </c>
      <c r="F1031">
        <v>1432</v>
      </c>
      <c r="G1031">
        <v>5.52</v>
      </c>
      <c r="H1031">
        <v>259.39999999999998</v>
      </c>
      <c r="I1031" t="s">
        <v>14</v>
      </c>
    </row>
    <row r="1032" spans="1:9">
      <c r="A1032" t="s">
        <v>2147</v>
      </c>
      <c r="B1032" t="s">
        <v>2148</v>
      </c>
      <c r="C1032" t="s">
        <v>1651</v>
      </c>
      <c r="D1032" t="s">
        <v>1684</v>
      </c>
      <c r="E1032" t="s">
        <v>1685</v>
      </c>
      <c r="F1032">
        <v>514</v>
      </c>
      <c r="G1032">
        <v>13.42</v>
      </c>
      <c r="H1032">
        <v>38.299999999999997</v>
      </c>
      <c r="I1032" t="s">
        <v>14</v>
      </c>
    </row>
    <row r="1033" spans="1:9">
      <c r="A1033" t="s">
        <v>2149</v>
      </c>
      <c r="B1033" t="s">
        <v>2150</v>
      </c>
      <c r="C1033" t="s">
        <v>1651</v>
      </c>
      <c r="D1033" t="s">
        <v>1664</v>
      </c>
      <c r="E1033" t="s">
        <v>1665</v>
      </c>
      <c r="F1033">
        <v>2803</v>
      </c>
      <c r="G1033">
        <v>7.47</v>
      </c>
      <c r="H1033">
        <v>375.2</v>
      </c>
      <c r="I1033" t="s">
        <v>70</v>
      </c>
    </row>
    <row r="1034" spans="1:9">
      <c r="A1034" t="s">
        <v>2151</v>
      </c>
      <c r="B1034" t="s">
        <v>2152</v>
      </c>
      <c r="C1034" t="s">
        <v>1651</v>
      </c>
      <c r="D1034" t="s">
        <v>1726</v>
      </c>
      <c r="E1034" t="s">
        <v>1727</v>
      </c>
      <c r="F1034">
        <v>505</v>
      </c>
      <c r="G1034">
        <v>4.5</v>
      </c>
      <c r="H1034">
        <v>112.2</v>
      </c>
      <c r="I1034" t="s">
        <v>14</v>
      </c>
    </row>
    <row r="1035" spans="1:9">
      <c r="A1035" t="s">
        <v>2153</v>
      </c>
      <c r="B1035" t="s">
        <v>2154</v>
      </c>
      <c r="C1035" t="s">
        <v>1651</v>
      </c>
      <c r="D1035" t="s">
        <v>1696</v>
      </c>
      <c r="E1035" t="s">
        <v>1697</v>
      </c>
      <c r="F1035">
        <v>4133</v>
      </c>
      <c r="G1035">
        <v>35.76</v>
      </c>
      <c r="H1035">
        <v>115.6</v>
      </c>
      <c r="I1035" t="s">
        <v>70</v>
      </c>
    </row>
    <row r="1036" spans="1:9">
      <c r="A1036" t="s">
        <v>2155</v>
      </c>
      <c r="B1036" t="s">
        <v>2156</v>
      </c>
      <c r="C1036" t="s">
        <v>1651</v>
      </c>
      <c r="D1036" t="s">
        <v>1684</v>
      </c>
      <c r="E1036" t="s">
        <v>1685</v>
      </c>
      <c r="F1036">
        <v>1699</v>
      </c>
      <c r="G1036">
        <v>11.79</v>
      </c>
      <c r="H1036">
        <v>144.1</v>
      </c>
      <c r="I1036" t="s">
        <v>14</v>
      </c>
    </row>
    <row r="1037" spans="1:9">
      <c r="A1037" t="s">
        <v>2157</v>
      </c>
      <c r="B1037" t="s">
        <v>2158</v>
      </c>
      <c r="C1037" t="s">
        <v>1651</v>
      </c>
      <c r="D1037" t="s">
        <v>1702</v>
      </c>
      <c r="E1037" t="s">
        <v>1703</v>
      </c>
      <c r="F1037">
        <v>2024</v>
      </c>
      <c r="G1037">
        <v>11.94</v>
      </c>
      <c r="H1037">
        <v>169.5</v>
      </c>
      <c r="I1037" t="s">
        <v>70</v>
      </c>
    </row>
    <row r="1038" spans="1:9">
      <c r="A1038" t="s">
        <v>2159</v>
      </c>
      <c r="B1038" t="s">
        <v>2160</v>
      </c>
      <c r="C1038" t="s">
        <v>1651</v>
      </c>
      <c r="D1038" t="s">
        <v>1660</v>
      </c>
      <c r="E1038" t="s">
        <v>1661</v>
      </c>
      <c r="F1038">
        <v>723</v>
      </c>
      <c r="G1038">
        <v>7.97</v>
      </c>
      <c r="H1038">
        <v>90.7</v>
      </c>
      <c r="I1038" t="s">
        <v>14</v>
      </c>
    </row>
    <row r="1039" spans="1:9">
      <c r="A1039" t="s">
        <v>2161</v>
      </c>
      <c r="B1039" t="s">
        <v>2162</v>
      </c>
      <c r="C1039" t="s">
        <v>1651</v>
      </c>
      <c r="D1039" t="s">
        <v>1726</v>
      </c>
      <c r="E1039" t="s">
        <v>1727</v>
      </c>
      <c r="F1039">
        <v>2264</v>
      </c>
      <c r="G1039">
        <v>15.79</v>
      </c>
      <c r="H1039">
        <v>143.4</v>
      </c>
      <c r="I1039" t="s">
        <v>70</v>
      </c>
    </row>
    <row r="1040" spans="1:9">
      <c r="A1040" t="s">
        <v>2163</v>
      </c>
      <c r="B1040" t="s">
        <v>2164</v>
      </c>
      <c r="C1040" t="s">
        <v>1651</v>
      </c>
      <c r="D1040" t="s">
        <v>1664</v>
      </c>
      <c r="E1040" t="s">
        <v>1665</v>
      </c>
      <c r="F1040">
        <v>4148</v>
      </c>
      <c r="G1040">
        <v>8.19</v>
      </c>
      <c r="H1040">
        <v>506.5</v>
      </c>
      <c r="I1040" t="s">
        <v>70</v>
      </c>
    </row>
    <row r="1041" spans="1:9">
      <c r="A1041" t="s">
        <v>2165</v>
      </c>
      <c r="B1041" t="s">
        <v>2166</v>
      </c>
      <c r="C1041" t="s">
        <v>1651</v>
      </c>
      <c r="D1041" t="s">
        <v>1652</v>
      </c>
      <c r="E1041" t="s">
        <v>1653</v>
      </c>
      <c r="F1041">
        <v>279</v>
      </c>
      <c r="G1041">
        <v>4.95</v>
      </c>
      <c r="H1041">
        <v>56.4</v>
      </c>
      <c r="I1041" t="s">
        <v>25</v>
      </c>
    </row>
    <row r="1042" spans="1:9">
      <c r="A1042" t="s">
        <v>2167</v>
      </c>
      <c r="B1042" t="s">
        <v>2168</v>
      </c>
      <c r="C1042" t="s">
        <v>1651</v>
      </c>
      <c r="D1042" t="s">
        <v>1652</v>
      </c>
      <c r="E1042" t="s">
        <v>1653</v>
      </c>
      <c r="F1042">
        <v>1413</v>
      </c>
      <c r="G1042">
        <v>12.13</v>
      </c>
      <c r="H1042">
        <v>116.5</v>
      </c>
      <c r="I1042" t="s">
        <v>14</v>
      </c>
    </row>
    <row r="1043" spans="1:9">
      <c r="A1043" t="s">
        <v>2169</v>
      </c>
      <c r="B1043" t="s">
        <v>2170</v>
      </c>
      <c r="C1043" t="s">
        <v>1651</v>
      </c>
      <c r="D1043" t="s">
        <v>1736</v>
      </c>
      <c r="E1043" t="s">
        <v>1737</v>
      </c>
      <c r="F1043">
        <v>473</v>
      </c>
      <c r="G1043">
        <v>8.77</v>
      </c>
      <c r="H1043">
        <v>53.9</v>
      </c>
      <c r="I1043" t="s">
        <v>25</v>
      </c>
    </row>
    <row r="1044" spans="1:9">
      <c r="A1044" t="s">
        <v>2171</v>
      </c>
      <c r="B1044" t="s">
        <v>2172</v>
      </c>
      <c r="C1044" t="s">
        <v>1651</v>
      </c>
      <c r="D1044" t="s">
        <v>1696</v>
      </c>
      <c r="E1044" t="s">
        <v>1697</v>
      </c>
      <c r="F1044">
        <v>4887</v>
      </c>
      <c r="G1044">
        <v>1.84</v>
      </c>
      <c r="H1044">
        <v>2656</v>
      </c>
      <c r="I1044" t="s">
        <v>70</v>
      </c>
    </row>
    <row r="1045" spans="1:9">
      <c r="A1045" t="s">
        <v>2173</v>
      </c>
      <c r="B1045" t="s">
        <v>2174</v>
      </c>
      <c r="C1045" t="s">
        <v>1651</v>
      </c>
      <c r="D1045" t="s">
        <v>1696</v>
      </c>
      <c r="E1045" t="s">
        <v>1697</v>
      </c>
      <c r="F1045">
        <v>20239</v>
      </c>
      <c r="G1045">
        <v>20.99</v>
      </c>
      <c r="H1045">
        <v>964.2</v>
      </c>
      <c r="I1045" t="s">
        <v>365</v>
      </c>
    </row>
    <row r="1046" spans="1:9">
      <c r="A1046" t="s">
        <v>2175</v>
      </c>
      <c r="B1046" t="s">
        <v>2176</v>
      </c>
      <c r="C1046" t="s">
        <v>1651</v>
      </c>
      <c r="D1046" t="s">
        <v>1696</v>
      </c>
      <c r="E1046" t="s">
        <v>1697</v>
      </c>
      <c r="F1046">
        <v>11430</v>
      </c>
      <c r="G1046">
        <v>20.67</v>
      </c>
      <c r="H1046">
        <v>553</v>
      </c>
      <c r="I1046" t="s">
        <v>365</v>
      </c>
    </row>
    <row r="1047" spans="1:9">
      <c r="A1047" t="s">
        <v>2177</v>
      </c>
      <c r="B1047" t="s">
        <v>2178</v>
      </c>
      <c r="C1047" t="s">
        <v>1651</v>
      </c>
      <c r="D1047" t="s">
        <v>1668</v>
      </c>
      <c r="E1047" t="s">
        <v>1669</v>
      </c>
      <c r="F1047">
        <v>1207</v>
      </c>
      <c r="G1047">
        <v>3.14</v>
      </c>
      <c r="H1047">
        <v>384.4</v>
      </c>
      <c r="I1047" t="s">
        <v>14</v>
      </c>
    </row>
    <row r="1048" spans="1:9">
      <c r="A1048" t="s">
        <v>2179</v>
      </c>
      <c r="B1048" t="s">
        <v>2180</v>
      </c>
      <c r="C1048" t="s">
        <v>1651</v>
      </c>
      <c r="D1048" t="s">
        <v>1672</v>
      </c>
      <c r="E1048" t="s">
        <v>1673</v>
      </c>
      <c r="F1048">
        <v>4635</v>
      </c>
      <c r="G1048">
        <v>4.0599999999999996</v>
      </c>
      <c r="H1048">
        <v>1141.5999999999999</v>
      </c>
      <c r="I1048" t="s">
        <v>70</v>
      </c>
    </row>
    <row r="1049" spans="1:9">
      <c r="A1049" t="s">
        <v>2181</v>
      </c>
      <c r="B1049" t="s">
        <v>2182</v>
      </c>
      <c r="C1049" t="s">
        <v>1651</v>
      </c>
      <c r="D1049" t="s">
        <v>1726</v>
      </c>
      <c r="E1049" t="s">
        <v>1727</v>
      </c>
      <c r="F1049">
        <v>353</v>
      </c>
      <c r="G1049">
        <v>3.43</v>
      </c>
      <c r="H1049">
        <v>102.9</v>
      </c>
      <c r="I1049" t="s">
        <v>25</v>
      </c>
    </row>
    <row r="1050" spans="1:9">
      <c r="A1050" t="s">
        <v>2183</v>
      </c>
      <c r="B1050" t="s">
        <v>2184</v>
      </c>
      <c r="C1050" t="s">
        <v>1651</v>
      </c>
      <c r="D1050" t="s">
        <v>1672</v>
      </c>
      <c r="E1050" t="s">
        <v>1673</v>
      </c>
      <c r="F1050">
        <v>1070</v>
      </c>
      <c r="G1050">
        <v>4.7699999999999996</v>
      </c>
      <c r="H1050">
        <v>224.3</v>
      </c>
      <c r="I1050" t="s">
        <v>14</v>
      </c>
    </row>
    <row r="1051" spans="1:9">
      <c r="A1051" t="s">
        <v>2185</v>
      </c>
      <c r="B1051" t="s">
        <v>2186</v>
      </c>
      <c r="C1051" t="s">
        <v>1651</v>
      </c>
      <c r="D1051" t="s">
        <v>1668</v>
      </c>
      <c r="E1051" t="s">
        <v>1669</v>
      </c>
      <c r="F1051">
        <v>4683</v>
      </c>
      <c r="G1051">
        <v>4.34</v>
      </c>
      <c r="H1051">
        <v>1079</v>
      </c>
      <c r="I1051" t="s">
        <v>70</v>
      </c>
    </row>
    <row r="1052" spans="1:9">
      <c r="A1052" t="s">
        <v>2187</v>
      </c>
      <c r="B1052" t="s">
        <v>2188</v>
      </c>
      <c r="C1052" t="s">
        <v>1651</v>
      </c>
      <c r="D1052" t="s">
        <v>1668</v>
      </c>
      <c r="E1052" t="s">
        <v>1669</v>
      </c>
      <c r="F1052">
        <v>20715</v>
      </c>
      <c r="G1052">
        <v>12.57</v>
      </c>
      <c r="H1052">
        <v>1648</v>
      </c>
      <c r="I1052" t="s">
        <v>365</v>
      </c>
    </row>
    <row r="1053" spans="1:9">
      <c r="A1053" t="s">
        <v>2189</v>
      </c>
      <c r="B1053" t="s">
        <v>2190</v>
      </c>
      <c r="C1053" t="s">
        <v>1651</v>
      </c>
      <c r="D1053" t="s">
        <v>1672</v>
      </c>
      <c r="E1053" t="s">
        <v>1673</v>
      </c>
      <c r="F1053">
        <v>797</v>
      </c>
      <c r="G1053">
        <v>3.58</v>
      </c>
      <c r="H1053">
        <v>222.6</v>
      </c>
      <c r="I1053" t="s">
        <v>14</v>
      </c>
    </row>
    <row r="1054" spans="1:9">
      <c r="A1054" t="s">
        <v>2191</v>
      </c>
      <c r="B1054" t="s">
        <v>2192</v>
      </c>
      <c r="C1054" t="s">
        <v>1651</v>
      </c>
      <c r="D1054" t="s">
        <v>1668</v>
      </c>
      <c r="E1054" t="s">
        <v>1669</v>
      </c>
      <c r="F1054">
        <v>1244</v>
      </c>
      <c r="G1054">
        <v>2.11</v>
      </c>
      <c r="H1054">
        <v>589.6</v>
      </c>
      <c r="I1054" t="s">
        <v>14</v>
      </c>
    </row>
    <row r="1055" spans="1:9">
      <c r="A1055" t="s">
        <v>2193</v>
      </c>
      <c r="B1055" t="s">
        <v>2194</v>
      </c>
      <c r="C1055" t="s">
        <v>1651</v>
      </c>
      <c r="D1055" t="s">
        <v>1702</v>
      </c>
      <c r="E1055" t="s">
        <v>1703</v>
      </c>
      <c r="F1055">
        <v>385</v>
      </c>
      <c r="G1055">
        <v>6.13</v>
      </c>
      <c r="H1055">
        <v>62.8</v>
      </c>
      <c r="I1055" t="s">
        <v>25</v>
      </c>
    </row>
    <row r="1056" spans="1:9">
      <c r="A1056" t="s">
        <v>2195</v>
      </c>
      <c r="B1056" t="s">
        <v>2196</v>
      </c>
      <c r="C1056" t="s">
        <v>1651</v>
      </c>
      <c r="D1056" t="s">
        <v>1726</v>
      </c>
      <c r="E1056" t="s">
        <v>1727</v>
      </c>
      <c r="F1056">
        <v>599</v>
      </c>
      <c r="G1056">
        <v>5.17</v>
      </c>
      <c r="H1056">
        <v>115.9</v>
      </c>
      <c r="I1056" t="s">
        <v>14</v>
      </c>
    </row>
    <row r="1057" spans="1:9">
      <c r="A1057" t="s">
        <v>2197</v>
      </c>
      <c r="B1057" t="s">
        <v>2198</v>
      </c>
      <c r="C1057" t="s">
        <v>1651</v>
      </c>
      <c r="D1057" t="s">
        <v>1656</v>
      </c>
      <c r="E1057" t="s">
        <v>1657</v>
      </c>
      <c r="F1057">
        <v>3849</v>
      </c>
      <c r="G1057">
        <v>12.8</v>
      </c>
      <c r="H1057">
        <v>300.7</v>
      </c>
      <c r="I1057" t="s">
        <v>70</v>
      </c>
    </row>
    <row r="1058" spans="1:9">
      <c r="A1058" t="s">
        <v>2199</v>
      </c>
      <c r="B1058" t="s">
        <v>2200</v>
      </c>
      <c r="C1058" t="s">
        <v>1651</v>
      </c>
      <c r="D1058" t="s">
        <v>1656</v>
      </c>
      <c r="E1058" t="s">
        <v>1657</v>
      </c>
      <c r="F1058">
        <v>2626</v>
      </c>
      <c r="G1058">
        <v>12.23</v>
      </c>
      <c r="H1058">
        <v>214.7</v>
      </c>
      <c r="I1058" t="s">
        <v>70</v>
      </c>
    </row>
    <row r="1059" spans="1:9">
      <c r="A1059" t="s">
        <v>2201</v>
      </c>
      <c r="B1059" t="s">
        <v>2202</v>
      </c>
      <c r="C1059" t="s">
        <v>1651</v>
      </c>
      <c r="D1059" t="s">
        <v>1668</v>
      </c>
      <c r="E1059" t="s">
        <v>1669</v>
      </c>
      <c r="F1059">
        <v>15074</v>
      </c>
      <c r="G1059">
        <v>5.38</v>
      </c>
      <c r="H1059">
        <v>2801.9</v>
      </c>
      <c r="I1059" t="s">
        <v>365</v>
      </c>
    </row>
    <row r="1060" spans="1:9">
      <c r="A1060" t="s">
        <v>2203</v>
      </c>
      <c r="B1060" t="s">
        <v>2204</v>
      </c>
      <c r="C1060" t="s">
        <v>1651</v>
      </c>
      <c r="D1060" t="s">
        <v>1742</v>
      </c>
      <c r="E1060" t="s">
        <v>1743</v>
      </c>
      <c r="F1060">
        <v>193</v>
      </c>
      <c r="G1060">
        <v>3.56</v>
      </c>
      <c r="H1060">
        <v>54.2</v>
      </c>
      <c r="I1060" t="s">
        <v>25</v>
      </c>
    </row>
    <row r="1061" spans="1:9">
      <c r="A1061" t="s">
        <v>2205</v>
      </c>
      <c r="B1061" t="s">
        <v>2206</v>
      </c>
      <c r="C1061" t="s">
        <v>1651</v>
      </c>
      <c r="D1061" t="s">
        <v>1656</v>
      </c>
      <c r="E1061" t="s">
        <v>1657</v>
      </c>
      <c r="F1061">
        <v>2281</v>
      </c>
      <c r="G1061">
        <v>5.15</v>
      </c>
      <c r="H1061">
        <v>442.9</v>
      </c>
      <c r="I1061" t="s">
        <v>70</v>
      </c>
    </row>
    <row r="1062" spans="1:9">
      <c r="A1062" t="s">
        <v>2207</v>
      </c>
      <c r="B1062" t="s">
        <v>2208</v>
      </c>
      <c r="C1062" t="s">
        <v>1651</v>
      </c>
      <c r="D1062" t="s">
        <v>1788</v>
      </c>
      <c r="E1062" t="s">
        <v>1789</v>
      </c>
      <c r="F1062">
        <v>1451</v>
      </c>
      <c r="G1062">
        <v>16.13</v>
      </c>
      <c r="H1062">
        <v>90</v>
      </c>
      <c r="I1062" t="s">
        <v>14</v>
      </c>
    </row>
    <row r="1063" spans="1:9">
      <c r="A1063" t="s">
        <v>2209</v>
      </c>
      <c r="B1063" t="s">
        <v>2210</v>
      </c>
      <c r="C1063" t="s">
        <v>1651</v>
      </c>
      <c r="D1063" t="s">
        <v>1736</v>
      </c>
      <c r="E1063" t="s">
        <v>1737</v>
      </c>
      <c r="F1063">
        <v>361</v>
      </c>
      <c r="G1063">
        <v>8.9600000000000009</v>
      </c>
      <c r="H1063">
        <v>40.299999999999997</v>
      </c>
      <c r="I1063" t="s">
        <v>25</v>
      </c>
    </row>
    <row r="1064" spans="1:9">
      <c r="A1064" t="s">
        <v>2211</v>
      </c>
      <c r="B1064" t="s">
        <v>2212</v>
      </c>
      <c r="C1064" t="s">
        <v>1651</v>
      </c>
      <c r="D1064" t="s">
        <v>1660</v>
      </c>
      <c r="E1064" t="s">
        <v>1661</v>
      </c>
      <c r="F1064">
        <v>14152</v>
      </c>
      <c r="G1064">
        <v>12.35</v>
      </c>
      <c r="H1064">
        <v>1145.9000000000001</v>
      </c>
      <c r="I1064" t="s">
        <v>365</v>
      </c>
    </row>
    <row r="1065" spans="1:9">
      <c r="A1065" t="s">
        <v>2213</v>
      </c>
      <c r="B1065" t="s">
        <v>2214</v>
      </c>
      <c r="C1065" t="s">
        <v>1651</v>
      </c>
      <c r="D1065" t="s">
        <v>1656</v>
      </c>
      <c r="E1065" t="s">
        <v>1657</v>
      </c>
      <c r="F1065">
        <v>3222</v>
      </c>
      <c r="G1065">
        <v>4.72</v>
      </c>
      <c r="H1065">
        <v>682.6</v>
      </c>
      <c r="I1065" t="s">
        <v>70</v>
      </c>
    </row>
    <row r="1066" spans="1:9">
      <c r="A1066" t="s">
        <v>2215</v>
      </c>
      <c r="B1066" t="s">
        <v>2216</v>
      </c>
      <c r="C1066" t="s">
        <v>1651</v>
      </c>
      <c r="D1066" t="s">
        <v>2071</v>
      </c>
      <c r="E1066" t="s">
        <v>2072</v>
      </c>
      <c r="F1066">
        <v>1376</v>
      </c>
      <c r="G1066">
        <v>9.27</v>
      </c>
      <c r="H1066">
        <v>148.4</v>
      </c>
      <c r="I1066" t="s">
        <v>14</v>
      </c>
    </row>
    <row r="1067" spans="1:9">
      <c r="A1067" t="s">
        <v>2217</v>
      </c>
      <c r="B1067" t="s">
        <v>2218</v>
      </c>
      <c r="C1067" t="s">
        <v>1651</v>
      </c>
      <c r="D1067" t="s">
        <v>1652</v>
      </c>
      <c r="E1067" t="s">
        <v>1653</v>
      </c>
      <c r="F1067">
        <v>307</v>
      </c>
      <c r="G1067">
        <v>5.94</v>
      </c>
      <c r="H1067">
        <v>51.7</v>
      </c>
      <c r="I1067" t="s">
        <v>25</v>
      </c>
    </row>
    <row r="1068" spans="1:9">
      <c r="A1068" t="s">
        <v>2219</v>
      </c>
      <c r="B1068" t="s">
        <v>2220</v>
      </c>
      <c r="C1068" t="s">
        <v>1651</v>
      </c>
      <c r="D1068" t="s">
        <v>1702</v>
      </c>
      <c r="E1068" t="s">
        <v>1703</v>
      </c>
      <c r="F1068">
        <v>21912</v>
      </c>
      <c r="G1068">
        <v>27.41</v>
      </c>
      <c r="H1068">
        <v>799.4</v>
      </c>
      <c r="I1068" t="s">
        <v>365</v>
      </c>
    </row>
    <row r="1069" spans="1:9">
      <c r="A1069" t="s">
        <v>2221</v>
      </c>
      <c r="B1069" t="s">
        <v>2222</v>
      </c>
      <c r="C1069" t="s">
        <v>1651</v>
      </c>
      <c r="D1069" t="s">
        <v>1726</v>
      </c>
      <c r="E1069" t="s">
        <v>1727</v>
      </c>
      <c r="F1069">
        <v>353</v>
      </c>
      <c r="G1069">
        <v>1.36</v>
      </c>
      <c r="H1069">
        <v>259.60000000000002</v>
      </c>
      <c r="I1069" t="s">
        <v>25</v>
      </c>
    </row>
    <row r="1070" spans="1:9">
      <c r="A1070" t="s">
        <v>2223</v>
      </c>
      <c r="B1070" t="s">
        <v>2224</v>
      </c>
      <c r="C1070" t="s">
        <v>1651</v>
      </c>
      <c r="D1070" t="s">
        <v>1668</v>
      </c>
      <c r="E1070" t="s">
        <v>1669</v>
      </c>
      <c r="F1070">
        <v>18582</v>
      </c>
      <c r="G1070">
        <v>9.67</v>
      </c>
      <c r="H1070">
        <v>1921.6</v>
      </c>
      <c r="I1070" t="s">
        <v>365</v>
      </c>
    </row>
    <row r="1071" spans="1:9">
      <c r="A1071" t="s">
        <v>2225</v>
      </c>
      <c r="B1071" t="s">
        <v>2226</v>
      </c>
      <c r="C1071" t="s">
        <v>1651</v>
      </c>
      <c r="D1071" t="s">
        <v>1652</v>
      </c>
      <c r="E1071" t="s">
        <v>1653</v>
      </c>
      <c r="F1071">
        <v>565</v>
      </c>
      <c r="G1071">
        <v>4.91</v>
      </c>
      <c r="H1071">
        <v>115.1</v>
      </c>
      <c r="I1071" t="s">
        <v>14</v>
      </c>
    </row>
    <row r="1072" spans="1:9">
      <c r="A1072" t="s">
        <v>2227</v>
      </c>
      <c r="B1072" t="s">
        <v>2228</v>
      </c>
      <c r="C1072" t="s">
        <v>1651</v>
      </c>
      <c r="D1072" t="s">
        <v>1690</v>
      </c>
      <c r="E1072" t="s">
        <v>1691</v>
      </c>
      <c r="F1072">
        <v>4479</v>
      </c>
      <c r="G1072">
        <v>10.74</v>
      </c>
      <c r="H1072">
        <v>417</v>
      </c>
      <c r="I1072" t="s">
        <v>70</v>
      </c>
    </row>
    <row r="1073" spans="1:9">
      <c r="A1073" t="s">
        <v>2229</v>
      </c>
      <c r="B1073" t="s">
        <v>2230</v>
      </c>
      <c r="C1073" t="s">
        <v>1651</v>
      </c>
      <c r="D1073" t="s">
        <v>1668</v>
      </c>
      <c r="E1073" t="s">
        <v>1669</v>
      </c>
      <c r="F1073">
        <v>2267</v>
      </c>
      <c r="G1073">
        <v>7.12</v>
      </c>
      <c r="H1073">
        <v>318.39999999999998</v>
      </c>
      <c r="I1073" t="s">
        <v>70</v>
      </c>
    </row>
    <row r="1074" spans="1:9">
      <c r="A1074" t="s">
        <v>2231</v>
      </c>
      <c r="B1074" t="s">
        <v>2232</v>
      </c>
      <c r="C1074" t="s">
        <v>1651</v>
      </c>
      <c r="D1074" t="s">
        <v>1664</v>
      </c>
      <c r="E1074" t="s">
        <v>1665</v>
      </c>
      <c r="F1074">
        <v>425</v>
      </c>
      <c r="G1074">
        <v>2.15</v>
      </c>
      <c r="H1074">
        <v>197.7</v>
      </c>
      <c r="I1074" t="s">
        <v>25</v>
      </c>
    </row>
    <row r="1075" spans="1:9">
      <c r="A1075" t="s">
        <v>2233</v>
      </c>
      <c r="B1075" t="s">
        <v>2234</v>
      </c>
      <c r="C1075" t="s">
        <v>1651</v>
      </c>
      <c r="D1075" t="s">
        <v>1760</v>
      </c>
      <c r="E1075" t="s">
        <v>1761</v>
      </c>
      <c r="F1075">
        <v>1638</v>
      </c>
      <c r="G1075">
        <v>17.190000000000001</v>
      </c>
      <c r="H1075">
        <v>95.3</v>
      </c>
      <c r="I1075" t="s">
        <v>14</v>
      </c>
    </row>
    <row r="1076" spans="1:9">
      <c r="A1076" t="s">
        <v>2235</v>
      </c>
      <c r="B1076" t="s">
        <v>2236</v>
      </c>
      <c r="C1076" t="s">
        <v>1651</v>
      </c>
      <c r="D1076" t="s">
        <v>1736</v>
      </c>
      <c r="E1076" t="s">
        <v>1737</v>
      </c>
      <c r="F1076">
        <v>288</v>
      </c>
      <c r="G1076">
        <v>6.08</v>
      </c>
      <c r="H1076">
        <v>47.4</v>
      </c>
      <c r="I1076" t="s">
        <v>25</v>
      </c>
    </row>
    <row r="1077" spans="1:9">
      <c r="A1077" t="s">
        <v>2237</v>
      </c>
      <c r="B1077" t="s">
        <v>2238</v>
      </c>
      <c r="C1077" t="s">
        <v>1651</v>
      </c>
      <c r="D1077" t="s">
        <v>1760</v>
      </c>
      <c r="E1077" t="s">
        <v>1761</v>
      </c>
      <c r="F1077">
        <v>837</v>
      </c>
      <c r="G1077">
        <v>3.8</v>
      </c>
      <c r="H1077">
        <v>220.3</v>
      </c>
      <c r="I1077" t="s">
        <v>14</v>
      </c>
    </row>
    <row r="1078" spans="1:9">
      <c r="A1078" t="s">
        <v>2239</v>
      </c>
      <c r="B1078" t="s">
        <v>2240</v>
      </c>
      <c r="C1078" t="s">
        <v>1651</v>
      </c>
      <c r="D1078" t="s">
        <v>1726</v>
      </c>
      <c r="E1078" t="s">
        <v>1727</v>
      </c>
      <c r="F1078">
        <v>867</v>
      </c>
      <c r="G1078">
        <v>10.98</v>
      </c>
      <c r="H1078">
        <v>79</v>
      </c>
      <c r="I1078" t="s">
        <v>14</v>
      </c>
    </row>
    <row r="1079" spans="1:9">
      <c r="A1079" t="s">
        <v>2241</v>
      </c>
      <c r="B1079" t="s">
        <v>2242</v>
      </c>
      <c r="C1079" t="s">
        <v>1651</v>
      </c>
      <c r="D1079" t="s">
        <v>1702</v>
      </c>
      <c r="E1079" t="s">
        <v>1703</v>
      </c>
      <c r="F1079">
        <v>916</v>
      </c>
      <c r="G1079">
        <v>12.63</v>
      </c>
      <c r="H1079">
        <v>72.5</v>
      </c>
      <c r="I1079" t="s">
        <v>14</v>
      </c>
    </row>
    <row r="1080" spans="1:9">
      <c r="A1080" t="s">
        <v>2243</v>
      </c>
      <c r="B1080" t="s">
        <v>2244</v>
      </c>
      <c r="C1080" t="s">
        <v>1651</v>
      </c>
      <c r="D1080" t="s">
        <v>1760</v>
      </c>
      <c r="E1080" t="s">
        <v>1761</v>
      </c>
      <c r="F1080">
        <v>3957</v>
      </c>
      <c r="G1080">
        <v>23.62</v>
      </c>
      <c r="H1080">
        <v>167.5</v>
      </c>
      <c r="I1080" t="s">
        <v>70</v>
      </c>
    </row>
    <row r="1081" spans="1:9">
      <c r="A1081" t="s">
        <v>2245</v>
      </c>
      <c r="B1081" t="s">
        <v>2246</v>
      </c>
      <c r="C1081" t="s">
        <v>1651</v>
      </c>
      <c r="D1081" t="s">
        <v>1742</v>
      </c>
      <c r="E1081" t="s">
        <v>1743</v>
      </c>
      <c r="F1081">
        <v>541</v>
      </c>
      <c r="G1081">
        <v>6.54</v>
      </c>
      <c r="H1081">
        <v>82.7</v>
      </c>
      <c r="I1081" t="s">
        <v>14</v>
      </c>
    </row>
    <row r="1082" spans="1:9">
      <c r="A1082" t="s">
        <v>2247</v>
      </c>
      <c r="B1082" t="s">
        <v>2248</v>
      </c>
      <c r="C1082" t="s">
        <v>1651</v>
      </c>
      <c r="D1082" t="s">
        <v>1652</v>
      </c>
      <c r="E1082" t="s">
        <v>1653</v>
      </c>
      <c r="F1082">
        <v>710</v>
      </c>
      <c r="G1082">
        <v>15.52</v>
      </c>
      <c r="H1082">
        <v>45.7</v>
      </c>
      <c r="I1082" t="s">
        <v>14</v>
      </c>
    </row>
    <row r="1083" spans="1:9">
      <c r="A1083" t="s">
        <v>2249</v>
      </c>
      <c r="B1083" t="s">
        <v>2250</v>
      </c>
      <c r="C1083" t="s">
        <v>1651</v>
      </c>
      <c r="D1083" t="s">
        <v>1656</v>
      </c>
      <c r="E1083" t="s">
        <v>1657</v>
      </c>
      <c r="F1083">
        <v>1446</v>
      </c>
      <c r="G1083">
        <v>5.57</v>
      </c>
      <c r="H1083">
        <v>259.60000000000002</v>
      </c>
      <c r="I1083" t="s">
        <v>14</v>
      </c>
    </row>
    <row r="1084" spans="1:9">
      <c r="A1084" t="s">
        <v>2251</v>
      </c>
      <c r="B1084" t="s">
        <v>2252</v>
      </c>
      <c r="C1084" t="s">
        <v>1651</v>
      </c>
      <c r="D1084" t="s">
        <v>1676</v>
      </c>
      <c r="E1084" t="s">
        <v>1677</v>
      </c>
      <c r="F1084">
        <v>3496</v>
      </c>
      <c r="G1084">
        <v>8.93</v>
      </c>
      <c r="H1084">
        <v>391.5</v>
      </c>
      <c r="I1084" t="s">
        <v>70</v>
      </c>
    </row>
    <row r="1085" spans="1:9">
      <c r="A1085" t="s">
        <v>2253</v>
      </c>
      <c r="B1085" t="s">
        <v>2254</v>
      </c>
      <c r="C1085" t="s">
        <v>1651</v>
      </c>
      <c r="D1085" t="s">
        <v>1726</v>
      </c>
      <c r="E1085" t="s">
        <v>1727</v>
      </c>
      <c r="F1085">
        <v>902</v>
      </c>
      <c r="G1085">
        <v>12.14</v>
      </c>
      <c r="H1085">
        <v>74.3</v>
      </c>
      <c r="I1085" t="s">
        <v>14</v>
      </c>
    </row>
    <row r="1086" spans="1:9">
      <c r="A1086" t="s">
        <v>2255</v>
      </c>
      <c r="B1086" t="s">
        <v>2256</v>
      </c>
      <c r="C1086" t="s">
        <v>1651</v>
      </c>
      <c r="D1086" t="s">
        <v>1668</v>
      </c>
      <c r="E1086" t="s">
        <v>1669</v>
      </c>
      <c r="F1086">
        <v>3326</v>
      </c>
      <c r="G1086">
        <v>6.48</v>
      </c>
      <c r="H1086">
        <v>513.29999999999995</v>
      </c>
      <c r="I1086" t="s">
        <v>70</v>
      </c>
    </row>
    <row r="1087" spans="1:9">
      <c r="A1087" t="s">
        <v>2257</v>
      </c>
      <c r="B1087" t="s">
        <v>2258</v>
      </c>
      <c r="C1087" t="s">
        <v>1651</v>
      </c>
      <c r="D1087" t="s">
        <v>1668</v>
      </c>
      <c r="E1087" t="s">
        <v>1669</v>
      </c>
      <c r="F1087">
        <v>7921</v>
      </c>
      <c r="G1087">
        <v>11.27</v>
      </c>
      <c r="H1087">
        <v>702.8</v>
      </c>
      <c r="I1087" t="s">
        <v>70</v>
      </c>
    </row>
    <row r="1088" spans="1:9">
      <c r="A1088" t="s">
        <v>2259</v>
      </c>
      <c r="B1088" t="s">
        <v>2260</v>
      </c>
      <c r="C1088" t="s">
        <v>1651</v>
      </c>
      <c r="D1088" t="s">
        <v>1702</v>
      </c>
      <c r="E1088" t="s">
        <v>1703</v>
      </c>
      <c r="F1088">
        <v>978</v>
      </c>
      <c r="G1088">
        <v>13.19</v>
      </c>
      <c r="H1088">
        <v>74.099999999999994</v>
      </c>
      <c r="I1088" t="s">
        <v>14</v>
      </c>
    </row>
    <row r="1089" spans="1:9">
      <c r="A1089" t="s">
        <v>2261</v>
      </c>
      <c r="B1089" t="s">
        <v>2262</v>
      </c>
      <c r="C1089" t="s">
        <v>1651</v>
      </c>
      <c r="D1089" t="s">
        <v>1760</v>
      </c>
      <c r="E1089" t="s">
        <v>1761</v>
      </c>
      <c r="F1089">
        <v>3259</v>
      </c>
      <c r="G1089">
        <v>5.54</v>
      </c>
      <c r="H1089">
        <v>588.29999999999995</v>
      </c>
      <c r="I1089" t="s">
        <v>70</v>
      </c>
    </row>
    <row r="1090" spans="1:9">
      <c r="A1090" t="s">
        <v>2263</v>
      </c>
      <c r="B1090" t="s">
        <v>2264</v>
      </c>
      <c r="C1090" t="s">
        <v>1651</v>
      </c>
      <c r="D1090" t="s">
        <v>1656</v>
      </c>
      <c r="E1090" t="s">
        <v>1657</v>
      </c>
      <c r="F1090">
        <v>1907</v>
      </c>
      <c r="G1090">
        <v>7.32</v>
      </c>
      <c r="H1090">
        <v>260.5</v>
      </c>
      <c r="I1090" t="s">
        <v>14</v>
      </c>
    </row>
    <row r="1091" spans="1:9">
      <c r="A1091" t="s">
        <v>2265</v>
      </c>
      <c r="B1091" t="s">
        <v>2266</v>
      </c>
      <c r="C1091" t="s">
        <v>1651</v>
      </c>
      <c r="D1091" t="s">
        <v>1656</v>
      </c>
      <c r="E1091" t="s">
        <v>1657</v>
      </c>
      <c r="F1091">
        <v>4169</v>
      </c>
      <c r="G1091">
        <v>4.47</v>
      </c>
      <c r="H1091">
        <v>932.7</v>
      </c>
      <c r="I1091" t="s">
        <v>70</v>
      </c>
    </row>
    <row r="1092" spans="1:9">
      <c r="A1092" t="s">
        <v>2267</v>
      </c>
      <c r="B1092" t="s">
        <v>2268</v>
      </c>
      <c r="C1092" t="s">
        <v>1651</v>
      </c>
      <c r="D1092" t="s">
        <v>1668</v>
      </c>
      <c r="E1092" t="s">
        <v>1669</v>
      </c>
      <c r="F1092">
        <v>1712</v>
      </c>
      <c r="G1092">
        <v>7.97</v>
      </c>
      <c r="H1092">
        <v>214.8</v>
      </c>
      <c r="I1092" t="s">
        <v>14</v>
      </c>
    </row>
    <row r="1093" spans="1:9">
      <c r="A1093" t="s">
        <v>2269</v>
      </c>
      <c r="B1093" t="s">
        <v>2270</v>
      </c>
      <c r="C1093" t="s">
        <v>1651</v>
      </c>
      <c r="D1093" t="s">
        <v>1742</v>
      </c>
      <c r="E1093" t="s">
        <v>1743</v>
      </c>
      <c r="F1093">
        <v>619</v>
      </c>
      <c r="G1093">
        <v>3.86</v>
      </c>
      <c r="H1093">
        <v>160.4</v>
      </c>
      <c r="I1093" t="s">
        <v>14</v>
      </c>
    </row>
    <row r="1094" spans="1:9">
      <c r="A1094" t="s">
        <v>2271</v>
      </c>
      <c r="B1094" t="s">
        <v>2272</v>
      </c>
      <c r="C1094" t="s">
        <v>1651</v>
      </c>
      <c r="D1094" t="s">
        <v>1652</v>
      </c>
      <c r="E1094" t="s">
        <v>1653</v>
      </c>
      <c r="F1094">
        <v>3403</v>
      </c>
      <c r="G1094">
        <v>12.75</v>
      </c>
      <c r="H1094">
        <v>266.89999999999998</v>
      </c>
      <c r="I1094" t="s">
        <v>70</v>
      </c>
    </row>
    <row r="1095" spans="1:9">
      <c r="A1095" t="s">
        <v>2273</v>
      </c>
      <c r="B1095" t="s">
        <v>2274</v>
      </c>
      <c r="C1095" t="s">
        <v>1651</v>
      </c>
      <c r="D1095" t="s">
        <v>1726</v>
      </c>
      <c r="E1095" t="s">
        <v>1727</v>
      </c>
      <c r="F1095">
        <v>1115</v>
      </c>
      <c r="G1095">
        <v>5.9</v>
      </c>
      <c r="H1095">
        <v>189</v>
      </c>
      <c r="I1095" t="s">
        <v>14</v>
      </c>
    </row>
    <row r="1096" spans="1:9">
      <c r="A1096" t="s">
        <v>2275</v>
      </c>
      <c r="B1096" t="s">
        <v>2276</v>
      </c>
      <c r="C1096" t="s">
        <v>1651</v>
      </c>
      <c r="D1096" t="s">
        <v>1660</v>
      </c>
      <c r="E1096" t="s">
        <v>1661</v>
      </c>
      <c r="F1096">
        <v>10160</v>
      </c>
      <c r="G1096">
        <v>10.23</v>
      </c>
      <c r="H1096">
        <v>993.2</v>
      </c>
      <c r="I1096" t="s">
        <v>365</v>
      </c>
    </row>
    <row r="1097" spans="1:9">
      <c r="A1097" t="s">
        <v>2277</v>
      </c>
      <c r="B1097" t="s">
        <v>2278</v>
      </c>
      <c r="C1097" t="s">
        <v>1651</v>
      </c>
      <c r="D1097" t="s">
        <v>1726</v>
      </c>
      <c r="E1097" t="s">
        <v>1727</v>
      </c>
      <c r="F1097">
        <v>856</v>
      </c>
      <c r="G1097">
        <v>3.96</v>
      </c>
      <c r="H1097">
        <v>216.2</v>
      </c>
      <c r="I1097" t="s">
        <v>14</v>
      </c>
    </row>
    <row r="1098" spans="1:9">
      <c r="A1098" t="s">
        <v>2279</v>
      </c>
      <c r="B1098" t="s">
        <v>2280</v>
      </c>
      <c r="C1098" t="s">
        <v>1651</v>
      </c>
      <c r="D1098" t="s">
        <v>1760</v>
      </c>
      <c r="E1098" t="s">
        <v>1761</v>
      </c>
      <c r="F1098">
        <v>1164</v>
      </c>
      <c r="G1098">
        <v>11.99</v>
      </c>
      <c r="H1098">
        <v>97.1</v>
      </c>
      <c r="I1098" t="s">
        <v>14</v>
      </c>
    </row>
    <row r="1099" spans="1:9">
      <c r="A1099" t="s">
        <v>2281</v>
      </c>
      <c r="B1099" t="s">
        <v>2282</v>
      </c>
      <c r="C1099" t="s">
        <v>1651</v>
      </c>
      <c r="D1099" t="s">
        <v>1726</v>
      </c>
      <c r="E1099" t="s">
        <v>1727</v>
      </c>
      <c r="F1099">
        <v>619</v>
      </c>
      <c r="G1099">
        <v>6.82</v>
      </c>
      <c r="H1099">
        <v>90.8</v>
      </c>
      <c r="I1099" t="s">
        <v>14</v>
      </c>
    </row>
    <row r="1100" spans="1:9">
      <c r="A1100" t="s">
        <v>2283</v>
      </c>
      <c r="B1100" t="s">
        <v>2284</v>
      </c>
      <c r="C1100" t="s">
        <v>1651</v>
      </c>
      <c r="D1100" t="s">
        <v>1668</v>
      </c>
      <c r="E1100" t="s">
        <v>1669</v>
      </c>
      <c r="F1100">
        <v>6650</v>
      </c>
      <c r="G1100">
        <v>3.53</v>
      </c>
      <c r="H1100">
        <v>1883.9</v>
      </c>
      <c r="I1100" t="s">
        <v>70</v>
      </c>
    </row>
    <row r="1101" spans="1:9">
      <c r="A1101" t="s">
        <v>2285</v>
      </c>
      <c r="B1101" t="s">
        <v>2286</v>
      </c>
      <c r="C1101" t="s">
        <v>1651</v>
      </c>
      <c r="D1101" t="s">
        <v>1668</v>
      </c>
      <c r="E1101" t="s">
        <v>1669</v>
      </c>
      <c r="F1101">
        <v>8754</v>
      </c>
      <c r="G1101">
        <v>10.69</v>
      </c>
      <c r="H1101">
        <v>818.9</v>
      </c>
      <c r="I1101" t="s">
        <v>70</v>
      </c>
    </row>
    <row r="1102" spans="1:9">
      <c r="A1102" t="s">
        <v>2287</v>
      </c>
      <c r="B1102" t="s">
        <v>775</v>
      </c>
      <c r="C1102" t="s">
        <v>1651</v>
      </c>
      <c r="D1102" t="s">
        <v>1726</v>
      </c>
      <c r="E1102" t="s">
        <v>1727</v>
      </c>
      <c r="F1102">
        <v>431</v>
      </c>
      <c r="G1102">
        <v>2.02</v>
      </c>
      <c r="H1102">
        <v>213.4</v>
      </c>
      <c r="I1102" t="s">
        <v>25</v>
      </c>
    </row>
    <row r="1103" spans="1:9">
      <c r="A1103" t="s">
        <v>2288</v>
      </c>
      <c r="B1103" t="s">
        <v>2289</v>
      </c>
      <c r="C1103" t="s">
        <v>1651</v>
      </c>
      <c r="D1103" t="s">
        <v>2071</v>
      </c>
      <c r="E1103" t="s">
        <v>2072</v>
      </c>
      <c r="F1103">
        <v>5616</v>
      </c>
      <c r="G1103">
        <v>15.03</v>
      </c>
      <c r="H1103">
        <v>373.7</v>
      </c>
      <c r="I1103" t="s">
        <v>70</v>
      </c>
    </row>
    <row r="1104" spans="1:9">
      <c r="A1104" t="s">
        <v>2290</v>
      </c>
      <c r="B1104" t="s">
        <v>2291</v>
      </c>
      <c r="C1104" t="s">
        <v>1651</v>
      </c>
      <c r="D1104" t="s">
        <v>1742</v>
      </c>
      <c r="E1104" t="s">
        <v>1743</v>
      </c>
      <c r="F1104">
        <v>464</v>
      </c>
      <c r="G1104">
        <v>9.3699999999999992</v>
      </c>
      <c r="H1104">
        <v>49.5</v>
      </c>
      <c r="I1104" t="s">
        <v>25</v>
      </c>
    </row>
    <row r="1105" spans="1:9">
      <c r="A1105" t="s">
        <v>2292</v>
      </c>
      <c r="B1105" t="s">
        <v>2293</v>
      </c>
      <c r="C1105" t="s">
        <v>1651</v>
      </c>
      <c r="D1105" t="s">
        <v>1726</v>
      </c>
      <c r="E1105" t="s">
        <v>1727</v>
      </c>
      <c r="F1105">
        <v>2057</v>
      </c>
      <c r="G1105">
        <v>17.600000000000001</v>
      </c>
      <c r="H1105">
        <v>116.9</v>
      </c>
      <c r="I1105" t="s">
        <v>70</v>
      </c>
    </row>
    <row r="1106" spans="1:9">
      <c r="A1106" t="s">
        <v>2294</v>
      </c>
      <c r="B1106" t="s">
        <v>2295</v>
      </c>
      <c r="C1106" t="s">
        <v>1651</v>
      </c>
      <c r="D1106" t="s">
        <v>1668</v>
      </c>
      <c r="E1106" t="s">
        <v>1669</v>
      </c>
      <c r="F1106">
        <v>21790</v>
      </c>
      <c r="G1106">
        <v>2.69</v>
      </c>
      <c r="H1106">
        <v>8100.4</v>
      </c>
      <c r="I1106" t="s">
        <v>365</v>
      </c>
    </row>
    <row r="1107" spans="1:9">
      <c r="A1107" t="s">
        <v>2296</v>
      </c>
      <c r="B1107" t="s">
        <v>2297</v>
      </c>
      <c r="C1107" t="s">
        <v>1651</v>
      </c>
      <c r="D1107" t="s">
        <v>1664</v>
      </c>
      <c r="E1107" t="s">
        <v>1665</v>
      </c>
      <c r="F1107">
        <v>593</v>
      </c>
      <c r="G1107">
        <v>3.96</v>
      </c>
      <c r="H1107">
        <v>149.69999999999999</v>
      </c>
      <c r="I1107" t="s">
        <v>14</v>
      </c>
    </row>
    <row r="1108" spans="1:9">
      <c r="A1108" t="s">
        <v>2298</v>
      </c>
      <c r="B1108" t="s">
        <v>2299</v>
      </c>
      <c r="C1108" t="s">
        <v>1651</v>
      </c>
      <c r="D1108" t="s">
        <v>1656</v>
      </c>
      <c r="E1108" t="s">
        <v>1657</v>
      </c>
      <c r="F1108">
        <v>3103</v>
      </c>
      <c r="G1108">
        <v>3.87</v>
      </c>
      <c r="H1108">
        <v>801.8</v>
      </c>
      <c r="I1108" t="s">
        <v>70</v>
      </c>
    </row>
    <row r="1109" spans="1:9">
      <c r="A1109" t="s">
        <v>2300</v>
      </c>
      <c r="B1109" t="s">
        <v>2301</v>
      </c>
      <c r="C1109" t="s">
        <v>1651</v>
      </c>
      <c r="D1109" t="s">
        <v>1672</v>
      </c>
      <c r="E1109" t="s">
        <v>1673</v>
      </c>
      <c r="F1109">
        <v>6287</v>
      </c>
      <c r="G1109">
        <v>5.99</v>
      </c>
      <c r="H1109">
        <v>1049.5999999999999</v>
      </c>
      <c r="I1109" t="s">
        <v>70</v>
      </c>
    </row>
    <row r="1110" spans="1:9">
      <c r="A1110" t="s">
        <v>2302</v>
      </c>
      <c r="B1110" t="s">
        <v>2303</v>
      </c>
      <c r="C1110" t="s">
        <v>1651</v>
      </c>
      <c r="D1110" t="s">
        <v>1668</v>
      </c>
      <c r="E1110" t="s">
        <v>1669</v>
      </c>
      <c r="F1110">
        <v>27090</v>
      </c>
      <c r="G1110">
        <v>6.07</v>
      </c>
      <c r="H1110">
        <v>4462.8999999999996</v>
      </c>
      <c r="I1110" t="s">
        <v>365</v>
      </c>
    </row>
    <row r="1111" spans="1:9">
      <c r="A1111" t="s">
        <v>2304</v>
      </c>
      <c r="B1111" t="s">
        <v>2305</v>
      </c>
      <c r="C1111" t="s">
        <v>1651</v>
      </c>
      <c r="D1111" t="s">
        <v>1672</v>
      </c>
      <c r="E1111" t="s">
        <v>1673</v>
      </c>
      <c r="F1111">
        <v>4883</v>
      </c>
      <c r="G1111">
        <v>8.8000000000000007</v>
      </c>
      <c r="H1111">
        <v>554.9</v>
      </c>
      <c r="I1111" t="s">
        <v>70</v>
      </c>
    </row>
    <row r="1112" spans="1:9">
      <c r="A1112" t="s">
        <v>2306</v>
      </c>
      <c r="B1112" t="s">
        <v>2307</v>
      </c>
      <c r="C1112" t="s">
        <v>1651</v>
      </c>
      <c r="D1112" t="s">
        <v>1664</v>
      </c>
      <c r="E1112" t="s">
        <v>1665</v>
      </c>
      <c r="F1112">
        <v>2518</v>
      </c>
      <c r="G1112">
        <v>11.96</v>
      </c>
      <c r="H1112">
        <v>210.5</v>
      </c>
      <c r="I1112" t="s">
        <v>70</v>
      </c>
    </row>
    <row r="1113" spans="1:9">
      <c r="A1113" t="s">
        <v>2308</v>
      </c>
      <c r="B1113" t="s">
        <v>2309</v>
      </c>
      <c r="C1113" t="s">
        <v>1651</v>
      </c>
      <c r="D1113" t="s">
        <v>1726</v>
      </c>
      <c r="E1113" t="s">
        <v>1727</v>
      </c>
      <c r="F1113">
        <v>3407</v>
      </c>
      <c r="G1113">
        <v>21.65</v>
      </c>
      <c r="H1113">
        <v>157.4</v>
      </c>
      <c r="I1113" t="s">
        <v>70</v>
      </c>
    </row>
    <row r="1114" spans="1:9">
      <c r="A1114" t="s">
        <v>2310</v>
      </c>
      <c r="B1114" t="s">
        <v>2311</v>
      </c>
      <c r="C1114" t="s">
        <v>1651</v>
      </c>
      <c r="D1114" t="s">
        <v>1668</v>
      </c>
      <c r="E1114" t="s">
        <v>1669</v>
      </c>
      <c r="F1114">
        <v>1812</v>
      </c>
      <c r="G1114">
        <v>0.18</v>
      </c>
      <c r="H1114">
        <v>10066.700000000001</v>
      </c>
      <c r="I1114" t="s">
        <v>14</v>
      </c>
    </row>
    <row r="1115" spans="1:9">
      <c r="A1115" t="s">
        <v>2312</v>
      </c>
      <c r="B1115" t="s">
        <v>2313</v>
      </c>
      <c r="C1115" t="s">
        <v>1651</v>
      </c>
      <c r="D1115" t="s">
        <v>1736</v>
      </c>
      <c r="E1115" t="s">
        <v>1737</v>
      </c>
      <c r="F1115">
        <v>231</v>
      </c>
      <c r="G1115">
        <v>5.38</v>
      </c>
      <c r="H1115">
        <v>42.9</v>
      </c>
      <c r="I1115" t="s">
        <v>25</v>
      </c>
    </row>
    <row r="1116" spans="1:9">
      <c r="A1116" t="s">
        <v>2314</v>
      </c>
      <c r="B1116" t="s">
        <v>2315</v>
      </c>
      <c r="C1116" t="s">
        <v>1651</v>
      </c>
      <c r="D1116" t="s">
        <v>1672</v>
      </c>
      <c r="E1116" t="s">
        <v>1673</v>
      </c>
      <c r="F1116">
        <v>1608</v>
      </c>
      <c r="G1116">
        <v>3.63</v>
      </c>
      <c r="H1116">
        <v>443</v>
      </c>
      <c r="I1116" t="s">
        <v>14</v>
      </c>
    </row>
    <row r="1117" spans="1:9">
      <c r="A1117" t="s">
        <v>2316</v>
      </c>
      <c r="B1117" t="s">
        <v>2317</v>
      </c>
      <c r="C1117" t="s">
        <v>1651</v>
      </c>
      <c r="D1117" t="s">
        <v>1742</v>
      </c>
      <c r="E1117" t="s">
        <v>1743</v>
      </c>
      <c r="F1117">
        <v>6764</v>
      </c>
      <c r="G1117">
        <v>27.22</v>
      </c>
      <c r="H1117">
        <v>248.5</v>
      </c>
      <c r="I1117" t="s">
        <v>70</v>
      </c>
    </row>
    <row r="1118" spans="1:9">
      <c r="A1118" t="s">
        <v>2318</v>
      </c>
      <c r="B1118" t="s">
        <v>2319</v>
      </c>
      <c r="C1118" t="s">
        <v>1651</v>
      </c>
      <c r="D1118" t="s">
        <v>1702</v>
      </c>
      <c r="E1118" t="s">
        <v>1703</v>
      </c>
      <c r="F1118">
        <v>1436</v>
      </c>
      <c r="G1118">
        <v>11.89</v>
      </c>
      <c r="H1118">
        <v>120.8</v>
      </c>
      <c r="I1118" t="s">
        <v>14</v>
      </c>
    </row>
    <row r="1119" spans="1:9">
      <c r="A1119" t="s">
        <v>2320</v>
      </c>
      <c r="B1119" t="s">
        <v>2321</v>
      </c>
      <c r="C1119" t="s">
        <v>1651</v>
      </c>
      <c r="D1119" t="s">
        <v>1726</v>
      </c>
      <c r="E1119" t="s">
        <v>1727</v>
      </c>
      <c r="F1119">
        <v>506</v>
      </c>
      <c r="G1119">
        <v>11.47</v>
      </c>
      <c r="H1119">
        <v>44.1</v>
      </c>
      <c r="I1119" t="s">
        <v>14</v>
      </c>
    </row>
    <row r="1120" spans="1:9">
      <c r="A1120" t="s">
        <v>2322</v>
      </c>
      <c r="B1120" t="s">
        <v>2323</v>
      </c>
      <c r="C1120" t="s">
        <v>1651</v>
      </c>
      <c r="D1120" t="s">
        <v>1668</v>
      </c>
      <c r="E1120" t="s">
        <v>1669</v>
      </c>
      <c r="F1120">
        <v>628</v>
      </c>
      <c r="G1120">
        <v>3.51</v>
      </c>
      <c r="H1120">
        <v>178.9</v>
      </c>
      <c r="I1120" t="s">
        <v>14</v>
      </c>
    </row>
    <row r="1121" spans="1:9">
      <c r="A1121" t="s">
        <v>2324</v>
      </c>
      <c r="B1121" t="s">
        <v>2325</v>
      </c>
      <c r="C1121" t="s">
        <v>1651</v>
      </c>
      <c r="D1121" t="s">
        <v>1726</v>
      </c>
      <c r="E1121" t="s">
        <v>1727</v>
      </c>
      <c r="F1121">
        <v>4878</v>
      </c>
      <c r="G1121">
        <v>14.22</v>
      </c>
      <c r="H1121">
        <v>343</v>
      </c>
      <c r="I1121" t="s">
        <v>70</v>
      </c>
    </row>
    <row r="1122" spans="1:9">
      <c r="A1122" t="s">
        <v>2326</v>
      </c>
      <c r="B1122" t="s">
        <v>2327</v>
      </c>
      <c r="C1122" t="s">
        <v>1651</v>
      </c>
      <c r="D1122" t="s">
        <v>1656</v>
      </c>
      <c r="E1122" t="s">
        <v>1657</v>
      </c>
      <c r="F1122">
        <v>3046</v>
      </c>
      <c r="G1122">
        <v>16.309999999999999</v>
      </c>
      <c r="H1122">
        <v>186.8</v>
      </c>
      <c r="I1122" t="s">
        <v>70</v>
      </c>
    </row>
    <row r="1123" spans="1:9">
      <c r="A1123" t="s">
        <v>2328</v>
      </c>
      <c r="B1123" t="s">
        <v>2329</v>
      </c>
      <c r="C1123" t="s">
        <v>1651</v>
      </c>
      <c r="D1123" t="s">
        <v>1760</v>
      </c>
      <c r="E1123" t="s">
        <v>1761</v>
      </c>
      <c r="F1123">
        <v>703</v>
      </c>
      <c r="G1123">
        <v>8.67</v>
      </c>
      <c r="H1123">
        <v>81.099999999999994</v>
      </c>
      <c r="I1123" t="s">
        <v>14</v>
      </c>
    </row>
    <row r="1124" spans="1:9">
      <c r="A1124" t="s">
        <v>2330</v>
      </c>
      <c r="B1124" t="s">
        <v>2331</v>
      </c>
      <c r="C1124" t="s">
        <v>1651</v>
      </c>
      <c r="D1124" t="s">
        <v>1760</v>
      </c>
      <c r="E1124" t="s">
        <v>1761</v>
      </c>
      <c r="F1124">
        <v>611</v>
      </c>
      <c r="G1124">
        <v>7.02</v>
      </c>
      <c r="H1124">
        <v>87</v>
      </c>
      <c r="I1124" t="s">
        <v>14</v>
      </c>
    </row>
    <row r="1125" spans="1:9">
      <c r="A1125" t="s">
        <v>2332</v>
      </c>
      <c r="B1125" t="s">
        <v>2333</v>
      </c>
      <c r="C1125" t="s">
        <v>1651</v>
      </c>
      <c r="D1125" t="s">
        <v>1668</v>
      </c>
      <c r="E1125" t="s">
        <v>1669</v>
      </c>
      <c r="F1125">
        <v>9521</v>
      </c>
      <c r="G1125">
        <v>5.41</v>
      </c>
      <c r="H1125">
        <v>1759.9</v>
      </c>
      <c r="I1125" t="s">
        <v>70</v>
      </c>
    </row>
    <row r="1126" spans="1:9">
      <c r="A1126" t="s">
        <v>2334</v>
      </c>
      <c r="B1126" t="s">
        <v>2335</v>
      </c>
      <c r="C1126" t="s">
        <v>1651</v>
      </c>
      <c r="D1126" t="s">
        <v>1696</v>
      </c>
      <c r="E1126" t="s">
        <v>1697</v>
      </c>
      <c r="F1126">
        <v>4078</v>
      </c>
      <c r="G1126">
        <v>7.19</v>
      </c>
      <c r="H1126">
        <v>567.20000000000005</v>
      </c>
      <c r="I1126" t="s">
        <v>70</v>
      </c>
    </row>
    <row r="1127" spans="1:9">
      <c r="A1127" t="s">
        <v>2336</v>
      </c>
      <c r="B1127" t="s">
        <v>2337</v>
      </c>
      <c r="C1127" t="s">
        <v>1651</v>
      </c>
      <c r="D1127" t="s">
        <v>1652</v>
      </c>
      <c r="E1127" t="s">
        <v>1653</v>
      </c>
      <c r="F1127">
        <v>737</v>
      </c>
      <c r="G1127">
        <v>17.7</v>
      </c>
      <c r="H1127">
        <v>41.6</v>
      </c>
      <c r="I1127" t="s">
        <v>14</v>
      </c>
    </row>
    <row r="1128" spans="1:9">
      <c r="A1128" t="s">
        <v>2338</v>
      </c>
      <c r="B1128" t="s">
        <v>2339</v>
      </c>
      <c r="C1128" t="s">
        <v>1651</v>
      </c>
      <c r="D1128" t="s">
        <v>1652</v>
      </c>
      <c r="E1128" t="s">
        <v>1653</v>
      </c>
      <c r="F1128">
        <v>432</v>
      </c>
      <c r="G1128">
        <v>8.44</v>
      </c>
      <c r="H1128">
        <v>51.2</v>
      </c>
      <c r="I1128" t="s">
        <v>25</v>
      </c>
    </row>
    <row r="1129" spans="1:9">
      <c r="A1129" t="s">
        <v>2340</v>
      </c>
      <c r="B1129" t="s">
        <v>2341</v>
      </c>
      <c r="C1129" t="s">
        <v>1651</v>
      </c>
      <c r="D1129" t="s">
        <v>1668</v>
      </c>
      <c r="E1129" t="s">
        <v>1669</v>
      </c>
      <c r="F1129">
        <v>9600</v>
      </c>
      <c r="G1129">
        <v>8.4700000000000006</v>
      </c>
      <c r="H1129">
        <v>1133.4000000000001</v>
      </c>
      <c r="I1129" t="s">
        <v>70</v>
      </c>
    </row>
    <row r="1130" spans="1:9">
      <c r="A1130" t="s">
        <v>2342</v>
      </c>
      <c r="B1130" t="s">
        <v>2343</v>
      </c>
      <c r="C1130" t="s">
        <v>1651</v>
      </c>
      <c r="D1130" t="s">
        <v>1660</v>
      </c>
      <c r="E1130" t="s">
        <v>1661</v>
      </c>
      <c r="F1130">
        <v>2474</v>
      </c>
      <c r="G1130">
        <v>5.9</v>
      </c>
      <c r="H1130">
        <v>419.3</v>
      </c>
      <c r="I1130" t="s">
        <v>70</v>
      </c>
    </row>
    <row r="1131" spans="1:9">
      <c r="A1131" t="s">
        <v>2344</v>
      </c>
      <c r="B1131" t="s">
        <v>2345</v>
      </c>
      <c r="C1131" t="s">
        <v>1651</v>
      </c>
      <c r="D1131" t="s">
        <v>1676</v>
      </c>
      <c r="E1131" t="s">
        <v>1677</v>
      </c>
      <c r="F1131">
        <v>2353</v>
      </c>
      <c r="G1131">
        <v>3.9</v>
      </c>
      <c r="H1131">
        <v>603.29999999999995</v>
      </c>
      <c r="I1131" t="s">
        <v>70</v>
      </c>
    </row>
    <row r="1132" spans="1:9">
      <c r="A1132" t="s">
        <v>2346</v>
      </c>
      <c r="B1132" t="s">
        <v>2347</v>
      </c>
      <c r="C1132" t="s">
        <v>1651</v>
      </c>
      <c r="D1132" t="s">
        <v>1736</v>
      </c>
      <c r="E1132" t="s">
        <v>1737</v>
      </c>
      <c r="F1132">
        <v>236</v>
      </c>
      <c r="G1132">
        <v>4.46</v>
      </c>
      <c r="H1132">
        <v>52.9</v>
      </c>
      <c r="I1132" t="s">
        <v>25</v>
      </c>
    </row>
    <row r="1133" spans="1:9">
      <c r="A1133" t="s">
        <v>2348</v>
      </c>
      <c r="B1133" t="s">
        <v>2349</v>
      </c>
      <c r="C1133" t="s">
        <v>1651</v>
      </c>
      <c r="D1133" t="s">
        <v>1668</v>
      </c>
      <c r="E1133" t="s">
        <v>1669</v>
      </c>
      <c r="F1133">
        <v>2978</v>
      </c>
      <c r="G1133">
        <v>2.15</v>
      </c>
      <c r="H1133">
        <v>1385.1</v>
      </c>
      <c r="I1133" t="s">
        <v>70</v>
      </c>
    </row>
    <row r="1134" spans="1:9">
      <c r="A1134" t="s">
        <v>2350</v>
      </c>
      <c r="B1134" t="s">
        <v>2351</v>
      </c>
      <c r="C1134" t="s">
        <v>1651</v>
      </c>
      <c r="D1134" t="s">
        <v>1736</v>
      </c>
      <c r="E1134" t="s">
        <v>1737</v>
      </c>
      <c r="F1134">
        <v>527</v>
      </c>
      <c r="G1134">
        <v>17.57</v>
      </c>
      <c r="H1134">
        <v>30</v>
      </c>
      <c r="I1134" t="s">
        <v>14</v>
      </c>
    </row>
    <row r="1135" spans="1:9">
      <c r="A1135" t="s">
        <v>2352</v>
      </c>
      <c r="B1135" t="s">
        <v>2353</v>
      </c>
      <c r="C1135" t="s">
        <v>1651</v>
      </c>
      <c r="D1135" t="s">
        <v>1656</v>
      </c>
      <c r="E1135" t="s">
        <v>1657</v>
      </c>
      <c r="F1135">
        <v>1462</v>
      </c>
      <c r="G1135">
        <v>5.12</v>
      </c>
      <c r="H1135">
        <v>285.5</v>
      </c>
      <c r="I1135" t="s">
        <v>14</v>
      </c>
    </row>
    <row r="1136" spans="1:9">
      <c r="A1136" t="s">
        <v>2354</v>
      </c>
      <c r="B1136" t="s">
        <v>2355</v>
      </c>
      <c r="C1136" t="s">
        <v>1651</v>
      </c>
      <c r="D1136" t="s">
        <v>1742</v>
      </c>
      <c r="E1136" t="s">
        <v>1743</v>
      </c>
      <c r="F1136">
        <v>1847</v>
      </c>
      <c r="G1136">
        <v>8.8800000000000008</v>
      </c>
      <c r="H1136">
        <v>208</v>
      </c>
      <c r="I1136" t="s">
        <v>14</v>
      </c>
    </row>
    <row r="1137" spans="1:9">
      <c r="A1137" t="s">
        <v>2356</v>
      </c>
      <c r="B1137" t="s">
        <v>2357</v>
      </c>
      <c r="C1137" t="s">
        <v>1651</v>
      </c>
      <c r="D1137" t="s">
        <v>1668</v>
      </c>
      <c r="E1137" t="s">
        <v>1669</v>
      </c>
      <c r="F1137">
        <v>238246</v>
      </c>
      <c r="G1137">
        <v>34.75</v>
      </c>
      <c r="H1137">
        <v>6856</v>
      </c>
      <c r="I1137" t="s">
        <v>1358</v>
      </c>
    </row>
    <row r="1138" spans="1:9">
      <c r="A1138" t="s">
        <v>2358</v>
      </c>
      <c r="B1138" t="s">
        <v>2359</v>
      </c>
      <c r="C1138" t="s">
        <v>1651</v>
      </c>
      <c r="D1138" t="s">
        <v>1660</v>
      </c>
      <c r="E1138" t="s">
        <v>1661</v>
      </c>
      <c r="F1138">
        <v>525</v>
      </c>
      <c r="G1138">
        <v>6.8</v>
      </c>
      <c r="H1138">
        <v>77.2</v>
      </c>
      <c r="I1138" t="s">
        <v>14</v>
      </c>
    </row>
    <row r="1139" spans="1:9">
      <c r="A1139" t="s">
        <v>2360</v>
      </c>
      <c r="B1139" t="s">
        <v>2361</v>
      </c>
      <c r="C1139" t="s">
        <v>1651</v>
      </c>
      <c r="D1139" t="s">
        <v>1668</v>
      </c>
      <c r="E1139" t="s">
        <v>1669</v>
      </c>
      <c r="F1139">
        <v>8161</v>
      </c>
      <c r="G1139">
        <v>11.7</v>
      </c>
      <c r="H1139">
        <v>697.5</v>
      </c>
      <c r="I1139" t="s">
        <v>70</v>
      </c>
    </row>
    <row r="1140" spans="1:9">
      <c r="A1140" t="s">
        <v>2362</v>
      </c>
      <c r="B1140" t="s">
        <v>2363</v>
      </c>
      <c r="C1140" t="s">
        <v>1651</v>
      </c>
      <c r="D1140" t="s">
        <v>1726</v>
      </c>
      <c r="E1140" t="s">
        <v>1727</v>
      </c>
      <c r="F1140">
        <v>301</v>
      </c>
      <c r="G1140">
        <v>97.47</v>
      </c>
      <c r="H1140">
        <v>3.1</v>
      </c>
      <c r="I1140" t="s">
        <v>25</v>
      </c>
    </row>
    <row r="1141" spans="1:9">
      <c r="A1141" t="s">
        <v>2364</v>
      </c>
      <c r="B1141" t="s">
        <v>2365</v>
      </c>
      <c r="C1141" t="s">
        <v>1651</v>
      </c>
      <c r="D1141" t="s">
        <v>1676</v>
      </c>
      <c r="E1141" t="s">
        <v>1677</v>
      </c>
      <c r="F1141">
        <v>712</v>
      </c>
      <c r="G1141">
        <v>2.61</v>
      </c>
      <c r="H1141">
        <v>272.8</v>
      </c>
      <c r="I1141" t="s">
        <v>14</v>
      </c>
    </row>
    <row r="1142" spans="1:9">
      <c r="A1142" t="s">
        <v>2366</v>
      </c>
      <c r="B1142" t="s">
        <v>2367</v>
      </c>
      <c r="C1142" t="s">
        <v>1651</v>
      </c>
      <c r="D1142" t="s">
        <v>1668</v>
      </c>
      <c r="E1142" t="s">
        <v>1669</v>
      </c>
      <c r="F1142">
        <v>2155</v>
      </c>
      <c r="G1142">
        <v>3.1</v>
      </c>
      <c r="H1142">
        <v>695.2</v>
      </c>
      <c r="I1142" t="s">
        <v>70</v>
      </c>
    </row>
    <row r="1143" spans="1:9">
      <c r="A1143" t="s">
        <v>2368</v>
      </c>
      <c r="B1143" t="s">
        <v>2369</v>
      </c>
      <c r="C1143" t="s">
        <v>1651</v>
      </c>
      <c r="D1143" t="s">
        <v>1760</v>
      </c>
      <c r="E1143" t="s">
        <v>1761</v>
      </c>
      <c r="F1143">
        <v>1228</v>
      </c>
      <c r="G1143">
        <v>19.5</v>
      </c>
      <c r="H1143">
        <v>63</v>
      </c>
      <c r="I1143" t="s">
        <v>14</v>
      </c>
    </row>
    <row r="1144" spans="1:9">
      <c r="A1144" t="s">
        <v>2370</v>
      </c>
      <c r="B1144" t="s">
        <v>2371</v>
      </c>
      <c r="C1144" t="s">
        <v>1651</v>
      </c>
      <c r="D1144" t="s">
        <v>1696</v>
      </c>
      <c r="E1144" t="s">
        <v>1697</v>
      </c>
      <c r="F1144">
        <v>5952</v>
      </c>
      <c r="G1144">
        <v>42.3</v>
      </c>
      <c r="H1144">
        <v>140.69999999999999</v>
      </c>
      <c r="I1144" t="s">
        <v>70</v>
      </c>
    </row>
    <row r="1145" spans="1:9">
      <c r="A1145" t="s">
        <v>2372</v>
      </c>
      <c r="B1145" t="s">
        <v>2373</v>
      </c>
      <c r="C1145" t="s">
        <v>1651</v>
      </c>
      <c r="D1145" t="s">
        <v>1668</v>
      </c>
      <c r="E1145" t="s">
        <v>1669</v>
      </c>
      <c r="F1145">
        <v>22567</v>
      </c>
      <c r="G1145">
        <v>6.9</v>
      </c>
      <c r="H1145">
        <v>3270.6</v>
      </c>
      <c r="I1145" t="s">
        <v>365</v>
      </c>
    </row>
    <row r="1146" spans="1:9">
      <c r="A1146" t="s">
        <v>2374</v>
      </c>
      <c r="B1146" t="s">
        <v>2375</v>
      </c>
      <c r="C1146" t="s">
        <v>1651</v>
      </c>
      <c r="D1146" t="s">
        <v>1656</v>
      </c>
      <c r="E1146" t="s">
        <v>1657</v>
      </c>
      <c r="F1146">
        <v>3734</v>
      </c>
      <c r="G1146">
        <v>2.66</v>
      </c>
      <c r="H1146">
        <v>1403.8</v>
      </c>
      <c r="I1146" t="s">
        <v>70</v>
      </c>
    </row>
    <row r="1147" spans="1:9">
      <c r="A1147" t="s">
        <v>2376</v>
      </c>
      <c r="B1147" t="s">
        <v>2377</v>
      </c>
      <c r="C1147" t="s">
        <v>1651</v>
      </c>
      <c r="D1147" t="s">
        <v>1726</v>
      </c>
      <c r="E1147" t="s">
        <v>1727</v>
      </c>
      <c r="F1147">
        <v>899</v>
      </c>
      <c r="G1147">
        <v>8.39</v>
      </c>
      <c r="H1147">
        <v>107.2</v>
      </c>
      <c r="I1147" t="s">
        <v>14</v>
      </c>
    </row>
    <row r="1148" spans="1:9">
      <c r="A1148" t="s">
        <v>2378</v>
      </c>
      <c r="B1148" t="s">
        <v>2379</v>
      </c>
      <c r="C1148" t="s">
        <v>1651</v>
      </c>
      <c r="D1148" t="s">
        <v>1664</v>
      </c>
      <c r="E1148" t="s">
        <v>1665</v>
      </c>
      <c r="F1148">
        <v>922</v>
      </c>
      <c r="G1148">
        <v>2.52</v>
      </c>
      <c r="H1148">
        <v>365.9</v>
      </c>
      <c r="I1148" t="s">
        <v>14</v>
      </c>
    </row>
    <row r="1149" spans="1:9">
      <c r="A1149" t="s">
        <v>2380</v>
      </c>
      <c r="B1149" t="s">
        <v>2381</v>
      </c>
      <c r="C1149" t="s">
        <v>1651</v>
      </c>
      <c r="D1149" t="s">
        <v>1660</v>
      </c>
      <c r="E1149" t="s">
        <v>1661</v>
      </c>
      <c r="F1149">
        <v>6294</v>
      </c>
      <c r="G1149">
        <v>5.96</v>
      </c>
      <c r="H1149">
        <v>1056</v>
      </c>
      <c r="I1149" t="s">
        <v>70</v>
      </c>
    </row>
    <row r="1150" spans="1:9">
      <c r="A1150" t="s">
        <v>2382</v>
      </c>
      <c r="B1150" t="s">
        <v>2383</v>
      </c>
      <c r="C1150" t="s">
        <v>1651</v>
      </c>
      <c r="D1150" t="s">
        <v>1702</v>
      </c>
      <c r="E1150" t="s">
        <v>1703</v>
      </c>
      <c r="F1150">
        <v>783</v>
      </c>
      <c r="G1150">
        <v>9.08</v>
      </c>
      <c r="H1150">
        <v>86.2</v>
      </c>
      <c r="I1150" t="s">
        <v>14</v>
      </c>
    </row>
    <row r="1151" spans="1:9">
      <c r="A1151" t="s">
        <v>2384</v>
      </c>
      <c r="B1151" t="s">
        <v>2385</v>
      </c>
      <c r="C1151" t="s">
        <v>1651</v>
      </c>
      <c r="D1151" t="s">
        <v>1668</v>
      </c>
      <c r="E1151" t="s">
        <v>1669</v>
      </c>
      <c r="F1151">
        <v>14050</v>
      </c>
      <c r="G1151">
        <v>3.27</v>
      </c>
      <c r="H1151">
        <v>4296.6000000000004</v>
      </c>
      <c r="I1151" t="s">
        <v>365</v>
      </c>
    </row>
    <row r="1152" spans="1:9">
      <c r="A1152" t="s">
        <v>2386</v>
      </c>
      <c r="B1152" t="s">
        <v>2387</v>
      </c>
      <c r="C1152" t="s">
        <v>1651</v>
      </c>
      <c r="D1152" t="s">
        <v>1672</v>
      </c>
      <c r="E1152" t="s">
        <v>1673</v>
      </c>
      <c r="F1152">
        <v>1346</v>
      </c>
      <c r="G1152">
        <v>4.92</v>
      </c>
      <c r="H1152">
        <v>273.60000000000002</v>
      </c>
      <c r="I1152" t="s">
        <v>14</v>
      </c>
    </row>
    <row r="1153" spans="1:9">
      <c r="A1153" t="s">
        <v>2388</v>
      </c>
      <c r="B1153" t="s">
        <v>2389</v>
      </c>
      <c r="C1153" t="s">
        <v>1651</v>
      </c>
      <c r="D1153" t="s">
        <v>1690</v>
      </c>
      <c r="E1153" t="s">
        <v>1691</v>
      </c>
      <c r="F1153">
        <v>3954</v>
      </c>
      <c r="G1153">
        <v>11.67</v>
      </c>
      <c r="H1153">
        <v>338.8</v>
      </c>
      <c r="I1153" t="s">
        <v>70</v>
      </c>
    </row>
    <row r="1154" spans="1:9">
      <c r="A1154" t="s">
        <v>2390</v>
      </c>
      <c r="B1154" t="s">
        <v>2391</v>
      </c>
      <c r="C1154" t="s">
        <v>1651</v>
      </c>
      <c r="D1154" t="s">
        <v>1660</v>
      </c>
      <c r="E1154" t="s">
        <v>1661</v>
      </c>
      <c r="F1154">
        <v>699</v>
      </c>
      <c r="G1154">
        <v>6.57</v>
      </c>
      <c r="H1154">
        <v>106.4</v>
      </c>
      <c r="I1154" t="s">
        <v>14</v>
      </c>
    </row>
    <row r="1155" spans="1:9">
      <c r="A1155" t="s">
        <v>2392</v>
      </c>
      <c r="B1155" t="s">
        <v>2393</v>
      </c>
      <c r="C1155" t="s">
        <v>1651</v>
      </c>
      <c r="D1155" t="s">
        <v>1742</v>
      </c>
      <c r="E1155" t="s">
        <v>1743</v>
      </c>
      <c r="F1155">
        <v>498</v>
      </c>
      <c r="G1155">
        <v>10.27</v>
      </c>
      <c r="H1155">
        <v>48.5</v>
      </c>
      <c r="I1155" t="s">
        <v>25</v>
      </c>
    </row>
    <row r="1156" spans="1:9">
      <c r="A1156" t="s">
        <v>2394</v>
      </c>
      <c r="B1156" t="s">
        <v>2395</v>
      </c>
      <c r="C1156" t="s">
        <v>1651</v>
      </c>
      <c r="D1156" t="s">
        <v>1736</v>
      </c>
      <c r="E1156" t="s">
        <v>1737</v>
      </c>
      <c r="F1156">
        <v>461</v>
      </c>
      <c r="G1156">
        <v>6.61</v>
      </c>
      <c r="H1156">
        <v>69.7</v>
      </c>
      <c r="I1156" t="s">
        <v>25</v>
      </c>
    </row>
    <row r="1157" spans="1:9">
      <c r="A1157" t="s">
        <v>2396</v>
      </c>
      <c r="B1157" t="s">
        <v>2397</v>
      </c>
      <c r="C1157" t="s">
        <v>1651</v>
      </c>
      <c r="D1157" t="s">
        <v>1676</v>
      </c>
      <c r="E1157" t="s">
        <v>1677</v>
      </c>
      <c r="F1157">
        <v>4507</v>
      </c>
      <c r="G1157">
        <v>21.45</v>
      </c>
      <c r="H1157">
        <v>210.1</v>
      </c>
      <c r="I1157" t="s">
        <v>70</v>
      </c>
    </row>
    <row r="1158" spans="1:9">
      <c r="A1158" t="s">
        <v>2398</v>
      </c>
      <c r="B1158" t="s">
        <v>2399</v>
      </c>
      <c r="C1158" t="s">
        <v>1651</v>
      </c>
      <c r="D1158" t="s">
        <v>1652</v>
      </c>
      <c r="E1158" t="s">
        <v>1653</v>
      </c>
      <c r="F1158">
        <v>1841</v>
      </c>
      <c r="G1158">
        <v>15.07</v>
      </c>
      <c r="H1158">
        <v>122.2</v>
      </c>
      <c r="I1158" t="s">
        <v>14</v>
      </c>
    </row>
    <row r="1159" spans="1:9">
      <c r="A1159" t="s">
        <v>2400</v>
      </c>
      <c r="B1159" t="s">
        <v>2401</v>
      </c>
      <c r="C1159" t="s">
        <v>1651</v>
      </c>
      <c r="D1159" t="s">
        <v>1668</v>
      </c>
      <c r="E1159" t="s">
        <v>1669</v>
      </c>
      <c r="F1159">
        <v>40184</v>
      </c>
      <c r="G1159">
        <v>13.97</v>
      </c>
      <c r="H1159">
        <v>2876.4</v>
      </c>
      <c r="I1159" t="s">
        <v>365</v>
      </c>
    </row>
    <row r="1160" spans="1:9">
      <c r="A1160" t="s">
        <v>2402</v>
      </c>
      <c r="B1160" t="s">
        <v>2403</v>
      </c>
      <c r="C1160" t="s">
        <v>1651</v>
      </c>
      <c r="D1160" t="s">
        <v>1672</v>
      </c>
      <c r="E1160" t="s">
        <v>1673</v>
      </c>
      <c r="F1160">
        <v>741</v>
      </c>
      <c r="G1160">
        <v>6.21</v>
      </c>
      <c r="H1160">
        <v>119.3</v>
      </c>
      <c r="I1160" t="s">
        <v>14</v>
      </c>
    </row>
    <row r="1161" spans="1:9">
      <c r="A1161" t="s">
        <v>2404</v>
      </c>
      <c r="B1161" t="s">
        <v>2405</v>
      </c>
      <c r="C1161" t="s">
        <v>1651</v>
      </c>
      <c r="D1161" t="s">
        <v>1726</v>
      </c>
      <c r="E1161" t="s">
        <v>1727</v>
      </c>
      <c r="F1161">
        <v>808</v>
      </c>
      <c r="G1161">
        <v>4.79</v>
      </c>
      <c r="H1161">
        <v>168.7</v>
      </c>
      <c r="I1161" t="s">
        <v>14</v>
      </c>
    </row>
    <row r="1162" spans="1:9">
      <c r="A1162" t="s">
        <v>2406</v>
      </c>
      <c r="B1162" t="s">
        <v>2407</v>
      </c>
      <c r="C1162" t="s">
        <v>1651</v>
      </c>
      <c r="D1162" t="s">
        <v>1742</v>
      </c>
      <c r="E1162" t="s">
        <v>1743</v>
      </c>
      <c r="F1162">
        <v>1402</v>
      </c>
      <c r="G1162">
        <v>11.24</v>
      </c>
      <c r="H1162">
        <v>124.7</v>
      </c>
      <c r="I1162" t="s">
        <v>14</v>
      </c>
    </row>
    <row r="1163" spans="1:9">
      <c r="A1163" t="s">
        <v>2408</v>
      </c>
      <c r="B1163" t="s">
        <v>2409</v>
      </c>
      <c r="C1163" t="s">
        <v>1651</v>
      </c>
      <c r="D1163" t="s">
        <v>1690</v>
      </c>
      <c r="E1163" t="s">
        <v>1691</v>
      </c>
      <c r="F1163">
        <v>11995</v>
      </c>
      <c r="G1163">
        <v>8.0299999999999994</v>
      </c>
      <c r="H1163">
        <v>1493.8</v>
      </c>
      <c r="I1163" t="s">
        <v>365</v>
      </c>
    </row>
    <row r="1164" spans="1:9">
      <c r="A1164" t="s">
        <v>2410</v>
      </c>
      <c r="B1164" t="s">
        <v>2411</v>
      </c>
      <c r="C1164" t="s">
        <v>1651</v>
      </c>
      <c r="D1164" t="s">
        <v>1726</v>
      </c>
      <c r="E1164" t="s">
        <v>1727</v>
      </c>
      <c r="F1164">
        <v>1454</v>
      </c>
      <c r="G1164">
        <v>22.05</v>
      </c>
      <c r="H1164">
        <v>65.900000000000006</v>
      </c>
      <c r="I1164" t="s">
        <v>14</v>
      </c>
    </row>
    <row r="1165" spans="1:9">
      <c r="A1165" t="s">
        <v>2412</v>
      </c>
      <c r="B1165" t="s">
        <v>2413</v>
      </c>
      <c r="C1165" t="s">
        <v>1651</v>
      </c>
      <c r="D1165" t="s">
        <v>1660</v>
      </c>
      <c r="E1165" t="s">
        <v>1661</v>
      </c>
      <c r="F1165">
        <v>2653</v>
      </c>
      <c r="G1165">
        <v>4.82</v>
      </c>
      <c r="H1165">
        <v>550.4</v>
      </c>
      <c r="I1165" t="s">
        <v>70</v>
      </c>
    </row>
    <row r="1166" spans="1:9">
      <c r="A1166" t="s">
        <v>2414</v>
      </c>
      <c r="B1166" t="s">
        <v>2415</v>
      </c>
      <c r="C1166" t="s">
        <v>1651</v>
      </c>
      <c r="D1166" t="s">
        <v>1656</v>
      </c>
      <c r="E1166" t="s">
        <v>1657</v>
      </c>
      <c r="F1166">
        <v>1943</v>
      </c>
      <c r="G1166">
        <v>7.48</v>
      </c>
      <c r="H1166">
        <v>259.8</v>
      </c>
      <c r="I1166" t="s">
        <v>14</v>
      </c>
    </row>
    <row r="1167" spans="1:9">
      <c r="A1167" t="s">
        <v>2416</v>
      </c>
      <c r="B1167" t="s">
        <v>2417</v>
      </c>
      <c r="C1167" t="s">
        <v>1651</v>
      </c>
      <c r="D1167" t="s">
        <v>1668</v>
      </c>
      <c r="E1167" t="s">
        <v>1669</v>
      </c>
      <c r="F1167">
        <v>12622</v>
      </c>
      <c r="G1167">
        <v>4.8499999999999996</v>
      </c>
      <c r="H1167">
        <v>2602.5</v>
      </c>
      <c r="I1167" t="s">
        <v>365</v>
      </c>
    </row>
    <row r="1168" spans="1:9">
      <c r="A1168" t="s">
        <v>2418</v>
      </c>
      <c r="B1168" t="s">
        <v>2419</v>
      </c>
      <c r="C1168" t="s">
        <v>1651</v>
      </c>
      <c r="D1168" t="s">
        <v>1668</v>
      </c>
      <c r="E1168" t="s">
        <v>1669</v>
      </c>
      <c r="F1168">
        <v>1961</v>
      </c>
      <c r="G1168">
        <v>6.81</v>
      </c>
      <c r="H1168">
        <v>288</v>
      </c>
      <c r="I1168" t="s">
        <v>14</v>
      </c>
    </row>
    <row r="1169" spans="1:9">
      <c r="A1169" t="s">
        <v>2420</v>
      </c>
      <c r="B1169" t="s">
        <v>2421</v>
      </c>
      <c r="C1169" t="s">
        <v>1651</v>
      </c>
      <c r="D1169" t="s">
        <v>1652</v>
      </c>
      <c r="E1169" t="s">
        <v>1653</v>
      </c>
      <c r="F1169">
        <v>2689</v>
      </c>
      <c r="G1169">
        <v>11</v>
      </c>
      <c r="H1169">
        <v>244.5</v>
      </c>
      <c r="I1169" t="s">
        <v>70</v>
      </c>
    </row>
    <row r="1170" spans="1:9">
      <c r="A1170" t="s">
        <v>2422</v>
      </c>
      <c r="B1170" t="s">
        <v>2423</v>
      </c>
      <c r="C1170" t="s">
        <v>1651</v>
      </c>
      <c r="D1170" t="s">
        <v>1676</v>
      </c>
      <c r="E1170" t="s">
        <v>1677</v>
      </c>
      <c r="F1170">
        <v>3999</v>
      </c>
      <c r="G1170">
        <v>7.11</v>
      </c>
      <c r="H1170">
        <v>562.4</v>
      </c>
      <c r="I1170" t="s">
        <v>70</v>
      </c>
    </row>
    <row r="1171" spans="1:9">
      <c r="A1171" t="s">
        <v>2424</v>
      </c>
      <c r="B1171" t="s">
        <v>2425</v>
      </c>
      <c r="C1171" t="s">
        <v>1651</v>
      </c>
      <c r="D1171" t="s">
        <v>1656</v>
      </c>
      <c r="E1171" t="s">
        <v>1657</v>
      </c>
      <c r="F1171">
        <v>911</v>
      </c>
      <c r="G1171">
        <v>6.23</v>
      </c>
      <c r="H1171">
        <v>146.19999999999999</v>
      </c>
      <c r="I1171" t="s">
        <v>14</v>
      </c>
    </row>
    <row r="1172" spans="1:9">
      <c r="A1172" t="s">
        <v>2426</v>
      </c>
      <c r="B1172" t="s">
        <v>2427</v>
      </c>
      <c r="C1172" t="s">
        <v>1651</v>
      </c>
      <c r="D1172" t="s">
        <v>1660</v>
      </c>
      <c r="E1172" t="s">
        <v>1661</v>
      </c>
      <c r="F1172">
        <v>28767</v>
      </c>
      <c r="G1172">
        <v>18.86</v>
      </c>
      <c r="H1172">
        <v>1525.3</v>
      </c>
      <c r="I1172" t="s">
        <v>365</v>
      </c>
    </row>
    <row r="1173" spans="1:9">
      <c r="A1173" t="s">
        <v>2428</v>
      </c>
      <c r="B1173" t="s">
        <v>2429</v>
      </c>
      <c r="C1173" t="s">
        <v>1651</v>
      </c>
      <c r="D1173" t="s">
        <v>1656</v>
      </c>
      <c r="E1173" t="s">
        <v>1657</v>
      </c>
      <c r="F1173">
        <v>949</v>
      </c>
      <c r="G1173">
        <v>5.15</v>
      </c>
      <c r="H1173">
        <v>184.3</v>
      </c>
      <c r="I1173" t="s">
        <v>14</v>
      </c>
    </row>
    <row r="1174" spans="1:9">
      <c r="A1174" t="s">
        <v>2430</v>
      </c>
      <c r="B1174" t="s">
        <v>2431</v>
      </c>
      <c r="C1174" t="s">
        <v>1651</v>
      </c>
      <c r="D1174" t="s">
        <v>1742</v>
      </c>
      <c r="E1174" t="s">
        <v>1743</v>
      </c>
      <c r="F1174">
        <v>405</v>
      </c>
      <c r="G1174">
        <v>2.1</v>
      </c>
      <c r="H1174">
        <v>192.9</v>
      </c>
      <c r="I1174" t="s">
        <v>25</v>
      </c>
    </row>
    <row r="1175" spans="1:9">
      <c r="A1175" t="s">
        <v>2432</v>
      </c>
      <c r="B1175" t="s">
        <v>2433</v>
      </c>
      <c r="C1175" t="s">
        <v>1651</v>
      </c>
      <c r="D1175" t="s">
        <v>1742</v>
      </c>
      <c r="E1175" t="s">
        <v>1743</v>
      </c>
      <c r="F1175">
        <v>279</v>
      </c>
      <c r="G1175">
        <v>8.99</v>
      </c>
      <c r="H1175">
        <v>31</v>
      </c>
      <c r="I1175" t="s">
        <v>25</v>
      </c>
    </row>
    <row r="1176" spans="1:9">
      <c r="A1176" t="s">
        <v>2434</v>
      </c>
      <c r="B1176" t="s">
        <v>2435</v>
      </c>
      <c r="C1176" t="s">
        <v>1651</v>
      </c>
      <c r="D1176" t="s">
        <v>1726</v>
      </c>
      <c r="E1176" t="s">
        <v>1727</v>
      </c>
      <c r="F1176">
        <v>695</v>
      </c>
      <c r="G1176">
        <v>4.75</v>
      </c>
      <c r="H1176">
        <v>146.30000000000001</v>
      </c>
      <c r="I1176" t="s">
        <v>14</v>
      </c>
    </row>
    <row r="1177" spans="1:9">
      <c r="A1177" t="s">
        <v>2436</v>
      </c>
      <c r="B1177" t="s">
        <v>2437</v>
      </c>
      <c r="C1177" t="s">
        <v>1651</v>
      </c>
      <c r="D1177" t="s">
        <v>1760</v>
      </c>
      <c r="E1177" t="s">
        <v>1761</v>
      </c>
      <c r="F1177">
        <v>615</v>
      </c>
      <c r="G1177">
        <v>10.72</v>
      </c>
      <c r="H1177">
        <v>57.4</v>
      </c>
      <c r="I1177" t="s">
        <v>14</v>
      </c>
    </row>
    <row r="1178" spans="1:9">
      <c r="A1178" t="s">
        <v>2438</v>
      </c>
      <c r="B1178" t="s">
        <v>2439</v>
      </c>
      <c r="C1178" t="s">
        <v>1651</v>
      </c>
      <c r="D1178" t="s">
        <v>1702</v>
      </c>
      <c r="E1178" t="s">
        <v>1703</v>
      </c>
      <c r="F1178">
        <v>1106</v>
      </c>
      <c r="G1178">
        <v>10.14</v>
      </c>
      <c r="H1178">
        <v>109.1</v>
      </c>
      <c r="I1178" t="s">
        <v>14</v>
      </c>
    </row>
    <row r="1179" spans="1:9">
      <c r="A1179" t="s">
        <v>2440</v>
      </c>
      <c r="B1179" t="s">
        <v>2441</v>
      </c>
      <c r="C1179" t="s">
        <v>1651</v>
      </c>
      <c r="D1179" t="s">
        <v>2071</v>
      </c>
      <c r="E1179" t="s">
        <v>2072</v>
      </c>
      <c r="F1179">
        <v>9808</v>
      </c>
      <c r="G1179">
        <v>27</v>
      </c>
      <c r="H1179">
        <v>363.3</v>
      </c>
      <c r="I1179" t="s">
        <v>70</v>
      </c>
    </row>
    <row r="1180" spans="1:9">
      <c r="A1180" t="s">
        <v>2442</v>
      </c>
      <c r="B1180" t="s">
        <v>2443</v>
      </c>
      <c r="C1180" t="s">
        <v>1651</v>
      </c>
      <c r="D1180" t="s">
        <v>1760</v>
      </c>
      <c r="E1180" t="s">
        <v>1761</v>
      </c>
      <c r="F1180">
        <v>838</v>
      </c>
      <c r="G1180">
        <v>12.33</v>
      </c>
      <c r="H1180">
        <v>68</v>
      </c>
      <c r="I1180" t="s">
        <v>14</v>
      </c>
    </row>
    <row r="1181" spans="1:9">
      <c r="A1181" t="s">
        <v>2444</v>
      </c>
      <c r="B1181" t="s">
        <v>2445</v>
      </c>
      <c r="C1181" t="s">
        <v>1651</v>
      </c>
      <c r="D1181" t="s">
        <v>1656</v>
      </c>
      <c r="E1181" t="s">
        <v>1657</v>
      </c>
      <c r="F1181">
        <v>705</v>
      </c>
      <c r="G1181">
        <v>3.47</v>
      </c>
      <c r="H1181">
        <v>203.2</v>
      </c>
      <c r="I1181" t="s">
        <v>14</v>
      </c>
    </row>
    <row r="1182" spans="1:9">
      <c r="A1182" t="s">
        <v>2446</v>
      </c>
      <c r="B1182" t="s">
        <v>2447</v>
      </c>
      <c r="C1182" t="s">
        <v>1651</v>
      </c>
      <c r="D1182" t="s">
        <v>1660</v>
      </c>
      <c r="E1182" t="s">
        <v>1661</v>
      </c>
      <c r="F1182">
        <v>419</v>
      </c>
      <c r="G1182">
        <v>5.96</v>
      </c>
      <c r="H1182">
        <v>70.3</v>
      </c>
      <c r="I1182" t="s">
        <v>25</v>
      </c>
    </row>
    <row r="1183" spans="1:9">
      <c r="A1183" t="s">
        <v>2448</v>
      </c>
      <c r="B1183" t="s">
        <v>2449</v>
      </c>
      <c r="C1183" t="s">
        <v>1651</v>
      </c>
      <c r="D1183" t="s">
        <v>1690</v>
      </c>
      <c r="E1183" t="s">
        <v>1691</v>
      </c>
      <c r="F1183">
        <v>616</v>
      </c>
      <c r="G1183">
        <v>4.5</v>
      </c>
      <c r="H1183">
        <v>136.9</v>
      </c>
      <c r="I1183" t="s">
        <v>14</v>
      </c>
    </row>
    <row r="1184" spans="1:9">
      <c r="A1184" t="s">
        <v>2450</v>
      </c>
      <c r="B1184" t="s">
        <v>2451</v>
      </c>
      <c r="C1184" t="s">
        <v>1651</v>
      </c>
      <c r="D1184" t="s">
        <v>1664</v>
      </c>
      <c r="E1184" t="s">
        <v>1665</v>
      </c>
      <c r="F1184">
        <v>1663</v>
      </c>
      <c r="G1184">
        <v>4.96</v>
      </c>
      <c r="H1184">
        <v>335.3</v>
      </c>
      <c r="I1184" t="s">
        <v>14</v>
      </c>
    </row>
    <row r="1185" spans="1:9">
      <c r="A1185" t="s">
        <v>2452</v>
      </c>
      <c r="B1185" t="s">
        <v>2453</v>
      </c>
      <c r="C1185" t="s">
        <v>1651</v>
      </c>
      <c r="D1185" t="s">
        <v>1676</v>
      </c>
      <c r="E1185" t="s">
        <v>1677</v>
      </c>
      <c r="F1185">
        <v>2516</v>
      </c>
      <c r="G1185">
        <v>6.84</v>
      </c>
      <c r="H1185">
        <v>367.8</v>
      </c>
      <c r="I1185" t="s">
        <v>70</v>
      </c>
    </row>
    <row r="1186" spans="1:9">
      <c r="A1186" t="s">
        <v>2454</v>
      </c>
      <c r="B1186" t="s">
        <v>2455</v>
      </c>
      <c r="C1186" t="s">
        <v>1651</v>
      </c>
      <c r="D1186" t="s">
        <v>1668</v>
      </c>
      <c r="E1186" t="s">
        <v>1669</v>
      </c>
      <c r="F1186">
        <v>21105</v>
      </c>
      <c r="G1186">
        <v>2.88</v>
      </c>
      <c r="H1186">
        <v>7328.1</v>
      </c>
      <c r="I1186" t="s">
        <v>365</v>
      </c>
    </row>
    <row r="1187" spans="1:9">
      <c r="A1187" t="s">
        <v>2456</v>
      </c>
      <c r="B1187" t="s">
        <v>2457</v>
      </c>
      <c r="C1187" t="s">
        <v>1651</v>
      </c>
      <c r="D1187" t="s">
        <v>1664</v>
      </c>
      <c r="E1187" t="s">
        <v>1665</v>
      </c>
      <c r="F1187">
        <v>2075</v>
      </c>
      <c r="G1187">
        <v>12.29</v>
      </c>
      <c r="H1187">
        <v>168.8</v>
      </c>
      <c r="I1187" t="s">
        <v>70</v>
      </c>
    </row>
    <row r="1188" spans="1:9">
      <c r="A1188" t="s">
        <v>2458</v>
      </c>
      <c r="B1188" t="s">
        <v>2459</v>
      </c>
      <c r="C1188" t="s">
        <v>1651</v>
      </c>
      <c r="D1188" t="s">
        <v>1742</v>
      </c>
      <c r="E1188" t="s">
        <v>1743</v>
      </c>
      <c r="F1188">
        <v>276</v>
      </c>
      <c r="G1188">
        <v>5.53</v>
      </c>
      <c r="H1188">
        <v>49.9</v>
      </c>
      <c r="I1188" t="s">
        <v>25</v>
      </c>
    </row>
    <row r="1189" spans="1:9">
      <c r="A1189" t="s">
        <v>2460</v>
      </c>
      <c r="B1189" t="s">
        <v>2461</v>
      </c>
      <c r="C1189" t="s">
        <v>1651</v>
      </c>
      <c r="D1189" t="s">
        <v>1742</v>
      </c>
      <c r="E1189" t="s">
        <v>1743</v>
      </c>
      <c r="F1189">
        <v>552</v>
      </c>
      <c r="G1189">
        <v>5.84</v>
      </c>
      <c r="H1189">
        <v>94.5</v>
      </c>
      <c r="I1189" t="s">
        <v>14</v>
      </c>
    </row>
    <row r="1190" spans="1:9">
      <c r="A1190" t="s">
        <v>2462</v>
      </c>
      <c r="B1190" t="s">
        <v>2463</v>
      </c>
      <c r="C1190" t="s">
        <v>1651</v>
      </c>
      <c r="D1190" t="s">
        <v>1676</v>
      </c>
      <c r="E1190" t="s">
        <v>1677</v>
      </c>
      <c r="F1190">
        <v>4495</v>
      </c>
      <c r="G1190">
        <v>5.44</v>
      </c>
      <c r="H1190">
        <v>826.3</v>
      </c>
      <c r="I1190" t="s">
        <v>70</v>
      </c>
    </row>
    <row r="1191" spans="1:9">
      <c r="A1191" t="s">
        <v>2464</v>
      </c>
      <c r="B1191" t="s">
        <v>2465</v>
      </c>
      <c r="C1191" t="s">
        <v>1651</v>
      </c>
      <c r="D1191" t="s">
        <v>1788</v>
      </c>
      <c r="E1191" t="s">
        <v>1789</v>
      </c>
      <c r="F1191">
        <v>228</v>
      </c>
      <c r="G1191">
        <v>3.53</v>
      </c>
      <c r="H1191">
        <v>64.599999999999994</v>
      </c>
      <c r="I1191" t="s">
        <v>25</v>
      </c>
    </row>
    <row r="1192" spans="1:9">
      <c r="A1192" t="s">
        <v>2466</v>
      </c>
      <c r="B1192" t="s">
        <v>2467</v>
      </c>
      <c r="C1192" t="s">
        <v>1651</v>
      </c>
      <c r="D1192" t="s">
        <v>1702</v>
      </c>
      <c r="E1192" t="s">
        <v>1703</v>
      </c>
      <c r="F1192">
        <v>2573</v>
      </c>
      <c r="G1192">
        <v>44.33</v>
      </c>
      <c r="H1192">
        <v>58</v>
      </c>
      <c r="I1192" t="s">
        <v>70</v>
      </c>
    </row>
    <row r="1193" spans="1:9">
      <c r="A1193" t="s">
        <v>2468</v>
      </c>
      <c r="B1193" t="s">
        <v>2469</v>
      </c>
      <c r="C1193" t="s">
        <v>1651</v>
      </c>
      <c r="D1193" t="s">
        <v>1656</v>
      </c>
      <c r="E1193" t="s">
        <v>1657</v>
      </c>
      <c r="F1193">
        <v>1599</v>
      </c>
      <c r="G1193">
        <v>2.17</v>
      </c>
      <c r="H1193">
        <v>736.9</v>
      </c>
      <c r="I1193" t="s">
        <v>14</v>
      </c>
    </row>
    <row r="1194" spans="1:9">
      <c r="A1194" t="s">
        <v>2470</v>
      </c>
      <c r="B1194" t="s">
        <v>2471</v>
      </c>
      <c r="C1194" t="s">
        <v>1651</v>
      </c>
      <c r="D1194" t="s">
        <v>1664</v>
      </c>
      <c r="E1194" t="s">
        <v>1665</v>
      </c>
      <c r="F1194">
        <v>1491</v>
      </c>
      <c r="G1194">
        <v>9.2100000000000009</v>
      </c>
      <c r="H1194">
        <v>161.9</v>
      </c>
      <c r="I1194" t="s">
        <v>14</v>
      </c>
    </row>
    <row r="1195" spans="1:9">
      <c r="A1195" t="s">
        <v>2472</v>
      </c>
      <c r="B1195" t="s">
        <v>2473</v>
      </c>
      <c r="C1195" t="s">
        <v>1651</v>
      </c>
      <c r="D1195" t="s">
        <v>1684</v>
      </c>
      <c r="E1195" t="s">
        <v>1685</v>
      </c>
      <c r="F1195">
        <v>61</v>
      </c>
      <c r="G1195">
        <v>7.16</v>
      </c>
      <c r="H1195">
        <v>8.5</v>
      </c>
      <c r="I1195" t="s">
        <v>25</v>
      </c>
    </row>
    <row r="1196" spans="1:9">
      <c r="A1196" t="s">
        <v>2474</v>
      </c>
      <c r="B1196" t="s">
        <v>2475</v>
      </c>
      <c r="C1196" t="s">
        <v>1651</v>
      </c>
      <c r="D1196" t="s">
        <v>1668</v>
      </c>
      <c r="E1196" t="s">
        <v>1669</v>
      </c>
      <c r="F1196">
        <v>13369</v>
      </c>
      <c r="G1196">
        <v>4.16</v>
      </c>
      <c r="H1196">
        <v>3213.7</v>
      </c>
      <c r="I1196" t="s">
        <v>365</v>
      </c>
    </row>
    <row r="1197" spans="1:9">
      <c r="A1197" t="s">
        <v>2476</v>
      </c>
      <c r="B1197" t="s">
        <v>2477</v>
      </c>
      <c r="C1197" t="s">
        <v>1651</v>
      </c>
      <c r="D1197" t="s">
        <v>1664</v>
      </c>
      <c r="E1197" t="s">
        <v>1665</v>
      </c>
      <c r="F1197">
        <v>3527</v>
      </c>
      <c r="G1197">
        <v>8.64</v>
      </c>
      <c r="H1197">
        <v>408.2</v>
      </c>
      <c r="I1197" t="s">
        <v>70</v>
      </c>
    </row>
    <row r="1198" spans="1:9">
      <c r="A1198" t="s">
        <v>2478</v>
      </c>
      <c r="B1198" t="s">
        <v>2479</v>
      </c>
      <c r="C1198" t="s">
        <v>1651</v>
      </c>
      <c r="D1198" t="s">
        <v>1702</v>
      </c>
      <c r="E1198" t="s">
        <v>1703</v>
      </c>
      <c r="F1198">
        <v>2231</v>
      </c>
      <c r="G1198">
        <v>18.489999999999998</v>
      </c>
      <c r="H1198">
        <v>120.7</v>
      </c>
      <c r="I1198" t="s">
        <v>70</v>
      </c>
    </row>
    <row r="1199" spans="1:9">
      <c r="A1199" t="s">
        <v>2480</v>
      </c>
      <c r="B1199" t="s">
        <v>2481</v>
      </c>
      <c r="C1199" t="s">
        <v>1651</v>
      </c>
      <c r="D1199" t="s">
        <v>1652</v>
      </c>
      <c r="E1199" t="s">
        <v>1653</v>
      </c>
      <c r="F1199">
        <v>490</v>
      </c>
      <c r="G1199">
        <v>7.4</v>
      </c>
      <c r="H1199">
        <v>66.2</v>
      </c>
      <c r="I1199" t="s">
        <v>25</v>
      </c>
    </row>
    <row r="1200" spans="1:9">
      <c r="A1200" t="s">
        <v>2482</v>
      </c>
      <c r="B1200" t="s">
        <v>2483</v>
      </c>
      <c r="C1200" t="s">
        <v>1651</v>
      </c>
      <c r="D1200" t="s">
        <v>1652</v>
      </c>
      <c r="E1200" t="s">
        <v>1653</v>
      </c>
      <c r="F1200">
        <v>620</v>
      </c>
      <c r="G1200">
        <v>5.21</v>
      </c>
      <c r="H1200">
        <v>119</v>
      </c>
      <c r="I1200" t="s">
        <v>14</v>
      </c>
    </row>
    <row r="1201" spans="1:9">
      <c r="A1201" t="s">
        <v>2484</v>
      </c>
      <c r="B1201" t="s">
        <v>2485</v>
      </c>
      <c r="C1201" t="s">
        <v>1651</v>
      </c>
      <c r="D1201" t="s">
        <v>1702</v>
      </c>
      <c r="E1201" t="s">
        <v>1703</v>
      </c>
      <c r="F1201">
        <v>1417</v>
      </c>
      <c r="G1201">
        <v>6.42</v>
      </c>
      <c r="H1201">
        <v>220.7</v>
      </c>
      <c r="I1201" t="s">
        <v>14</v>
      </c>
    </row>
    <row r="1202" spans="1:9">
      <c r="A1202" t="s">
        <v>2486</v>
      </c>
      <c r="B1202" t="s">
        <v>2487</v>
      </c>
      <c r="C1202" t="s">
        <v>1651</v>
      </c>
      <c r="D1202" t="s">
        <v>1660</v>
      </c>
      <c r="E1202" t="s">
        <v>1661</v>
      </c>
      <c r="F1202">
        <v>1286</v>
      </c>
      <c r="G1202">
        <v>1.26</v>
      </c>
      <c r="H1202">
        <v>1020.6</v>
      </c>
      <c r="I1202" t="s">
        <v>14</v>
      </c>
    </row>
    <row r="1203" spans="1:9">
      <c r="A1203" t="s">
        <v>2488</v>
      </c>
      <c r="B1203" t="s">
        <v>2489</v>
      </c>
      <c r="C1203" t="s">
        <v>1651</v>
      </c>
      <c r="D1203" t="s">
        <v>1652</v>
      </c>
      <c r="E1203" t="s">
        <v>1653</v>
      </c>
      <c r="F1203">
        <v>4012</v>
      </c>
      <c r="G1203">
        <v>2.37</v>
      </c>
      <c r="H1203">
        <v>1692.8</v>
      </c>
      <c r="I1203" t="s">
        <v>70</v>
      </c>
    </row>
    <row r="1204" spans="1:9">
      <c r="A1204" t="s">
        <v>2490</v>
      </c>
      <c r="B1204" t="s">
        <v>2491</v>
      </c>
      <c r="C1204" t="s">
        <v>1651</v>
      </c>
      <c r="D1204" t="s">
        <v>1726</v>
      </c>
      <c r="E1204" t="s">
        <v>1727</v>
      </c>
      <c r="F1204">
        <v>298</v>
      </c>
      <c r="G1204">
        <v>3.16</v>
      </c>
      <c r="H1204">
        <v>94.3</v>
      </c>
      <c r="I1204" t="s">
        <v>25</v>
      </c>
    </row>
    <row r="1205" spans="1:9">
      <c r="A1205" t="s">
        <v>2492</v>
      </c>
      <c r="B1205" t="s">
        <v>2493</v>
      </c>
      <c r="C1205" t="s">
        <v>1651</v>
      </c>
      <c r="D1205" t="s">
        <v>1668</v>
      </c>
      <c r="E1205" t="s">
        <v>1669</v>
      </c>
      <c r="F1205">
        <v>10002</v>
      </c>
      <c r="G1205">
        <v>6.18</v>
      </c>
      <c r="H1205">
        <v>1618.4</v>
      </c>
      <c r="I1205" t="s">
        <v>365</v>
      </c>
    </row>
    <row r="1206" spans="1:9">
      <c r="A1206" t="s">
        <v>2494</v>
      </c>
      <c r="B1206" t="s">
        <v>2495</v>
      </c>
      <c r="C1206" t="s">
        <v>1651</v>
      </c>
      <c r="D1206" t="s">
        <v>1656</v>
      </c>
      <c r="E1206" t="s">
        <v>1657</v>
      </c>
      <c r="F1206">
        <v>2901</v>
      </c>
      <c r="G1206">
        <v>4.76</v>
      </c>
      <c r="H1206">
        <v>609.5</v>
      </c>
      <c r="I1206" t="s">
        <v>70</v>
      </c>
    </row>
    <row r="1207" spans="1:9">
      <c r="A1207" t="s">
        <v>2496</v>
      </c>
      <c r="B1207" t="s">
        <v>2497</v>
      </c>
      <c r="C1207" t="s">
        <v>1651</v>
      </c>
      <c r="D1207" t="s">
        <v>1742</v>
      </c>
      <c r="E1207" t="s">
        <v>1743</v>
      </c>
      <c r="F1207">
        <v>1103</v>
      </c>
      <c r="G1207">
        <v>12.53</v>
      </c>
      <c r="H1207">
        <v>88</v>
      </c>
      <c r="I1207" t="s">
        <v>14</v>
      </c>
    </row>
    <row r="1208" spans="1:9">
      <c r="A1208" t="s">
        <v>2498</v>
      </c>
      <c r="B1208" t="s">
        <v>2499</v>
      </c>
      <c r="C1208" t="s">
        <v>1651</v>
      </c>
      <c r="D1208" t="s">
        <v>1702</v>
      </c>
      <c r="E1208" t="s">
        <v>1703</v>
      </c>
      <c r="F1208">
        <v>7764</v>
      </c>
      <c r="G1208">
        <v>17.12</v>
      </c>
      <c r="H1208">
        <v>453.5</v>
      </c>
      <c r="I1208" t="s">
        <v>70</v>
      </c>
    </row>
    <row r="1209" spans="1:9">
      <c r="A1209" t="s">
        <v>2500</v>
      </c>
      <c r="B1209" t="s">
        <v>2501</v>
      </c>
      <c r="C1209" t="s">
        <v>1651</v>
      </c>
      <c r="D1209" t="s">
        <v>1652</v>
      </c>
      <c r="E1209" t="s">
        <v>1653</v>
      </c>
      <c r="F1209">
        <v>509</v>
      </c>
      <c r="G1209">
        <v>4.3499999999999996</v>
      </c>
      <c r="H1209">
        <v>117</v>
      </c>
      <c r="I1209" t="s">
        <v>14</v>
      </c>
    </row>
    <row r="1210" spans="1:9">
      <c r="A1210" t="s">
        <v>2502</v>
      </c>
      <c r="B1210" t="s">
        <v>2503</v>
      </c>
      <c r="C1210" t="s">
        <v>1651</v>
      </c>
      <c r="D1210" t="s">
        <v>1760</v>
      </c>
      <c r="E1210" t="s">
        <v>1761</v>
      </c>
      <c r="F1210">
        <v>908</v>
      </c>
      <c r="G1210">
        <v>10.29</v>
      </c>
      <c r="H1210">
        <v>88.2</v>
      </c>
      <c r="I1210" t="s">
        <v>14</v>
      </c>
    </row>
    <row r="1211" spans="1:9">
      <c r="A1211" t="s">
        <v>2504</v>
      </c>
      <c r="B1211" t="s">
        <v>2505</v>
      </c>
      <c r="C1211" t="s">
        <v>1651</v>
      </c>
      <c r="D1211" t="s">
        <v>1656</v>
      </c>
      <c r="E1211" t="s">
        <v>1657</v>
      </c>
      <c r="F1211">
        <v>1406</v>
      </c>
      <c r="G1211">
        <v>5.9</v>
      </c>
      <c r="H1211">
        <v>238.3</v>
      </c>
      <c r="I1211" t="s">
        <v>14</v>
      </c>
    </row>
    <row r="1212" spans="1:9">
      <c r="A1212" t="s">
        <v>2506</v>
      </c>
      <c r="B1212" t="s">
        <v>2507</v>
      </c>
      <c r="C1212" t="s">
        <v>1651</v>
      </c>
      <c r="D1212" t="s">
        <v>1664</v>
      </c>
      <c r="E1212" t="s">
        <v>1665</v>
      </c>
      <c r="F1212">
        <v>2651</v>
      </c>
      <c r="G1212">
        <v>19.07</v>
      </c>
      <c r="H1212">
        <v>139</v>
      </c>
      <c r="I1212" t="s">
        <v>70</v>
      </c>
    </row>
    <row r="1213" spans="1:9">
      <c r="A1213" t="s">
        <v>2508</v>
      </c>
      <c r="B1213" t="s">
        <v>2509</v>
      </c>
      <c r="C1213" t="s">
        <v>1651</v>
      </c>
      <c r="D1213" t="s">
        <v>1702</v>
      </c>
      <c r="E1213" t="s">
        <v>1703</v>
      </c>
      <c r="F1213">
        <v>825</v>
      </c>
      <c r="G1213">
        <v>17.23</v>
      </c>
      <c r="H1213">
        <v>47.9</v>
      </c>
      <c r="I1213" t="s">
        <v>14</v>
      </c>
    </row>
    <row r="1214" spans="1:9">
      <c r="A1214" t="s">
        <v>2510</v>
      </c>
      <c r="B1214" t="s">
        <v>2511</v>
      </c>
      <c r="C1214" t="s">
        <v>1651</v>
      </c>
      <c r="D1214" t="s">
        <v>1668</v>
      </c>
      <c r="E1214" t="s">
        <v>1669</v>
      </c>
      <c r="F1214">
        <v>838</v>
      </c>
      <c r="G1214">
        <v>2.38</v>
      </c>
      <c r="H1214">
        <v>352.1</v>
      </c>
      <c r="I1214" t="s">
        <v>14</v>
      </c>
    </row>
    <row r="1215" spans="1:9">
      <c r="A1215" t="s">
        <v>2512</v>
      </c>
      <c r="B1215" t="s">
        <v>2513</v>
      </c>
      <c r="C1215" t="s">
        <v>1651</v>
      </c>
      <c r="D1215" t="s">
        <v>1652</v>
      </c>
      <c r="E1215" t="s">
        <v>1653</v>
      </c>
      <c r="F1215">
        <v>816</v>
      </c>
      <c r="G1215">
        <v>4.9800000000000004</v>
      </c>
      <c r="H1215">
        <v>163.9</v>
      </c>
      <c r="I1215" t="s">
        <v>14</v>
      </c>
    </row>
    <row r="1216" spans="1:9">
      <c r="A1216" t="s">
        <v>2514</v>
      </c>
      <c r="B1216" t="s">
        <v>2515</v>
      </c>
      <c r="C1216" t="s">
        <v>1651</v>
      </c>
      <c r="D1216" t="s">
        <v>1660</v>
      </c>
      <c r="E1216" t="s">
        <v>1661</v>
      </c>
      <c r="F1216">
        <v>283</v>
      </c>
      <c r="G1216">
        <v>6.54</v>
      </c>
      <c r="H1216">
        <v>43.3</v>
      </c>
      <c r="I1216" t="s">
        <v>25</v>
      </c>
    </row>
    <row r="1217" spans="1:9">
      <c r="A1217" t="s">
        <v>2516</v>
      </c>
      <c r="B1217" t="s">
        <v>2517</v>
      </c>
      <c r="C1217" t="s">
        <v>1651</v>
      </c>
      <c r="D1217" t="s">
        <v>1656</v>
      </c>
      <c r="E1217" t="s">
        <v>1657</v>
      </c>
      <c r="F1217">
        <v>657</v>
      </c>
      <c r="G1217">
        <v>5.05</v>
      </c>
      <c r="H1217">
        <v>130.1</v>
      </c>
      <c r="I1217" t="s">
        <v>14</v>
      </c>
    </row>
    <row r="1218" spans="1:9">
      <c r="A1218" t="s">
        <v>2518</v>
      </c>
      <c r="B1218" t="s">
        <v>2519</v>
      </c>
      <c r="C1218" t="s">
        <v>1651</v>
      </c>
      <c r="D1218" t="s">
        <v>1726</v>
      </c>
      <c r="E1218" t="s">
        <v>1727</v>
      </c>
      <c r="F1218">
        <v>660</v>
      </c>
      <c r="G1218">
        <v>5.41</v>
      </c>
      <c r="H1218">
        <v>122</v>
      </c>
      <c r="I1218" t="s">
        <v>14</v>
      </c>
    </row>
    <row r="1219" spans="1:9">
      <c r="A1219" t="s">
        <v>2520</v>
      </c>
      <c r="B1219" t="s">
        <v>2521</v>
      </c>
      <c r="C1219" t="s">
        <v>1651</v>
      </c>
      <c r="D1219" t="s">
        <v>1660</v>
      </c>
      <c r="E1219" t="s">
        <v>1661</v>
      </c>
      <c r="F1219">
        <v>283</v>
      </c>
      <c r="G1219">
        <v>5.46</v>
      </c>
      <c r="H1219">
        <v>51.8</v>
      </c>
      <c r="I1219" t="s">
        <v>25</v>
      </c>
    </row>
    <row r="1220" spans="1:9">
      <c r="A1220" t="s">
        <v>2522</v>
      </c>
      <c r="B1220" t="s">
        <v>2523</v>
      </c>
      <c r="C1220" t="s">
        <v>1651</v>
      </c>
      <c r="D1220" t="s">
        <v>1702</v>
      </c>
      <c r="E1220" t="s">
        <v>1703</v>
      </c>
      <c r="F1220">
        <v>351</v>
      </c>
      <c r="G1220">
        <v>5.62</v>
      </c>
      <c r="H1220">
        <v>62.5</v>
      </c>
      <c r="I1220" t="s">
        <v>25</v>
      </c>
    </row>
    <row r="1221" spans="1:9">
      <c r="A1221" t="s">
        <v>2524</v>
      </c>
      <c r="B1221" t="s">
        <v>2525</v>
      </c>
      <c r="C1221" t="s">
        <v>1651</v>
      </c>
      <c r="D1221" t="s">
        <v>1690</v>
      </c>
      <c r="E1221" t="s">
        <v>1691</v>
      </c>
      <c r="F1221">
        <v>945</v>
      </c>
      <c r="G1221">
        <v>4.8600000000000003</v>
      </c>
      <c r="H1221">
        <v>194.4</v>
      </c>
      <c r="I1221" t="s">
        <v>14</v>
      </c>
    </row>
    <row r="1222" spans="1:9">
      <c r="A1222" t="s">
        <v>2526</v>
      </c>
      <c r="B1222" t="s">
        <v>2527</v>
      </c>
      <c r="C1222" t="s">
        <v>1651</v>
      </c>
      <c r="D1222" t="s">
        <v>1684</v>
      </c>
      <c r="E1222" t="s">
        <v>1685</v>
      </c>
      <c r="F1222">
        <v>1171</v>
      </c>
      <c r="G1222">
        <v>11.84</v>
      </c>
      <c r="H1222">
        <v>98.9</v>
      </c>
      <c r="I1222" t="s">
        <v>14</v>
      </c>
    </row>
    <row r="1223" spans="1:9">
      <c r="A1223" t="s">
        <v>2528</v>
      </c>
      <c r="B1223" t="s">
        <v>1131</v>
      </c>
      <c r="C1223" t="s">
        <v>1651</v>
      </c>
      <c r="D1223" t="s">
        <v>1656</v>
      </c>
      <c r="E1223" t="s">
        <v>1657</v>
      </c>
      <c r="F1223">
        <v>699</v>
      </c>
      <c r="G1223">
        <v>2.5499999999999998</v>
      </c>
      <c r="H1223">
        <v>274.10000000000002</v>
      </c>
      <c r="I1223" t="s">
        <v>14</v>
      </c>
    </row>
    <row r="1224" spans="1:9">
      <c r="A1224" t="s">
        <v>2529</v>
      </c>
      <c r="B1224" t="s">
        <v>2530</v>
      </c>
      <c r="C1224" t="s">
        <v>1651</v>
      </c>
      <c r="D1224" t="s">
        <v>1690</v>
      </c>
      <c r="E1224" t="s">
        <v>1691</v>
      </c>
      <c r="F1224">
        <v>8479</v>
      </c>
      <c r="G1224">
        <v>12.95</v>
      </c>
      <c r="H1224">
        <v>654.70000000000005</v>
      </c>
      <c r="I1224" t="s">
        <v>70</v>
      </c>
    </row>
    <row r="1225" spans="1:9">
      <c r="A1225" t="s">
        <v>2531</v>
      </c>
      <c r="B1225" t="s">
        <v>2532</v>
      </c>
      <c r="C1225" t="s">
        <v>1651</v>
      </c>
      <c r="D1225" t="s">
        <v>1760</v>
      </c>
      <c r="E1225" t="s">
        <v>1761</v>
      </c>
      <c r="F1225">
        <v>463</v>
      </c>
      <c r="G1225">
        <v>4.03</v>
      </c>
      <c r="H1225">
        <v>114.9</v>
      </c>
      <c r="I1225" t="s">
        <v>25</v>
      </c>
    </row>
    <row r="1226" spans="1:9">
      <c r="A1226" t="s">
        <v>2533</v>
      </c>
      <c r="B1226" t="s">
        <v>2534</v>
      </c>
      <c r="C1226" t="s">
        <v>1651</v>
      </c>
      <c r="D1226" t="s">
        <v>1664</v>
      </c>
      <c r="E1226" t="s">
        <v>1665</v>
      </c>
      <c r="F1226">
        <v>8396</v>
      </c>
      <c r="G1226">
        <v>10.92</v>
      </c>
      <c r="H1226">
        <v>768.9</v>
      </c>
      <c r="I1226" t="s">
        <v>70</v>
      </c>
    </row>
    <row r="1227" spans="1:9">
      <c r="A1227" t="s">
        <v>2535</v>
      </c>
      <c r="B1227" t="s">
        <v>2536</v>
      </c>
      <c r="C1227" t="s">
        <v>1651</v>
      </c>
      <c r="D1227" t="s">
        <v>1742</v>
      </c>
      <c r="E1227" t="s">
        <v>1743</v>
      </c>
      <c r="F1227">
        <v>644</v>
      </c>
      <c r="G1227">
        <v>17.7</v>
      </c>
      <c r="H1227">
        <v>36.4</v>
      </c>
      <c r="I1227" t="s">
        <v>14</v>
      </c>
    </row>
    <row r="1228" spans="1:9">
      <c r="A1228" t="s">
        <v>2537</v>
      </c>
      <c r="B1228" t="s">
        <v>2538</v>
      </c>
      <c r="C1228" t="s">
        <v>1651</v>
      </c>
      <c r="D1228" t="s">
        <v>1726</v>
      </c>
      <c r="E1228" t="s">
        <v>1727</v>
      </c>
      <c r="F1228">
        <v>564</v>
      </c>
      <c r="G1228">
        <v>3.34</v>
      </c>
      <c r="H1228">
        <v>168.9</v>
      </c>
      <c r="I1228" t="s">
        <v>14</v>
      </c>
    </row>
    <row r="1229" spans="1:9">
      <c r="A1229" t="s">
        <v>2539</v>
      </c>
      <c r="B1229" t="s">
        <v>2540</v>
      </c>
      <c r="C1229" t="s">
        <v>1651</v>
      </c>
      <c r="D1229" t="s">
        <v>1664</v>
      </c>
      <c r="E1229" t="s">
        <v>1665</v>
      </c>
      <c r="F1229">
        <v>6097</v>
      </c>
      <c r="G1229">
        <v>7.58</v>
      </c>
      <c r="H1229">
        <v>804.4</v>
      </c>
      <c r="I1229" t="s">
        <v>70</v>
      </c>
    </row>
    <row r="1230" spans="1:9">
      <c r="A1230" t="s">
        <v>2541</v>
      </c>
      <c r="B1230" t="s">
        <v>2542</v>
      </c>
      <c r="C1230" t="s">
        <v>1651</v>
      </c>
      <c r="D1230" t="s">
        <v>1702</v>
      </c>
      <c r="E1230" t="s">
        <v>1703</v>
      </c>
      <c r="F1230">
        <v>690</v>
      </c>
      <c r="G1230">
        <v>9.42</v>
      </c>
      <c r="H1230">
        <v>73.2</v>
      </c>
      <c r="I1230" t="s">
        <v>14</v>
      </c>
    </row>
    <row r="1231" spans="1:9">
      <c r="A1231" t="s">
        <v>2543</v>
      </c>
      <c r="B1231" t="s">
        <v>2544</v>
      </c>
      <c r="C1231" t="s">
        <v>1651</v>
      </c>
      <c r="D1231" t="s">
        <v>1702</v>
      </c>
      <c r="E1231" t="s">
        <v>1703</v>
      </c>
      <c r="F1231">
        <v>540</v>
      </c>
      <c r="G1231">
        <v>4.7</v>
      </c>
      <c r="H1231">
        <v>114.9</v>
      </c>
      <c r="I1231" t="s">
        <v>14</v>
      </c>
    </row>
    <row r="1232" spans="1:9">
      <c r="A1232" t="s">
        <v>2545</v>
      </c>
      <c r="B1232" t="s">
        <v>2546</v>
      </c>
      <c r="C1232" t="s">
        <v>1651</v>
      </c>
      <c r="D1232" t="s">
        <v>1652</v>
      </c>
      <c r="E1232" t="s">
        <v>1653</v>
      </c>
      <c r="F1232">
        <v>1030</v>
      </c>
      <c r="G1232">
        <v>7.59</v>
      </c>
      <c r="H1232">
        <v>135.69999999999999</v>
      </c>
      <c r="I1232" t="s">
        <v>14</v>
      </c>
    </row>
    <row r="1233" spans="1:9">
      <c r="A1233" t="s">
        <v>2547</v>
      </c>
      <c r="B1233" t="s">
        <v>2548</v>
      </c>
      <c r="C1233" t="s">
        <v>1651</v>
      </c>
      <c r="D1233" t="s">
        <v>1676</v>
      </c>
      <c r="E1233" t="s">
        <v>1677</v>
      </c>
      <c r="F1233">
        <v>6092</v>
      </c>
      <c r="G1233">
        <v>9.6</v>
      </c>
      <c r="H1233">
        <v>634.6</v>
      </c>
      <c r="I1233" t="s">
        <v>70</v>
      </c>
    </row>
    <row r="1234" spans="1:9">
      <c r="A1234" t="s">
        <v>2549</v>
      </c>
      <c r="B1234" t="s">
        <v>2550</v>
      </c>
      <c r="C1234" t="s">
        <v>1651</v>
      </c>
      <c r="D1234" t="s">
        <v>1736</v>
      </c>
      <c r="E1234" t="s">
        <v>1737</v>
      </c>
      <c r="F1234">
        <v>286</v>
      </c>
      <c r="G1234">
        <v>8.17</v>
      </c>
      <c r="H1234">
        <v>35</v>
      </c>
      <c r="I1234" t="s">
        <v>25</v>
      </c>
    </row>
    <row r="1235" spans="1:9">
      <c r="A1235" t="s">
        <v>2551</v>
      </c>
      <c r="B1235" t="s">
        <v>2552</v>
      </c>
      <c r="C1235" t="s">
        <v>1651</v>
      </c>
      <c r="D1235" t="s">
        <v>1690</v>
      </c>
      <c r="E1235" t="s">
        <v>1691</v>
      </c>
      <c r="F1235">
        <v>5054</v>
      </c>
      <c r="G1235">
        <v>4.5199999999999996</v>
      </c>
      <c r="H1235">
        <v>1118.0999999999999</v>
      </c>
      <c r="I1235" t="s">
        <v>70</v>
      </c>
    </row>
    <row r="1236" spans="1:9">
      <c r="A1236" t="s">
        <v>2553</v>
      </c>
      <c r="B1236" t="s">
        <v>2554</v>
      </c>
      <c r="C1236" t="s">
        <v>1651</v>
      </c>
      <c r="D1236" t="s">
        <v>1664</v>
      </c>
      <c r="E1236" t="s">
        <v>1665</v>
      </c>
      <c r="F1236">
        <v>4847</v>
      </c>
      <c r="G1236">
        <v>8</v>
      </c>
      <c r="H1236">
        <v>605.9</v>
      </c>
      <c r="I1236" t="s">
        <v>70</v>
      </c>
    </row>
    <row r="1237" spans="1:9">
      <c r="A1237" t="s">
        <v>2555</v>
      </c>
      <c r="B1237" t="s">
        <v>2556</v>
      </c>
      <c r="C1237" t="s">
        <v>1651</v>
      </c>
      <c r="D1237" t="s">
        <v>1760</v>
      </c>
      <c r="E1237" t="s">
        <v>1761</v>
      </c>
      <c r="F1237">
        <v>1007</v>
      </c>
      <c r="G1237">
        <v>23.33</v>
      </c>
      <c r="H1237">
        <v>43.2</v>
      </c>
      <c r="I1237" t="s">
        <v>14</v>
      </c>
    </row>
    <row r="1238" spans="1:9">
      <c r="A1238" t="s">
        <v>2557</v>
      </c>
      <c r="B1238" t="s">
        <v>2558</v>
      </c>
      <c r="C1238" t="s">
        <v>1651</v>
      </c>
      <c r="D1238" t="s">
        <v>1726</v>
      </c>
      <c r="E1238" t="s">
        <v>1727</v>
      </c>
      <c r="F1238">
        <v>2126</v>
      </c>
      <c r="G1238">
        <v>8.64</v>
      </c>
      <c r="H1238">
        <v>246.1</v>
      </c>
      <c r="I1238" t="s">
        <v>70</v>
      </c>
    </row>
    <row r="1239" spans="1:9">
      <c r="A1239" t="s">
        <v>2559</v>
      </c>
      <c r="B1239" t="s">
        <v>2560</v>
      </c>
      <c r="C1239" t="s">
        <v>1651</v>
      </c>
      <c r="D1239" t="s">
        <v>1742</v>
      </c>
      <c r="E1239" t="s">
        <v>1743</v>
      </c>
      <c r="F1239">
        <v>765</v>
      </c>
      <c r="G1239">
        <v>6.46</v>
      </c>
      <c r="H1239">
        <v>118.4</v>
      </c>
      <c r="I1239" t="s">
        <v>14</v>
      </c>
    </row>
    <row r="1240" spans="1:9">
      <c r="A1240" t="s">
        <v>2561</v>
      </c>
      <c r="B1240" t="s">
        <v>2562</v>
      </c>
      <c r="C1240" t="s">
        <v>1651</v>
      </c>
      <c r="D1240" t="s">
        <v>1660</v>
      </c>
      <c r="E1240" t="s">
        <v>1661</v>
      </c>
      <c r="F1240">
        <v>2371</v>
      </c>
      <c r="G1240">
        <v>11.31</v>
      </c>
      <c r="H1240">
        <v>209.6</v>
      </c>
      <c r="I1240" t="s">
        <v>70</v>
      </c>
    </row>
    <row r="1241" spans="1:9">
      <c r="A1241" t="s">
        <v>2563</v>
      </c>
      <c r="B1241" t="s">
        <v>2564</v>
      </c>
      <c r="C1241" t="s">
        <v>1651</v>
      </c>
      <c r="D1241" t="s">
        <v>1664</v>
      </c>
      <c r="E1241" t="s">
        <v>1665</v>
      </c>
      <c r="F1241">
        <v>3016</v>
      </c>
      <c r="G1241">
        <v>2.2400000000000002</v>
      </c>
      <c r="H1241">
        <v>1346.4</v>
      </c>
      <c r="I1241" t="s">
        <v>70</v>
      </c>
    </row>
    <row r="1242" spans="1:9">
      <c r="A1242" t="s">
        <v>2565</v>
      </c>
      <c r="B1242" t="s">
        <v>2566</v>
      </c>
      <c r="C1242" t="s">
        <v>1651</v>
      </c>
      <c r="D1242" t="s">
        <v>1726</v>
      </c>
      <c r="E1242" t="s">
        <v>1727</v>
      </c>
      <c r="F1242">
        <v>439</v>
      </c>
      <c r="G1242">
        <v>4.0199999999999996</v>
      </c>
      <c r="H1242">
        <v>109.2</v>
      </c>
      <c r="I1242" t="s">
        <v>25</v>
      </c>
    </row>
    <row r="1243" spans="1:9">
      <c r="A1243" t="s">
        <v>2567</v>
      </c>
      <c r="B1243" t="s">
        <v>2568</v>
      </c>
      <c r="C1243" t="s">
        <v>1651</v>
      </c>
      <c r="D1243" t="s">
        <v>1702</v>
      </c>
      <c r="E1243" t="s">
        <v>1703</v>
      </c>
      <c r="F1243">
        <v>399</v>
      </c>
      <c r="G1243">
        <v>3.26</v>
      </c>
      <c r="H1243">
        <v>122.4</v>
      </c>
      <c r="I1243" t="s">
        <v>25</v>
      </c>
    </row>
    <row r="1244" spans="1:9">
      <c r="A1244" t="s">
        <v>2569</v>
      </c>
      <c r="B1244" t="s">
        <v>2570</v>
      </c>
      <c r="C1244" t="s">
        <v>1651</v>
      </c>
      <c r="D1244" t="s">
        <v>1726</v>
      </c>
      <c r="E1244" t="s">
        <v>1727</v>
      </c>
      <c r="F1244">
        <v>832</v>
      </c>
      <c r="G1244">
        <v>3.98</v>
      </c>
      <c r="H1244">
        <v>209</v>
      </c>
      <c r="I1244" t="s">
        <v>14</v>
      </c>
    </row>
    <row r="1245" spans="1:9">
      <c r="A1245" t="s">
        <v>2571</v>
      </c>
      <c r="B1245" t="s">
        <v>2572</v>
      </c>
      <c r="C1245" t="s">
        <v>1651</v>
      </c>
      <c r="D1245" t="s">
        <v>1726</v>
      </c>
      <c r="E1245" t="s">
        <v>1727</v>
      </c>
      <c r="F1245">
        <v>300</v>
      </c>
      <c r="G1245">
        <v>5.0999999999999996</v>
      </c>
      <c r="H1245">
        <v>58.8</v>
      </c>
      <c r="I1245" t="s">
        <v>25</v>
      </c>
    </row>
    <row r="1246" spans="1:9">
      <c r="A1246" t="s">
        <v>2573</v>
      </c>
      <c r="B1246" t="s">
        <v>2574</v>
      </c>
      <c r="C1246" t="s">
        <v>1651</v>
      </c>
      <c r="D1246" t="s">
        <v>1736</v>
      </c>
      <c r="E1246" t="s">
        <v>1737</v>
      </c>
      <c r="F1246">
        <v>1000</v>
      </c>
      <c r="G1246">
        <v>23.11</v>
      </c>
      <c r="H1246">
        <v>43.3</v>
      </c>
      <c r="I1246" t="s">
        <v>14</v>
      </c>
    </row>
    <row r="1247" spans="1:9">
      <c r="A1247" t="s">
        <v>2575</v>
      </c>
      <c r="B1247" t="s">
        <v>2576</v>
      </c>
      <c r="C1247" t="s">
        <v>1651</v>
      </c>
      <c r="D1247" t="s">
        <v>1690</v>
      </c>
      <c r="E1247" t="s">
        <v>1691</v>
      </c>
      <c r="F1247">
        <v>2178</v>
      </c>
      <c r="G1247">
        <v>4.38</v>
      </c>
      <c r="H1247">
        <v>497.3</v>
      </c>
      <c r="I1247" t="s">
        <v>70</v>
      </c>
    </row>
    <row r="1248" spans="1:9">
      <c r="A1248" t="s">
        <v>2577</v>
      </c>
      <c r="B1248" t="s">
        <v>2578</v>
      </c>
      <c r="C1248" t="s">
        <v>1651</v>
      </c>
      <c r="D1248" t="s">
        <v>1652</v>
      </c>
      <c r="E1248" t="s">
        <v>1653</v>
      </c>
      <c r="F1248">
        <v>3206</v>
      </c>
      <c r="G1248">
        <v>6.3</v>
      </c>
      <c r="H1248">
        <v>508.9</v>
      </c>
      <c r="I1248" t="s">
        <v>70</v>
      </c>
    </row>
    <row r="1249" spans="1:9">
      <c r="A1249" t="s">
        <v>2579</v>
      </c>
      <c r="B1249" t="s">
        <v>2580</v>
      </c>
      <c r="C1249" t="s">
        <v>1651</v>
      </c>
      <c r="D1249" t="s">
        <v>1668</v>
      </c>
      <c r="E1249" t="s">
        <v>1669</v>
      </c>
      <c r="F1249">
        <v>4428</v>
      </c>
      <c r="G1249">
        <v>3.39</v>
      </c>
      <c r="H1249">
        <v>1306.2</v>
      </c>
      <c r="I1249" t="s">
        <v>70</v>
      </c>
    </row>
    <row r="1250" spans="1:9">
      <c r="A1250" t="s">
        <v>2581</v>
      </c>
      <c r="B1250" t="s">
        <v>2582</v>
      </c>
      <c r="C1250" t="s">
        <v>1651</v>
      </c>
      <c r="D1250" t="s">
        <v>1668</v>
      </c>
      <c r="E1250" t="s">
        <v>1669</v>
      </c>
      <c r="F1250">
        <v>2031</v>
      </c>
      <c r="G1250">
        <v>5.05</v>
      </c>
      <c r="H1250">
        <v>402.2</v>
      </c>
      <c r="I1250" t="s">
        <v>70</v>
      </c>
    </row>
    <row r="1251" spans="1:9">
      <c r="A1251" t="s">
        <v>2583</v>
      </c>
      <c r="B1251" t="s">
        <v>2584</v>
      </c>
      <c r="C1251" t="s">
        <v>1651</v>
      </c>
      <c r="D1251" t="s">
        <v>1690</v>
      </c>
      <c r="E1251" t="s">
        <v>1691</v>
      </c>
      <c r="F1251">
        <v>2100</v>
      </c>
      <c r="G1251">
        <v>6.36</v>
      </c>
      <c r="H1251">
        <v>330.2</v>
      </c>
      <c r="I1251" t="s">
        <v>70</v>
      </c>
    </row>
    <row r="1252" spans="1:9">
      <c r="A1252" t="s">
        <v>2585</v>
      </c>
      <c r="B1252" t="s">
        <v>2586</v>
      </c>
      <c r="C1252" t="s">
        <v>1651</v>
      </c>
      <c r="D1252" t="s">
        <v>1668</v>
      </c>
      <c r="E1252" t="s">
        <v>1669</v>
      </c>
      <c r="F1252">
        <v>8455</v>
      </c>
      <c r="G1252">
        <v>3.04</v>
      </c>
      <c r="H1252">
        <v>2781.2</v>
      </c>
      <c r="I1252" t="s">
        <v>70</v>
      </c>
    </row>
    <row r="1253" spans="1:9">
      <c r="A1253" t="s">
        <v>2587</v>
      </c>
      <c r="B1253" t="s">
        <v>2588</v>
      </c>
      <c r="C1253" t="s">
        <v>1651</v>
      </c>
      <c r="D1253" t="s">
        <v>1668</v>
      </c>
      <c r="E1253" t="s">
        <v>1669</v>
      </c>
      <c r="F1253">
        <v>1025</v>
      </c>
      <c r="G1253">
        <v>1.1399999999999999</v>
      </c>
      <c r="H1253">
        <v>899.1</v>
      </c>
      <c r="I1253" t="s">
        <v>14</v>
      </c>
    </row>
    <row r="1254" spans="1:9">
      <c r="A1254" t="s">
        <v>2589</v>
      </c>
      <c r="B1254" t="s">
        <v>2590</v>
      </c>
      <c r="C1254" t="s">
        <v>1651</v>
      </c>
      <c r="D1254" t="s">
        <v>1690</v>
      </c>
      <c r="E1254" t="s">
        <v>1691</v>
      </c>
      <c r="F1254">
        <v>3145</v>
      </c>
      <c r="G1254">
        <v>12.22</v>
      </c>
      <c r="H1254">
        <v>257.39999999999998</v>
      </c>
      <c r="I1254" t="s">
        <v>70</v>
      </c>
    </row>
    <row r="1255" spans="1:9">
      <c r="A1255" t="s">
        <v>2591</v>
      </c>
      <c r="B1255" t="s">
        <v>2592</v>
      </c>
      <c r="C1255" t="s">
        <v>1651</v>
      </c>
      <c r="D1255" t="s">
        <v>1760</v>
      </c>
      <c r="E1255" t="s">
        <v>1761</v>
      </c>
      <c r="F1255">
        <v>1108</v>
      </c>
      <c r="G1255">
        <v>18.77</v>
      </c>
      <c r="H1255">
        <v>59</v>
      </c>
      <c r="I1255" t="s">
        <v>14</v>
      </c>
    </row>
    <row r="1256" spans="1:9">
      <c r="A1256" t="s">
        <v>2593</v>
      </c>
      <c r="B1256" t="s">
        <v>2594</v>
      </c>
      <c r="C1256" t="s">
        <v>1651</v>
      </c>
      <c r="D1256" t="s">
        <v>1668</v>
      </c>
      <c r="E1256" t="s">
        <v>1669</v>
      </c>
      <c r="F1256">
        <v>6805</v>
      </c>
      <c r="G1256">
        <v>14.41</v>
      </c>
      <c r="H1256">
        <v>472.2</v>
      </c>
      <c r="I1256" t="s">
        <v>70</v>
      </c>
    </row>
    <row r="1257" spans="1:9">
      <c r="A1257" t="s">
        <v>2595</v>
      </c>
      <c r="B1257" t="s">
        <v>2596</v>
      </c>
      <c r="C1257" t="s">
        <v>1651</v>
      </c>
      <c r="D1257" t="s">
        <v>1660</v>
      </c>
      <c r="E1257" t="s">
        <v>1661</v>
      </c>
      <c r="F1257">
        <v>135</v>
      </c>
      <c r="G1257">
        <v>4.3600000000000003</v>
      </c>
      <c r="H1257">
        <v>31</v>
      </c>
      <c r="I1257" t="s">
        <v>25</v>
      </c>
    </row>
    <row r="1258" spans="1:9">
      <c r="A1258" t="s">
        <v>2597</v>
      </c>
      <c r="B1258" t="s">
        <v>2598</v>
      </c>
      <c r="C1258" t="s">
        <v>1651</v>
      </c>
      <c r="D1258" t="s">
        <v>1690</v>
      </c>
      <c r="E1258" t="s">
        <v>1691</v>
      </c>
      <c r="F1258">
        <v>5949</v>
      </c>
      <c r="G1258">
        <v>4.6900000000000004</v>
      </c>
      <c r="H1258">
        <v>1268.4000000000001</v>
      </c>
      <c r="I1258" t="s">
        <v>70</v>
      </c>
    </row>
    <row r="1259" spans="1:9">
      <c r="A1259" t="s">
        <v>2599</v>
      </c>
      <c r="B1259" t="s">
        <v>2600</v>
      </c>
      <c r="C1259" t="s">
        <v>1651</v>
      </c>
      <c r="D1259" t="s">
        <v>1742</v>
      </c>
      <c r="E1259" t="s">
        <v>1743</v>
      </c>
      <c r="F1259">
        <v>1803</v>
      </c>
      <c r="G1259">
        <v>6.82</v>
      </c>
      <c r="H1259">
        <v>264.39999999999998</v>
      </c>
      <c r="I1259" t="s">
        <v>14</v>
      </c>
    </row>
    <row r="1260" spans="1:9">
      <c r="A1260" t="s">
        <v>2601</v>
      </c>
      <c r="B1260" t="s">
        <v>2602</v>
      </c>
      <c r="C1260" t="s">
        <v>1651</v>
      </c>
      <c r="D1260" t="s">
        <v>1690</v>
      </c>
      <c r="E1260" t="s">
        <v>1691</v>
      </c>
      <c r="F1260">
        <v>865</v>
      </c>
      <c r="G1260">
        <v>4.26</v>
      </c>
      <c r="H1260">
        <v>203.1</v>
      </c>
      <c r="I1260" t="s">
        <v>14</v>
      </c>
    </row>
    <row r="1261" spans="1:9">
      <c r="A1261" t="s">
        <v>2603</v>
      </c>
      <c r="B1261" t="s">
        <v>2604</v>
      </c>
      <c r="C1261" t="s">
        <v>1651</v>
      </c>
      <c r="D1261" t="s">
        <v>1668</v>
      </c>
      <c r="E1261" t="s">
        <v>1669</v>
      </c>
      <c r="F1261">
        <v>1410</v>
      </c>
      <c r="G1261">
        <v>6.83</v>
      </c>
      <c r="H1261">
        <v>206.4</v>
      </c>
      <c r="I1261" t="s">
        <v>14</v>
      </c>
    </row>
    <row r="1262" spans="1:9">
      <c r="A1262" t="s">
        <v>2605</v>
      </c>
      <c r="B1262" t="s">
        <v>2606</v>
      </c>
      <c r="C1262" t="s">
        <v>1651</v>
      </c>
      <c r="D1262" t="s">
        <v>1652</v>
      </c>
      <c r="E1262" t="s">
        <v>1653</v>
      </c>
      <c r="F1262">
        <v>2127</v>
      </c>
      <c r="G1262">
        <v>7.11</v>
      </c>
      <c r="H1262">
        <v>299.2</v>
      </c>
      <c r="I1262" t="s">
        <v>70</v>
      </c>
    </row>
    <row r="1263" spans="1:9">
      <c r="A1263" t="s">
        <v>2607</v>
      </c>
      <c r="B1263" t="s">
        <v>2608</v>
      </c>
      <c r="C1263" t="s">
        <v>1651</v>
      </c>
      <c r="D1263" t="s">
        <v>1672</v>
      </c>
      <c r="E1263" t="s">
        <v>1673</v>
      </c>
      <c r="F1263">
        <v>4000</v>
      </c>
      <c r="G1263">
        <v>11.07</v>
      </c>
      <c r="H1263">
        <v>361.3</v>
      </c>
      <c r="I1263" t="s">
        <v>70</v>
      </c>
    </row>
    <row r="1264" spans="1:9">
      <c r="A1264" t="s">
        <v>2609</v>
      </c>
      <c r="B1264" t="s">
        <v>2610</v>
      </c>
      <c r="C1264" t="s">
        <v>1651</v>
      </c>
      <c r="D1264" t="s">
        <v>1736</v>
      </c>
      <c r="E1264" t="s">
        <v>1737</v>
      </c>
      <c r="F1264">
        <v>197</v>
      </c>
      <c r="G1264">
        <v>6.18</v>
      </c>
      <c r="H1264">
        <v>31.9</v>
      </c>
      <c r="I1264" t="s">
        <v>25</v>
      </c>
    </row>
    <row r="1265" spans="1:9">
      <c r="A1265" t="s">
        <v>2611</v>
      </c>
      <c r="B1265" t="s">
        <v>2612</v>
      </c>
      <c r="C1265" t="s">
        <v>1651</v>
      </c>
      <c r="D1265" t="s">
        <v>1656</v>
      </c>
      <c r="E1265" t="s">
        <v>1657</v>
      </c>
      <c r="F1265">
        <v>12199</v>
      </c>
      <c r="G1265">
        <v>33.33</v>
      </c>
      <c r="H1265">
        <v>366</v>
      </c>
      <c r="I1265" t="s">
        <v>365</v>
      </c>
    </row>
    <row r="1266" spans="1:9">
      <c r="A1266" t="s">
        <v>2613</v>
      </c>
      <c r="B1266" t="s">
        <v>2614</v>
      </c>
      <c r="C1266" t="s">
        <v>1651</v>
      </c>
      <c r="D1266" t="s">
        <v>1652</v>
      </c>
      <c r="E1266" t="s">
        <v>1653</v>
      </c>
      <c r="F1266">
        <v>579</v>
      </c>
      <c r="G1266">
        <v>5.0999999999999996</v>
      </c>
      <c r="H1266">
        <v>113.5</v>
      </c>
      <c r="I1266" t="s">
        <v>14</v>
      </c>
    </row>
    <row r="1267" spans="1:9">
      <c r="A1267" t="s">
        <v>2615</v>
      </c>
      <c r="B1267" t="s">
        <v>2616</v>
      </c>
      <c r="C1267" t="s">
        <v>1651</v>
      </c>
      <c r="D1267" t="s">
        <v>1736</v>
      </c>
      <c r="E1267" t="s">
        <v>1737</v>
      </c>
      <c r="F1267">
        <v>220</v>
      </c>
      <c r="G1267">
        <v>9.5399999999999991</v>
      </c>
      <c r="H1267">
        <v>23.1</v>
      </c>
      <c r="I1267" t="s">
        <v>25</v>
      </c>
    </row>
    <row r="1268" spans="1:9">
      <c r="A1268" t="s">
        <v>2617</v>
      </c>
      <c r="B1268" t="s">
        <v>2618</v>
      </c>
      <c r="C1268" t="s">
        <v>1651</v>
      </c>
      <c r="D1268" t="s">
        <v>1726</v>
      </c>
      <c r="E1268" t="s">
        <v>1727</v>
      </c>
      <c r="F1268">
        <v>150</v>
      </c>
      <c r="G1268">
        <v>1.04</v>
      </c>
      <c r="H1268">
        <v>144.19999999999999</v>
      </c>
      <c r="I1268" t="s">
        <v>25</v>
      </c>
    </row>
    <row r="1269" spans="1:9">
      <c r="A1269" t="s">
        <v>2619</v>
      </c>
      <c r="B1269" t="s">
        <v>2620</v>
      </c>
      <c r="C1269" t="s">
        <v>1651</v>
      </c>
      <c r="D1269" t="s">
        <v>1660</v>
      </c>
      <c r="E1269" t="s">
        <v>1661</v>
      </c>
      <c r="F1269">
        <v>2338</v>
      </c>
      <c r="G1269">
        <v>6.14</v>
      </c>
      <c r="H1269">
        <v>380.8</v>
      </c>
      <c r="I1269" t="s">
        <v>70</v>
      </c>
    </row>
    <row r="1270" spans="1:9">
      <c r="A1270" t="s">
        <v>2621</v>
      </c>
      <c r="B1270" t="s">
        <v>2622</v>
      </c>
      <c r="C1270" t="s">
        <v>1651</v>
      </c>
      <c r="D1270" t="s">
        <v>1742</v>
      </c>
      <c r="E1270" t="s">
        <v>1743</v>
      </c>
      <c r="F1270">
        <v>241</v>
      </c>
      <c r="G1270">
        <v>6.35</v>
      </c>
      <c r="H1270">
        <v>38</v>
      </c>
      <c r="I1270" t="s">
        <v>25</v>
      </c>
    </row>
    <row r="1271" spans="1:9">
      <c r="A1271" t="s">
        <v>2623</v>
      </c>
      <c r="B1271" t="s">
        <v>2624</v>
      </c>
      <c r="C1271" t="s">
        <v>1651</v>
      </c>
      <c r="D1271" t="s">
        <v>1702</v>
      </c>
      <c r="E1271" t="s">
        <v>1703</v>
      </c>
      <c r="F1271">
        <v>2113</v>
      </c>
      <c r="G1271">
        <v>18.95</v>
      </c>
      <c r="H1271">
        <v>111.5</v>
      </c>
      <c r="I1271" t="s">
        <v>70</v>
      </c>
    </row>
    <row r="1272" spans="1:9">
      <c r="A1272" t="s">
        <v>2625</v>
      </c>
      <c r="B1272" t="s">
        <v>2626</v>
      </c>
      <c r="C1272" t="s">
        <v>1651</v>
      </c>
      <c r="D1272" t="s">
        <v>1742</v>
      </c>
      <c r="E1272" t="s">
        <v>1743</v>
      </c>
      <c r="F1272">
        <v>337</v>
      </c>
      <c r="G1272">
        <v>2.77</v>
      </c>
      <c r="H1272">
        <v>121.7</v>
      </c>
      <c r="I1272" t="s">
        <v>25</v>
      </c>
    </row>
    <row r="1273" spans="1:9">
      <c r="A1273" t="s">
        <v>2627</v>
      </c>
      <c r="B1273" t="s">
        <v>2628</v>
      </c>
      <c r="C1273" t="s">
        <v>1651</v>
      </c>
      <c r="D1273" t="s">
        <v>1760</v>
      </c>
      <c r="E1273" t="s">
        <v>1761</v>
      </c>
      <c r="F1273">
        <v>1976</v>
      </c>
      <c r="G1273">
        <v>13.36</v>
      </c>
      <c r="H1273">
        <v>147.9</v>
      </c>
      <c r="I1273" t="s">
        <v>14</v>
      </c>
    </row>
    <row r="1274" spans="1:9">
      <c r="A1274" t="s">
        <v>2629</v>
      </c>
      <c r="B1274" t="s">
        <v>2630</v>
      </c>
      <c r="C1274" t="s">
        <v>1651</v>
      </c>
      <c r="D1274" t="s">
        <v>1652</v>
      </c>
      <c r="E1274" t="s">
        <v>1653</v>
      </c>
      <c r="F1274">
        <v>380</v>
      </c>
      <c r="G1274">
        <v>8.7799999999999994</v>
      </c>
      <c r="H1274">
        <v>43.3</v>
      </c>
      <c r="I1274" t="s">
        <v>25</v>
      </c>
    </row>
    <row r="1275" spans="1:9">
      <c r="A1275" t="s">
        <v>2631</v>
      </c>
      <c r="B1275" t="s">
        <v>2632</v>
      </c>
      <c r="C1275" t="s">
        <v>1651</v>
      </c>
      <c r="D1275" t="s">
        <v>1676</v>
      </c>
      <c r="E1275" t="s">
        <v>1677</v>
      </c>
      <c r="F1275">
        <v>1261</v>
      </c>
      <c r="G1275">
        <v>7.35</v>
      </c>
      <c r="H1275">
        <v>171.6</v>
      </c>
      <c r="I1275" t="s">
        <v>14</v>
      </c>
    </row>
    <row r="1276" spans="1:9">
      <c r="A1276" t="s">
        <v>2633</v>
      </c>
      <c r="B1276" t="s">
        <v>2634</v>
      </c>
      <c r="C1276" t="s">
        <v>1651</v>
      </c>
      <c r="D1276" t="s">
        <v>1652</v>
      </c>
      <c r="E1276" t="s">
        <v>1653</v>
      </c>
      <c r="F1276">
        <v>1425</v>
      </c>
      <c r="G1276">
        <v>7.63</v>
      </c>
      <c r="H1276">
        <v>186.8</v>
      </c>
      <c r="I1276" t="s">
        <v>14</v>
      </c>
    </row>
    <row r="1277" spans="1:9">
      <c r="A1277" t="s">
        <v>2635</v>
      </c>
      <c r="B1277" t="s">
        <v>2636</v>
      </c>
      <c r="C1277" t="s">
        <v>1651</v>
      </c>
      <c r="D1277" t="s">
        <v>1726</v>
      </c>
      <c r="E1277" t="s">
        <v>1727</v>
      </c>
      <c r="F1277">
        <v>201</v>
      </c>
      <c r="G1277">
        <v>2.3199999999999998</v>
      </c>
      <c r="H1277">
        <v>86.6</v>
      </c>
      <c r="I1277" t="s">
        <v>25</v>
      </c>
    </row>
    <row r="1278" spans="1:9">
      <c r="A1278" t="s">
        <v>2637</v>
      </c>
      <c r="B1278" t="s">
        <v>2638</v>
      </c>
      <c r="C1278" t="s">
        <v>1651</v>
      </c>
      <c r="D1278" t="s">
        <v>1690</v>
      </c>
      <c r="E1278" t="s">
        <v>1691</v>
      </c>
      <c r="F1278">
        <v>741</v>
      </c>
      <c r="G1278">
        <v>4.79</v>
      </c>
      <c r="H1278">
        <v>154.69999999999999</v>
      </c>
      <c r="I1278" t="s">
        <v>14</v>
      </c>
    </row>
    <row r="1279" spans="1:9">
      <c r="A1279" t="s">
        <v>2639</v>
      </c>
      <c r="B1279" t="s">
        <v>2640</v>
      </c>
      <c r="C1279" t="s">
        <v>1651</v>
      </c>
      <c r="D1279" t="s">
        <v>1788</v>
      </c>
      <c r="E1279" t="s">
        <v>1789</v>
      </c>
      <c r="F1279">
        <v>471</v>
      </c>
      <c r="G1279">
        <v>5.99</v>
      </c>
      <c r="H1279">
        <v>78.599999999999994</v>
      </c>
      <c r="I1279" t="s">
        <v>25</v>
      </c>
    </row>
    <row r="1280" spans="1:9">
      <c r="A1280" t="s">
        <v>2641</v>
      </c>
      <c r="B1280" t="s">
        <v>2642</v>
      </c>
      <c r="C1280" t="s">
        <v>1651</v>
      </c>
      <c r="D1280" t="s">
        <v>1668</v>
      </c>
      <c r="E1280" t="s">
        <v>1669</v>
      </c>
      <c r="F1280">
        <v>19787</v>
      </c>
      <c r="G1280">
        <v>5.43</v>
      </c>
      <c r="H1280">
        <v>3644</v>
      </c>
      <c r="I1280" t="s">
        <v>365</v>
      </c>
    </row>
    <row r="1281" spans="1:9">
      <c r="A1281" t="s">
        <v>2643</v>
      </c>
      <c r="B1281" t="s">
        <v>2644</v>
      </c>
      <c r="C1281" t="s">
        <v>1651</v>
      </c>
      <c r="D1281" t="s">
        <v>1668</v>
      </c>
      <c r="E1281" t="s">
        <v>1669</v>
      </c>
      <c r="F1281">
        <v>14075</v>
      </c>
      <c r="G1281">
        <v>10.56</v>
      </c>
      <c r="H1281">
        <v>1332.9</v>
      </c>
      <c r="I1281" t="s">
        <v>365</v>
      </c>
    </row>
    <row r="1282" spans="1:9">
      <c r="A1282" t="s">
        <v>2645</v>
      </c>
      <c r="B1282" t="s">
        <v>2646</v>
      </c>
      <c r="C1282" t="s">
        <v>1651</v>
      </c>
      <c r="D1282" t="s">
        <v>1672</v>
      </c>
      <c r="E1282" t="s">
        <v>1673</v>
      </c>
      <c r="F1282">
        <v>5956</v>
      </c>
      <c r="G1282">
        <v>7.15</v>
      </c>
      <c r="H1282">
        <v>833</v>
      </c>
      <c r="I1282" t="s">
        <v>70</v>
      </c>
    </row>
    <row r="1283" spans="1:9">
      <c r="A1283" t="s">
        <v>2647</v>
      </c>
      <c r="B1283" t="s">
        <v>2648</v>
      </c>
      <c r="C1283" t="s">
        <v>1651</v>
      </c>
      <c r="D1283" t="s">
        <v>1656</v>
      </c>
      <c r="E1283" t="s">
        <v>1657</v>
      </c>
      <c r="F1283">
        <v>2022</v>
      </c>
      <c r="G1283">
        <v>8.11</v>
      </c>
      <c r="H1283">
        <v>249.3</v>
      </c>
      <c r="I1283" t="s">
        <v>70</v>
      </c>
    </row>
    <row r="1284" spans="1:9">
      <c r="A1284" t="s">
        <v>2649</v>
      </c>
      <c r="B1284" t="s">
        <v>2650</v>
      </c>
      <c r="C1284" t="s">
        <v>1651</v>
      </c>
      <c r="D1284" t="s">
        <v>1668</v>
      </c>
      <c r="E1284" t="s">
        <v>1669</v>
      </c>
      <c r="F1284">
        <v>98286</v>
      </c>
      <c r="G1284">
        <v>13.12</v>
      </c>
      <c r="H1284">
        <v>7491.3</v>
      </c>
      <c r="I1284" t="s">
        <v>1358</v>
      </c>
    </row>
    <row r="1285" spans="1:9">
      <c r="A1285" t="s">
        <v>2651</v>
      </c>
      <c r="B1285" t="s">
        <v>2652</v>
      </c>
      <c r="C1285" t="s">
        <v>1651</v>
      </c>
      <c r="D1285" t="s">
        <v>1672</v>
      </c>
      <c r="E1285" t="s">
        <v>1673</v>
      </c>
      <c r="F1285">
        <v>456</v>
      </c>
      <c r="G1285">
        <v>3.19</v>
      </c>
      <c r="H1285">
        <v>142.9</v>
      </c>
      <c r="I1285" t="s">
        <v>25</v>
      </c>
    </row>
    <row r="1286" spans="1:9">
      <c r="A1286" t="s">
        <v>2653</v>
      </c>
      <c r="B1286" t="s">
        <v>2654</v>
      </c>
      <c r="C1286" t="s">
        <v>1651</v>
      </c>
      <c r="D1286" t="s">
        <v>1660</v>
      </c>
      <c r="E1286" t="s">
        <v>1661</v>
      </c>
      <c r="F1286">
        <v>3980</v>
      </c>
      <c r="G1286">
        <v>5.78</v>
      </c>
      <c r="H1286">
        <v>688.6</v>
      </c>
      <c r="I1286" t="s">
        <v>70</v>
      </c>
    </row>
    <row r="1287" spans="1:9">
      <c r="A1287" t="s">
        <v>2655</v>
      </c>
      <c r="B1287" t="s">
        <v>2656</v>
      </c>
      <c r="C1287" t="s">
        <v>1651</v>
      </c>
      <c r="D1287" t="s">
        <v>1690</v>
      </c>
      <c r="E1287" t="s">
        <v>1691</v>
      </c>
      <c r="F1287">
        <v>655</v>
      </c>
      <c r="G1287">
        <v>3.26</v>
      </c>
      <c r="H1287">
        <v>200.9</v>
      </c>
      <c r="I1287" t="s">
        <v>14</v>
      </c>
    </row>
    <row r="1288" spans="1:9">
      <c r="A1288" t="s">
        <v>2657</v>
      </c>
      <c r="B1288" t="s">
        <v>2658</v>
      </c>
      <c r="C1288" t="s">
        <v>1651</v>
      </c>
      <c r="D1288" t="s">
        <v>1702</v>
      </c>
      <c r="E1288" t="s">
        <v>1703</v>
      </c>
      <c r="F1288">
        <v>899</v>
      </c>
      <c r="G1288">
        <v>14.97</v>
      </c>
      <c r="H1288">
        <v>60.1</v>
      </c>
      <c r="I1288" t="s">
        <v>14</v>
      </c>
    </row>
    <row r="1289" spans="1:9">
      <c r="A1289" t="s">
        <v>2659</v>
      </c>
      <c r="B1289" t="s">
        <v>2660</v>
      </c>
      <c r="C1289" t="s">
        <v>1651</v>
      </c>
      <c r="D1289" t="s">
        <v>1726</v>
      </c>
      <c r="E1289" t="s">
        <v>1727</v>
      </c>
      <c r="F1289">
        <v>448</v>
      </c>
      <c r="G1289">
        <v>6.76</v>
      </c>
      <c r="H1289">
        <v>66.3</v>
      </c>
      <c r="I1289" t="s">
        <v>25</v>
      </c>
    </row>
    <row r="1290" spans="1:9">
      <c r="A1290" t="s">
        <v>2661</v>
      </c>
      <c r="B1290" t="s">
        <v>2662</v>
      </c>
      <c r="C1290" t="s">
        <v>1651</v>
      </c>
      <c r="D1290" t="s">
        <v>1656</v>
      </c>
      <c r="E1290" t="s">
        <v>1657</v>
      </c>
      <c r="F1290">
        <v>1722</v>
      </c>
      <c r="G1290">
        <v>7.66</v>
      </c>
      <c r="H1290">
        <v>224.8</v>
      </c>
      <c r="I1290" t="s">
        <v>14</v>
      </c>
    </row>
    <row r="1291" spans="1:9">
      <c r="A1291" t="s">
        <v>2663</v>
      </c>
      <c r="B1291" t="s">
        <v>2664</v>
      </c>
      <c r="C1291" t="s">
        <v>1651</v>
      </c>
      <c r="D1291" t="s">
        <v>1652</v>
      </c>
      <c r="E1291" t="s">
        <v>1653</v>
      </c>
      <c r="F1291">
        <v>1431</v>
      </c>
      <c r="G1291">
        <v>6.68</v>
      </c>
      <c r="H1291">
        <v>214.2</v>
      </c>
      <c r="I1291" t="s">
        <v>14</v>
      </c>
    </row>
    <row r="1292" spans="1:9">
      <c r="A1292" t="s">
        <v>2665</v>
      </c>
      <c r="B1292" t="s">
        <v>2666</v>
      </c>
      <c r="C1292" t="s">
        <v>1651</v>
      </c>
      <c r="D1292" t="s">
        <v>1672</v>
      </c>
      <c r="E1292" t="s">
        <v>1673</v>
      </c>
      <c r="F1292">
        <v>2672</v>
      </c>
      <c r="G1292">
        <v>4.8499999999999996</v>
      </c>
      <c r="H1292">
        <v>550.9</v>
      </c>
      <c r="I1292" t="s">
        <v>70</v>
      </c>
    </row>
    <row r="1293" spans="1:9">
      <c r="A1293" t="s">
        <v>2667</v>
      </c>
      <c r="B1293" t="s">
        <v>2668</v>
      </c>
      <c r="C1293" t="s">
        <v>1651</v>
      </c>
      <c r="D1293" t="s">
        <v>1656</v>
      </c>
      <c r="E1293" t="s">
        <v>1657</v>
      </c>
      <c r="F1293">
        <v>3743</v>
      </c>
      <c r="G1293">
        <v>4.05</v>
      </c>
      <c r="H1293">
        <v>924.2</v>
      </c>
      <c r="I1293" t="s">
        <v>70</v>
      </c>
    </row>
    <row r="1294" spans="1:9">
      <c r="A1294" t="s">
        <v>2669</v>
      </c>
      <c r="B1294" t="s">
        <v>2670</v>
      </c>
      <c r="C1294" t="s">
        <v>1651</v>
      </c>
      <c r="D1294" t="s">
        <v>1652</v>
      </c>
      <c r="E1294" t="s">
        <v>1653</v>
      </c>
      <c r="F1294">
        <v>409</v>
      </c>
      <c r="G1294">
        <v>3.27</v>
      </c>
      <c r="H1294">
        <v>125.1</v>
      </c>
      <c r="I1294" t="s">
        <v>25</v>
      </c>
    </row>
    <row r="1295" spans="1:9">
      <c r="A1295" t="s">
        <v>2671</v>
      </c>
      <c r="B1295" t="s">
        <v>2672</v>
      </c>
      <c r="C1295" t="s">
        <v>1651</v>
      </c>
      <c r="D1295" t="s">
        <v>1668</v>
      </c>
      <c r="E1295" t="s">
        <v>1669</v>
      </c>
      <c r="F1295">
        <v>1923</v>
      </c>
      <c r="G1295">
        <v>4.43</v>
      </c>
      <c r="H1295">
        <v>434.1</v>
      </c>
      <c r="I1295" t="s">
        <v>14</v>
      </c>
    </row>
    <row r="1296" spans="1:9">
      <c r="A1296" t="s">
        <v>2673</v>
      </c>
      <c r="B1296" t="s">
        <v>2674</v>
      </c>
      <c r="C1296" t="s">
        <v>1651</v>
      </c>
      <c r="D1296" t="s">
        <v>1668</v>
      </c>
      <c r="E1296" t="s">
        <v>1669</v>
      </c>
      <c r="F1296">
        <v>2840</v>
      </c>
      <c r="G1296">
        <v>10.53</v>
      </c>
      <c r="H1296">
        <v>269.7</v>
      </c>
      <c r="I1296" t="s">
        <v>70</v>
      </c>
    </row>
    <row r="1297" spans="1:9">
      <c r="A1297" t="s">
        <v>2675</v>
      </c>
      <c r="B1297" t="s">
        <v>2676</v>
      </c>
      <c r="C1297" t="s">
        <v>1651</v>
      </c>
      <c r="D1297" t="s">
        <v>1668</v>
      </c>
      <c r="E1297" t="s">
        <v>1669</v>
      </c>
      <c r="F1297">
        <v>5638</v>
      </c>
      <c r="G1297">
        <v>7.8</v>
      </c>
      <c r="H1297">
        <v>722.8</v>
      </c>
      <c r="I1297" t="s">
        <v>70</v>
      </c>
    </row>
    <row r="1298" spans="1:9">
      <c r="A1298" t="s">
        <v>2677</v>
      </c>
      <c r="B1298" t="s">
        <v>2678</v>
      </c>
      <c r="C1298" t="s">
        <v>1651</v>
      </c>
      <c r="D1298" t="s">
        <v>1736</v>
      </c>
      <c r="E1298" t="s">
        <v>1737</v>
      </c>
      <c r="F1298">
        <v>2755</v>
      </c>
      <c r="G1298">
        <v>16.02</v>
      </c>
      <c r="H1298">
        <v>172</v>
      </c>
      <c r="I1298" t="s">
        <v>70</v>
      </c>
    </row>
    <row r="1299" spans="1:9">
      <c r="A1299" t="s">
        <v>2679</v>
      </c>
      <c r="B1299" t="s">
        <v>2680</v>
      </c>
      <c r="C1299" t="s">
        <v>1651</v>
      </c>
      <c r="D1299" t="s">
        <v>1656</v>
      </c>
      <c r="E1299" t="s">
        <v>1657</v>
      </c>
      <c r="F1299">
        <v>15974</v>
      </c>
      <c r="G1299">
        <v>33.94</v>
      </c>
      <c r="H1299">
        <v>470.7</v>
      </c>
      <c r="I1299" t="s">
        <v>365</v>
      </c>
    </row>
    <row r="1300" spans="1:9">
      <c r="A1300" t="s">
        <v>2681</v>
      </c>
      <c r="B1300" t="s">
        <v>2682</v>
      </c>
      <c r="C1300" t="s">
        <v>1651</v>
      </c>
      <c r="D1300" t="s">
        <v>1668</v>
      </c>
      <c r="E1300" t="s">
        <v>1669</v>
      </c>
      <c r="F1300">
        <v>13233</v>
      </c>
      <c r="G1300">
        <v>3.16</v>
      </c>
      <c r="H1300">
        <v>4187.7</v>
      </c>
      <c r="I1300" t="s">
        <v>365</v>
      </c>
    </row>
    <row r="1301" spans="1:9">
      <c r="A1301" t="s">
        <v>2683</v>
      </c>
      <c r="B1301" t="s">
        <v>2684</v>
      </c>
      <c r="C1301" t="s">
        <v>1651</v>
      </c>
      <c r="D1301" t="s">
        <v>1742</v>
      </c>
      <c r="E1301" t="s">
        <v>1743</v>
      </c>
      <c r="F1301">
        <v>1570</v>
      </c>
      <c r="G1301">
        <v>8.1</v>
      </c>
      <c r="H1301">
        <v>193.8</v>
      </c>
      <c r="I1301" t="s">
        <v>14</v>
      </c>
    </row>
    <row r="1302" spans="1:9">
      <c r="A1302" t="s">
        <v>2685</v>
      </c>
      <c r="B1302" t="s">
        <v>1323</v>
      </c>
      <c r="C1302" t="s">
        <v>1651</v>
      </c>
      <c r="D1302" t="s">
        <v>1736</v>
      </c>
      <c r="E1302" t="s">
        <v>1737</v>
      </c>
      <c r="F1302">
        <v>328</v>
      </c>
      <c r="G1302">
        <v>10.14</v>
      </c>
      <c r="H1302">
        <v>32.299999999999997</v>
      </c>
      <c r="I1302" t="s">
        <v>25</v>
      </c>
    </row>
    <row r="1303" spans="1:9">
      <c r="A1303" t="s">
        <v>2686</v>
      </c>
      <c r="B1303" t="s">
        <v>2687</v>
      </c>
      <c r="C1303" t="s">
        <v>1651</v>
      </c>
      <c r="D1303" t="s">
        <v>1690</v>
      </c>
      <c r="E1303" t="s">
        <v>1691</v>
      </c>
      <c r="F1303">
        <v>328</v>
      </c>
      <c r="G1303">
        <v>4.18</v>
      </c>
      <c r="H1303">
        <v>78.5</v>
      </c>
      <c r="I1303" t="s">
        <v>25</v>
      </c>
    </row>
    <row r="1304" spans="1:9">
      <c r="A1304" t="s">
        <v>2688</v>
      </c>
      <c r="B1304" t="s">
        <v>2689</v>
      </c>
      <c r="C1304" t="s">
        <v>1651</v>
      </c>
      <c r="D1304" t="s">
        <v>1742</v>
      </c>
      <c r="E1304" t="s">
        <v>1743</v>
      </c>
      <c r="F1304">
        <v>343</v>
      </c>
      <c r="G1304">
        <v>4.66</v>
      </c>
      <c r="H1304">
        <v>73.599999999999994</v>
      </c>
      <c r="I1304" t="s">
        <v>25</v>
      </c>
    </row>
    <row r="1305" spans="1:9">
      <c r="A1305" t="s">
        <v>2690</v>
      </c>
      <c r="B1305" t="s">
        <v>2691</v>
      </c>
      <c r="C1305" t="s">
        <v>1651</v>
      </c>
      <c r="D1305" t="s">
        <v>1696</v>
      </c>
      <c r="E1305" t="s">
        <v>1697</v>
      </c>
      <c r="F1305">
        <v>287</v>
      </c>
      <c r="G1305">
        <v>8.09</v>
      </c>
      <c r="H1305">
        <v>35.5</v>
      </c>
      <c r="I1305" t="s">
        <v>25</v>
      </c>
    </row>
    <row r="1306" spans="1:9">
      <c r="A1306" t="s">
        <v>2692</v>
      </c>
      <c r="B1306" t="s">
        <v>2693</v>
      </c>
      <c r="C1306" t="s">
        <v>1651</v>
      </c>
      <c r="D1306" t="s">
        <v>1742</v>
      </c>
      <c r="E1306" t="s">
        <v>1743</v>
      </c>
      <c r="F1306">
        <v>1558</v>
      </c>
      <c r="G1306">
        <v>6.52</v>
      </c>
      <c r="H1306">
        <v>239</v>
      </c>
      <c r="I1306" t="s">
        <v>14</v>
      </c>
    </row>
    <row r="1307" spans="1:9">
      <c r="A1307" t="s">
        <v>2694</v>
      </c>
      <c r="B1307" t="s">
        <v>2695</v>
      </c>
      <c r="C1307" t="s">
        <v>1651</v>
      </c>
      <c r="D1307" t="s">
        <v>1736</v>
      </c>
      <c r="E1307" t="s">
        <v>1737</v>
      </c>
      <c r="F1307">
        <v>733</v>
      </c>
      <c r="G1307">
        <v>15.44</v>
      </c>
      <c r="H1307">
        <v>47.5</v>
      </c>
      <c r="I1307" t="s">
        <v>14</v>
      </c>
    </row>
    <row r="1308" spans="1:9">
      <c r="A1308" t="s">
        <v>2696</v>
      </c>
      <c r="B1308" t="s">
        <v>2697</v>
      </c>
      <c r="C1308" t="s">
        <v>1651</v>
      </c>
      <c r="D1308" t="s">
        <v>1702</v>
      </c>
      <c r="E1308" t="s">
        <v>1703</v>
      </c>
      <c r="F1308">
        <v>1598</v>
      </c>
      <c r="G1308">
        <v>7.96</v>
      </c>
      <c r="H1308">
        <v>200.8</v>
      </c>
      <c r="I1308" t="s">
        <v>14</v>
      </c>
    </row>
    <row r="1309" spans="1:9">
      <c r="A1309" t="s">
        <v>2698</v>
      </c>
      <c r="B1309" t="s">
        <v>2699</v>
      </c>
      <c r="C1309" t="s">
        <v>1651</v>
      </c>
      <c r="D1309" t="s">
        <v>1788</v>
      </c>
      <c r="E1309" t="s">
        <v>1789</v>
      </c>
      <c r="F1309">
        <v>483</v>
      </c>
      <c r="G1309">
        <v>5.28</v>
      </c>
      <c r="H1309">
        <v>91.5</v>
      </c>
      <c r="I1309" t="s">
        <v>25</v>
      </c>
    </row>
    <row r="1310" spans="1:9">
      <c r="A1310" t="s">
        <v>2700</v>
      </c>
      <c r="B1310" t="s">
        <v>2701</v>
      </c>
      <c r="C1310" t="s">
        <v>1651</v>
      </c>
      <c r="D1310" t="s">
        <v>1760</v>
      </c>
      <c r="E1310" t="s">
        <v>1761</v>
      </c>
      <c r="F1310">
        <v>410</v>
      </c>
      <c r="G1310">
        <v>6</v>
      </c>
      <c r="H1310">
        <v>68.3</v>
      </c>
      <c r="I1310" t="s">
        <v>25</v>
      </c>
    </row>
    <row r="1311" spans="1:9">
      <c r="A1311" t="s">
        <v>2702</v>
      </c>
      <c r="B1311" t="s">
        <v>2703</v>
      </c>
      <c r="C1311" t="s">
        <v>1651</v>
      </c>
      <c r="D1311" t="s">
        <v>1760</v>
      </c>
      <c r="E1311" t="s">
        <v>1761</v>
      </c>
      <c r="F1311">
        <v>989</v>
      </c>
      <c r="G1311">
        <v>8.84</v>
      </c>
      <c r="H1311">
        <v>111.9</v>
      </c>
      <c r="I1311" t="s">
        <v>14</v>
      </c>
    </row>
    <row r="1312" spans="1:9">
      <c r="A1312" t="s">
        <v>2704</v>
      </c>
      <c r="B1312" t="s">
        <v>2705</v>
      </c>
      <c r="C1312" t="s">
        <v>1651</v>
      </c>
      <c r="D1312" t="s">
        <v>1788</v>
      </c>
      <c r="E1312" t="s">
        <v>1789</v>
      </c>
      <c r="F1312">
        <v>978</v>
      </c>
      <c r="G1312">
        <v>7.42</v>
      </c>
      <c r="H1312">
        <v>131.80000000000001</v>
      </c>
      <c r="I1312" t="s">
        <v>14</v>
      </c>
    </row>
    <row r="1313" spans="1:9">
      <c r="A1313" t="s">
        <v>2706</v>
      </c>
      <c r="B1313" t="s">
        <v>2707</v>
      </c>
      <c r="C1313" t="s">
        <v>1651</v>
      </c>
      <c r="D1313" t="s">
        <v>1660</v>
      </c>
      <c r="E1313" t="s">
        <v>1661</v>
      </c>
      <c r="F1313">
        <v>469</v>
      </c>
      <c r="G1313">
        <v>5.18</v>
      </c>
      <c r="H1313">
        <v>90.5</v>
      </c>
      <c r="I1313" t="s">
        <v>25</v>
      </c>
    </row>
    <row r="1314" spans="1:9">
      <c r="A1314" t="s">
        <v>2708</v>
      </c>
      <c r="B1314" t="s">
        <v>2709</v>
      </c>
      <c r="C1314" t="s">
        <v>1651</v>
      </c>
      <c r="D1314" t="s">
        <v>1660</v>
      </c>
      <c r="E1314" t="s">
        <v>1661</v>
      </c>
      <c r="F1314">
        <v>1054</v>
      </c>
      <c r="G1314">
        <v>5.95</v>
      </c>
      <c r="H1314">
        <v>177.1</v>
      </c>
      <c r="I1314" t="s">
        <v>14</v>
      </c>
    </row>
    <row r="1315" spans="1:9">
      <c r="A1315" t="s">
        <v>2710</v>
      </c>
      <c r="B1315" t="s">
        <v>2711</v>
      </c>
      <c r="C1315" t="s">
        <v>1651</v>
      </c>
      <c r="D1315" t="s">
        <v>1690</v>
      </c>
      <c r="E1315" t="s">
        <v>1691</v>
      </c>
      <c r="F1315">
        <v>10947</v>
      </c>
      <c r="G1315">
        <v>12.04</v>
      </c>
      <c r="H1315">
        <v>909.2</v>
      </c>
      <c r="I1315" t="s">
        <v>365</v>
      </c>
    </row>
    <row r="1316" spans="1:9">
      <c r="A1316" t="s">
        <v>2712</v>
      </c>
      <c r="B1316" t="s">
        <v>2713</v>
      </c>
      <c r="C1316" t="s">
        <v>1651</v>
      </c>
      <c r="D1316" t="s">
        <v>1742</v>
      </c>
      <c r="E1316" t="s">
        <v>1743</v>
      </c>
      <c r="F1316">
        <v>1191</v>
      </c>
      <c r="G1316">
        <v>12.66</v>
      </c>
      <c r="H1316">
        <v>94.1</v>
      </c>
      <c r="I1316" t="s">
        <v>14</v>
      </c>
    </row>
    <row r="1317" spans="1:9">
      <c r="A1317" t="s">
        <v>2714</v>
      </c>
      <c r="B1317" t="s">
        <v>2715</v>
      </c>
      <c r="C1317" t="s">
        <v>1651</v>
      </c>
      <c r="D1317" t="s">
        <v>1702</v>
      </c>
      <c r="E1317" t="s">
        <v>1703</v>
      </c>
      <c r="F1317">
        <v>1144</v>
      </c>
      <c r="G1317">
        <v>8.1199999999999992</v>
      </c>
      <c r="H1317">
        <v>140.9</v>
      </c>
      <c r="I1317" t="s">
        <v>14</v>
      </c>
    </row>
    <row r="1318" spans="1:9">
      <c r="A1318" t="s">
        <v>2716</v>
      </c>
      <c r="B1318" t="s">
        <v>2717</v>
      </c>
      <c r="C1318" t="s">
        <v>1651</v>
      </c>
      <c r="D1318" t="s">
        <v>1742</v>
      </c>
      <c r="E1318" t="s">
        <v>1743</v>
      </c>
      <c r="F1318">
        <v>871</v>
      </c>
      <c r="G1318">
        <v>4.38</v>
      </c>
      <c r="H1318">
        <v>198.9</v>
      </c>
      <c r="I1318" t="s">
        <v>14</v>
      </c>
    </row>
    <row r="1319" spans="1:9">
      <c r="A1319" t="s">
        <v>2718</v>
      </c>
      <c r="B1319" t="s">
        <v>2719</v>
      </c>
      <c r="C1319" t="s">
        <v>1651</v>
      </c>
      <c r="D1319" t="s">
        <v>1726</v>
      </c>
      <c r="E1319" t="s">
        <v>1727</v>
      </c>
      <c r="F1319">
        <v>686</v>
      </c>
      <c r="G1319">
        <v>5.87</v>
      </c>
      <c r="H1319">
        <v>116.9</v>
      </c>
      <c r="I1319" t="s">
        <v>14</v>
      </c>
    </row>
    <row r="1320" spans="1:9">
      <c r="A1320" t="s">
        <v>2720</v>
      </c>
      <c r="B1320" t="s">
        <v>2721</v>
      </c>
      <c r="C1320" t="s">
        <v>1651</v>
      </c>
      <c r="D1320" t="s">
        <v>1702</v>
      </c>
      <c r="E1320" t="s">
        <v>1703</v>
      </c>
      <c r="F1320">
        <v>825</v>
      </c>
      <c r="G1320">
        <v>7.55</v>
      </c>
      <c r="H1320">
        <v>109.3</v>
      </c>
      <c r="I1320" t="s">
        <v>14</v>
      </c>
    </row>
    <row r="1321" spans="1:9">
      <c r="A1321" t="s">
        <v>2722</v>
      </c>
      <c r="B1321" t="s">
        <v>2723</v>
      </c>
      <c r="C1321" t="s">
        <v>1651</v>
      </c>
      <c r="D1321" t="s">
        <v>1726</v>
      </c>
      <c r="E1321" t="s">
        <v>1727</v>
      </c>
      <c r="F1321">
        <v>327</v>
      </c>
      <c r="G1321">
        <v>4.58</v>
      </c>
      <c r="H1321">
        <v>71.400000000000006</v>
      </c>
      <c r="I1321" t="s">
        <v>25</v>
      </c>
    </row>
    <row r="1322" spans="1:9">
      <c r="A1322" t="s">
        <v>2724</v>
      </c>
      <c r="B1322" t="s">
        <v>2725</v>
      </c>
      <c r="C1322" t="s">
        <v>1651</v>
      </c>
      <c r="D1322" t="s">
        <v>1668</v>
      </c>
      <c r="E1322" t="s">
        <v>1669</v>
      </c>
      <c r="F1322">
        <v>3182</v>
      </c>
      <c r="G1322">
        <v>5.3</v>
      </c>
      <c r="H1322">
        <v>600.4</v>
      </c>
      <c r="I1322" t="s">
        <v>70</v>
      </c>
    </row>
    <row r="1323" spans="1:9">
      <c r="A1323" t="s">
        <v>2726</v>
      </c>
      <c r="B1323" t="s">
        <v>2727</v>
      </c>
      <c r="C1323" t="s">
        <v>1651</v>
      </c>
      <c r="D1323" t="s">
        <v>1664</v>
      </c>
      <c r="E1323" t="s">
        <v>1665</v>
      </c>
      <c r="F1323">
        <v>1704</v>
      </c>
      <c r="G1323">
        <v>8.83</v>
      </c>
      <c r="H1323">
        <v>193</v>
      </c>
      <c r="I1323" t="s">
        <v>14</v>
      </c>
    </row>
    <row r="1324" spans="1:9">
      <c r="A1324" t="s">
        <v>2728</v>
      </c>
      <c r="B1324" t="s">
        <v>2729</v>
      </c>
      <c r="C1324" t="s">
        <v>1651</v>
      </c>
      <c r="D1324" t="s">
        <v>1652</v>
      </c>
      <c r="E1324" t="s">
        <v>1653</v>
      </c>
      <c r="F1324">
        <v>190</v>
      </c>
      <c r="G1324">
        <v>3.94</v>
      </c>
      <c r="H1324">
        <v>48.2</v>
      </c>
      <c r="I1324" t="s">
        <v>25</v>
      </c>
    </row>
    <row r="1325" spans="1:9">
      <c r="A1325" t="s">
        <v>2730</v>
      </c>
      <c r="B1325" t="s">
        <v>2731</v>
      </c>
      <c r="C1325" t="s">
        <v>1651</v>
      </c>
      <c r="D1325" t="s">
        <v>1668</v>
      </c>
      <c r="E1325" t="s">
        <v>1669</v>
      </c>
      <c r="F1325">
        <v>5652</v>
      </c>
      <c r="G1325">
        <v>7.54</v>
      </c>
      <c r="H1325">
        <v>749.6</v>
      </c>
      <c r="I1325" t="s">
        <v>70</v>
      </c>
    </row>
    <row r="1326" spans="1:9">
      <c r="A1326" t="s">
        <v>2732</v>
      </c>
      <c r="B1326" t="s">
        <v>2733</v>
      </c>
      <c r="C1326" t="s">
        <v>1651</v>
      </c>
      <c r="D1326" t="s">
        <v>1736</v>
      </c>
      <c r="E1326" t="s">
        <v>1737</v>
      </c>
      <c r="F1326">
        <v>1402</v>
      </c>
      <c r="G1326">
        <v>7.83</v>
      </c>
      <c r="H1326">
        <v>179.1</v>
      </c>
      <c r="I1326" t="s">
        <v>14</v>
      </c>
    </row>
    <row r="1327" spans="1:9">
      <c r="A1327" t="s">
        <v>2734</v>
      </c>
      <c r="B1327" t="s">
        <v>2735</v>
      </c>
      <c r="C1327" t="s">
        <v>1651</v>
      </c>
      <c r="D1327" t="s">
        <v>1656</v>
      </c>
      <c r="E1327" t="s">
        <v>1657</v>
      </c>
      <c r="F1327">
        <v>620</v>
      </c>
      <c r="G1327">
        <v>2.58</v>
      </c>
      <c r="H1327">
        <v>240.3</v>
      </c>
      <c r="I1327" t="s">
        <v>14</v>
      </c>
    </row>
    <row r="1328" spans="1:9">
      <c r="A1328" t="s">
        <v>2736</v>
      </c>
      <c r="B1328" t="s">
        <v>2737</v>
      </c>
      <c r="C1328" t="s">
        <v>1651</v>
      </c>
      <c r="D1328" t="s">
        <v>1660</v>
      </c>
      <c r="E1328" t="s">
        <v>1661</v>
      </c>
      <c r="F1328">
        <v>260</v>
      </c>
      <c r="G1328">
        <v>4.16</v>
      </c>
      <c r="H1328">
        <v>62.5</v>
      </c>
      <c r="I1328" t="s">
        <v>25</v>
      </c>
    </row>
    <row r="1329" spans="1:9">
      <c r="A1329" t="s">
        <v>2738</v>
      </c>
      <c r="B1329" t="s">
        <v>2739</v>
      </c>
      <c r="C1329" t="s">
        <v>1651</v>
      </c>
      <c r="D1329" t="s">
        <v>1690</v>
      </c>
      <c r="E1329" t="s">
        <v>1691</v>
      </c>
      <c r="F1329">
        <v>2499</v>
      </c>
      <c r="G1329">
        <v>6.44</v>
      </c>
      <c r="H1329">
        <v>388</v>
      </c>
      <c r="I1329" t="s">
        <v>70</v>
      </c>
    </row>
    <row r="1330" spans="1:9">
      <c r="A1330" t="s">
        <v>2740</v>
      </c>
      <c r="B1330" t="s">
        <v>2741</v>
      </c>
      <c r="C1330" t="s">
        <v>1651</v>
      </c>
      <c r="D1330" t="s">
        <v>1788</v>
      </c>
      <c r="E1330" t="s">
        <v>1789</v>
      </c>
      <c r="F1330">
        <v>1672</v>
      </c>
      <c r="G1330">
        <v>10.08</v>
      </c>
      <c r="H1330">
        <v>165.9</v>
      </c>
      <c r="I1330" t="s">
        <v>14</v>
      </c>
    </row>
    <row r="1331" spans="1:9">
      <c r="A1331" t="s">
        <v>2742</v>
      </c>
      <c r="B1331" t="s">
        <v>2743</v>
      </c>
      <c r="C1331" t="s">
        <v>1651</v>
      </c>
      <c r="D1331" t="s">
        <v>1690</v>
      </c>
      <c r="E1331" t="s">
        <v>1691</v>
      </c>
      <c r="F1331">
        <v>1967</v>
      </c>
      <c r="G1331">
        <v>14.18</v>
      </c>
      <c r="H1331">
        <v>138.69999999999999</v>
      </c>
      <c r="I1331" t="s">
        <v>14</v>
      </c>
    </row>
    <row r="1332" spans="1:9">
      <c r="A1332" t="s">
        <v>2744</v>
      </c>
      <c r="B1332" t="s">
        <v>2745</v>
      </c>
      <c r="C1332" t="s">
        <v>1651</v>
      </c>
      <c r="D1332" t="s">
        <v>1668</v>
      </c>
      <c r="E1332" t="s">
        <v>1669</v>
      </c>
      <c r="F1332">
        <v>13261</v>
      </c>
      <c r="G1332">
        <v>17.420000000000002</v>
      </c>
      <c r="H1332">
        <v>761.3</v>
      </c>
      <c r="I1332" t="s">
        <v>365</v>
      </c>
    </row>
    <row r="1333" spans="1:9">
      <c r="A1333" t="s">
        <v>2746</v>
      </c>
      <c r="B1333" t="s">
        <v>2747</v>
      </c>
      <c r="C1333" t="s">
        <v>1651</v>
      </c>
      <c r="D1333" t="s">
        <v>1736</v>
      </c>
      <c r="E1333" t="s">
        <v>1737</v>
      </c>
      <c r="F1333">
        <v>227</v>
      </c>
      <c r="G1333">
        <v>3.07</v>
      </c>
      <c r="H1333">
        <v>73.900000000000006</v>
      </c>
      <c r="I1333" t="s">
        <v>25</v>
      </c>
    </row>
    <row r="1334" spans="1:9">
      <c r="A1334" t="s">
        <v>2748</v>
      </c>
      <c r="B1334" t="s">
        <v>2749</v>
      </c>
      <c r="C1334" t="s">
        <v>1651</v>
      </c>
      <c r="D1334" t="s">
        <v>1726</v>
      </c>
      <c r="E1334" t="s">
        <v>1727</v>
      </c>
      <c r="F1334">
        <v>640</v>
      </c>
      <c r="G1334">
        <v>5.97</v>
      </c>
      <c r="H1334">
        <v>107.2</v>
      </c>
      <c r="I1334" t="s">
        <v>14</v>
      </c>
    </row>
    <row r="1335" spans="1:9">
      <c r="A1335" t="s">
        <v>2750</v>
      </c>
      <c r="B1335" t="s">
        <v>2751</v>
      </c>
      <c r="C1335" t="s">
        <v>1651</v>
      </c>
      <c r="D1335" t="s">
        <v>1668</v>
      </c>
      <c r="E1335" t="s">
        <v>1669</v>
      </c>
      <c r="F1335">
        <v>4675</v>
      </c>
      <c r="G1335">
        <v>3.97</v>
      </c>
      <c r="H1335">
        <v>1177.5999999999999</v>
      </c>
      <c r="I1335" t="s">
        <v>70</v>
      </c>
    </row>
    <row r="1336" spans="1:9">
      <c r="A1336" t="s">
        <v>2752</v>
      </c>
      <c r="B1336" t="s">
        <v>2753</v>
      </c>
      <c r="C1336" t="s">
        <v>1651</v>
      </c>
      <c r="D1336" t="s">
        <v>1702</v>
      </c>
      <c r="E1336" t="s">
        <v>1703</v>
      </c>
      <c r="F1336">
        <v>486</v>
      </c>
      <c r="G1336">
        <v>4.96</v>
      </c>
      <c r="H1336">
        <v>98</v>
      </c>
      <c r="I1336" t="s">
        <v>25</v>
      </c>
    </row>
    <row r="1337" spans="1:9">
      <c r="A1337" t="s">
        <v>2754</v>
      </c>
      <c r="B1337" t="s">
        <v>2755</v>
      </c>
      <c r="C1337" t="s">
        <v>1651</v>
      </c>
      <c r="D1337" t="s">
        <v>1672</v>
      </c>
      <c r="E1337" t="s">
        <v>1673</v>
      </c>
      <c r="F1337">
        <v>16076</v>
      </c>
      <c r="G1337">
        <v>11.51</v>
      </c>
      <c r="H1337">
        <v>1396.7</v>
      </c>
      <c r="I1337" t="s">
        <v>365</v>
      </c>
    </row>
    <row r="1338" spans="1:9">
      <c r="A1338" t="s">
        <v>2756</v>
      </c>
      <c r="B1338" t="s">
        <v>2757</v>
      </c>
      <c r="C1338" t="s">
        <v>1651</v>
      </c>
      <c r="D1338" t="s">
        <v>1760</v>
      </c>
      <c r="E1338" t="s">
        <v>1761</v>
      </c>
      <c r="F1338">
        <v>869</v>
      </c>
      <c r="G1338">
        <v>8.02</v>
      </c>
      <c r="H1338">
        <v>108.4</v>
      </c>
      <c r="I1338" t="s">
        <v>14</v>
      </c>
    </row>
    <row r="1339" spans="1:9">
      <c r="A1339" t="s">
        <v>2758</v>
      </c>
      <c r="B1339" t="s">
        <v>2759</v>
      </c>
      <c r="C1339" t="s">
        <v>1651</v>
      </c>
      <c r="D1339" t="s">
        <v>1788</v>
      </c>
      <c r="E1339" t="s">
        <v>1789</v>
      </c>
      <c r="F1339">
        <v>4142</v>
      </c>
      <c r="G1339">
        <v>23.19</v>
      </c>
      <c r="H1339">
        <v>178.6</v>
      </c>
      <c r="I1339" t="s">
        <v>70</v>
      </c>
    </row>
    <row r="1340" spans="1:9">
      <c r="A1340" t="s">
        <v>2760</v>
      </c>
      <c r="B1340" t="s">
        <v>2761</v>
      </c>
      <c r="C1340" t="s">
        <v>1651</v>
      </c>
      <c r="D1340" t="s">
        <v>1736</v>
      </c>
      <c r="E1340" t="s">
        <v>1737</v>
      </c>
      <c r="F1340">
        <v>1796</v>
      </c>
      <c r="G1340">
        <v>13.74</v>
      </c>
      <c r="H1340">
        <v>130.69999999999999</v>
      </c>
      <c r="I1340" t="s">
        <v>14</v>
      </c>
    </row>
    <row r="1341" spans="1:9">
      <c r="A1341" t="s">
        <v>2762</v>
      </c>
      <c r="B1341" t="s">
        <v>2763</v>
      </c>
      <c r="C1341" t="s">
        <v>1651</v>
      </c>
      <c r="D1341" t="s">
        <v>1736</v>
      </c>
      <c r="E1341" t="s">
        <v>1737</v>
      </c>
      <c r="F1341">
        <v>142</v>
      </c>
      <c r="G1341">
        <v>5.4</v>
      </c>
      <c r="H1341">
        <v>26.3</v>
      </c>
      <c r="I1341" t="s">
        <v>25</v>
      </c>
    </row>
    <row r="1342" spans="1:9">
      <c r="A1342" t="s">
        <v>2764</v>
      </c>
      <c r="B1342" t="s">
        <v>2765</v>
      </c>
      <c r="C1342" t="s">
        <v>1651</v>
      </c>
      <c r="D1342" t="s">
        <v>1676</v>
      </c>
      <c r="E1342" t="s">
        <v>1677</v>
      </c>
      <c r="F1342">
        <v>11766</v>
      </c>
      <c r="G1342">
        <v>12.28</v>
      </c>
      <c r="H1342">
        <v>958.1</v>
      </c>
      <c r="I1342" t="s">
        <v>365</v>
      </c>
    </row>
    <row r="1343" spans="1:9">
      <c r="A1343" t="s">
        <v>2766</v>
      </c>
      <c r="B1343" t="s">
        <v>2767</v>
      </c>
      <c r="C1343" t="s">
        <v>1651</v>
      </c>
      <c r="D1343" t="s">
        <v>1788</v>
      </c>
      <c r="E1343" t="s">
        <v>1789</v>
      </c>
      <c r="F1343">
        <v>397</v>
      </c>
      <c r="G1343">
        <v>3.59</v>
      </c>
      <c r="H1343">
        <v>110.6</v>
      </c>
      <c r="I1343" t="s">
        <v>25</v>
      </c>
    </row>
    <row r="1344" spans="1:9">
      <c r="A1344" t="s">
        <v>2768</v>
      </c>
      <c r="B1344" t="s">
        <v>2769</v>
      </c>
      <c r="C1344" t="s">
        <v>1651</v>
      </c>
      <c r="D1344" t="s">
        <v>1696</v>
      </c>
      <c r="E1344" t="s">
        <v>1697</v>
      </c>
      <c r="F1344">
        <v>1718</v>
      </c>
      <c r="G1344">
        <v>9.4600000000000009</v>
      </c>
      <c r="H1344">
        <v>181.6</v>
      </c>
      <c r="I1344" t="s">
        <v>14</v>
      </c>
    </row>
    <row r="1345" spans="1:9">
      <c r="A1345" t="s">
        <v>2770</v>
      </c>
      <c r="B1345" t="s">
        <v>2771</v>
      </c>
      <c r="C1345" t="s">
        <v>1651</v>
      </c>
      <c r="D1345" t="s">
        <v>1702</v>
      </c>
      <c r="E1345" t="s">
        <v>1703</v>
      </c>
      <c r="F1345">
        <v>756</v>
      </c>
      <c r="G1345">
        <v>9.98</v>
      </c>
      <c r="H1345">
        <v>75.8</v>
      </c>
      <c r="I1345" t="s">
        <v>14</v>
      </c>
    </row>
    <row r="1346" spans="1:9">
      <c r="A1346" t="s">
        <v>2772</v>
      </c>
      <c r="B1346" t="s">
        <v>2773</v>
      </c>
      <c r="C1346" t="s">
        <v>1651</v>
      </c>
      <c r="D1346" t="s">
        <v>1702</v>
      </c>
      <c r="E1346" t="s">
        <v>1703</v>
      </c>
      <c r="F1346">
        <v>1602</v>
      </c>
      <c r="G1346">
        <v>11.97</v>
      </c>
      <c r="H1346">
        <v>133.80000000000001</v>
      </c>
      <c r="I1346" t="s">
        <v>14</v>
      </c>
    </row>
    <row r="1347" spans="1:9">
      <c r="A1347" t="s">
        <v>2774</v>
      </c>
      <c r="B1347" t="s">
        <v>2775</v>
      </c>
      <c r="C1347" t="s">
        <v>1651</v>
      </c>
      <c r="D1347" t="s">
        <v>1760</v>
      </c>
      <c r="E1347" t="s">
        <v>1761</v>
      </c>
      <c r="F1347">
        <v>1405</v>
      </c>
      <c r="G1347">
        <v>10.3</v>
      </c>
      <c r="H1347">
        <v>136.4</v>
      </c>
      <c r="I1347" t="s">
        <v>14</v>
      </c>
    </row>
    <row r="1348" spans="1:9">
      <c r="A1348" t="s">
        <v>2776</v>
      </c>
      <c r="B1348" t="s">
        <v>2777</v>
      </c>
      <c r="C1348" t="s">
        <v>1651</v>
      </c>
      <c r="D1348" t="s">
        <v>1702</v>
      </c>
      <c r="E1348" t="s">
        <v>1703</v>
      </c>
      <c r="F1348">
        <v>4332</v>
      </c>
      <c r="G1348">
        <v>30.12</v>
      </c>
      <c r="H1348">
        <v>143.80000000000001</v>
      </c>
      <c r="I1348" t="s">
        <v>70</v>
      </c>
    </row>
    <row r="1349" spans="1:9">
      <c r="A1349" t="s">
        <v>2778</v>
      </c>
      <c r="B1349" t="s">
        <v>2779</v>
      </c>
      <c r="C1349" t="s">
        <v>1651</v>
      </c>
      <c r="D1349" t="s">
        <v>1702</v>
      </c>
      <c r="E1349" t="s">
        <v>1703</v>
      </c>
      <c r="F1349">
        <v>3450</v>
      </c>
      <c r="G1349">
        <v>27.48</v>
      </c>
      <c r="H1349">
        <v>125.5</v>
      </c>
      <c r="I1349" t="s">
        <v>70</v>
      </c>
    </row>
    <row r="1350" spans="1:9">
      <c r="A1350" t="s">
        <v>2780</v>
      </c>
      <c r="B1350" t="s">
        <v>2781</v>
      </c>
      <c r="C1350" t="s">
        <v>1651</v>
      </c>
      <c r="D1350" t="s">
        <v>1702</v>
      </c>
      <c r="E1350" t="s">
        <v>1703</v>
      </c>
      <c r="F1350">
        <v>942</v>
      </c>
      <c r="G1350">
        <v>4.7</v>
      </c>
      <c r="H1350">
        <v>200.4</v>
      </c>
      <c r="I1350" t="s">
        <v>14</v>
      </c>
    </row>
    <row r="1351" spans="1:9">
      <c r="A1351" t="s">
        <v>2782</v>
      </c>
      <c r="B1351" t="s">
        <v>2783</v>
      </c>
      <c r="C1351" t="s">
        <v>1651</v>
      </c>
      <c r="D1351" t="s">
        <v>1736</v>
      </c>
      <c r="E1351" t="s">
        <v>1737</v>
      </c>
      <c r="F1351">
        <v>520</v>
      </c>
      <c r="G1351">
        <v>13.48</v>
      </c>
      <c r="H1351">
        <v>38.6</v>
      </c>
      <c r="I1351" t="s">
        <v>14</v>
      </c>
    </row>
    <row r="1352" spans="1:9">
      <c r="A1352" t="s">
        <v>2784</v>
      </c>
      <c r="B1352" t="s">
        <v>2785</v>
      </c>
      <c r="C1352" t="s">
        <v>1651</v>
      </c>
      <c r="D1352" t="s">
        <v>1652</v>
      </c>
      <c r="E1352" t="s">
        <v>1653</v>
      </c>
      <c r="F1352">
        <v>416</v>
      </c>
      <c r="G1352">
        <v>7.28</v>
      </c>
      <c r="H1352">
        <v>57.1</v>
      </c>
      <c r="I1352" t="s">
        <v>25</v>
      </c>
    </row>
    <row r="1353" spans="1:9">
      <c r="A1353" t="s">
        <v>2786</v>
      </c>
      <c r="B1353" t="s">
        <v>2787</v>
      </c>
      <c r="C1353" t="s">
        <v>1651</v>
      </c>
      <c r="D1353" t="s">
        <v>1736</v>
      </c>
      <c r="E1353" t="s">
        <v>1737</v>
      </c>
      <c r="F1353">
        <v>475</v>
      </c>
      <c r="G1353">
        <v>8.5299999999999994</v>
      </c>
      <c r="H1353">
        <v>55.7</v>
      </c>
      <c r="I1353" t="s">
        <v>25</v>
      </c>
    </row>
    <row r="1354" spans="1:9">
      <c r="A1354" t="s">
        <v>2788</v>
      </c>
      <c r="B1354" t="s">
        <v>2789</v>
      </c>
      <c r="C1354" t="s">
        <v>1651</v>
      </c>
      <c r="D1354" t="s">
        <v>1726</v>
      </c>
      <c r="E1354" t="s">
        <v>1727</v>
      </c>
      <c r="F1354">
        <v>963</v>
      </c>
      <c r="G1354">
        <v>16.18</v>
      </c>
      <c r="H1354">
        <v>59.5</v>
      </c>
      <c r="I1354" t="s">
        <v>14</v>
      </c>
    </row>
    <row r="1355" spans="1:9">
      <c r="A1355" t="s">
        <v>2790</v>
      </c>
      <c r="B1355" t="s">
        <v>2791</v>
      </c>
      <c r="C1355" t="s">
        <v>1651</v>
      </c>
      <c r="D1355" t="s">
        <v>1668</v>
      </c>
      <c r="E1355" t="s">
        <v>1669</v>
      </c>
      <c r="F1355">
        <v>3669</v>
      </c>
      <c r="G1355">
        <v>4.5999999999999996</v>
      </c>
      <c r="H1355">
        <v>797.6</v>
      </c>
      <c r="I1355" t="s">
        <v>70</v>
      </c>
    </row>
    <row r="1356" spans="1:9">
      <c r="A1356" t="s">
        <v>2792</v>
      </c>
      <c r="B1356" t="s">
        <v>2793</v>
      </c>
      <c r="C1356" t="s">
        <v>1651</v>
      </c>
      <c r="D1356" t="s">
        <v>1664</v>
      </c>
      <c r="E1356" t="s">
        <v>1665</v>
      </c>
      <c r="F1356">
        <v>7202</v>
      </c>
      <c r="G1356">
        <v>15.85</v>
      </c>
      <c r="H1356">
        <v>454.4</v>
      </c>
      <c r="I1356" t="s">
        <v>70</v>
      </c>
    </row>
    <row r="1357" spans="1:9">
      <c r="A1357" t="s">
        <v>2794</v>
      </c>
      <c r="B1357" t="s">
        <v>2795</v>
      </c>
      <c r="C1357" t="s">
        <v>1651</v>
      </c>
      <c r="D1357" t="s">
        <v>1702</v>
      </c>
      <c r="E1357" t="s">
        <v>1703</v>
      </c>
      <c r="F1357">
        <v>519</v>
      </c>
      <c r="G1357">
        <v>8.9</v>
      </c>
      <c r="H1357">
        <v>58.3</v>
      </c>
      <c r="I1357" t="s">
        <v>14</v>
      </c>
    </row>
    <row r="1358" spans="1:9">
      <c r="A1358" t="s">
        <v>2796</v>
      </c>
      <c r="B1358" t="s">
        <v>2797</v>
      </c>
      <c r="C1358" t="s">
        <v>1651</v>
      </c>
      <c r="D1358" t="s">
        <v>1656</v>
      </c>
      <c r="E1358" t="s">
        <v>1657</v>
      </c>
      <c r="F1358">
        <v>2914</v>
      </c>
      <c r="G1358">
        <v>8.3800000000000008</v>
      </c>
      <c r="H1358">
        <v>347.7</v>
      </c>
      <c r="I1358" t="s">
        <v>70</v>
      </c>
    </row>
    <row r="1359" spans="1:9">
      <c r="A1359" t="s">
        <v>2798</v>
      </c>
      <c r="B1359" t="s">
        <v>2799</v>
      </c>
      <c r="C1359" t="s">
        <v>1651</v>
      </c>
      <c r="D1359" t="s">
        <v>1702</v>
      </c>
      <c r="E1359" t="s">
        <v>1703</v>
      </c>
      <c r="F1359">
        <v>920</v>
      </c>
      <c r="G1359">
        <v>7.55</v>
      </c>
      <c r="H1359">
        <v>121.9</v>
      </c>
      <c r="I1359" t="s">
        <v>14</v>
      </c>
    </row>
    <row r="1360" spans="1:9">
      <c r="A1360" t="s">
        <v>2800</v>
      </c>
      <c r="B1360" t="s">
        <v>2801</v>
      </c>
      <c r="C1360" t="s">
        <v>1651</v>
      </c>
      <c r="D1360" t="s">
        <v>1690</v>
      </c>
      <c r="E1360" t="s">
        <v>1691</v>
      </c>
      <c r="F1360">
        <v>817</v>
      </c>
      <c r="G1360">
        <v>4</v>
      </c>
      <c r="H1360">
        <v>204.2</v>
      </c>
      <c r="I1360" t="s">
        <v>14</v>
      </c>
    </row>
    <row r="1361" spans="1:9">
      <c r="A1361" t="s">
        <v>2802</v>
      </c>
      <c r="B1361" t="s">
        <v>2803</v>
      </c>
      <c r="C1361" t="s">
        <v>1651</v>
      </c>
      <c r="D1361" t="s">
        <v>1664</v>
      </c>
      <c r="E1361" t="s">
        <v>1665</v>
      </c>
      <c r="F1361">
        <v>4170</v>
      </c>
      <c r="G1361">
        <v>7.06</v>
      </c>
      <c r="H1361">
        <v>590.70000000000005</v>
      </c>
      <c r="I1361" t="s">
        <v>70</v>
      </c>
    </row>
    <row r="1362" spans="1:9">
      <c r="A1362" t="s">
        <v>2804</v>
      </c>
      <c r="B1362" t="s">
        <v>2805</v>
      </c>
      <c r="C1362" t="s">
        <v>1651</v>
      </c>
      <c r="D1362" t="s">
        <v>1656</v>
      </c>
      <c r="E1362" t="s">
        <v>1657</v>
      </c>
      <c r="F1362">
        <v>1106</v>
      </c>
      <c r="G1362">
        <v>3.69</v>
      </c>
      <c r="H1362">
        <v>299.7</v>
      </c>
      <c r="I1362" t="s">
        <v>14</v>
      </c>
    </row>
    <row r="1363" spans="1:9">
      <c r="A1363" t="s">
        <v>2806</v>
      </c>
      <c r="B1363" t="s">
        <v>2807</v>
      </c>
      <c r="C1363" t="s">
        <v>1651</v>
      </c>
      <c r="D1363" t="s">
        <v>1652</v>
      </c>
      <c r="E1363" t="s">
        <v>1653</v>
      </c>
      <c r="F1363">
        <v>543</v>
      </c>
      <c r="G1363">
        <v>6</v>
      </c>
      <c r="H1363">
        <v>90.5</v>
      </c>
      <c r="I1363" t="s">
        <v>14</v>
      </c>
    </row>
    <row r="1364" spans="1:9">
      <c r="A1364" t="s">
        <v>2808</v>
      </c>
      <c r="B1364" t="s">
        <v>2809</v>
      </c>
      <c r="C1364" t="s">
        <v>1651</v>
      </c>
      <c r="D1364" t="s">
        <v>1652</v>
      </c>
      <c r="E1364" t="s">
        <v>1653</v>
      </c>
      <c r="F1364">
        <v>788</v>
      </c>
      <c r="G1364">
        <v>5.69</v>
      </c>
      <c r="H1364">
        <v>138.5</v>
      </c>
      <c r="I1364" t="s">
        <v>14</v>
      </c>
    </row>
    <row r="1365" spans="1:9">
      <c r="A1365" t="s">
        <v>2810</v>
      </c>
      <c r="B1365" t="s">
        <v>2811</v>
      </c>
      <c r="C1365" t="s">
        <v>1651</v>
      </c>
      <c r="D1365" t="s">
        <v>1652</v>
      </c>
      <c r="E1365" t="s">
        <v>1653</v>
      </c>
      <c r="F1365">
        <v>695</v>
      </c>
      <c r="G1365">
        <v>3.28</v>
      </c>
      <c r="H1365">
        <v>211.9</v>
      </c>
      <c r="I1365" t="s">
        <v>14</v>
      </c>
    </row>
    <row r="1366" spans="1:9">
      <c r="A1366" t="s">
        <v>2812</v>
      </c>
      <c r="B1366" t="s">
        <v>2813</v>
      </c>
      <c r="C1366" t="s">
        <v>1651</v>
      </c>
      <c r="D1366" t="s">
        <v>1676</v>
      </c>
      <c r="E1366" t="s">
        <v>1677</v>
      </c>
      <c r="F1366">
        <v>536</v>
      </c>
      <c r="G1366">
        <v>5.5</v>
      </c>
      <c r="H1366">
        <v>97.5</v>
      </c>
      <c r="I1366" t="s">
        <v>14</v>
      </c>
    </row>
    <row r="1367" spans="1:9">
      <c r="A1367" t="s">
        <v>2814</v>
      </c>
      <c r="B1367" t="s">
        <v>2815</v>
      </c>
      <c r="C1367" t="s">
        <v>1651</v>
      </c>
      <c r="D1367" t="s">
        <v>1668</v>
      </c>
      <c r="E1367" t="s">
        <v>1669</v>
      </c>
      <c r="F1367">
        <v>3957</v>
      </c>
      <c r="G1367">
        <v>2.39</v>
      </c>
      <c r="H1367">
        <v>1655.6</v>
      </c>
      <c r="I1367" t="s">
        <v>70</v>
      </c>
    </row>
    <row r="1368" spans="1:9">
      <c r="A1368" t="s">
        <v>2816</v>
      </c>
      <c r="B1368" t="s">
        <v>2817</v>
      </c>
      <c r="C1368" t="s">
        <v>1651</v>
      </c>
      <c r="D1368" t="s">
        <v>1668</v>
      </c>
      <c r="E1368" t="s">
        <v>1669</v>
      </c>
      <c r="F1368">
        <v>98772</v>
      </c>
      <c r="G1368">
        <v>15.13</v>
      </c>
      <c r="H1368">
        <v>6528.2</v>
      </c>
      <c r="I1368" t="s">
        <v>1358</v>
      </c>
    </row>
    <row r="1369" spans="1:9">
      <c r="A1369" t="s">
        <v>2818</v>
      </c>
      <c r="B1369" t="s">
        <v>2819</v>
      </c>
      <c r="C1369" t="s">
        <v>1651</v>
      </c>
      <c r="D1369" t="s">
        <v>1664</v>
      </c>
      <c r="E1369" t="s">
        <v>1665</v>
      </c>
      <c r="F1369">
        <v>936</v>
      </c>
      <c r="G1369">
        <v>2.06</v>
      </c>
      <c r="H1369">
        <v>454.4</v>
      </c>
      <c r="I1369" t="s">
        <v>14</v>
      </c>
    </row>
    <row r="1370" spans="1:9">
      <c r="A1370" t="s">
        <v>2820</v>
      </c>
      <c r="B1370" t="s">
        <v>2821</v>
      </c>
      <c r="C1370" t="s">
        <v>1651</v>
      </c>
      <c r="D1370" t="s">
        <v>1668</v>
      </c>
      <c r="E1370" t="s">
        <v>1669</v>
      </c>
      <c r="F1370">
        <v>1386</v>
      </c>
      <c r="G1370">
        <v>1.9</v>
      </c>
      <c r="H1370">
        <v>729.5</v>
      </c>
      <c r="I1370" t="s">
        <v>14</v>
      </c>
    </row>
    <row r="1371" spans="1:9">
      <c r="A1371" t="s">
        <v>2822</v>
      </c>
      <c r="B1371" t="s">
        <v>2823</v>
      </c>
      <c r="C1371" t="s">
        <v>1651</v>
      </c>
      <c r="D1371" t="s">
        <v>1656</v>
      </c>
      <c r="E1371" t="s">
        <v>1657</v>
      </c>
      <c r="F1371">
        <v>6019</v>
      </c>
      <c r="G1371">
        <v>6.87</v>
      </c>
      <c r="H1371">
        <v>876.1</v>
      </c>
      <c r="I1371" t="s">
        <v>70</v>
      </c>
    </row>
    <row r="1372" spans="1:9">
      <c r="A1372" t="s">
        <v>2824</v>
      </c>
      <c r="B1372" t="s">
        <v>2825</v>
      </c>
      <c r="C1372" t="s">
        <v>1651</v>
      </c>
      <c r="D1372" t="s">
        <v>1742</v>
      </c>
      <c r="E1372" t="s">
        <v>1743</v>
      </c>
      <c r="F1372">
        <v>805</v>
      </c>
      <c r="G1372">
        <v>8.4600000000000009</v>
      </c>
      <c r="H1372">
        <v>95.2</v>
      </c>
      <c r="I1372" t="s">
        <v>14</v>
      </c>
    </row>
    <row r="1373" spans="1:9">
      <c r="A1373" t="s">
        <v>2826</v>
      </c>
      <c r="B1373" t="s">
        <v>2827</v>
      </c>
      <c r="C1373" t="s">
        <v>1651</v>
      </c>
      <c r="D1373" t="s">
        <v>1684</v>
      </c>
      <c r="E1373" t="s">
        <v>1685</v>
      </c>
      <c r="F1373">
        <v>2604</v>
      </c>
      <c r="G1373">
        <v>39.130000000000003</v>
      </c>
      <c r="H1373">
        <v>66.5</v>
      </c>
      <c r="I1373" t="s">
        <v>70</v>
      </c>
    </row>
    <row r="1374" spans="1:9">
      <c r="A1374" t="s">
        <v>2828</v>
      </c>
      <c r="B1374" t="s">
        <v>2829</v>
      </c>
      <c r="C1374" t="s">
        <v>1651</v>
      </c>
      <c r="D1374" t="s">
        <v>1696</v>
      </c>
      <c r="E1374" t="s">
        <v>1697</v>
      </c>
      <c r="F1374">
        <v>8247</v>
      </c>
      <c r="G1374">
        <v>30.62</v>
      </c>
      <c r="H1374">
        <v>269.3</v>
      </c>
      <c r="I1374" t="s">
        <v>70</v>
      </c>
    </row>
    <row r="1375" spans="1:9">
      <c r="A1375" t="s">
        <v>2830</v>
      </c>
      <c r="B1375" t="s">
        <v>2831</v>
      </c>
      <c r="C1375" t="s">
        <v>1651</v>
      </c>
      <c r="D1375" t="s">
        <v>1760</v>
      </c>
      <c r="E1375" t="s">
        <v>1761</v>
      </c>
      <c r="F1375">
        <v>1518</v>
      </c>
      <c r="G1375">
        <v>8.0299999999999994</v>
      </c>
      <c r="H1375">
        <v>189</v>
      </c>
      <c r="I1375" t="s">
        <v>14</v>
      </c>
    </row>
    <row r="1376" spans="1:9">
      <c r="A1376" t="s">
        <v>2832</v>
      </c>
      <c r="B1376" t="s">
        <v>2833</v>
      </c>
      <c r="C1376" t="s">
        <v>1651</v>
      </c>
      <c r="D1376" t="s">
        <v>1690</v>
      </c>
      <c r="E1376" t="s">
        <v>1691</v>
      </c>
      <c r="F1376">
        <v>43468</v>
      </c>
      <c r="G1376">
        <v>13.82</v>
      </c>
      <c r="H1376">
        <v>3145.3</v>
      </c>
      <c r="I1376" t="s">
        <v>365</v>
      </c>
    </row>
    <row r="1377" spans="1:9">
      <c r="A1377" t="s">
        <v>2834</v>
      </c>
      <c r="B1377" t="s">
        <v>2835</v>
      </c>
      <c r="C1377" t="s">
        <v>1651</v>
      </c>
      <c r="D1377" t="s">
        <v>1726</v>
      </c>
      <c r="E1377" t="s">
        <v>1727</v>
      </c>
      <c r="F1377">
        <v>482</v>
      </c>
      <c r="G1377">
        <v>9.94</v>
      </c>
      <c r="H1377">
        <v>48.5</v>
      </c>
      <c r="I1377" t="s">
        <v>25</v>
      </c>
    </row>
    <row r="1378" spans="1:9">
      <c r="A1378" t="s">
        <v>2836</v>
      </c>
      <c r="B1378" t="s">
        <v>2837</v>
      </c>
      <c r="C1378" t="s">
        <v>1651</v>
      </c>
      <c r="D1378" t="s">
        <v>1788</v>
      </c>
      <c r="E1378" t="s">
        <v>1789</v>
      </c>
      <c r="F1378">
        <v>1123</v>
      </c>
      <c r="G1378">
        <v>6.55</v>
      </c>
      <c r="H1378">
        <v>171.5</v>
      </c>
      <c r="I1378" t="s">
        <v>14</v>
      </c>
    </row>
    <row r="1379" spans="1:9">
      <c r="A1379" t="s">
        <v>2838</v>
      </c>
      <c r="B1379" t="s">
        <v>2839</v>
      </c>
      <c r="C1379" t="s">
        <v>1651</v>
      </c>
      <c r="D1379" t="s">
        <v>1668</v>
      </c>
      <c r="E1379" t="s">
        <v>1669</v>
      </c>
      <c r="F1379">
        <v>1654</v>
      </c>
      <c r="G1379">
        <v>2.56</v>
      </c>
      <c r="H1379">
        <v>646.1</v>
      </c>
      <c r="I1379" t="s">
        <v>14</v>
      </c>
    </row>
    <row r="1380" spans="1:9">
      <c r="A1380" t="s">
        <v>2840</v>
      </c>
      <c r="B1380" t="s">
        <v>2841</v>
      </c>
      <c r="C1380" t="s">
        <v>1651</v>
      </c>
      <c r="D1380" t="s">
        <v>1690</v>
      </c>
      <c r="E1380" t="s">
        <v>1691</v>
      </c>
      <c r="F1380">
        <v>1103</v>
      </c>
      <c r="G1380">
        <v>9.61</v>
      </c>
      <c r="H1380">
        <v>114.8</v>
      </c>
      <c r="I1380" t="s">
        <v>14</v>
      </c>
    </row>
    <row r="1381" spans="1:9">
      <c r="A1381" t="s">
        <v>2842</v>
      </c>
      <c r="B1381" t="s">
        <v>2843</v>
      </c>
      <c r="C1381" t="s">
        <v>1651</v>
      </c>
      <c r="D1381" t="s">
        <v>1668</v>
      </c>
      <c r="E1381" t="s">
        <v>1669</v>
      </c>
      <c r="F1381">
        <v>2682</v>
      </c>
      <c r="G1381">
        <v>10.08</v>
      </c>
      <c r="H1381">
        <v>266.10000000000002</v>
      </c>
      <c r="I1381" t="s">
        <v>70</v>
      </c>
    </row>
    <row r="1382" spans="1:9">
      <c r="A1382" t="s">
        <v>2844</v>
      </c>
      <c r="B1382" t="s">
        <v>2845</v>
      </c>
      <c r="C1382" t="s">
        <v>1651</v>
      </c>
      <c r="D1382" t="s">
        <v>1788</v>
      </c>
      <c r="E1382" t="s">
        <v>1789</v>
      </c>
      <c r="F1382">
        <v>535</v>
      </c>
      <c r="G1382">
        <v>5.79</v>
      </c>
      <c r="H1382">
        <v>92.4</v>
      </c>
      <c r="I1382" t="s">
        <v>14</v>
      </c>
    </row>
    <row r="1383" spans="1:9">
      <c r="A1383" t="s">
        <v>2846</v>
      </c>
      <c r="B1383" t="s">
        <v>2847</v>
      </c>
      <c r="C1383" t="s">
        <v>1651</v>
      </c>
      <c r="D1383" t="s">
        <v>1690</v>
      </c>
      <c r="E1383" t="s">
        <v>1691</v>
      </c>
      <c r="F1383">
        <v>1464</v>
      </c>
      <c r="G1383">
        <v>4</v>
      </c>
      <c r="H1383">
        <v>366</v>
      </c>
      <c r="I1383" t="s">
        <v>14</v>
      </c>
    </row>
    <row r="1384" spans="1:9">
      <c r="A1384" t="s">
        <v>2848</v>
      </c>
      <c r="B1384" t="s">
        <v>2849</v>
      </c>
      <c r="C1384" t="s">
        <v>1651</v>
      </c>
      <c r="D1384" t="s">
        <v>1788</v>
      </c>
      <c r="E1384" t="s">
        <v>1789</v>
      </c>
      <c r="F1384">
        <v>1364</v>
      </c>
      <c r="G1384">
        <v>10.62</v>
      </c>
      <c r="H1384">
        <v>128.4</v>
      </c>
      <c r="I1384" t="s">
        <v>14</v>
      </c>
    </row>
    <row r="1385" spans="1:9">
      <c r="A1385" t="s">
        <v>2850</v>
      </c>
      <c r="B1385" t="s">
        <v>2851</v>
      </c>
      <c r="C1385" t="s">
        <v>1651</v>
      </c>
      <c r="D1385" t="s">
        <v>1702</v>
      </c>
      <c r="E1385" t="s">
        <v>1703</v>
      </c>
      <c r="F1385">
        <v>2628</v>
      </c>
      <c r="G1385">
        <v>25.98</v>
      </c>
      <c r="H1385">
        <v>101.2</v>
      </c>
      <c r="I1385" t="s">
        <v>70</v>
      </c>
    </row>
    <row r="1386" spans="1:9">
      <c r="A1386" t="s">
        <v>2852</v>
      </c>
      <c r="B1386" t="s">
        <v>2853</v>
      </c>
      <c r="C1386" t="s">
        <v>1651</v>
      </c>
      <c r="D1386" t="s">
        <v>1690</v>
      </c>
      <c r="E1386" t="s">
        <v>1691</v>
      </c>
      <c r="F1386">
        <v>10617</v>
      </c>
      <c r="G1386">
        <v>11.02</v>
      </c>
      <c r="H1386">
        <v>963.4</v>
      </c>
      <c r="I1386" t="s">
        <v>365</v>
      </c>
    </row>
    <row r="1387" spans="1:9">
      <c r="A1387" t="s">
        <v>2854</v>
      </c>
      <c r="B1387" t="s">
        <v>2855</v>
      </c>
      <c r="C1387" t="s">
        <v>1651</v>
      </c>
      <c r="D1387" t="s">
        <v>1660</v>
      </c>
      <c r="E1387" t="s">
        <v>1661</v>
      </c>
      <c r="F1387">
        <v>641</v>
      </c>
      <c r="G1387">
        <v>5.94</v>
      </c>
      <c r="H1387">
        <v>107.9</v>
      </c>
      <c r="I1387" t="s">
        <v>14</v>
      </c>
    </row>
    <row r="1388" spans="1:9">
      <c r="A1388" t="s">
        <v>2856</v>
      </c>
      <c r="B1388" t="s">
        <v>2857</v>
      </c>
      <c r="C1388" t="s">
        <v>1651</v>
      </c>
      <c r="D1388" t="s">
        <v>1660</v>
      </c>
      <c r="E1388" t="s">
        <v>1661</v>
      </c>
      <c r="F1388">
        <v>938</v>
      </c>
      <c r="G1388">
        <v>11.69</v>
      </c>
      <c r="H1388">
        <v>80.2</v>
      </c>
      <c r="I1388" t="s">
        <v>14</v>
      </c>
    </row>
    <row r="1389" spans="1:9">
      <c r="A1389" t="s">
        <v>2858</v>
      </c>
      <c r="B1389" t="s">
        <v>2859</v>
      </c>
      <c r="C1389" t="s">
        <v>1651</v>
      </c>
      <c r="D1389" t="s">
        <v>1668</v>
      </c>
      <c r="E1389" t="s">
        <v>1669</v>
      </c>
      <c r="F1389">
        <v>62868</v>
      </c>
      <c r="G1389">
        <v>27.45</v>
      </c>
      <c r="H1389">
        <v>2290.3000000000002</v>
      </c>
      <c r="I1389" t="s">
        <v>1358</v>
      </c>
    </row>
    <row r="1390" spans="1:9">
      <c r="A1390" t="s">
        <v>2860</v>
      </c>
      <c r="B1390" t="s">
        <v>2861</v>
      </c>
      <c r="C1390" t="s">
        <v>1651</v>
      </c>
      <c r="D1390" t="s">
        <v>1726</v>
      </c>
      <c r="E1390" t="s">
        <v>1727</v>
      </c>
      <c r="F1390">
        <v>1084</v>
      </c>
      <c r="G1390">
        <v>5.72</v>
      </c>
      <c r="H1390">
        <v>189.5</v>
      </c>
      <c r="I1390" t="s">
        <v>14</v>
      </c>
    </row>
    <row r="1391" spans="1:9">
      <c r="A1391" t="s">
        <v>2862</v>
      </c>
      <c r="B1391" t="s">
        <v>2863</v>
      </c>
      <c r="C1391" t="s">
        <v>1651</v>
      </c>
      <c r="D1391" t="s">
        <v>1652</v>
      </c>
      <c r="E1391" t="s">
        <v>1653</v>
      </c>
      <c r="F1391">
        <v>684</v>
      </c>
      <c r="G1391">
        <v>11.3</v>
      </c>
      <c r="H1391">
        <v>60.5</v>
      </c>
      <c r="I1391" t="s">
        <v>14</v>
      </c>
    </row>
    <row r="1392" spans="1:9">
      <c r="A1392" t="s">
        <v>2864</v>
      </c>
      <c r="B1392" t="s">
        <v>2865</v>
      </c>
      <c r="C1392" t="s">
        <v>1651</v>
      </c>
      <c r="D1392" t="s">
        <v>1742</v>
      </c>
      <c r="E1392" t="s">
        <v>1743</v>
      </c>
      <c r="F1392">
        <v>2117</v>
      </c>
      <c r="G1392">
        <v>7.09</v>
      </c>
      <c r="H1392">
        <v>298.60000000000002</v>
      </c>
      <c r="I1392" t="s">
        <v>70</v>
      </c>
    </row>
    <row r="1393" spans="1:9">
      <c r="A1393" t="s">
        <v>2866</v>
      </c>
      <c r="B1393" t="s">
        <v>2867</v>
      </c>
      <c r="C1393" t="s">
        <v>1651</v>
      </c>
      <c r="D1393" t="s">
        <v>1652</v>
      </c>
      <c r="E1393" t="s">
        <v>1653</v>
      </c>
      <c r="F1393">
        <v>390</v>
      </c>
      <c r="G1393">
        <v>11</v>
      </c>
      <c r="H1393">
        <v>35.5</v>
      </c>
      <c r="I1393" t="s">
        <v>25</v>
      </c>
    </row>
    <row r="1394" spans="1:9">
      <c r="A1394" t="s">
        <v>2868</v>
      </c>
      <c r="B1394" t="s">
        <v>2869</v>
      </c>
      <c r="C1394" t="s">
        <v>1651</v>
      </c>
      <c r="D1394" t="s">
        <v>1726</v>
      </c>
      <c r="E1394" t="s">
        <v>1727</v>
      </c>
      <c r="F1394">
        <v>1197</v>
      </c>
      <c r="G1394">
        <v>12.15</v>
      </c>
      <c r="H1394">
        <v>98.5</v>
      </c>
      <c r="I1394" t="s">
        <v>14</v>
      </c>
    </row>
    <row r="1395" spans="1:9">
      <c r="A1395" t="s">
        <v>2870</v>
      </c>
      <c r="B1395" t="s">
        <v>2871</v>
      </c>
      <c r="C1395" t="s">
        <v>1651</v>
      </c>
      <c r="D1395" t="s">
        <v>1660</v>
      </c>
      <c r="E1395" t="s">
        <v>1661</v>
      </c>
      <c r="F1395">
        <v>1009</v>
      </c>
      <c r="G1395">
        <v>8.5</v>
      </c>
      <c r="H1395">
        <v>118.7</v>
      </c>
      <c r="I1395" t="s">
        <v>14</v>
      </c>
    </row>
    <row r="1396" spans="1:9">
      <c r="A1396" t="s">
        <v>2872</v>
      </c>
      <c r="B1396" t="s">
        <v>2873</v>
      </c>
      <c r="C1396" t="s">
        <v>1651</v>
      </c>
      <c r="D1396" t="s">
        <v>1672</v>
      </c>
      <c r="E1396" t="s">
        <v>1673</v>
      </c>
      <c r="F1396">
        <v>670</v>
      </c>
      <c r="G1396">
        <v>4.5599999999999996</v>
      </c>
      <c r="H1396">
        <v>146.9</v>
      </c>
      <c r="I1396" t="s">
        <v>14</v>
      </c>
    </row>
    <row r="1397" spans="1:9">
      <c r="A1397" t="s">
        <v>2874</v>
      </c>
      <c r="B1397" t="s">
        <v>2875</v>
      </c>
      <c r="C1397" t="s">
        <v>1651</v>
      </c>
      <c r="D1397" t="s">
        <v>1652</v>
      </c>
      <c r="E1397" t="s">
        <v>1653</v>
      </c>
      <c r="F1397">
        <v>1151</v>
      </c>
      <c r="G1397">
        <v>8.94</v>
      </c>
      <c r="H1397">
        <v>128.69999999999999</v>
      </c>
      <c r="I1397" t="s">
        <v>14</v>
      </c>
    </row>
    <row r="1398" spans="1:9">
      <c r="A1398" t="s">
        <v>2876</v>
      </c>
      <c r="B1398" t="s">
        <v>2877</v>
      </c>
      <c r="C1398" t="s">
        <v>1651</v>
      </c>
      <c r="D1398" t="s">
        <v>1760</v>
      </c>
      <c r="E1398" t="s">
        <v>1761</v>
      </c>
      <c r="F1398">
        <v>573</v>
      </c>
      <c r="G1398">
        <v>9.92</v>
      </c>
      <c r="H1398">
        <v>57.8</v>
      </c>
      <c r="I1398" t="s">
        <v>14</v>
      </c>
    </row>
    <row r="1399" spans="1:9">
      <c r="A1399" t="s">
        <v>2878</v>
      </c>
      <c r="B1399" t="s">
        <v>2879</v>
      </c>
      <c r="C1399" t="s">
        <v>1651</v>
      </c>
      <c r="D1399" t="s">
        <v>1676</v>
      </c>
      <c r="E1399" t="s">
        <v>1677</v>
      </c>
      <c r="F1399">
        <v>1302</v>
      </c>
      <c r="G1399">
        <v>3.43</v>
      </c>
      <c r="H1399">
        <v>379.6</v>
      </c>
      <c r="I1399" t="s">
        <v>14</v>
      </c>
    </row>
    <row r="1400" spans="1:9">
      <c r="A1400" t="s">
        <v>2880</v>
      </c>
      <c r="B1400" t="s">
        <v>2881</v>
      </c>
      <c r="C1400" t="s">
        <v>1651</v>
      </c>
      <c r="D1400" t="s">
        <v>1664</v>
      </c>
      <c r="E1400" t="s">
        <v>1665</v>
      </c>
      <c r="F1400">
        <v>2613</v>
      </c>
      <c r="G1400">
        <v>5.69</v>
      </c>
      <c r="H1400">
        <v>459.2</v>
      </c>
      <c r="I1400" t="s">
        <v>70</v>
      </c>
    </row>
    <row r="1401" spans="1:9">
      <c r="A1401" t="s">
        <v>2882</v>
      </c>
      <c r="B1401" t="s">
        <v>2883</v>
      </c>
      <c r="C1401" t="s">
        <v>1651</v>
      </c>
      <c r="D1401" t="s">
        <v>1742</v>
      </c>
      <c r="E1401" t="s">
        <v>1743</v>
      </c>
      <c r="F1401">
        <v>2081</v>
      </c>
      <c r="G1401">
        <v>15.12</v>
      </c>
      <c r="H1401">
        <v>137.6</v>
      </c>
      <c r="I1401" t="s">
        <v>70</v>
      </c>
    </row>
    <row r="1402" spans="1:9">
      <c r="A1402" t="s">
        <v>2884</v>
      </c>
      <c r="B1402" t="s">
        <v>2885</v>
      </c>
      <c r="C1402" t="s">
        <v>1651</v>
      </c>
      <c r="D1402" t="s">
        <v>1656</v>
      </c>
      <c r="E1402" t="s">
        <v>1657</v>
      </c>
      <c r="F1402">
        <v>5633</v>
      </c>
      <c r="G1402">
        <v>21</v>
      </c>
      <c r="H1402">
        <v>268.2</v>
      </c>
      <c r="I1402" t="s">
        <v>70</v>
      </c>
    </row>
    <row r="1403" spans="1:9">
      <c r="A1403" t="s">
        <v>2886</v>
      </c>
      <c r="B1403" t="s">
        <v>2887</v>
      </c>
      <c r="C1403" t="s">
        <v>1651</v>
      </c>
      <c r="D1403" t="s">
        <v>1684</v>
      </c>
      <c r="E1403" t="s">
        <v>1685</v>
      </c>
      <c r="F1403">
        <v>284</v>
      </c>
      <c r="G1403">
        <v>7.78</v>
      </c>
      <c r="H1403">
        <v>36.5</v>
      </c>
      <c r="I1403" t="s">
        <v>25</v>
      </c>
    </row>
    <row r="1404" spans="1:9">
      <c r="A1404" t="s">
        <v>2888</v>
      </c>
      <c r="B1404" t="s">
        <v>2889</v>
      </c>
      <c r="C1404" t="s">
        <v>1651</v>
      </c>
      <c r="D1404" t="s">
        <v>1702</v>
      </c>
      <c r="E1404" t="s">
        <v>1703</v>
      </c>
      <c r="F1404">
        <v>808</v>
      </c>
      <c r="G1404">
        <v>5.45</v>
      </c>
      <c r="H1404">
        <v>148.30000000000001</v>
      </c>
      <c r="I1404" t="s">
        <v>14</v>
      </c>
    </row>
    <row r="1405" spans="1:9">
      <c r="A1405" t="s">
        <v>2890</v>
      </c>
      <c r="B1405" t="s">
        <v>2891</v>
      </c>
      <c r="C1405" t="s">
        <v>1651</v>
      </c>
      <c r="D1405" t="s">
        <v>1652</v>
      </c>
      <c r="E1405" t="s">
        <v>1653</v>
      </c>
      <c r="F1405">
        <v>381</v>
      </c>
      <c r="G1405">
        <v>6.23</v>
      </c>
      <c r="H1405">
        <v>61.2</v>
      </c>
      <c r="I1405" t="s">
        <v>25</v>
      </c>
    </row>
    <row r="1406" spans="1:9">
      <c r="A1406" t="s">
        <v>2892</v>
      </c>
      <c r="B1406" t="s">
        <v>2893</v>
      </c>
      <c r="C1406" t="s">
        <v>1651</v>
      </c>
      <c r="D1406" t="s">
        <v>1668</v>
      </c>
      <c r="E1406" t="s">
        <v>1669</v>
      </c>
      <c r="F1406">
        <v>11012</v>
      </c>
      <c r="G1406">
        <v>15.46</v>
      </c>
      <c r="H1406">
        <v>712.3</v>
      </c>
      <c r="I1406" t="s">
        <v>365</v>
      </c>
    </row>
    <row r="1407" spans="1:9">
      <c r="A1407" t="s">
        <v>2894</v>
      </c>
      <c r="B1407" t="s">
        <v>2895</v>
      </c>
      <c r="C1407" t="s">
        <v>1651</v>
      </c>
      <c r="D1407" t="s">
        <v>1676</v>
      </c>
      <c r="E1407" t="s">
        <v>1677</v>
      </c>
      <c r="F1407">
        <v>1301</v>
      </c>
      <c r="G1407">
        <v>6.27</v>
      </c>
      <c r="H1407">
        <v>207.5</v>
      </c>
      <c r="I1407" t="s">
        <v>14</v>
      </c>
    </row>
    <row r="1408" spans="1:9">
      <c r="A1408" t="s">
        <v>2896</v>
      </c>
      <c r="B1408" t="s">
        <v>2897</v>
      </c>
      <c r="C1408" t="s">
        <v>1651</v>
      </c>
      <c r="D1408" t="s">
        <v>1664</v>
      </c>
      <c r="E1408" t="s">
        <v>1665</v>
      </c>
      <c r="F1408">
        <v>1338</v>
      </c>
      <c r="G1408">
        <v>3.72</v>
      </c>
      <c r="H1408">
        <v>359.7</v>
      </c>
      <c r="I1408" t="s">
        <v>14</v>
      </c>
    </row>
    <row r="1409" spans="1:9">
      <c r="A1409" t="s">
        <v>2898</v>
      </c>
      <c r="B1409" t="s">
        <v>2899</v>
      </c>
      <c r="C1409" t="s">
        <v>1651</v>
      </c>
      <c r="D1409" t="s">
        <v>1726</v>
      </c>
      <c r="E1409" t="s">
        <v>1727</v>
      </c>
      <c r="F1409">
        <v>1125</v>
      </c>
      <c r="G1409">
        <v>5.68</v>
      </c>
      <c r="H1409">
        <v>198.1</v>
      </c>
      <c r="I1409" t="s">
        <v>14</v>
      </c>
    </row>
    <row r="1410" spans="1:9">
      <c r="A1410" t="s">
        <v>2900</v>
      </c>
      <c r="B1410" t="s">
        <v>2901</v>
      </c>
      <c r="C1410" t="s">
        <v>1651</v>
      </c>
      <c r="D1410" t="s">
        <v>1726</v>
      </c>
      <c r="E1410" t="s">
        <v>1727</v>
      </c>
      <c r="F1410">
        <v>771</v>
      </c>
      <c r="G1410">
        <v>5.21</v>
      </c>
      <c r="H1410">
        <v>148</v>
      </c>
      <c r="I1410" t="s">
        <v>14</v>
      </c>
    </row>
    <row r="1411" spans="1:9">
      <c r="A1411" t="s">
        <v>2902</v>
      </c>
      <c r="B1411" t="s">
        <v>2903</v>
      </c>
      <c r="C1411" t="s">
        <v>1651</v>
      </c>
      <c r="D1411" t="s">
        <v>1760</v>
      </c>
      <c r="E1411" t="s">
        <v>1761</v>
      </c>
      <c r="F1411">
        <v>2020</v>
      </c>
      <c r="G1411">
        <v>27.76</v>
      </c>
      <c r="H1411">
        <v>72.8</v>
      </c>
      <c r="I1411" t="s">
        <v>70</v>
      </c>
    </row>
    <row r="1412" spans="1:9">
      <c r="A1412" t="s">
        <v>2904</v>
      </c>
      <c r="B1412" t="s">
        <v>2905</v>
      </c>
      <c r="C1412" t="s">
        <v>1651</v>
      </c>
      <c r="D1412" t="s">
        <v>1676</v>
      </c>
      <c r="E1412" t="s">
        <v>1677</v>
      </c>
      <c r="F1412">
        <v>603</v>
      </c>
      <c r="G1412">
        <v>3.94</v>
      </c>
      <c r="H1412">
        <v>153</v>
      </c>
      <c r="I1412" t="s">
        <v>14</v>
      </c>
    </row>
    <row r="1413" spans="1:9">
      <c r="A1413" t="s">
        <v>2906</v>
      </c>
      <c r="B1413" t="s">
        <v>2907</v>
      </c>
      <c r="C1413" t="s">
        <v>1651</v>
      </c>
      <c r="D1413" t="s">
        <v>1668</v>
      </c>
      <c r="E1413" t="s">
        <v>1669</v>
      </c>
      <c r="F1413">
        <v>231</v>
      </c>
      <c r="G1413">
        <v>4.18</v>
      </c>
      <c r="H1413">
        <v>55.3</v>
      </c>
      <c r="I1413" t="s">
        <v>25</v>
      </c>
    </row>
    <row r="1414" spans="1:9">
      <c r="A1414" t="s">
        <v>2908</v>
      </c>
      <c r="B1414" t="s">
        <v>2909</v>
      </c>
      <c r="C1414" t="s">
        <v>1651</v>
      </c>
      <c r="D1414" t="s">
        <v>1656</v>
      </c>
      <c r="E1414" t="s">
        <v>1657</v>
      </c>
      <c r="F1414">
        <v>604</v>
      </c>
      <c r="G1414">
        <v>5.22</v>
      </c>
      <c r="H1414">
        <v>115.7</v>
      </c>
      <c r="I1414" t="s">
        <v>14</v>
      </c>
    </row>
    <row r="1415" spans="1:9">
      <c r="A1415" t="s">
        <v>2910</v>
      </c>
      <c r="B1415" t="s">
        <v>2911</v>
      </c>
      <c r="C1415" t="s">
        <v>1651</v>
      </c>
      <c r="D1415" t="s">
        <v>1668</v>
      </c>
      <c r="E1415" t="s">
        <v>1669</v>
      </c>
      <c r="F1415">
        <v>20726</v>
      </c>
      <c r="G1415">
        <v>6.87</v>
      </c>
      <c r="H1415">
        <v>3016.9</v>
      </c>
      <c r="I1415" t="s">
        <v>365</v>
      </c>
    </row>
    <row r="1416" spans="1:9">
      <c r="A1416" t="s">
        <v>2912</v>
      </c>
      <c r="B1416" t="s">
        <v>2913</v>
      </c>
      <c r="C1416" t="s">
        <v>1651</v>
      </c>
      <c r="D1416" t="s">
        <v>1760</v>
      </c>
      <c r="E1416" t="s">
        <v>1761</v>
      </c>
      <c r="F1416">
        <v>2564</v>
      </c>
      <c r="G1416">
        <v>7.77</v>
      </c>
      <c r="H1416">
        <v>330</v>
      </c>
      <c r="I1416" t="s">
        <v>70</v>
      </c>
    </row>
    <row r="1417" spans="1:9">
      <c r="A1417" t="s">
        <v>2914</v>
      </c>
      <c r="B1417" t="s">
        <v>2915</v>
      </c>
      <c r="C1417" t="s">
        <v>1651</v>
      </c>
      <c r="D1417" t="s">
        <v>1668</v>
      </c>
      <c r="E1417" t="s">
        <v>1669</v>
      </c>
      <c r="F1417">
        <v>15525</v>
      </c>
      <c r="G1417">
        <v>6.3</v>
      </c>
      <c r="H1417">
        <v>2464.3000000000002</v>
      </c>
      <c r="I1417" t="s">
        <v>365</v>
      </c>
    </row>
    <row r="1418" spans="1:9">
      <c r="A1418" t="s">
        <v>2916</v>
      </c>
      <c r="B1418" t="s">
        <v>2917</v>
      </c>
      <c r="C1418" t="s">
        <v>1651</v>
      </c>
      <c r="D1418" t="s">
        <v>1736</v>
      </c>
      <c r="E1418" t="s">
        <v>1737</v>
      </c>
      <c r="F1418">
        <v>240</v>
      </c>
      <c r="G1418">
        <v>6.33</v>
      </c>
      <c r="H1418">
        <v>37.9</v>
      </c>
      <c r="I1418" t="s">
        <v>25</v>
      </c>
    </row>
    <row r="1419" spans="1:9">
      <c r="A1419" t="s">
        <v>2918</v>
      </c>
      <c r="B1419" t="s">
        <v>2919</v>
      </c>
      <c r="C1419" t="s">
        <v>1651</v>
      </c>
      <c r="D1419" t="s">
        <v>1668</v>
      </c>
      <c r="E1419" t="s">
        <v>1669</v>
      </c>
      <c r="F1419">
        <v>40847</v>
      </c>
      <c r="G1419">
        <v>13.66</v>
      </c>
      <c r="H1419">
        <v>2990.3</v>
      </c>
      <c r="I1419" t="s">
        <v>365</v>
      </c>
    </row>
    <row r="1420" spans="1:9">
      <c r="A1420" t="s">
        <v>2920</v>
      </c>
      <c r="B1420" t="s">
        <v>2921</v>
      </c>
      <c r="C1420" t="s">
        <v>1651</v>
      </c>
      <c r="D1420" t="s">
        <v>1656</v>
      </c>
      <c r="E1420" t="s">
        <v>1657</v>
      </c>
      <c r="F1420">
        <v>1599</v>
      </c>
      <c r="G1420">
        <v>2.37</v>
      </c>
      <c r="H1420">
        <v>674.7</v>
      </c>
      <c r="I1420" t="s">
        <v>14</v>
      </c>
    </row>
    <row r="1421" spans="1:9">
      <c r="A1421" t="s">
        <v>2922</v>
      </c>
      <c r="B1421" t="s">
        <v>2923</v>
      </c>
      <c r="C1421" t="s">
        <v>1651</v>
      </c>
      <c r="D1421" t="s">
        <v>1656</v>
      </c>
      <c r="E1421" t="s">
        <v>1657</v>
      </c>
      <c r="F1421">
        <v>440</v>
      </c>
      <c r="G1421">
        <v>3.82</v>
      </c>
      <c r="H1421">
        <v>115.2</v>
      </c>
      <c r="I1421" t="s">
        <v>25</v>
      </c>
    </row>
    <row r="1422" spans="1:9">
      <c r="A1422" t="s">
        <v>2924</v>
      </c>
      <c r="B1422" t="s">
        <v>2925</v>
      </c>
      <c r="C1422" t="s">
        <v>1651</v>
      </c>
      <c r="D1422" t="s">
        <v>1668</v>
      </c>
      <c r="E1422" t="s">
        <v>1669</v>
      </c>
      <c r="F1422">
        <v>7758</v>
      </c>
      <c r="G1422">
        <v>13.59</v>
      </c>
      <c r="H1422">
        <v>570.9</v>
      </c>
      <c r="I1422" t="s">
        <v>70</v>
      </c>
    </row>
    <row r="1423" spans="1:9">
      <c r="A1423" t="s">
        <v>2926</v>
      </c>
      <c r="B1423" t="s">
        <v>2927</v>
      </c>
      <c r="C1423" t="s">
        <v>1651</v>
      </c>
      <c r="D1423" t="s">
        <v>1672</v>
      </c>
      <c r="E1423" t="s">
        <v>1673</v>
      </c>
      <c r="F1423">
        <v>7266</v>
      </c>
      <c r="G1423">
        <v>4.33</v>
      </c>
      <c r="H1423">
        <v>1678.1</v>
      </c>
      <c r="I1423" t="s">
        <v>70</v>
      </c>
    </row>
    <row r="1424" spans="1:9">
      <c r="A1424" t="s">
        <v>2928</v>
      </c>
      <c r="B1424" t="s">
        <v>2929</v>
      </c>
      <c r="C1424" t="s">
        <v>1651</v>
      </c>
      <c r="D1424" t="s">
        <v>1702</v>
      </c>
      <c r="E1424" t="s">
        <v>1703</v>
      </c>
      <c r="F1424">
        <v>225</v>
      </c>
      <c r="G1424">
        <v>4.16</v>
      </c>
      <c r="H1424">
        <v>54.1</v>
      </c>
      <c r="I1424" t="s">
        <v>25</v>
      </c>
    </row>
    <row r="1425" spans="1:9">
      <c r="A1425" t="s">
        <v>2930</v>
      </c>
      <c r="B1425" t="s">
        <v>2931</v>
      </c>
      <c r="C1425" t="s">
        <v>1651</v>
      </c>
      <c r="D1425" t="s">
        <v>1668</v>
      </c>
      <c r="E1425" t="s">
        <v>1669</v>
      </c>
      <c r="F1425">
        <v>5426</v>
      </c>
      <c r="G1425">
        <v>5.09</v>
      </c>
      <c r="H1425">
        <v>1066</v>
      </c>
      <c r="I1425" t="s">
        <v>70</v>
      </c>
    </row>
    <row r="1426" spans="1:9">
      <c r="A1426" t="s">
        <v>2932</v>
      </c>
      <c r="B1426" t="s">
        <v>2933</v>
      </c>
      <c r="C1426" t="s">
        <v>1651</v>
      </c>
      <c r="D1426" t="s">
        <v>1760</v>
      </c>
      <c r="E1426" t="s">
        <v>1761</v>
      </c>
      <c r="F1426">
        <v>644</v>
      </c>
      <c r="G1426">
        <v>7.63</v>
      </c>
      <c r="H1426">
        <v>84.4</v>
      </c>
      <c r="I1426" t="s">
        <v>14</v>
      </c>
    </row>
    <row r="1427" spans="1:9">
      <c r="A1427" t="s">
        <v>2934</v>
      </c>
      <c r="B1427" t="s">
        <v>2935</v>
      </c>
      <c r="C1427" t="s">
        <v>1651</v>
      </c>
      <c r="D1427" t="s">
        <v>1668</v>
      </c>
      <c r="E1427" t="s">
        <v>1669</v>
      </c>
      <c r="F1427">
        <v>581</v>
      </c>
      <c r="G1427">
        <v>2.81</v>
      </c>
      <c r="H1427">
        <v>206.8</v>
      </c>
      <c r="I1427" t="s">
        <v>14</v>
      </c>
    </row>
    <row r="1428" spans="1:9">
      <c r="A1428" t="s">
        <v>2936</v>
      </c>
      <c r="B1428" t="s">
        <v>2937</v>
      </c>
      <c r="C1428" t="s">
        <v>1651</v>
      </c>
      <c r="D1428" t="s">
        <v>1684</v>
      </c>
      <c r="E1428" t="s">
        <v>1685</v>
      </c>
      <c r="F1428">
        <v>2804</v>
      </c>
      <c r="G1428">
        <v>13.89</v>
      </c>
      <c r="H1428">
        <v>201.9</v>
      </c>
      <c r="I1428" t="s">
        <v>70</v>
      </c>
    </row>
    <row r="1429" spans="1:9">
      <c r="A1429" t="s">
        <v>2938</v>
      </c>
      <c r="B1429" t="s">
        <v>2939</v>
      </c>
      <c r="C1429" t="s">
        <v>1651</v>
      </c>
      <c r="D1429" t="s">
        <v>1668</v>
      </c>
      <c r="E1429" t="s">
        <v>1669</v>
      </c>
      <c r="F1429">
        <v>2941</v>
      </c>
      <c r="G1429">
        <v>5.81</v>
      </c>
      <c r="H1429">
        <v>506.2</v>
      </c>
      <c r="I1429" t="s">
        <v>70</v>
      </c>
    </row>
    <row r="1430" spans="1:9">
      <c r="A1430" t="s">
        <v>2940</v>
      </c>
      <c r="B1430" t="s">
        <v>2941</v>
      </c>
      <c r="C1430" t="s">
        <v>1651</v>
      </c>
      <c r="D1430" t="s">
        <v>1684</v>
      </c>
      <c r="E1430" t="s">
        <v>1685</v>
      </c>
      <c r="F1430">
        <v>128</v>
      </c>
      <c r="G1430">
        <v>4.12</v>
      </c>
      <c r="H1430">
        <v>31.1</v>
      </c>
      <c r="I1430" t="s">
        <v>25</v>
      </c>
    </row>
    <row r="1431" spans="1:9">
      <c r="A1431" t="s">
        <v>2942</v>
      </c>
      <c r="B1431" t="s">
        <v>2943</v>
      </c>
      <c r="C1431" t="s">
        <v>1651</v>
      </c>
      <c r="D1431" t="s">
        <v>1702</v>
      </c>
      <c r="E1431" t="s">
        <v>1703</v>
      </c>
      <c r="F1431">
        <v>1261</v>
      </c>
      <c r="G1431">
        <v>15.73</v>
      </c>
      <c r="H1431">
        <v>80.2</v>
      </c>
      <c r="I1431" t="s">
        <v>14</v>
      </c>
    </row>
    <row r="1432" spans="1:9">
      <c r="A1432" t="s">
        <v>2944</v>
      </c>
      <c r="B1432" t="s">
        <v>2945</v>
      </c>
      <c r="C1432" t="s">
        <v>1651</v>
      </c>
      <c r="D1432" t="s">
        <v>1760</v>
      </c>
      <c r="E1432" t="s">
        <v>1761</v>
      </c>
      <c r="F1432">
        <v>5584</v>
      </c>
      <c r="G1432">
        <v>27.37</v>
      </c>
      <c r="H1432">
        <v>204</v>
      </c>
      <c r="I1432" t="s">
        <v>70</v>
      </c>
    </row>
    <row r="1433" spans="1:9">
      <c r="A1433" t="s">
        <v>2946</v>
      </c>
      <c r="B1433" t="s">
        <v>2947</v>
      </c>
      <c r="C1433" t="s">
        <v>1651</v>
      </c>
      <c r="D1433" t="s">
        <v>1760</v>
      </c>
      <c r="E1433" t="s">
        <v>1761</v>
      </c>
      <c r="F1433">
        <v>334</v>
      </c>
      <c r="G1433">
        <v>2.92</v>
      </c>
      <c r="H1433">
        <v>114.4</v>
      </c>
      <c r="I1433" t="s">
        <v>25</v>
      </c>
    </row>
    <row r="1434" spans="1:9">
      <c r="A1434" t="s">
        <v>2948</v>
      </c>
      <c r="B1434" t="s">
        <v>2949</v>
      </c>
      <c r="C1434" t="s">
        <v>1651</v>
      </c>
      <c r="D1434" t="s">
        <v>1760</v>
      </c>
      <c r="E1434" t="s">
        <v>1761</v>
      </c>
      <c r="F1434">
        <v>298</v>
      </c>
      <c r="G1434">
        <v>2.56</v>
      </c>
      <c r="H1434">
        <v>116.4</v>
      </c>
      <c r="I1434" t="s">
        <v>25</v>
      </c>
    </row>
    <row r="1435" spans="1:9">
      <c r="A1435" t="s">
        <v>2950</v>
      </c>
      <c r="B1435" t="s">
        <v>2951</v>
      </c>
      <c r="C1435" t="s">
        <v>1651</v>
      </c>
      <c r="D1435" t="s">
        <v>1760</v>
      </c>
      <c r="E1435" t="s">
        <v>1761</v>
      </c>
      <c r="F1435">
        <v>1562</v>
      </c>
      <c r="G1435">
        <v>17.48</v>
      </c>
      <c r="H1435">
        <v>89.4</v>
      </c>
      <c r="I1435" t="s">
        <v>14</v>
      </c>
    </row>
    <row r="1436" spans="1:9">
      <c r="A1436" t="s">
        <v>2952</v>
      </c>
      <c r="B1436" t="s">
        <v>2953</v>
      </c>
      <c r="C1436" t="s">
        <v>1651</v>
      </c>
      <c r="D1436" t="s">
        <v>1702</v>
      </c>
      <c r="E1436" t="s">
        <v>1703</v>
      </c>
      <c r="F1436">
        <v>252</v>
      </c>
      <c r="G1436">
        <v>4.93</v>
      </c>
      <c r="H1436">
        <v>51.1</v>
      </c>
      <c r="I1436" t="s">
        <v>25</v>
      </c>
    </row>
    <row r="1437" spans="1:9">
      <c r="A1437" t="s">
        <v>2954</v>
      </c>
      <c r="B1437" t="s">
        <v>2955</v>
      </c>
      <c r="C1437" t="s">
        <v>1651</v>
      </c>
      <c r="D1437" t="s">
        <v>1696</v>
      </c>
      <c r="E1437" t="s">
        <v>1697</v>
      </c>
      <c r="F1437">
        <v>1630</v>
      </c>
      <c r="G1437">
        <v>2.6</v>
      </c>
      <c r="H1437">
        <v>626.9</v>
      </c>
      <c r="I1437" t="s">
        <v>14</v>
      </c>
    </row>
    <row r="1438" spans="1:9">
      <c r="A1438" t="s">
        <v>2956</v>
      </c>
      <c r="B1438" t="s">
        <v>2957</v>
      </c>
      <c r="C1438" t="s">
        <v>1651</v>
      </c>
      <c r="D1438" t="s">
        <v>1702</v>
      </c>
      <c r="E1438" t="s">
        <v>1703</v>
      </c>
      <c r="F1438">
        <v>557</v>
      </c>
      <c r="G1438">
        <v>11.86</v>
      </c>
      <c r="H1438">
        <v>47</v>
      </c>
      <c r="I1438" t="s">
        <v>14</v>
      </c>
    </row>
    <row r="1439" spans="1:9">
      <c r="A1439" t="s">
        <v>2958</v>
      </c>
      <c r="B1439" t="s">
        <v>2959</v>
      </c>
      <c r="C1439" t="s">
        <v>1651</v>
      </c>
      <c r="D1439" t="s">
        <v>1676</v>
      </c>
      <c r="E1439" t="s">
        <v>1677</v>
      </c>
      <c r="F1439">
        <v>1869</v>
      </c>
      <c r="G1439">
        <v>4.01</v>
      </c>
      <c r="H1439">
        <v>466.1</v>
      </c>
      <c r="I1439" t="s">
        <v>14</v>
      </c>
    </row>
    <row r="1440" spans="1:9">
      <c r="A1440" t="s">
        <v>2960</v>
      </c>
      <c r="B1440" t="s">
        <v>2961</v>
      </c>
      <c r="C1440" t="s">
        <v>1651</v>
      </c>
      <c r="D1440" t="s">
        <v>1660</v>
      </c>
      <c r="E1440" t="s">
        <v>1661</v>
      </c>
      <c r="F1440">
        <v>269</v>
      </c>
      <c r="G1440">
        <v>4.87</v>
      </c>
      <c r="H1440">
        <v>55.2</v>
      </c>
      <c r="I1440" t="s">
        <v>25</v>
      </c>
    </row>
    <row r="1441" spans="1:9">
      <c r="A1441" t="s">
        <v>2962</v>
      </c>
      <c r="B1441" t="s">
        <v>2963</v>
      </c>
      <c r="C1441" t="s">
        <v>1651</v>
      </c>
      <c r="D1441" t="s">
        <v>1660</v>
      </c>
      <c r="E1441" t="s">
        <v>1661</v>
      </c>
      <c r="F1441">
        <v>145</v>
      </c>
      <c r="G1441">
        <v>3.38</v>
      </c>
      <c r="H1441">
        <v>42.9</v>
      </c>
      <c r="I1441" t="s">
        <v>25</v>
      </c>
    </row>
    <row r="1442" spans="1:9">
      <c r="A1442" t="s">
        <v>2964</v>
      </c>
      <c r="B1442" t="s">
        <v>2965</v>
      </c>
      <c r="C1442" t="s">
        <v>1651</v>
      </c>
      <c r="D1442" t="s">
        <v>1660</v>
      </c>
      <c r="E1442" t="s">
        <v>1661</v>
      </c>
      <c r="F1442">
        <v>1013</v>
      </c>
      <c r="G1442">
        <v>6.26</v>
      </c>
      <c r="H1442">
        <v>161.80000000000001</v>
      </c>
      <c r="I1442" t="s">
        <v>14</v>
      </c>
    </row>
    <row r="1443" spans="1:9">
      <c r="A1443" t="s">
        <v>2966</v>
      </c>
      <c r="B1443" t="s">
        <v>2967</v>
      </c>
      <c r="C1443" t="s">
        <v>1651</v>
      </c>
      <c r="D1443" t="s">
        <v>1742</v>
      </c>
      <c r="E1443" t="s">
        <v>1743</v>
      </c>
      <c r="F1443">
        <v>606</v>
      </c>
      <c r="G1443">
        <v>8.35</v>
      </c>
      <c r="H1443">
        <v>72.599999999999994</v>
      </c>
      <c r="I1443" t="s">
        <v>14</v>
      </c>
    </row>
    <row r="1444" spans="1:9">
      <c r="A1444" t="s">
        <v>2968</v>
      </c>
      <c r="B1444" t="s">
        <v>2969</v>
      </c>
      <c r="C1444" t="s">
        <v>1651</v>
      </c>
      <c r="D1444" t="s">
        <v>1656</v>
      </c>
      <c r="E1444" t="s">
        <v>1657</v>
      </c>
      <c r="F1444">
        <v>804</v>
      </c>
      <c r="G1444">
        <v>5.14</v>
      </c>
      <c r="H1444">
        <v>156.4</v>
      </c>
      <c r="I1444" t="s">
        <v>14</v>
      </c>
    </row>
    <row r="1445" spans="1:9">
      <c r="A1445" t="s">
        <v>2970</v>
      </c>
      <c r="B1445" t="s">
        <v>2971</v>
      </c>
      <c r="C1445" t="s">
        <v>1651</v>
      </c>
      <c r="D1445" t="s">
        <v>1736</v>
      </c>
      <c r="E1445" t="s">
        <v>1737</v>
      </c>
      <c r="F1445">
        <v>1233</v>
      </c>
      <c r="G1445">
        <v>25.15</v>
      </c>
      <c r="H1445">
        <v>49</v>
      </c>
      <c r="I1445" t="s">
        <v>14</v>
      </c>
    </row>
    <row r="1446" spans="1:9">
      <c r="A1446" t="s">
        <v>2972</v>
      </c>
      <c r="B1446" t="s">
        <v>1650</v>
      </c>
      <c r="C1446" t="s">
        <v>2973</v>
      </c>
      <c r="D1446" t="s">
        <v>2974</v>
      </c>
      <c r="E1446" t="s">
        <v>2975</v>
      </c>
      <c r="F1446">
        <v>569</v>
      </c>
      <c r="G1446">
        <v>5.98</v>
      </c>
      <c r="H1446">
        <v>95.2</v>
      </c>
      <c r="I1446" t="s">
        <v>14</v>
      </c>
    </row>
    <row r="1447" spans="1:9">
      <c r="A1447" t="s">
        <v>2976</v>
      </c>
      <c r="B1447" t="s">
        <v>2977</v>
      </c>
      <c r="C1447" t="s">
        <v>2973</v>
      </c>
      <c r="D1447" t="s">
        <v>2978</v>
      </c>
      <c r="E1447" t="s">
        <v>2979</v>
      </c>
      <c r="F1447">
        <v>879</v>
      </c>
      <c r="G1447">
        <v>7.46</v>
      </c>
      <c r="H1447">
        <v>117.8</v>
      </c>
      <c r="I1447" t="s">
        <v>14</v>
      </c>
    </row>
    <row r="1448" spans="1:9">
      <c r="A1448" t="s">
        <v>2980</v>
      </c>
      <c r="B1448" t="s">
        <v>2981</v>
      </c>
      <c r="C1448" t="s">
        <v>2973</v>
      </c>
      <c r="D1448" t="s">
        <v>2982</v>
      </c>
      <c r="E1448" t="s">
        <v>2983</v>
      </c>
      <c r="F1448">
        <v>499</v>
      </c>
      <c r="G1448">
        <v>5.26</v>
      </c>
      <c r="H1448">
        <v>94.9</v>
      </c>
      <c r="I1448" t="s">
        <v>25</v>
      </c>
    </row>
    <row r="1449" spans="1:9">
      <c r="A1449" t="s">
        <v>2984</v>
      </c>
      <c r="B1449" t="s">
        <v>2985</v>
      </c>
      <c r="C1449" t="s">
        <v>2973</v>
      </c>
      <c r="D1449" t="s">
        <v>2974</v>
      </c>
      <c r="E1449" t="s">
        <v>2975</v>
      </c>
      <c r="F1449">
        <v>408</v>
      </c>
      <c r="G1449">
        <v>12.73</v>
      </c>
      <c r="H1449">
        <v>32.1</v>
      </c>
      <c r="I1449" t="s">
        <v>25</v>
      </c>
    </row>
    <row r="1450" spans="1:9">
      <c r="A1450" t="s">
        <v>2986</v>
      </c>
      <c r="B1450" t="s">
        <v>2987</v>
      </c>
      <c r="C1450" t="s">
        <v>2973</v>
      </c>
      <c r="D1450" t="s">
        <v>2988</v>
      </c>
      <c r="E1450" t="s">
        <v>2989</v>
      </c>
      <c r="F1450">
        <v>821</v>
      </c>
      <c r="G1450">
        <v>11.45</v>
      </c>
      <c r="H1450">
        <v>71.7</v>
      </c>
      <c r="I1450" t="s">
        <v>14</v>
      </c>
    </row>
    <row r="1451" spans="1:9">
      <c r="A1451" t="s">
        <v>2990</v>
      </c>
      <c r="B1451" t="s">
        <v>2991</v>
      </c>
      <c r="C1451" t="s">
        <v>2973</v>
      </c>
      <c r="D1451" t="s">
        <v>2992</v>
      </c>
      <c r="E1451" t="s">
        <v>2993</v>
      </c>
      <c r="F1451">
        <v>3058</v>
      </c>
      <c r="G1451">
        <v>13.28</v>
      </c>
      <c r="H1451">
        <v>230.3</v>
      </c>
      <c r="I1451" t="s">
        <v>70</v>
      </c>
    </row>
    <row r="1452" spans="1:9">
      <c r="A1452" t="s">
        <v>2994</v>
      </c>
      <c r="B1452" t="s">
        <v>2995</v>
      </c>
      <c r="C1452" t="s">
        <v>2973</v>
      </c>
      <c r="D1452" t="s">
        <v>2996</v>
      </c>
      <c r="E1452" t="s">
        <v>2997</v>
      </c>
      <c r="F1452">
        <v>409</v>
      </c>
      <c r="G1452">
        <v>6.82</v>
      </c>
      <c r="H1452">
        <v>60</v>
      </c>
      <c r="I1452" t="s">
        <v>25</v>
      </c>
    </row>
    <row r="1453" spans="1:9">
      <c r="A1453" t="s">
        <v>2998</v>
      </c>
      <c r="B1453" t="s">
        <v>2999</v>
      </c>
      <c r="C1453" t="s">
        <v>2973</v>
      </c>
      <c r="D1453" t="s">
        <v>3000</v>
      </c>
      <c r="E1453" t="s">
        <v>3001</v>
      </c>
      <c r="F1453">
        <v>1767</v>
      </c>
      <c r="G1453">
        <v>15.37</v>
      </c>
      <c r="H1453">
        <v>115</v>
      </c>
      <c r="I1453" t="s">
        <v>14</v>
      </c>
    </row>
    <row r="1454" spans="1:9">
      <c r="A1454" t="s">
        <v>3002</v>
      </c>
      <c r="B1454" t="s">
        <v>3003</v>
      </c>
      <c r="C1454" t="s">
        <v>2973</v>
      </c>
      <c r="D1454" t="s">
        <v>3004</v>
      </c>
      <c r="E1454" t="s">
        <v>3005</v>
      </c>
      <c r="F1454">
        <v>1805</v>
      </c>
      <c r="G1454">
        <v>20.99</v>
      </c>
      <c r="H1454">
        <v>86</v>
      </c>
      <c r="I1454" t="s">
        <v>14</v>
      </c>
    </row>
    <row r="1455" spans="1:9">
      <c r="A1455" t="s">
        <v>3006</v>
      </c>
      <c r="B1455" t="s">
        <v>3007</v>
      </c>
      <c r="C1455" t="s">
        <v>2973</v>
      </c>
      <c r="D1455" t="s">
        <v>3008</v>
      </c>
      <c r="E1455" t="s">
        <v>3009</v>
      </c>
      <c r="F1455">
        <v>419</v>
      </c>
      <c r="G1455">
        <v>12.64</v>
      </c>
      <c r="H1455">
        <v>33.1</v>
      </c>
      <c r="I1455" t="s">
        <v>25</v>
      </c>
    </row>
    <row r="1456" spans="1:9">
      <c r="A1456" t="s">
        <v>3010</v>
      </c>
      <c r="B1456" t="s">
        <v>3011</v>
      </c>
      <c r="C1456" t="s">
        <v>2973</v>
      </c>
      <c r="D1456" t="s">
        <v>3004</v>
      </c>
      <c r="E1456" t="s">
        <v>3005</v>
      </c>
      <c r="F1456">
        <v>3434</v>
      </c>
      <c r="G1456">
        <v>4.21</v>
      </c>
      <c r="H1456">
        <v>815.7</v>
      </c>
      <c r="I1456" t="s">
        <v>70</v>
      </c>
    </row>
    <row r="1457" spans="1:9">
      <c r="A1457" t="s">
        <v>3012</v>
      </c>
      <c r="B1457" t="s">
        <v>3013</v>
      </c>
      <c r="C1457" t="s">
        <v>2973</v>
      </c>
      <c r="D1457" t="s">
        <v>3014</v>
      </c>
      <c r="E1457" t="s">
        <v>3015</v>
      </c>
      <c r="F1457">
        <v>1345</v>
      </c>
      <c r="G1457">
        <v>4.96</v>
      </c>
      <c r="H1457">
        <v>271.2</v>
      </c>
      <c r="I1457" t="s">
        <v>14</v>
      </c>
    </row>
    <row r="1458" spans="1:9">
      <c r="A1458" t="s">
        <v>3016</v>
      </c>
      <c r="B1458" t="s">
        <v>3017</v>
      </c>
      <c r="C1458" t="s">
        <v>2973</v>
      </c>
      <c r="D1458" t="s">
        <v>2996</v>
      </c>
      <c r="E1458" t="s">
        <v>2997</v>
      </c>
      <c r="F1458">
        <v>155</v>
      </c>
      <c r="G1458">
        <v>6.25</v>
      </c>
      <c r="H1458">
        <v>24.8</v>
      </c>
      <c r="I1458" t="s">
        <v>25</v>
      </c>
    </row>
    <row r="1459" spans="1:9">
      <c r="A1459" t="s">
        <v>3018</v>
      </c>
      <c r="B1459" t="s">
        <v>3019</v>
      </c>
      <c r="C1459" t="s">
        <v>2973</v>
      </c>
      <c r="D1459" t="s">
        <v>2978</v>
      </c>
      <c r="E1459" t="s">
        <v>2979</v>
      </c>
      <c r="F1459">
        <v>1124</v>
      </c>
      <c r="G1459">
        <v>3.58</v>
      </c>
      <c r="H1459">
        <v>314</v>
      </c>
      <c r="I1459" t="s">
        <v>14</v>
      </c>
    </row>
    <row r="1460" spans="1:9">
      <c r="A1460" t="s">
        <v>3020</v>
      </c>
      <c r="B1460" t="s">
        <v>3021</v>
      </c>
      <c r="C1460" t="s">
        <v>2973</v>
      </c>
      <c r="D1460" t="s">
        <v>2978</v>
      </c>
      <c r="E1460" t="s">
        <v>2979</v>
      </c>
      <c r="F1460">
        <v>273</v>
      </c>
      <c r="G1460">
        <v>8.41</v>
      </c>
      <c r="H1460">
        <v>32.5</v>
      </c>
      <c r="I1460" t="s">
        <v>25</v>
      </c>
    </row>
    <row r="1461" spans="1:9">
      <c r="A1461" t="s">
        <v>3022</v>
      </c>
      <c r="B1461" t="s">
        <v>3023</v>
      </c>
      <c r="C1461" t="s">
        <v>2973</v>
      </c>
      <c r="D1461" t="s">
        <v>2982</v>
      </c>
      <c r="E1461" t="s">
        <v>2983</v>
      </c>
      <c r="F1461">
        <v>1134</v>
      </c>
      <c r="G1461">
        <v>7.05</v>
      </c>
      <c r="H1461">
        <v>160.9</v>
      </c>
      <c r="I1461" t="s">
        <v>14</v>
      </c>
    </row>
    <row r="1462" spans="1:9">
      <c r="A1462" t="s">
        <v>3024</v>
      </c>
      <c r="B1462" t="s">
        <v>3025</v>
      </c>
      <c r="C1462" t="s">
        <v>2973</v>
      </c>
      <c r="D1462" t="s">
        <v>3008</v>
      </c>
      <c r="E1462" t="s">
        <v>3009</v>
      </c>
      <c r="F1462">
        <v>408</v>
      </c>
      <c r="G1462">
        <v>10.81</v>
      </c>
      <c r="H1462">
        <v>37.700000000000003</v>
      </c>
      <c r="I1462" t="s">
        <v>25</v>
      </c>
    </row>
    <row r="1463" spans="1:9">
      <c r="A1463" t="s">
        <v>3026</v>
      </c>
      <c r="B1463" t="s">
        <v>3027</v>
      </c>
      <c r="C1463" t="s">
        <v>2973</v>
      </c>
      <c r="D1463" t="s">
        <v>2988</v>
      </c>
      <c r="E1463" t="s">
        <v>2989</v>
      </c>
      <c r="F1463">
        <v>273</v>
      </c>
      <c r="G1463">
        <v>3.66</v>
      </c>
      <c r="H1463">
        <v>74.599999999999994</v>
      </c>
      <c r="I1463" t="s">
        <v>25</v>
      </c>
    </row>
    <row r="1464" spans="1:9">
      <c r="A1464" t="s">
        <v>3028</v>
      </c>
      <c r="B1464" t="s">
        <v>3029</v>
      </c>
      <c r="C1464" t="s">
        <v>2973</v>
      </c>
      <c r="D1464" t="s">
        <v>3030</v>
      </c>
      <c r="E1464" t="s">
        <v>3031</v>
      </c>
      <c r="F1464">
        <v>498</v>
      </c>
      <c r="G1464">
        <v>4.47</v>
      </c>
      <c r="H1464">
        <v>111.4</v>
      </c>
      <c r="I1464" t="s">
        <v>25</v>
      </c>
    </row>
    <row r="1465" spans="1:9">
      <c r="A1465" t="s">
        <v>3032</v>
      </c>
      <c r="B1465" t="s">
        <v>3033</v>
      </c>
      <c r="C1465" t="s">
        <v>2973</v>
      </c>
      <c r="D1465" t="s">
        <v>3034</v>
      </c>
      <c r="E1465" t="s">
        <v>3035</v>
      </c>
      <c r="F1465">
        <v>636</v>
      </c>
      <c r="G1465">
        <v>13.69</v>
      </c>
      <c r="H1465">
        <v>46.5</v>
      </c>
      <c r="I1465" t="s">
        <v>14</v>
      </c>
    </row>
    <row r="1466" spans="1:9">
      <c r="A1466" t="s">
        <v>3036</v>
      </c>
      <c r="B1466" t="s">
        <v>3037</v>
      </c>
      <c r="C1466" t="s">
        <v>2973</v>
      </c>
      <c r="D1466" t="s">
        <v>3038</v>
      </c>
      <c r="E1466" t="s">
        <v>3039</v>
      </c>
      <c r="F1466">
        <v>548</v>
      </c>
      <c r="G1466">
        <v>2.0499999999999998</v>
      </c>
      <c r="H1466">
        <v>267.3</v>
      </c>
      <c r="I1466" t="s">
        <v>14</v>
      </c>
    </row>
    <row r="1467" spans="1:9">
      <c r="A1467" t="s">
        <v>3040</v>
      </c>
      <c r="B1467" t="s">
        <v>3041</v>
      </c>
      <c r="C1467" t="s">
        <v>2973</v>
      </c>
      <c r="D1467" t="s">
        <v>3042</v>
      </c>
      <c r="E1467" t="s">
        <v>3043</v>
      </c>
      <c r="F1467">
        <v>832</v>
      </c>
      <c r="G1467">
        <v>7.35</v>
      </c>
      <c r="H1467">
        <v>113.2</v>
      </c>
      <c r="I1467" t="s">
        <v>14</v>
      </c>
    </row>
    <row r="1468" spans="1:9">
      <c r="A1468" t="s">
        <v>3044</v>
      </c>
      <c r="B1468" t="s">
        <v>3045</v>
      </c>
      <c r="C1468" t="s">
        <v>2973</v>
      </c>
      <c r="D1468" t="s">
        <v>3046</v>
      </c>
      <c r="E1468" t="s">
        <v>3047</v>
      </c>
      <c r="F1468">
        <v>1857</v>
      </c>
      <c r="G1468">
        <v>14.77</v>
      </c>
      <c r="H1468">
        <v>125.7</v>
      </c>
      <c r="I1468" t="s">
        <v>14</v>
      </c>
    </row>
    <row r="1469" spans="1:9">
      <c r="A1469" t="s">
        <v>3048</v>
      </c>
      <c r="B1469" t="s">
        <v>3049</v>
      </c>
      <c r="C1469" t="s">
        <v>2973</v>
      </c>
      <c r="D1469" t="s">
        <v>3000</v>
      </c>
      <c r="E1469" t="s">
        <v>3001</v>
      </c>
      <c r="F1469">
        <v>562</v>
      </c>
      <c r="G1469">
        <v>8.0399999999999991</v>
      </c>
      <c r="H1469">
        <v>69.900000000000006</v>
      </c>
      <c r="I1469" t="s">
        <v>14</v>
      </c>
    </row>
    <row r="1470" spans="1:9">
      <c r="A1470" t="s">
        <v>3050</v>
      </c>
      <c r="B1470" t="s">
        <v>3051</v>
      </c>
      <c r="C1470" t="s">
        <v>2973</v>
      </c>
      <c r="D1470" t="s">
        <v>2988</v>
      </c>
      <c r="E1470" t="s">
        <v>2989</v>
      </c>
      <c r="F1470">
        <v>515</v>
      </c>
      <c r="G1470">
        <v>14.16</v>
      </c>
      <c r="H1470">
        <v>36.4</v>
      </c>
      <c r="I1470" t="s">
        <v>14</v>
      </c>
    </row>
    <row r="1471" spans="1:9">
      <c r="A1471" t="s">
        <v>3052</v>
      </c>
      <c r="B1471" t="s">
        <v>3053</v>
      </c>
      <c r="C1471" t="s">
        <v>2973</v>
      </c>
      <c r="D1471" t="s">
        <v>3054</v>
      </c>
      <c r="E1471" t="s">
        <v>3055</v>
      </c>
      <c r="F1471">
        <v>567</v>
      </c>
      <c r="G1471">
        <v>6.83</v>
      </c>
      <c r="H1471">
        <v>83</v>
      </c>
      <c r="I1471" t="s">
        <v>14</v>
      </c>
    </row>
    <row r="1472" spans="1:9">
      <c r="A1472" t="s">
        <v>3056</v>
      </c>
      <c r="B1472" t="s">
        <v>3057</v>
      </c>
      <c r="C1472" t="s">
        <v>2973</v>
      </c>
      <c r="D1472" t="s">
        <v>3000</v>
      </c>
      <c r="E1472" t="s">
        <v>3001</v>
      </c>
      <c r="F1472">
        <v>2898</v>
      </c>
      <c r="G1472">
        <v>27.57</v>
      </c>
      <c r="H1472">
        <v>105.1</v>
      </c>
      <c r="I1472" t="s">
        <v>70</v>
      </c>
    </row>
    <row r="1473" spans="1:9">
      <c r="A1473" t="s">
        <v>3058</v>
      </c>
      <c r="B1473" t="s">
        <v>3059</v>
      </c>
      <c r="C1473" t="s">
        <v>2973</v>
      </c>
      <c r="D1473" t="s">
        <v>3000</v>
      </c>
      <c r="E1473" t="s">
        <v>3001</v>
      </c>
      <c r="F1473">
        <v>554</v>
      </c>
      <c r="G1473">
        <v>12.13</v>
      </c>
      <c r="H1473">
        <v>45.7</v>
      </c>
      <c r="I1473" t="s">
        <v>14</v>
      </c>
    </row>
    <row r="1474" spans="1:9">
      <c r="A1474" t="s">
        <v>3060</v>
      </c>
      <c r="B1474" t="s">
        <v>3061</v>
      </c>
      <c r="C1474" t="s">
        <v>2973</v>
      </c>
      <c r="D1474" t="s">
        <v>2988</v>
      </c>
      <c r="E1474" t="s">
        <v>2989</v>
      </c>
      <c r="F1474">
        <v>265</v>
      </c>
      <c r="G1474">
        <v>9.2899999999999991</v>
      </c>
      <c r="H1474">
        <v>28.5</v>
      </c>
      <c r="I1474" t="s">
        <v>25</v>
      </c>
    </row>
    <row r="1475" spans="1:9">
      <c r="A1475" t="s">
        <v>3062</v>
      </c>
      <c r="B1475" t="s">
        <v>3063</v>
      </c>
      <c r="C1475" t="s">
        <v>2973</v>
      </c>
      <c r="D1475" t="s">
        <v>3046</v>
      </c>
      <c r="E1475" t="s">
        <v>3047</v>
      </c>
      <c r="F1475">
        <v>738</v>
      </c>
      <c r="G1475">
        <v>13.03</v>
      </c>
      <c r="H1475">
        <v>56.6</v>
      </c>
      <c r="I1475" t="s">
        <v>14</v>
      </c>
    </row>
    <row r="1476" spans="1:9">
      <c r="A1476" t="s">
        <v>3064</v>
      </c>
      <c r="B1476" t="s">
        <v>3065</v>
      </c>
      <c r="C1476" t="s">
        <v>2973</v>
      </c>
      <c r="D1476" t="s">
        <v>3000</v>
      </c>
      <c r="E1476" t="s">
        <v>3001</v>
      </c>
      <c r="F1476">
        <v>921</v>
      </c>
      <c r="G1476">
        <v>5.69</v>
      </c>
      <c r="H1476">
        <v>161.9</v>
      </c>
      <c r="I1476" t="s">
        <v>14</v>
      </c>
    </row>
    <row r="1477" spans="1:9">
      <c r="A1477" t="s">
        <v>3066</v>
      </c>
      <c r="B1477" t="s">
        <v>3067</v>
      </c>
      <c r="C1477" t="s">
        <v>2973</v>
      </c>
      <c r="D1477" t="s">
        <v>3034</v>
      </c>
      <c r="E1477" t="s">
        <v>3035</v>
      </c>
      <c r="F1477">
        <v>852</v>
      </c>
      <c r="G1477">
        <v>12.19</v>
      </c>
      <c r="H1477">
        <v>69.900000000000006</v>
      </c>
      <c r="I1477" t="s">
        <v>14</v>
      </c>
    </row>
    <row r="1478" spans="1:9">
      <c r="A1478" t="s">
        <v>3068</v>
      </c>
      <c r="B1478" t="s">
        <v>3069</v>
      </c>
      <c r="C1478" t="s">
        <v>2973</v>
      </c>
      <c r="D1478" t="s">
        <v>2996</v>
      </c>
      <c r="E1478" t="s">
        <v>2997</v>
      </c>
      <c r="F1478">
        <v>1147</v>
      </c>
      <c r="G1478">
        <v>12.52</v>
      </c>
      <c r="H1478">
        <v>91.6</v>
      </c>
      <c r="I1478" t="s">
        <v>14</v>
      </c>
    </row>
    <row r="1479" spans="1:9">
      <c r="A1479" t="s">
        <v>3070</v>
      </c>
      <c r="B1479" t="s">
        <v>3071</v>
      </c>
      <c r="C1479" t="s">
        <v>2973</v>
      </c>
      <c r="D1479" t="s">
        <v>3008</v>
      </c>
      <c r="E1479" t="s">
        <v>3009</v>
      </c>
      <c r="F1479">
        <v>232</v>
      </c>
      <c r="G1479">
        <v>7.06</v>
      </c>
      <c r="H1479">
        <v>32.9</v>
      </c>
      <c r="I1479" t="s">
        <v>25</v>
      </c>
    </row>
    <row r="1480" spans="1:9">
      <c r="A1480" t="s">
        <v>3072</v>
      </c>
      <c r="B1480" t="s">
        <v>3073</v>
      </c>
      <c r="C1480" t="s">
        <v>2973</v>
      </c>
      <c r="D1480" t="s">
        <v>3042</v>
      </c>
      <c r="E1480" t="s">
        <v>3043</v>
      </c>
      <c r="F1480">
        <v>404</v>
      </c>
      <c r="G1480">
        <v>6.09</v>
      </c>
      <c r="H1480">
        <v>66.3</v>
      </c>
      <c r="I1480" t="s">
        <v>25</v>
      </c>
    </row>
    <row r="1481" spans="1:9">
      <c r="A1481" t="s">
        <v>3074</v>
      </c>
      <c r="B1481" t="s">
        <v>3075</v>
      </c>
      <c r="C1481" t="s">
        <v>2973</v>
      </c>
      <c r="D1481" t="s">
        <v>3030</v>
      </c>
      <c r="E1481" t="s">
        <v>3031</v>
      </c>
      <c r="F1481">
        <v>508</v>
      </c>
      <c r="G1481">
        <v>7.23</v>
      </c>
      <c r="H1481">
        <v>70.3</v>
      </c>
      <c r="I1481" t="s">
        <v>14</v>
      </c>
    </row>
    <row r="1482" spans="1:9">
      <c r="A1482" t="s">
        <v>3076</v>
      </c>
      <c r="B1482" t="s">
        <v>3077</v>
      </c>
      <c r="C1482" t="s">
        <v>2973</v>
      </c>
      <c r="D1482" t="s">
        <v>2982</v>
      </c>
      <c r="E1482" t="s">
        <v>2983</v>
      </c>
      <c r="F1482">
        <v>477</v>
      </c>
      <c r="G1482">
        <v>5.61</v>
      </c>
      <c r="H1482">
        <v>85</v>
      </c>
      <c r="I1482" t="s">
        <v>25</v>
      </c>
    </row>
    <row r="1483" spans="1:9">
      <c r="A1483" t="s">
        <v>3078</v>
      </c>
      <c r="B1483" t="s">
        <v>3079</v>
      </c>
      <c r="C1483" t="s">
        <v>2973</v>
      </c>
      <c r="D1483" t="s">
        <v>3042</v>
      </c>
      <c r="E1483" t="s">
        <v>3043</v>
      </c>
      <c r="F1483">
        <v>645</v>
      </c>
      <c r="G1483">
        <v>14.38</v>
      </c>
      <c r="H1483">
        <v>44.9</v>
      </c>
      <c r="I1483" t="s">
        <v>14</v>
      </c>
    </row>
    <row r="1484" spans="1:9">
      <c r="A1484" t="s">
        <v>3080</v>
      </c>
      <c r="B1484" t="s">
        <v>3081</v>
      </c>
      <c r="C1484" t="s">
        <v>2973</v>
      </c>
      <c r="D1484" t="s">
        <v>3000</v>
      </c>
      <c r="E1484" t="s">
        <v>3001</v>
      </c>
      <c r="F1484">
        <v>2330</v>
      </c>
      <c r="G1484">
        <v>9.58</v>
      </c>
      <c r="H1484">
        <v>243.2</v>
      </c>
      <c r="I1484" t="s">
        <v>70</v>
      </c>
    </row>
    <row r="1485" spans="1:9">
      <c r="A1485" t="s">
        <v>3082</v>
      </c>
      <c r="B1485" t="s">
        <v>3083</v>
      </c>
      <c r="C1485" t="s">
        <v>2973</v>
      </c>
      <c r="D1485" t="s">
        <v>3084</v>
      </c>
      <c r="E1485" t="s">
        <v>3085</v>
      </c>
      <c r="F1485">
        <v>1483</v>
      </c>
      <c r="G1485">
        <v>8.02</v>
      </c>
      <c r="H1485">
        <v>184.9</v>
      </c>
      <c r="I1485" t="s">
        <v>14</v>
      </c>
    </row>
    <row r="1486" spans="1:9">
      <c r="A1486" t="s">
        <v>3086</v>
      </c>
      <c r="B1486" t="s">
        <v>3087</v>
      </c>
      <c r="C1486" t="s">
        <v>2973</v>
      </c>
      <c r="D1486" t="s">
        <v>3088</v>
      </c>
      <c r="E1486" t="s">
        <v>3089</v>
      </c>
      <c r="F1486">
        <v>599</v>
      </c>
      <c r="G1486">
        <v>4.28</v>
      </c>
      <c r="H1486">
        <v>140</v>
      </c>
      <c r="I1486" t="s">
        <v>14</v>
      </c>
    </row>
    <row r="1487" spans="1:9">
      <c r="A1487" t="s">
        <v>3090</v>
      </c>
      <c r="B1487" t="s">
        <v>3091</v>
      </c>
      <c r="C1487" t="s">
        <v>2973</v>
      </c>
      <c r="D1487" t="s">
        <v>2978</v>
      </c>
      <c r="E1487" t="s">
        <v>2979</v>
      </c>
      <c r="F1487">
        <v>1628</v>
      </c>
      <c r="G1487">
        <v>6.81</v>
      </c>
      <c r="H1487">
        <v>239.1</v>
      </c>
      <c r="I1487" t="s">
        <v>14</v>
      </c>
    </row>
    <row r="1488" spans="1:9">
      <c r="A1488" t="s">
        <v>3092</v>
      </c>
      <c r="B1488" t="s">
        <v>3093</v>
      </c>
      <c r="C1488" t="s">
        <v>2973</v>
      </c>
      <c r="D1488" t="s">
        <v>3054</v>
      </c>
      <c r="E1488" t="s">
        <v>3055</v>
      </c>
      <c r="F1488">
        <v>528</v>
      </c>
      <c r="G1488">
        <v>7.63</v>
      </c>
      <c r="H1488">
        <v>69.2</v>
      </c>
      <c r="I1488" t="s">
        <v>14</v>
      </c>
    </row>
    <row r="1489" spans="1:9">
      <c r="A1489" t="s">
        <v>3094</v>
      </c>
      <c r="B1489" t="s">
        <v>3095</v>
      </c>
      <c r="C1489" t="s">
        <v>2973</v>
      </c>
      <c r="D1489" t="s">
        <v>2988</v>
      </c>
      <c r="E1489" t="s">
        <v>2989</v>
      </c>
      <c r="F1489">
        <v>324</v>
      </c>
      <c r="G1489">
        <v>7.6</v>
      </c>
      <c r="H1489">
        <v>42.6</v>
      </c>
      <c r="I1489" t="s">
        <v>25</v>
      </c>
    </row>
    <row r="1490" spans="1:9">
      <c r="A1490" t="s">
        <v>3096</v>
      </c>
      <c r="B1490" t="s">
        <v>3097</v>
      </c>
      <c r="C1490" t="s">
        <v>2973</v>
      </c>
      <c r="D1490" t="s">
        <v>2988</v>
      </c>
      <c r="E1490" t="s">
        <v>2989</v>
      </c>
      <c r="F1490">
        <v>729</v>
      </c>
      <c r="G1490">
        <v>21.63</v>
      </c>
      <c r="H1490">
        <v>33.700000000000003</v>
      </c>
      <c r="I1490" t="s">
        <v>14</v>
      </c>
    </row>
    <row r="1491" spans="1:9">
      <c r="A1491" t="s">
        <v>3098</v>
      </c>
      <c r="B1491" t="s">
        <v>3099</v>
      </c>
      <c r="C1491" t="s">
        <v>2973</v>
      </c>
      <c r="D1491" t="s">
        <v>3008</v>
      </c>
      <c r="E1491" t="s">
        <v>3009</v>
      </c>
      <c r="F1491">
        <v>286</v>
      </c>
      <c r="G1491">
        <v>7.25</v>
      </c>
      <c r="H1491">
        <v>39.4</v>
      </c>
      <c r="I1491" t="s">
        <v>25</v>
      </c>
    </row>
    <row r="1492" spans="1:9">
      <c r="A1492" t="s">
        <v>3100</v>
      </c>
      <c r="B1492" t="s">
        <v>3101</v>
      </c>
      <c r="C1492" t="s">
        <v>2973</v>
      </c>
      <c r="D1492" t="s">
        <v>2974</v>
      </c>
      <c r="E1492" t="s">
        <v>2975</v>
      </c>
      <c r="F1492">
        <v>100</v>
      </c>
      <c r="G1492">
        <v>3.19</v>
      </c>
      <c r="H1492">
        <v>31.3</v>
      </c>
      <c r="I1492" t="s">
        <v>25</v>
      </c>
    </row>
    <row r="1493" spans="1:9">
      <c r="A1493" t="s">
        <v>3102</v>
      </c>
      <c r="B1493" t="s">
        <v>3103</v>
      </c>
      <c r="C1493" t="s">
        <v>2973</v>
      </c>
      <c r="D1493" t="s">
        <v>3014</v>
      </c>
      <c r="E1493" t="s">
        <v>3015</v>
      </c>
      <c r="F1493">
        <v>388</v>
      </c>
      <c r="G1493">
        <v>3.83</v>
      </c>
      <c r="H1493">
        <v>101.3</v>
      </c>
      <c r="I1493" t="s">
        <v>25</v>
      </c>
    </row>
    <row r="1494" spans="1:9">
      <c r="A1494" t="s">
        <v>3104</v>
      </c>
      <c r="B1494" t="s">
        <v>3105</v>
      </c>
      <c r="C1494" t="s">
        <v>2973</v>
      </c>
      <c r="D1494" t="s">
        <v>2974</v>
      </c>
      <c r="E1494" t="s">
        <v>2975</v>
      </c>
      <c r="F1494">
        <v>173</v>
      </c>
      <c r="G1494">
        <v>3.72</v>
      </c>
      <c r="H1494">
        <v>46.5</v>
      </c>
      <c r="I1494" t="s">
        <v>25</v>
      </c>
    </row>
    <row r="1495" spans="1:9">
      <c r="A1495" t="s">
        <v>3106</v>
      </c>
      <c r="B1495" t="s">
        <v>3107</v>
      </c>
      <c r="C1495" t="s">
        <v>2973</v>
      </c>
      <c r="D1495" t="s">
        <v>3030</v>
      </c>
      <c r="E1495" t="s">
        <v>3031</v>
      </c>
      <c r="F1495">
        <v>104</v>
      </c>
      <c r="G1495">
        <v>3.9</v>
      </c>
      <c r="H1495">
        <v>26.7</v>
      </c>
      <c r="I1495" t="s">
        <v>25</v>
      </c>
    </row>
    <row r="1496" spans="1:9">
      <c r="A1496" t="s">
        <v>3108</v>
      </c>
      <c r="B1496" t="s">
        <v>3109</v>
      </c>
      <c r="C1496" t="s">
        <v>2973</v>
      </c>
      <c r="D1496" t="s">
        <v>3008</v>
      </c>
      <c r="E1496" t="s">
        <v>3009</v>
      </c>
      <c r="F1496">
        <v>563</v>
      </c>
      <c r="G1496">
        <v>12.68</v>
      </c>
      <c r="H1496">
        <v>44.4</v>
      </c>
      <c r="I1496" t="s">
        <v>14</v>
      </c>
    </row>
    <row r="1497" spans="1:9">
      <c r="A1497" t="s">
        <v>3110</v>
      </c>
      <c r="B1497" t="s">
        <v>3111</v>
      </c>
      <c r="C1497" t="s">
        <v>2973</v>
      </c>
      <c r="D1497" t="s">
        <v>3004</v>
      </c>
      <c r="E1497" t="s">
        <v>3005</v>
      </c>
      <c r="F1497">
        <v>339</v>
      </c>
      <c r="G1497">
        <v>9.65</v>
      </c>
      <c r="H1497">
        <v>35.1</v>
      </c>
      <c r="I1497" t="s">
        <v>25</v>
      </c>
    </row>
    <row r="1498" spans="1:9">
      <c r="A1498" t="s">
        <v>3112</v>
      </c>
      <c r="B1498" t="s">
        <v>3113</v>
      </c>
      <c r="C1498" t="s">
        <v>2973</v>
      </c>
      <c r="D1498" t="s">
        <v>3030</v>
      </c>
      <c r="E1498" t="s">
        <v>3031</v>
      </c>
      <c r="F1498">
        <v>341</v>
      </c>
      <c r="G1498">
        <v>3.82</v>
      </c>
      <c r="H1498">
        <v>89.3</v>
      </c>
      <c r="I1498" t="s">
        <v>25</v>
      </c>
    </row>
    <row r="1499" spans="1:9">
      <c r="A1499" t="s">
        <v>3114</v>
      </c>
      <c r="B1499" t="s">
        <v>3115</v>
      </c>
      <c r="C1499" t="s">
        <v>2973</v>
      </c>
      <c r="D1499" t="s">
        <v>3014</v>
      </c>
      <c r="E1499" t="s">
        <v>3015</v>
      </c>
      <c r="F1499">
        <v>63</v>
      </c>
      <c r="G1499">
        <v>5.15</v>
      </c>
      <c r="H1499">
        <v>12.2</v>
      </c>
      <c r="I1499" t="s">
        <v>25</v>
      </c>
    </row>
    <row r="1500" spans="1:9">
      <c r="A1500" t="s">
        <v>3116</v>
      </c>
      <c r="B1500" t="s">
        <v>3117</v>
      </c>
      <c r="C1500" t="s">
        <v>2973</v>
      </c>
      <c r="D1500" t="s">
        <v>3000</v>
      </c>
      <c r="E1500" t="s">
        <v>3001</v>
      </c>
      <c r="F1500">
        <v>55550</v>
      </c>
      <c r="G1500">
        <v>32.94</v>
      </c>
      <c r="H1500">
        <v>1686.4</v>
      </c>
      <c r="I1500" t="s">
        <v>1358</v>
      </c>
    </row>
    <row r="1501" spans="1:9">
      <c r="A1501" t="s">
        <v>3118</v>
      </c>
      <c r="B1501" t="s">
        <v>3119</v>
      </c>
      <c r="C1501" t="s">
        <v>2973</v>
      </c>
      <c r="D1501" t="s">
        <v>2982</v>
      </c>
      <c r="E1501" t="s">
        <v>2983</v>
      </c>
      <c r="F1501">
        <v>239</v>
      </c>
      <c r="G1501">
        <v>10.28</v>
      </c>
      <c r="H1501">
        <v>23.2</v>
      </c>
      <c r="I1501" t="s">
        <v>25</v>
      </c>
    </row>
    <row r="1502" spans="1:9">
      <c r="A1502" t="s">
        <v>3120</v>
      </c>
      <c r="B1502" t="s">
        <v>3121</v>
      </c>
      <c r="C1502" t="s">
        <v>2973</v>
      </c>
      <c r="D1502" t="s">
        <v>2978</v>
      </c>
      <c r="E1502" t="s">
        <v>2979</v>
      </c>
      <c r="F1502">
        <v>730</v>
      </c>
      <c r="G1502">
        <v>7.82</v>
      </c>
      <c r="H1502">
        <v>93.4</v>
      </c>
      <c r="I1502" t="s">
        <v>14</v>
      </c>
    </row>
    <row r="1503" spans="1:9">
      <c r="A1503" t="s">
        <v>3122</v>
      </c>
      <c r="B1503" t="s">
        <v>3123</v>
      </c>
      <c r="C1503" t="s">
        <v>2973</v>
      </c>
      <c r="D1503" t="s">
        <v>3008</v>
      </c>
      <c r="E1503" t="s">
        <v>3009</v>
      </c>
      <c r="F1503">
        <v>68</v>
      </c>
      <c r="G1503">
        <v>3.01</v>
      </c>
      <c r="H1503">
        <v>22.6</v>
      </c>
      <c r="I1503" t="s">
        <v>25</v>
      </c>
    </row>
    <row r="1504" spans="1:9">
      <c r="A1504" t="s">
        <v>3124</v>
      </c>
      <c r="B1504" t="s">
        <v>176</v>
      </c>
      <c r="C1504" t="s">
        <v>2973</v>
      </c>
      <c r="D1504" t="s">
        <v>3030</v>
      </c>
      <c r="E1504" t="s">
        <v>3031</v>
      </c>
      <c r="F1504">
        <v>310</v>
      </c>
      <c r="G1504">
        <v>7.13</v>
      </c>
      <c r="H1504">
        <v>43.5</v>
      </c>
      <c r="I1504" t="s">
        <v>25</v>
      </c>
    </row>
    <row r="1505" spans="1:9">
      <c r="A1505" t="s">
        <v>3125</v>
      </c>
      <c r="B1505" t="s">
        <v>3126</v>
      </c>
      <c r="C1505" t="s">
        <v>2973</v>
      </c>
      <c r="D1505" t="s">
        <v>3000</v>
      </c>
      <c r="E1505" t="s">
        <v>3001</v>
      </c>
      <c r="F1505">
        <v>813</v>
      </c>
      <c r="G1505">
        <v>15.18</v>
      </c>
      <c r="H1505">
        <v>53.6</v>
      </c>
      <c r="I1505" t="s">
        <v>14</v>
      </c>
    </row>
    <row r="1506" spans="1:9">
      <c r="A1506" t="s">
        <v>3127</v>
      </c>
      <c r="B1506" t="s">
        <v>3128</v>
      </c>
      <c r="C1506" t="s">
        <v>2973</v>
      </c>
      <c r="D1506" t="s">
        <v>3046</v>
      </c>
      <c r="E1506" t="s">
        <v>3047</v>
      </c>
      <c r="F1506">
        <v>912</v>
      </c>
      <c r="G1506">
        <v>10.52</v>
      </c>
      <c r="H1506">
        <v>86.7</v>
      </c>
      <c r="I1506" t="s">
        <v>14</v>
      </c>
    </row>
    <row r="1507" spans="1:9">
      <c r="A1507" t="s">
        <v>3129</v>
      </c>
      <c r="B1507" t="s">
        <v>3130</v>
      </c>
      <c r="C1507" t="s">
        <v>2973</v>
      </c>
      <c r="D1507" t="s">
        <v>2978</v>
      </c>
      <c r="E1507" t="s">
        <v>2979</v>
      </c>
      <c r="F1507">
        <v>1564</v>
      </c>
      <c r="G1507">
        <v>7.04</v>
      </c>
      <c r="H1507">
        <v>222.2</v>
      </c>
      <c r="I1507" t="s">
        <v>14</v>
      </c>
    </row>
    <row r="1508" spans="1:9">
      <c r="A1508" t="s">
        <v>3131</v>
      </c>
      <c r="B1508" t="s">
        <v>3132</v>
      </c>
      <c r="C1508" t="s">
        <v>2973</v>
      </c>
      <c r="D1508" t="s">
        <v>2988</v>
      </c>
      <c r="E1508" t="s">
        <v>2989</v>
      </c>
      <c r="F1508">
        <v>1100</v>
      </c>
      <c r="G1508">
        <v>15.54</v>
      </c>
      <c r="H1508">
        <v>70.8</v>
      </c>
      <c r="I1508" t="s">
        <v>14</v>
      </c>
    </row>
    <row r="1509" spans="1:9">
      <c r="A1509" t="s">
        <v>3133</v>
      </c>
      <c r="B1509" t="s">
        <v>3134</v>
      </c>
      <c r="C1509" t="s">
        <v>2973</v>
      </c>
      <c r="D1509" t="s">
        <v>3038</v>
      </c>
      <c r="E1509" t="s">
        <v>3039</v>
      </c>
      <c r="F1509">
        <v>495</v>
      </c>
      <c r="G1509">
        <v>3.54</v>
      </c>
      <c r="H1509">
        <v>139.80000000000001</v>
      </c>
      <c r="I1509" t="s">
        <v>25</v>
      </c>
    </row>
    <row r="1510" spans="1:9">
      <c r="A1510" t="s">
        <v>3135</v>
      </c>
      <c r="B1510" t="s">
        <v>3136</v>
      </c>
      <c r="C1510" t="s">
        <v>2973</v>
      </c>
      <c r="D1510" t="s">
        <v>3008</v>
      </c>
      <c r="E1510" t="s">
        <v>3009</v>
      </c>
      <c r="F1510">
        <v>160</v>
      </c>
      <c r="G1510">
        <v>3.96</v>
      </c>
      <c r="H1510">
        <v>40.4</v>
      </c>
      <c r="I1510" t="s">
        <v>25</v>
      </c>
    </row>
    <row r="1511" spans="1:9">
      <c r="A1511" t="s">
        <v>3137</v>
      </c>
      <c r="B1511" t="s">
        <v>3138</v>
      </c>
      <c r="C1511" t="s">
        <v>2973</v>
      </c>
      <c r="D1511" t="s">
        <v>3046</v>
      </c>
      <c r="E1511" t="s">
        <v>3047</v>
      </c>
      <c r="F1511">
        <v>308</v>
      </c>
      <c r="G1511">
        <v>6.6</v>
      </c>
      <c r="H1511">
        <v>46.7</v>
      </c>
      <c r="I1511" t="s">
        <v>25</v>
      </c>
    </row>
    <row r="1512" spans="1:9">
      <c r="A1512" t="s">
        <v>3139</v>
      </c>
      <c r="B1512" t="s">
        <v>3140</v>
      </c>
      <c r="C1512" t="s">
        <v>2973</v>
      </c>
      <c r="D1512" t="s">
        <v>3141</v>
      </c>
      <c r="E1512" t="s">
        <v>3142</v>
      </c>
      <c r="F1512">
        <v>592</v>
      </c>
      <c r="G1512">
        <v>11.51</v>
      </c>
      <c r="H1512">
        <v>51.4</v>
      </c>
      <c r="I1512" t="s">
        <v>14</v>
      </c>
    </row>
    <row r="1513" spans="1:9">
      <c r="A1513" t="s">
        <v>3143</v>
      </c>
      <c r="B1513" t="s">
        <v>3144</v>
      </c>
      <c r="C1513" t="s">
        <v>2973</v>
      </c>
      <c r="D1513" t="s">
        <v>2978</v>
      </c>
      <c r="E1513" t="s">
        <v>2979</v>
      </c>
      <c r="F1513">
        <v>1189</v>
      </c>
      <c r="G1513">
        <v>8.27</v>
      </c>
      <c r="H1513">
        <v>143.80000000000001</v>
      </c>
      <c r="I1513" t="s">
        <v>14</v>
      </c>
    </row>
    <row r="1514" spans="1:9">
      <c r="A1514" t="s">
        <v>3145</v>
      </c>
      <c r="B1514" t="s">
        <v>3146</v>
      </c>
      <c r="C1514" t="s">
        <v>2973</v>
      </c>
      <c r="D1514" t="s">
        <v>2982</v>
      </c>
      <c r="E1514" t="s">
        <v>2983</v>
      </c>
      <c r="F1514">
        <v>143</v>
      </c>
      <c r="G1514">
        <v>5.17</v>
      </c>
      <c r="H1514">
        <v>27.7</v>
      </c>
      <c r="I1514" t="s">
        <v>25</v>
      </c>
    </row>
    <row r="1515" spans="1:9">
      <c r="A1515" t="s">
        <v>3147</v>
      </c>
      <c r="B1515" t="s">
        <v>3148</v>
      </c>
      <c r="C1515" t="s">
        <v>2973</v>
      </c>
      <c r="D1515" t="s">
        <v>2974</v>
      </c>
      <c r="E1515" t="s">
        <v>2975</v>
      </c>
      <c r="F1515">
        <v>498</v>
      </c>
      <c r="G1515">
        <v>10.039999999999999</v>
      </c>
      <c r="H1515">
        <v>49.6</v>
      </c>
      <c r="I1515" t="s">
        <v>25</v>
      </c>
    </row>
    <row r="1516" spans="1:9">
      <c r="A1516" t="s">
        <v>3149</v>
      </c>
      <c r="B1516" t="s">
        <v>3150</v>
      </c>
      <c r="C1516" t="s">
        <v>2973</v>
      </c>
      <c r="D1516" t="s">
        <v>2974</v>
      </c>
      <c r="E1516" t="s">
        <v>2975</v>
      </c>
      <c r="F1516">
        <v>356</v>
      </c>
      <c r="G1516">
        <v>14.62</v>
      </c>
      <c r="H1516">
        <v>24.4</v>
      </c>
      <c r="I1516" t="s">
        <v>25</v>
      </c>
    </row>
    <row r="1517" spans="1:9">
      <c r="A1517" t="s">
        <v>3151</v>
      </c>
      <c r="B1517" t="s">
        <v>3152</v>
      </c>
      <c r="C1517" t="s">
        <v>2973</v>
      </c>
      <c r="D1517" t="s">
        <v>3042</v>
      </c>
      <c r="E1517" t="s">
        <v>3043</v>
      </c>
      <c r="F1517">
        <v>125</v>
      </c>
      <c r="G1517">
        <v>2.83</v>
      </c>
      <c r="H1517">
        <v>44.2</v>
      </c>
      <c r="I1517" t="s">
        <v>25</v>
      </c>
    </row>
    <row r="1518" spans="1:9">
      <c r="A1518" t="s">
        <v>3153</v>
      </c>
      <c r="B1518" t="s">
        <v>3154</v>
      </c>
      <c r="C1518" t="s">
        <v>2973</v>
      </c>
      <c r="D1518" t="s">
        <v>2988</v>
      </c>
      <c r="E1518" t="s">
        <v>2989</v>
      </c>
      <c r="F1518">
        <v>942</v>
      </c>
      <c r="G1518">
        <v>16</v>
      </c>
      <c r="H1518">
        <v>58.9</v>
      </c>
      <c r="I1518" t="s">
        <v>14</v>
      </c>
    </row>
    <row r="1519" spans="1:9">
      <c r="A1519" t="s">
        <v>3155</v>
      </c>
      <c r="B1519" t="s">
        <v>3156</v>
      </c>
      <c r="C1519" t="s">
        <v>2973</v>
      </c>
      <c r="D1519" t="s">
        <v>3000</v>
      </c>
      <c r="E1519" t="s">
        <v>3001</v>
      </c>
      <c r="F1519">
        <v>467</v>
      </c>
      <c r="G1519">
        <v>4.4800000000000004</v>
      </c>
      <c r="H1519">
        <v>104.2</v>
      </c>
      <c r="I1519" t="s">
        <v>25</v>
      </c>
    </row>
    <row r="1520" spans="1:9">
      <c r="A1520" t="s">
        <v>3157</v>
      </c>
      <c r="B1520" t="s">
        <v>3158</v>
      </c>
      <c r="C1520" t="s">
        <v>2973</v>
      </c>
      <c r="D1520" t="s">
        <v>2988</v>
      </c>
      <c r="E1520" t="s">
        <v>2989</v>
      </c>
      <c r="F1520">
        <v>986</v>
      </c>
      <c r="G1520">
        <v>12.94</v>
      </c>
      <c r="H1520">
        <v>76.2</v>
      </c>
      <c r="I1520" t="s">
        <v>14</v>
      </c>
    </row>
    <row r="1521" spans="1:9">
      <c r="A1521" t="s">
        <v>3159</v>
      </c>
      <c r="B1521" t="s">
        <v>3160</v>
      </c>
      <c r="C1521" t="s">
        <v>2973</v>
      </c>
      <c r="D1521" t="s">
        <v>2982</v>
      </c>
      <c r="E1521" t="s">
        <v>2983</v>
      </c>
      <c r="F1521">
        <v>787</v>
      </c>
      <c r="G1521">
        <v>18.37</v>
      </c>
      <c r="H1521">
        <v>42.8</v>
      </c>
      <c r="I1521" t="s">
        <v>14</v>
      </c>
    </row>
    <row r="1522" spans="1:9">
      <c r="A1522" t="s">
        <v>3161</v>
      </c>
      <c r="B1522" t="s">
        <v>3162</v>
      </c>
      <c r="C1522" t="s">
        <v>2973</v>
      </c>
      <c r="D1522" t="s">
        <v>2974</v>
      </c>
      <c r="E1522" t="s">
        <v>2975</v>
      </c>
      <c r="F1522">
        <v>201</v>
      </c>
      <c r="G1522">
        <v>8.4700000000000006</v>
      </c>
      <c r="H1522">
        <v>23.7</v>
      </c>
      <c r="I1522" t="s">
        <v>25</v>
      </c>
    </row>
    <row r="1523" spans="1:9">
      <c r="A1523" t="s">
        <v>3163</v>
      </c>
      <c r="B1523" t="s">
        <v>3164</v>
      </c>
      <c r="C1523" t="s">
        <v>2973</v>
      </c>
      <c r="D1523" t="s">
        <v>2982</v>
      </c>
      <c r="E1523" t="s">
        <v>2983</v>
      </c>
      <c r="F1523">
        <v>189</v>
      </c>
      <c r="G1523">
        <v>5.88</v>
      </c>
      <c r="H1523">
        <v>32.1</v>
      </c>
      <c r="I1523" t="s">
        <v>25</v>
      </c>
    </row>
    <row r="1524" spans="1:9">
      <c r="A1524" t="s">
        <v>3165</v>
      </c>
      <c r="B1524" t="s">
        <v>3166</v>
      </c>
      <c r="C1524" t="s">
        <v>2973</v>
      </c>
      <c r="D1524" t="s">
        <v>2978</v>
      </c>
      <c r="E1524" t="s">
        <v>2979</v>
      </c>
      <c r="F1524">
        <v>2135</v>
      </c>
      <c r="G1524">
        <v>11.56</v>
      </c>
      <c r="H1524">
        <v>184.7</v>
      </c>
      <c r="I1524" t="s">
        <v>70</v>
      </c>
    </row>
    <row r="1525" spans="1:9">
      <c r="A1525" t="s">
        <v>3167</v>
      </c>
      <c r="B1525" t="s">
        <v>3168</v>
      </c>
      <c r="C1525" t="s">
        <v>2973</v>
      </c>
      <c r="D1525" t="s">
        <v>3054</v>
      </c>
      <c r="E1525" t="s">
        <v>3055</v>
      </c>
      <c r="F1525">
        <v>367</v>
      </c>
      <c r="G1525">
        <v>12.85</v>
      </c>
      <c r="H1525">
        <v>28.6</v>
      </c>
      <c r="I1525" t="s">
        <v>25</v>
      </c>
    </row>
    <row r="1526" spans="1:9">
      <c r="A1526" t="s">
        <v>3169</v>
      </c>
      <c r="B1526" t="s">
        <v>3170</v>
      </c>
      <c r="C1526" t="s">
        <v>2973</v>
      </c>
      <c r="D1526" t="s">
        <v>3004</v>
      </c>
      <c r="E1526" t="s">
        <v>3005</v>
      </c>
      <c r="F1526">
        <v>4832</v>
      </c>
      <c r="G1526">
        <v>23.78</v>
      </c>
      <c r="H1526">
        <v>203.2</v>
      </c>
      <c r="I1526" t="s">
        <v>70</v>
      </c>
    </row>
    <row r="1527" spans="1:9">
      <c r="A1527" t="s">
        <v>3171</v>
      </c>
      <c r="B1527" t="s">
        <v>3172</v>
      </c>
      <c r="C1527" t="s">
        <v>2973</v>
      </c>
      <c r="D1527" t="s">
        <v>3173</v>
      </c>
      <c r="E1527" t="s">
        <v>3174</v>
      </c>
      <c r="F1527">
        <v>382</v>
      </c>
      <c r="G1527">
        <v>10.36</v>
      </c>
      <c r="H1527">
        <v>36.9</v>
      </c>
      <c r="I1527" t="s">
        <v>25</v>
      </c>
    </row>
    <row r="1528" spans="1:9">
      <c r="A1528" t="s">
        <v>3175</v>
      </c>
      <c r="B1528" t="s">
        <v>3176</v>
      </c>
      <c r="C1528" t="s">
        <v>2973</v>
      </c>
      <c r="D1528" t="s">
        <v>3173</v>
      </c>
      <c r="E1528" t="s">
        <v>3174</v>
      </c>
      <c r="F1528">
        <v>423</v>
      </c>
      <c r="G1528">
        <v>4.8</v>
      </c>
      <c r="H1528">
        <v>88.1</v>
      </c>
      <c r="I1528" t="s">
        <v>25</v>
      </c>
    </row>
    <row r="1529" spans="1:9">
      <c r="A1529" t="s">
        <v>3177</v>
      </c>
      <c r="B1529" t="s">
        <v>3178</v>
      </c>
      <c r="C1529" t="s">
        <v>2973</v>
      </c>
      <c r="D1529" t="s">
        <v>2988</v>
      </c>
      <c r="E1529" t="s">
        <v>2989</v>
      </c>
      <c r="F1529">
        <v>429</v>
      </c>
      <c r="G1529">
        <v>13.59</v>
      </c>
      <c r="H1529">
        <v>31.6</v>
      </c>
      <c r="I1529" t="s">
        <v>25</v>
      </c>
    </row>
    <row r="1530" spans="1:9">
      <c r="A1530" t="s">
        <v>3179</v>
      </c>
      <c r="B1530" t="s">
        <v>3180</v>
      </c>
      <c r="C1530" t="s">
        <v>2973</v>
      </c>
      <c r="D1530" t="s">
        <v>2988</v>
      </c>
      <c r="E1530" t="s">
        <v>2989</v>
      </c>
      <c r="F1530">
        <v>194</v>
      </c>
      <c r="G1530">
        <v>7.56</v>
      </c>
      <c r="H1530">
        <v>25.7</v>
      </c>
      <c r="I1530" t="s">
        <v>25</v>
      </c>
    </row>
    <row r="1531" spans="1:9">
      <c r="A1531" t="s">
        <v>3181</v>
      </c>
      <c r="B1531" t="s">
        <v>3182</v>
      </c>
      <c r="C1531" t="s">
        <v>2973</v>
      </c>
      <c r="D1531" t="s">
        <v>3008</v>
      </c>
      <c r="E1531" t="s">
        <v>3009</v>
      </c>
      <c r="F1531">
        <v>472</v>
      </c>
      <c r="G1531">
        <v>9.4499999999999993</v>
      </c>
      <c r="H1531">
        <v>49.9</v>
      </c>
      <c r="I1531" t="s">
        <v>25</v>
      </c>
    </row>
    <row r="1532" spans="1:9">
      <c r="A1532" t="s">
        <v>3183</v>
      </c>
      <c r="B1532" t="s">
        <v>3184</v>
      </c>
      <c r="C1532" t="s">
        <v>2973</v>
      </c>
      <c r="D1532" t="s">
        <v>2988</v>
      </c>
      <c r="E1532" t="s">
        <v>2989</v>
      </c>
      <c r="F1532">
        <v>303</v>
      </c>
      <c r="G1532">
        <v>3.5</v>
      </c>
      <c r="H1532">
        <v>86.6</v>
      </c>
      <c r="I1532" t="s">
        <v>25</v>
      </c>
    </row>
    <row r="1533" spans="1:9">
      <c r="A1533" t="s">
        <v>3185</v>
      </c>
      <c r="B1533" t="s">
        <v>3186</v>
      </c>
      <c r="C1533" t="s">
        <v>2973</v>
      </c>
      <c r="D1533" t="s">
        <v>3173</v>
      </c>
      <c r="E1533" t="s">
        <v>3174</v>
      </c>
      <c r="F1533">
        <v>343</v>
      </c>
      <c r="G1533">
        <v>11.16</v>
      </c>
      <c r="H1533">
        <v>30.7</v>
      </c>
      <c r="I1533" t="s">
        <v>25</v>
      </c>
    </row>
    <row r="1534" spans="1:9">
      <c r="A1534" t="s">
        <v>3187</v>
      </c>
      <c r="B1534" t="s">
        <v>3188</v>
      </c>
      <c r="C1534" t="s">
        <v>2973</v>
      </c>
      <c r="D1534" t="s">
        <v>3173</v>
      </c>
      <c r="E1534" t="s">
        <v>3174</v>
      </c>
      <c r="F1534">
        <v>213</v>
      </c>
      <c r="G1534">
        <v>7.57</v>
      </c>
      <c r="H1534">
        <v>28.1</v>
      </c>
      <c r="I1534" t="s">
        <v>25</v>
      </c>
    </row>
    <row r="1535" spans="1:9">
      <c r="A1535" t="s">
        <v>3189</v>
      </c>
      <c r="B1535" t="s">
        <v>3190</v>
      </c>
      <c r="C1535" t="s">
        <v>2973</v>
      </c>
      <c r="D1535" t="s">
        <v>2974</v>
      </c>
      <c r="E1535" t="s">
        <v>2975</v>
      </c>
      <c r="F1535">
        <v>170</v>
      </c>
      <c r="G1535">
        <v>2.81</v>
      </c>
      <c r="H1535">
        <v>60.5</v>
      </c>
      <c r="I1535" t="s">
        <v>25</v>
      </c>
    </row>
    <row r="1536" spans="1:9">
      <c r="A1536" t="s">
        <v>3191</v>
      </c>
      <c r="B1536" t="s">
        <v>3192</v>
      </c>
      <c r="C1536" t="s">
        <v>2973</v>
      </c>
      <c r="D1536" t="s">
        <v>3008</v>
      </c>
      <c r="E1536" t="s">
        <v>3009</v>
      </c>
      <c r="F1536">
        <v>174</v>
      </c>
      <c r="G1536">
        <v>2.63</v>
      </c>
      <c r="H1536">
        <v>66.2</v>
      </c>
      <c r="I1536" t="s">
        <v>25</v>
      </c>
    </row>
    <row r="1537" spans="1:9">
      <c r="A1537" t="s">
        <v>3193</v>
      </c>
      <c r="B1537" t="s">
        <v>3194</v>
      </c>
      <c r="C1537" t="s">
        <v>2973</v>
      </c>
      <c r="D1537" t="s">
        <v>3054</v>
      </c>
      <c r="E1537" t="s">
        <v>3055</v>
      </c>
      <c r="F1537">
        <v>110</v>
      </c>
      <c r="G1537">
        <v>8.32</v>
      </c>
      <c r="H1537">
        <v>13.2</v>
      </c>
      <c r="I1537" t="s">
        <v>25</v>
      </c>
    </row>
    <row r="1538" spans="1:9">
      <c r="A1538" t="s">
        <v>3195</v>
      </c>
      <c r="B1538" t="s">
        <v>3196</v>
      </c>
      <c r="C1538" t="s">
        <v>2973</v>
      </c>
      <c r="D1538" t="s">
        <v>3014</v>
      </c>
      <c r="E1538" t="s">
        <v>3015</v>
      </c>
      <c r="F1538">
        <v>2105</v>
      </c>
      <c r="G1538">
        <v>4.3099999999999996</v>
      </c>
      <c r="H1538">
        <v>488.4</v>
      </c>
      <c r="I1538" t="s">
        <v>70</v>
      </c>
    </row>
    <row r="1539" spans="1:9">
      <c r="A1539" t="s">
        <v>3197</v>
      </c>
      <c r="B1539" t="s">
        <v>3198</v>
      </c>
      <c r="C1539" t="s">
        <v>2973</v>
      </c>
      <c r="D1539" t="s">
        <v>3000</v>
      </c>
      <c r="E1539" t="s">
        <v>3001</v>
      </c>
      <c r="F1539">
        <v>4029</v>
      </c>
      <c r="G1539">
        <v>21.13</v>
      </c>
      <c r="H1539">
        <v>190.7</v>
      </c>
      <c r="I1539" t="s">
        <v>70</v>
      </c>
    </row>
    <row r="1540" spans="1:9">
      <c r="A1540" t="s">
        <v>3199</v>
      </c>
      <c r="B1540" t="s">
        <v>3200</v>
      </c>
      <c r="C1540" t="s">
        <v>2973</v>
      </c>
      <c r="D1540" t="s">
        <v>2982</v>
      </c>
      <c r="E1540" t="s">
        <v>2983</v>
      </c>
      <c r="F1540">
        <v>4222</v>
      </c>
      <c r="G1540">
        <v>17.25</v>
      </c>
      <c r="H1540">
        <v>244.8</v>
      </c>
      <c r="I1540" t="s">
        <v>70</v>
      </c>
    </row>
    <row r="1541" spans="1:9">
      <c r="A1541" t="s">
        <v>3201</v>
      </c>
      <c r="B1541" t="s">
        <v>3202</v>
      </c>
      <c r="C1541" t="s">
        <v>2973</v>
      </c>
      <c r="D1541" t="s">
        <v>2992</v>
      </c>
      <c r="E1541" t="s">
        <v>2993</v>
      </c>
      <c r="F1541">
        <v>2467</v>
      </c>
      <c r="G1541">
        <v>8.9700000000000006</v>
      </c>
      <c r="H1541">
        <v>275</v>
      </c>
      <c r="I1541" t="s">
        <v>70</v>
      </c>
    </row>
    <row r="1542" spans="1:9">
      <c r="A1542" t="s">
        <v>3203</v>
      </c>
      <c r="B1542" t="s">
        <v>3204</v>
      </c>
      <c r="C1542" t="s">
        <v>2973</v>
      </c>
      <c r="D1542" t="s">
        <v>2992</v>
      </c>
      <c r="E1542" t="s">
        <v>2993</v>
      </c>
      <c r="F1542">
        <v>3183</v>
      </c>
      <c r="G1542">
        <v>7.36</v>
      </c>
      <c r="H1542">
        <v>432.5</v>
      </c>
      <c r="I1542" t="s">
        <v>70</v>
      </c>
    </row>
    <row r="1543" spans="1:9">
      <c r="A1543" t="s">
        <v>3205</v>
      </c>
      <c r="B1543" t="s">
        <v>3206</v>
      </c>
      <c r="C1543" t="s">
        <v>2973</v>
      </c>
      <c r="D1543" t="s">
        <v>2974</v>
      </c>
      <c r="E1543" t="s">
        <v>2975</v>
      </c>
      <c r="F1543">
        <v>302</v>
      </c>
      <c r="G1543">
        <v>6.47</v>
      </c>
      <c r="H1543">
        <v>46.7</v>
      </c>
      <c r="I1543" t="s">
        <v>25</v>
      </c>
    </row>
    <row r="1544" spans="1:9">
      <c r="A1544" t="s">
        <v>3207</v>
      </c>
      <c r="B1544" t="s">
        <v>3208</v>
      </c>
      <c r="C1544" t="s">
        <v>2973</v>
      </c>
      <c r="D1544" t="s">
        <v>2974</v>
      </c>
      <c r="E1544" t="s">
        <v>2975</v>
      </c>
      <c r="F1544">
        <v>244</v>
      </c>
      <c r="G1544">
        <v>6.86</v>
      </c>
      <c r="H1544">
        <v>35.6</v>
      </c>
      <c r="I1544" t="s">
        <v>25</v>
      </c>
    </row>
    <row r="1545" spans="1:9">
      <c r="A1545" t="s">
        <v>3209</v>
      </c>
      <c r="B1545" t="s">
        <v>3210</v>
      </c>
      <c r="C1545" t="s">
        <v>2973</v>
      </c>
      <c r="D1545" t="s">
        <v>2974</v>
      </c>
      <c r="E1545" t="s">
        <v>2975</v>
      </c>
      <c r="F1545">
        <v>231</v>
      </c>
      <c r="G1545">
        <v>2.92</v>
      </c>
      <c r="H1545">
        <v>79.099999999999994</v>
      </c>
      <c r="I1545" t="s">
        <v>25</v>
      </c>
    </row>
    <row r="1546" spans="1:9">
      <c r="A1546" t="s">
        <v>3211</v>
      </c>
      <c r="B1546" t="s">
        <v>3212</v>
      </c>
      <c r="C1546" t="s">
        <v>2973</v>
      </c>
      <c r="D1546" t="s">
        <v>2982</v>
      </c>
      <c r="E1546" t="s">
        <v>2983</v>
      </c>
      <c r="F1546">
        <v>150</v>
      </c>
      <c r="G1546">
        <v>4.79</v>
      </c>
      <c r="H1546">
        <v>31.3</v>
      </c>
      <c r="I1546" t="s">
        <v>25</v>
      </c>
    </row>
    <row r="1547" spans="1:9">
      <c r="A1547" t="s">
        <v>3213</v>
      </c>
      <c r="B1547" t="s">
        <v>3214</v>
      </c>
      <c r="C1547" t="s">
        <v>2973</v>
      </c>
      <c r="D1547" t="s">
        <v>2996</v>
      </c>
      <c r="E1547" t="s">
        <v>2997</v>
      </c>
      <c r="F1547">
        <v>335</v>
      </c>
      <c r="G1547">
        <v>6.5</v>
      </c>
      <c r="H1547">
        <v>51.5</v>
      </c>
      <c r="I1547" t="s">
        <v>25</v>
      </c>
    </row>
    <row r="1548" spans="1:9">
      <c r="A1548" t="s">
        <v>3215</v>
      </c>
      <c r="B1548" t="s">
        <v>3216</v>
      </c>
      <c r="C1548" t="s">
        <v>2973</v>
      </c>
      <c r="D1548" t="s">
        <v>2988</v>
      </c>
      <c r="E1548" t="s">
        <v>2989</v>
      </c>
      <c r="F1548">
        <v>627</v>
      </c>
      <c r="G1548">
        <v>13.17</v>
      </c>
      <c r="H1548">
        <v>47.6</v>
      </c>
      <c r="I1548" t="s">
        <v>14</v>
      </c>
    </row>
    <row r="1549" spans="1:9">
      <c r="A1549" t="s">
        <v>3217</v>
      </c>
      <c r="B1549" t="s">
        <v>3218</v>
      </c>
      <c r="C1549" t="s">
        <v>2973</v>
      </c>
      <c r="D1549" t="s">
        <v>3030</v>
      </c>
      <c r="E1549" t="s">
        <v>3031</v>
      </c>
      <c r="F1549">
        <v>435</v>
      </c>
      <c r="G1549">
        <v>5.18</v>
      </c>
      <c r="H1549">
        <v>84</v>
      </c>
      <c r="I1549" t="s">
        <v>25</v>
      </c>
    </row>
    <row r="1550" spans="1:9">
      <c r="A1550" t="s">
        <v>3219</v>
      </c>
      <c r="B1550" t="s">
        <v>3220</v>
      </c>
      <c r="C1550" t="s">
        <v>2973</v>
      </c>
      <c r="D1550" t="s">
        <v>2982</v>
      </c>
      <c r="E1550" t="s">
        <v>2983</v>
      </c>
      <c r="F1550">
        <v>209</v>
      </c>
      <c r="G1550">
        <v>5.85</v>
      </c>
      <c r="H1550">
        <v>35.700000000000003</v>
      </c>
      <c r="I1550" t="s">
        <v>25</v>
      </c>
    </row>
    <row r="1551" spans="1:9">
      <c r="A1551" t="s">
        <v>3221</v>
      </c>
      <c r="B1551" t="s">
        <v>3222</v>
      </c>
      <c r="C1551" t="s">
        <v>2973</v>
      </c>
      <c r="D1551" t="s">
        <v>2974</v>
      </c>
      <c r="E1551" t="s">
        <v>2975</v>
      </c>
      <c r="F1551">
        <v>143</v>
      </c>
      <c r="G1551">
        <v>3.51</v>
      </c>
      <c r="H1551">
        <v>40.700000000000003</v>
      </c>
      <c r="I1551" t="s">
        <v>25</v>
      </c>
    </row>
    <row r="1552" spans="1:9">
      <c r="A1552" t="s">
        <v>3223</v>
      </c>
      <c r="B1552" t="s">
        <v>3224</v>
      </c>
      <c r="C1552" t="s">
        <v>2973</v>
      </c>
      <c r="D1552" t="s">
        <v>2996</v>
      </c>
      <c r="E1552" t="s">
        <v>2997</v>
      </c>
      <c r="F1552">
        <v>830</v>
      </c>
      <c r="G1552">
        <v>16.79</v>
      </c>
      <c r="H1552">
        <v>49.4</v>
      </c>
      <c r="I1552" t="s">
        <v>14</v>
      </c>
    </row>
    <row r="1553" spans="1:9">
      <c r="A1553" t="s">
        <v>3225</v>
      </c>
      <c r="B1553" t="s">
        <v>3226</v>
      </c>
      <c r="C1553" t="s">
        <v>2973</v>
      </c>
      <c r="D1553" t="s">
        <v>2992</v>
      </c>
      <c r="E1553" t="s">
        <v>2993</v>
      </c>
      <c r="F1553">
        <v>2838</v>
      </c>
      <c r="G1553">
        <v>17.02</v>
      </c>
      <c r="H1553">
        <v>166.7</v>
      </c>
      <c r="I1553" t="s">
        <v>70</v>
      </c>
    </row>
    <row r="1554" spans="1:9">
      <c r="A1554" t="s">
        <v>3227</v>
      </c>
      <c r="B1554" t="s">
        <v>3228</v>
      </c>
      <c r="C1554" t="s">
        <v>2973</v>
      </c>
      <c r="D1554" t="s">
        <v>3030</v>
      </c>
      <c r="E1554" t="s">
        <v>3031</v>
      </c>
      <c r="F1554">
        <v>305</v>
      </c>
      <c r="G1554">
        <v>3.88</v>
      </c>
      <c r="H1554">
        <v>78.599999999999994</v>
      </c>
      <c r="I1554" t="s">
        <v>25</v>
      </c>
    </row>
    <row r="1555" spans="1:9">
      <c r="A1555" t="s">
        <v>3229</v>
      </c>
      <c r="B1555" t="s">
        <v>3230</v>
      </c>
      <c r="C1555" t="s">
        <v>2973</v>
      </c>
      <c r="D1555" t="s">
        <v>3030</v>
      </c>
      <c r="E1555" t="s">
        <v>3031</v>
      </c>
      <c r="F1555">
        <v>192</v>
      </c>
      <c r="G1555">
        <v>5.29</v>
      </c>
      <c r="H1555">
        <v>36.299999999999997</v>
      </c>
      <c r="I1555" t="s">
        <v>25</v>
      </c>
    </row>
    <row r="1556" spans="1:9">
      <c r="A1556" t="s">
        <v>3231</v>
      </c>
      <c r="B1556" t="s">
        <v>3232</v>
      </c>
      <c r="C1556" t="s">
        <v>2973</v>
      </c>
      <c r="D1556" t="s">
        <v>2988</v>
      </c>
      <c r="E1556" t="s">
        <v>2989</v>
      </c>
      <c r="F1556">
        <v>214</v>
      </c>
      <c r="G1556">
        <v>4.13</v>
      </c>
      <c r="H1556">
        <v>51.8</v>
      </c>
      <c r="I1556" t="s">
        <v>25</v>
      </c>
    </row>
    <row r="1557" spans="1:9">
      <c r="A1557" t="s">
        <v>3233</v>
      </c>
      <c r="B1557" t="s">
        <v>3234</v>
      </c>
      <c r="C1557" t="s">
        <v>2973</v>
      </c>
      <c r="D1557" t="s">
        <v>3038</v>
      </c>
      <c r="E1557" t="s">
        <v>3039</v>
      </c>
      <c r="F1557">
        <v>996</v>
      </c>
      <c r="G1557">
        <v>9.82</v>
      </c>
      <c r="H1557">
        <v>101.4</v>
      </c>
      <c r="I1557" t="s">
        <v>14</v>
      </c>
    </row>
    <row r="1558" spans="1:9">
      <c r="A1558" t="s">
        <v>3235</v>
      </c>
      <c r="B1558" t="s">
        <v>3236</v>
      </c>
      <c r="C1558" t="s">
        <v>2973</v>
      </c>
      <c r="D1558" t="s">
        <v>3038</v>
      </c>
      <c r="E1558" t="s">
        <v>3039</v>
      </c>
      <c r="F1558">
        <v>3111</v>
      </c>
      <c r="G1558">
        <v>6.51</v>
      </c>
      <c r="H1558">
        <v>477.9</v>
      </c>
      <c r="I1558" t="s">
        <v>70</v>
      </c>
    </row>
    <row r="1559" spans="1:9">
      <c r="A1559" t="s">
        <v>3237</v>
      </c>
      <c r="B1559" t="s">
        <v>3238</v>
      </c>
      <c r="C1559" t="s">
        <v>2973</v>
      </c>
      <c r="D1559" t="s">
        <v>3030</v>
      </c>
      <c r="E1559" t="s">
        <v>3031</v>
      </c>
      <c r="F1559">
        <v>518</v>
      </c>
      <c r="G1559">
        <v>6.22</v>
      </c>
      <c r="H1559">
        <v>83.3</v>
      </c>
      <c r="I1559" t="s">
        <v>14</v>
      </c>
    </row>
    <row r="1560" spans="1:9">
      <c r="A1560" t="s">
        <v>3239</v>
      </c>
      <c r="B1560" t="s">
        <v>3240</v>
      </c>
      <c r="C1560" t="s">
        <v>2973</v>
      </c>
      <c r="D1560" t="s">
        <v>2992</v>
      </c>
      <c r="E1560" t="s">
        <v>2993</v>
      </c>
      <c r="F1560">
        <v>1146</v>
      </c>
      <c r="G1560">
        <v>9.36</v>
      </c>
      <c r="H1560">
        <v>122.4</v>
      </c>
      <c r="I1560" t="s">
        <v>14</v>
      </c>
    </row>
    <row r="1561" spans="1:9">
      <c r="A1561" t="s">
        <v>3241</v>
      </c>
      <c r="B1561" t="s">
        <v>3242</v>
      </c>
      <c r="C1561" t="s">
        <v>2973</v>
      </c>
      <c r="D1561" t="s">
        <v>3088</v>
      </c>
      <c r="E1561" t="s">
        <v>3089</v>
      </c>
      <c r="F1561">
        <v>1831</v>
      </c>
      <c r="G1561">
        <v>6.95</v>
      </c>
      <c r="H1561">
        <v>263.5</v>
      </c>
      <c r="I1561" t="s">
        <v>14</v>
      </c>
    </row>
    <row r="1562" spans="1:9">
      <c r="A1562" t="s">
        <v>3243</v>
      </c>
      <c r="B1562" t="s">
        <v>3244</v>
      </c>
      <c r="C1562" t="s">
        <v>2973</v>
      </c>
      <c r="D1562" t="s">
        <v>3030</v>
      </c>
      <c r="E1562" t="s">
        <v>3031</v>
      </c>
      <c r="F1562">
        <v>160</v>
      </c>
      <c r="G1562">
        <v>4.55</v>
      </c>
      <c r="H1562">
        <v>35.200000000000003</v>
      </c>
      <c r="I1562" t="s">
        <v>25</v>
      </c>
    </row>
    <row r="1563" spans="1:9">
      <c r="A1563" t="s">
        <v>3245</v>
      </c>
      <c r="B1563" t="s">
        <v>3246</v>
      </c>
      <c r="C1563" t="s">
        <v>2973</v>
      </c>
      <c r="D1563" t="s">
        <v>2974</v>
      </c>
      <c r="E1563" t="s">
        <v>2975</v>
      </c>
      <c r="F1563">
        <v>483</v>
      </c>
      <c r="G1563">
        <v>11.42</v>
      </c>
      <c r="H1563">
        <v>42.3</v>
      </c>
      <c r="I1563" t="s">
        <v>25</v>
      </c>
    </row>
    <row r="1564" spans="1:9">
      <c r="A1564" t="s">
        <v>3247</v>
      </c>
      <c r="B1564" t="s">
        <v>3248</v>
      </c>
      <c r="C1564" t="s">
        <v>2973</v>
      </c>
      <c r="D1564" t="s">
        <v>2982</v>
      </c>
      <c r="E1564" t="s">
        <v>2983</v>
      </c>
      <c r="F1564">
        <v>469</v>
      </c>
      <c r="G1564">
        <v>10.27</v>
      </c>
      <c r="H1564">
        <v>45.7</v>
      </c>
      <c r="I1564" t="s">
        <v>25</v>
      </c>
    </row>
    <row r="1565" spans="1:9">
      <c r="A1565" t="s">
        <v>3249</v>
      </c>
      <c r="B1565" t="s">
        <v>3250</v>
      </c>
      <c r="C1565" t="s">
        <v>2973</v>
      </c>
      <c r="D1565" t="s">
        <v>3008</v>
      </c>
      <c r="E1565" t="s">
        <v>3009</v>
      </c>
      <c r="F1565">
        <v>321</v>
      </c>
      <c r="G1565">
        <v>9.0399999999999991</v>
      </c>
      <c r="H1565">
        <v>35.5</v>
      </c>
      <c r="I1565" t="s">
        <v>25</v>
      </c>
    </row>
    <row r="1566" spans="1:9">
      <c r="A1566" t="s">
        <v>3251</v>
      </c>
      <c r="B1566" t="s">
        <v>3252</v>
      </c>
      <c r="C1566" t="s">
        <v>2973</v>
      </c>
      <c r="D1566" t="s">
        <v>3042</v>
      </c>
      <c r="E1566" t="s">
        <v>3043</v>
      </c>
      <c r="F1566">
        <v>741</v>
      </c>
      <c r="G1566">
        <v>8.11</v>
      </c>
      <c r="H1566">
        <v>91.4</v>
      </c>
      <c r="I1566" t="s">
        <v>14</v>
      </c>
    </row>
    <row r="1567" spans="1:9">
      <c r="A1567" t="s">
        <v>3253</v>
      </c>
      <c r="B1567" t="s">
        <v>3254</v>
      </c>
      <c r="C1567" t="s">
        <v>2973</v>
      </c>
      <c r="D1567" t="s">
        <v>3008</v>
      </c>
      <c r="E1567" t="s">
        <v>3009</v>
      </c>
      <c r="F1567">
        <v>515</v>
      </c>
      <c r="G1567">
        <v>7.58</v>
      </c>
      <c r="H1567">
        <v>67.900000000000006</v>
      </c>
      <c r="I1567" t="s">
        <v>14</v>
      </c>
    </row>
    <row r="1568" spans="1:9">
      <c r="A1568" t="s">
        <v>3255</v>
      </c>
      <c r="B1568" t="s">
        <v>3256</v>
      </c>
      <c r="C1568" t="s">
        <v>2973</v>
      </c>
      <c r="D1568" t="s">
        <v>3008</v>
      </c>
      <c r="E1568" t="s">
        <v>3009</v>
      </c>
      <c r="F1568">
        <v>415</v>
      </c>
      <c r="G1568">
        <v>6.92</v>
      </c>
      <c r="H1568">
        <v>60</v>
      </c>
      <c r="I1568" t="s">
        <v>25</v>
      </c>
    </row>
    <row r="1569" spans="1:9">
      <c r="A1569" t="s">
        <v>3257</v>
      </c>
      <c r="B1569" t="s">
        <v>3258</v>
      </c>
      <c r="C1569" t="s">
        <v>2973</v>
      </c>
      <c r="D1569" t="s">
        <v>2974</v>
      </c>
      <c r="E1569" t="s">
        <v>2975</v>
      </c>
      <c r="F1569">
        <v>222</v>
      </c>
      <c r="G1569">
        <v>5.96</v>
      </c>
      <c r="H1569">
        <v>37.200000000000003</v>
      </c>
      <c r="I1569" t="s">
        <v>25</v>
      </c>
    </row>
    <row r="1570" spans="1:9">
      <c r="A1570" t="s">
        <v>3259</v>
      </c>
      <c r="B1570" t="s">
        <v>3260</v>
      </c>
      <c r="C1570" t="s">
        <v>2973</v>
      </c>
      <c r="D1570" t="s">
        <v>3030</v>
      </c>
      <c r="E1570" t="s">
        <v>3031</v>
      </c>
      <c r="F1570">
        <v>1393</v>
      </c>
      <c r="G1570">
        <v>19.559999999999999</v>
      </c>
      <c r="H1570">
        <v>71.2</v>
      </c>
      <c r="I1570" t="s">
        <v>14</v>
      </c>
    </row>
    <row r="1571" spans="1:9">
      <c r="A1571" t="s">
        <v>3261</v>
      </c>
      <c r="B1571" t="s">
        <v>3262</v>
      </c>
      <c r="C1571" t="s">
        <v>2973</v>
      </c>
      <c r="D1571" t="s">
        <v>2992</v>
      </c>
      <c r="E1571" t="s">
        <v>2993</v>
      </c>
      <c r="F1571">
        <v>1125</v>
      </c>
      <c r="G1571">
        <v>12.61</v>
      </c>
      <c r="H1571">
        <v>89.2</v>
      </c>
      <c r="I1571" t="s">
        <v>14</v>
      </c>
    </row>
    <row r="1572" spans="1:9">
      <c r="A1572" t="s">
        <v>3263</v>
      </c>
      <c r="B1572" t="s">
        <v>3264</v>
      </c>
      <c r="C1572" t="s">
        <v>2973</v>
      </c>
      <c r="D1572" t="s">
        <v>2982</v>
      </c>
      <c r="E1572" t="s">
        <v>2983</v>
      </c>
      <c r="F1572">
        <v>100</v>
      </c>
      <c r="G1572">
        <v>11.85</v>
      </c>
      <c r="H1572">
        <v>8.4</v>
      </c>
      <c r="I1572" t="s">
        <v>25</v>
      </c>
    </row>
    <row r="1573" spans="1:9">
      <c r="A1573" t="s">
        <v>3265</v>
      </c>
      <c r="B1573" t="s">
        <v>3266</v>
      </c>
      <c r="C1573" t="s">
        <v>2973</v>
      </c>
      <c r="D1573" t="s">
        <v>3030</v>
      </c>
      <c r="E1573" t="s">
        <v>3031</v>
      </c>
      <c r="F1573">
        <v>176</v>
      </c>
      <c r="G1573">
        <v>6.67</v>
      </c>
      <c r="H1573">
        <v>26.4</v>
      </c>
      <c r="I1573" t="s">
        <v>25</v>
      </c>
    </row>
    <row r="1574" spans="1:9">
      <c r="A1574" t="s">
        <v>3267</v>
      </c>
      <c r="B1574" t="s">
        <v>3268</v>
      </c>
      <c r="C1574" t="s">
        <v>2973</v>
      </c>
      <c r="D1574" t="s">
        <v>2996</v>
      </c>
      <c r="E1574" t="s">
        <v>2997</v>
      </c>
      <c r="F1574">
        <v>542</v>
      </c>
      <c r="G1574">
        <v>13.3</v>
      </c>
      <c r="H1574">
        <v>40.799999999999997</v>
      </c>
      <c r="I1574" t="s">
        <v>14</v>
      </c>
    </row>
    <row r="1575" spans="1:9">
      <c r="A1575" t="s">
        <v>3269</v>
      </c>
      <c r="B1575" t="s">
        <v>3270</v>
      </c>
      <c r="C1575" t="s">
        <v>2973</v>
      </c>
      <c r="D1575" t="s">
        <v>3084</v>
      </c>
      <c r="E1575" t="s">
        <v>3085</v>
      </c>
      <c r="F1575">
        <v>2649</v>
      </c>
      <c r="G1575">
        <v>4.74</v>
      </c>
      <c r="H1575">
        <v>558.9</v>
      </c>
      <c r="I1575" t="s">
        <v>70</v>
      </c>
    </row>
    <row r="1576" spans="1:9">
      <c r="A1576" t="s">
        <v>3271</v>
      </c>
      <c r="B1576" t="s">
        <v>3272</v>
      </c>
      <c r="C1576" t="s">
        <v>2973</v>
      </c>
      <c r="D1576" t="s">
        <v>2978</v>
      </c>
      <c r="E1576" t="s">
        <v>2979</v>
      </c>
      <c r="F1576">
        <v>1669</v>
      </c>
      <c r="G1576">
        <v>17.5</v>
      </c>
      <c r="H1576">
        <v>95.4</v>
      </c>
      <c r="I1576" t="s">
        <v>14</v>
      </c>
    </row>
    <row r="1577" spans="1:9">
      <c r="A1577" t="s">
        <v>3273</v>
      </c>
      <c r="B1577" t="s">
        <v>3274</v>
      </c>
      <c r="C1577" t="s">
        <v>2973</v>
      </c>
      <c r="D1577" t="s">
        <v>2974</v>
      </c>
      <c r="E1577" t="s">
        <v>2975</v>
      </c>
      <c r="F1577">
        <v>467</v>
      </c>
      <c r="G1577">
        <v>9.39</v>
      </c>
      <c r="H1577">
        <v>49.7</v>
      </c>
      <c r="I1577" t="s">
        <v>25</v>
      </c>
    </row>
    <row r="1578" spans="1:9">
      <c r="A1578" t="s">
        <v>3275</v>
      </c>
      <c r="B1578" t="s">
        <v>3276</v>
      </c>
      <c r="C1578" t="s">
        <v>2973</v>
      </c>
      <c r="D1578" t="s">
        <v>2996</v>
      </c>
      <c r="E1578" t="s">
        <v>2997</v>
      </c>
      <c r="F1578">
        <v>288</v>
      </c>
      <c r="G1578">
        <v>4.95</v>
      </c>
      <c r="H1578">
        <v>58.2</v>
      </c>
      <c r="I1578" t="s">
        <v>25</v>
      </c>
    </row>
    <row r="1579" spans="1:9">
      <c r="A1579" t="s">
        <v>3277</v>
      </c>
      <c r="B1579" t="s">
        <v>3278</v>
      </c>
      <c r="C1579" t="s">
        <v>2973</v>
      </c>
      <c r="D1579" t="s">
        <v>3054</v>
      </c>
      <c r="E1579" t="s">
        <v>3055</v>
      </c>
      <c r="F1579">
        <v>1043</v>
      </c>
      <c r="G1579">
        <v>12.08</v>
      </c>
      <c r="H1579">
        <v>86.3</v>
      </c>
      <c r="I1579" t="s">
        <v>14</v>
      </c>
    </row>
    <row r="1580" spans="1:9">
      <c r="A1580" t="s">
        <v>3279</v>
      </c>
      <c r="B1580" t="s">
        <v>3280</v>
      </c>
      <c r="C1580" t="s">
        <v>2973</v>
      </c>
      <c r="D1580" t="s">
        <v>2978</v>
      </c>
      <c r="E1580" t="s">
        <v>2979</v>
      </c>
      <c r="F1580">
        <v>9959</v>
      </c>
      <c r="G1580">
        <v>12.89</v>
      </c>
      <c r="H1580">
        <v>772.6</v>
      </c>
      <c r="I1580" t="s">
        <v>70</v>
      </c>
    </row>
    <row r="1581" spans="1:9">
      <c r="A1581" t="s">
        <v>3281</v>
      </c>
      <c r="B1581" t="s">
        <v>3282</v>
      </c>
      <c r="C1581" t="s">
        <v>2973</v>
      </c>
      <c r="D1581" t="s">
        <v>3173</v>
      </c>
      <c r="E1581" t="s">
        <v>3174</v>
      </c>
      <c r="F1581">
        <v>300</v>
      </c>
      <c r="G1581">
        <v>6.7</v>
      </c>
      <c r="H1581">
        <v>44.8</v>
      </c>
      <c r="I1581" t="s">
        <v>25</v>
      </c>
    </row>
    <row r="1582" spans="1:9">
      <c r="A1582" t="s">
        <v>3283</v>
      </c>
      <c r="B1582" t="s">
        <v>3284</v>
      </c>
      <c r="C1582" t="s">
        <v>2973</v>
      </c>
      <c r="D1582" t="s">
        <v>3034</v>
      </c>
      <c r="E1582" t="s">
        <v>3035</v>
      </c>
      <c r="F1582">
        <v>10591</v>
      </c>
      <c r="G1582">
        <v>16.04</v>
      </c>
      <c r="H1582">
        <v>660.3</v>
      </c>
      <c r="I1582" t="s">
        <v>365</v>
      </c>
    </row>
    <row r="1583" spans="1:9">
      <c r="A1583" t="s">
        <v>3285</v>
      </c>
      <c r="B1583" t="s">
        <v>3286</v>
      </c>
      <c r="C1583" t="s">
        <v>2973</v>
      </c>
      <c r="D1583" t="s">
        <v>3173</v>
      </c>
      <c r="E1583" t="s">
        <v>3174</v>
      </c>
      <c r="F1583">
        <v>3338</v>
      </c>
      <c r="G1583">
        <v>18.54</v>
      </c>
      <c r="H1583">
        <v>180</v>
      </c>
      <c r="I1583" t="s">
        <v>70</v>
      </c>
    </row>
    <row r="1584" spans="1:9">
      <c r="A1584" t="s">
        <v>3287</v>
      </c>
      <c r="B1584" t="s">
        <v>3288</v>
      </c>
      <c r="C1584" t="s">
        <v>2973</v>
      </c>
      <c r="D1584" t="s">
        <v>3004</v>
      </c>
      <c r="E1584" t="s">
        <v>3005</v>
      </c>
      <c r="F1584">
        <v>159</v>
      </c>
      <c r="G1584">
        <v>5.78</v>
      </c>
      <c r="H1584">
        <v>27.5</v>
      </c>
      <c r="I1584" t="s">
        <v>25</v>
      </c>
    </row>
    <row r="1585" spans="1:9">
      <c r="A1585" t="s">
        <v>3289</v>
      </c>
      <c r="B1585" t="s">
        <v>3290</v>
      </c>
      <c r="C1585" t="s">
        <v>2973</v>
      </c>
      <c r="D1585" t="s">
        <v>3046</v>
      </c>
      <c r="E1585" t="s">
        <v>3047</v>
      </c>
      <c r="F1585">
        <v>471</v>
      </c>
      <c r="G1585">
        <v>9.09</v>
      </c>
      <c r="H1585">
        <v>51.8</v>
      </c>
      <c r="I1585" t="s">
        <v>25</v>
      </c>
    </row>
    <row r="1586" spans="1:9">
      <c r="A1586" t="s">
        <v>3291</v>
      </c>
      <c r="B1586" t="s">
        <v>3292</v>
      </c>
      <c r="C1586" t="s">
        <v>2973</v>
      </c>
      <c r="D1586" t="s">
        <v>2982</v>
      </c>
      <c r="E1586" t="s">
        <v>2983</v>
      </c>
      <c r="F1586">
        <v>442</v>
      </c>
      <c r="G1586">
        <v>8.9700000000000006</v>
      </c>
      <c r="H1586">
        <v>49.3</v>
      </c>
      <c r="I1586" t="s">
        <v>25</v>
      </c>
    </row>
    <row r="1587" spans="1:9">
      <c r="A1587" t="s">
        <v>3293</v>
      </c>
      <c r="B1587" t="s">
        <v>3294</v>
      </c>
      <c r="C1587" t="s">
        <v>2973</v>
      </c>
      <c r="D1587" t="s">
        <v>3088</v>
      </c>
      <c r="E1587" t="s">
        <v>3089</v>
      </c>
      <c r="F1587">
        <v>772</v>
      </c>
      <c r="G1587">
        <v>8.1199999999999992</v>
      </c>
      <c r="H1587">
        <v>95.1</v>
      </c>
      <c r="I1587" t="s">
        <v>14</v>
      </c>
    </row>
    <row r="1588" spans="1:9">
      <c r="A1588" t="s">
        <v>3295</v>
      </c>
      <c r="B1588" t="s">
        <v>3296</v>
      </c>
      <c r="C1588" t="s">
        <v>2973</v>
      </c>
      <c r="D1588" t="s">
        <v>3042</v>
      </c>
      <c r="E1588" t="s">
        <v>3043</v>
      </c>
      <c r="F1588">
        <v>2036</v>
      </c>
      <c r="G1588">
        <v>12.65</v>
      </c>
      <c r="H1588">
        <v>160.9</v>
      </c>
      <c r="I1588" t="s">
        <v>70</v>
      </c>
    </row>
    <row r="1589" spans="1:9">
      <c r="A1589" t="s">
        <v>3297</v>
      </c>
      <c r="B1589" t="s">
        <v>3298</v>
      </c>
      <c r="C1589" t="s">
        <v>2973</v>
      </c>
      <c r="D1589" t="s">
        <v>3088</v>
      </c>
      <c r="E1589" t="s">
        <v>3089</v>
      </c>
      <c r="F1589">
        <v>1093</v>
      </c>
      <c r="G1589">
        <v>13.36</v>
      </c>
      <c r="H1589">
        <v>81.8</v>
      </c>
      <c r="I1589" t="s">
        <v>14</v>
      </c>
    </row>
    <row r="1590" spans="1:9">
      <c r="A1590" t="s">
        <v>3299</v>
      </c>
      <c r="B1590" t="s">
        <v>3300</v>
      </c>
      <c r="C1590" t="s">
        <v>2973</v>
      </c>
      <c r="D1590" t="s">
        <v>3038</v>
      </c>
      <c r="E1590" t="s">
        <v>3039</v>
      </c>
      <c r="F1590">
        <v>3449</v>
      </c>
      <c r="G1590">
        <v>15.94</v>
      </c>
      <c r="H1590">
        <v>216.4</v>
      </c>
      <c r="I1590" t="s">
        <v>70</v>
      </c>
    </row>
    <row r="1591" spans="1:9">
      <c r="A1591" t="s">
        <v>3301</v>
      </c>
      <c r="B1591" t="s">
        <v>3302</v>
      </c>
      <c r="C1591" t="s">
        <v>2973</v>
      </c>
      <c r="D1591" t="s">
        <v>3042</v>
      </c>
      <c r="E1591" t="s">
        <v>3043</v>
      </c>
      <c r="F1591">
        <v>252</v>
      </c>
      <c r="G1591">
        <v>10.11</v>
      </c>
      <c r="H1591">
        <v>24.9</v>
      </c>
      <c r="I1591" t="s">
        <v>25</v>
      </c>
    </row>
    <row r="1592" spans="1:9">
      <c r="A1592" t="s">
        <v>3303</v>
      </c>
      <c r="B1592" t="s">
        <v>3304</v>
      </c>
      <c r="C1592" t="s">
        <v>2973</v>
      </c>
      <c r="D1592" t="s">
        <v>2982</v>
      </c>
      <c r="E1592" t="s">
        <v>2983</v>
      </c>
      <c r="F1592">
        <v>98</v>
      </c>
      <c r="G1592">
        <v>4.17</v>
      </c>
      <c r="H1592">
        <v>23.5</v>
      </c>
      <c r="I1592" t="s">
        <v>25</v>
      </c>
    </row>
    <row r="1593" spans="1:9">
      <c r="A1593" t="s">
        <v>3305</v>
      </c>
      <c r="B1593" t="s">
        <v>3306</v>
      </c>
      <c r="C1593" t="s">
        <v>2973</v>
      </c>
      <c r="D1593" t="s">
        <v>2988</v>
      </c>
      <c r="E1593" t="s">
        <v>2989</v>
      </c>
      <c r="F1593">
        <v>399</v>
      </c>
      <c r="G1593">
        <v>10.47</v>
      </c>
      <c r="H1593">
        <v>38.1</v>
      </c>
      <c r="I1593" t="s">
        <v>25</v>
      </c>
    </row>
    <row r="1594" spans="1:9">
      <c r="A1594" t="s">
        <v>3307</v>
      </c>
      <c r="B1594" t="s">
        <v>3308</v>
      </c>
      <c r="C1594" t="s">
        <v>2973</v>
      </c>
      <c r="D1594" t="s">
        <v>3014</v>
      </c>
      <c r="E1594" t="s">
        <v>3015</v>
      </c>
      <c r="F1594">
        <v>1630</v>
      </c>
      <c r="G1594">
        <v>6.79</v>
      </c>
      <c r="H1594">
        <v>240.1</v>
      </c>
      <c r="I1594" t="s">
        <v>14</v>
      </c>
    </row>
    <row r="1595" spans="1:9">
      <c r="A1595" t="s">
        <v>3309</v>
      </c>
      <c r="B1595" t="s">
        <v>3310</v>
      </c>
      <c r="C1595" t="s">
        <v>2973</v>
      </c>
      <c r="D1595" t="s">
        <v>2978</v>
      </c>
      <c r="E1595" t="s">
        <v>2979</v>
      </c>
      <c r="F1595">
        <v>3978</v>
      </c>
      <c r="G1595">
        <v>16.78</v>
      </c>
      <c r="H1595">
        <v>237.1</v>
      </c>
      <c r="I1595" t="s">
        <v>70</v>
      </c>
    </row>
    <row r="1596" spans="1:9">
      <c r="A1596" t="s">
        <v>3311</v>
      </c>
      <c r="B1596" t="s">
        <v>3312</v>
      </c>
      <c r="C1596" t="s">
        <v>2973</v>
      </c>
      <c r="D1596" t="s">
        <v>3038</v>
      </c>
      <c r="E1596" t="s">
        <v>3039</v>
      </c>
      <c r="F1596">
        <v>2208</v>
      </c>
      <c r="G1596">
        <v>4.74</v>
      </c>
      <c r="H1596">
        <v>465.8</v>
      </c>
      <c r="I1596" t="s">
        <v>70</v>
      </c>
    </row>
    <row r="1597" spans="1:9">
      <c r="A1597" t="s">
        <v>3313</v>
      </c>
      <c r="B1597" t="s">
        <v>3314</v>
      </c>
      <c r="C1597" t="s">
        <v>2973</v>
      </c>
      <c r="D1597" t="s">
        <v>2992</v>
      </c>
      <c r="E1597" t="s">
        <v>2993</v>
      </c>
      <c r="F1597">
        <v>10564</v>
      </c>
      <c r="G1597">
        <v>5.81</v>
      </c>
      <c r="H1597">
        <v>1818.2</v>
      </c>
      <c r="I1597" t="s">
        <v>365</v>
      </c>
    </row>
    <row r="1598" spans="1:9">
      <c r="A1598" t="s">
        <v>3315</v>
      </c>
      <c r="B1598" t="s">
        <v>3316</v>
      </c>
      <c r="C1598" t="s">
        <v>2973</v>
      </c>
      <c r="D1598" t="s">
        <v>2996</v>
      </c>
      <c r="E1598" t="s">
        <v>2997</v>
      </c>
      <c r="F1598">
        <v>249</v>
      </c>
      <c r="G1598">
        <v>6.15</v>
      </c>
      <c r="H1598">
        <v>40.5</v>
      </c>
      <c r="I1598" t="s">
        <v>25</v>
      </c>
    </row>
    <row r="1599" spans="1:9">
      <c r="A1599" t="s">
        <v>3317</v>
      </c>
      <c r="B1599" t="s">
        <v>3318</v>
      </c>
      <c r="C1599" t="s">
        <v>2973</v>
      </c>
      <c r="D1599" t="s">
        <v>3038</v>
      </c>
      <c r="E1599" t="s">
        <v>3039</v>
      </c>
      <c r="F1599">
        <v>40761</v>
      </c>
      <c r="G1599">
        <v>53.09</v>
      </c>
      <c r="H1599">
        <v>767.8</v>
      </c>
      <c r="I1599" t="s">
        <v>365</v>
      </c>
    </row>
    <row r="1600" spans="1:9">
      <c r="A1600" t="s">
        <v>3319</v>
      </c>
      <c r="B1600" t="s">
        <v>3320</v>
      </c>
      <c r="C1600" t="s">
        <v>2973</v>
      </c>
      <c r="D1600" t="s">
        <v>3008</v>
      </c>
      <c r="E1600" t="s">
        <v>3009</v>
      </c>
      <c r="F1600">
        <v>734</v>
      </c>
      <c r="G1600">
        <v>9.73</v>
      </c>
      <c r="H1600">
        <v>75.400000000000006</v>
      </c>
      <c r="I1600" t="s">
        <v>14</v>
      </c>
    </row>
    <row r="1601" spans="1:9">
      <c r="A1601" t="s">
        <v>3321</v>
      </c>
      <c r="B1601" t="s">
        <v>3322</v>
      </c>
      <c r="C1601" t="s">
        <v>2973</v>
      </c>
      <c r="D1601" t="s">
        <v>2982</v>
      </c>
      <c r="E1601" t="s">
        <v>2983</v>
      </c>
      <c r="F1601">
        <v>71</v>
      </c>
      <c r="G1601">
        <v>3.65</v>
      </c>
      <c r="H1601">
        <v>19.5</v>
      </c>
      <c r="I1601" t="s">
        <v>25</v>
      </c>
    </row>
    <row r="1602" spans="1:9">
      <c r="A1602" t="s">
        <v>3323</v>
      </c>
      <c r="B1602" t="s">
        <v>3324</v>
      </c>
      <c r="C1602" t="s">
        <v>2973</v>
      </c>
      <c r="D1602" t="s">
        <v>3004</v>
      </c>
      <c r="E1602" t="s">
        <v>3005</v>
      </c>
      <c r="F1602">
        <v>357</v>
      </c>
      <c r="G1602">
        <v>3.94</v>
      </c>
      <c r="H1602">
        <v>90.6</v>
      </c>
      <c r="I1602" t="s">
        <v>25</v>
      </c>
    </row>
    <row r="1603" spans="1:9">
      <c r="A1603" t="s">
        <v>3325</v>
      </c>
      <c r="B1603" t="s">
        <v>3326</v>
      </c>
      <c r="C1603" t="s">
        <v>2973</v>
      </c>
      <c r="D1603" t="s">
        <v>2982</v>
      </c>
      <c r="E1603" t="s">
        <v>2983</v>
      </c>
      <c r="F1603">
        <v>392</v>
      </c>
      <c r="G1603">
        <v>7.21</v>
      </c>
      <c r="H1603">
        <v>54.4</v>
      </c>
      <c r="I1603" t="s">
        <v>25</v>
      </c>
    </row>
    <row r="1604" spans="1:9">
      <c r="A1604" t="s">
        <v>3327</v>
      </c>
      <c r="B1604" t="s">
        <v>3328</v>
      </c>
      <c r="C1604" t="s">
        <v>2973</v>
      </c>
      <c r="D1604" t="s">
        <v>3008</v>
      </c>
      <c r="E1604" t="s">
        <v>3009</v>
      </c>
      <c r="F1604">
        <v>1050</v>
      </c>
      <c r="G1604">
        <v>10.52</v>
      </c>
      <c r="H1604">
        <v>99.8</v>
      </c>
      <c r="I1604" t="s">
        <v>14</v>
      </c>
    </row>
    <row r="1605" spans="1:9">
      <c r="A1605" t="s">
        <v>3329</v>
      </c>
      <c r="B1605" t="s">
        <v>3330</v>
      </c>
      <c r="C1605" t="s">
        <v>2973</v>
      </c>
      <c r="D1605" t="s">
        <v>3046</v>
      </c>
      <c r="E1605" t="s">
        <v>3047</v>
      </c>
      <c r="F1605">
        <v>592</v>
      </c>
      <c r="G1605">
        <v>3.77</v>
      </c>
      <c r="H1605">
        <v>157</v>
      </c>
      <c r="I1605" t="s">
        <v>14</v>
      </c>
    </row>
    <row r="1606" spans="1:9">
      <c r="A1606" t="s">
        <v>3331</v>
      </c>
      <c r="B1606" t="s">
        <v>3332</v>
      </c>
      <c r="C1606" t="s">
        <v>2973</v>
      </c>
      <c r="D1606" t="s">
        <v>2996</v>
      </c>
      <c r="E1606" t="s">
        <v>2997</v>
      </c>
      <c r="F1606">
        <v>210</v>
      </c>
      <c r="G1606">
        <v>6.43</v>
      </c>
      <c r="H1606">
        <v>32.700000000000003</v>
      </c>
      <c r="I1606" t="s">
        <v>25</v>
      </c>
    </row>
    <row r="1607" spans="1:9">
      <c r="A1607" t="s">
        <v>3333</v>
      </c>
      <c r="B1607" t="s">
        <v>3334</v>
      </c>
      <c r="C1607" t="s">
        <v>2973</v>
      </c>
      <c r="D1607" t="s">
        <v>3173</v>
      </c>
      <c r="E1607" t="s">
        <v>3174</v>
      </c>
      <c r="F1607">
        <v>809</v>
      </c>
      <c r="G1607">
        <v>6.92</v>
      </c>
      <c r="H1607">
        <v>116.9</v>
      </c>
      <c r="I1607" t="s">
        <v>14</v>
      </c>
    </row>
    <row r="1608" spans="1:9">
      <c r="A1608" t="s">
        <v>3335</v>
      </c>
      <c r="B1608" t="s">
        <v>3336</v>
      </c>
      <c r="C1608" t="s">
        <v>2973</v>
      </c>
      <c r="D1608" t="s">
        <v>3054</v>
      </c>
      <c r="E1608" t="s">
        <v>3055</v>
      </c>
      <c r="F1608">
        <v>581</v>
      </c>
      <c r="G1608">
        <v>5.34</v>
      </c>
      <c r="H1608">
        <v>108.8</v>
      </c>
      <c r="I1608" t="s">
        <v>14</v>
      </c>
    </row>
    <row r="1609" spans="1:9">
      <c r="A1609" t="s">
        <v>3337</v>
      </c>
      <c r="B1609" t="s">
        <v>3338</v>
      </c>
      <c r="C1609" t="s">
        <v>2973</v>
      </c>
      <c r="D1609" t="s">
        <v>3046</v>
      </c>
      <c r="E1609" t="s">
        <v>3047</v>
      </c>
      <c r="F1609">
        <v>171</v>
      </c>
      <c r="G1609">
        <v>2.62</v>
      </c>
      <c r="H1609">
        <v>65.3</v>
      </c>
      <c r="I1609" t="s">
        <v>25</v>
      </c>
    </row>
    <row r="1610" spans="1:9">
      <c r="A1610" t="s">
        <v>3339</v>
      </c>
      <c r="B1610" t="s">
        <v>3340</v>
      </c>
      <c r="C1610" t="s">
        <v>2973</v>
      </c>
      <c r="D1610" t="s">
        <v>3034</v>
      </c>
      <c r="E1610" t="s">
        <v>3035</v>
      </c>
      <c r="F1610">
        <v>3915</v>
      </c>
      <c r="G1610">
        <v>7.04</v>
      </c>
      <c r="H1610">
        <v>556.1</v>
      </c>
      <c r="I1610" t="s">
        <v>70</v>
      </c>
    </row>
    <row r="1611" spans="1:9">
      <c r="A1611" t="s">
        <v>3341</v>
      </c>
      <c r="B1611" t="s">
        <v>3342</v>
      </c>
      <c r="C1611" t="s">
        <v>2973</v>
      </c>
      <c r="D1611" t="s">
        <v>3343</v>
      </c>
      <c r="E1611" t="s">
        <v>3344</v>
      </c>
      <c r="F1611">
        <v>803</v>
      </c>
      <c r="G1611">
        <v>6.35</v>
      </c>
      <c r="H1611">
        <v>126.5</v>
      </c>
      <c r="I1611" t="s">
        <v>14</v>
      </c>
    </row>
    <row r="1612" spans="1:9">
      <c r="A1612" t="s">
        <v>3345</v>
      </c>
      <c r="B1612" t="s">
        <v>3346</v>
      </c>
      <c r="C1612" t="s">
        <v>2973</v>
      </c>
      <c r="D1612" t="s">
        <v>3008</v>
      </c>
      <c r="E1612" t="s">
        <v>3009</v>
      </c>
      <c r="F1612">
        <v>225</v>
      </c>
      <c r="G1612">
        <v>4.8499999999999996</v>
      </c>
      <c r="H1612">
        <v>46.4</v>
      </c>
      <c r="I1612" t="s">
        <v>25</v>
      </c>
    </row>
    <row r="1613" spans="1:9">
      <c r="A1613" t="s">
        <v>3347</v>
      </c>
      <c r="B1613" t="s">
        <v>3348</v>
      </c>
      <c r="C1613" t="s">
        <v>2973</v>
      </c>
      <c r="D1613" t="s">
        <v>3343</v>
      </c>
      <c r="E1613" t="s">
        <v>3344</v>
      </c>
      <c r="F1613">
        <v>36301</v>
      </c>
      <c r="G1613">
        <v>11.07</v>
      </c>
      <c r="H1613">
        <v>3279.2</v>
      </c>
      <c r="I1613" t="s">
        <v>365</v>
      </c>
    </row>
    <row r="1614" spans="1:9">
      <c r="A1614" t="s">
        <v>3349</v>
      </c>
      <c r="B1614" t="s">
        <v>3350</v>
      </c>
      <c r="C1614" t="s">
        <v>2973</v>
      </c>
      <c r="D1614" t="s">
        <v>2996</v>
      </c>
      <c r="E1614" t="s">
        <v>2997</v>
      </c>
      <c r="F1614">
        <v>435</v>
      </c>
      <c r="G1614">
        <v>6.55</v>
      </c>
      <c r="H1614">
        <v>66.400000000000006</v>
      </c>
      <c r="I1614" t="s">
        <v>25</v>
      </c>
    </row>
    <row r="1615" spans="1:9">
      <c r="A1615" t="s">
        <v>3351</v>
      </c>
      <c r="B1615" t="s">
        <v>3352</v>
      </c>
      <c r="C1615" t="s">
        <v>2973</v>
      </c>
      <c r="D1615" t="s">
        <v>2974</v>
      </c>
      <c r="E1615" t="s">
        <v>2975</v>
      </c>
      <c r="F1615">
        <v>488</v>
      </c>
      <c r="G1615">
        <v>8.6199999999999992</v>
      </c>
      <c r="H1615">
        <v>56.6</v>
      </c>
      <c r="I1615" t="s">
        <v>25</v>
      </c>
    </row>
    <row r="1616" spans="1:9">
      <c r="A1616" t="s">
        <v>3353</v>
      </c>
      <c r="B1616" t="s">
        <v>3354</v>
      </c>
      <c r="C1616" t="s">
        <v>2973</v>
      </c>
      <c r="D1616" t="s">
        <v>3030</v>
      </c>
      <c r="E1616" t="s">
        <v>3031</v>
      </c>
      <c r="F1616">
        <v>917</v>
      </c>
      <c r="G1616">
        <v>10.67</v>
      </c>
      <c r="H1616">
        <v>85.9</v>
      </c>
      <c r="I1616" t="s">
        <v>14</v>
      </c>
    </row>
    <row r="1617" spans="1:9">
      <c r="A1617" t="s">
        <v>3355</v>
      </c>
      <c r="B1617" t="s">
        <v>3356</v>
      </c>
      <c r="C1617" t="s">
        <v>2973</v>
      </c>
      <c r="D1617" t="s">
        <v>2982</v>
      </c>
      <c r="E1617" t="s">
        <v>2983</v>
      </c>
      <c r="F1617">
        <v>231</v>
      </c>
      <c r="G1617">
        <v>11.06</v>
      </c>
      <c r="H1617">
        <v>20.9</v>
      </c>
      <c r="I1617" t="s">
        <v>25</v>
      </c>
    </row>
    <row r="1618" spans="1:9">
      <c r="A1618" t="s">
        <v>3357</v>
      </c>
      <c r="B1618" t="s">
        <v>3358</v>
      </c>
      <c r="C1618" t="s">
        <v>2973</v>
      </c>
      <c r="D1618" t="s">
        <v>3046</v>
      </c>
      <c r="E1618" t="s">
        <v>3047</v>
      </c>
      <c r="F1618">
        <v>203</v>
      </c>
      <c r="G1618">
        <v>3.28</v>
      </c>
      <c r="H1618">
        <v>61.9</v>
      </c>
      <c r="I1618" t="s">
        <v>25</v>
      </c>
    </row>
    <row r="1619" spans="1:9">
      <c r="A1619" t="s">
        <v>3359</v>
      </c>
      <c r="B1619" t="s">
        <v>3360</v>
      </c>
      <c r="C1619" t="s">
        <v>2973</v>
      </c>
      <c r="D1619" t="s">
        <v>2978</v>
      </c>
      <c r="E1619" t="s">
        <v>2979</v>
      </c>
      <c r="F1619">
        <v>1092</v>
      </c>
      <c r="G1619">
        <v>5.88</v>
      </c>
      <c r="H1619">
        <v>185.7</v>
      </c>
      <c r="I1619" t="s">
        <v>14</v>
      </c>
    </row>
    <row r="1620" spans="1:9">
      <c r="A1620" t="s">
        <v>3361</v>
      </c>
      <c r="B1620" t="s">
        <v>3362</v>
      </c>
      <c r="C1620" t="s">
        <v>2973</v>
      </c>
      <c r="D1620" t="s">
        <v>3000</v>
      </c>
      <c r="E1620" t="s">
        <v>3001</v>
      </c>
      <c r="F1620">
        <v>3462</v>
      </c>
      <c r="G1620">
        <v>12.33</v>
      </c>
      <c r="H1620">
        <v>280.8</v>
      </c>
      <c r="I1620" t="s">
        <v>70</v>
      </c>
    </row>
    <row r="1621" spans="1:9">
      <c r="A1621" t="s">
        <v>3363</v>
      </c>
      <c r="B1621" t="s">
        <v>3364</v>
      </c>
      <c r="C1621" t="s">
        <v>2973</v>
      </c>
      <c r="D1621" t="s">
        <v>2996</v>
      </c>
      <c r="E1621" t="s">
        <v>2997</v>
      </c>
      <c r="F1621">
        <v>159</v>
      </c>
      <c r="G1621">
        <v>3.32</v>
      </c>
      <c r="H1621">
        <v>47.9</v>
      </c>
      <c r="I1621" t="s">
        <v>25</v>
      </c>
    </row>
    <row r="1622" spans="1:9">
      <c r="A1622" t="s">
        <v>3365</v>
      </c>
      <c r="B1622" t="s">
        <v>3366</v>
      </c>
      <c r="C1622" t="s">
        <v>2973</v>
      </c>
      <c r="D1622" t="s">
        <v>2988</v>
      </c>
      <c r="E1622" t="s">
        <v>2989</v>
      </c>
      <c r="F1622">
        <v>14351</v>
      </c>
      <c r="G1622">
        <v>16.46</v>
      </c>
      <c r="H1622">
        <v>871.9</v>
      </c>
      <c r="I1622" t="s">
        <v>365</v>
      </c>
    </row>
    <row r="1623" spans="1:9">
      <c r="A1623" t="s">
        <v>3367</v>
      </c>
      <c r="B1623" t="s">
        <v>3368</v>
      </c>
      <c r="C1623" t="s">
        <v>2973</v>
      </c>
      <c r="D1623" t="s">
        <v>2996</v>
      </c>
      <c r="E1623" t="s">
        <v>2997</v>
      </c>
      <c r="F1623">
        <v>274</v>
      </c>
      <c r="G1623">
        <v>6.29</v>
      </c>
      <c r="H1623">
        <v>43.6</v>
      </c>
      <c r="I1623" t="s">
        <v>25</v>
      </c>
    </row>
    <row r="1624" spans="1:9">
      <c r="A1624" t="s">
        <v>3369</v>
      </c>
      <c r="B1624" t="s">
        <v>3370</v>
      </c>
      <c r="C1624" t="s">
        <v>2973</v>
      </c>
      <c r="D1624" t="s">
        <v>3141</v>
      </c>
      <c r="E1624" t="s">
        <v>3142</v>
      </c>
      <c r="F1624">
        <v>987</v>
      </c>
      <c r="G1624">
        <v>9.83</v>
      </c>
      <c r="H1624">
        <v>100.4</v>
      </c>
      <c r="I1624" t="s">
        <v>14</v>
      </c>
    </row>
    <row r="1625" spans="1:9">
      <c r="A1625" t="s">
        <v>3371</v>
      </c>
      <c r="B1625" t="s">
        <v>3372</v>
      </c>
      <c r="C1625" t="s">
        <v>2973</v>
      </c>
      <c r="D1625" t="s">
        <v>3046</v>
      </c>
      <c r="E1625" t="s">
        <v>3047</v>
      </c>
      <c r="F1625">
        <v>2042</v>
      </c>
      <c r="G1625">
        <v>10.08</v>
      </c>
      <c r="H1625">
        <v>202.6</v>
      </c>
      <c r="I1625" t="s">
        <v>70</v>
      </c>
    </row>
    <row r="1626" spans="1:9">
      <c r="A1626" t="s">
        <v>3373</v>
      </c>
      <c r="B1626" t="s">
        <v>3374</v>
      </c>
      <c r="C1626" t="s">
        <v>2973</v>
      </c>
      <c r="D1626" t="s">
        <v>3030</v>
      </c>
      <c r="E1626" t="s">
        <v>3031</v>
      </c>
      <c r="F1626">
        <v>949</v>
      </c>
      <c r="G1626">
        <v>10.84</v>
      </c>
      <c r="H1626">
        <v>87.5</v>
      </c>
      <c r="I1626" t="s">
        <v>14</v>
      </c>
    </row>
    <row r="1627" spans="1:9">
      <c r="A1627" t="s">
        <v>3375</v>
      </c>
      <c r="B1627" t="s">
        <v>3376</v>
      </c>
      <c r="C1627" t="s">
        <v>2973</v>
      </c>
      <c r="D1627" t="s">
        <v>2988</v>
      </c>
      <c r="E1627" t="s">
        <v>2989</v>
      </c>
      <c r="F1627">
        <v>323</v>
      </c>
      <c r="G1627">
        <v>7.34</v>
      </c>
      <c r="H1627">
        <v>44</v>
      </c>
      <c r="I1627" t="s">
        <v>25</v>
      </c>
    </row>
    <row r="1628" spans="1:9">
      <c r="A1628" t="s">
        <v>3377</v>
      </c>
      <c r="B1628" t="s">
        <v>3378</v>
      </c>
      <c r="C1628" t="s">
        <v>2973</v>
      </c>
      <c r="D1628" t="s">
        <v>3008</v>
      </c>
      <c r="E1628" t="s">
        <v>3009</v>
      </c>
      <c r="F1628">
        <v>620</v>
      </c>
      <c r="G1628">
        <v>8.59</v>
      </c>
      <c r="H1628">
        <v>72.2</v>
      </c>
      <c r="I1628" t="s">
        <v>14</v>
      </c>
    </row>
    <row r="1629" spans="1:9">
      <c r="A1629" t="s">
        <v>3379</v>
      </c>
      <c r="B1629" t="s">
        <v>3380</v>
      </c>
      <c r="C1629" t="s">
        <v>2973</v>
      </c>
      <c r="D1629" t="s">
        <v>3008</v>
      </c>
      <c r="E1629" t="s">
        <v>3009</v>
      </c>
      <c r="F1629">
        <v>215</v>
      </c>
      <c r="G1629">
        <v>4.33</v>
      </c>
      <c r="H1629">
        <v>49.7</v>
      </c>
      <c r="I1629" t="s">
        <v>25</v>
      </c>
    </row>
    <row r="1630" spans="1:9">
      <c r="A1630" t="s">
        <v>3381</v>
      </c>
      <c r="B1630" t="s">
        <v>3382</v>
      </c>
      <c r="C1630" t="s">
        <v>2973</v>
      </c>
      <c r="D1630" t="s">
        <v>2974</v>
      </c>
      <c r="E1630" t="s">
        <v>2975</v>
      </c>
      <c r="F1630">
        <v>198</v>
      </c>
      <c r="G1630">
        <v>8.5500000000000007</v>
      </c>
      <c r="H1630">
        <v>23.2</v>
      </c>
      <c r="I1630" t="s">
        <v>25</v>
      </c>
    </row>
    <row r="1631" spans="1:9">
      <c r="A1631" t="s">
        <v>3383</v>
      </c>
      <c r="B1631" t="s">
        <v>3384</v>
      </c>
      <c r="C1631" t="s">
        <v>2973</v>
      </c>
      <c r="D1631" t="s">
        <v>2974</v>
      </c>
      <c r="E1631" t="s">
        <v>2975</v>
      </c>
      <c r="F1631">
        <v>239</v>
      </c>
      <c r="G1631">
        <v>14.44</v>
      </c>
      <c r="H1631">
        <v>16.600000000000001</v>
      </c>
      <c r="I1631" t="s">
        <v>25</v>
      </c>
    </row>
    <row r="1632" spans="1:9">
      <c r="A1632" t="s">
        <v>3385</v>
      </c>
      <c r="B1632" t="s">
        <v>3386</v>
      </c>
      <c r="C1632" t="s">
        <v>2973</v>
      </c>
      <c r="D1632" t="s">
        <v>3173</v>
      </c>
      <c r="E1632" t="s">
        <v>3174</v>
      </c>
      <c r="F1632">
        <v>537</v>
      </c>
      <c r="G1632">
        <v>8.02</v>
      </c>
      <c r="H1632">
        <v>67</v>
      </c>
      <c r="I1632" t="s">
        <v>14</v>
      </c>
    </row>
    <row r="1633" spans="1:9">
      <c r="A1633" t="s">
        <v>3387</v>
      </c>
      <c r="B1633" t="s">
        <v>3388</v>
      </c>
      <c r="C1633" t="s">
        <v>2973</v>
      </c>
      <c r="D1633" t="s">
        <v>2978</v>
      </c>
      <c r="E1633" t="s">
        <v>2979</v>
      </c>
      <c r="F1633">
        <v>987</v>
      </c>
      <c r="G1633">
        <v>10.42</v>
      </c>
      <c r="H1633">
        <v>94.7</v>
      </c>
      <c r="I1633" t="s">
        <v>14</v>
      </c>
    </row>
    <row r="1634" spans="1:9">
      <c r="A1634" t="s">
        <v>3389</v>
      </c>
      <c r="B1634" t="s">
        <v>3390</v>
      </c>
      <c r="C1634" t="s">
        <v>2973</v>
      </c>
      <c r="D1634" t="s">
        <v>3008</v>
      </c>
      <c r="E1634" t="s">
        <v>3009</v>
      </c>
      <c r="F1634">
        <v>376</v>
      </c>
      <c r="G1634">
        <v>8.31</v>
      </c>
      <c r="H1634">
        <v>45.2</v>
      </c>
      <c r="I1634" t="s">
        <v>25</v>
      </c>
    </row>
    <row r="1635" spans="1:9">
      <c r="A1635" t="s">
        <v>3391</v>
      </c>
      <c r="B1635" t="s">
        <v>3392</v>
      </c>
      <c r="C1635" t="s">
        <v>2973</v>
      </c>
      <c r="D1635" t="s">
        <v>2996</v>
      </c>
      <c r="E1635" t="s">
        <v>2997</v>
      </c>
      <c r="F1635">
        <v>310</v>
      </c>
      <c r="G1635">
        <v>2.74</v>
      </c>
      <c r="H1635">
        <v>113.1</v>
      </c>
      <c r="I1635" t="s">
        <v>25</v>
      </c>
    </row>
    <row r="1636" spans="1:9">
      <c r="A1636" t="s">
        <v>3393</v>
      </c>
      <c r="B1636" t="s">
        <v>3394</v>
      </c>
      <c r="C1636" t="s">
        <v>2973</v>
      </c>
      <c r="D1636" t="s">
        <v>2996</v>
      </c>
      <c r="E1636" t="s">
        <v>2997</v>
      </c>
      <c r="F1636">
        <v>248</v>
      </c>
      <c r="G1636">
        <v>2.76</v>
      </c>
      <c r="H1636">
        <v>89.9</v>
      </c>
      <c r="I1636" t="s">
        <v>25</v>
      </c>
    </row>
    <row r="1637" spans="1:9">
      <c r="A1637" t="s">
        <v>3395</v>
      </c>
      <c r="B1637" t="s">
        <v>3396</v>
      </c>
      <c r="C1637" t="s">
        <v>2973</v>
      </c>
      <c r="D1637" t="s">
        <v>2982</v>
      </c>
      <c r="E1637" t="s">
        <v>2983</v>
      </c>
      <c r="F1637">
        <v>250</v>
      </c>
      <c r="G1637">
        <v>6.12</v>
      </c>
      <c r="H1637">
        <v>40.799999999999997</v>
      </c>
      <c r="I1637" t="s">
        <v>25</v>
      </c>
    </row>
    <row r="1638" spans="1:9">
      <c r="A1638" t="s">
        <v>3397</v>
      </c>
      <c r="B1638" t="s">
        <v>3398</v>
      </c>
      <c r="C1638" t="s">
        <v>2973</v>
      </c>
      <c r="D1638" t="s">
        <v>2988</v>
      </c>
      <c r="E1638" t="s">
        <v>2989</v>
      </c>
      <c r="F1638">
        <v>412</v>
      </c>
      <c r="G1638">
        <v>8.58</v>
      </c>
      <c r="H1638">
        <v>48</v>
      </c>
      <c r="I1638" t="s">
        <v>25</v>
      </c>
    </row>
    <row r="1639" spans="1:9">
      <c r="A1639" t="s">
        <v>3399</v>
      </c>
      <c r="B1639" t="s">
        <v>3400</v>
      </c>
      <c r="C1639" t="s">
        <v>2973</v>
      </c>
      <c r="D1639" t="s">
        <v>2978</v>
      </c>
      <c r="E1639" t="s">
        <v>2979</v>
      </c>
      <c r="F1639">
        <v>1603</v>
      </c>
      <c r="G1639">
        <v>4.38</v>
      </c>
      <c r="H1639">
        <v>366</v>
      </c>
      <c r="I1639" t="s">
        <v>14</v>
      </c>
    </row>
    <row r="1640" spans="1:9">
      <c r="A1640" t="s">
        <v>3401</v>
      </c>
      <c r="B1640" t="s">
        <v>3402</v>
      </c>
      <c r="C1640" t="s">
        <v>2973</v>
      </c>
      <c r="D1640" t="s">
        <v>2988</v>
      </c>
      <c r="E1640" t="s">
        <v>2989</v>
      </c>
      <c r="F1640">
        <v>906</v>
      </c>
      <c r="G1640">
        <v>16.690000000000001</v>
      </c>
      <c r="H1640">
        <v>54.3</v>
      </c>
      <c r="I1640" t="s">
        <v>14</v>
      </c>
    </row>
    <row r="1641" spans="1:9">
      <c r="A1641" t="s">
        <v>3403</v>
      </c>
      <c r="B1641" t="s">
        <v>3404</v>
      </c>
      <c r="C1641" t="s">
        <v>2973</v>
      </c>
      <c r="D1641" t="s">
        <v>2974</v>
      </c>
      <c r="E1641" t="s">
        <v>2975</v>
      </c>
      <c r="F1641">
        <v>172</v>
      </c>
      <c r="G1641">
        <v>9.0299999999999994</v>
      </c>
      <c r="H1641">
        <v>19</v>
      </c>
      <c r="I1641" t="s">
        <v>25</v>
      </c>
    </row>
    <row r="1642" spans="1:9">
      <c r="A1642" t="s">
        <v>3405</v>
      </c>
      <c r="B1642" t="s">
        <v>3406</v>
      </c>
      <c r="C1642" t="s">
        <v>2973</v>
      </c>
      <c r="D1642" t="s">
        <v>2992</v>
      </c>
      <c r="E1642" t="s">
        <v>2993</v>
      </c>
      <c r="F1642">
        <v>589</v>
      </c>
      <c r="G1642">
        <v>5.92</v>
      </c>
      <c r="H1642">
        <v>99.5</v>
      </c>
      <c r="I1642" t="s">
        <v>14</v>
      </c>
    </row>
    <row r="1643" spans="1:9">
      <c r="A1643" t="s">
        <v>3407</v>
      </c>
      <c r="B1643" t="s">
        <v>3408</v>
      </c>
      <c r="C1643" t="s">
        <v>2973</v>
      </c>
      <c r="D1643" t="s">
        <v>2996</v>
      </c>
      <c r="E1643" t="s">
        <v>2997</v>
      </c>
      <c r="F1643">
        <v>185</v>
      </c>
      <c r="G1643">
        <v>3.79</v>
      </c>
      <c r="H1643">
        <v>48.8</v>
      </c>
      <c r="I1643" t="s">
        <v>25</v>
      </c>
    </row>
    <row r="1644" spans="1:9">
      <c r="A1644" t="s">
        <v>3409</v>
      </c>
      <c r="B1644" t="s">
        <v>3410</v>
      </c>
      <c r="C1644" t="s">
        <v>2973</v>
      </c>
      <c r="D1644" t="s">
        <v>2974</v>
      </c>
      <c r="E1644" t="s">
        <v>2975</v>
      </c>
      <c r="F1644">
        <v>226</v>
      </c>
      <c r="G1644">
        <v>11.76</v>
      </c>
      <c r="H1644">
        <v>19.2</v>
      </c>
      <c r="I1644" t="s">
        <v>25</v>
      </c>
    </row>
    <row r="1645" spans="1:9">
      <c r="A1645" t="s">
        <v>3411</v>
      </c>
      <c r="B1645" t="s">
        <v>3412</v>
      </c>
      <c r="C1645" t="s">
        <v>2973</v>
      </c>
      <c r="D1645" t="s">
        <v>3004</v>
      </c>
      <c r="E1645" t="s">
        <v>3005</v>
      </c>
      <c r="F1645">
        <v>1623</v>
      </c>
      <c r="G1645">
        <v>7.73</v>
      </c>
      <c r="H1645">
        <v>210</v>
      </c>
      <c r="I1645" t="s">
        <v>14</v>
      </c>
    </row>
    <row r="1646" spans="1:9">
      <c r="A1646" t="s">
        <v>3413</v>
      </c>
      <c r="B1646" t="s">
        <v>3414</v>
      </c>
      <c r="C1646" t="s">
        <v>2973</v>
      </c>
      <c r="D1646" t="s">
        <v>2974</v>
      </c>
      <c r="E1646" t="s">
        <v>2975</v>
      </c>
      <c r="F1646">
        <v>176</v>
      </c>
      <c r="G1646">
        <v>3.36</v>
      </c>
      <c r="H1646">
        <v>52.4</v>
      </c>
      <c r="I1646" t="s">
        <v>25</v>
      </c>
    </row>
    <row r="1647" spans="1:9">
      <c r="A1647" t="s">
        <v>3415</v>
      </c>
      <c r="B1647" t="s">
        <v>3416</v>
      </c>
      <c r="C1647" t="s">
        <v>2973</v>
      </c>
      <c r="D1647" t="s">
        <v>3141</v>
      </c>
      <c r="E1647" t="s">
        <v>3142</v>
      </c>
      <c r="F1647">
        <v>507</v>
      </c>
      <c r="G1647">
        <v>6.05</v>
      </c>
      <c r="H1647">
        <v>83.8</v>
      </c>
      <c r="I1647" t="s">
        <v>14</v>
      </c>
    </row>
    <row r="1648" spans="1:9">
      <c r="A1648" t="s">
        <v>3417</v>
      </c>
      <c r="B1648" t="s">
        <v>3418</v>
      </c>
      <c r="C1648" t="s">
        <v>2973</v>
      </c>
      <c r="D1648" t="s">
        <v>2982</v>
      </c>
      <c r="E1648" t="s">
        <v>2983</v>
      </c>
      <c r="F1648">
        <v>732</v>
      </c>
      <c r="G1648">
        <v>9.8699999999999992</v>
      </c>
      <c r="H1648">
        <v>74.2</v>
      </c>
      <c r="I1648" t="s">
        <v>14</v>
      </c>
    </row>
    <row r="1649" spans="1:9">
      <c r="A1649" t="s">
        <v>3419</v>
      </c>
      <c r="B1649" t="s">
        <v>3420</v>
      </c>
      <c r="C1649" t="s">
        <v>2973</v>
      </c>
      <c r="D1649" t="s">
        <v>2996</v>
      </c>
      <c r="E1649" t="s">
        <v>2997</v>
      </c>
      <c r="F1649">
        <v>505</v>
      </c>
      <c r="G1649">
        <v>13.64</v>
      </c>
      <c r="H1649">
        <v>37</v>
      </c>
      <c r="I1649" t="s">
        <v>14</v>
      </c>
    </row>
    <row r="1650" spans="1:9">
      <c r="A1650" t="s">
        <v>3421</v>
      </c>
      <c r="B1650" t="s">
        <v>3422</v>
      </c>
      <c r="C1650" t="s">
        <v>2973</v>
      </c>
      <c r="D1650" t="s">
        <v>3042</v>
      </c>
      <c r="E1650" t="s">
        <v>3043</v>
      </c>
      <c r="F1650">
        <v>3664</v>
      </c>
      <c r="G1650">
        <v>8.11</v>
      </c>
      <c r="H1650">
        <v>451.8</v>
      </c>
      <c r="I1650" t="s">
        <v>70</v>
      </c>
    </row>
    <row r="1651" spans="1:9">
      <c r="A1651" t="s">
        <v>3423</v>
      </c>
      <c r="B1651" t="s">
        <v>3424</v>
      </c>
      <c r="C1651" t="s">
        <v>2973</v>
      </c>
      <c r="D1651" t="s">
        <v>3173</v>
      </c>
      <c r="E1651" t="s">
        <v>3174</v>
      </c>
      <c r="F1651">
        <v>473</v>
      </c>
      <c r="G1651">
        <v>8.6</v>
      </c>
      <c r="H1651">
        <v>55</v>
      </c>
      <c r="I1651" t="s">
        <v>25</v>
      </c>
    </row>
    <row r="1652" spans="1:9">
      <c r="A1652" t="s">
        <v>3425</v>
      </c>
      <c r="B1652" t="s">
        <v>3426</v>
      </c>
      <c r="C1652" t="s">
        <v>2973</v>
      </c>
      <c r="D1652" t="s">
        <v>2988</v>
      </c>
      <c r="E1652" t="s">
        <v>2989</v>
      </c>
      <c r="F1652">
        <v>465</v>
      </c>
      <c r="G1652">
        <v>11.54</v>
      </c>
      <c r="H1652">
        <v>40.299999999999997</v>
      </c>
      <c r="I1652" t="s">
        <v>25</v>
      </c>
    </row>
    <row r="1653" spans="1:9">
      <c r="A1653" t="s">
        <v>3427</v>
      </c>
      <c r="B1653" t="s">
        <v>3428</v>
      </c>
      <c r="C1653" t="s">
        <v>2973</v>
      </c>
      <c r="D1653" t="s">
        <v>2996</v>
      </c>
      <c r="E1653" t="s">
        <v>2997</v>
      </c>
      <c r="F1653">
        <v>435</v>
      </c>
      <c r="G1653">
        <v>4.83</v>
      </c>
      <c r="H1653">
        <v>90.1</v>
      </c>
      <c r="I1653" t="s">
        <v>25</v>
      </c>
    </row>
    <row r="1654" spans="1:9">
      <c r="A1654" t="s">
        <v>3429</v>
      </c>
      <c r="B1654" t="s">
        <v>3430</v>
      </c>
      <c r="C1654" t="s">
        <v>2973</v>
      </c>
      <c r="D1654" t="s">
        <v>2974</v>
      </c>
      <c r="E1654" t="s">
        <v>2975</v>
      </c>
      <c r="F1654">
        <v>1437</v>
      </c>
      <c r="G1654">
        <v>12.23</v>
      </c>
      <c r="H1654">
        <v>117.5</v>
      </c>
      <c r="I1654" t="s">
        <v>14</v>
      </c>
    </row>
    <row r="1655" spans="1:9">
      <c r="A1655" t="s">
        <v>3431</v>
      </c>
      <c r="B1655" t="s">
        <v>3432</v>
      </c>
      <c r="C1655" t="s">
        <v>2973</v>
      </c>
      <c r="D1655" t="s">
        <v>2992</v>
      </c>
      <c r="E1655" t="s">
        <v>2993</v>
      </c>
      <c r="F1655">
        <v>2514</v>
      </c>
      <c r="G1655">
        <v>9.84</v>
      </c>
      <c r="H1655">
        <v>255.5</v>
      </c>
      <c r="I1655" t="s">
        <v>70</v>
      </c>
    </row>
    <row r="1656" spans="1:9">
      <c r="A1656" t="s">
        <v>3433</v>
      </c>
      <c r="B1656" t="s">
        <v>3434</v>
      </c>
      <c r="C1656" t="s">
        <v>2973</v>
      </c>
      <c r="D1656" t="s">
        <v>3141</v>
      </c>
      <c r="E1656" t="s">
        <v>3142</v>
      </c>
      <c r="F1656">
        <v>684</v>
      </c>
      <c r="G1656">
        <v>18.57</v>
      </c>
      <c r="H1656">
        <v>36.799999999999997</v>
      </c>
      <c r="I1656" t="s">
        <v>14</v>
      </c>
    </row>
    <row r="1657" spans="1:9">
      <c r="A1657" t="s">
        <v>3435</v>
      </c>
      <c r="B1657" t="s">
        <v>3436</v>
      </c>
      <c r="C1657" t="s">
        <v>2973</v>
      </c>
      <c r="D1657" t="s">
        <v>3030</v>
      </c>
      <c r="E1657" t="s">
        <v>3031</v>
      </c>
      <c r="F1657">
        <v>225</v>
      </c>
      <c r="G1657">
        <v>3.17</v>
      </c>
      <c r="H1657">
        <v>71</v>
      </c>
      <c r="I1657" t="s">
        <v>25</v>
      </c>
    </row>
    <row r="1658" spans="1:9">
      <c r="A1658" t="s">
        <v>3437</v>
      </c>
      <c r="B1658" t="s">
        <v>3438</v>
      </c>
      <c r="C1658" t="s">
        <v>2973</v>
      </c>
      <c r="D1658" t="s">
        <v>3054</v>
      </c>
      <c r="E1658" t="s">
        <v>3055</v>
      </c>
      <c r="F1658">
        <v>1910</v>
      </c>
      <c r="G1658">
        <v>12.02</v>
      </c>
      <c r="H1658">
        <v>158.9</v>
      </c>
      <c r="I1658" t="s">
        <v>14</v>
      </c>
    </row>
    <row r="1659" spans="1:9">
      <c r="A1659" t="s">
        <v>3439</v>
      </c>
      <c r="B1659" t="s">
        <v>605</v>
      </c>
      <c r="C1659" t="s">
        <v>2973</v>
      </c>
      <c r="D1659" t="s">
        <v>3173</v>
      </c>
      <c r="E1659" t="s">
        <v>3174</v>
      </c>
      <c r="F1659">
        <v>592</v>
      </c>
      <c r="G1659">
        <v>6.31</v>
      </c>
      <c r="H1659">
        <v>93.8</v>
      </c>
      <c r="I1659" t="s">
        <v>14</v>
      </c>
    </row>
    <row r="1660" spans="1:9">
      <c r="A1660" t="s">
        <v>3440</v>
      </c>
      <c r="B1660" t="s">
        <v>3441</v>
      </c>
      <c r="C1660" t="s">
        <v>2973</v>
      </c>
      <c r="D1660" t="s">
        <v>2982</v>
      </c>
      <c r="E1660" t="s">
        <v>2983</v>
      </c>
      <c r="F1660">
        <v>84</v>
      </c>
      <c r="G1660">
        <v>4.8</v>
      </c>
      <c r="H1660">
        <v>17.5</v>
      </c>
      <c r="I1660" t="s">
        <v>25</v>
      </c>
    </row>
    <row r="1661" spans="1:9">
      <c r="A1661" t="s">
        <v>3442</v>
      </c>
      <c r="B1661" t="s">
        <v>3443</v>
      </c>
      <c r="C1661" t="s">
        <v>2973</v>
      </c>
      <c r="D1661" t="s">
        <v>2982</v>
      </c>
      <c r="E1661" t="s">
        <v>2983</v>
      </c>
      <c r="F1661">
        <v>236</v>
      </c>
      <c r="G1661">
        <v>16.36</v>
      </c>
      <c r="H1661">
        <v>14.4</v>
      </c>
      <c r="I1661" t="s">
        <v>25</v>
      </c>
    </row>
    <row r="1662" spans="1:9">
      <c r="A1662" t="s">
        <v>3444</v>
      </c>
      <c r="B1662" t="s">
        <v>3445</v>
      </c>
      <c r="C1662" t="s">
        <v>2973</v>
      </c>
      <c r="D1662" t="s">
        <v>3054</v>
      </c>
      <c r="E1662" t="s">
        <v>3055</v>
      </c>
      <c r="F1662">
        <v>318</v>
      </c>
      <c r="G1662">
        <v>33.36</v>
      </c>
      <c r="H1662">
        <v>9.5</v>
      </c>
      <c r="I1662" t="s">
        <v>25</v>
      </c>
    </row>
    <row r="1663" spans="1:9">
      <c r="A1663" t="s">
        <v>3446</v>
      </c>
      <c r="B1663" t="s">
        <v>3447</v>
      </c>
      <c r="C1663" t="s">
        <v>2973</v>
      </c>
      <c r="D1663" t="s">
        <v>2974</v>
      </c>
      <c r="E1663" t="s">
        <v>2975</v>
      </c>
      <c r="F1663">
        <v>502</v>
      </c>
      <c r="G1663">
        <v>6.74</v>
      </c>
      <c r="H1663">
        <v>74.5</v>
      </c>
      <c r="I1663" t="s">
        <v>14</v>
      </c>
    </row>
    <row r="1664" spans="1:9">
      <c r="A1664" t="s">
        <v>3448</v>
      </c>
      <c r="B1664" t="s">
        <v>3449</v>
      </c>
      <c r="C1664" t="s">
        <v>2973</v>
      </c>
      <c r="D1664" t="s">
        <v>3000</v>
      </c>
      <c r="E1664" t="s">
        <v>3001</v>
      </c>
      <c r="F1664">
        <v>176</v>
      </c>
      <c r="G1664">
        <v>7.28</v>
      </c>
      <c r="H1664">
        <v>24.2</v>
      </c>
      <c r="I1664" t="s">
        <v>25</v>
      </c>
    </row>
    <row r="1665" spans="1:9">
      <c r="A1665" t="s">
        <v>3450</v>
      </c>
      <c r="B1665" t="s">
        <v>3451</v>
      </c>
      <c r="C1665" t="s">
        <v>2973</v>
      </c>
      <c r="D1665" t="s">
        <v>2974</v>
      </c>
      <c r="E1665" t="s">
        <v>2975</v>
      </c>
      <c r="F1665">
        <v>143</v>
      </c>
      <c r="G1665">
        <v>5.97</v>
      </c>
      <c r="H1665">
        <v>24</v>
      </c>
      <c r="I1665" t="s">
        <v>25</v>
      </c>
    </row>
    <row r="1666" spans="1:9">
      <c r="A1666" t="s">
        <v>3452</v>
      </c>
      <c r="B1666" t="s">
        <v>3453</v>
      </c>
      <c r="C1666" t="s">
        <v>2973</v>
      </c>
      <c r="D1666" t="s">
        <v>2974</v>
      </c>
      <c r="E1666" t="s">
        <v>2975</v>
      </c>
      <c r="F1666">
        <v>2097</v>
      </c>
      <c r="G1666">
        <v>12.73</v>
      </c>
      <c r="H1666">
        <v>164.7</v>
      </c>
      <c r="I1666" t="s">
        <v>70</v>
      </c>
    </row>
    <row r="1667" spans="1:9">
      <c r="A1667" t="s">
        <v>3454</v>
      </c>
      <c r="B1667" t="s">
        <v>3455</v>
      </c>
      <c r="C1667" t="s">
        <v>2973</v>
      </c>
      <c r="D1667" t="s">
        <v>2992</v>
      </c>
      <c r="E1667" t="s">
        <v>2993</v>
      </c>
      <c r="F1667">
        <v>143</v>
      </c>
      <c r="G1667">
        <v>2.98</v>
      </c>
      <c r="H1667">
        <v>48</v>
      </c>
      <c r="I1667" t="s">
        <v>25</v>
      </c>
    </row>
    <row r="1668" spans="1:9">
      <c r="A1668" t="s">
        <v>3456</v>
      </c>
      <c r="B1668" t="s">
        <v>3457</v>
      </c>
      <c r="C1668" t="s">
        <v>2973</v>
      </c>
      <c r="D1668" t="s">
        <v>2974</v>
      </c>
      <c r="E1668" t="s">
        <v>2975</v>
      </c>
      <c r="F1668">
        <v>210</v>
      </c>
      <c r="G1668">
        <v>4.6399999999999997</v>
      </c>
      <c r="H1668">
        <v>45.3</v>
      </c>
      <c r="I1668" t="s">
        <v>25</v>
      </c>
    </row>
    <row r="1669" spans="1:9">
      <c r="A1669" t="s">
        <v>3458</v>
      </c>
      <c r="B1669" t="s">
        <v>3459</v>
      </c>
      <c r="C1669" t="s">
        <v>2973</v>
      </c>
      <c r="D1669" t="s">
        <v>2978</v>
      </c>
      <c r="E1669" t="s">
        <v>2979</v>
      </c>
      <c r="F1669">
        <v>193</v>
      </c>
      <c r="G1669">
        <v>5.18</v>
      </c>
      <c r="H1669">
        <v>37.299999999999997</v>
      </c>
      <c r="I1669" t="s">
        <v>25</v>
      </c>
    </row>
    <row r="1670" spans="1:9">
      <c r="A1670" t="s">
        <v>3460</v>
      </c>
      <c r="B1670" t="s">
        <v>3461</v>
      </c>
      <c r="C1670" t="s">
        <v>2973</v>
      </c>
      <c r="D1670" t="s">
        <v>3000</v>
      </c>
      <c r="E1670" t="s">
        <v>3001</v>
      </c>
      <c r="F1670">
        <v>406</v>
      </c>
      <c r="G1670">
        <v>6.36</v>
      </c>
      <c r="H1670">
        <v>63.8</v>
      </c>
      <c r="I1670" t="s">
        <v>25</v>
      </c>
    </row>
    <row r="1671" spans="1:9">
      <c r="A1671" t="s">
        <v>3462</v>
      </c>
      <c r="B1671" t="s">
        <v>3463</v>
      </c>
      <c r="C1671" t="s">
        <v>2973</v>
      </c>
      <c r="D1671" t="s">
        <v>3000</v>
      </c>
      <c r="E1671" t="s">
        <v>3001</v>
      </c>
      <c r="F1671">
        <v>305</v>
      </c>
      <c r="G1671">
        <v>10.31</v>
      </c>
      <c r="H1671">
        <v>29.6</v>
      </c>
      <c r="I1671" t="s">
        <v>25</v>
      </c>
    </row>
    <row r="1672" spans="1:9">
      <c r="A1672" t="s">
        <v>3464</v>
      </c>
      <c r="B1672" t="s">
        <v>3465</v>
      </c>
      <c r="C1672" t="s">
        <v>2973</v>
      </c>
      <c r="D1672" t="s">
        <v>2996</v>
      </c>
      <c r="E1672" t="s">
        <v>2997</v>
      </c>
      <c r="F1672">
        <v>519</v>
      </c>
      <c r="G1672">
        <v>10.93</v>
      </c>
      <c r="H1672">
        <v>47.5</v>
      </c>
      <c r="I1672" t="s">
        <v>14</v>
      </c>
    </row>
    <row r="1673" spans="1:9">
      <c r="A1673" t="s">
        <v>3466</v>
      </c>
      <c r="B1673" t="s">
        <v>3467</v>
      </c>
      <c r="C1673" t="s">
        <v>2973</v>
      </c>
      <c r="D1673" t="s">
        <v>3000</v>
      </c>
      <c r="E1673" t="s">
        <v>3001</v>
      </c>
      <c r="F1673">
        <v>497</v>
      </c>
      <c r="G1673">
        <v>12.59</v>
      </c>
      <c r="H1673">
        <v>39.5</v>
      </c>
      <c r="I1673" t="s">
        <v>25</v>
      </c>
    </row>
    <row r="1674" spans="1:9">
      <c r="A1674" t="s">
        <v>3468</v>
      </c>
      <c r="B1674" t="s">
        <v>3469</v>
      </c>
      <c r="C1674" t="s">
        <v>2973</v>
      </c>
      <c r="D1674" t="s">
        <v>3042</v>
      </c>
      <c r="E1674" t="s">
        <v>3043</v>
      </c>
      <c r="F1674">
        <v>543</v>
      </c>
      <c r="G1674">
        <v>8.4600000000000009</v>
      </c>
      <c r="H1674">
        <v>64.2</v>
      </c>
      <c r="I1674" t="s">
        <v>14</v>
      </c>
    </row>
    <row r="1675" spans="1:9">
      <c r="A1675" t="s">
        <v>3470</v>
      </c>
      <c r="B1675" t="s">
        <v>3471</v>
      </c>
      <c r="C1675" t="s">
        <v>2973</v>
      </c>
      <c r="D1675" t="s">
        <v>3173</v>
      </c>
      <c r="E1675" t="s">
        <v>3174</v>
      </c>
      <c r="F1675">
        <v>440</v>
      </c>
      <c r="G1675">
        <v>7.38</v>
      </c>
      <c r="H1675">
        <v>59.6</v>
      </c>
      <c r="I1675" t="s">
        <v>25</v>
      </c>
    </row>
    <row r="1676" spans="1:9">
      <c r="A1676" t="s">
        <v>3472</v>
      </c>
      <c r="B1676" t="s">
        <v>3473</v>
      </c>
      <c r="C1676" t="s">
        <v>2973</v>
      </c>
      <c r="D1676" t="s">
        <v>3008</v>
      </c>
      <c r="E1676" t="s">
        <v>3009</v>
      </c>
      <c r="F1676">
        <v>154</v>
      </c>
      <c r="G1676">
        <v>3</v>
      </c>
      <c r="H1676">
        <v>51.3</v>
      </c>
      <c r="I1676" t="s">
        <v>25</v>
      </c>
    </row>
    <row r="1677" spans="1:9">
      <c r="A1677" t="s">
        <v>3474</v>
      </c>
      <c r="B1677" t="s">
        <v>3475</v>
      </c>
      <c r="C1677" t="s">
        <v>2973</v>
      </c>
      <c r="D1677" t="s">
        <v>2978</v>
      </c>
      <c r="E1677" t="s">
        <v>2979</v>
      </c>
      <c r="F1677">
        <v>871</v>
      </c>
      <c r="G1677">
        <v>6.3</v>
      </c>
      <c r="H1677">
        <v>138.30000000000001</v>
      </c>
      <c r="I1677" t="s">
        <v>14</v>
      </c>
    </row>
    <row r="1678" spans="1:9">
      <c r="A1678" t="s">
        <v>3476</v>
      </c>
      <c r="B1678" t="s">
        <v>3477</v>
      </c>
      <c r="C1678" t="s">
        <v>2973</v>
      </c>
      <c r="D1678" t="s">
        <v>2988</v>
      </c>
      <c r="E1678" t="s">
        <v>2989</v>
      </c>
      <c r="F1678">
        <v>670</v>
      </c>
      <c r="G1678">
        <v>6.82</v>
      </c>
      <c r="H1678">
        <v>98.2</v>
      </c>
      <c r="I1678" t="s">
        <v>14</v>
      </c>
    </row>
    <row r="1679" spans="1:9">
      <c r="A1679" t="s">
        <v>3478</v>
      </c>
      <c r="B1679" t="s">
        <v>3479</v>
      </c>
      <c r="C1679" t="s">
        <v>2973</v>
      </c>
      <c r="D1679" t="s">
        <v>2988</v>
      </c>
      <c r="E1679" t="s">
        <v>2989</v>
      </c>
      <c r="F1679">
        <v>551</v>
      </c>
      <c r="G1679">
        <v>11.59</v>
      </c>
      <c r="H1679">
        <v>47.5</v>
      </c>
      <c r="I1679" t="s">
        <v>14</v>
      </c>
    </row>
    <row r="1680" spans="1:9">
      <c r="A1680" t="s">
        <v>3480</v>
      </c>
      <c r="B1680" t="s">
        <v>3481</v>
      </c>
      <c r="C1680" t="s">
        <v>2973</v>
      </c>
      <c r="D1680" t="s">
        <v>3000</v>
      </c>
      <c r="E1680" t="s">
        <v>3001</v>
      </c>
      <c r="F1680">
        <v>528</v>
      </c>
      <c r="G1680">
        <v>6.46</v>
      </c>
      <c r="H1680">
        <v>81.7</v>
      </c>
      <c r="I1680" t="s">
        <v>14</v>
      </c>
    </row>
    <row r="1681" spans="1:9">
      <c r="A1681" t="s">
        <v>3482</v>
      </c>
      <c r="B1681" t="s">
        <v>3483</v>
      </c>
      <c r="C1681" t="s">
        <v>2973</v>
      </c>
      <c r="D1681" t="s">
        <v>2982</v>
      </c>
      <c r="E1681" t="s">
        <v>2983</v>
      </c>
      <c r="F1681">
        <v>962</v>
      </c>
      <c r="G1681">
        <v>6.63</v>
      </c>
      <c r="H1681">
        <v>145.1</v>
      </c>
      <c r="I1681" t="s">
        <v>14</v>
      </c>
    </row>
    <row r="1682" spans="1:9">
      <c r="A1682" t="s">
        <v>3484</v>
      </c>
      <c r="B1682" t="s">
        <v>3485</v>
      </c>
      <c r="C1682" t="s">
        <v>2973</v>
      </c>
      <c r="D1682" t="s">
        <v>3030</v>
      </c>
      <c r="E1682" t="s">
        <v>3031</v>
      </c>
      <c r="F1682">
        <v>323</v>
      </c>
      <c r="G1682">
        <v>5.98</v>
      </c>
      <c r="H1682">
        <v>54</v>
      </c>
      <c r="I1682" t="s">
        <v>25</v>
      </c>
    </row>
    <row r="1683" spans="1:9">
      <c r="A1683" t="s">
        <v>3486</v>
      </c>
      <c r="B1683" t="s">
        <v>3487</v>
      </c>
      <c r="C1683" t="s">
        <v>2973</v>
      </c>
      <c r="D1683" t="s">
        <v>3030</v>
      </c>
      <c r="E1683" t="s">
        <v>3031</v>
      </c>
      <c r="F1683">
        <v>264</v>
      </c>
      <c r="G1683">
        <v>4.99</v>
      </c>
      <c r="H1683">
        <v>52.9</v>
      </c>
      <c r="I1683" t="s">
        <v>25</v>
      </c>
    </row>
    <row r="1684" spans="1:9">
      <c r="A1684" t="s">
        <v>3488</v>
      </c>
      <c r="B1684" t="s">
        <v>3489</v>
      </c>
      <c r="C1684" t="s">
        <v>2973</v>
      </c>
      <c r="D1684" t="s">
        <v>2996</v>
      </c>
      <c r="E1684" t="s">
        <v>2997</v>
      </c>
      <c r="F1684">
        <v>365</v>
      </c>
      <c r="G1684">
        <v>8.5500000000000007</v>
      </c>
      <c r="H1684">
        <v>42.7</v>
      </c>
      <c r="I1684" t="s">
        <v>25</v>
      </c>
    </row>
    <row r="1685" spans="1:9">
      <c r="A1685" t="s">
        <v>3490</v>
      </c>
      <c r="B1685" t="s">
        <v>3491</v>
      </c>
      <c r="C1685" t="s">
        <v>2973</v>
      </c>
      <c r="D1685" t="s">
        <v>2974</v>
      </c>
      <c r="E1685" t="s">
        <v>2975</v>
      </c>
      <c r="F1685">
        <v>347</v>
      </c>
      <c r="G1685">
        <v>5.74</v>
      </c>
      <c r="H1685">
        <v>60.5</v>
      </c>
      <c r="I1685" t="s">
        <v>25</v>
      </c>
    </row>
    <row r="1686" spans="1:9">
      <c r="A1686" t="s">
        <v>3492</v>
      </c>
      <c r="B1686" t="s">
        <v>3493</v>
      </c>
      <c r="C1686" t="s">
        <v>2973</v>
      </c>
      <c r="D1686" t="s">
        <v>3030</v>
      </c>
      <c r="E1686" t="s">
        <v>3031</v>
      </c>
      <c r="F1686">
        <v>317</v>
      </c>
      <c r="G1686">
        <v>5.16</v>
      </c>
      <c r="H1686">
        <v>61.4</v>
      </c>
      <c r="I1686" t="s">
        <v>25</v>
      </c>
    </row>
    <row r="1687" spans="1:9">
      <c r="A1687" t="s">
        <v>3494</v>
      </c>
      <c r="B1687" t="s">
        <v>3495</v>
      </c>
      <c r="C1687" t="s">
        <v>2973</v>
      </c>
      <c r="D1687" t="s">
        <v>2974</v>
      </c>
      <c r="E1687" t="s">
        <v>2975</v>
      </c>
      <c r="F1687">
        <v>82</v>
      </c>
      <c r="G1687">
        <v>4.53</v>
      </c>
      <c r="H1687">
        <v>18.100000000000001</v>
      </c>
      <c r="I1687" t="s">
        <v>25</v>
      </c>
    </row>
    <row r="1688" spans="1:9">
      <c r="A1688" t="s">
        <v>3496</v>
      </c>
      <c r="B1688" t="s">
        <v>3497</v>
      </c>
      <c r="C1688" t="s">
        <v>2973</v>
      </c>
      <c r="D1688" t="s">
        <v>2988</v>
      </c>
      <c r="E1688" t="s">
        <v>2989</v>
      </c>
      <c r="F1688">
        <v>626</v>
      </c>
      <c r="G1688">
        <v>6.97</v>
      </c>
      <c r="H1688">
        <v>89.8</v>
      </c>
      <c r="I1688" t="s">
        <v>14</v>
      </c>
    </row>
    <row r="1689" spans="1:9">
      <c r="A1689" t="s">
        <v>3498</v>
      </c>
      <c r="B1689" t="s">
        <v>3499</v>
      </c>
      <c r="C1689" t="s">
        <v>2973</v>
      </c>
      <c r="D1689" t="s">
        <v>3008</v>
      </c>
      <c r="E1689" t="s">
        <v>3009</v>
      </c>
      <c r="F1689">
        <v>518</v>
      </c>
      <c r="G1689">
        <v>3.58</v>
      </c>
      <c r="H1689">
        <v>144.69999999999999</v>
      </c>
      <c r="I1689" t="s">
        <v>14</v>
      </c>
    </row>
    <row r="1690" spans="1:9">
      <c r="A1690" t="s">
        <v>3500</v>
      </c>
      <c r="B1690" t="s">
        <v>3501</v>
      </c>
      <c r="C1690" t="s">
        <v>2973</v>
      </c>
      <c r="D1690" t="s">
        <v>2988</v>
      </c>
      <c r="E1690" t="s">
        <v>2989</v>
      </c>
      <c r="F1690">
        <v>356</v>
      </c>
      <c r="G1690">
        <v>5.42</v>
      </c>
      <c r="H1690">
        <v>65.7</v>
      </c>
      <c r="I1690" t="s">
        <v>25</v>
      </c>
    </row>
    <row r="1691" spans="1:9">
      <c r="A1691" t="s">
        <v>3502</v>
      </c>
      <c r="B1691" t="s">
        <v>3503</v>
      </c>
      <c r="C1691" t="s">
        <v>2973</v>
      </c>
      <c r="D1691" t="s">
        <v>2974</v>
      </c>
      <c r="E1691" t="s">
        <v>2975</v>
      </c>
      <c r="F1691">
        <v>216</v>
      </c>
      <c r="G1691">
        <v>3.64</v>
      </c>
      <c r="H1691">
        <v>59.3</v>
      </c>
      <c r="I1691" t="s">
        <v>25</v>
      </c>
    </row>
    <row r="1692" spans="1:9">
      <c r="A1692" t="s">
        <v>3504</v>
      </c>
      <c r="B1692" t="s">
        <v>3505</v>
      </c>
      <c r="C1692" t="s">
        <v>2973</v>
      </c>
      <c r="D1692" t="s">
        <v>2996</v>
      </c>
      <c r="E1692" t="s">
        <v>2997</v>
      </c>
      <c r="F1692">
        <v>196</v>
      </c>
      <c r="G1692">
        <v>5.17</v>
      </c>
      <c r="H1692">
        <v>37.9</v>
      </c>
      <c r="I1692" t="s">
        <v>25</v>
      </c>
    </row>
    <row r="1693" spans="1:9">
      <c r="A1693" t="s">
        <v>3506</v>
      </c>
      <c r="B1693" t="s">
        <v>3507</v>
      </c>
      <c r="C1693" t="s">
        <v>2973</v>
      </c>
      <c r="D1693" t="s">
        <v>3000</v>
      </c>
      <c r="E1693" t="s">
        <v>3001</v>
      </c>
      <c r="F1693">
        <v>1552</v>
      </c>
      <c r="G1693">
        <v>6.55</v>
      </c>
      <c r="H1693">
        <v>236.9</v>
      </c>
      <c r="I1693" t="s">
        <v>14</v>
      </c>
    </row>
    <row r="1694" spans="1:9">
      <c r="A1694" t="s">
        <v>3508</v>
      </c>
      <c r="B1694" t="s">
        <v>3509</v>
      </c>
      <c r="C1694" t="s">
        <v>2973</v>
      </c>
      <c r="D1694" t="s">
        <v>3030</v>
      </c>
      <c r="E1694" t="s">
        <v>3031</v>
      </c>
      <c r="F1694">
        <v>409</v>
      </c>
      <c r="G1694">
        <v>4.13</v>
      </c>
      <c r="H1694">
        <v>99</v>
      </c>
      <c r="I1694" t="s">
        <v>25</v>
      </c>
    </row>
    <row r="1695" spans="1:9">
      <c r="A1695" t="s">
        <v>3510</v>
      </c>
      <c r="B1695" t="s">
        <v>3511</v>
      </c>
      <c r="C1695" t="s">
        <v>2973</v>
      </c>
      <c r="D1695" t="s">
        <v>2988</v>
      </c>
      <c r="E1695" t="s">
        <v>2989</v>
      </c>
      <c r="F1695">
        <v>233</v>
      </c>
      <c r="G1695">
        <v>7.09</v>
      </c>
      <c r="H1695">
        <v>32.9</v>
      </c>
      <c r="I1695" t="s">
        <v>25</v>
      </c>
    </row>
    <row r="1696" spans="1:9">
      <c r="A1696" t="s">
        <v>3512</v>
      </c>
      <c r="B1696" t="s">
        <v>3513</v>
      </c>
      <c r="C1696" t="s">
        <v>2973</v>
      </c>
      <c r="D1696" t="s">
        <v>2974</v>
      </c>
      <c r="E1696" t="s">
        <v>2975</v>
      </c>
      <c r="F1696">
        <v>102</v>
      </c>
      <c r="G1696">
        <v>2.2200000000000002</v>
      </c>
      <c r="H1696">
        <v>45.9</v>
      </c>
      <c r="I1696" t="s">
        <v>25</v>
      </c>
    </row>
    <row r="1697" spans="1:9">
      <c r="A1697" t="s">
        <v>3514</v>
      </c>
      <c r="B1697" t="s">
        <v>3515</v>
      </c>
      <c r="C1697" t="s">
        <v>2973</v>
      </c>
      <c r="D1697" t="s">
        <v>3008</v>
      </c>
      <c r="E1697" t="s">
        <v>3009</v>
      </c>
      <c r="F1697">
        <v>515</v>
      </c>
      <c r="G1697">
        <v>14.87</v>
      </c>
      <c r="H1697">
        <v>34.6</v>
      </c>
      <c r="I1697" t="s">
        <v>14</v>
      </c>
    </row>
    <row r="1698" spans="1:9">
      <c r="A1698" t="s">
        <v>3516</v>
      </c>
      <c r="B1698" t="s">
        <v>3517</v>
      </c>
      <c r="C1698" t="s">
        <v>2973</v>
      </c>
      <c r="D1698" t="s">
        <v>3034</v>
      </c>
      <c r="E1698" t="s">
        <v>3035</v>
      </c>
      <c r="F1698">
        <v>8867</v>
      </c>
      <c r="G1698">
        <v>23.35</v>
      </c>
      <c r="H1698">
        <v>379.7</v>
      </c>
      <c r="I1698" t="s">
        <v>70</v>
      </c>
    </row>
    <row r="1699" spans="1:9">
      <c r="A1699" t="s">
        <v>3518</v>
      </c>
      <c r="B1699" t="s">
        <v>3519</v>
      </c>
      <c r="C1699" t="s">
        <v>2973</v>
      </c>
      <c r="D1699" t="s">
        <v>2982</v>
      </c>
      <c r="E1699" t="s">
        <v>2983</v>
      </c>
      <c r="F1699">
        <v>15</v>
      </c>
      <c r="G1699">
        <v>3.05</v>
      </c>
      <c r="H1699">
        <v>4.9000000000000004</v>
      </c>
      <c r="I1699" t="s">
        <v>25</v>
      </c>
    </row>
    <row r="1700" spans="1:9">
      <c r="A1700" t="s">
        <v>3520</v>
      </c>
      <c r="B1700" t="s">
        <v>3521</v>
      </c>
      <c r="C1700" t="s">
        <v>2973</v>
      </c>
      <c r="D1700" t="s">
        <v>3042</v>
      </c>
      <c r="E1700" t="s">
        <v>3043</v>
      </c>
      <c r="F1700">
        <v>1829</v>
      </c>
      <c r="G1700">
        <v>10.73</v>
      </c>
      <c r="H1700">
        <v>170.5</v>
      </c>
      <c r="I1700" t="s">
        <v>14</v>
      </c>
    </row>
    <row r="1701" spans="1:9">
      <c r="A1701" t="s">
        <v>3522</v>
      </c>
      <c r="B1701" t="s">
        <v>3523</v>
      </c>
      <c r="C1701" t="s">
        <v>2973</v>
      </c>
      <c r="D1701" t="s">
        <v>3030</v>
      </c>
      <c r="E1701" t="s">
        <v>3031</v>
      </c>
      <c r="F1701">
        <v>371</v>
      </c>
      <c r="G1701">
        <v>7.39</v>
      </c>
      <c r="H1701">
        <v>50.2</v>
      </c>
      <c r="I1701" t="s">
        <v>25</v>
      </c>
    </row>
    <row r="1702" spans="1:9">
      <c r="A1702" t="s">
        <v>3524</v>
      </c>
      <c r="B1702" t="s">
        <v>3525</v>
      </c>
      <c r="C1702" t="s">
        <v>2973</v>
      </c>
      <c r="D1702" t="s">
        <v>2996</v>
      </c>
      <c r="E1702" t="s">
        <v>2997</v>
      </c>
      <c r="F1702">
        <v>297</v>
      </c>
      <c r="G1702">
        <v>6.65</v>
      </c>
      <c r="H1702">
        <v>44.7</v>
      </c>
      <c r="I1702" t="s">
        <v>25</v>
      </c>
    </row>
    <row r="1703" spans="1:9">
      <c r="A1703" t="s">
        <v>3526</v>
      </c>
      <c r="B1703" t="s">
        <v>3527</v>
      </c>
      <c r="C1703" t="s">
        <v>2973</v>
      </c>
      <c r="D1703" t="s">
        <v>2974</v>
      </c>
      <c r="E1703" t="s">
        <v>2975</v>
      </c>
      <c r="F1703">
        <v>2786</v>
      </c>
      <c r="G1703">
        <v>6.63</v>
      </c>
      <c r="H1703">
        <v>420.2</v>
      </c>
      <c r="I1703" t="s">
        <v>70</v>
      </c>
    </row>
    <row r="1704" spans="1:9">
      <c r="A1704" t="s">
        <v>3528</v>
      </c>
      <c r="B1704" t="s">
        <v>3529</v>
      </c>
      <c r="C1704" t="s">
        <v>2973</v>
      </c>
      <c r="D1704" t="s">
        <v>2974</v>
      </c>
      <c r="E1704" t="s">
        <v>2975</v>
      </c>
      <c r="F1704">
        <v>272</v>
      </c>
      <c r="G1704">
        <v>5.88</v>
      </c>
      <c r="H1704">
        <v>46.3</v>
      </c>
      <c r="I1704" t="s">
        <v>25</v>
      </c>
    </row>
    <row r="1705" spans="1:9">
      <c r="A1705" t="s">
        <v>3530</v>
      </c>
      <c r="B1705" t="s">
        <v>3531</v>
      </c>
      <c r="C1705" t="s">
        <v>2973</v>
      </c>
      <c r="D1705" t="s">
        <v>2974</v>
      </c>
      <c r="E1705" t="s">
        <v>2975</v>
      </c>
      <c r="F1705">
        <v>478</v>
      </c>
      <c r="G1705">
        <v>6.86</v>
      </c>
      <c r="H1705">
        <v>69.7</v>
      </c>
      <c r="I1705" t="s">
        <v>25</v>
      </c>
    </row>
    <row r="1706" spans="1:9">
      <c r="A1706" t="s">
        <v>3532</v>
      </c>
      <c r="B1706" t="s">
        <v>3533</v>
      </c>
      <c r="C1706" t="s">
        <v>2973</v>
      </c>
      <c r="D1706" t="s">
        <v>3000</v>
      </c>
      <c r="E1706" t="s">
        <v>3001</v>
      </c>
      <c r="F1706">
        <v>385</v>
      </c>
      <c r="G1706">
        <v>4.5999999999999996</v>
      </c>
      <c r="H1706">
        <v>83.7</v>
      </c>
      <c r="I1706" t="s">
        <v>25</v>
      </c>
    </row>
    <row r="1707" spans="1:9">
      <c r="A1707" t="s">
        <v>3534</v>
      </c>
      <c r="B1707" t="s">
        <v>3535</v>
      </c>
      <c r="C1707" t="s">
        <v>2973</v>
      </c>
      <c r="D1707" t="s">
        <v>3030</v>
      </c>
      <c r="E1707" t="s">
        <v>3031</v>
      </c>
      <c r="F1707">
        <v>1749</v>
      </c>
      <c r="G1707">
        <v>20.52</v>
      </c>
      <c r="H1707">
        <v>85.2</v>
      </c>
      <c r="I1707" t="s">
        <v>14</v>
      </c>
    </row>
    <row r="1708" spans="1:9">
      <c r="A1708" t="s">
        <v>3536</v>
      </c>
      <c r="B1708" t="s">
        <v>3537</v>
      </c>
      <c r="C1708" t="s">
        <v>2973</v>
      </c>
      <c r="D1708" t="s">
        <v>3008</v>
      </c>
      <c r="E1708" t="s">
        <v>3009</v>
      </c>
      <c r="F1708">
        <v>232</v>
      </c>
      <c r="G1708">
        <v>5.03</v>
      </c>
      <c r="H1708">
        <v>46.1</v>
      </c>
      <c r="I1708" t="s">
        <v>25</v>
      </c>
    </row>
    <row r="1709" spans="1:9">
      <c r="A1709" t="s">
        <v>3538</v>
      </c>
      <c r="B1709" t="s">
        <v>3539</v>
      </c>
      <c r="C1709" t="s">
        <v>2973</v>
      </c>
      <c r="D1709" t="s">
        <v>3173</v>
      </c>
      <c r="E1709" t="s">
        <v>3174</v>
      </c>
      <c r="F1709">
        <v>376</v>
      </c>
      <c r="G1709">
        <v>8.6300000000000008</v>
      </c>
      <c r="H1709">
        <v>43.6</v>
      </c>
      <c r="I1709" t="s">
        <v>25</v>
      </c>
    </row>
    <row r="1710" spans="1:9">
      <c r="A1710" t="s">
        <v>3540</v>
      </c>
      <c r="B1710" t="s">
        <v>3541</v>
      </c>
      <c r="C1710" t="s">
        <v>2973</v>
      </c>
      <c r="D1710" t="s">
        <v>3008</v>
      </c>
      <c r="E1710" t="s">
        <v>3009</v>
      </c>
      <c r="F1710">
        <v>82</v>
      </c>
      <c r="G1710">
        <v>3</v>
      </c>
      <c r="H1710">
        <v>27.3</v>
      </c>
      <c r="I1710" t="s">
        <v>25</v>
      </c>
    </row>
    <row r="1711" spans="1:9">
      <c r="A1711" t="s">
        <v>3542</v>
      </c>
      <c r="B1711" t="s">
        <v>3543</v>
      </c>
      <c r="C1711" t="s">
        <v>2973</v>
      </c>
      <c r="D1711" t="s">
        <v>2974</v>
      </c>
      <c r="E1711" t="s">
        <v>2975</v>
      </c>
      <c r="F1711">
        <v>438</v>
      </c>
      <c r="G1711">
        <v>3.83</v>
      </c>
      <c r="H1711">
        <v>114.4</v>
      </c>
      <c r="I1711" t="s">
        <v>25</v>
      </c>
    </row>
    <row r="1712" spans="1:9">
      <c r="A1712" t="s">
        <v>3544</v>
      </c>
      <c r="B1712" t="s">
        <v>3545</v>
      </c>
      <c r="C1712" t="s">
        <v>2973</v>
      </c>
      <c r="D1712" t="s">
        <v>2974</v>
      </c>
      <c r="E1712" t="s">
        <v>2975</v>
      </c>
      <c r="F1712">
        <v>132</v>
      </c>
      <c r="G1712">
        <v>9.5500000000000007</v>
      </c>
      <c r="H1712">
        <v>13.8</v>
      </c>
      <c r="I1712" t="s">
        <v>25</v>
      </c>
    </row>
    <row r="1713" spans="1:9">
      <c r="A1713" t="s">
        <v>3546</v>
      </c>
      <c r="B1713" t="s">
        <v>3547</v>
      </c>
      <c r="C1713" t="s">
        <v>2973</v>
      </c>
      <c r="D1713" t="s">
        <v>2974</v>
      </c>
      <c r="E1713" t="s">
        <v>2975</v>
      </c>
      <c r="F1713">
        <v>654</v>
      </c>
      <c r="G1713">
        <v>5.87</v>
      </c>
      <c r="H1713">
        <v>111.4</v>
      </c>
      <c r="I1713" t="s">
        <v>14</v>
      </c>
    </row>
    <row r="1714" spans="1:9">
      <c r="A1714" t="s">
        <v>3548</v>
      </c>
      <c r="B1714" t="s">
        <v>3549</v>
      </c>
      <c r="C1714" t="s">
        <v>2973</v>
      </c>
      <c r="D1714" t="s">
        <v>2982</v>
      </c>
      <c r="E1714" t="s">
        <v>2983</v>
      </c>
      <c r="F1714">
        <v>548</v>
      </c>
      <c r="G1714">
        <v>9.69</v>
      </c>
      <c r="H1714">
        <v>56.6</v>
      </c>
      <c r="I1714" t="s">
        <v>14</v>
      </c>
    </row>
    <row r="1715" spans="1:9">
      <c r="A1715" t="s">
        <v>3550</v>
      </c>
      <c r="B1715" t="s">
        <v>3551</v>
      </c>
      <c r="C1715" t="s">
        <v>2973</v>
      </c>
      <c r="D1715" t="s">
        <v>2974</v>
      </c>
      <c r="E1715" t="s">
        <v>2975</v>
      </c>
      <c r="F1715">
        <v>133</v>
      </c>
      <c r="G1715">
        <v>3.91</v>
      </c>
      <c r="H1715">
        <v>34</v>
      </c>
      <c r="I1715" t="s">
        <v>25</v>
      </c>
    </row>
    <row r="1716" spans="1:9">
      <c r="A1716" t="s">
        <v>3552</v>
      </c>
      <c r="B1716" t="s">
        <v>3553</v>
      </c>
      <c r="C1716" t="s">
        <v>2973</v>
      </c>
      <c r="D1716" t="s">
        <v>3000</v>
      </c>
      <c r="E1716" t="s">
        <v>3001</v>
      </c>
      <c r="F1716">
        <v>773</v>
      </c>
      <c r="G1716">
        <v>9.85</v>
      </c>
      <c r="H1716">
        <v>78.5</v>
      </c>
      <c r="I1716" t="s">
        <v>14</v>
      </c>
    </row>
    <row r="1717" spans="1:9">
      <c r="A1717" t="s">
        <v>3554</v>
      </c>
      <c r="B1717" t="s">
        <v>3555</v>
      </c>
      <c r="C1717" t="s">
        <v>2973</v>
      </c>
      <c r="D1717" t="s">
        <v>2974</v>
      </c>
      <c r="E1717" t="s">
        <v>2975</v>
      </c>
      <c r="F1717">
        <v>187</v>
      </c>
      <c r="G1717">
        <v>4.29</v>
      </c>
      <c r="H1717">
        <v>43.6</v>
      </c>
      <c r="I1717" t="s">
        <v>25</v>
      </c>
    </row>
    <row r="1718" spans="1:9">
      <c r="A1718" t="s">
        <v>3556</v>
      </c>
      <c r="B1718" t="s">
        <v>3557</v>
      </c>
      <c r="C1718" t="s">
        <v>2973</v>
      </c>
      <c r="D1718" t="s">
        <v>2974</v>
      </c>
      <c r="E1718" t="s">
        <v>2975</v>
      </c>
      <c r="F1718">
        <v>253</v>
      </c>
      <c r="G1718">
        <v>6.79</v>
      </c>
      <c r="H1718">
        <v>37.299999999999997</v>
      </c>
      <c r="I1718" t="s">
        <v>25</v>
      </c>
    </row>
    <row r="1719" spans="1:9">
      <c r="A1719" t="s">
        <v>3558</v>
      </c>
      <c r="B1719" t="s">
        <v>3559</v>
      </c>
      <c r="C1719" t="s">
        <v>2973</v>
      </c>
      <c r="D1719" t="s">
        <v>3046</v>
      </c>
      <c r="E1719" t="s">
        <v>3047</v>
      </c>
      <c r="F1719">
        <v>345</v>
      </c>
      <c r="G1719">
        <v>5.56</v>
      </c>
      <c r="H1719">
        <v>62.1</v>
      </c>
      <c r="I1719" t="s">
        <v>25</v>
      </c>
    </row>
    <row r="1720" spans="1:9">
      <c r="A1720" t="s">
        <v>3560</v>
      </c>
      <c r="B1720" t="s">
        <v>3561</v>
      </c>
      <c r="C1720" t="s">
        <v>2973</v>
      </c>
      <c r="D1720" t="s">
        <v>2978</v>
      </c>
      <c r="E1720" t="s">
        <v>2979</v>
      </c>
      <c r="F1720">
        <v>644</v>
      </c>
      <c r="G1720">
        <v>6.03</v>
      </c>
      <c r="H1720">
        <v>106.8</v>
      </c>
      <c r="I1720" t="s">
        <v>14</v>
      </c>
    </row>
    <row r="1721" spans="1:9">
      <c r="A1721" t="s">
        <v>3562</v>
      </c>
      <c r="B1721" t="s">
        <v>3563</v>
      </c>
      <c r="C1721" t="s">
        <v>2973</v>
      </c>
      <c r="D1721" t="s">
        <v>3000</v>
      </c>
      <c r="E1721" t="s">
        <v>3001</v>
      </c>
      <c r="F1721">
        <v>582</v>
      </c>
      <c r="G1721">
        <v>4.4000000000000004</v>
      </c>
      <c r="H1721">
        <v>132.30000000000001</v>
      </c>
      <c r="I1721" t="s">
        <v>14</v>
      </c>
    </row>
    <row r="1722" spans="1:9">
      <c r="A1722" t="s">
        <v>3564</v>
      </c>
      <c r="B1722" t="s">
        <v>3565</v>
      </c>
      <c r="C1722" t="s">
        <v>2973</v>
      </c>
      <c r="D1722" t="s">
        <v>3000</v>
      </c>
      <c r="E1722" t="s">
        <v>3001</v>
      </c>
      <c r="F1722">
        <v>2466</v>
      </c>
      <c r="G1722">
        <v>11.84</v>
      </c>
      <c r="H1722">
        <v>208.3</v>
      </c>
      <c r="I1722" t="s">
        <v>70</v>
      </c>
    </row>
    <row r="1723" spans="1:9">
      <c r="A1723" t="s">
        <v>3566</v>
      </c>
      <c r="B1723" t="s">
        <v>3567</v>
      </c>
      <c r="C1723" t="s">
        <v>2973</v>
      </c>
      <c r="D1723" t="s">
        <v>3141</v>
      </c>
      <c r="E1723" t="s">
        <v>3142</v>
      </c>
      <c r="F1723">
        <v>478</v>
      </c>
      <c r="G1723">
        <v>9.9600000000000009</v>
      </c>
      <c r="H1723">
        <v>48</v>
      </c>
      <c r="I1723" t="s">
        <v>25</v>
      </c>
    </row>
    <row r="1724" spans="1:9">
      <c r="A1724" t="s">
        <v>3568</v>
      </c>
      <c r="B1724" t="s">
        <v>3569</v>
      </c>
      <c r="C1724" t="s">
        <v>2973</v>
      </c>
      <c r="D1724" t="s">
        <v>2978</v>
      </c>
      <c r="E1724" t="s">
        <v>2979</v>
      </c>
      <c r="F1724">
        <v>238</v>
      </c>
      <c r="G1724">
        <v>3.47</v>
      </c>
      <c r="H1724">
        <v>68.599999999999994</v>
      </c>
      <c r="I1724" t="s">
        <v>25</v>
      </c>
    </row>
    <row r="1725" spans="1:9">
      <c r="A1725" t="s">
        <v>3570</v>
      </c>
      <c r="B1725" t="s">
        <v>3571</v>
      </c>
      <c r="C1725" t="s">
        <v>2973</v>
      </c>
      <c r="D1725" t="s">
        <v>2978</v>
      </c>
      <c r="E1725" t="s">
        <v>2979</v>
      </c>
      <c r="F1725">
        <v>704</v>
      </c>
      <c r="G1725">
        <v>6.14</v>
      </c>
      <c r="H1725">
        <v>114.7</v>
      </c>
      <c r="I1725" t="s">
        <v>14</v>
      </c>
    </row>
    <row r="1726" spans="1:9">
      <c r="A1726" t="s">
        <v>3572</v>
      </c>
      <c r="B1726" t="s">
        <v>3573</v>
      </c>
      <c r="C1726" t="s">
        <v>2973</v>
      </c>
      <c r="D1726" t="s">
        <v>3042</v>
      </c>
      <c r="E1726" t="s">
        <v>3043</v>
      </c>
      <c r="F1726">
        <v>680</v>
      </c>
      <c r="G1726">
        <v>6.81</v>
      </c>
      <c r="H1726">
        <v>99.9</v>
      </c>
      <c r="I1726" t="s">
        <v>14</v>
      </c>
    </row>
    <row r="1727" spans="1:9">
      <c r="A1727" t="s">
        <v>3574</v>
      </c>
      <c r="B1727" t="s">
        <v>3575</v>
      </c>
      <c r="C1727" t="s">
        <v>2973</v>
      </c>
      <c r="D1727" t="s">
        <v>2974</v>
      </c>
      <c r="E1727" t="s">
        <v>2975</v>
      </c>
      <c r="F1727">
        <v>149</v>
      </c>
      <c r="G1727">
        <v>7.5</v>
      </c>
      <c r="H1727">
        <v>19.899999999999999</v>
      </c>
      <c r="I1727" t="s">
        <v>25</v>
      </c>
    </row>
    <row r="1728" spans="1:9">
      <c r="A1728" t="s">
        <v>3576</v>
      </c>
      <c r="B1728" t="s">
        <v>3577</v>
      </c>
      <c r="C1728" t="s">
        <v>2973</v>
      </c>
      <c r="D1728" t="s">
        <v>3042</v>
      </c>
      <c r="E1728" t="s">
        <v>3043</v>
      </c>
      <c r="F1728">
        <v>463</v>
      </c>
      <c r="G1728">
        <v>6.98</v>
      </c>
      <c r="H1728">
        <v>66.3</v>
      </c>
      <c r="I1728" t="s">
        <v>25</v>
      </c>
    </row>
    <row r="1729" spans="1:9">
      <c r="A1729" t="s">
        <v>3578</v>
      </c>
      <c r="B1729" t="s">
        <v>3579</v>
      </c>
      <c r="C1729" t="s">
        <v>2973</v>
      </c>
      <c r="D1729" t="s">
        <v>3004</v>
      </c>
      <c r="E1729" t="s">
        <v>3005</v>
      </c>
      <c r="F1729">
        <v>925</v>
      </c>
      <c r="G1729">
        <v>6.9</v>
      </c>
      <c r="H1729">
        <v>134.1</v>
      </c>
      <c r="I1729" t="s">
        <v>14</v>
      </c>
    </row>
    <row r="1730" spans="1:9">
      <c r="A1730" t="s">
        <v>3580</v>
      </c>
      <c r="B1730" t="s">
        <v>3581</v>
      </c>
      <c r="C1730" t="s">
        <v>2973</v>
      </c>
      <c r="D1730" t="s">
        <v>2974</v>
      </c>
      <c r="E1730" t="s">
        <v>2975</v>
      </c>
      <c r="F1730">
        <v>113</v>
      </c>
      <c r="G1730">
        <v>4.33</v>
      </c>
      <c r="H1730">
        <v>26.1</v>
      </c>
      <c r="I1730" t="s">
        <v>25</v>
      </c>
    </row>
    <row r="1731" spans="1:9">
      <c r="A1731" t="s">
        <v>3582</v>
      </c>
      <c r="B1731" t="s">
        <v>3583</v>
      </c>
      <c r="C1731" t="s">
        <v>2973</v>
      </c>
      <c r="D1731" t="s">
        <v>2974</v>
      </c>
      <c r="E1731" t="s">
        <v>2975</v>
      </c>
      <c r="F1731">
        <v>309</v>
      </c>
      <c r="G1731">
        <v>7.81</v>
      </c>
      <c r="H1731">
        <v>39.6</v>
      </c>
      <c r="I1731" t="s">
        <v>25</v>
      </c>
    </row>
    <row r="1732" spans="1:9">
      <c r="A1732" t="s">
        <v>3584</v>
      </c>
      <c r="B1732" t="s">
        <v>3585</v>
      </c>
      <c r="C1732" t="s">
        <v>2973</v>
      </c>
      <c r="D1732" t="s">
        <v>2988</v>
      </c>
      <c r="E1732" t="s">
        <v>2989</v>
      </c>
      <c r="F1732">
        <v>250</v>
      </c>
      <c r="G1732">
        <v>8.34</v>
      </c>
      <c r="H1732">
        <v>30</v>
      </c>
      <c r="I1732" t="s">
        <v>25</v>
      </c>
    </row>
    <row r="1733" spans="1:9">
      <c r="A1733" t="s">
        <v>3586</v>
      </c>
      <c r="B1733" t="s">
        <v>3587</v>
      </c>
      <c r="C1733" t="s">
        <v>2973</v>
      </c>
      <c r="D1733" t="s">
        <v>3004</v>
      </c>
      <c r="E1733" t="s">
        <v>3005</v>
      </c>
      <c r="F1733">
        <v>878</v>
      </c>
      <c r="G1733">
        <v>12.53</v>
      </c>
      <c r="H1733">
        <v>70.099999999999994</v>
      </c>
      <c r="I1733" t="s">
        <v>14</v>
      </c>
    </row>
    <row r="1734" spans="1:9">
      <c r="A1734" t="s">
        <v>3588</v>
      </c>
      <c r="B1734" t="s">
        <v>3589</v>
      </c>
      <c r="C1734" t="s">
        <v>2973</v>
      </c>
      <c r="D1734" t="s">
        <v>3173</v>
      </c>
      <c r="E1734" t="s">
        <v>3174</v>
      </c>
      <c r="F1734">
        <v>302</v>
      </c>
      <c r="G1734">
        <v>4.28</v>
      </c>
      <c r="H1734">
        <v>70.599999999999994</v>
      </c>
      <c r="I1734" t="s">
        <v>25</v>
      </c>
    </row>
    <row r="1735" spans="1:9">
      <c r="A1735" t="s">
        <v>3590</v>
      </c>
      <c r="B1735" t="s">
        <v>3591</v>
      </c>
      <c r="C1735" t="s">
        <v>2973</v>
      </c>
      <c r="D1735" t="s">
        <v>3038</v>
      </c>
      <c r="E1735" t="s">
        <v>3039</v>
      </c>
      <c r="F1735">
        <v>640</v>
      </c>
      <c r="G1735">
        <v>0.95</v>
      </c>
      <c r="H1735">
        <v>673.7</v>
      </c>
      <c r="I1735" t="s">
        <v>14</v>
      </c>
    </row>
    <row r="1736" spans="1:9">
      <c r="A1736" t="s">
        <v>3592</v>
      </c>
      <c r="B1736" t="s">
        <v>3593</v>
      </c>
      <c r="C1736" t="s">
        <v>2973</v>
      </c>
      <c r="D1736" t="s">
        <v>3046</v>
      </c>
      <c r="E1736" t="s">
        <v>3047</v>
      </c>
      <c r="F1736">
        <v>851</v>
      </c>
      <c r="G1736">
        <v>7.59</v>
      </c>
      <c r="H1736">
        <v>112.1</v>
      </c>
      <c r="I1736" t="s">
        <v>14</v>
      </c>
    </row>
    <row r="1737" spans="1:9">
      <c r="A1737" t="s">
        <v>3594</v>
      </c>
      <c r="B1737" t="s">
        <v>3595</v>
      </c>
      <c r="C1737" t="s">
        <v>2973</v>
      </c>
      <c r="D1737" t="s">
        <v>3038</v>
      </c>
      <c r="E1737" t="s">
        <v>3039</v>
      </c>
      <c r="F1737">
        <v>2243</v>
      </c>
      <c r="G1737">
        <v>8.67</v>
      </c>
      <c r="H1737">
        <v>258.7</v>
      </c>
      <c r="I1737" t="s">
        <v>70</v>
      </c>
    </row>
    <row r="1738" spans="1:9">
      <c r="A1738" t="s">
        <v>3596</v>
      </c>
      <c r="B1738" t="s">
        <v>3597</v>
      </c>
      <c r="C1738" t="s">
        <v>2973</v>
      </c>
      <c r="D1738" t="s">
        <v>3038</v>
      </c>
      <c r="E1738" t="s">
        <v>3039</v>
      </c>
      <c r="F1738">
        <v>588</v>
      </c>
      <c r="G1738">
        <v>7.36</v>
      </c>
      <c r="H1738">
        <v>79.900000000000006</v>
      </c>
      <c r="I1738" t="s">
        <v>14</v>
      </c>
    </row>
    <row r="1739" spans="1:9">
      <c r="A1739" t="s">
        <v>3598</v>
      </c>
      <c r="B1739" t="s">
        <v>3599</v>
      </c>
      <c r="C1739" t="s">
        <v>2973</v>
      </c>
      <c r="D1739" t="s">
        <v>3173</v>
      </c>
      <c r="E1739" t="s">
        <v>3174</v>
      </c>
      <c r="F1739">
        <v>1071</v>
      </c>
      <c r="G1739">
        <v>13</v>
      </c>
      <c r="H1739">
        <v>82.4</v>
      </c>
      <c r="I1739" t="s">
        <v>14</v>
      </c>
    </row>
    <row r="1740" spans="1:9">
      <c r="A1740" t="s">
        <v>3600</v>
      </c>
      <c r="B1740" t="s">
        <v>3601</v>
      </c>
      <c r="C1740" t="s">
        <v>2973</v>
      </c>
      <c r="D1740" t="s">
        <v>3000</v>
      </c>
      <c r="E1740" t="s">
        <v>3001</v>
      </c>
      <c r="F1740">
        <v>294</v>
      </c>
      <c r="G1740">
        <v>8.1199999999999992</v>
      </c>
      <c r="H1740">
        <v>36.200000000000003</v>
      </c>
      <c r="I1740" t="s">
        <v>25</v>
      </c>
    </row>
    <row r="1741" spans="1:9">
      <c r="A1741" t="s">
        <v>3602</v>
      </c>
      <c r="B1741" t="s">
        <v>3603</v>
      </c>
      <c r="C1741" t="s">
        <v>2973</v>
      </c>
      <c r="D1741" t="s">
        <v>3034</v>
      </c>
      <c r="E1741" t="s">
        <v>3035</v>
      </c>
      <c r="F1741">
        <v>3084</v>
      </c>
      <c r="G1741">
        <v>10.82</v>
      </c>
      <c r="H1741">
        <v>285</v>
      </c>
      <c r="I1741" t="s">
        <v>70</v>
      </c>
    </row>
    <row r="1742" spans="1:9">
      <c r="A1742" t="s">
        <v>3604</v>
      </c>
      <c r="B1742" t="s">
        <v>3605</v>
      </c>
      <c r="C1742" t="s">
        <v>2973</v>
      </c>
      <c r="D1742" t="s">
        <v>3173</v>
      </c>
      <c r="E1742" t="s">
        <v>3174</v>
      </c>
      <c r="F1742">
        <v>544</v>
      </c>
      <c r="G1742">
        <v>16.989999999999998</v>
      </c>
      <c r="H1742">
        <v>32</v>
      </c>
      <c r="I1742" t="s">
        <v>14</v>
      </c>
    </row>
    <row r="1743" spans="1:9">
      <c r="A1743" t="s">
        <v>3606</v>
      </c>
      <c r="B1743" t="s">
        <v>3607</v>
      </c>
      <c r="C1743" t="s">
        <v>2973</v>
      </c>
      <c r="D1743" t="s">
        <v>3004</v>
      </c>
      <c r="E1743" t="s">
        <v>3005</v>
      </c>
      <c r="F1743">
        <v>1080</v>
      </c>
      <c r="G1743">
        <v>13.97</v>
      </c>
      <c r="H1743">
        <v>77.3</v>
      </c>
      <c r="I1743" t="s">
        <v>14</v>
      </c>
    </row>
    <row r="1744" spans="1:9">
      <c r="A1744" t="s">
        <v>3608</v>
      </c>
      <c r="B1744" t="s">
        <v>3609</v>
      </c>
      <c r="C1744" t="s">
        <v>2973</v>
      </c>
      <c r="D1744" t="s">
        <v>3173</v>
      </c>
      <c r="E1744" t="s">
        <v>3174</v>
      </c>
      <c r="F1744">
        <v>591</v>
      </c>
      <c r="G1744">
        <v>6.6</v>
      </c>
      <c r="H1744">
        <v>89.5</v>
      </c>
      <c r="I1744" t="s">
        <v>14</v>
      </c>
    </row>
    <row r="1745" spans="1:9">
      <c r="A1745" t="s">
        <v>3610</v>
      </c>
      <c r="B1745" t="s">
        <v>3611</v>
      </c>
      <c r="C1745" t="s">
        <v>2973</v>
      </c>
      <c r="D1745" t="s">
        <v>2982</v>
      </c>
      <c r="E1745" t="s">
        <v>2983</v>
      </c>
      <c r="F1745">
        <v>237</v>
      </c>
      <c r="G1745">
        <v>5.15</v>
      </c>
      <c r="H1745">
        <v>46</v>
      </c>
      <c r="I1745" t="s">
        <v>25</v>
      </c>
    </row>
    <row r="1746" spans="1:9">
      <c r="A1746" t="s">
        <v>3612</v>
      </c>
      <c r="B1746" t="s">
        <v>3613</v>
      </c>
      <c r="C1746" t="s">
        <v>2973</v>
      </c>
      <c r="D1746" t="s">
        <v>2996</v>
      </c>
      <c r="E1746" t="s">
        <v>2997</v>
      </c>
      <c r="F1746">
        <v>897</v>
      </c>
      <c r="G1746">
        <v>12.6</v>
      </c>
      <c r="H1746">
        <v>71.2</v>
      </c>
      <c r="I1746" t="s">
        <v>14</v>
      </c>
    </row>
    <row r="1747" spans="1:9">
      <c r="A1747" t="s">
        <v>3614</v>
      </c>
      <c r="B1747" t="s">
        <v>3615</v>
      </c>
      <c r="C1747" t="s">
        <v>2973</v>
      </c>
      <c r="D1747" t="s">
        <v>2982</v>
      </c>
      <c r="E1747" t="s">
        <v>2983</v>
      </c>
      <c r="F1747">
        <v>162</v>
      </c>
      <c r="G1747">
        <v>4.16</v>
      </c>
      <c r="H1747">
        <v>38.9</v>
      </c>
      <c r="I1747" t="s">
        <v>25</v>
      </c>
    </row>
    <row r="1748" spans="1:9">
      <c r="A1748" t="s">
        <v>3616</v>
      </c>
      <c r="B1748" t="s">
        <v>3617</v>
      </c>
      <c r="C1748" t="s">
        <v>2973</v>
      </c>
      <c r="D1748" t="s">
        <v>2974</v>
      </c>
      <c r="E1748" t="s">
        <v>2975</v>
      </c>
      <c r="F1748">
        <v>213</v>
      </c>
      <c r="G1748">
        <v>4.54</v>
      </c>
      <c r="H1748">
        <v>46.9</v>
      </c>
      <c r="I1748" t="s">
        <v>25</v>
      </c>
    </row>
    <row r="1749" spans="1:9">
      <c r="A1749" t="s">
        <v>3618</v>
      </c>
      <c r="B1749" t="s">
        <v>3619</v>
      </c>
      <c r="C1749" t="s">
        <v>2973</v>
      </c>
      <c r="D1749" t="s">
        <v>3000</v>
      </c>
      <c r="E1749" t="s">
        <v>3001</v>
      </c>
      <c r="F1749">
        <v>961</v>
      </c>
      <c r="G1749">
        <v>28.64</v>
      </c>
      <c r="H1749">
        <v>33.6</v>
      </c>
      <c r="I1749" t="s">
        <v>14</v>
      </c>
    </row>
    <row r="1750" spans="1:9">
      <c r="A1750" t="s">
        <v>3620</v>
      </c>
      <c r="B1750" t="s">
        <v>3621</v>
      </c>
      <c r="C1750" t="s">
        <v>2973</v>
      </c>
      <c r="D1750" t="s">
        <v>2974</v>
      </c>
      <c r="E1750" t="s">
        <v>2975</v>
      </c>
      <c r="F1750">
        <v>301</v>
      </c>
      <c r="G1750">
        <v>3.71</v>
      </c>
      <c r="H1750">
        <v>81.099999999999994</v>
      </c>
      <c r="I1750" t="s">
        <v>25</v>
      </c>
    </row>
    <row r="1751" spans="1:9">
      <c r="A1751" t="s">
        <v>3622</v>
      </c>
      <c r="B1751" t="s">
        <v>3623</v>
      </c>
      <c r="C1751" t="s">
        <v>2973</v>
      </c>
      <c r="D1751" t="s">
        <v>3008</v>
      </c>
      <c r="E1751" t="s">
        <v>3009</v>
      </c>
      <c r="F1751">
        <v>200</v>
      </c>
      <c r="G1751">
        <v>2.73</v>
      </c>
      <c r="H1751">
        <v>73.3</v>
      </c>
      <c r="I1751" t="s">
        <v>25</v>
      </c>
    </row>
    <row r="1752" spans="1:9">
      <c r="A1752" t="s">
        <v>3624</v>
      </c>
      <c r="B1752" t="s">
        <v>3625</v>
      </c>
      <c r="C1752" t="s">
        <v>2973</v>
      </c>
      <c r="D1752" t="s">
        <v>3000</v>
      </c>
      <c r="E1752" t="s">
        <v>3001</v>
      </c>
      <c r="F1752">
        <v>855</v>
      </c>
      <c r="G1752">
        <v>8.1300000000000008</v>
      </c>
      <c r="H1752">
        <v>105.2</v>
      </c>
      <c r="I1752" t="s">
        <v>14</v>
      </c>
    </row>
    <row r="1753" spans="1:9">
      <c r="A1753" t="s">
        <v>3626</v>
      </c>
      <c r="B1753" t="s">
        <v>3627</v>
      </c>
      <c r="C1753" t="s">
        <v>2973</v>
      </c>
      <c r="D1753" t="s">
        <v>2988</v>
      </c>
      <c r="E1753" t="s">
        <v>2989</v>
      </c>
      <c r="F1753">
        <v>140</v>
      </c>
      <c r="G1753">
        <v>4.3499999999999996</v>
      </c>
      <c r="H1753">
        <v>32.200000000000003</v>
      </c>
      <c r="I1753" t="s">
        <v>25</v>
      </c>
    </row>
    <row r="1754" spans="1:9">
      <c r="A1754" t="s">
        <v>3628</v>
      </c>
      <c r="B1754" t="s">
        <v>3629</v>
      </c>
      <c r="C1754" t="s">
        <v>2973</v>
      </c>
      <c r="D1754" t="s">
        <v>3008</v>
      </c>
      <c r="E1754" t="s">
        <v>3009</v>
      </c>
      <c r="F1754">
        <v>196</v>
      </c>
      <c r="G1754">
        <v>3.5</v>
      </c>
      <c r="H1754">
        <v>56</v>
      </c>
      <c r="I1754" t="s">
        <v>25</v>
      </c>
    </row>
    <row r="1755" spans="1:9">
      <c r="A1755" t="s">
        <v>3630</v>
      </c>
      <c r="B1755" t="s">
        <v>3631</v>
      </c>
      <c r="C1755" t="s">
        <v>2973</v>
      </c>
      <c r="D1755" t="s">
        <v>3004</v>
      </c>
      <c r="E1755" t="s">
        <v>3005</v>
      </c>
      <c r="F1755">
        <v>1326</v>
      </c>
      <c r="G1755">
        <v>9.68</v>
      </c>
      <c r="H1755">
        <v>137</v>
      </c>
      <c r="I1755" t="s">
        <v>14</v>
      </c>
    </row>
    <row r="1756" spans="1:9">
      <c r="A1756" t="s">
        <v>3632</v>
      </c>
      <c r="B1756" t="s">
        <v>3633</v>
      </c>
      <c r="C1756" t="s">
        <v>2973</v>
      </c>
      <c r="D1756" t="s">
        <v>3141</v>
      </c>
      <c r="E1756" t="s">
        <v>3142</v>
      </c>
      <c r="F1756">
        <v>456</v>
      </c>
      <c r="G1756">
        <v>14.32</v>
      </c>
      <c r="H1756">
        <v>31.8</v>
      </c>
      <c r="I1756" t="s">
        <v>25</v>
      </c>
    </row>
    <row r="1757" spans="1:9">
      <c r="A1757" t="s">
        <v>3634</v>
      </c>
      <c r="B1757" t="s">
        <v>3635</v>
      </c>
      <c r="C1757" t="s">
        <v>2973</v>
      </c>
      <c r="D1757" t="s">
        <v>3084</v>
      </c>
      <c r="E1757" t="s">
        <v>3085</v>
      </c>
      <c r="F1757">
        <v>687</v>
      </c>
      <c r="G1757">
        <v>2.4300000000000002</v>
      </c>
      <c r="H1757">
        <v>282.7</v>
      </c>
      <c r="I1757" t="s">
        <v>14</v>
      </c>
    </row>
    <row r="1758" spans="1:9">
      <c r="A1758" t="s">
        <v>3636</v>
      </c>
      <c r="B1758" t="s">
        <v>3637</v>
      </c>
      <c r="C1758" t="s">
        <v>2973</v>
      </c>
      <c r="D1758" t="s">
        <v>2978</v>
      </c>
      <c r="E1758" t="s">
        <v>2979</v>
      </c>
      <c r="F1758">
        <v>827</v>
      </c>
      <c r="G1758">
        <v>4.24</v>
      </c>
      <c r="H1758">
        <v>195</v>
      </c>
      <c r="I1758" t="s">
        <v>14</v>
      </c>
    </row>
    <row r="1759" spans="1:9">
      <c r="A1759" t="s">
        <v>3638</v>
      </c>
      <c r="B1759" t="s">
        <v>3639</v>
      </c>
      <c r="C1759" t="s">
        <v>2973</v>
      </c>
      <c r="D1759" t="s">
        <v>3141</v>
      </c>
      <c r="E1759" t="s">
        <v>3142</v>
      </c>
      <c r="F1759">
        <v>1512</v>
      </c>
      <c r="G1759">
        <v>9.93</v>
      </c>
      <c r="H1759">
        <v>152.30000000000001</v>
      </c>
      <c r="I1759" t="s">
        <v>14</v>
      </c>
    </row>
    <row r="1760" spans="1:9">
      <c r="A1760" t="s">
        <v>3640</v>
      </c>
      <c r="B1760" t="s">
        <v>3641</v>
      </c>
      <c r="C1760" t="s">
        <v>2973</v>
      </c>
      <c r="D1760" t="s">
        <v>2974</v>
      </c>
      <c r="E1760" t="s">
        <v>2975</v>
      </c>
      <c r="F1760">
        <v>165</v>
      </c>
      <c r="G1760">
        <v>4.96</v>
      </c>
      <c r="H1760">
        <v>33.299999999999997</v>
      </c>
      <c r="I1760" t="s">
        <v>25</v>
      </c>
    </row>
    <row r="1761" spans="1:9">
      <c r="A1761" t="s">
        <v>3642</v>
      </c>
      <c r="B1761" t="s">
        <v>3643</v>
      </c>
      <c r="C1761" t="s">
        <v>2973</v>
      </c>
      <c r="D1761" t="s">
        <v>3000</v>
      </c>
      <c r="E1761" t="s">
        <v>3001</v>
      </c>
      <c r="F1761">
        <v>182</v>
      </c>
      <c r="G1761">
        <v>5.93</v>
      </c>
      <c r="H1761">
        <v>30.7</v>
      </c>
      <c r="I1761" t="s">
        <v>25</v>
      </c>
    </row>
    <row r="1762" spans="1:9">
      <c r="A1762" t="s">
        <v>3644</v>
      </c>
      <c r="B1762" t="s">
        <v>3645</v>
      </c>
      <c r="C1762" t="s">
        <v>2973</v>
      </c>
      <c r="D1762" t="s">
        <v>3038</v>
      </c>
      <c r="E1762" t="s">
        <v>3039</v>
      </c>
      <c r="F1762">
        <v>805</v>
      </c>
      <c r="G1762">
        <v>9.19</v>
      </c>
      <c r="H1762">
        <v>87.6</v>
      </c>
      <c r="I1762" t="s">
        <v>14</v>
      </c>
    </row>
    <row r="1763" spans="1:9">
      <c r="A1763" t="s">
        <v>3646</v>
      </c>
      <c r="B1763" t="s">
        <v>3647</v>
      </c>
      <c r="C1763" t="s">
        <v>2973</v>
      </c>
      <c r="D1763" t="s">
        <v>3038</v>
      </c>
      <c r="E1763" t="s">
        <v>3039</v>
      </c>
      <c r="F1763">
        <v>5415</v>
      </c>
      <c r="G1763">
        <v>20.84</v>
      </c>
      <c r="H1763">
        <v>259.8</v>
      </c>
      <c r="I1763" t="s">
        <v>70</v>
      </c>
    </row>
    <row r="1764" spans="1:9">
      <c r="A1764" t="s">
        <v>3648</v>
      </c>
      <c r="B1764" t="s">
        <v>3649</v>
      </c>
      <c r="C1764" t="s">
        <v>2973</v>
      </c>
      <c r="D1764" t="s">
        <v>3000</v>
      </c>
      <c r="E1764" t="s">
        <v>3001</v>
      </c>
      <c r="F1764">
        <v>342</v>
      </c>
      <c r="G1764">
        <v>5.57</v>
      </c>
      <c r="H1764">
        <v>61.4</v>
      </c>
      <c r="I1764" t="s">
        <v>25</v>
      </c>
    </row>
    <row r="1765" spans="1:9">
      <c r="A1765" t="s">
        <v>3650</v>
      </c>
      <c r="B1765" t="s">
        <v>3651</v>
      </c>
      <c r="C1765" t="s">
        <v>2973</v>
      </c>
      <c r="D1765" t="s">
        <v>3008</v>
      </c>
      <c r="E1765" t="s">
        <v>3009</v>
      </c>
      <c r="F1765">
        <v>524</v>
      </c>
      <c r="G1765">
        <v>10.77</v>
      </c>
      <c r="H1765">
        <v>48.7</v>
      </c>
      <c r="I1765" t="s">
        <v>14</v>
      </c>
    </row>
    <row r="1766" spans="1:9">
      <c r="A1766" t="s">
        <v>3652</v>
      </c>
      <c r="B1766" t="s">
        <v>3653</v>
      </c>
      <c r="C1766" t="s">
        <v>2973</v>
      </c>
      <c r="D1766" t="s">
        <v>2988</v>
      </c>
      <c r="E1766" t="s">
        <v>2989</v>
      </c>
      <c r="F1766">
        <v>2043</v>
      </c>
      <c r="G1766">
        <v>11.3</v>
      </c>
      <c r="H1766">
        <v>180.8</v>
      </c>
      <c r="I1766" t="s">
        <v>70</v>
      </c>
    </row>
    <row r="1767" spans="1:9">
      <c r="A1767" t="s">
        <v>3654</v>
      </c>
      <c r="B1767" t="s">
        <v>3655</v>
      </c>
      <c r="C1767" t="s">
        <v>2973</v>
      </c>
      <c r="D1767" t="s">
        <v>3084</v>
      </c>
      <c r="E1767" t="s">
        <v>3085</v>
      </c>
      <c r="F1767">
        <v>4926</v>
      </c>
      <c r="G1767">
        <v>8.5500000000000007</v>
      </c>
      <c r="H1767">
        <v>576.1</v>
      </c>
      <c r="I1767" t="s">
        <v>70</v>
      </c>
    </row>
    <row r="1768" spans="1:9">
      <c r="A1768" t="s">
        <v>3656</v>
      </c>
      <c r="B1768" t="s">
        <v>3657</v>
      </c>
      <c r="C1768" t="s">
        <v>2973</v>
      </c>
      <c r="D1768" t="s">
        <v>3141</v>
      </c>
      <c r="E1768" t="s">
        <v>3142</v>
      </c>
      <c r="F1768">
        <v>606</v>
      </c>
      <c r="G1768">
        <v>6.04</v>
      </c>
      <c r="H1768">
        <v>100.3</v>
      </c>
      <c r="I1768" t="s">
        <v>14</v>
      </c>
    </row>
    <row r="1769" spans="1:9">
      <c r="A1769" t="s">
        <v>3658</v>
      </c>
      <c r="B1769" t="s">
        <v>3659</v>
      </c>
      <c r="C1769" t="s">
        <v>2973</v>
      </c>
      <c r="D1769" t="s">
        <v>3141</v>
      </c>
      <c r="E1769" t="s">
        <v>3142</v>
      </c>
      <c r="F1769">
        <v>504</v>
      </c>
      <c r="G1769">
        <v>11.29</v>
      </c>
      <c r="H1769">
        <v>44.6</v>
      </c>
      <c r="I1769" t="s">
        <v>14</v>
      </c>
    </row>
    <row r="1770" spans="1:9">
      <c r="A1770" t="s">
        <v>3660</v>
      </c>
      <c r="B1770" t="s">
        <v>3661</v>
      </c>
      <c r="C1770" t="s">
        <v>2973</v>
      </c>
      <c r="D1770" t="s">
        <v>3034</v>
      </c>
      <c r="E1770" t="s">
        <v>3035</v>
      </c>
      <c r="F1770">
        <v>9082</v>
      </c>
      <c r="G1770">
        <v>15.19</v>
      </c>
      <c r="H1770">
        <v>597.9</v>
      </c>
      <c r="I1770" t="s">
        <v>70</v>
      </c>
    </row>
    <row r="1771" spans="1:9">
      <c r="A1771" t="s">
        <v>3662</v>
      </c>
      <c r="B1771" t="s">
        <v>3663</v>
      </c>
      <c r="C1771" t="s">
        <v>2973</v>
      </c>
      <c r="D1771" t="s">
        <v>2992</v>
      </c>
      <c r="E1771" t="s">
        <v>2993</v>
      </c>
      <c r="F1771">
        <v>196</v>
      </c>
      <c r="G1771">
        <v>3.43</v>
      </c>
      <c r="H1771">
        <v>57.1</v>
      </c>
      <c r="I1771" t="s">
        <v>25</v>
      </c>
    </row>
    <row r="1772" spans="1:9">
      <c r="A1772" t="s">
        <v>3664</v>
      </c>
      <c r="B1772" t="s">
        <v>3665</v>
      </c>
      <c r="C1772" t="s">
        <v>2973</v>
      </c>
      <c r="D1772" t="s">
        <v>2974</v>
      </c>
      <c r="E1772" t="s">
        <v>2975</v>
      </c>
      <c r="F1772">
        <v>278</v>
      </c>
      <c r="G1772">
        <v>14.96</v>
      </c>
      <c r="H1772">
        <v>18.600000000000001</v>
      </c>
      <c r="I1772" t="s">
        <v>25</v>
      </c>
    </row>
    <row r="1773" spans="1:9">
      <c r="A1773" t="s">
        <v>3666</v>
      </c>
      <c r="B1773" t="s">
        <v>3667</v>
      </c>
      <c r="C1773" t="s">
        <v>2973</v>
      </c>
      <c r="D1773" t="s">
        <v>3030</v>
      </c>
      <c r="E1773" t="s">
        <v>3031</v>
      </c>
      <c r="F1773">
        <v>505</v>
      </c>
      <c r="G1773">
        <v>2.19</v>
      </c>
      <c r="H1773">
        <v>230.6</v>
      </c>
      <c r="I1773" t="s">
        <v>14</v>
      </c>
    </row>
    <row r="1774" spans="1:9">
      <c r="A1774" t="s">
        <v>3668</v>
      </c>
      <c r="B1774" t="s">
        <v>3669</v>
      </c>
      <c r="C1774" t="s">
        <v>2973</v>
      </c>
      <c r="D1774" t="s">
        <v>3008</v>
      </c>
      <c r="E1774" t="s">
        <v>3009</v>
      </c>
      <c r="F1774">
        <v>1469</v>
      </c>
      <c r="G1774">
        <v>16.75</v>
      </c>
      <c r="H1774">
        <v>87.7</v>
      </c>
      <c r="I1774" t="s">
        <v>14</v>
      </c>
    </row>
    <row r="1775" spans="1:9">
      <c r="A1775" t="s">
        <v>3670</v>
      </c>
      <c r="B1775" t="s">
        <v>3671</v>
      </c>
      <c r="C1775" t="s">
        <v>2973</v>
      </c>
      <c r="D1775" t="s">
        <v>3008</v>
      </c>
      <c r="E1775" t="s">
        <v>3009</v>
      </c>
      <c r="F1775">
        <v>115</v>
      </c>
      <c r="G1775">
        <v>7.38</v>
      </c>
      <c r="H1775">
        <v>15.6</v>
      </c>
      <c r="I1775" t="s">
        <v>25</v>
      </c>
    </row>
    <row r="1776" spans="1:9">
      <c r="A1776" t="s">
        <v>3672</v>
      </c>
      <c r="B1776" t="s">
        <v>3673</v>
      </c>
      <c r="C1776" t="s">
        <v>2973</v>
      </c>
      <c r="D1776" t="s">
        <v>3173</v>
      </c>
      <c r="E1776" t="s">
        <v>3174</v>
      </c>
      <c r="F1776">
        <v>180</v>
      </c>
      <c r="G1776">
        <v>3.44</v>
      </c>
      <c r="H1776">
        <v>52.3</v>
      </c>
      <c r="I1776" t="s">
        <v>25</v>
      </c>
    </row>
    <row r="1777" spans="1:9">
      <c r="A1777" t="s">
        <v>3674</v>
      </c>
      <c r="B1777" t="s">
        <v>3675</v>
      </c>
      <c r="C1777" t="s">
        <v>2973</v>
      </c>
      <c r="D1777" t="s">
        <v>2974</v>
      </c>
      <c r="E1777" t="s">
        <v>2975</v>
      </c>
      <c r="F1777">
        <v>182</v>
      </c>
      <c r="G1777">
        <v>8.26</v>
      </c>
      <c r="H1777">
        <v>22</v>
      </c>
      <c r="I1777" t="s">
        <v>25</v>
      </c>
    </row>
    <row r="1778" spans="1:9">
      <c r="A1778" t="s">
        <v>3676</v>
      </c>
      <c r="B1778" t="s">
        <v>3677</v>
      </c>
      <c r="C1778" t="s">
        <v>2973</v>
      </c>
      <c r="D1778" t="s">
        <v>2974</v>
      </c>
      <c r="E1778" t="s">
        <v>2975</v>
      </c>
      <c r="F1778">
        <v>32</v>
      </c>
      <c r="G1778">
        <v>3.75</v>
      </c>
      <c r="H1778">
        <v>8.5</v>
      </c>
      <c r="I1778" t="s">
        <v>25</v>
      </c>
    </row>
    <row r="1779" spans="1:9">
      <c r="A1779" t="s">
        <v>3678</v>
      </c>
      <c r="B1779" t="s">
        <v>3679</v>
      </c>
      <c r="C1779" t="s">
        <v>2973</v>
      </c>
      <c r="D1779" t="s">
        <v>3000</v>
      </c>
      <c r="E1779" t="s">
        <v>3001</v>
      </c>
      <c r="F1779">
        <v>1116</v>
      </c>
      <c r="G1779">
        <v>13.94</v>
      </c>
      <c r="H1779">
        <v>80.099999999999994</v>
      </c>
      <c r="I1779" t="s">
        <v>14</v>
      </c>
    </row>
    <row r="1780" spans="1:9">
      <c r="A1780" t="s">
        <v>3680</v>
      </c>
      <c r="B1780" t="s">
        <v>3681</v>
      </c>
      <c r="C1780" t="s">
        <v>2973</v>
      </c>
      <c r="D1780" t="s">
        <v>3173</v>
      </c>
      <c r="E1780" t="s">
        <v>3174</v>
      </c>
      <c r="F1780">
        <v>631</v>
      </c>
      <c r="G1780">
        <v>16.350000000000001</v>
      </c>
      <c r="H1780">
        <v>38.6</v>
      </c>
      <c r="I1780" t="s">
        <v>14</v>
      </c>
    </row>
    <row r="1781" spans="1:9">
      <c r="A1781" t="s">
        <v>3682</v>
      </c>
      <c r="B1781" t="s">
        <v>3683</v>
      </c>
      <c r="C1781" t="s">
        <v>2973</v>
      </c>
      <c r="D1781" t="s">
        <v>3141</v>
      </c>
      <c r="E1781" t="s">
        <v>3142</v>
      </c>
      <c r="F1781">
        <v>870</v>
      </c>
      <c r="G1781">
        <v>13.57</v>
      </c>
      <c r="H1781">
        <v>64.099999999999994</v>
      </c>
      <c r="I1781" t="s">
        <v>14</v>
      </c>
    </row>
    <row r="1782" spans="1:9">
      <c r="A1782" t="s">
        <v>3684</v>
      </c>
      <c r="B1782" t="s">
        <v>3685</v>
      </c>
      <c r="C1782" t="s">
        <v>2973</v>
      </c>
      <c r="D1782" t="s">
        <v>2978</v>
      </c>
      <c r="E1782" t="s">
        <v>2979</v>
      </c>
      <c r="F1782">
        <v>554</v>
      </c>
      <c r="G1782">
        <v>3.78</v>
      </c>
      <c r="H1782">
        <v>146.6</v>
      </c>
      <c r="I1782" t="s">
        <v>14</v>
      </c>
    </row>
    <row r="1783" spans="1:9">
      <c r="A1783" t="s">
        <v>3686</v>
      </c>
      <c r="B1783" t="s">
        <v>3687</v>
      </c>
      <c r="C1783" t="s">
        <v>2973</v>
      </c>
      <c r="D1783" t="s">
        <v>2982</v>
      </c>
      <c r="E1783" t="s">
        <v>2983</v>
      </c>
      <c r="F1783">
        <v>178</v>
      </c>
      <c r="G1783">
        <v>3.11</v>
      </c>
      <c r="H1783">
        <v>57.2</v>
      </c>
      <c r="I1783" t="s">
        <v>25</v>
      </c>
    </row>
    <row r="1784" spans="1:9">
      <c r="A1784" t="s">
        <v>3688</v>
      </c>
      <c r="B1784" t="s">
        <v>3689</v>
      </c>
      <c r="C1784" t="s">
        <v>2973</v>
      </c>
      <c r="D1784" t="s">
        <v>3000</v>
      </c>
      <c r="E1784" t="s">
        <v>3001</v>
      </c>
      <c r="F1784">
        <v>531</v>
      </c>
      <c r="G1784">
        <v>7.24</v>
      </c>
      <c r="H1784">
        <v>73.3</v>
      </c>
      <c r="I1784" t="s">
        <v>14</v>
      </c>
    </row>
    <row r="1785" spans="1:9">
      <c r="A1785" t="s">
        <v>3690</v>
      </c>
      <c r="B1785" t="s">
        <v>3691</v>
      </c>
      <c r="C1785" t="s">
        <v>2973</v>
      </c>
      <c r="D1785" t="s">
        <v>3042</v>
      </c>
      <c r="E1785" t="s">
        <v>3043</v>
      </c>
      <c r="F1785">
        <v>233</v>
      </c>
      <c r="G1785">
        <v>2.6</v>
      </c>
      <c r="H1785">
        <v>89.6</v>
      </c>
      <c r="I1785" t="s">
        <v>25</v>
      </c>
    </row>
    <row r="1786" spans="1:9">
      <c r="A1786" t="s">
        <v>3692</v>
      </c>
      <c r="B1786" t="s">
        <v>3693</v>
      </c>
      <c r="C1786" t="s">
        <v>2973</v>
      </c>
      <c r="D1786" t="s">
        <v>2996</v>
      </c>
      <c r="E1786" t="s">
        <v>2997</v>
      </c>
      <c r="F1786">
        <v>224</v>
      </c>
      <c r="G1786">
        <v>8.7799999999999994</v>
      </c>
      <c r="H1786">
        <v>25.5</v>
      </c>
      <c r="I1786" t="s">
        <v>25</v>
      </c>
    </row>
    <row r="1787" spans="1:9">
      <c r="A1787" t="s">
        <v>3694</v>
      </c>
      <c r="B1787" t="s">
        <v>3695</v>
      </c>
      <c r="C1787" t="s">
        <v>2973</v>
      </c>
      <c r="D1787" t="s">
        <v>2982</v>
      </c>
      <c r="E1787" t="s">
        <v>2983</v>
      </c>
      <c r="F1787">
        <v>154</v>
      </c>
      <c r="G1787">
        <v>3.49</v>
      </c>
      <c r="H1787">
        <v>44.1</v>
      </c>
      <c r="I1787" t="s">
        <v>25</v>
      </c>
    </row>
    <row r="1788" spans="1:9">
      <c r="A1788" t="s">
        <v>3696</v>
      </c>
      <c r="B1788" t="s">
        <v>3697</v>
      </c>
      <c r="C1788" t="s">
        <v>2973</v>
      </c>
      <c r="D1788" t="s">
        <v>2974</v>
      </c>
      <c r="E1788" t="s">
        <v>2975</v>
      </c>
      <c r="F1788">
        <v>180</v>
      </c>
      <c r="G1788">
        <v>7.85</v>
      </c>
      <c r="H1788">
        <v>22.9</v>
      </c>
      <c r="I1788" t="s">
        <v>25</v>
      </c>
    </row>
    <row r="1789" spans="1:9">
      <c r="A1789" t="s">
        <v>3698</v>
      </c>
      <c r="B1789" t="s">
        <v>3699</v>
      </c>
      <c r="C1789" t="s">
        <v>2973</v>
      </c>
      <c r="D1789" t="s">
        <v>2974</v>
      </c>
      <c r="E1789" t="s">
        <v>2975</v>
      </c>
      <c r="F1789">
        <v>66</v>
      </c>
      <c r="G1789">
        <v>3.46</v>
      </c>
      <c r="H1789">
        <v>19.100000000000001</v>
      </c>
      <c r="I1789" t="s">
        <v>25</v>
      </c>
    </row>
    <row r="1790" spans="1:9">
      <c r="A1790" t="s">
        <v>3700</v>
      </c>
      <c r="B1790" t="s">
        <v>3701</v>
      </c>
      <c r="C1790" t="s">
        <v>2973</v>
      </c>
      <c r="D1790" t="s">
        <v>2982</v>
      </c>
      <c r="E1790" t="s">
        <v>2983</v>
      </c>
      <c r="F1790">
        <v>248</v>
      </c>
      <c r="G1790">
        <v>4.12</v>
      </c>
      <c r="H1790">
        <v>60.2</v>
      </c>
      <c r="I1790" t="s">
        <v>25</v>
      </c>
    </row>
    <row r="1791" spans="1:9">
      <c r="A1791" t="s">
        <v>3702</v>
      </c>
      <c r="B1791" t="s">
        <v>3703</v>
      </c>
      <c r="C1791" t="s">
        <v>2973</v>
      </c>
      <c r="D1791" t="s">
        <v>3173</v>
      </c>
      <c r="E1791" t="s">
        <v>3174</v>
      </c>
      <c r="F1791">
        <v>770</v>
      </c>
      <c r="G1791">
        <v>6.64</v>
      </c>
      <c r="H1791">
        <v>116</v>
      </c>
      <c r="I1791" t="s">
        <v>14</v>
      </c>
    </row>
    <row r="1792" spans="1:9">
      <c r="A1792" t="s">
        <v>3704</v>
      </c>
      <c r="B1792" t="s">
        <v>3705</v>
      </c>
      <c r="C1792" t="s">
        <v>2973</v>
      </c>
      <c r="D1792" t="s">
        <v>2978</v>
      </c>
      <c r="E1792" t="s">
        <v>2979</v>
      </c>
      <c r="F1792">
        <v>2439</v>
      </c>
      <c r="G1792">
        <v>6.05</v>
      </c>
      <c r="H1792">
        <v>403.1</v>
      </c>
      <c r="I1792" t="s">
        <v>70</v>
      </c>
    </row>
    <row r="1793" spans="1:9">
      <c r="A1793" t="s">
        <v>3706</v>
      </c>
      <c r="B1793" t="s">
        <v>3707</v>
      </c>
      <c r="C1793" t="s">
        <v>2973</v>
      </c>
      <c r="D1793" t="s">
        <v>2996</v>
      </c>
      <c r="E1793" t="s">
        <v>2997</v>
      </c>
      <c r="F1793">
        <v>265</v>
      </c>
      <c r="G1793">
        <v>6.3</v>
      </c>
      <c r="H1793">
        <v>42.1</v>
      </c>
      <c r="I1793" t="s">
        <v>25</v>
      </c>
    </row>
    <row r="1794" spans="1:9">
      <c r="A1794" t="s">
        <v>3708</v>
      </c>
      <c r="B1794" t="s">
        <v>3709</v>
      </c>
      <c r="C1794" t="s">
        <v>2973</v>
      </c>
      <c r="D1794" t="s">
        <v>3038</v>
      </c>
      <c r="E1794" t="s">
        <v>3039</v>
      </c>
      <c r="F1794">
        <v>2327</v>
      </c>
      <c r="G1794">
        <v>7.72</v>
      </c>
      <c r="H1794">
        <v>301.39999999999998</v>
      </c>
      <c r="I1794" t="s">
        <v>70</v>
      </c>
    </row>
    <row r="1795" spans="1:9">
      <c r="A1795" t="s">
        <v>3710</v>
      </c>
      <c r="B1795" t="s">
        <v>3711</v>
      </c>
      <c r="C1795" t="s">
        <v>2973</v>
      </c>
      <c r="D1795" t="s">
        <v>3000</v>
      </c>
      <c r="E1795" t="s">
        <v>3001</v>
      </c>
      <c r="F1795">
        <v>652</v>
      </c>
      <c r="G1795">
        <v>7.73</v>
      </c>
      <c r="H1795">
        <v>84.3</v>
      </c>
      <c r="I1795" t="s">
        <v>14</v>
      </c>
    </row>
    <row r="1796" spans="1:9">
      <c r="A1796" t="s">
        <v>3712</v>
      </c>
      <c r="B1796" t="s">
        <v>3713</v>
      </c>
      <c r="C1796" t="s">
        <v>2973</v>
      </c>
      <c r="D1796" t="s">
        <v>2996</v>
      </c>
      <c r="E1796" t="s">
        <v>2997</v>
      </c>
      <c r="F1796">
        <v>213</v>
      </c>
      <c r="G1796">
        <v>3.96</v>
      </c>
      <c r="H1796">
        <v>53.8</v>
      </c>
      <c r="I1796" t="s">
        <v>25</v>
      </c>
    </row>
    <row r="1797" spans="1:9">
      <c r="A1797" t="s">
        <v>3714</v>
      </c>
      <c r="B1797" t="s">
        <v>3715</v>
      </c>
      <c r="C1797" t="s">
        <v>2973</v>
      </c>
      <c r="D1797" t="s">
        <v>2996</v>
      </c>
      <c r="E1797" t="s">
        <v>2997</v>
      </c>
      <c r="F1797">
        <v>521</v>
      </c>
      <c r="G1797">
        <v>7.71</v>
      </c>
      <c r="H1797">
        <v>67.599999999999994</v>
      </c>
      <c r="I1797" t="s">
        <v>14</v>
      </c>
    </row>
    <row r="1798" spans="1:9">
      <c r="A1798" t="s">
        <v>3716</v>
      </c>
      <c r="B1798" t="s">
        <v>3717</v>
      </c>
      <c r="C1798" t="s">
        <v>2973</v>
      </c>
      <c r="D1798" t="s">
        <v>2988</v>
      </c>
      <c r="E1798" t="s">
        <v>2989</v>
      </c>
      <c r="F1798">
        <v>4009</v>
      </c>
      <c r="G1798">
        <v>6.92</v>
      </c>
      <c r="H1798">
        <v>579.29999999999995</v>
      </c>
      <c r="I1798" t="s">
        <v>70</v>
      </c>
    </row>
    <row r="1799" spans="1:9">
      <c r="A1799" t="s">
        <v>3718</v>
      </c>
      <c r="B1799" t="s">
        <v>3719</v>
      </c>
      <c r="C1799" t="s">
        <v>2973</v>
      </c>
      <c r="D1799" t="s">
        <v>3088</v>
      </c>
      <c r="E1799" t="s">
        <v>3089</v>
      </c>
      <c r="F1799">
        <v>1298</v>
      </c>
      <c r="G1799">
        <v>7.5</v>
      </c>
      <c r="H1799">
        <v>173.1</v>
      </c>
      <c r="I1799" t="s">
        <v>14</v>
      </c>
    </row>
    <row r="1800" spans="1:9">
      <c r="A1800" t="s">
        <v>3720</v>
      </c>
      <c r="B1800" t="s">
        <v>3721</v>
      </c>
      <c r="C1800" t="s">
        <v>2973</v>
      </c>
      <c r="D1800" t="s">
        <v>3030</v>
      </c>
      <c r="E1800" t="s">
        <v>3031</v>
      </c>
      <c r="F1800">
        <v>113</v>
      </c>
      <c r="G1800">
        <v>2.81</v>
      </c>
      <c r="H1800">
        <v>40.200000000000003</v>
      </c>
      <c r="I1800" t="s">
        <v>25</v>
      </c>
    </row>
    <row r="1801" spans="1:9">
      <c r="A1801" t="s">
        <v>3722</v>
      </c>
      <c r="B1801" t="s">
        <v>3723</v>
      </c>
      <c r="C1801" t="s">
        <v>2973</v>
      </c>
      <c r="D1801" t="s">
        <v>2996</v>
      </c>
      <c r="E1801" t="s">
        <v>2997</v>
      </c>
      <c r="F1801">
        <v>112</v>
      </c>
      <c r="G1801">
        <v>4.21</v>
      </c>
      <c r="H1801">
        <v>26.6</v>
      </c>
      <c r="I1801" t="s">
        <v>25</v>
      </c>
    </row>
    <row r="1802" spans="1:9">
      <c r="A1802" t="s">
        <v>3724</v>
      </c>
      <c r="B1802" t="s">
        <v>3725</v>
      </c>
      <c r="C1802" t="s">
        <v>2973</v>
      </c>
      <c r="D1802" t="s">
        <v>2982</v>
      </c>
      <c r="E1802" t="s">
        <v>2983</v>
      </c>
      <c r="F1802">
        <v>217</v>
      </c>
      <c r="G1802">
        <v>4.74</v>
      </c>
      <c r="H1802">
        <v>45.8</v>
      </c>
      <c r="I1802" t="s">
        <v>25</v>
      </c>
    </row>
    <row r="1803" spans="1:9">
      <c r="A1803" t="s">
        <v>3726</v>
      </c>
      <c r="B1803" t="s">
        <v>3727</v>
      </c>
      <c r="C1803" t="s">
        <v>2973</v>
      </c>
      <c r="D1803" t="s">
        <v>3000</v>
      </c>
      <c r="E1803" t="s">
        <v>3001</v>
      </c>
      <c r="F1803">
        <v>105</v>
      </c>
      <c r="G1803">
        <v>4.96</v>
      </c>
      <c r="H1803">
        <v>21.2</v>
      </c>
      <c r="I1803" t="s">
        <v>25</v>
      </c>
    </row>
    <row r="1804" spans="1:9">
      <c r="A1804" t="s">
        <v>3728</v>
      </c>
      <c r="B1804" t="s">
        <v>3729</v>
      </c>
      <c r="C1804" t="s">
        <v>2973</v>
      </c>
      <c r="D1804" t="s">
        <v>3141</v>
      </c>
      <c r="E1804" t="s">
        <v>3142</v>
      </c>
      <c r="F1804">
        <v>401</v>
      </c>
      <c r="G1804">
        <v>8.14</v>
      </c>
      <c r="H1804">
        <v>49.3</v>
      </c>
      <c r="I1804" t="s">
        <v>25</v>
      </c>
    </row>
    <row r="1805" spans="1:9">
      <c r="A1805" t="s">
        <v>3730</v>
      </c>
      <c r="B1805" t="s">
        <v>3731</v>
      </c>
      <c r="C1805" t="s">
        <v>2973</v>
      </c>
      <c r="D1805" t="s">
        <v>3141</v>
      </c>
      <c r="E1805" t="s">
        <v>3142</v>
      </c>
      <c r="F1805">
        <v>495</v>
      </c>
      <c r="G1805">
        <v>9.84</v>
      </c>
      <c r="H1805">
        <v>50.3</v>
      </c>
      <c r="I1805" t="s">
        <v>25</v>
      </c>
    </row>
    <row r="1806" spans="1:9">
      <c r="A1806" t="s">
        <v>3732</v>
      </c>
      <c r="B1806" t="s">
        <v>3733</v>
      </c>
      <c r="C1806" t="s">
        <v>2973</v>
      </c>
      <c r="D1806" t="s">
        <v>3014</v>
      </c>
      <c r="E1806" t="s">
        <v>3015</v>
      </c>
      <c r="F1806">
        <v>1153</v>
      </c>
      <c r="G1806">
        <v>5.0999999999999996</v>
      </c>
      <c r="H1806">
        <v>226.1</v>
      </c>
      <c r="I1806" t="s">
        <v>14</v>
      </c>
    </row>
    <row r="1807" spans="1:9">
      <c r="A1807" t="s">
        <v>3734</v>
      </c>
      <c r="B1807" t="s">
        <v>3735</v>
      </c>
      <c r="C1807" t="s">
        <v>2973</v>
      </c>
      <c r="D1807" t="s">
        <v>3004</v>
      </c>
      <c r="E1807" t="s">
        <v>3005</v>
      </c>
      <c r="F1807">
        <v>542</v>
      </c>
      <c r="G1807">
        <v>13.19</v>
      </c>
      <c r="H1807">
        <v>41.1</v>
      </c>
      <c r="I1807" t="s">
        <v>14</v>
      </c>
    </row>
    <row r="1808" spans="1:9">
      <c r="A1808" t="s">
        <v>3736</v>
      </c>
      <c r="B1808" t="s">
        <v>3737</v>
      </c>
      <c r="C1808" t="s">
        <v>2973</v>
      </c>
      <c r="D1808" t="s">
        <v>3141</v>
      </c>
      <c r="E1808" t="s">
        <v>3142</v>
      </c>
      <c r="F1808">
        <v>203</v>
      </c>
      <c r="G1808">
        <v>2.76</v>
      </c>
      <c r="H1808">
        <v>73.599999999999994</v>
      </c>
      <c r="I1808" t="s">
        <v>25</v>
      </c>
    </row>
    <row r="1809" spans="1:9">
      <c r="A1809" t="s">
        <v>3738</v>
      </c>
      <c r="B1809" t="s">
        <v>3739</v>
      </c>
      <c r="C1809" t="s">
        <v>2973</v>
      </c>
      <c r="D1809" t="s">
        <v>3084</v>
      </c>
      <c r="E1809" t="s">
        <v>3085</v>
      </c>
      <c r="F1809">
        <v>6785</v>
      </c>
      <c r="G1809">
        <v>4.7300000000000004</v>
      </c>
      <c r="H1809">
        <v>1434.5</v>
      </c>
      <c r="I1809" t="s">
        <v>70</v>
      </c>
    </row>
    <row r="1810" spans="1:9">
      <c r="A1810" t="s">
        <v>3740</v>
      </c>
      <c r="B1810" t="s">
        <v>3741</v>
      </c>
      <c r="C1810" t="s">
        <v>2973</v>
      </c>
      <c r="D1810" t="s">
        <v>3173</v>
      </c>
      <c r="E1810" t="s">
        <v>3174</v>
      </c>
      <c r="F1810">
        <v>573</v>
      </c>
      <c r="G1810">
        <v>12.64</v>
      </c>
      <c r="H1810">
        <v>45.3</v>
      </c>
      <c r="I1810" t="s">
        <v>14</v>
      </c>
    </row>
    <row r="1811" spans="1:9">
      <c r="A1811" t="s">
        <v>3742</v>
      </c>
      <c r="B1811" t="s">
        <v>3743</v>
      </c>
      <c r="C1811" t="s">
        <v>2973</v>
      </c>
      <c r="D1811" t="s">
        <v>3030</v>
      </c>
      <c r="E1811" t="s">
        <v>3031</v>
      </c>
      <c r="F1811">
        <v>181</v>
      </c>
      <c r="G1811">
        <v>11.41</v>
      </c>
      <c r="H1811">
        <v>15.9</v>
      </c>
      <c r="I1811" t="s">
        <v>25</v>
      </c>
    </row>
    <row r="1812" spans="1:9">
      <c r="A1812" t="s">
        <v>3744</v>
      </c>
      <c r="B1812" t="s">
        <v>3745</v>
      </c>
      <c r="C1812" t="s">
        <v>2973</v>
      </c>
      <c r="D1812" t="s">
        <v>3173</v>
      </c>
      <c r="E1812" t="s">
        <v>3174</v>
      </c>
      <c r="F1812">
        <v>224</v>
      </c>
      <c r="G1812">
        <v>7.79</v>
      </c>
      <c r="H1812">
        <v>28.8</v>
      </c>
      <c r="I1812" t="s">
        <v>25</v>
      </c>
    </row>
    <row r="1813" spans="1:9">
      <c r="A1813" t="s">
        <v>3746</v>
      </c>
      <c r="B1813" t="s">
        <v>3747</v>
      </c>
      <c r="C1813" t="s">
        <v>2973</v>
      </c>
      <c r="D1813" t="s">
        <v>2996</v>
      </c>
      <c r="E1813" t="s">
        <v>2997</v>
      </c>
      <c r="F1813">
        <v>718</v>
      </c>
      <c r="G1813">
        <v>9.48</v>
      </c>
      <c r="H1813">
        <v>75.7</v>
      </c>
      <c r="I1813" t="s">
        <v>14</v>
      </c>
    </row>
    <row r="1814" spans="1:9">
      <c r="A1814" t="s">
        <v>3748</v>
      </c>
      <c r="B1814" t="s">
        <v>3749</v>
      </c>
      <c r="C1814" t="s">
        <v>2973</v>
      </c>
      <c r="D1814" t="s">
        <v>2974</v>
      </c>
      <c r="E1814" t="s">
        <v>2975</v>
      </c>
      <c r="F1814">
        <v>423</v>
      </c>
      <c r="G1814">
        <v>15.96</v>
      </c>
      <c r="H1814">
        <v>26.5</v>
      </c>
      <c r="I1814" t="s">
        <v>25</v>
      </c>
    </row>
    <row r="1815" spans="1:9">
      <c r="A1815" t="s">
        <v>3750</v>
      </c>
      <c r="B1815" t="s">
        <v>3751</v>
      </c>
      <c r="C1815" t="s">
        <v>2973</v>
      </c>
      <c r="D1815" t="s">
        <v>3000</v>
      </c>
      <c r="E1815" t="s">
        <v>3001</v>
      </c>
      <c r="F1815">
        <v>359</v>
      </c>
      <c r="G1815">
        <v>10.130000000000001</v>
      </c>
      <c r="H1815">
        <v>35.4</v>
      </c>
      <c r="I1815" t="s">
        <v>25</v>
      </c>
    </row>
    <row r="1816" spans="1:9">
      <c r="A1816" t="s">
        <v>3752</v>
      </c>
      <c r="B1816" t="s">
        <v>3753</v>
      </c>
      <c r="C1816" t="s">
        <v>2973</v>
      </c>
      <c r="D1816" t="s">
        <v>3173</v>
      </c>
      <c r="E1816" t="s">
        <v>3174</v>
      </c>
      <c r="F1816">
        <v>329</v>
      </c>
      <c r="G1816">
        <v>5.54</v>
      </c>
      <c r="H1816">
        <v>59.4</v>
      </c>
      <c r="I1816" t="s">
        <v>25</v>
      </c>
    </row>
    <row r="1817" spans="1:9">
      <c r="A1817" t="s">
        <v>3754</v>
      </c>
      <c r="B1817" t="s">
        <v>3755</v>
      </c>
      <c r="C1817" t="s">
        <v>2973</v>
      </c>
      <c r="D1817" t="s">
        <v>3088</v>
      </c>
      <c r="E1817" t="s">
        <v>3089</v>
      </c>
      <c r="F1817">
        <v>2586</v>
      </c>
      <c r="G1817">
        <v>5.96</v>
      </c>
      <c r="H1817">
        <v>433.9</v>
      </c>
      <c r="I1817" t="s">
        <v>70</v>
      </c>
    </row>
    <row r="1818" spans="1:9">
      <c r="A1818" t="s">
        <v>3756</v>
      </c>
      <c r="B1818" t="s">
        <v>3757</v>
      </c>
      <c r="C1818" t="s">
        <v>2973</v>
      </c>
      <c r="D1818" t="s">
        <v>3042</v>
      </c>
      <c r="E1818" t="s">
        <v>3043</v>
      </c>
      <c r="F1818">
        <v>1895</v>
      </c>
      <c r="G1818">
        <v>17.239999999999998</v>
      </c>
      <c r="H1818">
        <v>109.9</v>
      </c>
      <c r="I1818" t="s">
        <v>14</v>
      </c>
    </row>
    <row r="1819" spans="1:9">
      <c r="A1819" t="s">
        <v>3758</v>
      </c>
      <c r="B1819" t="s">
        <v>3759</v>
      </c>
      <c r="C1819" t="s">
        <v>2973</v>
      </c>
      <c r="D1819" t="s">
        <v>3004</v>
      </c>
      <c r="E1819" t="s">
        <v>3005</v>
      </c>
      <c r="F1819">
        <v>1247</v>
      </c>
      <c r="G1819">
        <v>5.04</v>
      </c>
      <c r="H1819">
        <v>247.4</v>
      </c>
      <c r="I1819" t="s">
        <v>14</v>
      </c>
    </row>
    <row r="1820" spans="1:9">
      <c r="A1820" t="s">
        <v>3760</v>
      </c>
      <c r="B1820" t="s">
        <v>3761</v>
      </c>
      <c r="C1820" t="s">
        <v>2973</v>
      </c>
      <c r="D1820" t="s">
        <v>2974</v>
      </c>
      <c r="E1820" t="s">
        <v>2975</v>
      </c>
      <c r="F1820">
        <v>151</v>
      </c>
      <c r="G1820">
        <v>7.41</v>
      </c>
      <c r="H1820">
        <v>20.399999999999999</v>
      </c>
      <c r="I1820" t="s">
        <v>25</v>
      </c>
    </row>
    <row r="1821" spans="1:9">
      <c r="A1821" t="s">
        <v>3762</v>
      </c>
      <c r="B1821" t="s">
        <v>3763</v>
      </c>
      <c r="C1821" t="s">
        <v>2973</v>
      </c>
      <c r="D1821" t="s">
        <v>3000</v>
      </c>
      <c r="E1821" t="s">
        <v>3001</v>
      </c>
      <c r="F1821">
        <v>682</v>
      </c>
      <c r="G1821">
        <v>10.79</v>
      </c>
      <c r="H1821">
        <v>63.2</v>
      </c>
      <c r="I1821" t="s">
        <v>14</v>
      </c>
    </row>
    <row r="1822" spans="1:9">
      <c r="A1822" t="s">
        <v>3764</v>
      </c>
      <c r="B1822" t="s">
        <v>3765</v>
      </c>
      <c r="C1822" t="s">
        <v>2973</v>
      </c>
      <c r="D1822" t="s">
        <v>2996</v>
      </c>
      <c r="E1822" t="s">
        <v>2997</v>
      </c>
      <c r="F1822">
        <v>548</v>
      </c>
      <c r="G1822">
        <v>7.78</v>
      </c>
      <c r="H1822">
        <v>70.400000000000006</v>
      </c>
      <c r="I1822" t="s">
        <v>14</v>
      </c>
    </row>
    <row r="1823" spans="1:9">
      <c r="A1823" t="s">
        <v>3766</v>
      </c>
      <c r="B1823" t="s">
        <v>3767</v>
      </c>
      <c r="C1823" t="s">
        <v>2973</v>
      </c>
      <c r="D1823" t="s">
        <v>2988</v>
      </c>
      <c r="E1823" t="s">
        <v>2989</v>
      </c>
      <c r="F1823">
        <v>1014</v>
      </c>
      <c r="G1823">
        <v>13.92</v>
      </c>
      <c r="H1823">
        <v>72.8</v>
      </c>
      <c r="I1823" t="s">
        <v>14</v>
      </c>
    </row>
    <row r="1824" spans="1:9">
      <c r="A1824" t="s">
        <v>3768</v>
      </c>
      <c r="B1824" t="s">
        <v>3769</v>
      </c>
      <c r="C1824" t="s">
        <v>2973</v>
      </c>
      <c r="D1824" t="s">
        <v>3088</v>
      </c>
      <c r="E1824" t="s">
        <v>3089</v>
      </c>
      <c r="F1824">
        <v>830</v>
      </c>
      <c r="G1824">
        <v>6.3</v>
      </c>
      <c r="H1824">
        <v>131.69999999999999</v>
      </c>
      <c r="I1824" t="s">
        <v>14</v>
      </c>
    </row>
    <row r="1825" spans="1:9">
      <c r="A1825" t="s">
        <v>3770</v>
      </c>
      <c r="B1825" t="s">
        <v>3771</v>
      </c>
      <c r="C1825" t="s">
        <v>2973</v>
      </c>
      <c r="D1825" t="s">
        <v>2996</v>
      </c>
      <c r="E1825" t="s">
        <v>2997</v>
      </c>
      <c r="F1825">
        <v>2473</v>
      </c>
      <c r="G1825">
        <v>18.739999999999998</v>
      </c>
      <c r="H1825">
        <v>132</v>
      </c>
      <c r="I1825" t="s">
        <v>70</v>
      </c>
    </row>
    <row r="1826" spans="1:9">
      <c r="A1826" t="s">
        <v>3772</v>
      </c>
      <c r="B1826" t="s">
        <v>3773</v>
      </c>
      <c r="C1826" t="s">
        <v>2973</v>
      </c>
      <c r="D1826" t="s">
        <v>2992</v>
      </c>
      <c r="E1826" t="s">
        <v>2993</v>
      </c>
      <c r="F1826">
        <v>381</v>
      </c>
      <c r="G1826">
        <v>5.82</v>
      </c>
      <c r="H1826">
        <v>65.5</v>
      </c>
      <c r="I1826" t="s">
        <v>25</v>
      </c>
    </row>
    <row r="1827" spans="1:9">
      <c r="A1827" t="s">
        <v>3774</v>
      </c>
      <c r="B1827" t="s">
        <v>3775</v>
      </c>
      <c r="C1827" t="s">
        <v>2973</v>
      </c>
      <c r="D1827" t="s">
        <v>3000</v>
      </c>
      <c r="E1827" t="s">
        <v>3001</v>
      </c>
      <c r="F1827">
        <v>178</v>
      </c>
      <c r="G1827">
        <v>4.22</v>
      </c>
      <c r="H1827">
        <v>42.2</v>
      </c>
      <c r="I1827" t="s">
        <v>25</v>
      </c>
    </row>
    <row r="1828" spans="1:9">
      <c r="A1828" t="s">
        <v>3776</v>
      </c>
      <c r="B1828" t="s">
        <v>3777</v>
      </c>
      <c r="C1828" t="s">
        <v>2973</v>
      </c>
      <c r="D1828" t="s">
        <v>2982</v>
      </c>
      <c r="E1828" t="s">
        <v>2983</v>
      </c>
      <c r="F1828">
        <v>285</v>
      </c>
      <c r="G1828">
        <v>7.73</v>
      </c>
      <c r="H1828">
        <v>36.9</v>
      </c>
      <c r="I1828" t="s">
        <v>25</v>
      </c>
    </row>
    <row r="1829" spans="1:9">
      <c r="A1829" t="s">
        <v>3778</v>
      </c>
      <c r="B1829" t="s">
        <v>3779</v>
      </c>
      <c r="C1829" t="s">
        <v>2973</v>
      </c>
      <c r="D1829" t="s">
        <v>3088</v>
      </c>
      <c r="E1829" t="s">
        <v>3089</v>
      </c>
      <c r="F1829">
        <v>375</v>
      </c>
      <c r="G1829">
        <v>3.24</v>
      </c>
      <c r="H1829">
        <v>115.7</v>
      </c>
      <c r="I1829" t="s">
        <v>25</v>
      </c>
    </row>
    <row r="1830" spans="1:9">
      <c r="A1830" t="s">
        <v>3780</v>
      </c>
      <c r="B1830" t="s">
        <v>3781</v>
      </c>
      <c r="C1830" t="s">
        <v>2973</v>
      </c>
      <c r="D1830" t="s">
        <v>3008</v>
      </c>
      <c r="E1830" t="s">
        <v>3009</v>
      </c>
      <c r="F1830">
        <v>616</v>
      </c>
      <c r="G1830">
        <v>9.15</v>
      </c>
      <c r="H1830">
        <v>67.3</v>
      </c>
      <c r="I1830" t="s">
        <v>14</v>
      </c>
    </row>
    <row r="1831" spans="1:9">
      <c r="A1831" t="s">
        <v>3782</v>
      </c>
      <c r="B1831" t="s">
        <v>3783</v>
      </c>
      <c r="C1831" t="s">
        <v>2973</v>
      </c>
      <c r="D1831" t="s">
        <v>2988</v>
      </c>
      <c r="E1831" t="s">
        <v>2989</v>
      </c>
      <c r="F1831">
        <v>1581</v>
      </c>
      <c r="G1831">
        <v>10.3</v>
      </c>
      <c r="H1831">
        <v>153.5</v>
      </c>
      <c r="I1831" t="s">
        <v>14</v>
      </c>
    </row>
    <row r="1832" spans="1:9">
      <c r="A1832" t="s">
        <v>3784</v>
      </c>
      <c r="B1832" t="s">
        <v>3785</v>
      </c>
      <c r="C1832" t="s">
        <v>2973</v>
      </c>
      <c r="D1832" t="s">
        <v>3008</v>
      </c>
      <c r="E1832" t="s">
        <v>3009</v>
      </c>
      <c r="F1832">
        <v>258</v>
      </c>
      <c r="G1832">
        <v>4.57</v>
      </c>
      <c r="H1832">
        <v>56.5</v>
      </c>
      <c r="I1832" t="s">
        <v>25</v>
      </c>
    </row>
    <row r="1833" spans="1:9">
      <c r="A1833" t="s">
        <v>3786</v>
      </c>
      <c r="B1833" t="s">
        <v>3787</v>
      </c>
      <c r="C1833" t="s">
        <v>2973</v>
      </c>
      <c r="D1833" t="s">
        <v>3038</v>
      </c>
      <c r="E1833" t="s">
        <v>3039</v>
      </c>
      <c r="F1833">
        <v>8677</v>
      </c>
      <c r="G1833">
        <v>6.68</v>
      </c>
      <c r="H1833">
        <v>1299</v>
      </c>
      <c r="I1833" t="s">
        <v>70</v>
      </c>
    </row>
    <row r="1834" spans="1:9">
      <c r="A1834" t="s">
        <v>3788</v>
      </c>
      <c r="B1834" t="s">
        <v>3789</v>
      </c>
      <c r="C1834" t="s">
        <v>2973</v>
      </c>
      <c r="D1834" t="s">
        <v>3008</v>
      </c>
      <c r="E1834" t="s">
        <v>3009</v>
      </c>
      <c r="F1834">
        <v>531</v>
      </c>
      <c r="G1834">
        <v>7.27</v>
      </c>
      <c r="H1834">
        <v>73</v>
      </c>
      <c r="I1834" t="s">
        <v>14</v>
      </c>
    </row>
    <row r="1835" spans="1:9">
      <c r="A1835" t="s">
        <v>3790</v>
      </c>
      <c r="B1835" t="s">
        <v>3791</v>
      </c>
      <c r="C1835" t="s">
        <v>2973</v>
      </c>
      <c r="D1835" t="s">
        <v>2988</v>
      </c>
      <c r="E1835" t="s">
        <v>2989</v>
      </c>
      <c r="F1835">
        <v>641</v>
      </c>
      <c r="G1835">
        <v>13.29</v>
      </c>
      <c r="H1835">
        <v>48.2</v>
      </c>
      <c r="I1835" t="s">
        <v>14</v>
      </c>
    </row>
    <row r="1836" spans="1:9">
      <c r="A1836" t="s">
        <v>3792</v>
      </c>
      <c r="B1836" t="s">
        <v>3793</v>
      </c>
      <c r="C1836" t="s">
        <v>2973</v>
      </c>
      <c r="D1836" t="s">
        <v>3008</v>
      </c>
      <c r="E1836" t="s">
        <v>3009</v>
      </c>
      <c r="F1836">
        <v>484</v>
      </c>
      <c r="G1836">
        <v>6.85</v>
      </c>
      <c r="H1836">
        <v>70.7</v>
      </c>
      <c r="I1836" t="s">
        <v>25</v>
      </c>
    </row>
    <row r="1837" spans="1:9">
      <c r="A1837" t="s">
        <v>3794</v>
      </c>
      <c r="B1837" t="s">
        <v>3795</v>
      </c>
      <c r="C1837" t="s">
        <v>2973</v>
      </c>
      <c r="D1837" t="s">
        <v>2974</v>
      </c>
      <c r="E1837" t="s">
        <v>2975</v>
      </c>
      <c r="F1837">
        <v>1409</v>
      </c>
      <c r="G1837">
        <v>8.14</v>
      </c>
      <c r="H1837">
        <v>173.1</v>
      </c>
      <c r="I1837" t="s">
        <v>14</v>
      </c>
    </row>
    <row r="1838" spans="1:9">
      <c r="A1838" t="s">
        <v>3796</v>
      </c>
      <c r="B1838" t="s">
        <v>3797</v>
      </c>
      <c r="C1838" t="s">
        <v>2973</v>
      </c>
      <c r="D1838" t="s">
        <v>2974</v>
      </c>
      <c r="E1838" t="s">
        <v>2975</v>
      </c>
      <c r="F1838">
        <v>136</v>
      </c>
      <c r="G1838">
        <v>5.1100000000000003</v>
      </c>
      <c r="H1838">
        <v>26.6</v>
      </c>
      <c r="I1838" t="s">
        <v>25</v>
      </c>
    </row>
    <row r="1839" spans="1:9">
      <c r="A1839" t="s">
        <v>3798</v>
      </c>
      <c r="B1839" t="s">
        <v>3799</v>
      </c>
      <c r="C1839" t="s">
        <v>2973</v>
      </c>
      <c r="D1839" t="s">
        <v>3030</v>
      </c>
      <c r="E1839" t="s">
        <v>3031</v>
      </c>
      <c r="F1839">
        <v>221</v>
      </c>
      <c r="G1839">
        <v>3.15</v>
      </c>
      <c r="H1839">
        <v>70.2</v>
      </c>
      <c r="I1839" t="s">
        <v>25</v>
      </c>
    </row>
    <row r="1840" spans="1:9">
      <c r="A1840" t="s">
        <v>3800</v>
      </c>
      <c r="B1840" t="s">
        <v>3801</v>
      </c>
      <c r="C1840" t="s">
        <v>2973</v>
      </c>
      <c r="D1840" t="s">
        <v>3000</v>
      </c>
      <c r="E1840" t="s">
        <v>3001</v>
      </c>
      <c r="F1840">
        <v>344</v>
      </c>
      <c r="G1840">
        <v>7.63</v>
      </c>
      <c r="H1840">
        <v>45.1</v>
      </c>
      <c r="I1840" t="s">
        <v>25</v>
      </c>
    </row>
    <row r="1841" spans="1:9">
      <c r="A1841" t="s">
        <v>3802</v>
      </c>
      <c r="B1841" t="s">
        <v>3803</v>
      </c>
      <c r="C1841" t="s">
        <v>2973</v>
      </c>
      <c r="D1841" t="s">
        <v>3343</v>
      </c>
      <c r="E1841" t="s">
        <v>3344</v>
      </c>
      <c r="F1841">
        <v>211</v>
      </c>
      <c r="G1841">
        <v>3.74</v>
      </c>
      <c r="H1841">
        <v>56.4</v>
      </c>
      <c r="I1841" t="s">
        <v>25</v>
      </c>
    </row>
    <row r="1842" spans="1:9">
      <c r="A1842" t="s">
        <v>3804</v>
      </c>
      <c r="B1842" t="s">
        <v>3805</v>
      </c>
      <c r="C1842" t="s">
        <v>2973</v>
      </c>
      <c r="D1842" t="s">
        <v>2978</v>
      </c>
      <c r="E1842" t="s">
        <v>2979</v>
      </c>
      <c r="F1842">
        <v>600</v>
      </c>
      <c r="G1842">
        <v>3.36</v>
      </c>
      <c r="H1842">
        <v>178.6</v>
      </c>
      <c r="I1842" t="s">
        <v>14</v>
      </c>
    </row>
    <row r="1843" spans="1:9">
      <c r="A1843" t="s">
        <v>3806</v>
      </c>
      <c r="B1843" t="s">
        <v>3807</v>
      </c>
      <c r="C1843" t="s">
        <v>2973</v>
      </c>
      <c r="D1843" t="s">
        <v>3000</v>
      </c>
      <c r="E1843" t="s">
        <v>3001</v>
      </c>
      <c r="F1843">
        <v>1922</v>
      </c>
      <c r="G1843">
        <v>19.28</v>
      </c>
      <c r="H1843">
        <v>99.7</v>
      </c>
      <c r="I1843" t="s">
        <v>14</v>
      </c>
    </row>
    <row r="1844" spans="1:9">
      <c r="A1844" t="s">
        <v>3808</v>
      </c>
      <c r="B1844" t="s">
        <v>3809</v>
      </c>
      <c r="C1844" t="s">
        <v>2973</v>
      </c>
      <c r="D1844" t="s">
        <v>3084</v>
      </c>
      <c r="E1844" t="s">
        <v>3085</v>
      </c>
      <c r="F1844">
        <v>1487</v>
      </c>
      <c r="G1844">
        <v>3.94</v>
      </c>
      <c r="H1844">
        <v>377.4</v>
      </c>
      <c r="I1844" t="s">
        <v>14</v>
      </c>
    </row>
    <row r="1845" spans="1:9">
      <c r="A1845" t="s">
        <v>3810</v>
      </c>
      <c r="B1845" t="s">
        <v>3811</v>
      </c>
      <c r="C1845" t="s">
        <v>2973</v>
      </c>
      <c r="D1845" t="s">
        <v>2974</v>
      </c>
      <c r="E1845" t="s">
        <v>2975</v>
      </c>
      <c r="F1845">
        <v>1117</v>
      </c>
      <c r="G1845">
        <v>9.39</v>
      </c>
      <c r="H1845">
        <v>119</v>
      </c>
      <c r="I1845" t="s">
        <v>14</v>
      </c>
    </row>
    <row r="1846" spans="1:9">
      <c r="A1846" t="s">
        <v>3812</v>
      </c>
      <c r="B1846" t="s">
        <v>3813</v>
      </c>
      <c r="C1846" t="s">
        <v>2973</v>
      </c>
      <c r="D1846" t="s">
        <v>3014</v>
      </c>
      <c r="E1846" t="s">
        <v>3015</v>
      </c>
      <c r="F1846">
        <v>947</v>
      </c>
      <c r="G1846">
        <v>6.61</v>
      </c>
      <c r="H1846">
        <v>143.30000000000001</v>
      </c>
      <c r="I1846" t="s">
        <v>14</v>
      </c>
    </row>
    <row r="1847" spans="1:9">
      <c r="A1847" t="s">
        <v>3814</v>
      </c>
      <c r="B1847" t="s">
        <v>3815</v>
      </c>
      <c r="C1847" t="s">
        <v>2973</v>
      </c>
      <c r="D1847" t="s">
        <v>2974</v>
      </c>
      <c r="E1847" t="s">
        <v>2975</v>
      </c>
      <c r="F1847">
        <v>211</v>
      </c>
      <c r="G1847">
        <v>4.55</v>
      </c>
      <c r="H1847">
        <v>46.4</v>
      </c>
      <c r="I1847" t="s">
        <v>25</v>
      </c>
    </row>
    <row r="1848" spans="1:9">
      <c r="A1848" t="s">
        <v>3816</v>
      </c>
      <c r="B1848" t="s">
        <v>3817</v>
      </c>
      <c r="C1848" t="s">
        <v>2973</v>
      </c>
      <c r="D1848" t="s">
        <v>3008</v>
      </c>
      <c r="E1848" t="s">
        <v>3009</v>
      </c>
      <c r="F1848">
        <v>772</v>
      </c>
      <c r="G1848">
        <v>7.99</v>
      </c>
      <c r="H1848">
        <v>96.6</v>
      </c>
      <c r="I1848" t="s">
        <v>14</v>
      </c>
    </row>
    <row r="1849" spans="1:9">
      <c r="A1849" t="s">
        <v>3818</v>
      </c>
      <c r="B1849" t="s">
        <v>3819</v>
      </c>
      <c r="C1849" t="s">
        <v>2973</v>
      </c>
      <c r="D1849" t="s">
        <v>3084</v>
      </c>
      <c r="E1849" t="s">
        <v>3085</v>
      </c>
      <c r="F1849">
        <v>2155</v>
      </c>
      <c r="G1849">
        <v>3.94</v>
      </c>
      <c r="H1849">
        <v>547</v>
      </c>
      <c r="I1849" t="s">
        <v>70</v>
      </c>
    </row>
    <row r="1850" spans="1:9">
      <c r="A1850" t="s">
        <v>3820</v>
      </c>
      <c r="B1850" t="s">
        <v>3821</v>
      </c>
      <c r="C1850" t="s">
        <v>2973</v>
      </c>
      <c r="D1850" t="s">
        <v>3030</v>
      </c>
      <c r="E1850" t="s">
        <v>3031</v>
      </c>
      <c r="F1850">
        <v>247</v>
      </c>
      <c r="G1850">
        <v>3.2</v>
      </c>
      <c r="H1850">
        <v>77.2</v>
      </c>
      <c r="I1850" t="s">
        <v>25</v>
      </c>
    </row>
    <row r="1851" spans="1:9">
      <c r="A1851" t="s">
        <v>3822</v>
      </c>
      <c r="B1851" t="s">
        <v>3823</v>
      </c>
      <c r="C1851" t="s">
        <v>2973</v>
      </c>
      <c r="D1851" t="s">
        <v>3173</v>
      </c>
      <c r="E1851" t="s">
        <v>3174</v>
      </c>
      <c r="F1851">
        <v>765</v>
      </c>
      <c r="G1851">
        <v>9.2100000000000009</v>
      </c>
      <c r="H1851">
        <v>83.1</v>
      </c>
      <c r="I1851" t="s">
        <v>14</v>
      </c>
    </row>
    <row r="1852" spans="1:9">
      <c r="A1852" t="s">
        <v>3824</v>
      </c>
      <c r="B1852" t="s">
        <v>3825</v>
      </c>
      <c r="C1852" t="s">
        <v>2973</v>
      </c>
      <c r="D1852" t="s">
        <v>3054</v>
      </c>
      <c r="E1852" t="s">
        <v>3055</v>
      </c>
      <c r="F1852">
        <v>416</v>
      </c>
      <c r="G1852">
        <v>14.36</v>
      </c>
      <c r="H1852">
        <v>29</v>
      </c>
      <c r="I1852" t="s">
        <v>25</v>
      </c>
    </row>
    <row r="1853" spans="1:9">
      <c r="A1853" t="s">
        <v>3826</v>
      </c>
      <c r="B1853" t="s">
        <v>3827</v>
      </c>
      <c r="C1853" t="s">
        <v>2973</v>
      </c>
      <c r="D1853" t="s">
        <v>2988</v>
      </c>
      <c r="E1853" t="s">
        <v>2989</v>
      </c>
      <c r="F1853">
        <v>425</v>
      </c>
      <c r="G1853">
        <v>5.58</v>
      </c>
      <c r="H1853">
        <v>76.2</v>
      </c>
      <c r="I1853" t="s">
        <v>25</v>
      </c>
    </row>
    <row r="1854" spans="1:9">
      <c r="A1854" t="s">
        <v>3828</v>
      </c>
      <c r="B1854" t="s">
        <v>3829</v>
      </c>
      <c r="C1854" t="s">
        <v>2973</v>
      </c>
      <c r="D1854" t="s">
        <v>3173</v>
      </c>
      <c r="E1854" t="s">
        <v>3174</v>
      </c>
      <c r="F1854">
        <v>672</v>
      </c>
      <c r="G1854">
        <v>4.07</v>
      </c>
      <c r="H1854">
        <v>165.1</v>
      </c>
      <c r="I1854" t="s">
        <v>14</v>
      </c>
    </row>
    <row r="1855" spans="1:9">
      <c r="A1855" t="s">
        <v>3830</v>
      </c>
      <c r="B1855" t="s">
        <v>3831</v>
      </c>
      <c r="C1855" t="s">
        <v>2973</v>
      </c>
      <c r="D1855" t="s">
        <v>3343</v>
      </c>
      <c r="E1855" t="s">
        <v>3344</v>
      </c>
      <c r="F1855">
        <v>14257</v>
      </c>
      <c r="G1855">
        <v>10.63</v>
      </c>
      <c r="H1855">
        <v>1341.2</v>
      </c>
      <c r="I1855" t="s">
        <v>365</v>
      </c>
    </row>
    <row r="1856" spans="1:9">
      <c r="A1856" t="s">
        <v>3832</v>
      </c>
      <c r="B1856" t="s">
        <v>3833</v>
      </c>
      <c r="C1856" t="s">
        <v>2973</v>
      </c>
      <c r="D1856" t="s">
        <v>3004</v>
      </c>
      <c r="E1856" t="s">
        <v>3005</v>
      </c>
      <c r="F1856">
        <v>1326</v>
      </c>
      <c r="G1856">
        <v>17.18</v>
      </c>
      <c r="H1856">
        <v>77.2</v>
      </c>
      <c r="I1856" t="s">
        <v>14</v>
      </c>
    </row>
    <row r="1857" spans="1:9">
      <c r="A1857" t="s">
        <v>3834</v>
      </c>
      <c r="B1857" t="s">
        <v>3835</v>
      </c>
      <c r="C1857" t="s">
        <v>2973</v>
      </c>
      <c r="D1857" t="s">
        <v>2996</v>
      </c>
      <c r="E1857" t="s">
        <v>2997</v>
      </c>
      <c r="F1857">
        <v>166</v>
      </c>
      <c r="G1857">
        <v>4.92</v>
      </c>
      <c r="H1857">
        <v>33.700000000000003</v>
      </c>
      <c r="I1857" t="s">
        <v>25</v>
      </c>
    </row>
    <row r="1858" spans="1:9">
      <c r="A1858" t="s">
        <v>3836</v>
      </c>
      <c r="B1858" t="s">
        <v>3837</v>
      </c>
      <c r="C1858" t="s">
        <v>2973</v>
      </c>
      <c r="D1858" t="s">
        <v>2996</v>
      </c>
      <c r="E1858" t="s">
        <v>2997</v>
      </c>
      <c r="F1858">
        <v>392</v>
      </c>
      <c r="G1858">
        <v>7.91</v>
      </c>
      <c r="H1858">
        <v>49.6</v>
      </c>
      <c r="I1858" t="s">
        <v>25</v>
      </c>
    </row>
    <row r="1859" spans="1:9">
      <c r="A1859" t="s">
        <v>3838</v>
      </c>
      <c r="B1859" t="s">
        <v>3839</v>
      </c>
      <c r="C1859" t="s">
        <v>2973</v>
      </c>
      <c r="D1859" t="s">
        <v>3173</v>
      </c>
      <c r="E1859" t="s">
        <v>3174</v>
      </c>
      <c r="F1859">
        <v>530</v>
      </c>
      <c r="G1859">
        <v>16.760000000000002</v>
      </c>
      <c r="H1859">
        <v>31.6</v>
      </c>
      <c r="I1859" t="s">
        <v>14</v>
      </c>
    </row>
    <row r="1860" spans="1:9">
      <c r="A1860" t="s">
        <v>3840</v>
      </c>
      <c r="B1860" t="s">
        <v>3841</v>
      </c>
      <c r="C1860" t="s">
        <v>2973</v>
      </c>
      <c r="D1860" t="s">
        <v>3054</v>
      </c>
      <c r="E1860" t="s">
        <v>3055</v>
      </c>
      <c r="F1860">
        <v>207</v>
      </c>
      <c r="G1860">
        <v>5.19</v>
      </c>
      <c r="H1860">
        <v>39.9</v>
      </c>
      <c r="I1860" t="s">
        <v>25</v>
      </c>
    </row>
    <row r="1861" spans="1:9">
      <c r="A1861" t="s">
        <v>3842</v>
      </c>
      <c r="B1861" t="s">
        <v>3843</v>
      </c>
      <c r="C1861" t="s">
        <v>2973</v>
      </c>
      <c r="D1861" t="s">
        <v>3088</v>
      </c>
      <c r="E1861" t="s">
        <v>3089</v>
      </c>
      <c r="F1861">
        <v>1142</v>
      </c>
      <c r="G1861">
        <v>7.28</v>
      </c>
      <c r="H1861">
        <v>156.9</v>
      </c>
      <c r="I1861" t="s">
        <v>14</v>
      </c>
    </row>
    <row r="1862" spans="1:9">
      <c r="A1862" t="s">
        <v>3844</v>
      </c>
      <c r="B1862" t="s">
        <v>3845</v>
      </c>
      <c r="C1862" t="s">
        <v>2973</v>
      </c>
      <c r="D1862" t="s">
        <v>3042</v>
      </c>
      <c r="E1862" t="s">
        <v>3043</v>
      </c>
      <c r="F1862">
        <v>294</v>
      </c>
      <c r="G1862">
        <v>3.39</v>
      </c>
      <c r="H1862">
        <v>86.7</v>
      </c>
      <c r="I1862" t="s">
        <v>25</v>
      </c>
    </row>
    <row r="1863" spans="1:9">
      <c r="A1863" t="s">
        <v>3846</v>
      </c>
      <c r="B1863" t="s">
        <v>3847</v>
      </c>
      <c r="C1863" t="s">
        <v>2973</v>
      </c>
      <c r="D1863" t="s">
        <v>2982</v>
      </c>
      <c r="E1863" t="s">
        <v>2983</v>
      </c>
      <c r="F1863">
        <v>497</v>
      </c>
      <c r="G1863">
        <v>10.6</v>
      </c>
      <c r="H1863">
        <v>46.9</v>
      </c>
      <c r="I1863" t="s">
        <v>25</v>
      </c>
    </row>
    <row r="1864" spans="1:9">
      <c r="A1864" t="s">
        <v>3848</v>
      </c>
      <c r="B1864" t="s">
        <v>3849</v>
      </c>
      <c r="C1864" t="s">
        <v>2973</v>
      </c>
      <c r="D1864" t="s">
        <v>2978</v>
      </c>
      <c r="E1864" t="s">
        <v>2979</v>
      </c>
      <c r="F1864">
        <v>239</v>
      </c>
      <c r="G1864">
        <v>1.49</v>
      </c>
      <c r="H1864">
        <v>160.4</v>
      </c>
      <c r="I1864" t="s">
        <v>25</v>
      </c>
    </row>
    <row r="1865" spans="1:9">
      <c r="A1865" t="s">
        <v>3850</v>
      </c>
      <c r="B1865" t="s">
        <v>3851</v>
      </c>
      <c r="C1865" t="s">
        <v>2973</v>
      </c>
      <c r="D1865" t="s">
        <v>3004</v>
      </c>
      <c r="E1865" t="s">
        <v>3005</v>
      </c>
      <c r="F1865">
        <v>187</v>
      </c>
      <c r="G1865">
        <v>3.67</v>
      </c>
      <c r="H1865">
        <v>51</v>
      </c>
      <c r="I1865" t="s">
        <v>25</v>
      </c>
    </row>
    <row r="1866" spans="1:9">
      <c r="A1866" t="s">
        <v>3852</v>
      </c>
      <c r="B1866" t="s">
        <v>3853</v>
      </c>
      <c r="C1866" t="s">
        <v>2973</v>
      </c>
      <c r="D1866" t="s">
        <v>3054</v>
      </c>
      <c r="E1866" t="s">
        <v>3055</v>
      </c>
      <c r="F1866">
        <v>159</v>
      </c>
      <c r="G1866">
        <v>5.91</v>
      </c>
      <c r="H1866">
        <v>26.9</v>
      </c>
      <c r="I1866" t="s">
        <v>25</v>
      </c>
    </row>
    <row r="1867" spans="1:9">
      <c r="A1867" t="s">
        <v>3854</v>
      </c>
      <c r="B1867" t="s">
        <v>3855</v>
      </c>
      <c r="C1867" t="s">
        <v>2973</v>
      </c>
      <c r="D1867" t="s">
        <v>2978</v>
      </c>
      <c r="E1867" t="s">
        <v>2979</v>
      </c>
      <c r="F1867">
        <v>412</v>
      </c>
      <c r="G1867">
        <v>5.97</v>
      </c>
      <c r="H1867">
        <v>69</v>
      </c>
      <c r="I1867" t="s">
        <v>25</v>
      </c>
    </row>
    <row r="1868" spans="1:9">
      <c r="A1868" t="s">
        <v>3856</v>
      </c>
      <c r="B1868" t="s">
        <v>3857</v>
      </c>
      <c r="C1868" t="s">
        <v>2973</v>
      </c>
      <c r="D1868" t="s">
        <v>2988</v>
      </c>
      <c r="E1868" t="s">
        <v>2989</v>
      </c>
      <c r="F1868">
        <v>1035</v>
      </c>
      <c r="G1868">
        <v>25.94</v>
      </c>
      <c r="H1868">
        <v>39.9</v>
      </c>
      <c r="I1868" t="s">
        <v>14</v>
      </c>
    </row>
    <row r="1869" spans="1:9">
      <c r="A1869" t="s">
        <v>3858</v>
      </c>
      <c r="B1869" t="s">
        <v>3859</v>
      </c>
      <c r="C1869" t="s">
        <v>2973</v>
      </c>
      <c r="D1869" t="s">
        <v>3030</v>
      </c>
      <c r="E1869" t="s">
        <v>3031</v>
      </c>
      <c r="F1869">
        <v>500</v>
      </c>
      <c r="G1869">
        <v>3.31</v>
      </c>
      <c r="H1869">
        <v>151.1</v>
      </c>
      <c r="I1869" t="s">
        <v>14</v>
      </c>
    </row>
    <row r="1870" spans="1:9">
      <c r="A1870" t="s">
        <v>3860</v>
      </c>
      <c r="B1870" t="s">
        <v>1057</v>
      </c>
      <c r="C1870" t="s">
        <v>2973</v>
      </c>
      <c r="D1870" t="s">
        <v>3034</v>
      </c>
      <c r="E1870" t="s">
        <v>3035</v>
      </c>
      <c r="F1870">
        <v>834</v>
      </c>
      <c r="G1870">
        <v>15.35</v>
      </c>
      <c r="H1870">
        <v>54.3</v>
      </c>
      <c r="I1870" t="s">
        <v>14</v>
      </c>
    </row>
    <row r="1871" spans="1:9">
      <c r="A1871" t="s">
        <v>3861</v>
      </c>
      <c r="B1871" t="s">
        <v>3862</v>
      </c>
      <c r="C1871" t="s">
        <v>2973</v>
      </c>
      <c r="D1871" t="s">
        <v>2978</v>
      </c>
      <c r="E1871" t="s">
        <v>2979</v>
      </c>
      <c r="F1871">
        <v>958</v>
      </c>
      <c r="G1871">
        <v>6.02</v>
      </c>
      <c r="H1871">
        <v>159.1</v>
      </c>
      <c r="I1871" t="s">
        <v>14</v>
      </c>
    </row>
    <row r="1872" spans="1:9">
      <c r="A1872" t="s">
        <v>3863</v>
      </c>
      <c r="B1872" t="s">
        <v>3864</v>
      </c>
      <c r="C1872" t="s">
        <v>2973</v>
      </c>
      <c r="D1872" t="s">
        <v>3008</v>
      </c>
      <c r="E1872" t="s">
        <v>3009</v>
      </c>
      <c r="F1872">
        <v>220</v>
      </c>
      <c r="G1872">
        <v>6.6</v>
      </c>
      <c r="H1872">
        <v>33.299999999999997</v>
      </c>
      <c r="I1872" t="s">
        <v>25</v>
      </c>
    </row>
    <row r="1873" spans="1:9">
      <c r="A1873" t="s">
        <v>3865</v>
      </c>
      <c r="B1873" t="s">
        <v>3866</v>
      </c>
      <c r="C1873" t="s">
        <v>2973</v>
      </c>
      <c r="D1873" t="s">
        <v>2974</v>
      </c>
      <c r="E1873" t="s">
        <v>2975</v>
      </c>
      <c r="F1873">
        <v>506</v>
      </c>
      <c r="G1873">
        <v>5.16</v>
      </c>
      <c r="H1873">
        <v>98.1</v>
      </c>
      <c r="I1873" t="s">
        <v>14</v>
      </c>
    </row>
    <row r="1874" spans="1:9">
      <c r="A1874" t="s">
        <v>3867</v>
      </c>
      <c r="B1874" t="s">
        <v>3868</v>
      </c>
      <c r="C1874" t="s">
        <v>2973</v>
      </c>
      <c r="D1874" t="s">
        <v>2982</v>
      </c>
      <c r="E1874" t="s">
        <v>2983</v>
      </c>
      <c r="F1874">
        <v>84</v>
      </c>
      <c r="G1874">
        <v>4.6399999999999997</v>
      </c>
      <c r="H1874">
        <v>18.100000000000001</v>
      </c>
      <c r="I1874" t="s">
        <v>25</v>
      </c>
    </row>
    <row r="1875" spans="1:9">
      <c r="A1875" t="s">
        <v>3869</v>
      </c>
      <c r="B1875" t="s">
        <v>3870</v>
      </c>
      <c r="C1875" t="s">
        <v>2973</v>
      </c>
      <c r="D1875" t="s">
        <v>2978</v>
      </c>
      <c r="E1875" t="s">
        <v>2979</v>
      </c>
      <c r="F1875">
        <v>72</v>
      </c>
      <c r="G1875">
        <v>3.23</v>
      </c>
      <c r="H1875">
        <v>22.3</v>
      </c>
      <c r="I1875" t="s">
        <v>25</v>
      </c>
    </row>
    <row r="1876" spans="1:9">
      <c r="A1876" t="s">
        <v>3871</v>
      </c>
      <c r="B1876" t="s">
        <v>3872</v>
      </c>
      <c r="C1876" t="s">
        <v>2973</v>
      </c>
      <c r="D1876" t="s">
        <v>3046</v>
      </c>
      <c r="E1876" t="s">
        <v>3047</v>
      </c>
      <c r="F1876">
        <v>185</v>
      </c>
      <c r="G1876">
        <v>18.18</v>
      </c>
      <c r="H1876">
        <v>10.199999999999999</v>
      </c>
      <c r="I1876" t="s">
        <v>25</v>
      </c>
    </row>
    <row r="1877" spans="1:9">
      <c r="A1877" t="s">
        <v>3873</v>
      </c>
      <c r="B1877" t="s">
        <v>3874</v>
      </c>
      <c r="C1877" t="s">
        <v>2973</v>
      </c>
      <c r="D1877" t="s">
        <v>2992</v>
      </c>
      <c r="E1877" t="s">
        <v>2993</v>
      </c>
      <c r="F1877">
        <v>5319</v>
      </c>
      <c r="G1877">
        <v>10.210000000000001</v>
      </c>
      <c r="H1877">
        <v>521</v>
      </c>
      <c r="I1877" t="s">
        <v>70</v>
      </c>
    </row>
    <row r="1878" spans="1:9">
      <c r="A1878" t="s">
        <v>3875</v>
      </c>
      <c r="B1878" t="s">
        <v>3876</v>
      </c>
      <c r="C1878" t="s">
        <v>2973</v>
      </c>
      <c r="D1878" t="s">
        <v>2996</v>
      </c>
      <c r="E1878" t="s">
        <v>2997</v>
      </c>
      <c r="F1878">
        <v>575</v>
      </c>
      <c r="G1878">
        <v>7.22</v>
      </c>
      <c r="H1878">
        <v>79.599999999999994</v>
      </c>
      <c r="I1878" t="s">
        <v>14</v>
      </c>
    </row>
    <row r="1879" spans="1:9">
      <c r="A1879" t="s">
        <v>3877</v>
      </c>
      <c r="B1879" t="s">
        <v>3878</v>
      </c>
      <c r="C1879" t="s">
        <v>2973</v>
      </c>
      <c r="D1879" t="s">
        <v>3042</v>
      </c>
      <c r="E1879" t="s">
        <v>3043</v>
      </c>
      <c r="F1879">
        <v>647</v>
      </c>
      <c r="G1879">
        <v>9.2100000000000009</v>
      </c>
      <c r="H1879">
        <v>70.2</v>
      </c>
      <c r="I1879" t="s">
        <v>14</v>
      </c>
    </row>
    <row r="1880" spans="1:9">
      <c r="A1880" t="s">
        <v>3879</v>
      </c>
      <c r="B1880" t="s">
        <v>3880</v>
      </c>
      <c r="C1880" t="s">
        <v>2973</v>
      </c>
      <c r="D1880" t="s">
        <v>3000</v>
      </c>
      <c r="E1880" t="s">
        <v>3001</v>
      </c>
      <c r="F1880">
        <v>133</v>
      </c>
      <c r="G1880">
        <v>5.39</v>
      </c>
      <c r="H1880">
        <v>24.7</v>
      </c>
      <c r="I1880" t="s">
        <v>25</v>
      </c>
    </row>
    <row r="1881" spans="1:9">
      <c r="A1881" t="s">
        <v>3881</v>
      </c>
      <c r="B1881" t="s">
        <v>3882</v>
      </c>
      <c r="C1881" t="s">
        <v>2973</v>
      </c>
      <c r="D1881" t="s">
        <v>3030</v>
      </c>
      <c r="E1881" t="s">
        <v>3031</v>
      </c>
      <c r="F1881">
        <v>587</v>
      </c>
      <c r="G1881">
        <v>5.67</v>
      </c>
      <c r="H1881">
        <v>103.5</v>
      </c>
      <c r="I1881" t="s">
        <v>14</v>
      </c>
    </row>
    <row r="1882" spans="1:9">
      <c r="A1882" t="s">
        <v>3883</v>
      </c>
      <c r="B1882" t="s">
        <v>3884</v>
      </c>
      <c r="C1882" t="s">
        <v>2973</v>
      </c>
      <c r="D1882" t="s">
        <v>2974</v>
      </c>
      <c r="E1882" t="s">
        <v>2975</v>
      </c>
      <c r="F1882">
        <v>141</v>
      </c>
      <c r="G1882">
        <v>4.76</v>
      </c>
      <c r="H1882">
        <v>29.6</v>
      </c>
      <c r="I1882" t="s">
        <v>25</v>
      </c>
    </row>
    <row r="1883" spans="1:9">
      <c r="A1883" t="s">
        <v>3885</v>
      </c>
      <c r="B1883" t="s">
        <v>3886</v>
      </c>
      <c r="C1883" t="s">
        <v>2973</v>
      </c>
      <c r="D1883" t="s">
        <v>3088</v>
      </c>
      <c r="E1883" t="s">
        <v>3089</v>
      </c>
      <c r="F1883">
        <v>789</v>
      </c>
      <c r="G1883">
        <v>6.57</v>
      </c>
      <c r="H1883">
        <v>120.1</v>
      </c>
      <c r="I1883" t="s">
        <v>14</v>
      </c>
    </row>
    <row r="1884" spans="1:9">
      <c r="A1884" t="s">
        <v>3887</v>
      </c>
      <c r="B1884" t="s">
        <v>3888</v>
      </c>
      <c r="C1884" t="s">
        <v>2973</v>
      </c>
      <c r="D1884" t="s">
        <v>2996</v>
      </c>
      <c r="E1884" t="s">
        <v>2997</v>
      </c>
      <c r="F1884">
        <v>103</v>
      </c>
      <c r="G1884">
        <v>4.8899999999999997</v>
      </c>
      <c r="H1884">
        <v>21.1</v>
      </c>
      <c r="I1884" t="s">
        <v>25</v>
      </c>
    </row>
    <row r="1885" spans="1:9">
      <c r="A1885" t="s">
        <v>3889</v>
      </c>
      <c r="B1885" t="s">
        <v>3890</v>
      </c>
      <c r="C1885" t="s">
        <v>2973</v>
      </c>
      <c r="D1885" t="s">
        <v>3004</v>
      </c>
      <c r="E1885" t="s">
        <v>3005</v>
      </c>
      <c r="F1885">
        <v>13897</v>
      </c>
      <c r="G1885">
        <v>23.06</v>
      </c>
      <c r="H1885">
        <v>602.6</v>
      </c>
      <c r="I1885" t="s">
        <v>365</v>
      </c>
    </row>
    <row r="1886" spans="1:9">
      <c r="A1886" t="s">
        <v>3891</v>
      </c>
      <c r="B1886" t="s">
        <v>3892</v>
      </c>
      <c r="C1886" t="s">
        <v>2973</v>
      </c>
      <c r="D1886" t="s">
        <v>2996</v>
      </c>
      <c r="E1886" t="s">
        <v>2997</v>
      </c>
      <c r="F1886">
        <v>604</v>
      </c>
      <c r="G1886">
        <v>11.31</v>
      </c>
      <c r="H1886">
        <v>53.4</v>
      </c>
      <c r="I1886" t="s">
        <v>14</v>
      </c>
    </row>
    <row r="1887" spans="1:9">
      <c r="A1887" t="s">
        <v>3893</v>
      </c>
      <c r="B1887" t="s">
        <v>3894</v>
      </c>
      <c r="C1887" t="s">
        <v>2973</v>
      </c>
      <c r="D1887" t="s">
        <v>3046</v>
      </c>
      <c r="E1887" t="s">
        <v>3047</v>
      </c>
      <c r="F1887">
        <v>293</v>
      </c>
      <c r="G1887">
        <v>16.690000000000001</v>
      </c>
      <c r="H1887">
        <v>17.600000000000001</v>
      </c>
      <c r="I1887" t="s">
        <v>25</v>
      </c>
    </row>
    <row r="1888" spans="1:9">
      <c r="A1888" t="s">
        <v>3895</v>
      </c>
      <c r="B1888" t="s">
        <v>3896</v>
      </c>
      <c r="C1888" t="s">
        <v>2973</v>
      </c>
      <c r="D1888" t="s">
        <v>2988</v>
      </c>
      <c r="E1888" t="s">
        <v>2989</v>
      </c>
      <c r="F1888">
        <v>4258</v>
      </c>
      <c r="G1888">
        <v>20.93</v>
      </c>
      <c r="H1888">
        <v>203.4</v>
      </c>
      <c r="I1888" t="s">
        <v>70</v>
      </c>
    </row>
    <row r="1889" spans="1:9">
      <c r="A1889" t="s">
        <v>3897</v>
      </c>
      <c r="B1889" t="s">
        <v>3898</v>
      </c>
      <c r="C1889" t="s">
        <v>2973</v>
      </c>
      <c r="D1889" t="s">
        <v>2988</v>
      </c>
      <c r="E1889" t="s">
        <v>2989</v>
      </c>
      <c r="F1889">
        <v>386</v>
      </c>
      <c r="G1889">
        <v>6.46</v>
      </c>
      <c r="H1889">
        <v>59.8</v>
      </c>
      <c r="I1889" t="s">
        <v>25</v>
      </c>
    </row>
    <row r="1890" spans="1:9">
      <c r="A1890" t="s">
        <v>3899</v>
      </c>
      <c r="B1890" t="s">
        <v>3900</v>
      </c>
      <c r="C1890" t="s">
        <v>2973</v>
      </c>
      <c r="D1890" t="s">
        <v>3008</v>
      </c>
      <c r="E1890" t="s">
        <v>3009</v>
      </c>
      <c r="F1890">
        <v>280</v>
      </c>
      <c r="G1890">
        <v>7.48</v>
      </c>
      <c r="H1890">
        <v>37.4</v>
      </c>
      <c r="I1890" t="s">
        <v>25</v>
      </c>
    </row>
    <row r="1891" spans="1:9">
      <c r="A1891" t="s">
        <v>3901</v>
      </c>
      <c r="B1891" t="s">
        <v>3902</v>
      </c>
      <c r="C1891" t="s">
        <v>2973</v>
      </c>
      <c r="D1891" t="s">
        <v>2978</v>
      </c>
      <c r="E1891" t="s">
        <v>2979</v>
      </c>
      <c r="F1891">
        <v>4127</v>
      </c>
      <c r="G1891">
        <v>15.79</v>
      </c>
      <c r="H1891">
        <v>261.39999999999998</v>
      </c>
      <c r="I1891" t="s">
        <v>70</v>
      </c>
    </row>
    <row r="1892" spans="1:9">
      <c r="A1892" t="s">
        <v>3903</v>
      </c>
      <c r="B1892" t="s">
        <v>3904</v>
      </c>
      <c r="C1892" t="s">
        <v>2973</v>
      </c>
      <c r="D1892" t="s">
        <v>2992</v>
      </c>
      <c r="E1892" t="s">
        <v>2993</v>
      </c>
      <c r="F1892">
        <v>1571</v>
      </c>
      <c r="G1892">
        <v>7.76</v>
      </c>
      <c r="H1892">
        <v>202.4</v>
      </c>
      <c r="I1892" t="s">
        <v>14</v>
      </c>
    </row>
    <row r="1893" spans="1:9">
      <c r="A1893" t="s">
        <v>3905</v>
      </c>
      <c r="B1893" t="s">
        <v>3906</v>
      </c>
      <c r="C1893" t="s">
        <v>2973</v>
      </c>
      <c r="D1893" t="s">
        <v>3004</v>
      </c>
      <c r="E1893" t="s">
        <v>3005</v>
      </c>
      <c r="F1893">
        <v>472</v>
      </c>
      <c r="G1893">
        <v>8.94</v>
      </c>
      <c r="H1893">
        <v>52.8</v>
      </c>
      <c r="I1893" t="s">
        <v>25</v>
      </c>
    </row>
    <row r="1894" spans="1:9">
      <c r="A1894" t="s">
        <v>3907</v>
      </c>
      <c r="B1894" t="s">
        <v>3908</v>
      </c>
      <c r="C1894" t="s">
        <v>2973</v>
      </c>
      <c r="D1894" t="s">
        <v>3000</v>
      </c>
      <c r="E1894" t="s">
        <v>3001</v>
      </c>
      <c r="F1894">
        <v>213</v>
      </c>
      <c r="G1894">
        <v>7.76</v>
      </c>
      <c r="H1894">
        <v>27.4</v>
      </c>
      <c r="I1894" t="s">
        <v>25</v>
      </c>
    </row>
    <row r="1895" spans="1:9">
      <c r="A1895" t="s">
        <v>3909</v>
      </c>
      <c r="B1895" t="s">
        <v>3910</v>
      </c>
      <c r="C1895" t="s">
        <v>2973</v>
      </c>
      <c r="D1895" t="s">
        <v>2978</v>
      </c>
      <c r="E1895" t="s">
        <v>2979</v>
      </c>
      <c r="F1895">
        <v>2877</v>
      </c>
      <c r="G1895">
        <v>10.09</v>
      </c>
      <c r="H1895">
        <v>285.10000000000002</v>
      </c>
      <c r="I1895" t="s">
        <v>70</v>
      </c>
    </row>
    <row r="1896" spans="1:9">
      <c r="A1896" t="s">
        <v>3911</v>
      </c>
      <c r="B1896" t="s">
        <v>3912</v>
      </c>
      <c r="C1896" t="s">
        <v>2973</v>
      </c>
      <c r="D1896" t="s">
        <v>3343</v>
      </c>
      <c r="E1896" t="s">
        <v>3344</v>
      </c>
      <c r="F1896">
        <v>21907</v>
      </c>
      <c r="G1896">
        <v>7.4</v>
      </c>
      <c r="H1896">
        <v>2960.4</v>
      </c>
      <c r="I1896" t="s">
        <v>365</v>
      </c>
    </row>
    <row r="1897" spans="1:9">
      <c r="A1897" t="s">
        <v>3913</v>
      </c>
      <c r="B1897" t="s">
        <v>3914</v>
      </c>
      <c r="C1897" t="s">
        <v>2973</v>
      </c>
      <c r="D1897" t="s">
        <v>2992</v>
      </c>
      <c r="E1897" t="s">
        <v>2993</v>
      </c>
      <c r="F1897">
        <v>1170</v>
      </c>
      <c r="G1897">
        <v>9.3699999999999992</v>
      </c>
      <c r="H1897">
        <v>124.9</v>
      </c>
      <c r="I1897" t="s">
        <v>14</v>
      </c>
    </row>
    <row r="1898" spans="1:9">
      <c r="A1898" t="s">
        <v>3915</v>
      </c>
      <c r="B1898" t="s">
        <v>3916</v>
      </c>
      <c r="C1898" t="s">
        <v>2973</v>
      </c>
      <c r="D1898" t="s">
        <v>2982</v>
      </c>
      <c r="E1898" t="s">
        <v>2983</v>
      </c>
      <c r="F1898">
        <v>194</v>
      </c>
      <c r="G1898">
        <v>6.41</v>
      </c>
      <c r="H1898">
        <v>30.3</v>
      </c>
      <c r="I1898" t="s">
        <v>25</v>
      </c>
    </row>
    <row r="1899" spans="1:9">
      <c r="A1899" t="s">
        <v>3917</v>
      </c>
      <c r="B1899" t="s">
        <v>3918</v>
      </c>
      <c r="C1899" t="s">
        <v>2973</v>
      </c>
      <c r="D1899" t="s">
        <v>2996</v>
      </c>
      <c r="E1899" t="s">
        <v>2997</v>
      </c>
      <c r="F1899">
        <v>247</v>
      </c>
      <c r="G1899">
        <v>5.5</v>
      </c>
      <c r="H1899">
        <v>44.9</v>
      </c>
      <c r="I1899" t="s">
        <v>25</v>
      </c>
    </row>
    <row r="1900" spans="1:9">
      <c r="A1900" t="s">
        <v>3919</v>
      </c>
      <c r="B1900" t="s">
        <v>3920</v>
      </c>
      <c r="C1900" t="s">
        <v>2973</v>
      </c>
      <c r="D1900" t="s">
        <v>2996</v>
      </c>
      <c r="E1900" t="s">
        <v>2997</v>
      </c>
      <c r="F1900">
        <v>301</v>
      </c>
      <c r="G1900">
        <v>11.44</v>
      </c>
      <c r="H1900">
        <v>26.3</v>
      </c>
      <c r="I1900" t="s">
        <v>25</v>
      </c>
    </row>
    <row r="1901" spans="1:9">
      <c r="A1901" t="s">
        <v>3921</v>
      </c>
      <c r="B1901" t="s">
        <v>3922</v>
      </c>
      <c r="C1901" t="s">
        <v>2973</v>
      </c>
      <c r="D1901" t="s">
        <v>2978</v>
      </c>
      <c r="E1901" t="s">
        <v>2979</v>
      </c>
      <c r="F1901">
        <v>392</v>
      </c>
      <c r="G1901">
        <v>4.79</v>
      </c>
      <c r="H1901">
        <v>81.8</v>
      </c>
      <c r="I1901" t="s">
        <v>25</v>
      </c>
    </row>
    <row r="1902" spans="1:9">
      <c r="A1902" t="s">
        <v>3923</v>
      </c>
      <c r="B1902" t="s">
        <v>3924</v>
      </c>
      <c r="C1902" t="s">
        <v>2973</v>
      </c>
      <c r="D1902" t="s">
        <v>2982</v>
      </c>
      <c r="E1902" t="s">
        <v>2983</v>
      </c>
      <c r="F1902">
        <v>887</v>
      </c>
      <c r="G1902">
        <v>13.29</v>
      </c>
      <c r="H1902">
        <v>66.7</v>
      </c>
      <c r="I1902" t="s">
        <v>14</v>
      </c>
    </row>
    <row r="1903" spans="1:9">
      <c r="A1903" t="s">
        <v>3925</v>
      </c>
      <c r="B1903" t="s">
        <v>3926</v>
      </c>
      <c r="C1903" t="s">
        <v>2973</v>
      </c>
      <c r="D1903" t="s">
        <v>3030</v>
      </c>
      <c r="E1903" t="s">
        <v>3031</v>
      </c>
      <c r="F1903">
        <v>12971</v>
      </c>
      <c r="G1903">
        <v>18.07</v>
      </c>
      <c r="H1903">
        <v>717.8</v>
      </c>
      <c r="I1903" t="s">
        <v>365</v>
      </c>
    </row>
    <row r="1904" spans="1:9">
      <c r="A1904" t="s">
        <v>3927</v>
      </c>
      <c r="B1904" t="s">
        <v>3928</v>
      </c>
      <c r="C1904" t="s">
        <v>2973</v>
      </c>
      <c r="D1904" t="s">
        <v>3038</v>
      </c>
      <c r="E1904" t="s">
        <v>3039</v>
      </c>
      <c r="F1904">
        <v>670</v>
      </c>
      <c r="G1904">
        <v>16.440000000000001</v>
      </c>
      <c r="H1904">
        <v>40.799999999999997</v>
      </c>
      <c r="I1904" t="s">
        <v>14</v>
      </c>
    </row>
    <row r="1905" spans="1:9">
      <c r="A1905" t="s">
        <v>3929</v>
      </c>
      <c r="B1905" t="s">
        <v>3930</v>
      </c>
      <c r="C1905" t="s">
        <v>2973</v>
      </c>
      <c r="D1905" t="s">
        <v>2974</v>
      </c>
      <c r="E1905" t="s">
        <v>2975</v>
      </c>
      <c r="F1905">
        <v>109</v>
      </c>
      <c r="G1905">
        <v>4.21</v>
      </c>
      <c r="H1905">
        <v>25.9</v>
      </c>
      <c r="I1905" t="s">
        <v>25</v>
      </c>
    </row>
    <row r="1906" spans="1:9">
      <c r="A1906" t="s">
        <v>3931</v>
      </c>
      <c r="B1906" t="s">
        <v>1125</v>
      </c>
      <c r="C1906" t="s">
        <v>2973</v>
      </c>
      <c r="D1906" t="s">
        <v>2988</v>
      </c>
      <c r="E1906" t="s">
        <v>2989</v>
      </c>
      <c r="F1906">
        <v>346</v>
      </c>
      <c r="G1906">
        <v>6.82</v>
      </c>
      <c r="H1906">
        <v>50.7</v>
      </c>
      <c r="I1906" t="s">
        <v>25</v>
      </c>
    </row>
    <row r="1907" spans="1:9">
      <c r="A1907" t="s">
        <v>3932</v>
      </c>
      <c r="B1907" t="s">
        <v>3933</v>
      </c>
      <c r="C1907" t="s">
        <v>2973</v>
      </c>
      <c r="D1907" t="s">
        <v>3008</v>
      </c>
      <c r="E1907" t="s">
        <v>3009</v>
      </c>
      <c r="F1907">
        <v>285</v>
      </c>
      <c r="G1907">
        <v>6.58</v>
      </c>
      <c r="H1907">
        <v>43.3</v>
      </c>
      <c r="I1907" t="s">
        <v>25</v>
      </c>
    </row>
    <row r="1908" spans="1:9">
      <c r="A1908" t="s">
        <v>3934</v>
      </c>
      <c r="B1908" t="s">
        <v>3935</v>
      </c>
      <c r="C1908" t="s">
        <v>2973</v>
      </c>
      <c r="D1908" t="s">
        <v>2974</v>
      </c>
      <c r="E1908" t="s">
        <v>2975</v>
      </c>
      <c r="F1908">
        <v>201</v>
      </c>
      <c r="G1908">
        <v>8.67</v>
      </c>
      <c r="H1908">
        <v>23.2</v>
      </c>
      <c r="I1908" t="s">
        <v>25</v>
      </c>
    </row>
    <row r="1909" spans="1:9">
      <c r="A1909" t="s">
        <v>3936</v>
      </c>
      <c r="B1909" t="s">
        <v>3937</v>
      </c>
      <c r="C1909" t="s">
        <v>2973</v>
      </c>
      <c r="D1909" t="s">
        <v>3141</v>
      </c>
      <c r="E1909" t="s">
        <v>3142</v>
      </c>
      <c r="F1909">
        <v>1367</v>
      </c>
      <c r="G1909">
        <v>14.03</v>
      </c>
      <c r="H1909">
        <v>97.4</v>
      </c>
      <c r="I1909" t="s">
        <v>14</v>
      </c>
    </row>
    <row r="1910" spans="1:9">
      <c r="A1910" t="s">
        <v>3938</v>
      </c>
      <c r="B1910" t="s">
        <v>3939</v>
      </c>
      <c r="C1910" t="s">
        <v>2973</v>
      </c>
      <c r="D1910" t="s">
        <v>2988</v>
      </c>
      <c r="E1910" t="s">
        <v>2989</v>
      </c>
      <c r="F1910">
        <v>805</v>
      </c>
      <c r="G1910">
        <v>10.46</v>
      </c>
      <c r="H1910">
        <v>77</v>
      </c>
      <c r="I1910" t="s">
        <v>14</v>
      </c>
    </row>
    <row r="1911" spans="1:9">
      <c r="A1911" t="s">
        <v>3940</v>
      </c>
      <c r="B1911" t="s">
        <v>3941</v>
      </c>
      <c r="C1911" t="s">
        <v>2973</v>
      </c>
      <c r="D1911" t="s">
        <v>2988</v>
      </c>
      <c r="E1911" t="s">
        <v>2989</v>
      </c>
      <c r="F1911">
        <v>375</v>
      </c>
      <c r="G1911">
        <v>3.97</v>
      </c>
      <c r="H1911">
        <v>94.5</v>
      </c>
      <c r="I1911" t="s">
        <v>25</v>
      </c>
    </row>
    <row r="1912" spans="1:9">
      <c r="A1912" t="s">
        <v>3942</v>
      </c>
      <c r="B1912" t="s">
        <v>3943</v>
      </c>
      <c r="C1912" t="s">
        <v>2973</v>
      </c>
      <c r="D1912" t="s">
        <v>2982</v>
      </c>
      <c r="E1912" t="s">
        <v>2983</v>
      </c>
      <c r="F1912">
        <v>537</v>
      </c>
      <c r="G1912">
        <v>9.1199999999999992</v>
      </c>
      <c r="H1912">
        <v>58.9</v>
      </c>
      <c r="I1912" t="s">
        <v>14</v>
      </c>
    </row>
    <row r="1913" spans="1:9">
      <c r="A1913" t="s">
        <v>3944</v>
      </c>
      <c r="B1913" t="s">
        <v>3945</v>
      </c>
      <c r="C1913" t="s">
        <v>2973</v>
      </c>
      <c r="D1913" t="s">
        <v>2988</v>
      </c>
      <c r="E1913" t="s">
        <v>2989</v>
      </c>
      <c r="F1913">
        <v>572</v>
      </c>
      <c r="G1913">
        <v>16.36</v>
      </c>
      <c r="H1913">
        <v>35</v>
      </c>
      <c r="I1913" t="s">
        <v>14</v>
      </c>
    </row>
    <row r="1914" spans="1:9">
      <c r="A1914" t="s">
        <v>3946</v>
      </c>
      <c r="B1914" t="s">
        <v>3947</v>
      </c>
      <c r="C1914" t="s">
        <v>2973</v>
      </c>
      <c r="D1914" t="s">
        <v>3034</v>
      </c>
      <c r="E1914" t="s">
        <v>3035</v>
      </c>
      <c r="F1914">
        <v>3583</v>
      </c>
      <c r="G1914">
        <v>11.99</v>
      </c>
      <c r="H1914">
        <v>298.8</v>
      </c>
      <c r="I1914" t="s">
        <v>70</v>
      </c>
    </row>
    <row r="1915" spans="1:9">
      <c r="A1915" t="s">
        <v>3948</v>
      </c>
      <c r="B1915" t="s">
        <v>3949</v>
      </c>
      <c r="C1915" t="s">
        <v>2973</v>
      </c>
      <c r="D1915" t="s">
        <v>3008</v>
      </c>
      <c r="E1915" t="s">
        <v>3009</v>
      </c>
      <c r="F1915">
        <v>513</v>
      </c>
      <c r="G1915">
        <v>8.5299999999999994</v>
      </c>
      <c r="H1915">
        <v>60.1</v>
      </c>
      <c r="I1915" t="s">
        <v>14</v>
      </c>
    </row>
    <row r="1916" spans="1:9">
      <c r="A1916" t="s">
        <v>3950</v>
      </c>
      <c r="B1916" t="s">
        <v>3951</v>
      </c>
      <c r="C1916" t="s">
        <v>2973</v>
      </c>
      <c r="D1916" t="s">
        <v>2974</v>
      </c>
      <c r="E1916" t="s">
        <v>2975</v>
      </c>
      <c r="F1916">
        <v>293</v>
      </c>
      <c r="G1916">
        <v>6.12</v>
      </c>
      <c r="H1916">
        <v>47.9</v>
      </c>
      <c r="I1916" t="s">
        <v>25</v>
      </c>
    </row>
    <row r="1917" spans="1:9">
      <c r="A1917" t="s">
        <v>3952</v>
      </c>
      <c r="B1917" t="s">
        <v>3953</v>
      </c>
      <c r="C1917" t="s">
        <v>2973</v>
      </c>
      <c r="D1917" t="s">
        <v>2982</v>
      </c>
      <c r="E1917" t="s">
        <v>2983</v>
      </c>
      <c r="F1917">
        <v>248</v>
      </c>
      <c r="G1917">
        <v>7.03</v>
      </c>
      <c r="H1917">
        <v>35.299999999999997</v>
      </c>
      <c r="I1917" t="s">
        <v>25</v>
      </c>
    </row>
    <row r="1918" spans="1:9">
      <c r="A1918" t="s">
        <v>3954</v>
      </c>
      <c r="B1918" t="s">
        <v>3955</v>
      </c>
      <c r="C1918" t="s">
        <v>2973</v>
      </c>
      <c r="D1918" t="s">
        <v>2982</v>
      </c>
      <c r="E1918" t="s">
        <v>2983</v>
      </c>
      <c r="F1918">
        <v>576</v>
      </c>
      <c r="G1918">
        <v>14.34</v>
      </c>
      <c r="H1918">
        <v>40.200000000000003</v>
      </c>
      <c r="I1918" t="s">
        <v>14</v>
      </c>
    </row>
    <row r="1919" spans="1:9">
      <c r="A1919" t="s">
        <v>3956</v>
      </c>
      <c r="B1919" t="s">
        <v>3957</v>
      </c>
      <c r="C1919" t="s">
        <v>2973</v>
      </c>
      <c r="D1919" t="s">
        <v>3173</v>
      </c>
      <c r="E1919" t="s">
        <v>3174</v>
      </c>
      <c r="F1919">
        <v>313</v>
      </c>
      <c r="G1919">
        <v>12.72</v>
      </c>
      <c r="H1919">
        <v>24.6</v>
      </c>
      <c r="I1919" t="s">
        <v>25</v>
      </c>
    </row>
    <row r="1920" spans="1:9">
      <c r="A1920" t="s">
        <v>3958</v>
      </c>
      <c r="B1920" t="s">
        <v>3959</v>
      </c>
      <c r="C1920" t="s">
        <v>2973</v>
      </c>
      <c r="D1920" t="s">
        <v>3030</v>
      </c>
      <c r="E1920" t="s">
        <v>3031</v>
      </c>
      <c r="F1920">
        <v>271</v>
      </c>
      <c r="G1920">
        <v>3.67</v>
      </c>
      <c r="H1920">
        <v>73.8</v>
      </c>
      <c r="I1920" t="s">
        <v>25</v>
      </c>
    </row>
    <row r="1921" spans="1:9">
      <c r="A1921" t="s">
        <v>3960</v>
      </c>
      <c r="B1921" t="s">
        <v>3961</v>
      </c>
      <c r="C1921" t="s">
        <v>2973</v>
      </c>
      <c r="D1921" t="s">
        <v>3000</v>
      </c>
      <c r="E1921" t="s">
        <v>3001</v>
      </c>
      <c r="F1921">
        <v>365</v>
      </c>
      <c r="G1921">
        <v>5.67</v>
      </c>
      <c r="H1921">
        <v>64.400000000000006</v>
      </c>
      <c r="I1921" t="s">
        <v>25</v>
      </c>
    </row>
    <row r="1922" spans="1:9">
      <c r="A1922" t="s">
        <v>3962</v>
      </c>
      <c r="B1922" t="s">
        <v>3963</v>
      </c>
      <c r="C1922" t="s">
        <v>2973</v>
      </c>
      <c r="D1922" t="s">
        <v>3046</v>
      </c>
      <c r="E1922" t="s">
        <v>3047</v>
      </c>
      <c r="F1922">
        <v>1877</v>
      </c>
      <c r="G1922">
        <v>22.39</v>
      </c>
      <c r="H1922">
        <v>83.8</v>
      </c>
      <c r="I1922" t="s">
        <v>14</v>
      </c>
    </row>
    <row r="1923" spans="1:9">
      <c r="A1923" t="s">
        <v>3964</v>
      </c>
      <c r="B1923" t="s">
        <v>3965</v>
      </c>
      <c r="C1923" t="s">
        <v>2973</v>
      </c>
      <c r="D1923" t="s">
        <v>3088</v>
      </c>
      <c r="E1923" t="s">
        <v>3089</v>
      </c>
      <c r="F1923">
        <v>848</v>
      </c>
      <c r="G1923">
        <v>9.49</v>
      </c>
      <c r="H1923">
        <v>89.4</v>
      </c>
      <c r="I1923" t="s">
        <v>14</v>
      </c>
    </row>
    <row r="1924" spans="1:9">
      <c r="A1924" t="s">
        <v>3966</v>
      </c>
      <c r="B1924" t="s">
        <v>3967</v>
      </c>
      <c r="C1924" t="s">
        <v>2973</v>
      </c>
      <c r="D1924" t="s">
        <v>2974</v>
      </c>
      <c r="E1924" t="s">
        <v>2975</v>
      </c>
      <c r="F1924">
        <v>519</v>
      </c>
      <c r="G1924">
        <v>2.89</v>
      </c>
      <c r="H1924">
        <v>179.6</v>
      </c>
      <c r="I1924" t="s">
        <v>14</v>
      </c>
    </row>
    <row r="1925" spans="1:9">
      <c r="A1925" t="s">
        <v>3968</v>
      </c>
      <c r="B1925" t="s">
        <v>3969</v>
      </c>
      <c r="C1925" t="s">
        <v>2973</v>
      </c>
      <c r="D1925" t="s">
        <v>3034</v>
      </c>
      <c r="E1925" t="s">
        <v>3035</v>
      </c>
      <c r="F1925">
        <v>1786</v>
      </c>
      <c r="G1925">
        <v>16.36</v>
      </c>
      <c r="H1925">
        <v>109.2</v>
      </c>
      <c r="I1925" t="s">
        <v>14</v>
      </c>
    </row>
    <row r="1926" spans="1:9">
      <c r="A1926" t="s">
        <v>3970</v>
      </c>
      <c r="B1926" t="s">
        <v>3971</v>
      </c>
      <c r="C1926" t="s">
        <v>2973</v>
      </c>
      <c r="D1926" t="s">
        <v>2996</v>
      </c>
      <c r="E1926" t="s">
        <v>2997</v>
      </c>
      <c r="F1926">
        <v>422</v>
      </c>
      <c r="G1926">
        <v>9.1300000000000008</v>
      </c>
      <c r="H1926">
        <v>46.2</v>
      </c>
      <c r="I1926" t="s">
        <v>25</v>
      </c>
    </row>
    <row r="1927" spans="1:9">
      <c r="A1927" t="s">
        <v>3972</v>
      </c>
      <c r="B1927" t="s">
        <v>3973</v>
      </c>
      <c r="C1927" t="s">
        <v>2973</v>
      </c>
      <c r="D1927" t="s">
        <v>2982</v>
      </c>
      <c r="E1927" t="s">
        <v>2983</v>
      </c>
      <c r="F1927">
        <v>159</v>
      </c>
      <c r="G1927">
        <v>4.3099999999999996</v>
      </c>
      <c r="H1927">
        <v>36.9</v>
      </c>
      <c r="I1927" t="s">
        <v>25</v>
      </c>
    </row>
    <row r="1928" spans="1:9">
      <c r="A1928" t="s">
        <v>3974</v>
      </c>
      <c r="B1928" t="s">
        <v>3975</v>
      </c>
      <c r="C1928" t="s">
        <v>2973</v>
      </c>
      <c r="D1928" t="s">
        <v>3008</v>
      </c>
      <c r="E1928" t="s">
        <v>3009</v>
      </c>
      <c r="F1928">
        <v>245</v>
      </c>
      <c r="G1928">
        <v>6.23</v>
      </c>
      <c r="H1928">
        <v>39.299999999999997</v>
      </c>
      <c r="I1928" t="s">
        <v>25</v>
      </c>
    </row>
    <row r="1929" spans="1:9">
      <c r="A1929" t="s">
        <v>3976</v>
      </c>
      <c r="B1929" t="s">
        <v>3977</v>
      </c>
      <c r="C1929" t="s">
        <v>2973</v>
      </c>
      <c r="D1929" t="s">
        <v>2978</v>
      </c>
      <c r="E1929" t="s">
        <v>2979</v>
      </c>
      <c r="F1929">
        <v>1163</v>
      </c>
      <c r="G1929">
        <v>9.83</v>
      </c>
      <c r="H1929">
        <v>118.3</v>
      </c>
      <c r="I1929" t="s">
        <v>14</v>
      </c>
    </row>
    <row r="1930" spans="1:9">
      <c r="A1930" t="s">
        <v>3978</v>
      </c>
      <c r="B1930" t="s">
        <v>3979</v>
      </c>
      <c r="C1930" t="s">
        <v>2973</v>
      </c>
      <c r="D1930" t="s">
        <v>3014</v>
      </c>
      <c r="E1930" t="s">
        <v>3015</v>
      </c>
      <c r="F1930">
        <v>12361</v>
      </c>
      <c r="G1930">
        <v>14.79</v>
      </c>
      <c r="H1930">
        <v>835.8</v>
      </c>
      <c r="I1930" t="s">
        <v>365</v>
      </c>
    </row>
    <row r="1931" spans="1:9">
      <c r="A1931" t="s">
        <v>3980</v>
      </c>
      <c r="B1931" t="s">
        <v>3981</v>
      </c>
      <c r="C1931" t="s">
        <v>2973</v>
      </c>
      <c r="D1931" t="s">
        <v>3030</v>
      </c>
      <c r="E1931" t="s">
        <v>3031</v>
      </c>
      <c r="F1931">
        <v>648</v>
      </c>
      <c r="G1931">
        <v>1.1399999999999999</v>
      </c>
      <c r="H1931">
        <v>568.4</v>
      </c>
      <c r="I1931" t="s">
        <v>14</v>
      </c>
    </row>
    <row r="1932" spans="1:9">
      <c r="A1932" t="s">
        <v>3982</v>
      </c>
      <c r="B1932" t="s">
        <v>3983</v>
      </c>
      <c r="C1932" t="s">
        <v>2973</v>
      </c>
      <c r="D1932" t="s">
        <v>3054</v>
      </c>
      <c r="E1932" t="s">
        <v>3055</v>
      </c>
      <c r="F1932">
        <v>905</v>
      </c>
      <c r="G1932">
        <v>13.26</v>
      </c>
      <c r="H1932">
        <v>68.3</v>
      </c>
      <c r="I1932" t="s">
        <v>14</v>
      </c>
    </row>
    <row r="1933" spans="1:9">
      <c r="A1933" t="s">
        <v>3984</v>
      </c>
      <c r="B1933" t="s">
        <v>3985</v>
      </c>
      <c r="C1933" t="s">
        <v>2973</v>
      </c>
      <c r="D1933" t="s">
        <v>3030</v>
      </c>
      <c r="E1933" t="s">
        <v>3031</v>
      </c>
      <c r="F1933">
        <v>427</v>
      </c>
      <c r="G1933">
        <v>6.61</v>
      </c>
      <c r="H1933">
        <v>64.599999999999994</v>
      </c>
      <c r="I1933" t="s">
        <v>25</v>
      </c>
    </row>
    <row r="1934" spans="1:9">
      <c r="A1934" t="s">
        <v>3986</v>
      </c>
      <c r="B1934" t="s">
        <v>3987</v>
      </c>
      <c r="C1934" t="s">
        <v>2973</v>
      </c>
      <c r="D1934" t="s">
        <v>3014</v>
      </c>
      <c r="E1934" t="s">
        <v>3015</v>
      </c>
      <c r="F1934">
        <v>3275</v>
      </c>
      <c r="G1934">
        <v>19.2</v>
      </c>
      <c r="H1934">
        <v>170.6</v>
      </c>
      <c r="I1934" t="s">
        <v>70</v>
      </c>
    </row>
    <row r="1935" spans="1:9">
      <c r="A1935" t="s">
        <v>3988</v>
      </c>
      <c r="B1935" t="s">
        <v>3989</v>
      </c>
      <c r="C1935" t="s">
        <v>2973</v>
      </c>
      <c r="D1935" t="s">
        <v>3173</v>
      </c>
      <c r="E1935" t="s">
        <v>3174</v>
      </c>
      <c r="F1935">
        <v>677</v>
      </c>
      <c r="G1935">
        <v>4.72</v>
      </c>
      <c r="H1935">
        <v>143.4</v>
      </c>
      <c r="I1935" t="s">
        <v>14</v>
      </c>
    </row>
    <row r="1936" spans="1:9">
      <c r="A1936" t="s">
        <v>3990</v>
      </c>
      <c r="B1936" t="s">
        <v>3991</v>
      </c>
      <c r="C1936" t="s">
        <v>2973</v>
      </c>
      <c r="D1936" t="s">
        <v>3030</v>
      </c>
      <c r="E1936" t="s">
        <v>3031</v>
      </c>
      <c r="F1936">
        <v>416</v>
      </c>
      <c r="G1936">
        <v>3.77</v>
      </c>
      <c r="H1936">
        <v>110.3</v>
      </c>
      <c r="I1936" t="s">
        <v>25</v>
      </c>
    </row>
    <row r="1937" spans="1:9">
      <c r="A1937" t="s">
        <v>3992</v>
      </c>
      <c r="B1937" t="s">
        <v>3993</v>
      </c>
      <c r="C1937" t="s">
        <v>2973</v>
      </c>
      <c r="D1937" t="s">
        <v>3004</v>
      </c>
      <c r="E1937" t="s">
        <v>3005</v>
      </c>
      <c r="F1937">
        <v>148</v>
      </c>
      <c r="G1937">
        <v>3.83</v>
      </c>
      <c r="H1937">
        <v>38.6</v>
      </c>
      <c r="I1937" t="s">
        <v>25</v>
      </c>
    </row>
    <row r="1938" spans="1:9">
      <c r="A1938" t="s">
        <v>3994</v>
      </c>
      <c r="B1938" t="s">
        <v>3995</v>
      </c>
      <c r="C1938" t="s">
        <v>2973</v>
      </c>
      <c r="D1938" t="s">
        <v>2996</v>
      </c>
      <c r="E1938" t="s">
        <v>2997</v>
      </c>
      <c r="F1938">
        <v>365</v>
      </c>
      <c r="G1938">
        <v>9.07</v>
      </c>
      <c r="H1938">
        <v>40.200000000000003</v>
      </c>
      <c r="I1938" t="s">
        <v>25</v>
      </c>
    </row>
    <row r="1939" spans="1:9">
      <c r="A1939" t="s">
        <v>3996</v>
      </c>
      <c r="B1939" t="s">
        <v>3997</v>
      </c>
      <c r="C1939" t="s">
        <v>2973</v>
      </c>
      <c r="D1939" t="s">
        <v>2978</v>
      </c>
      <c r="E1939" t="s">
        <v>2979</v>
      </c>
      <c r="F1939">
        <v>3332</v>
      </c>
      <c r="G1939">
        <v>9.81</v>
      </c>
      <c r="H1939">
        <v>339.7</v>
      </c>
      <c r="I1939" t="s">
        <v>70</v>
      </c>
    </row>
    <row r="1940" spans="1:9">
      <c r="A1940" t="s">
        <v>3998</v>
      </c>
      <c r="B1940" t="s">
        <v>3999</v>
      </c>
      <c r="C1940" t="s">
        <v>2973</v>
      </c>
      <c r="D1940" t="s">
        <v>2974</v>
      </c>
      <c r="E1940" t="s">
        <v>2975</v>
      </c>
      <c r="F1940">
        <v>251</v>
      </c>
      <c r="G1940">
        <v>5.21</v>
      </c>
      <c r="H1940">
        <v>48.2</v>
      </c>
      <c r="I1940" t="s">
        <v>25</v>
      </c>
    </row>
    <row r="1941" spans="1:9">
      <c r="A1941" t="s">
        <v>4000</v>
      </c>
      <c r="B1941" t="s">
        <v>4001</v>
      </c>
      <c r="C1941" t="s">
        <v>2973</v>
      </c>
      <c r="D1941" t="s">
        <v>3141</v>
      </c>
      <c r="E1941" t="s">
        <v>3142</v>
      </c>
      <c r="F1941">
        <v>398</v>
      </c>
      <c r="G1941">
        <v>8.0399999999999991</v>
      </c>
      <c r="H1941">
        <v>49.5</v>
      </c>
      <c r="I1941" t="s">
        <v>25</v>
      </c>
    </row>
    <row r="1942" spans="1:9">
      <c r="A1942" t="s">
        <v>4002</v>
      </c>
      <c r="B1942" t="s">
        <v>4003</v>
      </c>
      <c r="C1942" t="s">
        <v>2973</v>
      </c>
      <c r="D1942" t="s">
        <v>2978</v>
      </c>
      <c r="E1942" t="s">
        <v>2979</v>
      </c>
      <c r="F1942">
        <v>877</v>
      </c>
      <c r="G1942">
        <v>5.4</v>
      </c>
      <c r="H1942">
        <v>162.4</v>
      </c>
      <c r="I1942" t="s">
        <v>14</v>
      </c>
    </row>
    <row r="1943" spans="1:9">
      <c r="A1943" t="s">
        <v>4004</v>
      </c>
      <c r="B1943" t="s">
        <v>4005</v>
      </c>
      <c r="C1943" t="s">
        <v>2973</v>
      </c>
      <c r="D1943" t="s">
        <v>2982</v>
      </c>
      <c r="E1943" t="s">
        <v>2983</v>
      </c>
      <c r="F1943">
        <v>203</v>
      </c>
      <c r="G1943">
        <v>4.32</v>
      </c>
      <c r="H1943">
        <v>47</v>
      </c>
      <c r="I1943" t="s">
        <v>25</v>
      </c>
    </row>
    <row r="1944" spans="1:9">
      <c r="A1944" t="s">
        <v>4006</v>
      </c>
      <c r="B1944" t="s">
        <v>4007</v>
      </c>
      <c r="C1944" t="s">
        <v>2973</v>
      </c>
      <c r="D1944" t="s">
        <v>2988</v>
      </c>
      <c r="E1944" t="s">
        <v>2989</v>
      </c>
      <c r="F1944">
        <v>1224</v>
      </c>
      <c r="G1944">
        <v>11.19</v>
      </c>
      <c r="H1944">
        <v>109.4</v>
      </c>
      <c r="I1944" t="s">
        <v>14</v>
      </c>
    </row>
    <row r="1945" spans="1:9">
      <c r="A1945" t="s">
        <v>4008</v>
      </c>
      <c r="B1945" t="s">
        <v>4009</v>
      </c>
      <c r="C1945" t="s">
        <v>2973</v>
      </c>
      <c r="D1945" t="s">
        <v>3030</v>
      </c>
      <c r="E1945" t="s">
        <v>3031</v>
      </c>
      <c r="F1945">
        <v>171</v>
      </c>
      <c r="G1945">
        <v>4.8499999999999996</v>
      </c>
      <c r="H1945">
        <v>35.299999999999997</v>
      </c>
      <c r="I1945" t="s">
        <v>25</v>
      </c>
    </row>
    <row r="1946" spans="1:9">
      <c r="A1946" t="s">
        <v>4010</v>
      </c>
      <c r="B1946" t="s">
        <v>4011</v>
      </c>
      <c r="C1946" t="s">
        <v>2973</v>
      </c>
      <c r="D1946" t="s">
        <v>2974</v>
      </c>
      <c r="E1946" t="s">
        <v>2975</v>
      </c>
      <c r="F1946">
        <v>410</v>
      </c>
      <c r="G1946">
        <v>9.26</v>
      </c>
      <c r="H1946">
        <v>44.3</v>
      </c>
      <c r="I1946" t="s">
        <v>25</v>
      </c>
    </row>
    <row r="1947" spans="1:9">
      <c r="A1947" t="s">
        <v>4012</v>
      </c>
      <c r="B1947" t="s">
        <v>4013</v>
      </c>
      <c r="C1947" t="s">
        <v>2973</v>
      </c>
      <c r="D1947" t="s">
        <v>2996</v>
      </c>
      <c r="E1947" t="s">
        <v>2997</v>
      </c>
      <c r="F1947">
        <v>320</v>
      </c>
      <c r="G1947">
        <v>5.89</v>
      </c>
      <c r="H1947">
        <v>54.3</v>
      </c>
      <c r="I1947" t="s">
        <v>25</v>
      </c>
    </row>
    <row r="1948" spans="1:9">
      <c r="A1948" t="s">
        <v>4014</v>
      </c>
      <c r="B1948" t="s">
        <v>4015</v>
      </c>
      <c r="C1948" t="s">
        <v>2973</v>
      </c>
      <c r="D1948" t="s">
        <v>3000</v>
      </c>
      <c r="E1948" t="s">
        <v>3001</v>
      </c>
      <c r="F1948">
        <v>895</v>
      </c>
      <c r="G1948">
        <v>6.6</v>
      </c>
      <c r="H1948">
        <v>135.6</v>
      </c>
      <c r="I1948" t="s">
        <v>14</v>
      </c>
    </row>
    <row r="1949" spans="1:9">
      <c r="A1949" t="s">
        <v>4016</v>
      </c>
      <c r="B1949" t="s">
        <v>4017</v>
      </c>
      <c r="C1949" t="s">
        <v>2973</v>
      </c>
      <c r="D1949" t="s">
        <v>3084</v>
      </c>
      <c r="E1949" t="s">
        <v>3085</v>
      </c>
      <c r="F1949">
        <v>2524</v>
      </c>
      <c r="G1949">
        <v>4.2</v>
      </c>
      <c r="H1949">
        <v>601</v>
      </c>
      <c r="I1949" t="s">
        <v>70</v>
      </c>
    </row>
    <row r="1950" spans="1:9">
      <c r="A1950" t="s">
        <v>4018</v>
      </c>
      <c r="B1950" t="s">
        <v>4019</v>
      </c>
      <c r="C1950" t="s">
        <v>2973</v>
      </c>
      <c r="D1950" t="s">
        <v>3054</v>
      </c>
      <c r="E1950" t="s">
        <v>3055</v>
      </c>
      <c r="F1950">
        <v>127</v>
      </c>
      <c r="G1950">
        <v>6.75</v>
      </c>
      <c r="H1950">
        <v>18.8</v>
      </c>
      <c r="I1950" t="s">
        <v>25</v>
      </c>
    </row>
    <row r="1951" spans="1:9">
      <c r="A1951" t="s">
        <v>4020</v>
      </c>
      <c r="B1951" t="s">
        <v>4021</v>
      </c>
      <c r="C1951" t="s">
        <v>2973</v>
      </c>
      <c r="D1951" t="s">
        <v>2996</v>
      </c>
      <c r="E1951" t="s">
        <v>2997</v>
      </c>
      <c r="F1951">
        <v>1041</v>
      </c>
      <c r="G1951">
        <v>11.62</v>
      </c>
      <c r="H1951">
        <v>89.6</v>
      </c>
      <c r="I1951" t="s">
        <v>14</v>
      </c>
    </row>
    <row r="1952" spans="1:9">
      <c r="A1952" t="s">
        <v>4022</v>
      </c>
      <c r="B1952" t="s">
        <v>4023</v>
      </c>
      <c r="C1952" t="s">
        <v>2973</v>
      </c>
      <c r="D1952" t="s">
        <v>3173</v>
      </c>
      <c r="E1952" t="s">
        <v>3174</v>
      </c>
      <c r="F1952">
        <v>115</v>
      </c>
      <c r="G1952">
        <v>8.26</v>
      </c>
      <c r="H1952">
        <v>13.9</v>
      </c>
      <c r="I1952" t="s">
        <v>25</v>
      </c>
    </row>
    <row r="1953" spans="1:9">
      <c r="A1953" t="s">
        <v>4024</v>
      </c>
      <c r="B1953" t="s">
        <v>4025</v>
      </c>
      <c r="C1953" t="s">
        <v>2973</v>
      </c>
      <c r="D1953" t="s">
        <v>3042</v>
      </c>
      <c r="E1953" t="s">
        <v>3043</v>
      </c>
      <c r="F1953">
        <v>1928</v>
      </c>
      <c r="G1953">
        <v>20.46</v>
      </c>
      <c r="H1953">
        <v>94.2</v>
      </c>
      <c r="I1953" t="s">
        <v>14</v>
      </c>
    </row>
    <row r="1954" spans="1:9">
      <c r="A1954" t="s">
        <v>4026</v>
      </c>
      <c r="B1954" t="s">
        <v>4027</v>
      </c>
      <c r="C1954" t="s">
        <v>2973</v>
      </c>
      <c r="D1954" t="s">
        <v>3008</v>
      </c>
      <c r="E1954" t="s">
        <v>3009</v>
      </c>
      <c r="F1954">
        <v>1727</v>
      </c>
      <c r="G1954">
        <v>9.32</v>
      </c>
      <c r="H1954">
        <v>185.3</v>
      </c>
      <c r="I1954" t="s">
        <v>14</v>
      </c>
    </row>
    <row r="1955" spans="1:9">
      <c r="A1955" t="s">
        <v>4028</v>
      </c>
      <c r="B1955" t="s">
        <v>4029</v>
      </c>
      <c r="C1955" t="s">
        <v>2973</v>
      </c>
      <c r="D1955" t="s">
        <v>3046</v>
      </c>
      <c r="E1955" t="s">
        <v>3047</v>
      </c>
      <c r="F1955">
        <v>647</v>
      </c>
      <c r="G1955">
        <v>9.48</v>
      </c>
      <c r="H1955">
        <v>68.2</v>
      </c>
      <c r="I1955" t="s">
        <v>14</v>
      </c>
    </row>
    <row r="1956" spans="1:9">
      <c r="A1956" t="s">
        <v>4030</v>
      </c>
      <c r="B1956" t="s">
        <v>4031</v>
      </c>
      <c r="C1956" t="s">
        <v>2973</v>
      </c>
      <c r="D1956" t="s">
        <v>2982</v>
      </c>
      <c r="E1956" t="s">
        <v>2983</v>
      </c>
      <c r="F1956">
        <v>329</v>
      </c>
      <c r="G1956">
        <v>12.71</v>
      </c>
      <c r="H1956">
        <v>25.9</v>
      </c>
      <c r="I1956" t="s">
        <v>25</v>
      </c>
    </row>
    <row r="1957" spans="1:9">
      <c r="A1957" t="s">
        <v>4032</v>
      </c>
      <c r="B1957" t="s">
        <v>4033</v>
      </c>
      <c r="C1957" t="s">
        <v>2973</v>
      </c>
      <c r="D1957" t="s">
        <v>3014</v>
      </c>
      <c r="E1957" t="s">
        <v>3015</v>
      </c>
      <c r="F1957">
        <v>134</v>
      </c>
      <c r="G1957">
        <v>2.71</v>
      </c>
      <c r="H1957">
        <v>49.4</v>
      </c>
      <c r="I1957" t="s">
        <v>25</v>
      </c>
    </row>
    <row r="1958" spans="1:9">
      <c r="A1958" t="s">
        <v>4034</v>
      </c>
      <c r="B1958" t="s">
        <v>4035</v>
      </c>
      <c r="C1958" t="s">
        <v>2973</v>
      </c>
      <c r="D1958" t="s">
        <v>3088</v>
      </c>
      <c r="E1958" t="s">
        <v>3089</v>
      </c>
      <c r="F1958">
        <v>3871</v>
      </c>
      <c r="G1958">
        <v>13.02</v>
      </c>
      <c r="H1958">
        <v>297.3</v>
      </c>
      <c r="I1958" t="s">
        <v>70</v>
      </c>
    </row>
    <row r="1959" spans="1:9">
      <c r="A1959" t="s">
        <v>4036</v>
      </c>
      <c r="B1959" t="s">
        <v>4037</v>
      </c>
      <c r="C1959" t="s">
        <v>2973</v>
      </c>
      <c r="D1959" t="s">
        <v>3008</v>
      </c>
      <c r="E1959" t="s">
        <v>3009</v>
      </c>
      <c r="F1959">
        <v>298</v>
      </c>
      <c r="G1959">
        <v>5.13</v>
      </c>
      <c r="H1959">
        <v>58.1</v>
      </c>
      <c r="I1959" t="s">
        <v>25</v>
      </c>
    </row>
    <row r="1960" spans="1:9">
      <c r="A1960" t="s">
        <v>4038</v>
      </c>
      <c r="B1960" t="s">
        <v>4039</v>
      </c>
      <c r="C1960" t="s">
        <v>2973</v>
      </c>
      <c r="D1960" t="s">
        <v>3014</v>
      </c>
      <c r="E1960" t="s">
        <v>3015</v>
      </c>
      <c r="F1960">
        <v>1559</v>
      </c>
      <c r="G1960">
        <v>2.34</v>
      </c>
      <c r="H1960">
        <v>666.2</v>
      </c>
      <c r="I1960" t="s">
        <v>14</v>
      </c>
    </row>
    <row r="1961" spans="1:9">
      <c r="A1961" t="s">
        <v>4040</v>
      </c>
      <c r="B1961" t="s">
        <v>4041</v>
      </c>
      <c r="C1961" t="s">
        <v>2973</v>
      </c>
      <c r="D1961" t="s">
        <v>3042</v>
      </c>
      <c r="E1961" t="s">
        <v>3043</v>
      </c>
      <c r="F1961">
        <v>639</v>
      </c>
      <c r="G1961">
        <v>3.99</v>
      </c>
      <c r="H1961">
        <v>160.19999999999999</v>
      </c>
      <c r="I1961" t="s">
        <v>14</v>
      </c>
    </row>
    <row r="1962" spans="1:9">
      <c r="A1962" t="s">
        <v>4042</v>
      </c>
      <c r="B1962" t="s">
        <v>4043</v>
      </c>
      <c r="C1962" t="s">
        <v>2973</v>
      </c>
      <c r="D1962" t="s">
        <v>3014</v>
      </c>
      <c r="E1962" t="s">
        <v>3015</v>
      </c>
      <c r="F1962">
        <v>350</v>
      </c>
      <c r="G1962">
        <v>4.8499999999999996</v>
      </c>
      <c r="H1962">
        <v>72.2</v>
      </c>
      <c r="I1962" t="s">
        <v>25</v>
      </c>
    </row>
    <row r="1963" spans="1:9">
      <c r="A1963" t="s">
        <v>4044</v>
      </c>
      <c r="B1963" t="s">
        <v>4045</v>
      </c>
      <c r="C1963" t="s">
        <v>2973</v>
      </c>
      <c r="D1963" t="s">
        <v>3000</v>
      </c>
      <c r="E1963" t="s">
        <v>3001</v>
      </c>
      <c r="F1963">
        <v>995</v>
      </c>
      <c r="G1963">
        <v>6.41</v>
      </c>
      <c r="H1963">
        <v>155.19999999999999</v>
      </c>
      <c r="I1963" t="s">
        <v>14</v>
      </c>
    </row>
    <row r="1964" spans="1:9">
      <c r="A1964" t="s">
        <v>4046</v>
      </c>
      <c r="B1964" t="s">
        <v>4047</v>
      </c>
      <c r="C1964" t="s">
        <v>2973</v>
      </c>
      <c r="D1964" t="s">
        <v>2988</v>
      </c>
      <c r="E1964" t="s">
        <v>2989</v>
      </c>
      <c r="F1964">
        <v>117</v>
      </c>
      <c r="G1964">
        <v>6.29</v>
      </c>
      <c r="H1964">
        <v>18.600000000000001</v>
      </c>
      <c r="I1964" t="s">
        <v>25</v>
      </c>
    </row>
    <row r="1965" spans="1:9">
      <c r="A1965" t="s">
        <v>4048</v>
      </c>
      <c r="B1965" t="s">
        <v>4049</v>
      </c>
      <c r="C1965" t="s">
        <v>2973</v>
      </c>
      <c r="D1965" t="s">
        <v>2982</v>
      </c>
      <c r="E1965" t="s">
        <v>2983</v>
      </c>
      <c r="F1965">
        <v>184</v>
      </c>
      <c r="G1965">
        <v>9.82</v>
      </c>
      <c r="H1965">
        <v>18.7</v>
      </c>
      <c r="I1965" t="s">
        <v>25</v>
      </c>
    </row>
    <row r="1966" spans="1:9">
      <c r="A1966" t="s">
        <v>4050</v>
      </c>
      <c r="B1966" t="s">
        <v>4051</v>
      </c>
      <c r="C1966" t="s">
        <v>2973</v>
      </c>
      <c r="D1966" t="s">
        <v>2974</v>
      </c>
      <c r="E1966" t="s">
        <v>2975</v>
      </c>
      <c r="F1966">
        <v>560</v>
      </c>
      <c r="G1966">
        <v>10.52</v>
      </c>
      <c r="H1966">
        <v>53.2</v>
      </c>
      <c r="I1966" t="s">
        <v>14</v>
      </c>
    </row>
    <row r="1967" spans="1:9">
      <c r="A1967" t="s">
        <v>4052</v>
      </c>
      <c r="B1967" t="s">
        <v>4053</v>
      </c>
      <c r="C1967" t="s">
        <v>2973</v>
      </c>
      <c r="D1967" t="s">
        <v>2988</v>
      </c>
      <c r="E1967" t="s">
        <v>2989</v>
      </c>
      <c r="F1967">
        <v>139</v>
      </c>
      <c r="G1967">
        <v>9.34</v>
      </c>
      <c r="H1967">
        <v>14.9</v>
      </c>
      <c r="I1967" t="s">
        <v>25</v>
      </c>
    </row>
    <row r="1968" spans="1:9">
      <c r="A1968" t="s">
        <v>4054</v>
      </c>
      <c r="B1968" t="s">
        <v>4055</v>
      </c>
      <c r="C1968" t="s">
        <v>2973</v>
      </c>
      <c r="D1968" t="s">
        <v>3084</v>
      </c>
      <c r="E1968" t="s">
        <v>3085</v>
      </c>
      <c r="F1968">
        <v>622</v>
      </c>
      <c r="G1968">
        <v>4.95</v>
      </c>
      <c r="H1968">
        <v>125.7</v>
      </c>
      <c r="I1968" t="s">
        <v>14</v>
      </c>
    </row>
    <row r="1969" spans="1:9">
      <c r="A1969" t="s">
        <v>4056</v>
      </c>
      <c r="B1969" t="s">
        <v>4057</v>
      </c>
      <c r="C1969" t="s">
        <v>2973</v>
      </c>
      <c r="D1969" t="s">
        <v>2988</v>
      </c>
      <c r="E1969" t="s">
        <v>2989</v>
      </c>
      <c r="F1969">
        <v>604</v>
      </c>
      <c r="G1969">
        <v>8.5299999999999994</v>
      </c>
      <c r="H1969">
        <v>70.8</v>
      </c>
      <c r="I1969" t="s">
        <v>14</v>
      </c>
    </row>
    <row r="1970" spans="1:9">
      <c r="A1970" t="s">
        <v>4058</v>
      </c>
      <c r="B1970" t="s">
        <v>4059</v>
      </c>
      <c r="C1970" t="s">
        <v>2973</v>
      </c>
      <c r="D1970" t="s">
        <v>3000</v>
      </c>
      <c r="E1970" t="s">
        <v>3001</v>
      </c>
      <c r="F1970">
        <v>235</v>
      </c>
      <c r="G1970">
        <v>9.82</v>
      </c>
      <c r="H1970">
        <v>23.9</v>
      </c>
      <c r="I1970" t="s">
        <v>25</v>
      </c>
    </row>
    <row r="1971" spans="1:9">
      <c r="A1971" t="s">
        <v>4060</v>
      </c>
      <c r="B1971" t="s">
        <v>4061</v>
      </c>
      <c r="C1971" t="s">
        <v>2973</v>
      </c>
      <c r="D1971" t="s">
        <v>2974</v>
      </c>
      <c r="E1971" t="s">
        <v>2975</v>
      </c>
      <c r="F1971">
        <v>227</v>
      </c>
      <c r="G1971">
        <v>3.18</v>
      </c>
      <c r="H1971">
        <v>71.400000000000006</v>
      </c>
      <c r="I1971" t="s">
        <v>25</v>
      </c>
    </row>
    <row r="1972" spans="1:9">
      <c r="A1972" t="s">
        <v>4062</v>
      </c>
      <c r="B1972" t="s">
        <v>4063</v>
      </c>
      <c r="C1972" t="s">
        <v>2973</v>
      </c>
      <c r="D1972" t="s">
        <v>3343</v>
      </c>
      <c r="E1972" t="s">
        <v>3344</v>
      </c>
      <c r="F1972">
        <v>277</v>
      </c>
      <c r="G1972">
        <v>3.89</v>
      </c>
      <c r="H1972">
        <v>71.2</v>
      </c>
      <c r="I1972" t="s">
        <v>25</v>
      </c>
    </row>
    <row r="1973" spans="1:9">
      <c r="A1973" t="s">
        <v>4064</v>
      </c>
      <c r="B1973" t="s">
        <v>4065</v>
      </c>
      <c r="C1973" t="s">
        <v>2973</v>
      </c>
      <c r="D1973" t="s">
        <v>2988</v>
      </c>
      <c r="E1973" t="s">
        <v>2989</v>
      </c>
      <c r="F1973">
        <v>254</v>
      </c>
      <c r="G1973">
        <v>7.01</v>
      </c>
      <c r="H1973">
        <v>36.200000000000003</v>
      </c>
      <c r="I1973" t="s">
        <v>25</v>
      </c>
    </row>
    <row r="1974" spans="1:9">
      <c r="A1974" t="s">
        <v>4066</v>
      </c>
      <c r="B1974" t="s">
        <v>4067</v>
      </c>
      <c r="C1974" t="s">
        <v>2973</v>
      </c>
      <c r="D1974" t="s">
        <v>2996</v>
      </c>
      <c r="E1974" t="s">
        <v>2997</v>
      </c>
      <c r="F1974">
        <v>277</v>
      </c>
      <c r="G1974">
        <v>12.04</v>
      </c>
      <c r="H1974">
        <v>23</v>
      </c>
      <c r="I1974" t="s">
        <v>25</v>
      </c>
    </row>
    <row r="1975" spans="1:9">
      <c r="A1975" t="s">
        <v>4068</v>
      </c>
      <c r="B1975" t="s">
        <v>4069</v>
      </c>
      <c r="C1975" t="s">
        <v>2973</v>
      </c>
      <c r="D1975" t="s">
        <v>2988</v>
      </c>
      <c r="E1975" t="s">
        <v>2989</v>
      </c>
      <c r="F1975">
        <v>471</v>
      </c>
      <c r="G1975">
        <v>8.14</v>
      </c>
      <c r="H1975">
        <v>57.9</v>
      </c>
      <c r="I1975" t="s">
        <v>25</v>
      </c>
    </row>
    <row r="1976" spans="1:9">
      <c r="A1976" t="s">
        <v>4070</v>
      </c>
      <c r="B1976" t="s">
        <v>4071</v>
      </c>
      <c r="C1976" t="s">
        <v>2973</v>
      </c>
      <c r="D1976" t="s">
        <v>2982</v>
      </c>
      <c r="E1976" t="s">
        <v>2983</v>
      </c>
      <c r="F1976">
        <v>71</v>
      </c>
      <c r="G1976">
        <v>4.07</v>
      </c>
      <c r="H1976">
        <v>17.399999999999999</v>
      </c>
      <c r="I1976" t="s">
        <v>25</v>
      </c>
    </row>
    <row r="1977" spans="1:9">
      <c r="A1977" t="s">
        <v>4072</v>
      </c>
      <c r="B1977" t="s">
        <v>4073</v>
      </c>
      <c r="C1977" t="s">
        <v>2973</v>
      </c>
      <c r="D1977" t="s">
        <v>2974</v>
      </c>
      <c r="E1977" t="s">
        <v>2975</v>
      </c>
      <c r="F1977">
        <v>328</v>
      </c>
      <c r="G1977">
        <v>10.99</v>
      </c>
      <c r="H1977">
        <v>29.8</v>
      </c>
      <c r="I1977" t="s">
        <v>25</v>
      </c>
    </row>
    <row r="1978" spans="1:9">
      <c r="A1978" t="s">
        <v>4074</v>
      </c>
      <c r="B1978" t="s">
        <v>4075</v>
      </c>
      <c r="C1978" t="s">
        <v>2973</v>
      </c>
      <c r="D1978" t="s">
        <v>2996</v>
      </c>
      <c r="E1978" t="s">
        <v>2997</v>
      </c>
      <c r="F1978">
        <v>215</v>
      </c>
      <c r="G1978">
        <v>9.4700000000000006</v>
      </c>
      <c r="H1978">
        <v>22.7</v>
      </c>
      <c r="I1978" t="s">
        <v>25</v>
      </c>
    </row>
    <row r="1979" spans="1:9">
      <c r="A1979" t="s">
        <v>4076</v>
      </c>
      <c r="B1979" t="s">
        <v>4077</v>
      </c>
      <c r="C1979" t="s">
        <v>2973</v>
      </c>
      <c r="D1979" t="s">
        <v>3008</v>
      </c>
      <c r="E1979" t="s">
        <v>3009</v>
      </c>
      <c r="F1979">
        <v>448</v>
      </c>
      <c r="G1979">
        <v>10.85</v>
      </c>
      <c r="H1979">
        <v>41.3</v>
      </c>
      <c r="I1979" t="s">
        <v>25</v>
      </c>
    </row>
    <row r="1980" spans="1:9">
      <c r="A1980" t="s">
        <v>4078</v>
      </c>
      <c r="B1980" t="s">
        <v>4079</v>
      </c>
      <c r="C1980" t="s">
        <v>2973</v>
      </c>
      <c r="D1980" t="s">
        <v>3054</v>
      </c>
      <c r="E1980" t="s">
        <v>3055</v>
      </c>
      <c r="F1980">
        <v>757</v>
      </c>
      <c r="G1980">
        <v>15.59</v>
      </c>
      <c r="H1980">
        <v>48.6</v>
      </c>
      <c r="I1980" t="s">
        <v>14</v>
      </c>
    </row>
    <row r="1981" spans="1:9">
      <c r="A1981" t="s">
        <v>4080</v>
      </c>
      <c r="B1981" t="s">
        <v>4081</v>
      </c>
      <c r="C1981" t="s">
        <v>2973</v>
      </c>
      <c r="D1981" t="s">
        <v>2988</v>
      </c>
      <c r="E1981" t="s">
        <v>2989</v>
      </c>
      <c r="F1981">
        <v>247</v>
      </c>
      <c r="G1981">
        <v>9.8800000000000008</v>
      </c>
      <c r="H1981">
        <v>25</v>
      </c>
      <c r="I1981" t="s">
        <v>25</v>
      </c>
    </row>
    <row r="1982" spans="1:9">
      <c r="A1982" t="s">
        <v>4082</v>
      </c>
      <c r="B1982" t="s">
        <v>4083</v>
      </c>
      <c r="C1982" t="s">
        <v>2973</v>
      </c>
      <c r="D1982" t="s">
        <v>2988</v>
      </c>
      <c r="E1982" t="s">
        <v>2989</v>
      </c>
      <c r="F1982">
        <v>140</v>
      </c>
      <c r="G1982">
        <v>7.15</v>
      </c>
      <c r="H1982">
        <v>19.600000000000001</v>
      </c>
      <c r="I1982" t="s">
        <v>25</v>
      </c>
    </row>
    <row r="1983" spans="1:9">
      <c r="A1983" t="s">
        <v>4084</v>
      </c>
      <c r="B1983" t="s">
        <v>4085</v>
      </c>
      <c r="C1983" t="s">
        <v>2973</v>
      </c>
      <c r="D1983" t="s">
        <v>2992</v>
      </c>
      <c r="E1983" t="s">
        <v>2993</v>
      </c>
      <c r="F1983">
        <v>78</v>
      </c>
      <c r="G1983">
        <v>2.8</v>
      </c>
      <c r="H1983">
        <v>27.9</v>
      </c>
      <c r="I1983" t="s">
        <v>25</v>
      </c>
    </row>
    <row r="1984" spans="1:9">
      <c r="A1984" t="s">
        <v>4086</v>
      </c>
      <c r="B1984" t="s">
        <v>4087</v>
      </c>
      <c r="C1984" t="s">
        <v>2973</v>
      </c>
      <c r="D1984" t="s">
        <v>3000</v>
      </c>
      <c r="E1984" t="s">
        <v>3001</v>
      </c>
      <c r="F1984">
        <v>210</v>
      </c>
      <c r="G1984">
        <v>8.64</v>
      </c>
      <c r="H1984">
        <v>24.3</v>
      </c>
      <c r="I1984" t="s">
        <v>25</v>
      </c>
    </row>
    <row r="1985" spans="1:9">
      <c r="A1985" t="s">
        <v>4088</v>
      </c>
      <c r="B1985" t="s">
        <v>4089</v>
      </c>
      <c r="C1985" t="s">
        <v>2973</v>
      </c>
      <c r="D1985" t="s">
        <v>3014</v>
      </c>
      <c r="E1985" t="s">
        <v>3015</v>
      </c>
      <c r="F1985">
        <v>1573</v>
      </c>
      <c r="G1985">
        <v>17.63</v>
      </c>
      <c r="H1985">
        <v>89.2</v>
      </c>
      <c r="I1985" t="s">
        <v>14</v>
      </c>
    </row>
    <row r="1986" spans="1:9">
      <c r="A1986" t="s">
        <v>4090</v>
      </c>
      <c r="B1986" t="s">
        <v>4091</v>
      </c>
      <c r="C1986" t="s">
        <v>2973</v>
      </c>
      <c r="D1986" t="s">
        <v>3014</v>
      </c>
      <c r="E1986" t="s">
        <v>3015</v>
      </c>
      <c r="F1986">
        <v>638</v>
      </c>
      <c r="G1986">
        <v>7.46</v>
      </c>
      <c r="H1986">
        <v>85.5</v>
      </c>
      <c r="I1986" t="s">
        <v>14</v>
      </c>
    </row>
    <row r="1987" spans="1:9">
      <c r="A1987" t="s">
        <v>4092</v>
      </c>
      <c r="B1987" t="s">
        <v>4093</v>
      </c>
      <c r="C1987" t="s">
        <v>2973</v>
      </c>
      <c r="D1987" t="s">
        <v>2996</v>
      </c>
      <c r="E1987" t="s">
        <v>2997</v>
      </c>
      <c r="F1987">
        <v>272</v>
      </c>
      <c r="G1987">
        <v>12.38</v>
      </c>
      <c r="H1987">
        <v>22</v>
      </c>
      <c r="I1987" t="s">
        <v>25</v>
      </c>
    </row>
    <row r="1988" spans="1:9">
      <c r="A1988" t="s">
        <v>4094</v>
      </c>
      <c r="B1988" t="s">
        <v>4095</v>
      </c>
      <c r="C1988" t="s">
        <v>2973</v>
      </c>
      <c r="D1988" t="s">
        <v>2982</v>
      </c>
      <c r="E1988" t="s">
        <v>2983</v>
      </c>
      <c r="F1988">
        <v>514</v>
      </c>
      <c r="G1988">
        <v>11.45</v>
      </c>
      <c r="H1988">
        <v>44.9</v>
      </c>
      <c r="I1988" t="s">
        <v>14</v>
      </c>
    </row>
    <row r="1989" spans="1:9">
      <c r="A1989" t="s">
        <v>4096</v>
      </c>
      <c r="B1989" t="s">
        <v>4097</v>
      </c>
      <c r="C1989" t="s">
        <v>2973</v>
      </c>
      <c r="D1989" t="s">
        <v>2974</v>
      </c>
      <c r="E1989" t="s">
        <v>2975</v>
      </c>
      <c r="F1989">
        <v>202</v>
      </c>
      <c r="G1989">
        <v>7.91</v>
      </c>
      <c r="H1989">
        <v>25.5</v>
      </c>
      <c r="I1989" t="s">
        <v>25</v>
      </c>
    </row>
    <row r="1990" spans="1:9">
      <c r="A1990" t="s">
        <v>4098</v>
      </c>
      <c r="B1990" t="s">
        <v>4099</v>
      </c>
      <c r="C1990" t="s">
        <v>2973</v>
      </c>
      <c r="D1990" t="s">
        <v>3141</v>
      </c>
      <c r="E1990" t="s">
        <v>3142</v>
      </c>
      <c r="F1990">
        <v>1174</v>
      </c>
      <c r="G1990">
        <v>6.32</v>
      </c>
      <c r="H1990">
        <v>185.8</v>
      </c>
      <c r="I1990" t="s">
        <v>14</v>
      </c>
    </row>
    <row r="1991" spans="1:9">
      <c r="A1991" t="s">
        <v>4100</v>
      </c>
      <c r="B1991" t="s">
        <v>4101</v>
      </c>
      <c r="C1991" t="s">
        <v>2973</v>
      </c>
      <c r="D1991" t="s">
        <v>2992</v>
      </c>
      <c r="E1991" t="s">
        <v>2993</v>
      </c>
      <c r="F1991">
        <v>349</v>
      </c>
      <c r="G1991">
        <v>6.36</v>
      </c>
      <c r="H1991">
        <v>54.9</v>
      </c>
      <c r="I1991" t="s">
        <v>25</v>
      </c>
    </row>
    <row r="1992" spans="1:9">
      <c r="A1992" t="s">
        <v>4102</v>
      </c>
      <c r="B1992" t="s">
        <v>4103</v>
      </c>
      <c r="C1992" t="s">
        <v>2973</v>
      </c>
      <c r="D1992" t="s">
        <v>3004</v>
      </c>
      <c r="E1992" t="s">
        <v>3005</v>
      </c>
      <c r="F1992">
        <v>1637</v>
      </c>
      <c r="G1992">
        <v>19.61</v>
      </c>
      <c r="H1992">
        <v>83.5</v>
      </c>
      <c r="I1992" t="s">
        <v>14</v>
      </c>
    </row>
    <row r="1993" spans="1:9">
      <c r="A1993" t="s">
        <v>4104</v>
      </c>
      <c r="B1993" t="s">
        <v>4105</v>
      </c>
      <c r="C1993" t="s">
        <v>2973</v>
      </c>
      <c r="D1993" t="s">
        <v>3046</v>
      </c>
      <c r="E1993" t="s">
        <v>3047</v>
      </c>
      <c r="F1993">
        <v>189</v>
      </c>
      <c r="G1993">
        <v>16.329999999999998</v>
      </c>
      <c r="H1993">
        <v>11.6</v>
      </c>
      <c r="I1993" t="s">
        <v>25</v>
      </c>
    </row>
    <row r="1994" spans="1:9">
      <c r="A1994" t="s">
        <v>4106</v>
      </c>
      <c r="B1994" t="s">
        <v>4107</v>
      </c>
      <c r="C1994" t="s">
        <v>2973</v>
      </c>
      <c r="D1994" t="s">
        <v>2974</v>
      </c>
      <c r="E1994" t="s">
        <v>2975</v>
      </c>
      <c r="F1994">
        <v>80</v>
      </c>
      <c r="G1994">
        <v>4.75</v>
      </c>
      <c r="H1994">
        <v>16.8</v>
      </c>
      <c r="I1994" t="s">
        <v>25</v>
      </c>
    </row>
    <row r="1995" spans="1:9">
      <c r="A1995" t="s">
        <v>4108</v>
      </c>
      <c r="B1995" t="s">
        <v>4109</v>
      </c>
      <c r="C1995" t="s">
        <v>2973</v>
      </c>
      <c r="D1995" t="s">
        <v>2978</v>
      </c>
      <c r="E1995" t="s">
        <v>2979</v>
      </c>
      <c r="F1995">
        <v>618</v>
      </c>
      <c r="G1995">
        <v>5.09</v>
      </c>
      <c r="H1995">
        <v>121.4</v>
      </c>
      <c r="I1995" t="s">
        <v>14</v>
      </c>
    </row>
    <row r="1996" spans="1:9">
      <c r="A1996" t="s">
        <v>4110</v>
      </c>
      <c r="B1996" t="s">
        <v>4111</v>
      </c>
      <c r="C1996" t="s">
        <v>2973</v>
      </c>
      <c r="D1996" t="s">
        <v>3000</v>
      </c>
      <c r="E1996" t="s">
        <v>3001</v>
      </c>
      <c r="F1996">
        <v>439</v>
      </c>
      <c r="G1996">
        <v>6.02</v>
      </c>
      <c r="H1996">
        <v>72.900000000000006</v>
      </c>
      <c r="I1996" t="s">
        <v>25</v>
      </c>
    </row>
    <row r="1997" spans="1:9">
      <c r="A1997" t="s">
        <v>4112</v>
      </c>
      <c r="B1997" t="s">
        <v>4113</v>
      </c>
      <c r="C1997" t="s">
        <v>2973</v>
      </c>
      <c r="D1997" t="s">
        <v>3141</v>
      </c>
      <c r="E1997" t="s">
        <v>3142</v>
      </c>
      <c r="F1997">
        <v>1662</v>
      </c>
      <c r="G1997">
        <v>20.010000000000002</v>
      </c>
      <c r="H1997">
        <v>83.1</v>
      </c>
      <c r="I1997" t="s">
        <v>14</v>
      </c>
    </row>
    <row r="1998" spans="1:9">
      <c r="A1998" t="s">
        <v>4114</v>
      </c>
      <c r="B1998" t="s">
        <v>4115</v>
      </c>
      <c r="C1998" t="s">
        <v>2973</v>
      </c>
      <c r="D1998" t="s">
        <v>3038</v>
      </c>
      <c r="E1998" t="s">
        <v>3039</v>
      </c>
      <c r="F1998">
        <v>345</v>
      </c>
      <c r="G1998">
        <v>25.29</v>
      </c>
      <c r="H1998">
        <v>13.6</v>
      </c>
      <c r="I1998" t="s">
        <v>25</v>
      </c>
    </row>
    <row r="1999" spans="1:9">
      <c r="A1999" t="s">
        <v>4116</v>
      </c>
      <c r="B1999" t="s">
        <v>4117</v>
      </c>
      <c r="C1999" t="s">
        <v>2973</v>
      </c>
      <c r="D1999" t="s">
        <v>2996</v>
      </c>
      <c r="E1999" t="s">
        <v>2997</v>
      </c>
      <c r="F1999">
        <v>5810</v>
      </c>
      <c r="G1999">
        <v>14.64</v>
      </c>
      <c r="H1999">
        <v>396.9</v>
      </c>
      <c r="I1999" t="s">
        <v>70</v>
      </c>
    </row>
    <row r="2000" spans="1:9">
      <c r="A2000" t="s">
        <v>4118</v>
      </c>
      <c r="B2000" t="s">
        <v>4119</v>
      </c>
      <c r="C2000" t="s">
        <v>2973</v>
      </c>
      <c r="D2000" t="s">
        <v>3343</v>
      </c>
      <c r="E2000" t="s">
        <v>3344</v>
      </c>
      <c r="F2000">
        <v>4638</v>
      </c>
      <c r="G2000">
        <v>13.25</v>
      </c>
      <c r="H2000">
        <v>350</v>
      </c>
      <c r="I2000" t="s">
        <v>70</v>
      </c>
    </row>
    <row r="2001" spans="1:9">
      <c r="A2001" t="s">
        <v>4120</v>
      </c>
      <c r="B2001" t="s">
        <v>4121</v>
      </c>
      <c r="C2001" t="s">
        <v>2973</v>
      </c>
      <c r="D2001" t="s">
        <v>3088</v>
      </c>
      <c r="E2001" t="s">
        <v>3089</v>
      </c>
      <c r="F2001">
        <v>735</v>
      </c>
      <c r="G2001">
        <v>8.3000000000000007</v>
      </c>
      <c r="H2001">
        <v>88.6</v>
      </c>
      <c r="I2001" t="s">
        <v>14</v>
      </c>
    </row>
    <row r="2002" spans="1:9">
      <c r="A2002" t="s">
        <v>4122</v>
      </c>
      <c r="B2002" t="s">
        <v>4123</v>
      </c>
      <c r="C2002" t="s">
        <v>2973</v>
      </c>
      <c r="D2002" t="s">
        <v>3000</v>
      </c>
      <c r="E2002" t="s">
        <v>3001</v>
      </c>
      <c r="F2002">
        <v>378</v>
      </c>
      <c r="G2002">
        <v>4.43</v>
      </c>
      <c r="H2002">
        <v>85.3</v>
      </c>
      <c r="I2002" t="s">
        <v>25</v>
      </c>
    </row>
    <row r="2003" spans="1:9">
      <c r="A2003" t="s">
        <v>4124</v>
      </c>
      <c r="B2003" t="s">
        <v>4125</v>
      </c>
      <c r="C2003" t="s">
        <v>2973</v>
      </c>
      <c r="D2003" t="s">
        <v>3014</v>
      </c>
      <c r="E2003" t="s">
        <v>3015</v>
      </c>
      <c r="F2003">
        <v>1449</v>
      </c>
      <c r="G2003">
        <v>3.65</v>
      </c>
      <c r="H2003">
        <v>397</v>
      </c>
      <c r="I2003" t="s">
        <v>14</v>
      </c>
    </row>
    <row r="2004" spans="1:9">
      <c r="A2004" t="s">
        <v>4126</v>
      </c>
      <c r="B2004" t="s">
        <v>4127</v>
      </c>
      <c r="C2004" t="s">
        <v>2973</v>
      </c>
      <c r="D2004" t="s">
        <v>2996</v>
      </c>
      <c r="E2004" t="s">
        <v>2997</v>
      </c>
      <c r="F2004">
        <v>263</v>
      </c>
      <c r="G2004">
        <v>9.3800000000000008</v>
      </c>
      <c r="H2004">
        <v>28</v>
      </c>
      <c r="I2004" t="s">
        <v>25</v>
      </c>
    </row>
    <row r="2005" spans="1:9">
      <c r="A2005" t="s">
        <v>4128</v>
      </c>
      <c r="B2005" t="s">
        <v>4129</v>
      </c>
      <c r="C2005" t="s">
        <v>2973</v>
      </c>
      <c r="D2005" t="s">
        <v>3000</v>
      </c>
      <c r="E2005" t="s">
        <v>3001</v>
      </c>
      <c r="F2005">
        <v>1108</v>
      </c>
      <c r="G2005">
        <v>5.5</v>
      </c>
      <c r="H2005">
        <v>201.5</v>
      </c>
      <c r="I2005" t="s">
        <v>14</v>
      </c>
    </row>
    <row r="2006" spans="1:9">
      <c r="A2006" t="s">
        <v>4130</v>
      </c>
      <c r="B2006" t="s">
        <v>4131</v>
      </c>
      <c r="C2006" t="s">
        <v>2973</v>
      </c>
      <c r="D2006" t="s">
        <v>2974</v>
      </c>
      <c r="E2006" t="s">
        <v>2975</v>
      </c>
      <c r="F2006">
        <v>397</v>
      </c>
      <c r="G2006">
        <v>7.79</v>
      </c>
      <c r="H2006">
        <v>51</v>
      </c>
      <c r="I2006" t="s">
        <v>25</v>
      </c>
    </row>
    <row r="2007" spans="1:9">
      <c r="A2007" t="s">
        <v>4132</v>
      </c>
      <c r="B2007" t="s">
        <v>4133</v>
      </c>
      <c r="C2007" t="s">
        <v>2973</v>
      </c>
      <c r="D2007" t="s">
        <v>3343</v>
      </c>
      <c r="E2007" t="s">
        <v>3344</v>
      </c>
      <c r="F2007">
        <v>3335</v>
      </c>
      <c r="G2007">
        <v>12.31</v>
      </c>
      <c r="H2007">
        <v>270.89999999999998</v>
      </c>
      <c r="I2007" t="s">
        <v>70</v>
      </c>
    </row>
    <row r="2008" spans="1:9">
      <c r="A2008" t="s">
        <v>4134</v>
      </c>
      <c r="B2008" t="s">
        <v>4135</v>
      </c>
      <c r="C2008" t="s">
        <v>2973</v>
      </c>
      <c r="D2008" t="s">
        <v>2974</v>
      </c>
      <c r="E2008" t="s">
        <v>2975</v>
      </c>
      <c r="F2008">
        <v>1172</v>
      </c>
      <c r="G2008">
        <v>10.37</v>
      </c>
      <c r="H2008">
        <v>113</v>
      </c>
      <c r="I2008" t="s">
        <v>14</v>
      </c>
    </row>
    <row r="2009" spans="1:9">
      <c r="A2009" t="s">
        <v>4136</v>
      </c>
      <c r="B2009" t="s">
        <v>4137</v>
      </c>
      <c r="C2009" t="s">
        <v>2973</v>
      </c>
      <c r="D2009" t="s">
        <v>3000</v>
      </c>
      <c r="E2009" t="s">
        <v>3001</v>
      </c>
      <c r="F2009">
        <v>1633</v>
      </c>
      <c r="G2009">
        <v>9.66</v>
      </c>
      <c r="H2009">
        <v>169</v>
      </c>
      <c r="I2009" t="s">
        <v>14</v>
      </c>
    </row>
    <row r="2010" spans="1:9">
      <c r="A2010" t="s">
        <v>4138</v>
      </c>
      <c r="B2010" t="s">
        <v>4139</v>
      </c>
      <c r="C2010" t="s">
        <v>2973</v>
      </c>
      <c r="D2010" t="s">
        <v>3141</v>
      </c>
      <c r="E2010" t="s">
        <v>3142</v>
      </c>
      <c r="F2010">
        <v>672</v>
      </c>
      <c r="G2010">
        <v>10.89</v>
      </c>
      <c r="H2010">
        <v>61.7</v>
      </c>
      <c r="I2010" t="s">
        <v>14</v>
      </c>
    </row>
    <row r="2011" spans="1:9">
      <c r="A2011" t="s">
        <v>4140</v>
      </c>
      <c r="B2011" t="s">
        <v>4141</v>
      </c>
      <c r="C2011" t="s">
        <v>2973</v>
      </c>
      <c r="D2011" t="s">
        <v>3046</v>
      </c>
      <c r="E2011" t="s">
        <v>3047</v>
      </c>
      <c r="F2011">
        <v>153</v>
      </c>
      <c r="G2011">
        <v>3.43</v>
      </c>
      <c r="H2011">
        <v>44.6</v>
      </c>
      <c r="I2011" t="s">
        <v>25</v>
      </c>
    </row>
    <row r="2012" spans="1:9">
      <c r="A2012" t="s">
        <v>4142</v>
      </c>
      <c r="B2012" t="s">
        <v>4143</v>
      </c>
      <c r="C2012" t="s">
        <v>2973</v>
      </c>
      <c r="D2012" t="s">
        <v>2974</v>
      </c>
      <c r="E2012" t="s">
        <v>2975</v>
      </c>
      <c r="F2012">
        <v>285</v>
      </c>
      <c r="G2012">
        <v>10.85</v>
      </c>
      <c r="H2012">
        <v>26.3</v>
      </c>
      <c r="I2012" t="s">
        <v>25</v>
      </c>
    </row>
    <row r="2013" spans="1:9">
      <c r="A2013" t="s">
        <v>4144</v>
      </c>
      <c r="B2013" t="s">
        <v>4145</v>
      </c>
      <c r="C2013" t="s">
        <v>2973</v>
      </c>
      <c r="D2013" t="s">
        <v>2996</v>
      </c>
      <c r="E2013" t="s">
        <v>2997</v>
      </c>
      <c r="F2013">
        <v>431</v>
      </c>
      <c r="G2013">
        <v>10.17</v>
      </c>
      <c r="H2013">
        <v>42.4</v>
      </c>
      <c r="I2013" t="s">
        <v>25</v>
      </c>
    </row>
    <row r="2014" spans="1:9">
      <c r="A2014" t="s">
        <v>4146</v>
      </c>
      <c r="B2014" t="s">
        <v>4147</v>
      </c>
      <c r="C2014" t="s">
        <v>2973</v>
      </c>
      <c r="D2014" t="s">
        <v>2974</v>
      </c>
      <c r="E2014" t="s">
        <v>2975</v>
      </c>
      <c r="F2014">
        <v>225</v>
      </c>
      <c r="G2014">
        <v>4.32</v>
      </c>
      <c r="H2014">
        <v>52.1</v>
      </c>
      <c r="I2014" t="s">
        <v>25</v>
      </c>
    </row>
    <row r="2015" spans="1:9">
      <c r="A2015" t="s">
        <v>4148</v>
      </c>
      <c r="B2015" t="s">
        <v>4149</v>
      </c>
      <c r="C2015" t="s">
        <v>2973</v>
      </c>
      <c r="D2015" t="s">
        <v>3038</v>
      </c>
      <c r="E2015" t="s">
        <v>3039</v>
      </c>
      <c r="F2015">
        <v>1751</v>
      </c>
      <c r="G2015">
        <v>16.559999999999999</v>
      </c>
      <c r="H2015">
        <v>105.7</v>
      </c>
      <c r="I2015" t="s">
        <v>14</v>
      </c>
    </row>
    <row r="2016" spans="1:9">
      <c r="A2016" t="s">
        <v>4150</v>
      </c>
      <c r="B2016" t="s">
        <v>4151</v>
      </c>
      <c r="C2016" t="s">
        <v>2973</v>
      </c>
      <c r="D2016" t="s">
        <v>2978</v>
      </c>
      <c r="E2016" t="s">
        <v>2979</v>
      </c>
      <c r="F2016">
        <v>1079</v>
      </c>
      <c r="G2016">
        <v>8.9</v>
      </c>
      <c r="H2016">
        <v>121.2</v>
      </c>
      <c r="I2016" t="s">
        <v>14</v>
      </c>
    </row>
    <row r="2017" spans="1:9">
      <c r="A2017" t="s">
        <v>4152</v>
      </c>
      <c r="B2017" t="s">
        <v>4153</v>
      </c>
      <c r="C2017" t="s">
        <v>2973</v>
      </c>
      <c r="D2017" t="s">
        <v>2974</v>
      </c>
      <c r="E2017" t="s">
        <v>2975</v>
      </c>
      <c r="F2017">
        <v>281</v>
      </c>
      <c r="G2017">
        <v>10.6</v>
      </c>
      <c r="H2017">
        <v>26.5</v>
      </c>
      <c r="I2017" t="s">
        <v>25</v>
      </c>
    </row>
    <row r="2018" spans="1:9">
      <c r="A2018" t="s">
        <v>4154</v>
      </c>
      <c r="B2018" t="s">
        <v>4155</v>
      </c>
      <c r="C2018" t="s">
        <v>2973</v>
      </c>
      <c r="D2018" t="s">
        <v>3038</v>
      </c>
      <c r="E2018" t="s">
        <v>3039</v>
      </c>
      <c r="F2018">
        <v>654</v>
      </c>
      <c r="G2018">
        <v>4.9000000000000004</v>
      </c>
      <c r="H2018">
        <v>133.5</v>
      </c>
      <c r="I2018" t="s">
        <v>14</v>
      </c>
    </row>
    <row r="2019" spans="1:9">
      <c r="A2019" t="s">
        <v>4156</v>
      </c>
      <c r="B2019" t="s">
        <v>4157</v>
      </c>
      <c r="C2019" t="s">
        <v>2973</v>
      </c>
      <c r="D2019" t="s">
        <v>3343</v>
      </c>
      <c r="E2019" t="s">
        <v>3344</v>
      </c>
      <c r="F2019">
        <v>984</v>
      </c>
      <c r="G2019">
        <v>7.94</v>
      </c>
      <c r="H2019">
        <v>123.9</v>
      </c>
      <c r="I2019" t="s">
        <v>14</v>
      </c>
    </row>
    <row r="2020" spans="1:9">
      <c r="A2020" t="s">
        <v>4158</v>
      </c>
      <c r="B2020" t="s">
        <v>4159</v>
      </c>
      <c r="C2020" t="s">
        <v>2973</v>
      </c>
      <c r="D2020" t="s">
        <v>2974</v>
      </c>
      <c r="E2020" t="s">
        <v>2975</v>
      </c>
      <c r="F2020">
        <v>53</v>
      </c>
      <c r="G2020">
        <v>4.51</v>
      </c>
      <c r="H2020">
        <v>11.8</v>
      </c>
      <c r="I2020" t="s">
        <v>25</v>
      </c>
    </row>
    <row r="2021" spans="1:9">
      <c r="A2021" t="s">
        <v>4160</v>
      </c>
      <c r="B2021" t="s">
        <v>4161</v>
      </c>
      <c r="C2021" t="s">
        <v>2973</v>
      </c>
      <c r="D2021" t="s">
        <v>3046</v>
      </c>
      <c r="E2021" t="s">
        <v>3047</v>
      </c>
      <c r="F2021">
        <v>301</v>
      </c>
      <c r="G2021">
        <v>7.98</v>
      </c>
      <c r="H2021">
        <v>37.700000000000003</v>
      </c>
      <c r="I2021" t="s">
        <v>25</v>
      </c>
    </row>
    <row r="2022" spans="1:9">
      <c r="A2022" t="s">
        <v>4162</v>
      </c>
      <c r="B2022" t="s">
        <v>4163</v>
      </c>
      <c r="C2022" t="s">
        <v>2973</v>
      </c>
      <c r="D2022" t="s">
        <v>2982</v>
      </c>
      <c r="E2022" t="s">
        <v>2983</v>
      </c>
      <c r="F2022">
        <v>331</v>
      </c>
      <c r="G2022">
        <v>8.5</v>
      </c>
      <c r="H2022">
        <v>38.9</v>
      </c>
      <c r="I2022" t="s">
        <v>25</v>
      </c>
    </row>
    <row r="2023" spans="1:9">
      <c r="A2023" t="s">
        <v>4164</v>
      </c>
      <c r="B2023" t="s">
        <v>1368</v>
      </c>
      <c r="C2023" t="s">
        <v>2973</v>
      </c>
      <c r="D2023" t="s">
        <v>2978</v>
      </c>
      <c r="E2023" t="s">
        <v>2979</v>
      </c>
      <c r="F2023">
        <v>3505</v>
      </c>
      <c r="G2023">
        <v>7.99</v>
      </c>
      <c r="H2023">
        <v>438.7</v>
      </c>
      <c r="I2023" t="s">
        <v>70</v>
      </c>
    </row>
    <row r="2024" spans="1:9">
      <c r="A2024" t="s">
        <v>4165</v>
      </c>
      <c r="B2024" t="s">
        <v>4166</v>
      </c>
      <c r="C2024" t="s">
        <v>2973</v>
      </c>
      <c r="D2024" t="s">
        <v>3038</v>
      </c>
      <c r="E2024" t="s">
        <v>3039</v>
      </c>
      <c r="F2024">
        <v>1060</v>
      </c>
      <c r="G2024">
        <v>2.89</v>
      </c>
      <c r="H2024">
        <v>366.8</v>
      </c>
      <c r="I2024" t="s">
        <v>14</v>
      </c>
    </row>
    <row r="2025" spans="1:9">
      <c r="A2025" t="s">
        <v>4167</v>
      </c>
      <c r="B2025" t="s">
        <v>4168</v>
      </c>
      <c r="C2025" t="s">
        <v>2973</v>
      </c>
      <c r="D2025" t="s">
        <v>3030</v>
      </c>
      <c r="E2025" t="s">
        <v>3031</v>
      </c>
      <c r="F2025">
        <v>897</v>
      </c>
      <c r="G2025">
        <v>7.77</v>
      </c>
      <c r="H2025">
        <v>115.4</v>
      </c>
      <c r="I2025" t="s">
        <v>14</v>
      </c>
    </row>
    <row r="2026" spans="1:9">
      <c r="A2026" t="s">
        <v>4169</v>
      </c>
      <c r="B2026" t="s">
        <v>4170</v>
      </c>
      <c r="C2026" t="s">
        <v>2973</v>
      </c>
      <c r="D2026" t="s">
        <v>2974</v>
      </c>
      <c r="E2026" t="s">
        <v>2975</v>
      </c>
      <c r="F2026">
        <v>262</v>
      </c>
      <c r="G2026">
        <v>13.01</v>
      </c>
      <c r="H2026">
        <v>20.100000000000001</v>
      </c>
      <c r="I2026" t="s">
        <v>25</v>
      </c>
    </row>
    <row r="2027" spans="1:9">
      <c r="A2027" t="s">
        <v>4171</v>
      </c>
      <c r="B2027" t="s">
        <v>4172</v>
      </c>
      <c r="C2027" t="s">
        <v>2973</v>
      </c>
      <c r="D2027" t="s">
        <v>2974</v>
      </c>
      <c r="E2027" t="s">
        <v>2975</v>
      </c>
      <c r="F2027">
        <v>351</v>
      </c>
      <c r="G2027">
        <v>5.57</v>
      </c>
      <c r="H2027">
        <v>63</v>
      </c>
      <c r="I2027" t="s">
        <v>25</v>
      </c>
    </row>
    <row r="2028" spans="1:9">
      <c r="A2028" t="s">
        <v>4173</v>
      </c>
      <c r="B2028" t="s">
        <v>4174</v>
      </c>
      <c r="C2028" t="s">
        <v>2973</v>
      </c>
      <c r="D2028" t="s">
        <v>3000</v>
      </c>
      <c r="E2028" t="s">
        <v>3001</v>
      </c>
      <c r="F2028">
        <v>933</v>
      </c>
      <c r="G2028">
        <v>9.84</v>
      </c>
      <c r="H2028">
        <v>94.8</v>
      </c>
      <c r="I2028" t="s">
        <v>14</v>
      </c>
    </row>
    <row r="2029" spans="1:9">
      <c r="A2029" t="s">
        <v>4175</v>
      </c>
      <c r="B2029" t="s">
        <v>4176</v>
      </c>
      <c r="C2029" t="s">
        <v>2973</v>
      </c>
      <c r="D2029" t="s">
        <v>3030</v>
      </c>
      <c r="E2029" t="s">
        <v>3031</v>
      </c>
      <c r="F2029">
        <v>760</v>
      </c>
      <c r="G2029">
        <v>4.45</v>
      </c>
      <c r="H2029">
        <v>170.8</v>
      </c>
      <c r="I2029" t="s">
        <v>14</v>
      </c>
    </row>
    <row r="2030" spans="1:9">
      <c r="A2030" t="s">
        <v>4177</v>
      </c>
      <c r="B2030" t="s">
        <v>4178</v>
      </c>
      <c r="C2030" t="s">
        <v>2973</v>
      </c>
      <c r="D2030" t="s">
        <v>2974</v>
      </c>
      <c r="E2030" t="s">
        <v>2975</v>
      </c>
      <c r="F2030">
        <v>577</v>
      </c>
      <c r="G2030">
        <v>20.04</v>
      </c>
      <c r="H2030">
        <v>28.8</v>
      </c>
      <c r="I2030" t="s">
        <v>14</v>
      </c>
    </row>
    <row r="2031" spans="1:9">
      <c r="A2031" t="s">
        <v>4179</v>
      </c>
      <c r="B2031" t="s">
        <v>4180</v>
      </c>
      <c r="C2031" t="s">
        <v>2973</v>
      </c>
      <c r="D2031" t="s">
        <v>3054</v>
      </c>
      <c r="E2031" t="s">
        <v>3055</v>
      </c>
      <c r="F2031">
        <v>15157</v>
      </c>
      <c r="G2031">
        <v>24.1</v>
      </c>
      <c r="H2031">
        <v>628.9</v>
      </c>
      <c r="I2031" t="s">
        <v>365</v>
      </c>
    </row>
    <row r="2032" spans="1:9">
      <c r="A2032" t="s">
        <v>4181</v>
      </c>
      <c r="B2032" t="s">
        <v>4182</v>
      </c>
      <c r="C2032" t="s">
        <v>2973</v>
      </c>
      <c r="D2032" t="s">
        <v>3173</v>
      </c>
      <c r="E2032" t="s">
        <v>3174</v>
      </c>
      <c r="F2032">
        <v>331</v>
      </c>
      <c r="G2032">
        <v>6.34</v>
      </c>
      <c r="H2032">
        <v>52.2</v>
      </c>
      <c r="I2032" t="s">
        <v>25</v>
      </c>
    </row>
    <row r="2033" spans="1:9">
      <c r="A2033" t="s">
        <v>4183</v>
      </c>
      <c r="B2033" t="s">
        <v>4184</v>
      </c>
      <c r="C2033" t="s">
        <v>2973</v>
      </c>
      <c r="D2033" t="s">
        <v>3173</v>
      </c>
      <c r="E2033" t="s">
        <v>3174</v>
      </c>
      <c r="F2033">
        <v>184</v>
      </c>
      <c r="G2033">
        <v>8.74</v>
      </c>
      <c r="H2033">
        <v>21.1</v>
      </c>
      <c r="I2033" t="s">
        <v>25</v>
      </c>
    </row>
    <row r="2034" spans="1:9">
      <c r="A2034" t="s">
        <v>4185</v>
      </c>
      <c r="B2034" t="s">
        <v>4186</v>
      </c>
      <c r="C2034" t="s">
        <v>2973</v>
      </c>
      <c r="D2034" t="s">
        <v>3030</v>
      </c>
      <c r="E2034" t="s">
        <v>3031</v>
      </c>
      <c r="F2034">
        <v>271</v>
      </c>
      <c r="G2034">
        <v>5.05</v>
      </c>
      <c r="H2034">
        <v>53.7</v>
      </c>
      <c r="I2034" t="s">
        <v>25</v>
      </c>
    </row>
    <row r="2035" spans="1:9">
      <c r="A2035" t="s">
        <v>4187</v>
      </c>
      <c r="B2035" t="s">
        <v>4188</v>
      </c>
      <c r="C2035" t="s">
        <v>2973</v>
      </c>
      <c r="D2035" t="s">
        <v>2978</v>
      </c>
      <c r="E2035" t="s">
        <v>2979</v>
      </c>
      <c r="F2035">
        <v>450</v>
      </c>
      <c r="G2035">
        <v>11.22</v>
      </c>
      <c r="H2035">
        <v>40.1</v>
      </c>
      <c r="I2035" t="s">
        <v>25</v>
      </c>
    </row>
    <row r="2036" spans="1:9">
      <c r="A2036" t="s">
        <v>4189</v>
      </c>
      <c r="B2036" t="s">
        <v>4190</v>
      </c>
      <c r="C2036" t="s">
        <v>2973</v>
      </c>
      <c r="D2036" t="s">
        <v>2988</v>
      </c>
      <c r="E2036" t="s">
        <v>2989</v>
      </c>
      <c r="F2036">
        <v>1217</v>
      </c>
      <c r="G2036">
        <v>11.44</v>
      </c>
      <c r="H2036">
        <v>106.4</v>
      </c>
      <c r="I2036" t="s">
        <v>14</v>
      </c>
    </row>
    <row r="2037" spans="1:9">
      <c r="A2037" t="s">
        <v>4191</v>
      </c>
      <c r="B2037" t="s">
        <v>4192</v>
      </c>
      <c r="C2037" t="s">
        <v>2973</v>
      </c>
      <c r="D2037" t="s">
        <v>3008</v>
      </c>
      <c r="E2037" t="s">
        <v>3009</v>
      </c>
      <c r="F2037">
        <v>130</v>
      </c>
      <c r="G2037">
        <v>3.07</v>
      </c>
      <c r="H2037">
        <v>42.3</v>
      </c>
      <c r="I2037" t="s">
        <v>25</v>
      </c>
    </row>
    <row r="2038" spans="1:9">
      <c r="A2038" t="s">
        <v>4193</v>
      </c>
      <c r="B2038" t="s">
        <v>4194</v>
      </c>
      <c r="C2038" t="s">
        <v>2973</v>
      </c>
      <c r="D2038" t="s">
        <v>2974</v>
      </c>
      <c r="E2038" t="s">
        <v>2975</v>
      </c>
      <c r="F2038">
        <v>481</v>
      </c>
      <c r="G2038">
        <v>12.95</v>
      </c>
      <c r="H2038">
        <v>37.1</v>
      </c>
      <c r="I2038" t="s">
        <v>25</v>
      </c>
    </row>
    <row r="2039" spans="1:9">
      <c r="A2039" t="s">
        <v>4195</v>
      </c>
      <c r="B2039" t="s">
        <v>4196</v>
      </c>
      <c r="C2039" t="s">
        <v>2973</v>
      </c>
      <c r="D2039" t="s">
        <v>2974</v>
      </c>
      <c r="E2039" t="s">
        <v>2975</v>
      </c>
      <c r="F2039">
        <v>926</v>
      </c>
      <c r="G2039">
        <v>13.71</v>
      </c>
      <c r="H2039">
        <v>67.5</v>
      </c>
      <c r="I2039" t="s">
        <v>14</v>
      </c>
    </row>
    <row r="2040" spans="1:9">
      <c r="A2040" t="s">
        <v>4197</v>
      </c>
      <c r="B2040" t="s">
        <v>4198</v>
      </c>
      <c r="C2040" t="s">
        <v>2973</v>
      </c>
      <c r="D2040" t="s">
        <v>2974</v>
      </c>
      <c r="E2040" t="s">
        <v>2975</v>
      </c>
      <c r="F2040">
        <v>165</v>
      </c>
      <c r="G2040">
        <v>4.8600000000000003</v>
      </c>
      <c r="H2040">
        <v>34</v>
      </c>
      <c r="I2040" t="s">
        <v>25</v>
      </c>
    </row>
    <row r="2041" spans="1:9">
      <c r="A2041" t="s">
        <v>4199</v>
      </c>
      <c r="B2041" t="s">
        <v>4200</v>
      </c>
      <c r="C2041" t="s">
        <v>2973</v>
      </c>
      <c r="D2041" t="s">
        <v>3030</v>
      </c>
      <c r="E2041" t="s">
        <v>3031</v>
      </c>
      <c r="F2041">
        <v>518</v>
      </c>
      <c r="G2041">
        <v>5.18</v>
      </c>
      <c r="H2041">
        <v>100</v>
      </c>
      <c r="I2041" t="s">
        <v>14</v>
      </c>
    </row>
    <row r="2042" spans="1:9">
      <c r="A2042" t="s">
        <v>4201</v>
      </c>
      <c r="B2042" t="s">
        <v>4202</v>
      </c>
      <c r="C2042" t="s">
        <v>2973</v>
      </c>
      <c r="D2042" t="s">
        <v>3141</v>
      </c>
      <c r="E2042" t="s">
        <v>3142</v>
      </c>
      <c r="F2042">
        <v>2784</v>
      </c>
      <c r="G2042">
        <v>20.66</v>
      </c>
      <c r="H2042">
        <v>134.80000000000001</v>
      </c>
      <c r="I2042" t="s">
        <v>70</v>
      </c>
    </row>
    <row r="2043" spans="1:9">
      <c r="A2043" t="s">
        <v>4203</v>
      </c>
      <c r="B2043" t="s">
        <v>4204</v>
      </c>
      <c r="C2043" t="s">
        <v>2973</v>
      </c>
      <c r="D2043" t="s">
        <v>2988</v>
      </c>
      <c r="E2043" t="s">
        <v>2989</v>
      </c>
      <c r="F2043">
        <v>269</v>
      </c>
      <c r="G2043">
        <v>6.01</v>
      </c>
      <c r="H2043">
        <v>44.8</v>
      </c>
      <c r="I2043" t="s">
        <v>25</v>
      </c>
    </row>
    <row r="2044" spans="1:9">
      <c r="A2044" t="s">
        <v>4205</v>
      </c>
      <c r="B2044" t="s">
        <v>4206</v>
      </c>
      <c r="C2044" t="s">
        <v>2973</v>
      </c>
      <c r="D2044" t="s">
        <v>2982</v>
      </c>
      <c r="E2044" t="s">
        <v>2983</v>
      </c>
      <c r="F2044">
        <v>132</v>
      </c>
      <c r="G2044">
        <v>3.3</v>
      </c>
      <c r="H2044">
        <v>40</v>
      </c>
      <c r="I2044" t="s">
        <v>25</v>
      </c>
    </row>
    <row r="2045" spans="1:9">
      <c r="A2045" t="s">
        <v>4207</v>
      </c>
      <c r="B2045" t="s">
        <v>4208</v>
      </c>
      <c r="C2045" t="s">
        <v>2973</v>
      </c>
      <c r="D2045" t="s">
        <v>3141</v>
      </c>
      <c r="E2045" t="s">
        <v>3142</v>
      </c>
      <c r="F2045">
        <v>643</v>
      </c>
      <c r="G2045">
        <v>9.32</v>
      </c>
      <c r="H2045">
        <v>69</v>
      </c>
      <c r="I2045" t="s">
        <v>14</v>
      </c>
    </row>
    <row r="2046" spans="1:9">
      <c r="A2046" t="s">
        <v>4209</v>
      </c>
      <c r="B2046" t="s">
        <v>4210</v>
      </c>
      <c r="C2046" t="s">
        <v>2973</v>
      </c>
      <c r="D2046" t="s">
        <v>2982</v>
      </c>
      <c r="E2046" t="s">
        <v>2983</v>
      </c>
      <c r="F2046">
        <v>250</v>
      </c>
      <c r="G2046">
        <v>6.97</v>
      </c>
      <c r="H2046">
        <v>35.9</v>
      </c>
      <c r="I2046" t="s">
        <v>25</v>
      </c>
    </row>
    <row r="2047" spans="1:9">
      <c r="A2047" t="s">
        <v>4211</v>
      </c>
      <c r="B2047" t="s">
        <v>4212</v>
      </c>
      <c r="C2047" t="s">
        <v>2973</v>
      </c>
      <c r="D2047" t="s">
        <v>3000</v>
      </c>
      <c r="E2047" t="s">
        <v>3001</v>
      </c>
      <c r="F2047">
        <v>1225</v>
      </c>
      <c r="G2047">
        <v>9.0299999999999994</v>
      </c>
      <c r="H2047">
        <v>135.69999999999999</v>
      </c>
      <c r="I2047" t="s">
        <v>14</v>
      </c>
    </row>
    <row r="2048" spans="1:9">
      <c r="A2048" t="s">
        <v>4213</v>
      </c>
      <c r="B2048" t="s">
        <v>4214</v>
      </c>
      <c r="C2048" t="s">
        <v>2973</v>
      </c>
      <c r="D2048" t="s">
        <v>3173</v>
      </c>
      <c r="E2048" t="s">
        <v>3174</v>
      </c>
      <c r="F2048">
        <v>217</v>
      </c>
      <c r="G2048">
        <v>6.42</v>
      </c>
      <c r="H2048">
        <v>33.799999999999997</v>
      </c>
      <c r="I2048" t="s">
        <v>25</v>
      </c>
    </row>
    <row r="2049" spans="1:9">
      <c r="A2049" t="s">
        <v>4215</v>
      </c>
      <c r="B2049" t="s">
        <v>4216</v>
      </c>
      <c r="C2049" t="s">
        <v>2973</v>
      </c>
      <c r="D2049" t="s">
        <v>3054</v>
      </c>
      <c r="E2049" t="s">
        <v>3055</v>
      </c>
      <c r="F2049">
        <v>1090</v>
      </c>
      <c r="G2049">
        <v>6.22</v>
      </c>
      <c r="H2049">
        <v>175.2</v>
      </c>
      <c r="I2049" t="s">
        <v>14</v>
      </c>
    </row>
    <row r="2050" spans="1:9">
      <c r="A2050" t="s">
        <v>4217</v>
      </c>
      <c r="B2050" t="s">
        <v>4218</v>
      </c>
      <c r="C2050" t="s">
        <v>2973</v>
      </c>
      <c r="D2050" t="s">
        <v>3008</v>
      </c>
      <c r="E2050" t="s">
        <v>3009</v>
      </c>
      <c r="F2050">
        <v>750</v>
      </c>
      <c r="G2050">
        <v>13.05</v>
      </c>
      <c r="H2050">
        <v>57.5</v>
      </c>
      <c r="I2050" t="s">
        <v>14</v>
      </c>
    </row>
    <row r="2051" spans="1:9">
      <c r="A2051" t="s">
        <v>4219</v>
      </c>
      <c r="B2051" t="s">
        <v>4220</v>
      </c>
      <c r="C2051" t="s">
        <v>2973</v>
      </c>
      <c r="D2051" t="s">
        <v>2974</v>
      </c>
      <c r="E2051" t="s">
        <v>2975</v>
      </c>
      <c r="F2051">
        <v>379</v>
      </c>
      <c r="G2051">
        <v>2.5</v>
      </c>
      <c r="H2051">
        <v>151.6</v>
      </c>
      <c r="I2051" t="s">
        <v>25</v>
      </c>
    </row>
    <row r="2052" spans="1:9">
      <c r="A2052" t="s">
        <v>4221</v>
      </c>
      <c r="B2052" t="s">
        <v>4222</v>
      </c>
      <c r="C2052" t="s">
        <v>2973</v>
      </c>
      <c r="D2052" t="s">
        <v>2982</v>
      </c>
      <c r="E2052" t="s">
        <v>2983</v>
      </c>
      <c r="F2052">
        <v>438</v>
      </c>
      <c r="G2052">
        <v>9.19</v>
      </c>
      <c r="H2052">
        <v>47.7</v>
      </c>
      <c r="I2052" t="s">
        <v>25</v>
      </c>
    </row>
    <row r="2053" spans="1:9">
      <c r="A2053" t="s">
        <v>4223</v>
      </c>
      <c r="B2053" t="s">
        <v>4224</v>
      </c>
      <c r="C2053" t="s">
        <v>2973</v>
      </c>
      <c r="D2053" t="s">
        <v>3343</v>
      </c>
      <c r="E2053" t="s">
        <v>3344</v>
      </c>
      <c r="F2053">
        <v>1041</v>
      </c>
      <c r="G2053">
        <v>2.0699999999999998</v>
      </c>
      <c r="H2053">
        <v>502.9</v>
      </c>
      <c r="I2053" t="s">
        <v>14</v>
      </c>
    </row>
    <row r="2054" spans="1:9">
      <c r="A2054" t="s">
        <v>4225</v>
      </c>
      <c r="B2054" t="s">
        <v>4226</v>
      </c>
      <c r="C2054" t="s">
        <v>2973</v>
      </c>
      <c r="D2054" t="s">
        <v>3088</v>
      </c>
      <c r="E2054" t="s">
        <v>3089</v>
      </c>
      <c r="F2054">
        <v>4463</v>
      </c>
      <c r="G2054">
        <v>4.38</v>
      </c>
      <c r="H2054">
        <v>1018.9</v>
      </c>
      <c r="I2054" t="s">
        <v>70</v>
      </c>
    </row>
    <row r="2055" spans="1:9">
      <c r="A2055" t="s">
        <v>4227</v>
      </c>
      <c r="B2055" t="s">
        <v>4228</v>
      </c>
      <c r="C2055" t="s">
        <v>2973</v>
      </c>
      <c r="D2055" t="s">
        <v>2988</v>
      </c>
      <c r="E2055" t="s">
        <v>2989</v>
      </c>
      <c r="F2055">
        <v>462</v>
      </c>
      <c r="G2055">
        <v>11.29</v>
      </c>
      <c r="H2055">
        <v>40.9</v>
      </c>
      <c r="I2055" t="s">
        <v>25</v>
      </c>
    </row>
    <row r="2056" spans="1:9">
      <c r="A2056" t="s">
        <v>4229</v>
      </c>
      <c r="B2056" t="s">
        <v>4230</v>
      </c>
      <c r="C2056" t="s">
        <v>2973</v>
      </c>
      <c r="D2056" t="s">
        <v>2978</v>
      </c>
      <c r="E2056" t="s">
        <v>2979</v>
      </c>
      <c r="F2056">
        <v>667</v>
      </c>
      <c r="G2056">
        <v>5.46</v>
      </c>
      <c r="H2056">
        <v>122.2</v>
      </c>
      <c r="I2056" t="s">
        <v>14</v>
      </c>
    </row>
    <row r="2057" spans="1:9">
      <c r="A2057" t="s">
        <v>4231</v>
      </c>
      <c r="B2057" t="s">
        <v>4232</v>
      </c>
      <c r="C2057" t="s">
        <v>2973</v>
      </c>
      <c r="D2057" t="s">
        <v>2974</v>
      </c>
      <c r="E2057" t="s">
        <v>2975</v>
      </c>
      <c r="F2057">
        <v>196</v>
      </c>
      <c r="G2057">
        <v>9.7200000000000006</v>
      </c>
      <c r="H2057">
        <v>20.2</v>
      </c>
      <c r="I2057" t="s">
        <v>25</v>
      </c>
    </row>
    <row r="2058" spans="1:9">
      <c r="A2058" t="s">
        <v>4233</v>
      </c>
      <c r="B2058" t="s">
        <v>4234</v>
      </c>
      <c r="C2058" t="s">
        <v>2973</v>
      </c>
      <c r="D2058" t="s">
        <v>3000</v>
      </c>
      <c r="E2058" t="s">
        <v>3001</v>
      </c>
      <c r="F2058">
        <v>1258</v>
      </c>
      <c r="G2058">
        <v>14.84</v>
      </c>
      <c r="H2058">
        <v>84.8</v>
      </c>
      <c r="I2058" t="s">
        <v>14</v>
      </c>
    </row>
    <row r="2059" spans="1:9">
      <c r="A2059" t="s">
        <v>4235</v>
      </c>
      <c r="B2059" t="s">
        <v>4236</v>
      </c>
      <c r="C2059" t="s">
        <v>2973</v>
      </c>
      <c r="D2059" t="s">
        <v>3173</v>
      </c>
      <c r="E2059" t="s">
        <v>3174</v>
      </c>
      <c r="F2059">
        <v>161</v>
      </c>
      <c r="G2059">
        <v>3.32</v>
      </c>
      <c r="H2059">
        <v>48.5</v>
      </c>
      <c r="I2059" t="s">
        <v>25</v>
      </c>
    </row>
    <row r="2060" spans="1:9">
      <c r="A2060" t="s">
        <v>4237</v>
      </c>
      <c r="B2060" t="s">
        <v>4238</v>
      </c>
      <c r="C2060" t="s">
        <v>2973</v>
      </c>
      <c r="D2060" t="s">
        <v>3046</v>
      </c>
      <c r="E2060" t="s">
        <v>3047</v>
      </c>
      <c r="F2060">
        <v>1686</v>
      </c>
      <c r="G2060">
        <v>18.670000000000002</v>
      </c>
      <c r="H2060">
        <v>90.3</v>
      </c>
      <c r="I2060" t="s">
        <v>14</v>
      </c>
    </row>
    <row r="2061" spans="1:9">
      <c r="A2061" t="s">
        <v>4239</v>
      </c>
      <c r="B2061" t="s">
        <v>4240</v>
      </c>
      <c r="C2061" t="s">
        <v>2973</v>
      </c>
      <c r="D2061" t="s">
        <v>3088</v>
      </c>
      <c r="E2061" t="s">
        <v>3089</v>
      </c>
      <c r="F2061">
        <v>1037</v>
      </c>
      <c r="G2061">
        <v>4.6900000000000004</v>
      </c>
      <c r="H2061">
        <v>221.1</v>
      </c>
      <c r="I2061" t="s">
        <v>14</v>
      </c>
    </row>
    <row r="2062" spans="1:9">
      <c r="A2062" t="s">
        <v>4241</v>
      </c>
      <c r="B2062" t="s">
        <v>4242</v>
      </c>
      <c r="C2062" t="s">
        <v>2973</v>
      </c>
      <c r="D2062" t="s">
        <v>2996</v>
      </c>
      <c r="E2062" t="s">
        <v>2997</v>
      </c>
      <c r="F2062">
        <v>1392</v>
      </c>
      <c r="G2062">
        <v>12</v>
      </c>
      <c r="H2062">
        <v>116</v>
      </c>
      <c r="I2062" t="s">
        <v>14</v>
      </c>
    </row>
    <row r="2063" spans="1:9">
      <c r="A2063" t="s">
        <v>4243</v>
      </c>
      <c r="B2063" t="s">
        <v>4244</v>
      </c>
      <c r="C2063" t="s">
        <v>2973</v>
      </c>
      <c r="D2063" t="s">
        <v>3173</v>
      </c>
      <c r="E2063" t="s">
        <v>3174</v>
      </c>
      <c r="F2063">
        <v>1875</v>
      </c>
      <c r="G2063">
        <v>13.52</v>
      </c>
      <c r="H2063">
        <v>138.69999999999999</v>
      </c>
      <c r="I2063" t="s">
        <v>14</v>
      </c>
    </row>
    <row r="2064" spans="1:9">
      <c r="A2064" t="s">
        <v>4245</v>
      </c>
      <c r="B2064" t="s">
        <v>4246</v>
      </c>
      <c r="C2064" t="s">
        <v>2973</v>
      </c>
      <c r="D2064" t="s">
        <v>3173</v>
      </c>
      <c r="E2064" t="s">
        <v>3174</v>
      </c>
      <c r="F2064">
        <v>303</v>
      </c>
      <c r="G2064">
        <v>4.5599999999999996</v>
      </c>
      <c r="H2064">
        <v>66.400000000000006</v>
      </c>
      <c r="I2064" t="s">
        <v>25</v>
      </c>
    </row>
    <row r="2065" spans="1:9">
      <c r="A2065" t="s">
        <v>4247</v>
      </c>
      <c r="B2065" t="s">
        <v>4248</v>
      </c>
      <c r="C2065" t="s">
        <v>2973</v>
      </c>
      <c r="D2065" t="s">
        <v>3000</v>
      </c>
      <c r="E2065" t="s">
        <v>3001</v>
      </c>
      <c r="F2065">
        <v>1374</v>
      </c>
      <c r="G2065">
        <v>14.03</v>
      </c>
      <c r="H2065">
        <v>97.9</v>
      </c>
      <c r="I2065" t="s">
        <v>14</v>
      </c>
    </row>
    <row r="2066" spans="1:9">
      <c r="A2066" t="s">
        <v>4249</v>
      </c>
      <c r="B2066" t="s">
        <v>4250</v>
      </c>
      <c r="C2066" t="s">
        <v>2973</v>
      </c>
      <c r="D2066" t="s">
        <v>3046</v>
      </c>
      <c r="E2066" t="s">
        <v>3047</v>
      </c>
      <c r="F2066">
        <v>2077</v>
      </c>
      <c r="G2066">
        <v>11.09</v>
      </c>
      <c r="H2066">
        <v>187.3</v>
      </c>
      <c r="I2066" t="s">
        <v>70</v>
      </c>
    </row>
    <row r="2067" spans="1:9">
      <c r="A2067" t="s">
        <v>4251</v>
      </c>
      <c r="B2067" t="s">
        <v>4252</v>
      </c>
      <c r="C2067" t="s">
        <v>2973</v>
      </c>
      <c r="D2067" t="s">
        <v>2982</v>
      </c>
      <c r="E2067" t="s">
        <v>2983</v>
      </c>
      <c r="F2067">
        <v>314</v>
      </c>
      <c r="G2067">
        <v>5.36</v>
      </c>
      <c r="H2067">
        <v>58.6</v>
      </c>
      <c r="I2067" t="s">
        <v>25</v>
      </c>
    </row>
    <row r="2068" spans="1:9">
      <c r="A2068" t="s">
        <v>4253</v>
      </c>
      <c r="B2068" t="s">
        <v>4254</v>
      </c>
      <c r="C2068" t="s">
        <v>2973</v>
      </c>
      <c r="D2068" t="s">
        <v>2988</v>
      </c>
      <c r="E2068" t="s">
        <v>2989</v>
      </c>
      <c r="F2068">
        <v>522</v>
      </c>
      <c r="G2068">
        <v>13.03</v>
      </c>
      <c r="H2068">
        <v>40.1</v>
      </c>
      <c r="I2068" t="s">
        <v>14</v>
      </c>
    </row>
    <row r="2069" spans="1:9">
      <c r="A2069" t="s">
        <v>4255</v>
      </c>
      <c r="B2069" t="s">
        <v>4256</v>
      </c>
      <c r="C2069" t="s">
        <v>2973</v>
      </c>
      <c r="D2069" t="s">
        <v>2978</v>
      </c>
      <c r="E2069" t="s">
        <v>2979</v>
      </c>
      <c r="F2069">
        <v>1941</v>
      </c>
      <c r="G2069">
        <v>18.77</v>
      </c>
      <c r="H2069">
        <v>103.4</v>
      </c>
      <c r="I2069" t="s">
        <v>14</v>
      </c>
    </row>
    <row r="2070" spans="1:9">
      <c r="A2070" t="s">
        <v>4257</v>
      </c>
      <c r="B2070" t="s">
        <v>4258</v>
      </c>
      <c r="C2070" t="s">
        <v>2973</v>
      </c>
      <c r="D2070" t="s">
        <v>3004</v>
      </c>
      <c r="E2070" t="s">
        <v>3005</v>
      </c>
      <c r="F2070">
        <v>941</v>
      </c>
      <c r="G2070">
        <v>8.76</v>
      </c>
      <c r="H2070">
        <v>107.4</v>
      </c>
      <c r="I2070" t="s">
        <v>14</v>
      </c>
    </row>
    <row r="2071" spans="1:9">
      <c r="A2071" t="s">
        <v>4259</v>
      </c>
      <c r="B2071" t="s">
        <v>4260</v>
      </c>
      <c r="C2071" t="s">
        <v>2973</v>
      </c>
      <c r="D2071" t="s">
        <v>2996</v>
      </c>
      <c r="E2071" t="s">
        <v>2997</v>
      </c>
      <c r="F2071">
        <v>295</v>
      </c>
      <c r="G2071">
        <v>6.94</v>
      </c>
      <c r="H2071">
        <v>42.5</v>
      </c>
      <c r="I2071" t="s">
        <v>25</v>
      </c>
    </row>
    <row r="2072" spans="1:9">
      <c r="A2072" t="s">
        <v>4261</v>
      </c>
      <c r="B2072" t="s">
        <v>4262</v>
      </c>
      <c r="C2072" t="s">
        <v>2973</v>
      </c>
      <c r="D2072" t="s">
        <v>3088</v>
      </c>
      <c r="E2072" t="s">
        <v>3089</v>
      </c>
      <c r="F2072">
        <v>254</v>
      </c>
      <c r="G2072">
        <v>4.7</v>
      </c>
      <c r="H2072">
        <v>54</v>
      </c>
      <c r="I2072" t="s">
        <v>25</v>
      </c>
    </row>
    <row r="2073" spans="1:9">
      <c r="A2073" t="s">
        <v>4263</v>
      </c>
      <c r="B2073" t="s">
        <v>4264</v>
      </c>
      <c r="C2073" t="s">
        <v>2973</v>
      </c>
      <c r="D2073" t="s">
        <v>3030</v>
      </c>
      <c r="E2073" t="s">
        <v>3031</v>
      </c>
      <c r="F2073">
        <v>367</v>
      </c>
      <c r="G2073">
        <v>9.15</v>
      </c>
      <c r="H2073">
        <v>40.1</v>
      </c>
      <c r="I2073" t="s">
        <v>25</v>
      </c>
    </row>
    <row r="2074" spans="1:9">
      <c r="A2074" t="s">
        <v>4265</v>
      </c>
      <c r="B2074" t="s">
        <v>4266</v>
      </c>
      <c r="C2074" t="s">
        <v>2973</v>
      </c>
      <c r="D2074" t="s">
        <v>2988</v>
      </c>
      <c r="E2074" t="s">
        <v>2989</v>
      </c>
      <c r="F2074">
        <v>265</v>
      </c>
      <c r="G2074">
        <v>2.93</v>
      </c>
      <c r="H2074">
        <v>90.4</v>
      </c>
      <c r="I2074" t="s">
        <v>25</v>
      </c>
    </row>
    <row r="2075" spans="1:9">
      <c r="A2075" t="s">
        <v>4267</v>
      </c>
      <c r="B2075" t="s">
        <v>4268</v>
      </c>
      <c r="C2075" t="s">
        <v>2973</v>
      </c>
      <c r="D2075" t="s">
        <v>3030</v>
      </c>
      <c r="E2075" t="s">
        <v>3031</v>
      </c>
      <c r="F2075">
        <v>246</v>
      </c>
      <c r="G2075">
        <v>2.35</v>
      </c>
      <c r="H2075">
        <v>104.7</v>
      </c>
      <c r="I2075" t="s">
        <v>25</v>
      </c>
    </row>
    <row r="2076" spans="1:9">
      <c r="A2076" t="s">
        <v>4269</v>
      </c>
      <c r="B2076" t="s">
        <v>4270</v>
      </c>
      <c r="C2076" t="s">
        <v>2973</v>
      </c>
      <c r="D2076" t="s">
        <v>2988</v>
      </c>
      <c r="E2076" t="s">
        <v>2989</v>
      </c>
      <c r="F2076">
        <v>701</v>
      </c>
      <c r="G2076">
        <v>6.33</v>
      </c>
      <c r="H2076">
        <v>110.7</v>
      </c>
      <c r="I2076" t="s">
        <v>14</v>
      </c>
    </row>
    <row r="2077" spans="1:9">
      <c r="A2077" t="s">
        <v>4271</v>
      </c>
      <c r="B2077" t="s">
        <v>4272</v>
      </c>
      <c r="C2077" t="s">
        <v>2973</v>
      </c>
      <c r="D2077" t="s">
        <v>3173</v>
      </c>
      <c r="E2077" t="s">
        <v>3174</v>
      </c>
      <c r="F2077">
        <v>159</v>
      </c>
      <c r="G2077">
        <v>4.66</v>
      </c>
      <c r="H2077">
        <v>34.1</v>
      </c>
      <c r="I2077" t="s">
        <v>25</v>
      </c>
    </row>
    <row r="2078" spans="1:9">
      <c r="A2078" t="s">
        <v>4273</v>
      </c>
      <c r="B2078" t="s">
        <v>4274</v>
      </c>
      <c r="C2078" t="s">
        <v>2973</v>
      </c>
      <c r="D2078" t="s">
        <v>2988</v>
      </c>
      <c r="E2078" t="s">
        <v>2989</v>
      </c>
      <c r="F2078">
        <v>998</v>
      </c>
      <c r="G2078">
        <v>3.17</v>
      </c>
      <c r="H2078">
        <v>314.8</v>
      </c>
      <c r="I2078" t="s">
        <v>14</v>
      </c>
    </row>
    <row r="2079" spans="1:9">
      <c r="A2079" t="s">
        <v>4275</v>
      </c>
      <c r="B2079" t="s">
        <v>4276</v>
      </c>
      <c r="C2079" t="s">
        <v>2973</v>
      </c>
      <c r="D2079" t="s">
        <v>3000</v>
      </c>
      <c r="E2079" t="s">
        <v>3001</v>
      </c>
      <c r="F2079">
        <v>227</v>
      </c>
      <c r="G2079">
        <v>6.17</v>
      </c>
      <c r="H2079">
        <v>36.799999999999997</v>
      </c>
      <c r="I2079" t="s">
        <v>25</v>
      </c>
    </row>
    <row r="2080" spans="1:9">
      <c r="A2080" t="s">
        <v>4277</v>
      </c>
      <c r="B2080" t="s">
        <v>4278</v>
      </c>
      <c r="C2080" t="s">
        <v>2973</v>
      </c>
      <c r="D2080" t="s">
        <v>2982</v>
      </c>
      <c r="E2080" t="s">
        <v>2983</v>
      </c>
      <c r="F2080">
        <v>447</v>
      </c>
      <c r="G2080">
        <v>10.93</v>
      </c>
      <c r="H2080">
        <v>40.9</v>
      </c>
      <c r="I2080" t="s">
        <v>25</v>
      </c>
    </row>
    <row r="2081" spans="1:9">
      <c r="A2081" t="s">
        <v>4279</v>
      </c>
      <c r="B2081" t="s">
        <v>4280</v>
      </c>
      <c r="C2081" t="s">
        <v>2973</v>
      </c>
      <c r="D2081" t="s">
        <v>3038</v>
      </c>
      <c r="E2081" t="s">
        <v>3039</v>
      </c>
      <c r="F2081">
        <v>2758</v>
      </c>
      <c r="G2081">
        <v>8.51</v>
      </c>
      <c r="H2081">
        <v>324.10000000000002</v>
      </c>
      <c r="I2081" t="s">
        <v>70</v>
      </c>
    </row>
    <row r="2082" spans="1:9">
      <c r="A2082" t="s">
        <v>4281</v>
      </c>
      <c r="B2082" t="s">
        <v>4282</v>
      </c>
      <c r="C2082" t="s">
        <v>2973</v>
      </c>
      <c r="D2082" t="s">
        <v>2988</v>
      </c>
      <c r="E2082" t="s">
        <v>2989</v>
      </c>
      <c r="F2082">
        <v>1130</v>
      </c>
      <c r="G2082">
        <v>13.26</v>
      </c>
      <c r="H2082">
        <v>85.2</v>
      </c>
      <c r="I2082" t="s">
        <v>14</v>
      </c>
    </row>
    <row r="2083" spans="1:9">
      <c r="A2083" t="s">
        <v>4283</v>
      </c>
      <c r="B2083" t="s">
        <v>4284</v>
      </c>
      <c r="C2083" t="s">
        <v>2973</v>
      </c>
      <c r="D2083" t="s">
        <v>3038</v>
      </c>
      <c r="E2083" t="s">
        <v>3039</v>
      </c>
      <c r="F2083">
        <v>3898</v>
      </c>
      <c r="G2083">
        <v>15.16</v>
      </c>
      <c r="H2083">
        <v>257.10000000000002</v>
      </c>
      <c r="I2083" t="s">
        <v>70</v>
      </c>
    </row>
    <row r="2084" spans="1:9">
      <c r="A2084" t="s">
        <v>4285</v>
      </c>
      <c r="B2084" t="s">
        <v>4286</v>
      </c>
      <c r="C2084" t="s">
        <v>2973</v>
      </c>
      <c r="D2084" t="s">
        <v>3000</v>
      </c>
      <c r="E2084" t="s">
        <v>3001</v>
      </c>
      <c r="F2084">
        <v>721</v>
      </c>
      <c r="G2084">
        <v>12.57</v>
      </c>
      <c r="H2084">
        <v>57.4</v>
      </c>
      <c r="I2084" t="s">
        <v>14</v>
      </c>
    </row>
    <row r="2085" spans="1:9">
      <c r="A2085" t="s">
        <v>4287</v>
      </c>
      <c r="B2085" t="s">
        <v>4288</v>
      </c>
      <c r="C2085" t="s">
        <v>2973</v>
      </c>
      <c r="D2085" t="s">
        <v>3084</v>
      </c>
      <c r="E2085" t="s">
        <v>3085</v>
      </c>
      <c r="F2085">
        <v>483</v>
      </c>
      <c r="G2085">
        <v>3.33</v>
      </c>
      <c r="H2085">
        <v>145</v>
      </c>
      <c r="I2085" t="s">
        <v>25</v>
      </c>
    </row>
    <row r="2086" spans="1:9">
      <c r="A2086" t="s">
        <v>4289</v>
      </c>
      <c r="B2086" t="s">
        <v>4290</v>
      </c>
      <c r="C2086" t="s">
        <v>2973</v>
      </c>
      <c r="D2086" t="s">
        <v>3014</v>
      </c>
      <c r="E2086" t="s">
        <v>3015</v>
      </c>
      <c r="F2086">
        <v>4775</v>
      </c>
      <c r="G2086">
        <v>22.31</v>
      </c>
      <c r="H2086">
        <v>214</v>
      </c>
      <c r="I2086" t="s">
        <v>70</v>
      </c>
    </row>
    <row r="2087" spans="1:9">
      <c r="A2087" t="s">
        <v>4291</v>
      </c>
      <c r="B2087" t="s">
        <v>1532</v>
      </c>
      <c r="C2087" t="s">
        <v>2973</v>
      </c>
      <c r="D2087" t="s">
        <v>2988</v>
      </c>
      <c r="E2087" t="s">
        <v>2989</v>
      </c>
      <c r="F2087">
        <v>349</v>
      </c>
      <c r="G2087">
        <v>14.75</v>
      </c>
      <c r="H2087">
        <v>23.7</v>
      </c>
      <c r="I2087" t="s">
        <v>25</v>
      </c>
    </row>
    <row r="2088" spans="1:9">
      <c r="A2088" t="s">
        <v>4292</v>
      </c>
      <c r="B2088" t="s">
        <v>4293</v>
      </c>
      <c r="C2088" t="s">
        <v>2973</v>
      </c>
      <c r="D2088" t="s">
        <v>2988</v>
      </c>
      <c r="E2088" t="s">
        <v>2989</v>
      </c>
      <c r="F2088">
        <v>285</v>
      </c>
      <c r="G2088">
        <v>10.91</v>
      </c>
      <c r="H2088">
        <v>26.1</v>
      </c>
      <c r="I2088" t="s">
        <v>25</v>
      </c>
    </row>
    <row r="2089" spans="1:9">
      <c r="A2089" t="s">
        <v>4294</v>
      </c>
      <c r="B2089" t="s">
        <v>4295</v>
      </c>
      <c r="C2089" t="s">
        <v>2973</v>
      </c>
      <c r="D2089" t="s">
        <v>2982</v>
      </c>
      <c r="E2089" t="s">
        <v>2983</v>
      </c>
      <c r="F2089">
        <v>211</v>
      </c>
      <c r="G2089">
        <v>4</v>
      </c>
      <c r="H2089">
        <v>52.8</v>
      </c>
      <c r="I2089" t="s">
        <v>25</v>
      </c>
    </row>
    <row r="2090" spans="1:9">
      <c r="A2090" t="s">
        <v>4296</v>
      </c>
      <c r="B2090" t="s">
        <v>4297</v>
      </c>
      <c r="C2090" t="s">
        <v>2973</v>
      </c>
      <c r="D2090" t="s">
        <v>3038</v>
      </c>
      <c r="E2090" t="s">
        <v>3039</v>
      </c>
      <c r="F2090">
        <v>593</v>
      </c>
      <c r="G2090">
        <v>17.79</v>
      </c>
      <c r="H2090">
        <v>33.299999999999997</v>
      </c>
      <c r="I2090" t="s">
        <v>14</v>
      </c>
    </row>
    <row r="2091" spans="1:9">
      <c r="A2091" t="s">
        <v>4298</v>
      </c>
      <c r="B2091" t="s">
        <v>4299</v>
      </c>
      <c r="C2091" t="s">
        <v>2973</v>
      </c>
      <c r="D2091" t="s">
        <v>3008</v>
      </c>
      <c r="E2091" t="s">
        <v>3009</v>
      </c>
      <c r="F2091">
        <v>417</v>
      </c>
      <c r="G2091">
        <v>4.3099999999999996</v>
      </c>
      <c r="H2091">
        <v>96.8</v>
      </c>
      <c r="I2091" t="s">
        <v>25</v>
      </c>
    </row>
    <row r="2092" spans="1:9">
      <c r="A2092" t="s">
        <v>4300</v>
      </c>
      <c r="B2092" t="s">
        <v>4301</v>
      </c>
      <c r="C2092" t="s">
        <v>2973</v>
      </c>
      <c r="D2092" t="s">
        <v>3030</v>
      </c>
      <c r="E2092" t="s">
        <v>3031</v>
      </c>
      <c r="F2092">
        <v>741</v>
      </c>
      <c r="G2092">
        <v>6.03</v>
      </c>
      <c r="H2092">
        <v>122.9</v>
      </c>
      <c r="I2092" t="s">
        <v>14</v>
      </c>
    </row>
    <row r="2093" spans="1:9">
      <c r="A2093" t="s">
        <v>4302</v>
      </c>
      <c r="B2093" t="s">
        <v>4303</v>
      </c>
      <c r="C2093" t="s">
        <v>2973</v>
      </c>
      <c r="D2093" t="s">
        <v>3141</v>
      </c>
      <c r="E2093" t="s">
        <v>3142</v>
      </c>
      <c r="F2093">
        <v>247</v>
      </c>
      <c r="G2093">
        <v>6.6</v>
      </c>
      <c r="H2093">
        <v>37.4</v>
      </c>
      <c r="I2093" t="s">
        <v>25</v>
      </c>
    </row>
    <row r="2094" spans="1:9">
      <c r="A2094" t="s">
        <v>4304</v>
      </c>
      <c r="B2094" t="s">
        <v>4305</v>
      </c>
      <c r="C2094" t="s">
        <v>2973</v>
      </c>
      <c r="D2094" t="s">
        <v>3004</v>
      </c>
      <c r="E2094" t="s">
        <v>3005</v>
      </c>
      <c r="F2094">
        <v>1196</v>
      </c>
      <c r="G2094">
        <v>4.4800000000000004</v>
      </c>
      <c r="H2094">
        <v>267</v>
      </c>
      <c r="I2094" t="s">
        <v>14</v>
      </c>
    </row>
    <row r="2095" spans="1:9">
      <c r="A2095" t="s">
        <v>4306</v>
      </c>
      <c r="B2095" t="s">
        <v>4307</v>
      </c>
      <c r="C2095" t="s">
        <v>2973</v>
      </c>
      <c r="D2095" t="s">
        <v>3014</v>
      </c>
      <c r="E2095" t="s">
        <v>3015</v>
      </c>
      <c r="F2095">
        <v>724</v>
      </c>
      <c r="G2095">
        <v>8.26</v>
      </c>
      <c r="H2095">
        <v>87.7</v>
      </c>
      <c r="I2095" t="s">
        <v>14</v>
      </c>
    </row>
    <row r="2096" spans="1:9">
      <c r="A2096" t="s">
        <v>4308</v>
      </c>
      <c r="B2096" t="s">
        <v>4309</v>
      </c>
      <c r="C2096" t="s">
        <v>2973</v>
      </c>
      <c r="D2096" t="s">
        <v>3141</v>
      </c>
      <c r="E2096" t="s">
        <v>3142</v>
      </c>
      <c r="F2096">
        <v>474</v>
      </c>
      <c r="G2096">
        <v>9.9600000000000009</v>
      </c>
      <c r="H2096">
        <v>47.6</v>
      </c>
      <c r="I2096" t="s">
        <v>25</v>
      </c>
    </row>
    <row r="2097" spans="1:9">
      <c r="A2097" t="s">
        <v>4310</v>
      </c>
      <c r="B2097" t="s">
        <v>4311</v>
      </c>
      <c r="C2097" t="s">
        <v>2973</v>
      </c>
      <c r="D2097" t="s">
        <v>3054</v>
      </c>
      <c r="E2097" t="s">
        <v>3055</v>
      </c>
      <c r="F2097">
        <v>726</v>
      </c>
      <c r="G2097">
        <v>14.57</v>
      </c>
      <c r="H2097">
        <v>49.8</v>
      </c>
      <c r="I2097" t="s">
        <v>14</v>
      </c>
    </row>
    <row r="2098" spans="1:9">
      <c r="A2098" t="s">
        <v>4312</v>
      </c>
      <c r="B2098" t="s">
        <v>4313</v>
      </c>
      <c r="C2098" t="s">
        <v>2973</v>
      </c>
      <c r="D2098" t="s">
        <v>2988</v>
      </c>
      <c r="E2098" t="s">
        <v>2989</v>
      </c>
      <c r="F2098">
        <v>386</v>
      </c>
      <c r="G2098">
        <v>9.64</v>
      </c>
      <c r="H2098">
        <v>40</v>
      </c>
      <c r="I2098" t="s">
        <v>25</v>
      </c>
    </row>
    <row r="2099" spans="1:9">
      <c r="A2099" t="s">
        <v>4314</v>
      </c>
      <c r="B2099" t="s">
        <v>4315</v>
      </c>
      <c r="C2099" t="s">
        <v>2973</v>
      </c>
      <c r="D2099" t="s">
        <v>3343</v>
      </c>
      <c r="E2099" t="s">
        <v>3344</v>
      </c>
      <c r="F2099">
        <v>6480</v>
      </c>
      <c r="G2099">
        <v>4.96</v>
      </c>
      <c r="H2099">
        <v>1306.5</v>
      </c>
      <c r="I2099" t="s">
        <v>70</v>
      </c>
    </row>
    <row r="2100" spans="1:9">
      <c r="A2100" t="s">
        <v>4316</v>
      </c>
      <c r="B2100" t="s">
        <v>4317</v>
      </c>
      <c r="C2100" t="s">
        <v>2973</v>
      </c>
      <c r="D2100" t="s">
        <v>2978</v>
      </c>
      <c r="E2100" t="s">
        <v>2979</v>
      </c>
      <c r="F2100">
        <v>951</v>
      </c>
      <c r="G2100">
        <v>7.34</v>
      </c>
      <c r="H2100">
        <v>129.6</v>
      </c>
      <c r="I2100" t="s">
        <v>14</v>
      </c>
    </row>
    <row r="2101" spans="1:9">
      <c r="A2101" t="s">
        <v>4318</v>
      </c>
      <c r="B2101" t="s">
        <v>4319</v>
      </c>
      <c r="C2101" t="s">
        <v>2973</v>
      </c>
      <c r="D2101" t="s">
        <v>2974</v>
      </c>
      <c r="E2101" t="s">
        <v>2975</v>
      </c>
      <c r="F2101">
        <v>123</v>
      </c>
      <c r="G2101">
        <v>6.61</v>
      </c>
      <c r="H2101">
        <v>18.600000000000001</v>
      </c>
      <c r="I2101" t="s">
        <v>25</v>
      </c>
    </row>
    <row r="2102" spans="1:9">
      <c r="A2102" t="s">
        <v>4320</v>
      </c>
      <c r="B2102" t="s">
        <v>4321</v>
      </c>
      <c r="C2102" t="s">
        <v>2973</v>
      </c>
      <c r="D2102" t="s">
        <v>2982</v>
      </c>
      <c r="E2102" t="s">
        <v>2983</v>
      </c>
      <c r="F2102">
        <v>162</v>
      </c>
      <c r="G2102">
        <v>5.2</v>
      </c>
      <c r="H2102">
        <v>31.2</v>
      </c>
      <c r="I2102" t="s">
        <v>25</v>
      </c>
    </row>
    <row r="2103" spans="1:9">
      <c r="A2103" t="s">
        <v>4322</v>
      </c>
      <c r="B2103" t="s">
        <v>4323</v>
      </c>
      <c r="C2103" t="s">
        <v>2973</v>
      </c>
      <c r="D2103" t="s">
        <v>2978</v>
      </c>
      <c r="E2103" t="s">
        <v>2979</v>
      </c>
      <c r="F2103">
        <v>2284</v>
      </c>
      <c r="G2103">
        <v>4.5999999999999996</v>
      </c>
      <c r="H2103">
        <v>496.5</v>
      </c>
      <c r="I2103" t="s">
        <v>70</v>
      </c>
    </row>
    <row r="2104" spans="1:9">
      <c r="A2104" t="s">
        <v>4324</v>
      </c>
      <c r="B2104" t="s">
        <v>4325</v>
      </c>
      <c r="C2104" t="s">
        <v>2973</v>
      </c>
      <c r="D2104" t="s">
        <v>3141</v>
      </c>
      <c r="E2104" t="s">
        <v>3142</v>
      </c>
      <c r="F2104">
        <v>370</v>
      </c>
      <c r="G2104">
        <v>8.77</v>
      </c>
      <c r="H2104">
        <v>42.2</v>
      </c>
      <c r="I2104" t="s">
        <v>25</v>
      </c>
    </row>
    <row r="2105" spans="1:9">
      <c r="A2105" t="s">
        <v>4326</v>
      </c>
      <c r="B2105" t="s">
        <v>4327</v>
      </c>
      <c r="C2105" t="s">
        <v>2973</v>
      </c>
      <c r="D2105" t="s">
        <v>2974</v>
      </c>
      <c r="E2105" t="s">
        <v>2975</v>
      </c>
      <c r="F2105">
        <v>130</v>
      </c>
      <c r="G2105">
        <v>4.04</v>
      </c>
      <c r="H2105">
        <v>32.200000000000003</v>
      </c>
      <c r="I2105" t="s">
        <v>25</v>
      </c>
    </row>
    <row r="2106" spans="1:9">
      <c r="A2106" t="s">
        <v>4328</v>
      </c>
      <c r="B2106" t="s">
        <v>4329</v>
      </c>
      <c r="C2106" t="s">
        <v>2973</v>
      </c>
      <c r="D2106" t="s">
        <v>3008</v>
      </c>
      <c r="E2106" t="s">
        <v>3009</v>
      </c>
      <c r="F2106">
        <v>1421</v>
      </c>
      <c r="G2106">
        <v>6.46</v>
      </c>
      <c r="H2106">
        <v>220</v>
      </c>
      <c r="I2106" t="s">
        <v>14</v>
      </c>
    </row>
    <row r="2107" spans="1:9">
      <c r="A2107" t="s">
        <v>4330</v>
      </c>
      <c r="B2107" t="s">
        <v>4331</v>
      </c>
      <c r="C2107" t="s">
        <v>2973</v>
      </c>
      <c r="D2107" t="s">
        <v>3030</v>
      </c>
      <c r="E2107" t="s">
        <v>3031</v>
      </c>
      <c r="F2107">
        <v>379</v>
      </c>
      <c r="G2107">
        <v>6.95</v>
      </c>
      <c r="H2107">
        <v>54.5</v>
      </c>
      <c r="I2107" t="s">
        <v>25</v>
      </c>
    </row>
    <row r="2108" spans="1:9">
      <c r="A2108" t="s">
        <v>4332</v>
      </c>
      <c r="B2108" t="s">
        <v>4333</v>
      </c>
      <c r="C2108" t="s">
        <v>2973</v>
      </c>
      <c r="D2108" t="s">
        <v>3034</v>
      </c>
      <c r="E2108" t="s">
        <v>3035</v>
      </c>
      <c r="F2108">
        <v>1380</v>
      </c>
      <c r="G2108">
        <v>7.88</v>
      </c>
      <c r="H2108">
        <v>175.1</v>
      </c>
      <c r="I2108" t="s">
        <v>14</v>
      </c>
    </row>
    <row r="2109" spans="1:9">
      <c r="A2109" t="s">
        <v>4334</v>
      </c>
      <c r="B2109" t="s">
        <v>4335</v>
      </c>
      <c r="C2109" t="s">
        <v>2973</v>
      </c>
      <c r="D2109" t="s">
        <v>2974</v>
      </c>
      <c r="E2109" t="s">
        <v>2975</v>
      </c>
      <c r="F2109">
        <v>33</v>
      </c>
      <c r="G2109">
        <v>4.3899999999999997</v>
      </c>
      <c r="H2109">
        <v>7.5</v>
      </c>
      <c r="I2109" t="s">
        <v>25</v>
      </c>
    </row>
    <row r="2110" spans="1:9">
      <c r="A2110" t="s">
        <v>4336</v>
      </c>
      <c r="B2110" t="s">
        <v>4337</v>
      </c>
      <c r="C2110" t="s">
        <v>2973</v>
      </c>
      <c r="D2110" t="s">
        <v>2996</v>
      </c>
      <c r="E2110" t="s">
        <v>2997</v>
      </c>
      <c r="F2110">
        <v>283</v>
      </c>
      <c r="G2110">
        <v>6.66</v>
      </c>
      <c r="H2110">
        <v>42.5</v>
      </c>
      <c r="I2110" t="s">
        <v>25</v>
      </c>
    </row>
    <row r="2111" spans="1:9">
      <c r="A2111" t="s">
        <v>4338</v>
      </c>
      <c r="B2111" t="s">
        <v>4339</v>
      </c>
      <c r="C2111" t="s">
        <v>2973</v>
      </c>
      <c r="D2111" t="s">
        <v>2974</v>
      </c>
      <c r="E2111" t="s">
        <v>2975</v>
      </c>
      <c r="F2111">
        <v>158</v>
      </c>
      <c r="G2111">
        <v>4.59</v>
      </c>
      <c r="H2111">
        <v>34.4</v>
      </c>
      <c r="I2111" t="s">
        <v>25</v>
      </c>
    </row>
    <row r="2112" spans="1:9">
      <c r="A2112" t="s">
        <v>4340</v>
      </c>
      <c r="B2112" t="s">
        <v>4341</v>
      </c>
      <c r="C2112" t="s">
        <v>2973</v>
      </c>
      <c r="D2112" t="s">
        <v>3000</v>
      </c>
      <c r="E2112" t="s">
        <v>3001</v>
      </c>
      <c r="F2112">
        <v>1218</v>
      </c>
      <c r="G2112">
        <v>11.49</v>
      </c>
      <c r="H2112">
        <v>106</v>
      </c>
      <c r="I2112" t="s">
        <v>14</v>
      </c>
    </row>
    <row r="2113" spans="1:9">
      <c r="A2113" t="s">
        <v>4342</v>
      </c>
      <c r="B2113" t="s">
        <v>4343</v>
      </c>
      <c r="C2113" t="s">
        <v>2973</v>
      </c>
      <c r="D2113" t="s">
        <v>2996</v>
      </c>
      <c r="E2113" t="s">
        <v>2997</v>
      </c>
      <c r="F2113">
        <v>1341</v>
      </c>
      <c r="G2113">
        <v>9.9</v>
      </c>
      <c r="H2113">
        <v>135.5</v>
      </c>
      <c r="I2113" t="s">
        <v>14</v>
      </c>
    </row>
    <row r="2114" spans="1:9">
      <c r="A2114" t="s">
        <v>4344</v>
      </c>
      <c r="B2114" t="s">
        <v>4345</v>
      </c>
      <c r="C2114" t="s">
        <v>2973</v>
      </c>
      <c r="D2114" t="s">
        <v>2996</v>
      </c>
      <c r="E2114" t="s">
        <v>2997</v>
      </c>
      <c r="F2114">
        <v>233</v>
      </c>
      <c r="G2114">
        <v>13.44</v>
      </c>
      <c r="H2114">
        <v>17.3</v>
      </c>
      <c r="I2114" t="s">
        <v>25</v>
      </c>
    </row>
    <row r="2115" spans="1:9">
      <c r="A2115" t="s">
        <v>4346</v>
      </c>
      <c r="B2115" t="s">
        <v>4347</v>
      </c>
      <c r="C2115" t="s">
        <v>2973</v>
      </c>
      <c r="D2115" t="s">
        <v>2988</v>
      </c>
      <c r="E2115" t="s">
        <v>2989</v>
      </c>
      <c r="F2115">
        <v>411</v>
      </c>
      <c r="G2115">
        <v>10.5</v>
      </c>
      <c r="H2115">
        <v>39.1</v>
      </c>
      <c r="I2115" t="s">
        <v>25</v>
      </c>
    </row>
    <row r="2116" spans="1:9">
      <c r="A2116" t="s">
        <v>4348</v>
      </c>
      <c r="B2116" t="s">
        <v>4349</v>
      </c>
      <c r="C2116" t="s">
        <v>2973</v>
      </c>
      <c r="D2116" t="s">
        <v>3008</v>
      </c>
      <c r="E2116" t="s">
        <v>3009</v>
      </c>
      <c r="F2116">
        <v>297</v>
      </c>
      <c r="G2116">
        <v>5.77</v>
      </c>
      <c r="H2116">
        <v>51.5</v>
      </c>
      <c r="I2116" t="s">
        <v>25</v>
      </c>
    </row>
    <row r="2117" spans="1:9">
      <c r="A2117" t="s">
        <v>4350</v>
      </c>
      <c r="B2117" t="s">
        <v>4351</v>
      </c>
      <c r="C2117" t="s">
        <v>2973</v>
      </c>
      <c r="D2117" t="s">
        <v>2974</v>
      </c>
      <c r="E2117" t="s">
        <v>2975</v>
      </c>
      <c r="F2117">
        <v>48</v>
      </c>
      <c r="G2117">
        <v>1.33</v>
      </c>
      <c r="H2117">
        <v>36.1</v>
      </c>
      <c r="I2117" t="s">
        <v>25</v>
      </c>
    </row>
    <row r="2118" spans="1:9">
      <c r="A2118" t="s">
        <v>4352</v>
      </c>
      <c r="B2118" t="s">
        <v>4353</v>
      </c>
      <c r="C2118" t="s">
        <v>2973</v>
      </c>
      <c r="D2118" t="s">
        <v>3008</v>
      </c>
      <c r="E2118" t="s">
        <v>3009</v>
      </c>
      <c r="F2118">
        <v>922</v>
      </c>
      <c r="G2118">
        <v>10.97</v>
      </c>
      <c r="H2118">
        <v>84</v>
      </c>
      <c r="I2118" t="s">
        <v>14</v>
      </c>
    </row>
    <row r="2119" spans="1:9">
      <c r="A2119" t="s">
        <v>4354</v>
      </c>
      <c r="B2119" t="s">
        <v>4355</v>
      </c>
      <c r="C2119" t="s">
        <v>2973</v>
      </c>
      <c r="D2119" t="s">
        <v>2988</v>
      </c>
      <c r="E2119" t="s">
        <v>2989</v>
      </c>
      <c r="F2119">
        <v>283</v>
      </c>
      <c r="G2119">
        <v>1.85</v>
      </c>
      <c r="H2119">
        <v>153</v>
      </c>
      <c r="I2119" t="s">
        <v>25</v>
      </c>
    </row>
    <row r="2120" spans="1:9">
      <c r="A2120" t="s">
        <v>4356</v>
      </c>
      <c r="B2120" t="s">
        <v>4357</v>
      </c>
      <c r="C2120" t="s">
        <v>2973</v>
      </c>
      <c r="D2120" t="s">
        <v>3173</v>
      </c>
      <c r="E2120" t="s">
        <v>3174</v>
      </c>
      <c r="F2120">
        <v>121</v>
      </c>
      <c r="G2120">
        <v>4.51</v>
      </c>
      <c r="H2120">
        <v>26.8</v>
      </c>
      <c r="I2120" t="s">
        <v>25</v>
      </c>
    </row>
    <row r="2121" spans="1:9">
      <c r="A2121" t="s">
        <v>4358</v>
      </c>
      <c r="B2121" t="s">
        <v>4359</v>
      </c>
      <c r="C2121" t="s">
        <v>2973</v>
      </c>
      <c r="D2121" t="s">
        <v>3042</v>
      </c>
      <c r="E2121" t="s">
        <v>3043</v>
      </c>
      <c r="F2121">
        <v>281</v>
      </c>
      <c r="G2121">
        <v>7.22</v>
      </c>
      <c r="H2121">
        <v>38.9</v>
      </c>
      <c r="I2121" t="s">
        <v>25</v>
      </c>
    </row>
    <row r="2122" spans="1:9">
      <c r="A2122" t="s">
        <v>4360</v>
      </c>
      <c r="B2122" t="s">
        <v>4361</v>
      </c>
      <c r="C2122" t="s">
        <v>2973</v>
      </c>
      <c r="D2122" t="s">
        <v>3173</v>
      </c>
      <c r="E2122" t="s">
        <v>3174</v>
      </c>
      <c r="F2122">
        <v>598</v>
      </c>
      <c r="G2122">
        <v>8.6199999999999992</v>
      </c>
      <c r="H2122">
        <v>69.400000000000006</v>
      </c>
      <c r="I2122" t="s">
        <v>14</v>
      </c>
    </row>
    <row r="2123" spans="1:9">
      <c r="A2123" t="s">
        <v>4362</v>
      </c>
      <c r="B2123" t="s">
        <v>4363</v>
      </c>
      <c r="C2123" t="s">
        <v>2973</v>
      </c>
      <c r="D2123" t="s">
        <v>2988</v>
      </c>
      <c r="E2123" t="s">
        <v>2989</v>
      </c>
      <c r="F2123">
        <v>180</v>
      </c>
      <c r="G2123">
        <v>7.19</v>
      </c>
      <c r="H2123">
        <v>25</v>
      </c>
      <c r="I2123" t="s">
        <v>25</v>
      </c>
    </row>
    <row r="2124" spans="1:9">
      <c r="A2124" t="s">
        <v>4364</v>
      </c>
      <c r="B2124" t="s">
        <v>4365</v>
      </c>
      <c r="C2124" t="s">
        <v>2973</v>
      </c>
      <c r="D2124" t="s">
        <v>2992</v>
      </c>
      <c r="E2124" t="s">
        <v>2993</v>
      </c>
      <c r="F2124">
        <v>844</v>
      </c>
      <c r="G2124">
        <v>9.58</v>
      </c>
      <c r="H2124">
        <v>88.1</v>
      </c>
      <c r="I2124" t="s">
        <v>14</v>
      </c>
    </row>
    <row r="2125" spans="1:9">
      <c r="A2125" t="s">
        <v>4366</v>
      </c>
      <c r="B2125" t="s">
        <v>4367</v>
      </c>
      <c r="C2125" t="s">
        <v>2973</v>
      </c>
      <c r="D2125" t="s">
        <v>3008</v>
      </c>
      <c r="E2125" t="s">
        <v>3009</v>
      </c>
      <c r="F2125">
        <v>209</v>
      </c>
      <c r="G2125">
        <v>3.03</v>
      </c>
      <c r="H2125">
        <v>69</v>
      </c>
      <c r="I2125" t="s">
        <v>25</v>
      </c>
    </row>
    <row r="2126" spans="1:9">
      <c r="A2126" t="s">
        <v>4368</v>
      </c>
      <c r="B2126" t="s">
        <v>4369</v>
      </c>
      <c r="C2126" t="s">
        <v>4370</v>
      </c>
      <c r="D2126" t="s">
        <v>4371</v>
      </c>
      <c r="E2126" t="s">
        <v>4372</v>
      </c>
      <c r="F2126">
        <v>1994</v>
      </c>
      <c r="G2126">
        <v>9.9499999999999993</v>
      </c>
      <c r="H2126">
        <v>200.4</v>
      </c>
      <c r="I2126" t="s">
        <v>14</v>
      </c>
    </row>
    <row r="2127" spans="1:9">
      <c r="A2127" t="s">
        <v>4373</v>
      </c>
      <c r="B2127" t="s">
        <v>4374</v>
      </c>
      <c r="C2127" t="s">
        <v>4370</v>
      </c>
      <c r="D2127" t="s">
        <v>4375</v>
      </c>
      <c r="E2127" t="s">
        <v>4376</v>
      </c>
      <c r="F2127">
        <v>208</v>
      </c>
      <c r="G2127">
        <v>4.28</v>
      </c>
      <c r="H2127">
        <v>48.6</v>
      </c>
      <c r="I2127" t="s">
        <v>25</v>
      </c>
    </row>
    <row r="2128" spans="1:9">
      <c r="A2128" t="s">
        <v>4377</v>
      </c>
      <c r="B2128" t="s">
        <v>4378</v>
      </c>
      <c r="C2128" t="s">
        <v>4370</v>
      </c>
      <c r="D2128" t="s">
        <v>4371</v>
      </c>
      <c r="E2128" t="s">
        <v>4372</v>
      </c>
      <c r="F2128">
        <v>576</v>
      </c>
      <c r="G2128">
        <v>3.07</v>
      </c>
      <c r="H2128">
        <v>187.6</v>
      </c>
      <c r="I2128" t="s">
        <v>14</v>
      </c>
    </row>
    <row r="2129" spans="1:9">
      <c r="A2129" t="s">
        <v>4379</v>
      </c>
      <c r="B2129" t="s">
        <v>4380</v>
      </c>
      <c r="C2129" t="s">
        <v>4370</v>
      </c>
      <c r="D2129" t="s">
        <v>4381</v>
      </c>
      <c r="E2129" t="s">
        <v>4382</v>
      </c>
      <c r="F2129">
        <v>7873</v>
      </c>
      <c r="G2129">
        <v>5.82</v>
      </c>
      <c r="H2129">
        <v>1352.7</v>
      </c>
      <c r="I2129" t="s">
        <v>70</v>
      </c>
    </row>
    <row r="2130" spans="1:9">
      <c r="A2130" t="s">
        <v>4383</v>
      </c>
      <c r="B2130" t="s">
        <v>4384</v>
      </c>
      <c r="C2130" t="s">
        <v>4370</v>
      </c>
      <c r="D2130" t="s">
        <v>4375</v>
      </c>
      <c r="E2130" t="s">
        <v>4376</v>
      </c>
      <c r="F2130">
        <v>974</v>
      </c>
      <c r="G2130">
        <v>5.08</v>
      </c>
      <c r="H2130">
        <v>191.7</v>
      </c>
      <c r="I2130" t="s">
        <v>14</v>
      </c>
    </row>
    <row r="2131" spans="1:9">
      <c r="A2131" t="s">
        <v>4385</v>
      </c>
      <c r="B2131" t="s">
        <v>4386</v>
      </c>
      <c r="C2131" t="s">
        <v>4370</v>
      </c>
      <c r="D2131" t="s">
        <v>4375</v>
      </c>
      <c r="E2131" t="s">
        <v>4376</v>
      </c>
      <c r="F2131">
        <v>320</v>
      </c>
      <c r="G2131">
        <v>7.29</v>
      </c>
      <c r="H2131">
        <v>43.9</v>
      </c>
      <c r="I2131" t="s">
        <v>25</v>
      </c>
    </row>
    <row r="2132" spans="1:9">
      <c r="A2132" t="s">
        <v>4387</v>
      </c>
      <c r="B2132" t="s">
        <v>4388</v>
      </c>
      <c r="C2132" t="s">
        <v>4370</v>
      </c>
      <c r="D2132" t="s">
        <v>4381</v>
      </c>
      <c r="E2132" t="s">
        <v>4382</v>
      </c>
      <c r="F2132">
        <v>783</v>
      </c>
      <c r="G2132">
        <v>4.87</v>
      </c>
      <c r="H2132">
        <v>160.80000000000001</v>
      </c>
      <c r="I2132" t="s">
        <v>14</v>
      </c>
    </row>
    <row r="2133" spans="1:9">
      <c r="A2133" t="s">
        <v>4389</v>
      </c>
      <c r="B2133" t="s">
        <v>4390</v>
      </c>
      <c r="C2133" t="s">
        <v>4370</v>
      </c>
      <c r="D2133" t="s">
        <v>4391</v>
      </c>
      <c r="E2133" t="s">
        <v>4392</v>
      </c>
      <c r="F2133">
        <v>802</v>
      </c>
      <c r="G2133">
        <v>14.45</v>
      </c>
      <c r="H2133">
        <v>55.5</v>
      </c>
      <c r="I2133" t="s">
        <v>14</v>
      </c>
    </row>
    <row r="2134" spans="1:9">
      <c r="A2134" t="s">
        <v>4393</v>
      </c>
      <c r="B2134" t="s">
        <v>4394</v>
      </c>
      <c r="C2134" t="s">
        <v>4370</v>
      </c>
      <c r="D2134" t="s">
        <v>4395</v>
      </c>
      <c r="E2134" t="s">
        <v>4396</v>
      </c>
      <c r="F2134">
        <v>287</v>
      </c>
      <c r="G2134">
        <v>6.27</v>
      </c>
      <c r="H2134">
        <v>45.8</v>
      </c>
      <c r="I2134" t="s">
        <v>25</v>
      </c>
    </row>
    <row r="2135" spans="1:9">
      <c r="A2135" t="s">
        <v>4397</v>
      </c>
      <c r="B2135" t="s">
        <v>4398</v>
      </c>
      <c r="C2135" t="s">
        <v>4370</v>
      </c>
      <c r="D2135" t="s">
        <v>4391</v>
      </c>
      <c r="E2135" t="s">
        <v>4392</v>
      </c>
      <c r="F2135">
        <v>254</v>
      </c>
      <c r="G2135">
        <v>2.97</v>
      </c>
      <c r="H2135">
        <v>85.5</v>
      </c>
      <c r="I2135" t="s">
        <v>25</v>
      </c>
    </row>
    <row r="2136" spans="1:9">
      <c r="A2136" t="s">
        <v>4399</v>
      </c>
      <c r="B2136" t="s">
        <v>4400</v>
      </c>
      <c r="C2136" t="s">
        <v>4370</v>
      </c>
      <c r="D2136" t="s">
        <v>4395</v>
      </c>
      <c r="E2136" t="s">
        <v>4396</v>
      </c>
      <c r="F2136">
        <v>621</v>
      </c>
      <c r="G2136">
        <v>7.4</v>
      </c>
      <c r="H2136">
        <v>83.9</v>
      </c>
      <c r="I2136" t="s">
        <v>14</v>
      </c>
    </row>
    <row r="2137" spans="1:9">
      <c r="A2137" t="s">
        <v>4401</v>
      </c>
      <c r="B2137" t="s">
        <v>4402</v>
      </c>
      <c r="C2137" t="s">
        <v>4370</v>
      </c>
      <c r="D2137" t="s">
        <v>4395</v>
      </c>
      <c r="E2137" t="s">
        <v>4396</v>
      </c>
      <c r="F2137">
        <v>255</v>
      </c>
      <c r="G2137">
        <v>3.27</v>
      </c>
      <c r="H2137">
        <v>78</v>
      </c>
      <c r="I2137" t="s">
        <v>25</v>
      </c>
    </row>
    <row r="2138" spans="1:9">
      <c r="A2138" t="s">
        <v>4403</v>
      </c>
      <c r="B2138" t="s">
        <v>4404</v>
      </c>
      <c r="C2138" t="s">
        <v>4370</v>
      </c>
      <c r="D2138" t="s">
        <v>4381</v>
      </c>
      <c r="E2138" t="s">
        <v>4382</v>
      </c>
      <c r="F2138">
        <v>1871</v>
      </c>
      <c r="G2138">
        <v>6.11</v>
      </c>
      <c r="H2138">
        <v>306.2</v>
      </c>
      <c r="I2138" t="s">
        <v>14</v>
      </c>
    </row>
    <row r="2139" spans="1:9">
      <c r="A2139" t="s">
        <v>4405</v>
      </c>
      <c r="B2139" t="s">
        <v>4406</v>
      </c>
      <c r="C2139" t="s">
        <v>4370</v>
      </c>
      <c r="D2139" t="s">
        <v>4407</v>
      </c>
      <c r="E2139" t="s">
        <v>4408</v>
      </c>
      <c r="F2139">
        <v>9598</v>
      </c>
      <c r="G2139">
        <v>33.200000000000003</v>
      </c>
      <c r="H2139">
        <v>289.10000000000002</v>
      </c>
      <c r="I2139" t="s">
        <v>70</v>
      </c>
    </row>
    <row r="2140" spans="1:9">
      <c r="A2140" t="s">
        <v>4409</v>
      </c>
      <c r="B2140" t="s">
        <v>4410</v>
      </c>
      <c r="C2140" t="s">
        <v>4370</v>
      </c>
      <c r="D2140" t="s">
        <v>4411</v>
      </c>
      <c r="E2140" t="s">
        <v>4412</v>
      </c>
      <c r="F2140">
        <v>261</v>
      </c>
      <c r="G2140">
        <v>5.0999999999999996</v>
      </c>
      <c r="H2140">
        <v>51.2</v>
      </c>
      <c r="I2140" t="s">
        <v>25</v>
      </c>
    </row>
    <row r="2141" spans="1:9">
      <c r="A2141" t="s">
        <v>4413</v>
      </c>
      <c r="B2141" t="s">
        <v>4414</v>
      </c>
      <c r="C2141" t="s">
        <v>4370</v>
      </c>
      <c r="D2141" t="s">
        <v>4411</v>
      </c>
      <c r="E2141" t="s">
        <v>4412</v>
      </c>
      <c r="F2141">
        <v>185</v>
      </c>
      <c r="G2141">
        <v>5.89</v>
      </c>
      <c r="H2141">
        <v>31.4</v>
      </c>
      <c r="I2141" t="s">
        <v>25</v>
      </c>
    </row>
    <row r="2142" spans="1:9">
      <c r="A2142" t="s">
        <v>4415</v>
      </c>
      <c r="B2142" t="s">
        <v>4416</v>
      </c>
      <c r="C2142" t="s">
        <v>4370</v>
      </c>
      <c r="D2142" t="s">
        <v>4371</v>
      </c>
      <c r="E2142" t="s">
        <v>4372</v>
      </c>
      <c r="F2142">
        <v>3902</v>
      </c>
      <c r="G2142">
        <v>10.44</v>
      </c>
      <c r="H2142">
        <v>373.8</v>
      </c>
      <c r="I2142" t="s">
        <v>70</v>
      </c>
    </row>
    <row r="2143" spans="1:9">
      <c r="A2143" t="s">
        <v>4417</v>
      </c>
      <c r="B2143" t="s">
        <v>4418</v>
      </c>
      <c r="C2143" t="s">
        <v>4370</v>
      </c>
      <c r="D2143" t="s">
        <v>4419</v>
      </c>
      <c r="E2143" t="s">
        <v>4420</v>
      </c>
      <c r="F2143">
        <v>194</v>
      </c>
      <c r="G2143">
        <v>4.8600000000000003</v>
      </c>
      <c r="H2143">
        <v>39.9</v>
      </c>
      <c r="I2143" t="s">
        <v>25</v>
      </c>
    </row>
    <row r="2144" spans="1:9">
      <c r="A2144" t="s">
        <v>4421</v>
      </c>
      <c r="B2144" t="s">
        <v>4422</v>
      </c>
      <c r="C2144" t="s">
        <v>4370</v>
      </c>
      <c r="D2144" t="s">
        <v>4423</v>
      </c>
      <c r="E2144" t="s">
        <v>4424</v>
      </c>
      <c r="F2144">
        <v>264</v>
      </c>
      <c r="G2144">
        <v>10.24</v>
      </c>
      <c r="H2144">
        <v>25.8</v>
      </c>
      <c r="I2144" t="s">
        <v>25</v>
      </c>
    </row>
    <row r="2145" spans="1:9">
      <c r="A2145" t="s">
        <v>4425</v>
      </c>
      <c r="B2145" t="s">
        <v>4426</v>
      </c>
      <c r="C2145" t="s">
        <v>4370</v>
      </c>
      <c r="D2145" t="s">
        <v>4427</v>
      </c>
      <c r="E2145" t="s">
        <v>4428</v>
      </c>
      <c r="F2145">
        <v>624</v>
      </c>
      <c r="G2145">
        <v>9.23</v>
      </c>
      <c r="H2145">
        <v>67.599999999999994</v>
      </c>
      <c r="I2145" t="s">
        <v>14</v>
      </c>
    </row>
    <row r="2146" spans="1:9">
      <c r="A2146" t="s">
        <v>4429</v>
      </c>
      <c r="B2146" t="s">
        <v>4430</v>
      </c>
      <c r="C2146" t="s">
        <v>4370</v>
      </c>
      <c r="D2146" t="s">
        <v>4419</v>
      </c>
      <c r="E2146" t="s">
        <v>4420</v>
      </c>
      <c r="F2146">
        <v>365</v>
      </c>
      <c r="G2146">
        <v>13.97</v>
      </c>
      <c r="H2146">
        <v>26.1</v>
      </c>
      <c r="I2146" t="s">
        <v>25</v>
      </c>
    </row>
    <row r="2147" spans="1:9">
      <c r="A2147" t="s">
        <v>4431</v>
      </c>
      <c r="B2147" t="s">
        <v>4432</v>
      </c>
      <c r="C2147" t="s">
        <v>4370</v>
      </c>
      <c r="D2147" t="s">
        <v>4433</v>
      </c>
      <c r="E2147" t="s">
        <v>4434</v>
      </c>
      <c r="F2147">
        <v>291</v>
      </c>
      <c r="G2147">
        <v>9.99</v>
      </c>
      <c r="H2147">
        <v>29.1</v>
      </c>
      <c r="I2147" t="s">
        <v>25</v>
      </c>
    </row>
    <row r="2148" spans="1:9">
      <c r="A2148" t="s">
        <v>4435</v>
      </c>
      <c r="B2148" t="s">
        <v>4436</v>
      </c>
      <c r="C2148" t="s">
        <v>4370</v>
      </c>
      <c r="D2148" t="s">
        <v>4437</v>
      </c>
      <c r="E2148" t="s">
        <v>4438</v>
      </c>
      <c r="F2148">
        <v>2823</v>
      </c>
      <c r="G2148">
        <v>7.82</v>
      </c>
      <c r="H2148">
        <v>361</v>
      </c>
      <c r="I2148" t="s">
        <v>70</v>
      </c>
    </row>
    <row r="2149" spans="1:9">
      <c r="A2149" t="s">
        <v>4439</v>
      </c>
      <c r="B2149" t="s">
        <v>4440</v>
      </c>
      <c r="C2149" t="s">
        <v>4370</v>
      </c>
      <c r="D2149" t="s">
        <v>4391</v>
      </c>
      <c r="E2149" t="s">
        <v>4392</v>
      </c>
      <c r="F2149">
        <v>973</v>
      </c>
      <c r="G2149">
        <v>10.54</v>
      </c>
      <c r="H2149">
        <v>92.3</v>
      </c>
      <c r="I2149" t="s">
        <v>14</v>
      </c>
    </row>
    <row r="2150" spans="1:9">
      <c r="A2150" t="s">
        <v>4441</v>
      </c>
      <c r="B2150" t="s">
        <v>4442</v>
      </c>
      <c r="C2150" t="s">
        <v>4370</v>
      </c>
      <c r="D2150" t="s">
        <v>4443</v>
      </c>
      <c r="E2150" t="s">
        <v>4444</v>
      </c>
      <c r="F2150">
        <v>2033</v>
      </c>
      <c r="G2150">
        <v>5.64</v>
      </c>
      <c r="H2150">
        <v>360.5</v>
      </c>
      <c r="I2150" t="s">
        <v>70</v>
      </c>
    </row>
    <row r="2151" spans="1:9">
      <c r="A2151" t="s">
        <v>4445</v>
      </c>
      <c r="B2151" t="s">
        <v>4446</v>
      </c>
      <c r="C2151" t="s">
        <v>4370</v>
      </c>
      <c r="D2151" t="s">
        <v>4419</v>
      </c>
      <c r="E2151" t="s">
        <v>4420</v>
      </c>
      <c r="F2151">
        <v>118</v>
      </c>
      <c r="G2151">
        <v>3.4</v>
      </c>
      <c r="H2151">
        <v>34.700000000000003</v>
      </c>
      <c r="I2151" t="s">
        <v>25</v>
      </c>
    </row>
    <row r="2152" spans="1:9">
      <c r="A2152" t="s">
        <v>4447</v>
      </c>
      <c r="B2152" t="s">
        <v>4448</v>
      </c>
      <c r="C2152" t="s">
        <v>4370</v>
      </c>
      <c r="D2152" t="s">
        <v>4395</v>
      </c>
      <c r="E2152" t="s">
        <v>4396</v>
      </c>
      <c r="F2152">
        <v>211</v>
      </c>
      <c r="G2152">
        <v>4.57</v>
      </c>
      <c r="H2152">
        <v>46.2</v>
      </c>
      <c r="I2152" t="s">
        <v>25</v>
      </c>
    </row>
    <row r="2153" spans="1:9">
      <c r="A2153" t="s">
        <v>4449</v>
      </c>
      <c r="B2153" t="s">
        <v>4450</v>
      </c>
      <c r="C2153" t="s">
        <v>4370</v>
      </c>
      <c r="D2153" t="s">
        <v>4437</v>
      </c>
      <c r="E2153" t="s">
        <v>4438</v>
      </c>
      <c r="F2153">
        <v>676</v>
      </c>
      <c r="G2153">
        <v>3.65</v>
      </c>
      <c r="H2153">
        <v>185.2</v>
      </c>
      <c r="I2153" t="s">
        <v>14</v>
      </c>
    </row>
    <row r="2154" spans="1:9">
      <c r="A2154" t="s">
        <v>4451</v>
      </c>
      <c r="B2154" t="s">
        <v>4452</v>
      </c>
      <c r="C2154" t="s">
        <v>4370</v>
      </c>
      <c r="D2154" t="s">
        <v>4437</v>
      </c>
      <c r="E2154" t="s">
        <v>4438</v>
      </c>
      <c r="F2154">
        <v>469</v>
      </c>
      <c r="G2154">
        <v>6.87</v>
      </c>
      <c r="H2154">
        <v>68.3</v>
      </c>
      <c r="I2154" t="s">
        <v>25</v>
      </c>
    </row>
    <row r="2155" spans="1:9">
      <c r="A2155" t="s">
        <v>4453</v>
      </c>
      <c r="B2155" t="s">
        <v>4454</v>
      </c>
      <c r="C2155" t="s">
        <v>4370</v>
      </c>
      <c r="D2155" t="s">
        <v>4395</v>
      </c>
      <c r="E2155" t="s">
        <v>4396</v>
      </c>
      <c r="F2155">
        <v>297</v>
      </c>
      <c r="G2155">
        <v>8.67</v>
      </c>
      <c r="H2155">
        <v>34.299999999999997</v>
      </c>
      <c r="I2155" t="s">
        <v>25</v>
      </c>
    </row>
    <row r="2156" spans="1:9">
      <c r="A2156" t="s">
        <v>4455</v>
      </c>
      <c r="B2156" t="s">
        <v>4456</v>
      </c>
      <c r="C2156" t="s">
        <v>4370</v>
      </c>
      <c r="D2156" t="s">
        <v>4427</v>
      </c>
      <c r="E2156" t="s">
        <v>4428</v>
      </c>
      <c r="F2156">
        <v>1523</v>
      </c>
      <c r="G2156">
        <v>7.25</v>
      </c>
      <c r="H2156">
        <v>210.1</v>
      </c>
      <c r="I2156" t="s">
        <v>14</v>
      </c>
    </row>
    <row r="2157" spans="1:9">
      <c r="A2157" t="s">
        <v>4457</v>
      </c>
      <c r="B2157" t="s">
        <v>4458</v>
      </c>
      <c r="C2157" t="s">
        <v>4370</v>
      </c>
      <c r="D2157" t="s">
        <v>4371</v>
      </c>
      <c r="E2157" t="s">
        <v>4372</v>
      </c>
      <c r="F2157">
        <v>4641</v>
      </c>
      <c r="G2157">
        <v>4.83</v>
      </c>
      <c r="H2157">
        <v>960.9</v>
      </c>
      <c r="I2157" t="s">
        <v>70</v>
      </c>
    </row>
    <row r="2158" spans="1:9">
      <c r="A2158" t="s">
        <v>4459</v>
      </c>
      <c r="B2158" t="s">
        <v>4460</v>
      </c>
      <c r="C2158" t="s">
        <v>4370</v>
      </c>
      <c r="D2158" t="s">
        <v>4371</v>
      </c>
      <c r="E2158" t="s">
        <v>4372</v>
      </c>
      <c r="F2158">
        <v>4571</v>
      </c>
      <c r="G2158">
        <v>4.32</v>
      </c>
      <c r="H2158">
        <v>1058.0999999999999</v>
      </c>
      <c r="I2158" t="s">
        <v>70</v>
      </c>
    </row>
    <row r="2159" spans="1:9">
      <c r="A2159" t="s">
        <v>4461</v>
      </c>
      <c r="B2159" t="s">
        <v>4462</v>
      </c>
      <c r="C2159" t="s">
        <v>4370</v>
      </c>
      <c r="D2159" t="s">
        <v>4437</v>
      </c>
      <c r="E2159" t="s">
        <v>4438</v>
      </c>
      <c r="F2159">
        <v>2133</v>
      </c>
      <c r="G2159">
        <v>3.97</v>
      </c>
      <c r="H2159">
        <v>537.29999999999995</v>
      </c>
      <c r="I2159" t="s">
        <v>70</v>
      </c>
    </row>
    <row r="2160" spans="1:9">
      <c r="A2160" t="s">
        <v>4463</v>
      </c>
      <c r="B2160" t="s">
        <v>4464</v>
      </c>
      <c r="C2160" t="s">
        <v>4370</v>
      </c>
      <c r="D2160" t="s">
        <v>4437</v>
      </c>
      <c r="E2160" t="s">
        <v>4438</v>
      </c>
      <c r="F2160">
        <v>5825</v>
      </c>
      <c r="G2160">
        <v>6.04</v>
      </c>
      <c r="H2160">
        <v>964.4</v>
      </c>
      <c r="I2160" t="s">
        <v>70</v>
      </c>
    </row>
    <row r="2161" spans="1:9">
      <c r="A2161" t="s">
        <v>4465</v>
      </c>
      <c r="B2161" t="s">
        <v>4466</v>
      </c>
      <c r="C2161" t="s">
        <v>4370</v>
      </c>
      <c r="D2161" t="s">
        <v>4467</v>
      </c>
      <c r="E2161" t="s">
        <v>4468</v>
      </c>
      <c r="F2161">
        <v>700</v>
      </c>
      <c r="G2161">
        <v>7.89</v>
      </c>
      <c r="H2161">
        <v>88.7</v>
      </c>
      <c r="I2161" t="s">
        <v>14</v>
      </c>
    </row>
    <row r="2162" spans="1:9">
      <c r="A2162" t="s">
        <v>4469</v>
      </c>
      <c r="B2162" t="s">
        <v>4470</v>
      </c>
      <c r="C2162" t="s">
        <v>4370</v>
      </c>
      <c r="D2162" t="s">
        <v>4381</v>
      </c>
      <c r="E2162" t="s">
        <v>4382</v>
      </c>
      <c r="F2162">
        <v>2833</v>
      </c>
      <c r="G2162">
        <v>5.12</v>
      </c>
      <c r="H2162">
        <v>553.29999999999995</v>
      </c>
      <c r="I2162" t="s">
        <v>70</v>
      </c>
    </row>
    <row r="2163" spans="1:9">
      <c r="A2163" t="s">
        <v>4471</v>
      </c>
      <c r="B2163" t="s">
        <v>4472</v>
      </c>
      <c r="C2163" t="s">
        <v>4370</v>
      </c>
      <c r="D2163" t="s">
        <v>4427</v>
      </c>
      <c r="E2163" t="s">
        <v>4428</v>
      </c>
      <c r="F2163">
        <v>4389</v>
      </c>
      <c r="G2163">
        <v>13.63</v>
      </c>
      <c r="H2163">
        <v>322</v>
      </c>
      <c r="I2163" t="s">
        <v>70</v>
      </c>
    </row>
    <row r="2164" spans="1:9">
      <c r="A2164" t="s">
        <v>4473</v>
      </c>
      <c r="B2164" t="s">
        <v>4474</v>
      </c>
      <c r="C2164" t="s">
        <v>4370</v>
      </c>
      <c r="D2164" t="s">
        <v>4475</v>
      </c>
      <c r="E2164" t="s">
        <v>4476</v>
      </c>
      <c r="F2164">
        <v>960</v>
      </c>
      <c r="G2164">
        <v>6.29</v>
      </c>
      <c r="H2164">
        <v>152.6</v>
      </c>
      <c r="I2164" t="s">
        <v>14</v>
      </c>
    </row>
    <row r="2165" spans="1:9">
      <c r="A2165" t="s">
        <v>4477</v>
      </c>
      <c r="B2165" t="s">
        <v>4478</v>
      </c>
      <c r="C2165" t="s">
        <v>4370</v>
      </c>
      <c r="D2165" t="s">
        <v>4407</v>
      </c>
      <c r="E2165" t="s">
        <v>4408</v>
      </c>
      <c r="F2165">
        <v>9431</v>
      </c>
      <c r="G2165">
        <v>22.37</v>
      </c>
      <c r="H2165">
        <v>421.6</v>
      </c>
      <c r="I2165" t="s">
        <v>70</v>
      </c>
    </row>
    <row r="2166" spans="1:9">
      <c r="A2166" t="s">
        <v>4479</v>
      </c>
      <c r="B2166" t="s">
        <v>4480</v>
      </c>
      <c r="C2166" t="s">
        <v>4370</v>
      </c>
      <c r="D2166" t="s">
        <v>4381</v>
      </c>
      <c r="E2166" t="s">
        <v>4382</v>
      </c>
      <c r="F2166">
        <v>42875</v>
      </c>
      <c r="G2166">
        <v>11.88</v>
      </c>
      <c r="H2166">
        <v>3609</v>
      </c>
      <c r="I2166" t="s">
        <v>365</v>
      </c>
    </row>
    <row r="2167" spans="1:9">
      <c r="A2167" t="s">
        <v>4481</v>
      </c>
      <c r="B2167" t="s">
        <v>4482</v>
      </c>
      <c r="C2167" t="s">
        <v>4370</v>
      </c>
      <c r="D2167" t="s">
        <v>4381</v>
      </c>
      <c r="E2167" t="s">
        <v>4382</v>
      </c>
      <c r="F2167">
        <v>1038</v>
      </c>
      <c r="G2167">
        <v>4.33</v>
      </c>
      <c r="H2167">
        <v>239.7</v>
      </c>
      <c r="I2167" t="s">
        <v>14</v>
      </c>
    </row>
    <row r="2168" spans="1:9">
      <c r="A2168" t="s">
        <v>4483</v>
      </c>
      <c r="B2168" t="s">
        <v>4484</v>
      </c>
      <c r="C2168" t="s">
        <v>4370</v>
      </c>
      <c r="D2168" t="s">
        <v>4411</v>
      </c>
      <c r="E2168" t="s">
        <v>4412</v>
      </c>
      <c r="F2168">
        <v>885</v>
      </c>
      <c r="G2168">
        <v>6.59</v>
      </c>
      <c r="H2168">
        <v>134.30000000000001</v>
      </c>
      <c r="I2168" t="s">
        <v>14</v>
      </c>
    </row>
    <row r="2169" spans="1:9">
      <c r="A2169" t="s">
        <v>4485</v>
      </c>
      <c r="B2169" t="s">
        <v>4486</v>
      </c>
      <c r="C2169" t="s">
        <v>4370</v>
      </c>
      <c r="D2169" t="s">
        <v>4395</v>
      </c>
      <c r="E2169" t="s">
        <v>4396</v>
      </c>
      <c r="F2169">
        <v>1489</v>
      </c>
      <c r="G2169">
        <v>6.26</v>
      </c>
      <c r="H2169">
        <v>237.9</v>
      </c>
      <c r="I2169" t="s">
        <v>14</v>
      </c>
    </row>
    <row r="2170" spans="1:9">
      <c r="A2170" t="s">
        <v>4487</v>
      </c>
      <c r="B2170" t="s">
        <v>4488</v>
      </c>
      <c r="C2170" t="s">
        <v>4370</v>
      </c>
      <c r="D2170" t="s">
        <v>4423</v>
      </c>
      <c r="E2170" t="s">
        <v>4424</v>
      </c>
      <c r="F2170">
        <v>733</v>
      </c>
      <c r="G2170">
        <v>6.69</v>
      </c>
      <c r="H2170">
        <v>109.6</v>
      </c>
      <c r="I2170" t="s">
        <v>14</v>
      </c>
    </row>
    <row r="2171" spans="1:9">
      <c r="A2171" t="s">
        <v>4489</v>
      </c>
      <c r="B2171" t="s">
        <v>4490</v>
      </c>
      <c r="C2171" t="s">
        <v>4370</v>
      </c>
      <c r="D2171" t="s">
        <v>4467</v>
      </c>
      <c r="E2171" t="s">
        <v>4468</v>
      </c>
      <c r="F2171">
        <v>141</v>
      </c>
      <c r="G2171">
        <v>2.72</v>
      </c>
      <c r="H2171">
        <v>51.8</v>
      </c>
      <c r="I2171" t="s">
        <v>25</v>
      </c>
    </row>
    <row r="2172" spans="1:9">
      <c r="A2172" t="s">
        <v>4491</v>
      </c>
      <c r="B2172" t="s">
        <v>4492</v>
      </c>
      <c r="C2172" t="s">
        <v>4370</v>
      </c>
      <c r="D2172" t="s">
        <v>4437</v>
      </c>
      <c r="E2172" t="s">
        <v>4438</v>
      </c>
      <c r="F2172">
        <v>10051</v>
      </c>
      <c r="G2172">
        <v>5.97</v>
      </c>
      <c r="H2172">
        <v>1683.6</v>
      </c>
      <c r="I2172" t="s">
        <v>365</v>
      </c>
    </row>
    <row r="2173" spans="1:9">
      <c r="A2173" t="s">
        <v>4493</v>
      </c>
      <c r="B2173" t="s">
        <v>4494</v>
      </c>
      <c r="C2173" t="s">
        <v>4370</v>
      </c>
      <c r="D2173" t="s">
        <v>4437</v>
      </c>
      <c r="E2173" t="s">
        <v>4438</v>
      </c>
      <c r="F2173">
        <v>548</v>
      </c>
      <c r="G2173">
        <v>4.29</v>
      </c>
      <c r="H2173">
        <v>127.7</v>
      </c>
      <c r="I2173" t="s">
        <v>14</v>
      </c>
    </row>
    <row r="2174" spans="1:9">
      <c r="A2174" t="s">
        <v>4495</v>
      </c>
      <c r="B2174" t="s">
        <v>4496</v>
      </c>
      <c r="C2174" t="s">
        <v>4370</v>
      </c>
      <c r="D2174" t="s">
        <v>4437</v>
      </c>
      <c r="E2174" t="s">
        <v>4438</v>
      </c>
      <c r="F2174">
        <v>4625</v>
      </c>
      <c r="G2174">
        <v>5.09</v>
      </c>
      <c r="H2174">
        <v>908.6</v>
      </c>
      <c r="I2174" t="s">
        <v>70</v>
      </c>
    </row>
    <row r="2175" spans="1:9">
      <c r="A2175" t="s">
        <v>4497</v>
      </c>
      <c r="B2175" t="s">
        <v>4498</v>
      </c>
      <c r="C2175" t="s">
        <v>4370</v>
      </c>
      <c r="D2175" t="s">
        <v>4423</v>
      </c>
      <c r="E2175" t="s">
        <v>4424</v>
      </c>
      <c r="F2175">
        <v>1513</v>
      </c>
      <c r="G2175">
        <v>9.75</v>
      </c>
      <c r="H2175">
        <v>155.19999999999999</v>
      </c>
      <c r="I2175" t="s">
        <v>14</v>
      </c>
    </row>
    <row r="2176" spans="1:9">
      <c r="A2176" t="s">
        <v>4499</v>
      </c>
      <c r="B2176" t="s">
        <v>4500</v>
      </c>
      <c r="C2176" t="s">
        <v>4370</v>
      </c>
      <c r="D2176" t="s">
        <v>4443</v>
      </c>
      <c r="E2176" t="s">
        <v>4444</v>
      </c>
      <c r="F2176">
        <v>424</v>
      </c>
      <c r="G2176">
        <v>7.55</v>
      </c>
      <c r="H2176">
        <v>56.2</v>
      </c>
      <c r="I2176" t="s">
        <v>25</v>
      </c>
    </row>
    <row r="2177" spans="1:9">
      <c r="A2177" t="s">
        <v>4501</v>
      </c>
      <c r="B2177" t="s">
        <v>4502</v>
      </c>
      <c r="C2177" t="s">
        <v>4370</v>
      </c>
      <c r="D2177" t="s">
        <v>4407</v>
      </c>
      <c r="E2177" t="s">
        <v>4408</v>
      </c>
      <c r="F2177">
        <v>684</v>
      </c>
      <c r="G2177">
        <v>15.22</v>
      </c>
      <c r="H2177">
        <v>44.9</v>
      </c>
      <c r="I2177" t="s">
        <v>14</v>
      </c>
    </row>
    <row r="2178" spans="1:9">
      <c r="A2178" t="s">
        <v>4503</v>
      </c>
      <c r="B2178" t="s">
        <v>4504</v>
      </c>
      <c r="C2178" t="s">
        <v>4370</v>
      </c>
      <c r="D2178" t="s">
        <v>4443</v>
      </c>
      <c r="E2178" t="s">
        <v>4444</v>
      </c>
      <c r="F2178">
        <v>617</v>
      </c>
      <c r="G2178">
        <v>13.36</v>
      </c>
      <c r="H2178">
        <v>46.2</v>
      </c>
      <c r="I2178" t="s">
        <v>14</v>
      </c>
    </row>
    <row r="2179" spans="1:9">
      <c r="A2179" t="s">
        <v>4505</v>
      </c>
      <c r="B2179" t="s">
        <v>4506</v>
      </c>
      <c r="C2179" t="s">
        <v>4370</v>
      </c>
      <c r="D2179" t="s">
        <v>4391</v>
      </c>
      <c r="E2179" t="s">
        <v>4392</v>
      </c>
      <c r="F2179">
        <v>521</v>
      </c>
      <c r="G2179">
        <v>9.27</v>
      </c>
      <c r="H2179">
        <v>56.2</v>
      </c>
      <c r="I2179" t="s">
        <v>14</v>
      </c>
    </row>
    <row r="2180" spans="1:9">
      <c r="A2180" t="s">
        <v>4507</v>
      </c>
      <c r="B2180" t="s">
        <v>4508</v>
      </c>
      <c r="C2180" t="s">
        <v>4370</v>
      </c>
      <c r="D2180" t="s">
        <v>4443</v>
      </c>
      <c r="E2180" t="s">
        <v>4444</v>
      </c>
      <c r="F2180">
        <v>608</v>
      </c>
      <c r="G2180">
        <v>5.76</v>
      </c>
      <c r="H2180">
        <v>105.6</v>
      </c>
      <c r="I2180" t="s">
        <v>14</v>
      </c>
    </row>
    <row r="2181" spans="1:9">
      <c r="A2181" t="s">
        <v>4509</v>
      </c>
      <c r="B2181" t="s">
        <v>4510</v>
      </c>
      <c r="C2181" t="s">
        <v>4370</v>
      </c>
      <c r="D2181" t="s">
        <v>4511</v>
      </c>
      <c r="E2181" t="s">
        <v>4512</v>
      </c>
      <c r="F2181">
        <v>5309</v>
      </c>
      <c r="G2181">
        <v>14.43</v>
      </c>
      <c r="H2181">
        <v>367.9</v>
      </c>
      <c r="I2181" t="s">
        <v>70</v>
      </c>
    </row>
    <row r="2182" spans="1:9">
      <c r="A2182" t="s">
        <v>4513</v>
      </c>
      <c r="B2182" t="s">
        <v>4514</v>
      </c>
      <c r="C2182" t="s">
        <v>4370</v>
      </c>
      <c r="D2182" t="s">
        <v>4467</v>
      </c>
      <c r="E2182" t="s">
        <v>4468</v>
      </c>
      <c r="F2182">
        <v>189</v>
      </c>
      <c r="G2182">
        <v>3.42</v>
      </c>
      <c r="H2182">
        <v>55.3</v>
      </c>
      <c r="I2182" t="s">
        <v>25</v>
      </c>
    </row>
    <row r="2183" spans="1:9">
      <c r="A2183" t="s">
        <v>4515</v>
      </c>
      <c r="B2183" t="s">
        <v>4516</v>
      </c>
      <c r="C2183" t="s">
        <v>4370</v>
      </c>
      <c r="D2183" t="s">
        <v>4427</v>
      </c>
      <c r="E2183" t="s">
        <v>4428</v>
      </c>
      <c r="F2183">
        <v>293</v>
      </c>
      <c r="G2183">
        <v>2.98</v>
      </c>
      <c r="H2183">
        <v>98.3</v>
      </c>
      <c r="I2183" t="s">
        <v>25</v>
      </c>
    </row>
    <row r="2184" spans="1:9">
      <c r="A2184" t="s">
        <v>4517</v>
      </c>
      <c r="B2184" t="s">
        <v>4518</v>
      </c>
      <c r="C2184" t="s">
        <v>4370</v>
      </c>
      <c r="D2184" t="s">
        <v>4467</v>
      </c>
      <c r="E2184" t="s">
        <v>4468</v>
      </c>
      <c r="F2184">
        <v>2547</v>
      </c>
      <c r="G2184">
        <v>27.28</v>
      </c>
      <c r="H2184">
        <v>93.4</v>
      </c>
      <c r="I2184" t="s">
        <v>70</v>
      </c>
    </row>
    <row r="2185" spans="1:9">
      <c r="A2185" t="s">
        <v>4519</v>
      </c>
      <c r="B2185" t="s">
        <v>4520</v>
      </c>
      <c r="C2185" t="s">
        <v>4370</v>
      </c>
      <c r="D2185" t="s">
        <v>4467</v>
      </c>
      <c r="E2185" t="s">
        <v>4468</v>
      </c>
      <c r="F2185">
        <v>295</v>
      </c>
      <c r="G2185">
        <v>8.56</v>
      </c>
      <c r="H2185">
        <v>34.5</v>
      </c>
      <c r="I2185" t="s">
        <v>25</v>
      </c>
    </row>
    <row r="2186" spans="1:9">
      <c r="A2186" t="s">
        <v>4521</v>
      </c>
      <c r="B2186" t="s">
        <v>4522</v>
      </c>
      <c r="C2186" t="s">
        <v>4370</v>
      </c>
      <c r="D2186" t="s">
        <v>4419</v>
      </c>
      <c r="E2186" t="s">
        <v>4420</v>
      </c>
      <c r="F2186">
        <v>46</v>
      </c>
      <c r="G2186">
        <v>3.02</v>
      </c>
      <c r="H2186">
        <v>15.2</v>
      </c>
      <c r="I2186" t="s">
        <v>25</v>
      </c>
    </row>
    <row r="2187" spans="1:9">
      <c r="A2187" t="s">
        <v>4523</v>
      </c>
      <c r="B2187" t="s">
        <v>4524</v>
      </c>
      <c r="C2187" t="s">
        <v>4370</v>
      </c>
      <c r="D2187" t="s">
        <v>4395</v>
      </c>
      <c r="E2187" t="s">
        <v>4396</v>
      </c>
      <c r="F2187">
        <v>1840</v>
      </c>
      <c r="G2187">
        <v>9.3000000000000007</v>
      </c>
      <c r="H2187">
        <v>197.8</v>
      </c>
      <c r="I2187" t="s">
        <v>14</v>
      </c>
    </row>
    <row r="2188" spans="1:9">
      <c r="A2188" t="s">
        <v>4525</v>
      </c>
      <c r="B2188" t="s">
        <v>4526</v>
      </c>
      <c r="C2188" t="s">
        <v>4370</v>
      </c>
      <c r="D2188" t="s">
        <v>4375</v>
      </c>
      <c r="E2188" t="s">
        <v>4376</v>
      </c>
      <c r="F2188">
        <v>174</v>
      </c>
      <c r="G2188">
        <v>3.1</v>
      </c>
      <c r="H2188">
        <v>56.1</v>
      </c>
      <c r="I2188" t="s">
        <v>25</v>
      </c>
    </row>
    <row r="2189" spans="1:9">
      <c r="A2189" t="s">
        <v>4527</v>
      </c>
      <c r="B2189" t="s">
        <v>4528</v>
      </c>
      <c r="C2189" t="s">
        <v>4370</v>
      </c>
      <c r="D2189" t="s">
        <v>4371</v>
      </c>
      <c r="E2189" t="s">
        <v>4372</v>
      </c>
      <c r="F2189">
        <v>17435</v>
      </c>
      <c r="G2189">
        <v>13.01</v>
      </c>
      <c r="H2189">
        <v>1340.1</v>
      </c>
      <c r="I2189" t="s">
        <v>365</v>
      </c>
    </row>
    <row r="2190" spans="1:9">
      <c r="A2190" t="s">
        <v>4529</v>
      </c>
      <c r="B2190" t="s">
        <v>4530</v>
      </c>
      <c r="C2190" t="s">
        <v>4370</v>
      </c>
      <c r="D2190" t="s">
        <v>4419</v>
      </c>
      <c r="E2190" t="s">
        <v>4420</v>
      </c>
      <c r="F2190">
        <v>33</v>
      </c>
      <c r="G2190">
        <v>2.23</v>
      </c>
      <c r="H2190">
        <v>14.8</v>
      </c>
      <c r="I2190" t="s">
        <v>25</v>
      </c>
    </row>
    <row r="2191" spans="1:9">
      <c r="A2191" t="s">
        <v>4531</v>
      </c>
      <c r="B2191" t="s">
        <v>4532</v>
      </c>
      <c r="C2191" t="s">
        <v>4370</v>
      </c>
      <c r="D2191" t="s">
        <v>4407</v>
      </c>
      <c r="E2191" t="s">
        <v>4408</v>
      </c>
      <c r="F2191">
        <v>536</v>
      </c>
      <c r="G2191">
        <v>4.7699999999999996</v>
      </c>
      <c r="H2191">
        <v>112.4</v>
      </c>
      <c r="I2191" t="s">
        <v>14</v>
      </c>
    </row>
    <row r="2192" spans="1:9">
      <c r="A2192" t="s">
        <v>4533</v>
      </c>
      <c r="B2192" t="s">
        <v>4534</v>
      </c>
      <c r="C2192" t="s">
        <v>4370</v>
      </c>
      <c r="D2192" t="s">
        <v>4375</v>
      </c>
      <c r="E2192" t="s">
        <v>4376</v>
      </c>
      <c r="F2192">
        <v>330</v>
      </c>
      <c r="G2192">
        <v>5.16</v>
      </c>
      <c r="H2192">
        <v>64</v>
      </c>
      <c r="I2192" t="s">
        <v>25</v>
      </c>
    </row>
    <row r="2193" spans="1:9">
      <c r="A2193" t="s">
        <v>4535</v>
      </c>
      <c r="B2193" t="s">
        <v>4536</v>
      </c>
      <c r="C2193" t="s">
        <v>4370</v>
      </c>
      <c r="D2193" t="s">
        <v>4423</v>
      </c>
      <c r="E2193" t="s">
        <v>4424</v>
      </c>
      <c r="F2193">
        <v>302</v>
      </c>
      <c r="G2193">
        <v>8.59</v>
      </c>
      <c r="H2193">
        <v>35.200000000000003</v>
      </c>
      <c r="I2193" t="s">
        <v>25</v>
      </c>
    </row>
    <row r="2194" spans="1:9">
      <c r="A2194" t="s">
        <v>4537</v>
      </c>
      <c r="B2194" t="s">
        <v>4538</v>
      </c>
      <c r="C2194" t="s">
        <v>4370</v>
      </c>
      <c r="D2194" t="s">
        <v>4381</v>
      </c>
      <c r="E2194" t="s">
        <v>4382</v>
      </c>
      <c r="F2194">
        <v>1429</v>
      </c>
      <c r="G2194">
        <v>9.32</v>
      </c>
      <c r="H2194">
        <v>153.30000000000001</v>
      </c>
      <c r="I2194" t="s">
        <v>14</v>
      </c>
    </row>
    <row r="2195" spans="1:9">
      <c r="A2195" t="s">
        <v>4539</v>
      </c>
      <c r="B2195" t="s">
        <v>4540</v>
      </c>
      <c r="C2195" t="s">
        <v>4370</v>
      </c>
      <c r="D2195" t="s">
        <v>4395</v>
      </c>
      <c r="E2195" t="s">
        <v>4396</v>
      </c>
      <c r="F2195">
        <v>264</v>
      </c>
      <c r="G2195">
        <v>6.78</v>
      </c>
      <c r="H2195">
        <v>38.9</v>
      </c>
      <c r="I2195" t="s">
        <v>25</v>
      </c>
    </row>
    <row r="2196" spans="1:9">
      <c r="A2196" t="s">
        <v>4541</v>
      </c>
      <c r="B2196" t="s">
        <v>4542</v>
      </c>
      <c r="C2196" t="s">
        <v>4370</v>
      </c>
      <c r="D2196" t="s">
        <v>4467</v>
      </c>
      <c r="E2196" t="s">
        <v>4468</v>
      </c>
      <c r="F2196">
        <v>408</v>
      </c>
      <c r="G2196">
        <v>3.54</v>
      </c>
      <c r="H2196">
        <v>115.3</v>
      </c>
      <c r="I2196" t="s">
        <v>25</v>
      </c>
    </row>
    <row r="2197" spans="1:9">
      <c r="A2197" t="s">
        <v>4543</v>
      </c>
      <c r="B2197" t="s">
        <v>4544</v>
      </c>
      <c r="C2197" t="s">
        <v>4370</v>
      </c>
      <c r="D2197" t="s">
        <v>4395</v>
      </c>
      <c r="E2197" t="s">
        <v>4396</v>
      </c>
      <c r="F2197">
        <v>213</v>
      </c>
      <c r="G2197">
        <v>5.31</v>
      </c>
      <c r="H2197">
        <v>40.1</v>
      </c>
      <c r="I2197" t="s">
        <v>25</v>
      </c>
    </row>
    <row r="2198" spans="1:9">
      <c r="A2198" t="s">
        <v>4545</v>
      </c>
      <c r="B2198" t="s">
        <v>4546</v>
      </c>
      <c r="C2198" t="s">
        <v>4370</v>
      </c>
      <c r="D2198" t="s">
        <v>4395</v>
      </c>
      <c r="E2198" t="s">
        <v>4396</v>
      </c>
      <c r="F2198">
        <v>237</v>
      </c>
      <c r="G2198">
        <v>3.95</v>
      </c>
      <c r="H2198">
        <v>60</v>
      </c>
      <c r="I2198" t="s">
        <v>25</v>
      </c>
    </row>
    <row r="2199" spans="1:9">
      <c r="A2199" t="s">
        <v>4547</v>
      </c>
      <c r="B2199" t="s">
        <v>4548</v>
      </c>
      <c r="C2199" t="s">
        <v>4370</v>
      </c>
      <c r="D2199" t="s">
        <v>4549</v>
      </c>
      <c r="E2199" t="s">
        <v>4550</v>
      </c>
      <c r="F2199">
        <v>1324</v>
      </c>
      <c r="G2199">
        <v>26.83</v>
      </c>
      <c r="H2199">
        <v>49.3</v>
      </c>
      <c r="I2199" t="s">
        <v>14</v>
      </c>
    </row>
    <row r="2200" spans="1:9">
      <c r="A2200" t="s">
        <v>4551</v>
      </c>
      <c r="B2200" t="s">
        <v>4552</v>
      </c>
      <c r="C2200" t="s">
        <v>4370</v>
      </c>
      <c r="D2200" t="s">
        <v>4427</v>
      </c>
      <c r="E2200" t="s">
        <v>4428</v>
      </c>
      <c r="F2200">
        <v>208</v>
      </c>
      <c r="G2200">
        <v>6.81</v>
      </c>
      <c r="H2200">
        <v>30.5</v>
      </c>
      <c r="I2200" t="s">
        <v>25</v>
      </c>
    </row>
    <row r="2201" spans="1:9">
      <c r="A2201" t="s">
        <v>4553</v>
      </c>
      <c r="B2201" t="s">
        <v>4554</v>
      </c>
      <c r="C2201" t="s">
        <v>4370</v>
      </c>
      <c r="D2201" t="s">
        <v>4437</v>
      </c>
      <c r="E2201" t="s">
        <v>4438</v>
      </c>
      <c r="F2201">
        <v>355</v>
      </c>
      <c r="G2201">
        <v>2.98</v>
      </c>
      <c r="H2201">
        <v>119.1</v>
      </c>
      <c r="I2201" t="s">
        <v>25</v>
      </c>
    </row>
    <row r="2202" spans="1:9">
      <c r="A2202" t="s">
        <v>4555</v>
      </c>
      <c r="B2202" t="s">
        <v>4556</v>
      </c>
      <c r="C2202" t="s">
        <v>4370</v>
      </c>
      <c r="D2202" t="s">
        <v>4427</v>
      </c>
      <c r="E2202" t="s">
        <v>4428</v>
      </c>
      <c r="F2202">
        <v>1220</v>
      </c>
      <c r="G2202">
        <v>5.79</v>
      </c>
      <c r="H2202">
        <v>210.7</v>
      </c>
      <c r="I2202" t="s">
        <v>14</v>
      </c>
    </row>
    <row r="2203" spans="1:9">
      <c r="A2203" t="s">
        <v>4557</v>
      </c>
      <c r="B2203" t="s">
        <v>4558</v>
      </c>
      <c r="C2203" t="s">
        <v>4370</v>
      </c>
      <c r="D2203" t="s">
        <v>4375</v>
      </c>
      <c r="E2203" t="s">
        <v>4376</v>
      </c>
      <c r="F2203">
        <v>83</v>
      </c>
      <c r="G2203">
        <v>4.57</v>
      </c>
      <c r="H2203">
        <v>18.2</v>
      </c>
      <c r="I2203" t="s">
        <v>25</v>
      </c>
    </row>
    <row r="2204" spans="1:9">
      <c r="A2204" t="s">
        <v>4559</v>
      </c>
      <c r="B2204" t="s">
        <v>4560</v>
      </c>
      <c r="C2204" t="s">
        <v>4370</v>
      </c>
      <c r="D2204" t="s">
        <v>4375</v>
      </c>
      <c r="E2204" t="s">
        <v>4376</v>
      </c>
      <c r="F2204">
        <v>3779</v>
      </c>
      <c r="G2204">
        <v>5.78</v>
      </c>
      <c r="H2204">
        <v>653.79999999999995</v>
      </c>
      <c r="I2204" t="s">
        <v>70</v>
      </c>
    </row>
    <row r="2205" spans="1:9">
      <c r="A2205" t="s">
        <v>4561</v>
      </c>
      <c r="B2205" t="s">
        <v>4562</v>
      </c>
      <c r="C2205" t="s">
        <v>4370</v>
      </c>
      <c r="D2205" t="s">
        <v>4475</v>
      </c>
      <c r="E2205" t="s">
        <v>4476</v>
      </c>
      <c r="F2205">
        <v>434</v>
      </c>
      <c r="G2205">
        <v>7.97</v>
      </c>
      <c r="H2205">
        <v>54.5</v>
      </c>
      <c r="I2205" t="s">
        <v>25</v>
      </c>
    </row>
    <row r="2206" spans="1:9">
      <c r="A2206" t="s">
        <v>4563</v>
      </c>
      <c r="B2206" t="s">
        <v>4564</v>
      </c>
      <c r="C2206" t="s">
        <v>4370</v>
      </c>
      <c r="D2206" t="s">
        <v>4375</v>
      </c>
      <c r="E2206" t="s">
        <v>4376</v>
      </c>
      <c r="F2206">
        <v>308</v>
      </c>
      <c r="G2206">
        <v>7.63</v>
      </c>
      <c r="H2206">
        <v>40.4</v>
      </c>
      <c r="I2206" t="s">
        <v>25</v>
      </c>
    </row>
    <row r="2207" spans="1:9">
      <c r="A2207" t="s">
        <v>4565</v>
      </c>
      <c r="B2207" t="s">
        <v>4566</v>
      </c>
      <c r="C2207" t="s">
        <v>4370</v>
      </c>
      <c r="D2207" t="s">
        <v>4437</v>
      </c>
      <c r="E2207" t="s">
        <v>4438</v>
      </c>
      <c r="F2207">
        <v>7331</v>
      </c>
      <c r="G2207">
        <v>6.29</v>
      </c>
      <c r="H2207">
        <v>1165.5</v>
      </c>
      <c r="I2207" t="s">
        <v>70</v>
      </c>
    </row>
    <row r="2208" spans="1:9">
      <c r="A2208" t="s">
        <v>4567</v>
      </c>
      <c r="B2208" t="s">
        <v>4568</v>
      </c>
      <c r="C2208" t="s">
        <v>4370</v>
      </c>
      <c r="D2208" t="s">
        <v>4395</v>
      </c>
      <c r="E2208" t="s">
        <v>4396</v>
      </c>
      <c r="F2208">
        <v>199</v>
      </c>
      <c r="G2208">
        <v>6.14</v>
      </c>
      <c r="H2208">
        <v>32.4</v>
      </c>
      <c r="I2208" t="s">
        <v>25</v>
      </c>
    </row>
    <row r="2209" spans="1:9">
      <c r="A2209" t="s">
        <v>4569</v>
      </c>
      <c r="B2209" t="s">
        <v>4570</v>
      </c>
      <c r="C2209" t="s">
        <v>4370</v>
      </c>
      <c r="D2209" t="s">
        <v>4381</v>
      </c>
      <c r="E2209" t="s">
        <v>4382</v>
      </c>
      <c r="F2209">
        <v>129</v>
      </c>
      <c r="G2209">
        <v>3.39</v>
      </c>
      <c r="H2209">
        <v>38.1</v>
      </c>
      <c r="I2209" t="s">
        <v>25</v>
      </c>
    </row>
    <row r="2210" spans="1:9">
      <c r="A2210" t="s">
        <v>4571</v>
      </c>
      <c r="B2210" t="s">
        <v>4572</v>
      </c>
      <c r="C2210" t="s">
        <v>4370</v>
      </c>
      <c r="D2210" t="s">
        <v>4395</v>
      </c>
      <c r="E2210" t="s">
        <v>4396</v>
      </c>
      <c r="F2210">
        <v>417</v>
      </c>
      <c r="G2210">
        <v>7.64</v>
      </c>
      <c r="H2210">
        <v>54.6</v>
      </c>
      <c r="I2210" t="s">
        <v>25</v>
      </c>
    </row>
    <row r="2211" spans="1:9">
      <c r="A2211" t="s">
        <v>4573</v>
      </c>
      <c r="B2211" t="s">
        <v>4574</v>
      </c>
      <c r="C2211" t="s">
        <v>4370</v>
      </c>
      <c r="D2211" t="s">
        <v>4391</v>
      </c>
      <c r="E2211" t="s">
        <v>4392</v>
      </c>
      <c r="F2211">
        <v>354</v>
      </c>
      <c r="G2211">
        <v>3.27</v>
      </c>
      <c r="H2211">
        <v>108.3</v>
      </c>
      <c r="I2211" t="s">
        <v>25</v>
      </c>
    </row>
    <row r="2212" spans="1:9">
      <c r="A2212" t="s">
        <v>4575</v>
      </c>
      <c r="B2212" t="s">
        <v>4576</v>
      </c>
      <c r="C2212" t="s">
        <v>4370</v>
      </c>
      <c r="D2212" t="s">
        <v>4407</v>
      </c>
      <c r="E2212" t="s">
        <v>4408</v>
      </c>
      <c r="F2212">
        <v>1018</v>
      </c>
      <c r="G2212">
        <v>4.54</v>
      </c>
      <c r="H2212">
        <v>224.2</v>
      </c>
      <c r="I2212" t="s">
        <v>14</v>
      </c>
    </row>
    <row r="2213" spans="1:9">
      <c r="A2213" t="s">
        <v>4577</v>
      </c>
      <c r="B2213" t="s">
        <v>4578</v>
      </c>
      <c r="C2213" t="s">
        <v>4370</v>
      </c>
      <c r="D2213" t="s">
        <v>4443</v>
      </c>
      <c r="E2213" t="s">
        <v>4444</v>
      </c>
      <c r="F2213">
        <v>410</v>
      </c>
      <c r="G2213">
        <v>13.28</v>
      </c>
      <c r="H2213">
        <v>30.9</v>
      </c>
      <c r="I2213" t="s">
        <v>25</v>
      </c>
    </row>
    <row r="2214" spans="1:9">
      <c r="A2214" t="s">
        <v>4579</v>
      </c>
      <c r="B2214" t="s">
        <v>4580</v>
      </c>
      <c r="C2214" t="s">
        <v>4370</v>
      </c>
      <c r="D2214" t="s">
        <v>4395</v>
      </c>
      <c r="E2214" t="s">
        <v>4396</v>
      </c>
      <c r="F2214">
        <v>98</v>
      </c>
      <c r="G2214">
        <v>4.57</v>
      </c>
      <c r="H2214">
        <v>21.4</v>
      </c>
      <c r="I2214" t="s">
        <v>25</v>
      </c>
    </row>
    <row r="2215" spans="1:9">
      <c r="A2215" t="s">
        <v>4581</v>
      </c>
      <c r="B2215" t="s">
        <v>4582</v>
      </c>
      <c r="C2215" t="s">
        <v>4370</v>
      </c>
      <c r="D2215" t="s">
        <v>4395</v>
      </c>
      <c r="E2215" t="s">
        <v>4396</v>
      </c>
      <c r="F2215">
        <v>403</v>
      </c>
      <c r="G2215">
        <v>8.1300000000000008</v>
      </c>
      <c r="H2215">
        <v>49.6</v>
      </c>
      <c r="I2215" t="s">
        <v>25</v>
      </c>
    </row>
    <row r="2216" spans="1:9">
      <c r="A2216" t="s">
        <v>4583</v>
      </c>
      <c r="B2216" t="s">
        <v>4584</v>
      </c>
      <c r="C2216" t="s">
        <v>4370</v>
      </c>
      <c r="D2216" t="s">
        <v>4375</v>
      </c>
      <c r="E2216" t="s">
        <v>4376</v>
      </c>
      <c r="F2216">
        <v>241</v>
      </c>
      <c r="G2216">
        <v>4.91</v>
      </c>
      <c r="H2216">
        <v>49.1</v>
      </c>
      <c r="I2216" t="s">
        <v>25</v>
      </c>
    </row>
    <row r="2217" spans="1:9">
      <c r="A2217" t="s">
        <v>4585</v>
      </c>
      <c r="B2217" t="s">
        <v>4586</v>
      </c>
      <c r="C2217" t="s">
        <v>4370</v>
      </c>
      <c r="D2217" t="s">
        <v>4411</v>
      </c>
      <c r="E2217" t="s">
        <v>4412</v>
      </c>
      <c r="F2217">
        <v>379</v>
      </c>
      <c r="G2217">
        <v>9.2899999999999991</v>
      </c>
      <c r="H2217">
        <v>40.799999999999997</v>
      </c>
      <c r="I2217" t="s">
        <v>25</v>
      </c>
    </row>
    <row r="2218" spans="1:9">
      <c r="A2218" t="s">
        <v>4587</v>
      </c>
      <c r="B2218" t="s">
        <v>4588</v>
      </c>
      <c r="C2218" t="s">
        <v>4370</v>
      </c>
      <c r="D2218" t="s">
        <v>4407</v>
      </c>
      <c r="E2218" t="s">
        <v>4408</v>
      </c>
      <c r="F2218">
        <v>222</v>
      </c>
      <c r="G2218">
        <v>4.21</v>
      </c>
      <c r="H2218">
        <v>52.7</v>
      </c>
      <c r="I2218" t="s">
        <v>25</v>
      </c>
    </row>
    <row r="2219" spans="1:9">
      <c r="A2219" t="s">
        <v>4589</v>
      </c>
      <c r="B2219" t="s">
        <v>4590</v>
      </c>
      <c r="C2219" t="s">
        <v>4370</v>
      </c>
      <c r="D2219" t="s">
        <v>4375</v>
      </c>
      <c r="E2219" t="s">
        <v>4376</v>
      </c>
      <c r="F2219">
        <v>528</v>
      </c>
      <c r="G2219">
        <v>9.9499999999999993</v>
      </c>
      <c r="H2219">
        <v>53.1</v>
      </c>
      <c r="I2219" t="s">
        <v>14</v>
      </c>
    </row>
    <row r="2220" spans="1:9">
      <c r="A2220" t="s">
        <v>4591</v>
      </c>
      <c r="B2220" t="s">
        <v>4592</v>
      </c>
      <c r="C2220" t="s">
        <v>4370</v>
      </c>
      <c r="D2220" t="s">
        <v>4381</v>
      </c>
      <c r="E2220" t="s">
        <v>4382</v>
      </c>
      <c r="F2220">
        <v>1003</v>
      </c>
      <c r="G2220">
        <v>5.04</v>
      </c>
      <c r="H2220">
        <v>199</v>
      </c>
      <c r="I2220" t="s">
        <v>14</v>
      </c>
    </row>
    <row r="2221" spans="1:9">
      <c r="A2221" t="s">
        <v>4593</v>
      </c>
      <c r="B2221" t="s">
        <v>4594</v>
      </c>
      <c r="C2221" t="s">
        <v>4370</v>
      </c>
      <c r="D2221" t="s">
        <v>4381</v>
      </c>
      <c r="E2221" t="s">
        <v>4382</v>
      </c>
      <c r="F2221">
        <v>5559</v>
      </c>
      <c r="G2221">
        <v>5.94</v>
      </c>
      <c r="H2221">
        <v>935.9</v>
      </c>
      <c r="I2221" t="s">
        <v>70</v>
      </c>
    </row>
    <row r="2222" spans="1:9">
      <c r="A2222" t="s">
        <v>4595</v>
      </c>
      <c r="B2222" t="s">
        <v>4596</v>
      </c>
      <c r="C2222" t="s">
        <v>4370</v>
      </c>
      <c r="D2222" t="s">
        <v>4423</v>
      </c>
      <c r="E2222" t="s">
        <v>4424</v>
      </c>
      <c r="F2222">
        <v>2014</v>
      </c>
      <c r="G2222">
        <v>13.16</v>
      </c>
      <c r="H2222">
        <v>153</v>
      </c>
      <c r="I2222" t="s">
        <v>70</v>
      </c>
    </row>
    <row r="2223" spans="1:9">
      <c r="A2223" t="s">
        <v>4597</v>
      </c>
      <c r="B2223" t="s">
        <v>4598</v>
      </c>
      <c r="C2223" t="s">
        <v>4370</v>
      </c>
      <c r="D2223" t="s">
        <v>4467</v>
      </c>
      <c r="E2223" t="s">
        <v>4468</v>
      </c>
      <c r="F2223">
        <v>355</v>
      </c>
      <c r="G2223">
        <v>9.49</v>
      </c>
      <c r="H2223">
        <v>37.4</v>
      </c>
      <c r="I2223" t="s">
        <v>25</v>
      </c>
    </row>
    <row r="2224" spans="1:9">
      <c r="A2224" t="s">
        <v>4599</v>
      </c>
      <c r="B2224" t="s">
        <v>4600</v>
      </c>
      <c r="C2224" t="s">
        <v>4370</v>
      </c>
      <c r="D2224" t="s">
        <v>4467</v>
      </c>
      <c r="E2224" t="s">
        <v>4468</v>
      </c>
      <c r="F2224">
        <v>133</v>
      </c>
      <c r="G2224">
        <v>2.63</v>
      </c>
      <c r="H2224">
        <v>50.6</v>
      </c>
      <c r="I2224" t="s">
        <v>25</v>
      </c>
    </row>
    <row r="2225" spans="1:9">
      <c r="A2225" t="s">
        <v>4601</v>
      </c>
      <c r="B2225" t="s">
        <v>4602</v>
      </c>
      <c r="C2225" t="s">
        <v>4370</v>
      </c>
      <c r="D2225" t="s">
        <v>4433</v>
      </c>
      <c r="E2225" t="s">
        <v>4434</v>
      </c>
      <c r="F2225">
        <v>503</v>
      </c>
      <c r="G2225">
        <v>9.26</v>
      </c>
      <c r="H2225">
        <v>54.3</v>
      </c>
      <c r="I2225" t="s">
        <v>14</v>
      </c>
    </row>
    <row r="2226" spans="1:9">
      <c r="A2226" t="s">
        <v>4603</v>
      </c>
      <c r="B2226" t="s">
        <v>4604</v>
      </c>
      <c r="C2226" t="s">
        <v>4370</v>
      </c>
      <c r="D2226" t="s">
        <v>4433</v>
      </c>
      <c r="E2226" t="s">
        <v>4434</v>
      </c>
      <c r="F2226">
        <v>427</v>
      </c>
      <c r="G2226">
        <v>5.45</v>
      </c>
      <c r="H2226">
        <v>78.3</v>
      </c>
      <c r="I2226" t="s">
        <v>25</v>
      </c>
    </row>
    <row r="2227" spans="1:9">
      <c r="A2227" t="s">
        <v>4605</v>
      </c>
      <c r="B2227" t="s">
        <v>4606</v>
      </c>
      <c r="C2227" t="s">
        <v>4370</v>
      </c>
      <c r="D2227" t="s">
        <v>4407</v>
      </c>
      <c r="E2227" t="s">
        <v>4408</v>
      </c>
      <c r="F2227">
        <v>1062</v>
      </c>
      <c r="G2227">
        <v>7.78</v>
      </c>
      <c r="H2227">
        <v>136.5</v>
      </c>
      <c r="I2227" t="s">
        <v>14</v>
      </c>
    </row>
    <row r="2228" spans="1:9">
      <c r="A2228" t="s">
        <v>4607</v>
      </c>
      <c r="B2228" t="s">
        <v>4608</v>
      </c>
      <c r="C2228" t="s">
        <v>4370</v>
      </c>
      <c r="D2228" t="s">
        <v>4475</v>
      </c>
      <c r="E2228" t="s">
        <v>4476</v>
      </c>
      <c r="F2228">
        <v>212</v>
      </c>
      <c r="G2228">
        <v>2.04</v>
      </c>
      <c r="H2228">
        <v>103.9</v>
      </c>
      <c r="I2228" t="s">
        <v>25</v>
      </c>
    </row>
    <row r="2229" spans="1:9">
      <c r="A2229" t="s">
        <v>4609</v>
      </c>
      <c r="B2229" t="s">
        <v>4610</v>
      </c>
      <c r="C2229" t="s">
        <v>4370</v>
      </c>
      <c r="D2229" t="s">
        <v>4411</v>
      </c>
      <c r="E2229" t="s">
        <v>4412</v>
      </c>
      <c r="F2229">
        <v>12951</v>
      </c>
      <c r="G2229">
        <v>14.49</v>
      </c>
      <c r="H2229">
        <v>893.8</v>
      </c>
      <c r="I2229" t="s">
        <v>365</v>
      </c>
    </row>
    <row r="2230" spans="1:9">
      <c r="A2230" t="s">
        <v>4611</v>
      </c>
      <c r="B2230" t="s">
        <v>4612</v>
      </c>
      <c r="C2230" t="s">
        <v>4370</v>
      </c>
      <c r="D2230" t="s">
        <v>4467</v>
      </c>
      <c r="E2230" t="s">
        <v>4468</v>
      </c>
      <c r="F2230">
        <v>213</v>
      </c>
      <c r="G2230">
        <v>2.8</v>
      </c>
      <c r="H2230">
        <v>76.099999999999994</v>
      </c>
      <c r="I2230" t="s">
        <v>25</v>
      </c>
    </row>
    <row r="2231" spans="1:9">
      <c r="A2231" t="s">
        <v>4613</v>
      </c>
      <c r="B2231" t="s">
        <v>4614</v>
      </c>
      <c r="C2231" t="s">
        <v>4370</v>
      </c>
      <c r="D2231" t="s">
        <v>4395</v>
      </c>
      <c r="E2231" t="s">
        <v>4396</v>
      </c>
      <c r="F2231">
        <v>277</v>
      </c>
      <c r="G2231">
        <v>7.63</v>
      </c>
      <c r="H2231">
        <v>36.299999999999997</v>
      </c>
      <c r="I2231" t="s">
        <v>25</v>
      </c>
    </row>
    <row r="2232" spans="1:9">
      <c r="A2232" t="s">
        <v>4615</v>
      </c>
      <c r="B2232" t="s">
        <v>4616</v>
      </c>
      <c r="C2232" t="s">
        <v>4370</v>
      </c>
      <c r="D2232" t="s">
        <v>4395</v>
      </c>
      <c r="E2232" t="s">
        <v>4396</v>
      </c>
      <c r="F2232">
        <v>482</v>
      </c>
      <c r="G2232">
        <v>8.48</v>
      </c>
      <c r="H2232">
        <v>56.8</v>
      </c>
      <c r="I2232" t="s">
        <v>25</v>
      </c>
    </row>
    <row r="2233" spans="1:9">
      <c r="A2233" t="s">
        <v>4617</v>
      </c>
      <c r="B2233" t="s">
        <v>4618</v>
      </c>
      <c r="C2233" t="s">
        <v>4370</v>
      </c>
      <c r="D2233" t="s">
        <v>4395</v>
      </c>
      <c r="E2233" t="s">
        <v>4396</v>
      </c>
      <c r="F2233">
        <v>553</v>
      </c>
      <c r="G2233">
        <v>8.8800000000000008</v>
      </c>
      <c r="H2233">
        <v>62.3</v>
      </c>
      <c r="I2233" t="s">
        <v>14</v>
      </c>
    </row>
    <row r="2234" spans="1:9">
      <c r="A2234" t="s">
        <v>4619</v>
      </c>
      <c r="B2234" t="s">
        <v>4620</v>
      </c>
      <c r="C2234" t="s">
        <v>4370</v>
      </c>
      <c r="D2234" t="s">
        <v>4467</v>
      </c>
      <c r="E2234" t="s">
        <v>4468</v>
      </c>
      <c r="F2234">
        <v>164</v>
      </c>
      <c r="G2234">
        <v>5.54</v>
      </c>
      <c r="H2234">
        <v>29.6</v>
      </c>
      <c r="I2234" t="s">
        <v>25</v>
      </c>
    </row>
    <row r="2235" spans="1:9">
      <c r="A2235" t="s">
        <v>4621</v>
      </c>
      <c r="B2235" t="s">
        <v>4622</v>
      </c>
      <c r="C2235" t="s">
        <v>4370</v>
      </c>
      <c r="D2235" t="s">
        <v>4395</v>
      </c>
      <c r="E2235" t="s">
        <v>4396</v>
      </c>
      <c r="F2235">
        <v>485</v>
      </c>
      <c r="G2235">
        <v>5.68</v>
      </c>
      <c r="H2235">
        <v>85.4</v>
      </c>
      <c r="I2235" t="s">
        <v>25</v>
      </c>
    </row>
    <row r="2236" spans="1:9">
      <c r="A2236" t="s">
        <v>4623</v>
      </c>
      <c r="B2236" t="s">
        <v>4624</v>
      </c>
      <c r="C2236" t="s">
        <v>4370</v>
      </c>
      <c r="D2236" t="s">
        <v>4411</v>
      </c>
      <c r="E2236" t="s">
        <v>4412</v>
      </c>
      <c r="F2236">
        <v>162</v>
      </c>
      <c r="G2236">
        <v>5.85</v>
      </c>
      <c r="H2236">
        <v>27.7</v>
      </c>
      <c r="I2236" t="s">
        <v>25</v>
      </c>
    </row>
    <row r="2237" spans="1:9">
      <c r="A2237" t="s">
        <v>4625</v>
      </c>
      <c r="B2237" t="s">
        <v>4626</v>
      </c>
      <c r="C2237" t="s">
        <v>4370</v>
      </c>
      <c r="D2237" t="s">
        <v>4375</v>
      </c>
      <c r="E2237" t="s">
        <v>4376</v>
      </c>
      <c r="F2237">
        <v>920</v>
      </c>
      <c r="G2237">
        <v>7.51</v>
      </c>
      <c r="H2237">
        <v>122.5</v>
      </c>
      <c r="I2237" t="s">
        <v>14</v>
      </c>
    </row>
    <row r="2238" spans="1:9">
      <c r="A2238" t="s">
        <v>4627</v>
      </c>
      <c r="B2238" t="s">
        <v>4628</v>
      </c>
      <c r="C2238" t="s">
        <v>4370</v>
      </c>
      <c r="D2238" t="s">
        <v>4437</v>
      </c>
      <c r="E2238" t="s">
        <v>4438</v>
      </c>
      <c r="F2238">
        <v>460</v>
      </c>
      <c r="G2238">
        <v>5.04</v>
      </c>
      <c r="H2238">
        <v>91.3</v>
      </c>
      <c r="I2238" t="s">
        <v>25</v>
      </c>
    </row>
    <row r="2239" spans="1:9">
      <c r="A2239" t="s">
        <v>4629</v>
      </c>
      <c r="B2239" t="s">
        <v>4630</v>
      </c>
      <c r="C2239" t="s">
        <v>4370</v>
      </c>
      <c r="D2239" t="s">
        <v>4375</v>
      </c>
      <c r="E2239" t="s">
        <v>4376</v>
      </c>
      <c r="F2239">
        <v>351</v>
      </c>
      <c r="G2239">
        <v>5.76</v>
      </c>
      <c r="H2239">
        <v>60.9</v>
      </c>
      <c r="I2239" t="s">
        <v>25</v>
      </c>
    </row>
    <row r="2240" spans="1:9">
      <c r="A2240" t="s">
        <v>4631</v>
      </c>
      <c r="B2240" t="s">
        <v>4632</v>
      </c>
      <c r="C2240" t="s">
        <v>4370</v>
      </c>
      <c r="D2240" t="s">
        <v>4375</v>
      </c>
      <c r="E2240" t="s">
        <v>4376</v>
      </c>
      <c r="F2240">
        <v>180</v>
      </c>
      <c r="G2240">
        <v>3.97</v>
      </c>
      <c r="H2240">
        <v>45.3</v>
      </c>
      <c r="I2240" t="s">
        <v>25</v>
      </c>
    </row>
    <row r="2241" spans="1:9">
      <c r="A2241" t="s">
        <v>4633</v>
      </c>
      <c r="B2241" t="s">
        <v>4634</v>
      </c>
      <c r="C2241" t="s">
        <v>4370</v>
      </c>
      <c r="D2241" t="s">
        <v>4419</v>
      </c>
      <c r="E2241" t="s">
        <v>4420</v>
      </c>
      <c r="F2241">
        <v>546</v>
      </c>
      <c r="G2241">
        <v>15.99</v>
      </c>
      <c r="H2241">
        <v>34.1</v>
      </c>
      <c r="I2241" t="s">
        <v>14</v>
      </c>
    </row>
    <row r="2242" spans="1:9">
      <c r="A2242" t="s">
        <v>4635</v>
      </c>
      <c r="B2242" t="s">
        <v>4636</v>
      </c>
      <c r="C2242" t="s">
        <v>4370</v>
      </c>
      <c r="D2242" t="s">
        <v>4411</v>
      </c>
      <c r="E2242" t="s">
        <v>4412</v>
      </c>
      <c r="F2242">
        <v>436</v>
      </c>
      <c r="G2242">
        <v>2.96</v>
      </c>
      <c r="H2242">
        <v>147.30000000000001</v>
      </c>
      <c r="I2242" t="s">
        <v>25</v>
      </c>
    </row>
    <row r="2243" spans="1:9">
      <c r="A2243" t="s">
        <v>4637</v>
      </c>
      <c r="B2243" t="s">
        <v>4638</v>
      </c>
      <c r="C2243" t="s">
        <v>4370</v>
      </c>
      <c r="D2243" t="s">
        <v>4443</v>
      </c>
      <c r="E2243" t="s">
        <v>4444</v>
      </c>
      <c r="F2243">
        <v>458</v>
      </c>
      <c r="G2243">
        <v>4.7300000000000004</v>
      </c>
      <c r="H2243">
        <v>96.8</v>
      </c>
      <c r="I2243" t="s">
        <v>25</v>
      </c>
    </row>
    <row r="2244" spans="1:9">
      <c r="A2244" t="s">
        <v>4639</v>
      </c>
      <c r="B2244" t="s">
        <v>4640</v>
      </c>
      <c r="C2244" t="s">
        <v>4370</v>
      </c>
      <c r="D2244" t="s">
        <v>4437</v>
      </c>
      <c r="E2244" t="s">
        <v>4438</v>
      </c>
      <c r="F2244">
        <v>9189</v>
      </c>
      <c r="G2244">
        <v>16.82</v>
      </c>
      <c r="H2244">
        <v>546.29999999999995</v>
      </c>
      <c r="I2244" t="s">
        <v>70</v>
      </c>
    </row>
    <row r="2245" spans="1:9">
      <c r="A2245" t="s">
        <v>4641</v>
      </c>
      <c r="B2245" t="s">
        <v>4642</v>
      </c>
      <c r="C2245" t="s">
        <v>4370</v>
      </c>
      <c r="D2245" t="s">
        <v>4419</v>
      </c>
      <c r="E2245" t="s">
        <v>4420</v>
      </c>
      <c r="F2245">
        <v>367</v>
      </c>
      <c r="G2245">
        <v>13.23</v>
      </c>
      <c r="H2245">
        <v>27.7</v>
      </c>
      <c r="I2245" t="s">
        <v>25</v>
      </c>
    </row>
    <row r="2246" spans="1:9">
      <c r="A2246" t="s">
        <v>4643</v>
      </c>
      <c r="B2246" t="s">
        <v>4644</v>
      </c>
      <c r="C2246" t="s">
        <v>4370</v>
      </c>
      <c r="D2246" t="s">
        <v>4475</v>
      </c>
      <c r="E2246" t="s">
        <v>4476</v>
      </c>
      <c r="F2246">
        <v>4568</v>
      </c>
      <c r="G2246">
        <v>9.2899999999999991</v>
      </c>
      <c r="H2246">
        <v>491.7</v>
      </c>
      <c r="I2246" t="s">
        <v>70</v>
      </c>
    </row>
    <row r="2247" spans="1:9">
      <c r="A2247" t="s">
        <v>4645</v>
      </c>
      <c r="B2247" t="s">
        <v>4646</v>
      </c>
      <c r="C2247" t="s">
        <v>4370</v>
      </c>
      <c r="D2247" t="s">
        <v>4375</v>
      </c>
      <c r="E2247" t="s">
        <v>4376</v>
      </c>
      <c r="F2247">
        <v>93</v>
      </c>
      <c r="G2247">
        <v>4.08</v>
      </c>
      <c r="H2247">
        <v>22.8</v>
      </c>
      <c r="I2247" t="s">
        <v>25</v>
      </c>
    </row>
    <row r="2248" spans="1:9">
      <c r="A2248" t="s">
        <v>4647</v>
      </c>
      <c r="B2248" t="s">
        <v>4648</v>
      </c>
      <c r="C2248" t="s">
        <v>4370</v>
      </c>
      <c r="D2248" t="s">
        <v>4395</v>
      </c>
      <c r="E2248" t="s">
        <v>4396</v>
      </c>
      <c r="F2248">
        <v>671</v>
      </c>
      <c r="G2248">
        <v>7.38</v>
      </c>
      <c r="H2248">
        <v>90.9</v>
      </c>
      <c r="I2248" t="s">
        <v>14</v>
      </c>
    </row>
    <row r="2249" spans="1:9">
      <c r="A2249" t="s">
        <v>4649</v>
      </c>
      <c r="B2249" t="s">
        <v>4650</v>
      </c>
      <c r="C2249" t="s">
        <v>4370</v>
      </c>
      <c r="D2249" t="s">
        <v>4375</v>
      </c>
      <c r="E2249" t="s">
        <v>4376</v>
      </c>
      <c r="F2249">
        <v>286</v>
      </c>
      <c r="G2249">
        <v>4.7</v>
      </c>
      <c r="H2249">
        <v>60.9</v>
      </c>
      <c r="I2249" t="s">
        <v>25</v>
      </c>
    </row>
    <row r="2250" spans="1:9">
      <c r="A2250" t="s">
        <v>4651</v>
      </c>
      <c r="B2250" t="s">
        <v>4652</v>
      </c>
      <c r="C2250" t="s">
        <v>4370</v>
      </c>
      <c r="D2250" t="s">
        <v>4437</v>
      </c>
      <c r="E2250" t="s">
        <v>4438</v>
      </c>
      <c r="F2250">
        <v>5093</v>
      </c>
      <c r="G2250">
        <v>7.35</v>
      </c>
      <c r="H2250">
        <v>692.9</v>
      </c>
      <c r="I2250" t="s">
        <v>70</v>
      </c>
    </row>
    <row r="2251" spans="1:9">
      <c r="A2251" t="s">
        <v>4653</v>
      </c>
      <c r="B2251" t="s">
        <v>4654</v>
      </c>
      <c r="C2251" t="s">
        <v>4370</v>
      </c>
      <c r="D2251" t="s">
        <v>4371</v>
      </c>
      <c r="E2251" t="s">
        <v>4372</v>
      </c>
      <c r="F2251">
        <v>7937</v>
      </c>
      <c r="G2251">
        <v>2.72</v>
      </c>
      <c r="H2251">
        <v>2918</v>
      </c>
      <c r="I2251" t="s">
        <v>70</v>
      </c>
    </row>
    <row r="2252" spans="1:9">
      <c r="A2252" t="s">
        <v>4655</v>
      </c>
      <c r="B2252" t="s">
        <v>4656</v>
      </c>
      <c r="C2252" t="s">
        <v>4370</v>
      </c>
      <c r="D2252" t="s">
        <v>4419</v>
      </c>
      <c r="E2252" t="s">
        <v>4420</v>
      </c>
      <c r="F2252">
        <v>112</v>
      </c>
      <c r="G2252">
        <v>6.82</v>
      </c>
      <c r="H2252">
        <v>16.399999999999999</v>
      </c>
      <c r="I2252" t="s">
        <v>25</v>
      </c>
    </row>
    <row r="2253" spans="1:9">
      <c r="A2253" t="s">
        <v>4657</v>
      </c>
      <c r="B2253" t="s">
        <v>4658</v>
      </c>
      <c r="C2253" t="s">
        <v>4370</v>
      </c>
      <c r="D2253" t="s">
        <v>4395</v>
      </c>
      <c r="E2253" t="s">
        <v>4396</v>
      </c>
      <c r="F2253">
        <v>304</v>
      </c>
      <c r="G2253">
        <v>4.5999999999999996</v>
      </c>
      <c r="H2253">
        <v>66.099999999999994</v>
      </c>
      <c r="I2253" t="s">
        <v>25</v>
      </c>
    </row>
    <row r="2254" spans="1:9">
      <c r="A2254" t="s">
        <v>4659</v>
      </c>
      <c r="B2254" t="s">
        <v>4660</v>
      </c>
      <c r="C2254" t="s">
        <v>4370</v>
      </c>
      <c r="D2254" t="s">
        <v>4467</v>
      </c>
      <c r="E2254" t="s">
        <v>4468</v>
      </c>
      <c r="F2254">
        <v>95</v>
      </c>
      <c r="G2254">
        <v>4.6399999999999997</v>
      </c>
      <c r="H2254">
        <v>20.5</v>
      </c>
      <c r="I2254" t="s">
        <v>25</v>
      </c>
    </row>
    <row r="2255" spans="1:9">
      <c r="A2255" t="s">
        <v>4661</v>
      </c>
      <c r="B2255" t="s">
        <v>4662</v>
      </c>
      <c r="C2255" t="s">
        <v>4370</v>
      </c>
      <c r="D2255" t="s">
        <v>4423</v>
      </c>
      <c r="E2255" t="s">
        <v>4424</v>
      </c>
      <c r="F2255">
        <v>715</v>
      </c>
      <c r="G2255">
        <v>11.6</v>
      </c>
      <c r="H2255">
        <v>61.6</v>
      </c>
      <c r="I2255" t="s">
        <v>14</v>
      </c>
    </row>
    <row r="2256" spans="1:9">
      <c r="A2256" t="s">
        <v>4663</v>
      </c>
      <c r="B2256" t="s">
        <v>4664</v>
      </c>
      <c r="C2256" t="s">
        <v>4370</v>
      </c>
      <c r="D2256" t="s">
        <v>4407</v>
      </c>
      <c r="E2256" t="s">
        <v>4408</v>
      </c>
      <c r="F2256">
        <v>4859</v>
      </c>
      <c r="G2256">
        <v>9.59</v>
      </c>
      <c r="H2256">
        <v>506.7</v>
      </c>
      <c r="I2256" t="s">
        <v>70</v>
      </c>
    </row>
    <row r="2257" spans="1:9">
      <c r="A2257" t="s">
        <v>4665</v>
      </c>
      <c r="B2257" t="s">
        <v>4666</v>
      </c>
      <c r="C2257" t="s">
        <v>4370</v>
      </c>
      <c r="D2257" t="s">
        <v>4437</v>
      </c>
      <c r="E2257" t="s">
        <v>4438</v>
      </c>
      <c r="F2257">
        <v>907</v>
      </c>
      <c r="G2257">
        <v>5.36</v>
      </c>
      <c r="H2257">
        <v>169.2</v>
      </c>
      <c r="I2257" t="s">
        <v>14</v>
      </c>
    </row>
    <row r="2258" spans="1:9">
      <c r="A2258" t="s">
        <v>4667</v>
      </c>
      <c r="B2258" t="s">
        <v>4668</v>
      </c>
      <c r="C2258" t="s">
        <v>4370</v>
      </c>
      <c r="D2258" t="s">
        <v>4423</v>
      </c>
      <c r="E2258" t="s">
        <v>4424</v>
      </c>
      <c r="F2258">
        <v>160</v>
      </c>
      <c r="G2258">
        <v>3.21</v>
      </c>
      <c r="H2258">
        <v>49.8</v>
      </c>
      <c r="I2258" t="s">
        <v>25</v>
      </c>
    </row>
    <row r="2259" spans="1:9">
      <c r="A2259" t="s">
        <v>4669</v>
      </c>
      <c r="B2259" t="s">
        <v>4670</v>
      </c>
      <c r="C2259" t="s">
        <v>4370</v>
      </c>
      <c r="D2259" t="s">
        <v>4391</v>
      </c>
      <c r="E2259" t="s">
        <v>4392</v>
      </c>
      <c r="F2259">
        <v>490</v>
      </c>
      <c r="G2259">
        <v>8.66</v>
      </c>
      <c r="H2259">
        <v>56.6</v>
      </c>
      <c r="I2259" t="s">
        <v>25</v>
      </c>
    </row>
    <row r="2260" spans="1:9">
      <c r="A2260" t="s">
        <v>4671</v>
      </c>
      <c r="B2260" t="s">
        <v>4672</v>
      </c>
      <c r="C2260" t="s">
        <v>4370</v>
      </c>
      <c r="D2260" t="s">
        <v>4467</v>
      </c>
      <c r="E2260" t="s">
        <v>4468</v>
      </c>
      <c r="F2260">
        <v>46</v>
      </c>
      <c r="G2260">
        <v>3.46</v>
      </c>
      <c r="H2260">
        <v>13.3</v>
      </c>
      <c r="I2260" t="s">
        <v>25</v>
      </c>
    </row>
    <row r="2261" spans="1:9">
      <c r="A2261" t="s">
        <v>4673</v>
      </c>
      <c r="B2261" t="s">
        <v>4674</v>
      </c>
      <c r="C2261" t="s">
        <v>4370</v>
      </c>
      <c r="D2261" t="s">
        <v>4381</v>
      </c>
      <c r="E2261" t="s">
        <v>4382</v>
      </c>
      <c r="F2261">
        <v>478</v>
      </c>
      <c r="G2261">
        <v>4.5999999999999996</v>
      </c>
      <c r="H2261">
        <v>103.9</v>
      </c>
      <c r="I2261" t="s">
        <v>25</v>
      </c>
    </row>
    <row r="2262" spans="1:9">
      <c r="A2262" t="s">
        <v>4675</v>
      </c>
      <c r="B2262" t="s">
        <v>4676</v>
      </c>
      <c r="C2262" t="s">
        <v>4370</v>
      </c>
      <c r="D2262" t="s">
        <v>4475</v>
      </c>
      <c r="E2262" t="s">
        <v>4476</v>
      </c>
      <c r="F2262">
        <v>450</v>
      </c>
      <c r="G2262">
        <v>6.2</v>
      </c>
      <c r="H2262">
        <v>72.599999999999994</v>
      </c>
      <c r="I2262" t="s">
        <v>25</v>
      </c>
    </row>
    <row r="2263" spans="1:9">
      <c r="A2263" t="s">
        <v>4677</v>
      </c>
      <c r="B2263" t="s">
        <v>4678</v>
      </c>
      <c r="C2263" t="s">
        <v>4370</v>
      </c>
      <c r="D2263" t="s">
        <v>4381</v>
      </c>
      <c r="E2263" t="s">
        <v>4382</v>
      </c>
      <c r="F2263">
        <v>255</v>
      </c>
      <c r="G2263">
        <v>3.51</v>
      </c>
      <c r="H2263">
        <v>72.599999999999994</v>
      </c>
      <c r="I2263" t="s">
        <v>25</v>
      </c>
    </row>
    <row r="2264" spans="1:9">
      <c r="A2264" t="s">
        <v>4679</v>
      </c>
      <c r="B2264" t="s">
        <v>4680</v>
      </c>
      <c r="C2264" t="s">
        <v>4370</v>
      </c>
      <c r="D2264" t="s">
        <v>4381</v>
      </c>
      <c r="E2264" t="s">
        <v>4382</v>
      </c>
      <c r="F2264">
        <v>389</v>
      </c>
      <c r="G2264">
        <v>5.87</v>
      </c>
      <c r="H2264">
        <v>66.3</v>
      </c>
      <c r="I2264" t="s">
        <v>25</v>
      </c>
    </row>
    <row r="2265" spans="1:9">
      <c r="A2265" t="s">
        <v>4681</v>
      </c>
      <c r="B2265" t="s">
        <v>4682</v>
      </c>
      <c r="C2265" t="s">
        <v>4370</v>
      </c>
      <c r="D2265" t="s">
        <v>4683</v>
      </c>
      <c r="E2265" t="s">
        <v>4684</v>
      </c>
      <c r="F2265">
        <v>839</v>
      </c>
      <c r="G2265">
        <v>3.96</v>
      </c>
      <c r="H2265">
        <v>211.9</v>
      </c>
      <c r="I2265" t="s">
        <v>14</v>
      </c>
    </row>
    <row r="2266" spans="1:9">
      <c r="A2266" t="s">
        <v>4685</v>
      </c>
      <c r="B2266" t="s">
        <v>4686</v>
      </c>
      <c r="C2266" t="s">
        <v>4370</v>
      </c>
      <c r="D2266" t="s">
        <v>4391</v>
      </c>
      <c r="E2266" t="s">
        <v>4392</v>
      </c>
      <c r="F2266">
        <v>260</v>
      </c>
      <c r="G2266">
        <v>3.16</v>
      </c>
      <c r="H2266">
        <v>82.3</v>
      </c>
      <c r="I2266" t="s">
        <v>25</v>
      </c>
    </row>
    <row r="2267" spans="1:9">
      <c r="A2267" t="s">
        <v>4687</v>
      </c>
      <c r="B2267" t="s">
        <v>4688</v>
      </c>
      <c r="C2267" t="s">
        <v>4370</v>
      </c>
      <c r="D2267" t="s">
        <v>4423</v>
      </c>
      <c r="E2267" t="s">
        <v>4424</v>
      </c>
      <c r="F2267">
        <v>529</v>
      </c>
      <c r="G2267">
        <v>12.72</v>
      </c>
      <c r="H2267">
        <v>41.6</v>
      </c>
      <c r="I2267" t="s">
        <v>14</v>
      </c>
    </row>
    <row r="2268" spans="1:9">
      <c r="A2268" t="s">
        <v>4689</v>
      </c>
      <c r="B2268" t="s">
        <v>4690</v>
      </c>
      <c r="C2268" t="s">
        <v>4370</v>
      </c>
      <c r="D2268" t="s">
        <v>4381</v>
      </c>
      <c r="E2268" t="s">
        <v>4382</v>
      </c>
      <c r="F2268">
        <v>254</v>
      </c>
      <c r="G2268">
        <v>3.4</v>
      </c>
      <c r="H2268">
        <v>74.7</v>
      </c>
      <c r="I2268" t="s">
        <v>25</v>
      </c>
    </row>
    <row r="2269" spans="1:9">
      <c r="A2269" t="s">
        <v>4691</v>
      </c>
      <c r="B2269" t="s">
        <v>4692</v>
      </c>
      <c r="C2269" t="s">
        <v>4370</v>
      </c>
      <c r="D2269" t="s">
        <v>4381</v>
      </c>
      <c r="E2269" t="s">
        <v>4382</v>
      </c>
      <c r="F2269">
        <v>514</v>
      </c>
      <c r="G2269">
        <v>4.72</v>
      </c>
      <c r="H2269">
        <v>108.9</v>
      </c>
      <c r="I2269" t="s">
        <v>14</v>
      </c>
    </row>
    <row r="2270" spans="1:9">
      <c r="A2270" t="s">
        <v>4693</v>
      </c>
      <c r="B2270" t="s">
        <v>4694</v>
      </c>
      <c r="C2270" t="s">
        <v>4370</v>
      </c>
      <c r="D2270" t="s">
        <v>4407</v>
      </c>
      <c r="E2270" t="s">
        <v>4408</v>
      </c>
      <c r="F2270">
        <v>615</v>
      </c>
      <c r="G2270">
        <v>14.53</v>
      </c>
      <c r="H2270">
        <v>42.3</v>
      </c>
      <c r="I2270" t="s">
        <v>14</v>
      </c>
    </row>
    <row r="2271" spans="1:9">
      <c r="A2271" t="s">
        <v>4695</v>
      </c>
      <c r="B2271" t="s">
        <v>4696</v>
      </c>
      <c r="C2271" t="s">
        <v>4370</v>
      </c>
      <c r="D2271" t="s">
        <v>4391</v>
      </c>
      <c r="E2271" t="s">
        <v>4392</v>
      </c>
      <c r="F2271">
        <v>637</v>
      </c>
      <c r="G2271">
        <v>10.67</v>
      </c>
      <c r="H2271">
        <v>59.7</v>
      </c>
      <c r="I2271" t="s">
        <v>14</v>
      </c>
    </row>
    <row r="2272" spans="1:9">
      <c r="A2272" t="s">
        <v>4697</v>
      </c>
      <c r="B2272" t="s">
        <v>4698</v>
      </c>
      <c r="C2272" t="s">
        <v>4370</v>
      </c>
      <c r="D2272" t="s">
        <v>4699</v>
      </c>
      <c r="E2272" t="s">
        <v>4700</v>
      </c>
      <c r="F2272">
        <v>597</v>
      </c>
      <c r="G2272">
        <v>8.56</v>
      </c>
      <c r="H2272">
        <v>69.7</v>
      </c>
      <c r="I2272" t="s">
        <v>14</v>
      </c>
    </row>
    <row r="2273" spans="1:9">
      <c r="A2273" t="s">
        <v>4701</v>
      </c>
      <c r="B2273" t="s">
        <v>3162</v>
      </c>
      <c r="C2273" t="s">
        <v>4370</v>
      </c>
      <c r="D2273" t="s">
        <v>4467</v>
      </c>
      <c r="E2273" t="s">
        <v>4468</v>
      </c>
      <c r="F2273">
        <v>659</v>
      </c>
      <c r="G2273">
        <v>27.09</v>
      </c>
      <c r="H2273">
        <v>24.3</v>
      </c>
      <c r="I2273" t="s">
        <v>14</v>
      </c>
    </row>
    <row r="2274" spans="1:9">
      <c r="A2274" t="s">
        <v>4702</v>
      </c>
      <c r="B2274" t="s">
        <v>4703</v>
      </c>
      <c r="C2274" t="s">
        <v>4370</v>
      </c>
      <c r="D2274" t="s">
        <v>4423</v>
      </c>
      <c r="E2274" t="s">
        <v>4424</v>
      </c>
      <c r="F2274">
        <v>68</v>
      </c>
      <c r="G2274">
        <v>1.74</v>
      </c>
      <c r="H2274">
        <v>39.1</v>
      </c>
      <c r="I2274" t="s">
        <v>25</v>
      </c>
    </row>
    <row r="2275" spans="1:9">
      <c r="A2275" t="s">
        <v>4704</v>
      </c>
      <c r="B2275" t="s">
        <v>4705</v>
      </c>
      <c r="C2275" t="s">
        <v>4370</v>
      </c>
      <c r="D2275" t="s">
        <v>4467</v>
      </c>
      <c r="E2275" t="s">
        <v>4468</v>
      </c>
      <c r="F2275">
        <v>578</v>
      </c>
      <c r="G2275">
        <v>9.2200000000000006</v>
      </c>
      <c r="H2275">
        <v>62.7</v>
      </c>
      <c r="I2275" t="s">
        <v>14</v>
      </c>
    </row>
    <row r="2276" spans="1:9">
      <c r="A2276" t="s">
        <v>4706</v>
      </c>
      <c r="B2276" t="s">
        <v>4707</v>
      </c>
      <c r="C2276" t="s">
        <v>4370</v>
      </c>
      <c r="D2276" t="s">
        <v>4423</v>
      </c>
      <c r="E2276" t="s">
        <v>4424</v>
      </c>
      <c r="F2276">
        <v>511</v>
      </c>
      <c r="G2276">
        <v>6.16</v>
      </c>
      <c r="H2276">
        <v>83</v>
      </c>
      <c r="I2276" t="s">
        <v>14</v>
      </c>
    </row>
    <row r="2277" spans="1:9">
      <c r="A2277" t="s">
        <v>4708</v>
      </c>
      <c r="B2277" t="s">
        <v>4709</v>
      </c>
      <c r="C2277" t="s">
        <v>4370</v>
      </c>
      <c r="D2277" t="s">
        <v>4549</v>
      </c>
      <c r="E2277" t="s">
        <v>4550</v>
      </c>
      <c r="F2277">
        <v>40539</v>
      </c>
      <c r="G2277">
        <v>7.79</v>
      </c>
      <c r="H2277">
        <v>5204</v>
      </c>
      <c r="I2277" t="s">
        <v>365</v>
      </c>
    </row>
    <row r="2278" spans="1:9">
      <c r="A2278" t="s">
        <v>4710</v>
      </c>
      <c r="B2278" t="s">
        <v>4711</v>
      </c>
      <c r="C2278" t="s">
        <v>4370</v>
      </c>
      <c r="D2278" t="s">
        <v>4427</v>
      </c>
      <c r="E2278" t="s">
        <v>4428</v>
      </c>
      <c r="F2278">
        <v>788</v>
      </c>
      <c r="G2278">
        <v>8.1</v>
      </c>
      <c r="H2278">
        <v>97.3</v>
      </c>
      <c r="I2278" t="s">
        <v>14</v>
      </c>
    </row>
    <row r="2279" spans="1:9">
      <c r="A2279" t="s">
        <v>4712</v>
      </c>
      <c r="B2279" t="s">
        <v>4713</v>
      </c>
      <c r="C2279" t="s">
        <v>4370</v>
      </c>
      <c r="D2279" t="s">
        <v>4437</v>
      </c>
      <c r="E2279" t="s">
        <v>4438</v>
      </c>
      <c r="F2279">
        <v>568</v>
      </c>
      <c r="G2279">
        <v>4.03</v>
      </c>
      <c r="H2279">
        <v>140.9</v>
      </c>
      <c r="I2279" t="s">
        <v>14</v>
      </c>
    </row>
    <row r="2280" spans="1:9">
      <c r="A2280" t="s">
        <v>4714</v>
      </c>
      <c r="B2280" t="s">
        <v>4715</v>
      </c>
      <c r="C2280" t="s">
        <v>4370</v>
      </c>
      <c r="D2280" t="s">
        <v>4467</v>
      </c>
      <c r="E2280" t="s">
        <v>4468</v>
      </c>
      <c r="F2280">
        <v>239</v>
      </c>
      <c r="G2280">
        <v>5</v>
      </c>
      <c r="H2280">
        <v>47.8</v>
      </c>
      <c r="I2280" t="s">
        <v>25</v>
      </c>
    </row>
    <row r="2281" spans="1:9">
      <c r="A2281" t="s">
        <v>4716</v>
      </c>
      <c r="B2281" t="s">
        <v>4717</v>
      </c>
      <c r="C2281" t="s">
        <v>4370</v>
      </c>
      <c r="D2281" t="s">
        <v>4475</v>
      </c>
      <c r="E2281" t="s">
        <v>4476</v>
      </c>
      <c r="F2281">
        <v>1156</v>
      </c>
      <c r="G2281">
        <v>12.2</v>
      </c>
      <c r="H2281">
        <v>94.8</v>
      </c>
      <c r="I2281" t="s">
        <v>14</v>
      </c>
    </row>
    <row r="2282" spans="1:9">
      <c r="A2282" t="s">
        <v>4718</v>
      </c>
      <c r="B2282" t="s">
        <v>4719</v>
      </c>
      <c r="C2282" t="s">
        <v>4370</v>
      </c>
      <c r="D2282" t="s">
        <v>4433</v>
      </c>
      <c r="E2282" t="s">
        <v>4434</v>
      </c>
      <c r="F2282">
        <v>223</v>
      </c>
      <c r="G2282">
        <v>8.7799999999999994</v>
      </c>
      <c r="H2282">
        <v>25.4</v>
      </c>
      <c r="I2282" t="s">
        <v>25</v>
      </c>
    </row>
    <row r="2283" spans="1:9">
      <c r="A2283" t="s">
        <v>4720</v>
      </c>
      <c r="B2283" t="s">
        <v>4721</v>
      </c>
      <c r="C2283" t="s">
        <v>4370</v>
      </c>
      <c r="D2283" t="s">
        <v>4467</v>
      </c>
      <c r="E2283" t="s">
        <v>4468</v>
      </c>
      <c r="F2283">
        <v>582</v>
      </c>
      <c r="G2283">
        <v>12.02</v>
      </c>
      <c r="H2283">
        <v>48.4</v>
      </c>
      <c r="I2283" t="s">
        <v>14</v>
      </c>
    </row>
    <row r="2284" spans="1:9">
      <c r="A2284" t="s">
        <v>4722</v>
      </c>
      <c r="B2284" t="s">
        <v>4723</v>
      </c>
      <c r="C2284" t="s">
        <v>4370</v>
      </c>
      <c r="D2284" t="s">
        <v>4427</v>
      </c>
      <c r="E2284" t="s">
        <v>4428</v>
      </c>
      <c r="F2284">
        <v>236</v>
      </c>
      <c r="G2284">
        <v>7.65</v>
      </c>
      <c r="H2284">
        <v>30.8</v>
      </c>
      <c r="I2284" t="s">
        <v>25</v>
      </c>
    </row>
    <row r="2285" spans="1:9">
      <c r="A2285" t="s">
        <v>4724</v>
      </c>
      <c r="B2285" t="s">
        <v>4725</v>
      </c>
      <c r="C2285" t="s">
        <v>4370</v>
      </c>
      <c r="D2285" t="s">
        <v>4419</v>
      </c>
      <c r="E2285" t="s">
        <v>4420</v>
      </c>
      <c r="F2285">
        <v>860</v>
      </c>
      <c r="G2285">
        <v>22.36</v>
      </c>
      <c r="H2285">
        <v>38.5</v>
      </c>
      <c r="I2285" t="s">
        <v>14</v>
      </c>
    </row>
    <row r="2286" spans="1:9">
      <c r="A2286" t="s">
        <v>4726</v>
      </c>
      <c r="B2286" t="s">
        <v>4727</v>
      </c>
      <c r="C2286" t="s">
        <v>4370</v>
      </c>
      <c r="D2286" t="s">
        <v>4391</v>
      </c>
      <c r="E2286" t="s">
        <v>4392</v>
      </c>
      <c r="F2286">
        <v>260</v>
      </c>
      <c r="G2286">
        <v>6.39</v>
      </c>
      <c r="H2286">
        <v>40.700000000000003</v>
      </c>
      <c r="I2286" t="s">
        <v>25</v>
      </c>
    </row>
    <row r="2287" spans="1:9">
      <c r="A2287" t="s">
        <v>4728</v>
      </c>
      <c r="B2287" t="s">
        <v>4729</v>
      </c>
      <c r="C2287" t="s">
        <v>4370</v>
      </c>
      <c r="D2287" t="s">
        <v>4371</v>
      </c>
      <c r="E2287" t="s">
        <v>4372</v>
      </c>
      <c r="F2287">
        <v>2398</v>
      </c>
      <c r="G2287">
        <v>9.1199999999999992</v>
      </c>
      <c r="H2287">
        <v>262.89999999999998</v>
      </c>
      <c r="I2287" t="s">
        <v>70</v>
      </c>
    </row>
    <row r="2288" spans="1:9">
      <c r="A2288" t="s">
        <v>4730</v>
      </c>
      <c r="B2288" t="s">
        <v>4731</v>
      </c>
      <c r="C2288" t="s">
        <v>4370</v>
      </c>
      <c r="D2288" t="s">
        <v>4467</v>
      </c>
      <c r="E2288" t="s">
        <v>4468</v>
      </c>
      <c r="F2288">
        <v>147</v>
      </c>
      <c r="G2288">
        <v>5.45</v>
      </c>
      <c r="H2288">
        <v>27</v>
      </c>
      <c r="I2288" t="s">
        <v>25</v>
      </c>
    </row>
    <row r="2289" spans="1:9">
      <c r="A2289" t="s">
        <v>4732</v>
      </c>
      <c r="B2289" t="s">
        <v>4733</v>
      </c>
      <c r="C2289" t="s">
        <v>4370</v>
      </c>
      <c r="D2289" t="s">
        <v>4381</v>
      </c>
      <c r="E2289" t="s">
        <v>4382</v>
      </c>
      <c r="F2289">
        <v>366</v>
      </c>
      <c r="G2289">
        <v>4.12</v>
      </c>
      <c r="H2289">
        <v>88.8</v>
      </c>
      <c r="I2289" t="s">
        <v>25</v>
      </c>
    </row>
    <row r="2290" spans="1:9">
      <c r="A2290" t="s">
        <v>4734</v>
      </c>
      <c r="B2290" t="s">
        <v>4735</v>
      </c>
      <c r="C2290" t="s">
        <v>4370</v>
      </c>
      <c r="D2290" t="s">
        <v>4475</v>
      </c>
      <c r="E2290" t="s">
        <v>4476</v>
      </c>
      <c r="F2290">
        <v>5283</v>
      </c>
      <c r="G2290">
        <v>10.76</v>
      </c>
      <c r="H2290">
        <v>491</v>
      </c>
      <c r="I2290" t="s">
        <v>70</v>
      </c>
    </row>
    <row r="2291" spans="1:9">
      <c r="A2291" t="s">
        <v>4736</v>
      </c>
      <c r="B2291" t="s">
        <v>4737</v>
      </c>
      <c r="C2291" t="s">
        <v>4370</v>
      </c>
      <c r="D2291" t="s">
        <v>4467</v>
      </c>
      <c r="E2291" t="s">
        <v>4468</v>
      </c>
      <c r="F2291">
        <v>295</v>
      </c>
      <c r="G2291">
        <v>7.75</v>
      </c>
      <c r="H2291">
        <v>38.1</v>
      </c>
      <c r="I2291" t="s">
        <v>25</v>
      </c>
    </row>
    <row r="2292" spans="1:9">
      <c r="A2292" t="s">
        <v>4738</v>
      </c>
      <c r="B2292" t="s">
        <v>4739</v>
      </c>
      <c r="C2292" t="s">
        <v>4370</v>
      </c>
      <c r="D2292" t="s">
        <v>4423</v>
      </c>
      <c r="E2292" t="s">
        <v>4424</v>
      </c>
      <c r="F2292">
        <v>868</v>
      </c>
      <c r="G2292">
        <v>10.68</v>
      </c>
      <c r="H2292">
        <v>81.3</v>
      </c>
      <c r="I2292" t="s">
        <v>14</v>
      </c>
    </row>
    <row r="2293" spans="1:9">
      <c r="A2293" t="s">
        <v>4740</v>
      </c>
      <c r="B2293" t="s">
        <v>4741</v>
      </c>
      <c r="C2293" t="s">
        <v>4370</v>
      </c>
      <c r="D2293" t="s">
        <v>4437</v>
      </c>
      <c r="E2293" t="s">
        <v>4438</v>
      </c>
      <c r="F2293">
        <v>21424</v>
      </c>
      <c r="G2293">
        <v>16.43</v>
      </c>
      <c r="H2293">
        <v>1304</v>
      </c>
      <c r="I2293" t="s">
        <v>365</v>
      </c>
    </row>
    <row r="2294" spans="1:9">
      <c r="A2294" t="s">
        <v>4742</v>
      </c>
      <c r="B2294" t="s">
        <v>4743</v>
      </c>
      <c r="C2294" t="s">
        <v>4370</v>
      </c>
      <c r="D2294" t="s">
        <v>4433</v>
      </c>
      <c r="E2294" t="s">
        <v>4434</v>
      </c>
      <c r="F2294">
        <v>387</v>
      </c>
      <c r="G2294">
        <v>6.19</v>
      </c>
      <c r="H2294">
        <v>62.5</v>
      </c>
      <c r="I2294" t="s">
        <v>25</v>
      </c>
    </row>
    <row r="2295" spans="1:9">
      <c r="A2295" t="s">
        <v>4744</v>
      </c>
      <c r="B2295" t="s">
        <v>4745</v>
      </c>
      <c r="C2295" t="s">
        <v>4370</v>
      </c>
      <c r="D2295" t="s">
        <v>4423</v>
      </c>
      <c r="E2295" t="s">
        <v>4424</v>
      </c>
      <c r="F2295">
        <v>156</v>
      </c>
      <c r="G2295">
        <v>3.05</v>
      </c>
      <c r="H2295">
        <v>51.1</v>
      </c>
      <c r="I2295" t="s">
        <v>25</v>
      </c>
    </row>
    <row r="2296" spans="1:9">
      <c r="A2296" t="s">
        <v>4746</v>
      </c>
      <c r="B2296" t="s">
        <v>4747</v>
      </c>
      <c r="C2296" t="s">
        <v>4370</v>
      </c>
      <c r="D2296" t="s">
        <v>4411</v>
      </c>
      <c r="E2296" t="s">
        <v>4412</v>
      </c>
      <c r="F2296">
        <v>634</v>
      </c>
      <c r="G2296">
        <v>7.27</v>
      </c>
      <c r="H2296">
        <v>87.2</v>
      </c>
      <c r="I2296" t="s">
        <v>14</v>
      </c>
    </row>
    <row r="2297" spans="1:9">
      <c r="A2297" t="s">
        <v>4748</v>
      </c>
      <c r="B2297" t="s">
        <v>4749</v>
      </c>
      <c r="C2297" t="s">
        <v>4370</v>
      </c>
      <c r="D2297" t="s">
        <v>4427</v>
      </c>
      <c r="E2297" t="s">
        <v>4428</v>
      </c>
      <c r="F2297">
        <v>1324</v>
      </c>
      <c r="G2297">
        <v>7.3</v>
      </c>
      <c r="H2297">
        <v>181.4</v>
      </c>
      <c r="I2297" t="s">
        <v>14</v>
      </c>
    </row>
    <row r="2298" spans="1:9">
      <c r="A2298" t="s">
        <v>4750</v>
      </c>
      <c r="B2298" t="s">
        <v>4751</v>
      </c>
      <c r="C2298" t="s">
        <v>4370</v>
      </c>
      <c r="D2298" t="s">
        <v>4375</v>
      </c>
      <c r="E2298" t="s">
        <v>4376</v>
      </c>
      <c r="F2298">
        <v>1503</v>
      </c>
      <c r="G2298">
        <v>20.76</v>
      </c>
      <c r="H2298">
        <v>72.400000000000006</v>
      </c>
      <c r="I2298" t="s">
        <v>14</v>
      </c>
    </row>
    <row r="2299" spans="1:9">
      <c r="A2299" t="s">
        <v>4752</v>
      </c>
      <c r="B2299" t="s">
        <v>4753</v>
      </c>
      <c r="C2299" t="s">
        <v>4370</v>
      </c>
      <c r="D2299" t="s">
        <v>4467</v>
      </c>
      <c r="E2299" t="s">
        <v>4468</v>
      </c>
      <c r="F2299">
        <v>237</v>
      </c>
      <c r="G2299">
        <v>11.57</v>
      </c>
      <c r="H2299">
        <v>20.5</v>
      </c>
      <c r="I2299" t="s">
        <v>25</v>
      </c>
    </row>
    <row r="2300" spans="1:9">
      <c r="A2300" t="s">
        <v>4754</v>
      </c>
      <c r="B2300" t="s">
        <v>4755</v>
      </c>
      <c r="C2300" t="s">
        <v>4370</v>
      </c>
      <c r="D2300" t="s">
        <v>4423</v>
      </c>
      <c r="E2300" t="s">
        <v>4424</v>
      </c>
      <c r="F2300">
        <v>753</v>
      </c>
      <c r="G2300">
        <v>13.41</v>
      </c>
      <c r="H2300">
        <v>56.2</v>
      </c>
      <c r="I2300" t="s">
        <v>14</v>
      </c>
    </row>
    <row r="2301" spans="1:9">
      <c r="A2301" t="s">
        <v>4756</v>
      </c>
      <c r="B2301" t="s">
        <v>4757</v>
      </c>
      <c r="C2301" t="s">
        <v>4370</v>
      </c>
      <c r="D2301" t="s">
        <v>4475</v>
      </c>
      <c r="E2301" t="s">
        <v>4476</v>
      </c>
      <c r="F2301">
        <v>284</v>
      </c>
      <c r="G2301">
        <v>6.88</v>
      </c>
      <c r="H2301">
        <v>41.3</v>
      </c>
      <c r="I2301" t="s">
        <v>25</v>
      </c>
    </row>
    <row r="2302" spans="1:9">
      <c r="A2302" t="s">
        <v>4758</v>
      </c>
      <c r="B2302" t="s">
        <v>4759</v>
      </c>
      <c r="C2302" t="s">
        <v>4370</v>
      </c>
      <c r="D2302" t="s">
        <v>4375</v>
      </c>
      <c r="E2302" t="s">
        <v>4376</v>
      </c>
      <c r="F2302">
        <v>225</v>
      </c>
      <c r="G2302">
        <v>6.37</v>
      </c>
      <c r="H2302">
        <v>35.299999999999997</v>
      </c>
      <c r="I2302" t="s">
        <v>25</v>
      </c>
    </row>
    <row r="2303" spans="1:9">
      <c r="A2303" t="s">
        <v>4760</v>
      </c>
      <c r="B2303" t="s">
        <v>4761</v>
      </c>
      <c r="C2303" t="s">
        <v>4370</v>
      </c>
      <c r="D2303" t="s">
        <v>4371</v>
      </c>
      <c r="E2303" t="s">
        <v>4372</v>
      </c>
      <c r="F2303">
        <v>12146</v>
      </c>
      <c r="G2303">
        <v>7.81</v>
      </c>
      <c r="H2303">
        <v>1555.2</v>
      </c>
      <c r="I2303" t="s">
        <v>365</v>
      </c>
    </row>
    <row r="2304" spans="1:9">
      <c r="A2304" t="s">
        <v>4762</v>
      </c>
      <c r="B2304" t="s">
        <v>4763</v>
      </c>
      <c r="C2304" t="s">
        <v>4370</v>
      </c>
      <c r="D2304" t="s">
        <v>4467</v>
      </c>
      <c r="E2304" t="s">
        <v>4468</v>
      </c>
      <c r="F2304">
        <v>172</v>
      </c>
      <c r="G2304">
        <v>3.81</v>
      </c>
      <c r="H2304">
        <v>45.1</v>
      </c>
      <c r="I2304" t="s">
        <v>25</v>
      </c>
    </row>
    <row r="2305" spans="1:9">
      <c r="A2305" t="s">
        <v>4764</v>
      </c>
      <c r="B2305" t="s">
        <v>4765</v>
      </c>
      <c r="C2305" t="s">
        <v>4370</v>
      </c>
      <c r="D2305" t="s">
        <v>4437</v>
      </c>
      <c r="E2305" t="s">
        <v>4438</v>
      </c>
      <c r="F2305">
        <v>2834</v>
      </c>
      <c r="G2305">
        <v>5.52</v>
      </c>
      <c r="H2305">
        <v>513.4</v>
      </c>
      <c r="I2305" t="s">
        <v>70</v>
      </c>
    </row>
    <row r="2306" spans="1:9">
      <c r="A2306" t="s">
        <v>4766</v>
      </c>
      <c r="B2306" t="s">
        <v>4767</v>
      </c>
      <c r="C2306" t="s">
        <v>4370</v>
      </c>
      <c r="D2306" t="s">
        <v>4375</v>
      </c>
      <c r="E2306" t="s">
        <v>4376</v>
      </c>
      <c r="F2306">
        <v>132</v>
      </c>
      <c r="G2306">
        <v>3.24</v>
      </c>
      <c r="H2306">
        <v>40.700000000000003</v>
      </c>
      <c r="I2306" t="s">
        <v>25</v>
      </c>
    </row>
    <row r="2307" spans="1:9">
      <c r="A2307" t="s">
        <v>4768</v>
      </c>
      <c r="B2307" t="s">
        <v>4769</v>
      </c>
      <c r="C2307" t="s">
        <v>4370</v>
      </c>
      <c r="D2307" t="s">
        <v>4437</v>
      </c>
      <c r="E2307" t="s">
        <v>4438</v>
      </c>
      <c r="F2307">
        <v>1243</v>
      </c>
      <c r="G2307">
        <v>9.52</v>
      </c>
      <c r="H2307">
        <v>130.6</v>
      </c>
      <c r="I2307" t="s">
        <v>14</v>
      </c>
    </row>
    <row r="2308" spans="1:9">
      <c r="A2308" t="s">
        <v>4770</v>
      </c>
      <c r="B2308" t="s">
        <v>4771</v>
      </c>
      <c r="C2308" t="s">
        <v>4370</v>
      </c>
      <c r="D2308" t="s">
        <v>4423</v>
      </c>
      <c r="E2308" t="s">
        <v>4424</v>
      </c>
      <c r="F2308">
        <v>139</v>
      </c>
      <c r="G2308">
        <v>7.4</v>
      </c>
      <c r="H2308">
        <v>18.8</v>
      </c>
      <c r="I2308" t="s">
        <v>25</v>
      </c>
    </row>
    <row r="2309" spans="1:9">
      <c r="A2309" t="s">
        <v>4772</v>
      </c>
      <c r="B2309" t="s">
        <v>4773</v>
      </c>
      <c r="C2309" t="s">
        <v>4370</v>
      </c>
      <c r="D2309" t="s">
        <v>4419</v>
      </c>
      <c r="E2309" t="s">
        <v>4420</v>
      </c>
      <c r="F2309">
        <v>280</v>
      </c>
      <c r="G2309">
        <v>6.07</v>
      </c>
      <c r="H2309">
        <v>46.1</v>
      </c>
      <c r="I2309" t="s">
        <v>25</v>
      </c>
    </row>
    <row r="2310" spans="1:9">
      <c r="A2310" t="s">
        <v>4774</v>
      </c>
      <c r="B2310" t="s">
        <v>4775</v>
      </c>
      <c r="C2310" t="s">
        <v>4370</v>
      </c>
      <c r="D2310" t="s">
        <v>4375</v>
      </c>
      <c r="E2310" t="s">
        <v>4376</v>
      </c>
      <c r="F2310">
        <v>114</v>
      </c>
      <c r="G2310">
        <v>3.08</v>
      </c>
      <c r="H2310">
        <v>37</v>
      </c>
      <c r="I2310" t="s">
        <v>25</v>
      </c>
    </row>
    <row r="2311" spans="1:9">
      <c r="A2311" t="s">
        <v>4776</v>
      </c>
      <c r="B2311" t="s">
        <v>4777</v>
      </c>
      <c r="C2311" t="s">
        <v>4370</v>
      </c>
      <c r="D2311" t="s">
        <v>4371</v>
      </c>
      <c r="E2311" t="s">
        <v>4372</v>
      </c>
      <c r="F2311">
        <v>330</v>
      </c>
      <c r="G2311">
        <v>4.16</v>
      </c>
      <c r="H2311">
        <v>79.3</v>
      </c>
      <c r="I2311" t="s">
        <v>25</v>
      </c>
    </row>
    <row r="2312" spans="1:9">
      <c r="A2312" t="s">
        <v>4778</v>
      </c>
      <c r="B2312" t="s">
        <v>4779</v>
      </c>
      <c r="C2312" t="s">
        <v>4370</v>
      </c>
      <c r="D2312" t="s">
        <v>4395</v>
      </c>
      <c r="E2312" t="s">
        <v>4396</v>
      </c>
      <c r="F2312">
        <v>155</v>
      </c>
      <c r="G2312">
        <v>4.24</v>
      </c>
      <c r="H2312">
        <v>36.6</v>
      </c>
      <c r="I2312" t="s">
        <v>25</v>
      </c>
    </row>
    <row r="2313" spans="1:9">
      <c r="A2313" t="s">
        <v>4780</v>
      </c>
      <c r="B2313" t="s">
        <v>4781</v>
      </c>
      <c r="C2313" t="s">
        <v>4370</v>
      </c>
      <c r="D2313" t="s">
        <v>4437</v>
      </c>
      <c r="E2313" t="s">
        <v>4438</v>
      </c>
      <c r="F2313">
        <v>25224</v>
      </c>
      <c r="G2313">
        <v>9.4600000000000009</v>
      </c>
      <c r="H2313">
        <v>2666.4</v>
      </c>
      <c r="I2313" t="s">
        <v>365</v>
      </c>
    </row>
    <row r="2314" spans="1:9">
      <c r="A2314" t="s">
        <v>4782</v>
      </c>
      <c r="B2314" t="s">
        <v>4783</v>
      </c>
      <c r="C2314" t="s">
        <v>4370</v>
      </c>
      <c r="D2314" t="s">
        <v>4427</v>
      </c>
      <c r="E2314" t="s">
        <v>4428</v>
      </c>
      <c r="F2314">
        <v>734</v>
      </c>
      <c r="G2314">
        <v>4.8</v>
      </c>
      <c r="H2314">
        <v>152.9</v>
      </c>
      <c r="I2314" t="s">
        <v>14</v>
      </c>
    </row>
    <row r="2315" spans="1:9">
      <c r="A2315" t="s">
        <v>4784</v>
      </c>
      <c r="B2315" t="s">
        <v>4785</v>
      </c>
      <c r="C2315" t="s">
        <v>4370</v>
      </c>
      <c r="D2315" t="s">
        <v>4475</v>
      </c>
      <c r="E2315" t="s">
        <v>4476</v>
      </c>
      <c r="F2315">
        <v>421</v>
      </c>
      <c r="G2315">
        <v>9.5299999999999994</v>
      </c>
      <c r="H2315">
        <v>44.2</v>
      </c>
      <c r="I2315" t="s">
        <v>25</v>
      </c>
    </row>
    <row r="2316" spans="1:9">
      <c r="A2316" t="s">
        <v>4786</v>
      </c>
      <c r="B2316" t="s">
        <v>4787</v>
      </c>
      <c r="C2316" t="s">
        <v>4370</v>
      </c>
      <c r="D2316" t="s">
        <v>4699</v>
      </c>
      <c r="E2316" t="s">
        <v>4700</v>
      </c>
      <c r="F2316">
        <v>67571</v>
      </c>
      <c r="G2316">
        <v>36.799999999999997</v>
      </c>
      <c r="H2316">
        <v>1836.2</v>
      </c>
      <c r="I2316" t="s">
        <v>1358</v>
      </c>
    </row>
    <row r="2317" spans="1:9">
      <c r="A2317" t="s">
        <v>4788</v>
      </c>
      <c r="B2317" t="s">
        <v>4789</v>
      </c>
      <c r="C2317" t="s">
        <v>4370</v>
      </c>
      <c r="D2317" t="s">
        <v>4437</v>
      </c>
      <c r="E2317" t="s">
        <v>4438</v>
      </c>
      <c r="F2317">
        <v>5369</v>
      </c>
      <c r="G2317">
        <v>4.6100000000000003</v>
      </c>
      <c r="H2317">
        <v>1164.5999999999999</v>
      </c>
      <c r="I2317" t="s">
        <v>70</v>
      </c>
    </row>
    <row r="2318" spans="1:9">
      <c r="A2318" t="s">
        <v>4790</v>
      </c>
      <c r="B2318" t="s">
        <v>4791</v>
      </c>
      <c r="C2318" t="s">
        <v>4370</v>
      </c>
      <c r="D2318" t="s">
        <v>4437</v>
      </c>
      <c r="E2318" t="s">
        <v>4438</v>
      </c>
      <c r="F2318">
        <v>1595</v>
      </c>
      <c r="G2318">
        <v>10.91</v>
      </c>
      <c r="H2318">
        <v>146.19999999999999</v>
      </c>
      <c r="I2318" t="s">
        <v>14</v>
      </c>
    </row>
    <row r="2319" spans="1:9">
      <c r="A2319" t="s">
        <v>4792</v>
      </c>
      <c r="B2319" t="s">
        <v>4793</v>
      </c>
      <c r="C2319" t="s">
        <v>4370</v>
      </c>
      <c r="D2319" t="s">
        <v>4437</v>
      </c>
      <c r="E2319" t="s">
        <v>4438</v>
      </c>
      <c r="F2319">
        <v>1762</v>
      </c>
      <c r="G2319">
        <v>9.91</v>
      </c>
      <c r="H2319">
        <v>177.8</v>
      </c>
      <c r="I2319" t="s">
        <v>14</v>
      </c>
    </row>
    <row r="2320" spans="1:9">
      <c r="A2320" t="s">
        <v>4794</v>
      </c>
      <c r="B2320" t="s">
        <v>4795</v>
      </c>
      <c r="C2320" t="s">
        <v>4370</v>
      </c>
      <c r="D2320" t="s">
        <v>4395</v>
      </c>
      <c r="E2320" t="s">
        <v>4396</v>
      </c>
      <c r="F2320">
        <v>683</v>
      </c>
      <c r="G2320">
        <v>5.62</v>
      </c>
      <c r="H2320">
        <v>121.5</v>
      </c>
      <c r="I2320" t="s">
        <v>14</v>
      </c>
    </row>
    <row r="2321" spans="1:9">
      <c r="A2321" t="s">
        <v>4796</v>
      </c>
      <c r="B2321" t="s">
        <v>4797</v>
      </c>
      <c r="C2321" t="s">
        <v>4370</v>
      </c>
      <c r="D2321" t="s">
        <v>4395</v>
      </c>
      <c r="E2321" t="s">
        <v>4396</v>
      </c>
      <c r="F2321">
        <v>352</v>
      </c>
      <c r="G2321">
        <v>4.7300000000000004</v>
      </c>
      <c r="H2321">
        <v>74.400000000000006</v>
      </c>
      <c r="I2321" t="s">
        <v>25</v>
      </c>
    </row>
    <row r="2322" spans="1:9">
      <c r="A2322" t="s">
        <v>4798</v>
      </c>
      <c r="B2322" t="s">
        <v>4799</v>
      </c>
      <c r="C2322" t="s">
        <v>4370</v>
      </c>
      <c r="D2322" t="s">
        <v>4437</v>
      </c>
      <c r="E2322" t="s">
        <v>4438</v>
      </c>
      <c r="F2322">
        <v>1263</v>
      </c>
      <c r="G2322">
        <v>1.78</v>
      </c>
      <c r="H2322">
        <v>709.6</v>
      </c>
      <c r="I2322" t="s">
        <v>14</v>
      </c>
    </row>
    <row r="2323" spans="1:9">
      <c r="A2323" t="s">
        <v>4800</v>
      </c>
      <c r="B2323" t="s">
        <v>4801</v>
      </c>
      <c r="C2323" t="s">
        <v>4370</v>
      </c>
      <c r="D2323" t="s">
        <v>4411</v>
      </c>
      <c r="E2323" t="s">
        <v>4412</v>
      </c>
      <c r="F2323">
        <v>2582</v>
      </c>
      <c r="G2323">
        <v>16.059999999999999</v>
      </c>
      <c r="H2323">
        <v>160.80000000000001</v>
      </c>
      <c r="I2323" t="s">
        <v>70</v>
      </c>
    </row>
    <row r="2324" spans="1:9">
      <c r="A2324" t="s">
        <v>4802</v>
      </c>
      <c r="B2324" t="s">
        <v>4803</v>
      </c>
      <c r="C2324" t="s">
        <v>4370</v>
      </c>
      <c r="D2324" t="s">
        <v>4419</v>
      </c>
      <c r="E2324" t="s">
        <v>4420</v>
      </c>
      <c r="F2324">
        <v>669</v>
      </c>
      <c r="G2324">
        <v>13.32</v>
      </c>
      <c r="H2324">
        <v>50.2</v>
      </c>
      <c r="I2324" t="s">
        <v>14</v>
      </c>
    </row>
    <row r="2325" spans="1:9">
      <c r="A2325" t="s">
        <v>4804</v>
      </c>
      <c r="B2325" t="s">
        <v>4805</v>
      </c>
      <c r="C2325" t="s">
        <v>4370</v>
      </c>
      <c r="D2325" t="s">
        <v>4427</v>
      </c>
      <c r="E2325" t="s">
        <v>4428</v>
      </c>
      <c r="F2325">
        <v>407</v>
      </c>
      <c r="G2325">
        <v>5.72</v>
      </c>
      <c r="H2325">
        <v>71.2</v>
      </c>
      <c r="I2325" t="s">
        <v>25</v>
      </c>
    </row>
    <row r="2326" spans="1:9">
      <c r="A2326" t="s">
        <v>4806</v>
      </c>
      <c r="B2326" t="s">
        <v>4807</v>
      </c>
      <c r="C2326" t="s">
        <v>4370</v>
      </c>
      <c r="D2326" t="s">
        <v>4423</v>
      </c>
      <c r="E2326" t="s">
        <v>4424</v>
      </c>
      <c r="F2326">
        <v>1943</v>
      </c>
      <c r="G2326">
        <v>15.67</v>
      </c>
      <c r="H2326">
        <v>124</v>
      </c>
      <c r="I2326" t="s">
        <v>14</v>
      </c>
    </row>
    <row r="2327" spans="1:9">
      <c r="A2327" t="s">
        <v>4808</v>
      </c>
      <c r="B2327" t="s">
        <v>4809</v>
      </c>
      <c r="C2327" t="s">
        <v>4370</v>
      </c>
      <c r="D2327" t="s">
        <v>4407</v>
      </c>
      <c r="E2327" t="s">
        <v>4408</v>
      </c>
      <c r="F2327">
        <v>1301</v>
      </c>
      <c r="G2327">
        <v>4.66</v>
      </c>
      <c r="H2327">
        <v>279.2</v>
      </c>
      <c r="I2327" t="s">
        <v>14</v>
      </c>
    </row>
    <row r="2328" spans="1:9">
      <c r="A2328" t="s">
        <v>4810</v>
      </c>
      <c r="B2328" t="s">
        <v>4811</v>
      </c>
      <c r="C2328" t="s">
        <v>4370</v>
      </c>
      <c r="D2328" t="s">
        <v>4411</v>
      </c>
      <c r="E2328" t="s">
        <v>4412</v>
      </c>
      <c r="F2328">
        <v>295</v>
      </c>
      <c r="G2328">
        <v>5.36</v>
      </c>
      <c r="H2328">
        <v>55</v>
      </c>
      <c r="I2328" t="s">
        <v>25</v>
      </c>
    </row>
    <row r="2329" spans="1:9">
      <c r="A2329" t="s">
        <v>4812</v>
      </c>
      <c r="B2329" t="s">
        <v>4813</v>
      </c>
      <c r="C2329" t="s">
        <v>4370</v>
      </c>
      <c r="D2329" t="s">
        <v>4411</v>
      </c>
      <c r="E2329" t="s">
        <v>4412</v>
      </c>
      <c r="F2329">
        <v>521</v>
      </c>
      <c r="G2329">
        <v>6.21</v>
      </c>
      <c r="H2329">
        <v>83.9</v>
      </c>
      <c r="I2329" t="s">
        <v>14</v>
      </c>
    </row>
    <row r="2330" spans="1:9">
      <c r="A2330" t="s">
        <v>4814</v>
      </c>
      <c r="B2330" t="s">
        <v>4815</v>
      </c>
      <c r="C2330" t="s">
        <v>4370</v>
      </c>
      <c r="D2330" t="s">
        <v>4395</v>
      </c>
      <c r="E2330" t="s">
        <v>4396</v>
      </c>
      <c r="F2330">
        <v>66</v>
      </c>
      <c r="G2330">
        <v>1.77</v>
      </c>
      <c r="H2330">
        <v>37.299999999999997</v>
      </c>
      <c r="I2330" t="s">
        <v>25</v>
      </c>
    </row>
    <row r="2331" spans="1:9">
      <c r="A2331" t="s">
        <v>4816</v>
      </c>
      <c r="B2331" t="s">
        <v>4817</v>
      </c>
      <c r="C2331" t="s">
        <v>4370</v>
      </c>
      <c r="D2331" t="s">
        <v>4419</v>
      </c>
      <c r="E2331" t="s">
        <v>4420</v>
      </c>
      <c r="F2331">
        <v>168</v>
      </c>
      <c r="G2331">
        <v>3.62</v>
      </c>
      <c r="H2331">
        <v>46.4</v>
      </c>
      <c r="I2331" t="s">
        <v>25</v>
      </c>
    </row>
    <row r="2332" spans="1:9">
      <c r="A2332" t="s">
        <v>4818</v>
      </c>
      <c r="B2332" t="s">
        <v>4819</v>
      </c>
      <c r="C2332" t="s">
        <v>4370</v>
      </c>
      <c r="D2332" t="s">
        <v>4395</v>
      </c>
      <c r="E2332" t="s">
        <v>4396</v>
      </c>
      <c r="F2332">
        <v>223</v>
      </c>
      <c r="G2332">
        <v>2.98</v>
      </c>
      <c r="H2332">
        <v>74.8</v>
      </c>
      <c r="I2332" t="s">
        <v>25</v>
      </c>
    </row>
    <row r="2333" spans="1:9">
      <c r="A2333" t="s">
        <v>4820</v>
      </c>
      <c r="B2333" t="s">
        <v>4821</v>
      </c>
      <c r="C2333" t="s">
        <v>4370</v>
      </c>
      <c r="D2333" t="s">
        <v>4423</v>
      </c>
      <c r="E2333" t="s">
        <v>4424</v>
      </c>
      <c r="F2333">
        <v>474</v>
      </c>
      <c r="G2333">
        <v>5.61</v>
      </c>
      <c r="H2333">
        <v>84.5</v>
      </c>
      <c r="I2333" t="s">
        <v>25</v>
      </c>
    </row>
    <row r="2334" spans="1:9">
      <c r="A2334" t="s">
        <v>4822</v>
      </c>
      <c r="B2334" t="s">
        <v>4823</v>
      </c>
      <c r="C2334" t="s">
        <v>4370</v>
      </c>
      <c r="D2334" t="s">
        <v>4371</v>
      </c>
      <c r="E2334" t="s">
        <v>4372</v>
      </c>
      <c r="F2334">
        <v>819</v>
      </c>
      <c r="G2334">
        <v>8.52</v>
      </c>
      <c r="H2334">
        <v>96.1</v>
      </c>
      <c r="I2334" t="s">
        <v>14</v>
      </c>
    </row>
    <row r="2335" spans="1:9">
      <c r="A2335" t="s">
        <v>4824</v>
      </c>
      <c r="B2335" t="s">
        <v>4825</v>
      </c>
      <c r="C2335" t="s">
        <v>4370</v>
      </c>
      <c r="D2335" t="s">
        <v>4433</v>
      </c>
      <c r="E2335" t="s">
        <v>4434</v>
      </c>
      <c r="F2335">
        <v>638</v>
      </c>
      <c r="G2335">
        <v>6.32</v>
      </c>
      <c r="H2335">
        <v>100.9</v>
      </c>
      <c r="I2335" t="s">
        <v>14</v>
      </c>
    </row>
    <row r="2336" spans="1:9">
      <c r="A2336" t="s">
        <v>4826</v>
      </c>
      <c r="B2336" t="s">
        <v>4827</v>
      </c>
      <c r="C2336" t="s">
        <v>4370</v>
      </c>
      <c r="D2336" t="s">
        <v>4683</v>
      </c>
      <c r="E2336" t="s">
        <v>4684</v>
      </c>
      <c r="F2336">
        <v>17909</v>
      </c>
      <c r="G2336">
        <v>20.95</v>
      </c>
      <c r="H2336">
        <v>854.8</v>
      </c>
      <c r="I2336" t="s">
        <v>365</v>
      </c>
    </row>
    <row r="2337" spans="1:9">
      <c r="A2337" t="s">
        <v>4828</v>
      </c>
      <c r="B2337" t="s">
        <v>4829</v>
      </c>
      <c r="C2337" t="s">
        <v>4370</v>
      </c>
      <c r="D2337" t="s">
        <v>4437</v>
      </c>
      <c r="E2337" t="s">
        <v>4438</v>
      </c>
      <c r="F2337">
        <v>2593</v>
      </c>
      <c r="G2337">
        <v>3.14</v>
      </c>
      <c r="H2337">
        <v>825.8</v>
      </c>
      <c r="I2337" t="s">
        <v>70</v>
      </c>
    </row>
    <row r="2338" spans="1:9">
      <c r="A2338" t="s">
        <v>4830</v>
      </c>
      <c r="B2338" t="s">
        <v>4831</v>
      </c>
      <c r="C2338" t="s">
        <v>4370</v>
      </c>
      <c r="D2338" t="s">
        <v>4437</v>
      </c>
      <c r="E2338" t="s">
        <v>4438</v>
      </c>
      <c r="F2338">
        <v>331</v>
      </c>
      <c r="G2338">
        <v>5.55</v>
      </c>
      <c r="H2338">
        <v>59.6</v>
      </c>
      <c r="I2338" t="s">
        <v>25</v>
      </c>
    </row>
    <row r="2339" spans="1:9">
      <c r="A2339" t="s">
        <v>4832</v>
      </c>
      <c r="B2339" t="s">
        <v>322</v>
      </c>
      <c r="C2339" t="s">
        <v>4370</v>
      </c>
      <c r="D2339" t="s">
        <v>4423</v>
      </c>
      <c r="E2339" t="s">
        <v>4424</v>
      </c>
      <c r="F2339">
        <v>150</v>
      </c>
      <c r="G2339">
        <v>9.5399999999999991</v>
      </c>
      <c r="H2339">
        <v>15.7</v>
      </c>
      <c r="I2339" t="s">
        <v>25</v>
      </c>
    </row>
    <row r="2340" spans="1:9">
      <c r="A2340" t="s">
        <v>4833</v>
      </c>
      <c r="B2340" t="s">
        <v>4834</v>
      </c>
      <c r="C2340" t="s">
        <v>4370</v>
      </c>
      <c r="D2340" t="s">
        <v>4423</v>
      </c>
      <c r="E2340" t="s">
        <v>4424</v>
      </c>
      <c r="F2340">
        <v>423</v>
      </c>
      <c r="G2340">
        <v>11.86</v>
      </c>
      <c r="H2340">
        <v>35.700000000000003</v>
      </c>
      <c r="I2340" t="s">
        <v>25</v>
      </c>
    </row>
    <row r="2341" spans="1:9">
      <c r="A2341" t="s">
        <v>4835</v>
      </c>
      <c r="B2341" t="s">
        <v>4836</v>
      </c>
      <c r="C2341" t="s">
        <v>4370</v>
      </c>
      <c r="D2341" t="s">
        <v>4395</v>
      </c>
      <c r="E2341" t="s">
        <v>4396</v>
      </c>
      <c r="F2341">
        <v>247</v>
      </c>
      <c r="G2341">
        <v>8.27</v>
      </c>
      <c r="H2341">
        <v>29.9</v>
      </c>
      <c r="I2341" t="s">
        <v>25</v>
      </c>
    </row>
    <row r="2342" spans="1:9">
      <c r="A2342" t="s">
        <v>4837</v>
      </c>
      <c r="B2342" t="s">
        <v>4838</v>
      </c>
      <c r="C2342" t="s">
        <v>4370</v>
      </c>
      <c r="D2342" t="s">
        <v>4437</v>
      </c>
      <c r="E2342" t="s">
        <v>4438</v>
      </c>
      <c r="F2342">
        <v>2785</v>
      </c>
      <c r="G2342">
        <v>7.94</v>
      </c>
      <c r="H2342">
        <v>350.8</v>
      </c>
      <c r="I2342" t="s">
        <v>70</v>
      </c>
    </row>
    <row r="2343" spans="1:9">
      <c r="A2343" t="s">
        <v>4839</v>
      </c>
      <c r="B2343" t="s">
        <v>4840</v>
      </c>
      <c r="C2343" t="s">
        <v>4370</v>
      </c>
      <c r="D2343" t="s">
        <v>4423</v>
      </c>
      <c r="E2343" t="s">
        <v>4424</v>
      </c>
      <c r="F2343">
        <v>174</v>
      </c>
      <c r="G2343">
        <v>4.75</v>
      </c>
      <c r="H2343">
        <v>36.6</v>
      </c>
      <c r="I2343" t="s">
        <v>25</v>
      </c>
    </row>
    <row r="2344" spans="1:9">
      <c r="A2344" t="s">
        <v>4841</v>
      </c>
      <c r="B2344" t="s">
        <v>4842</v>
      </c>
      <c r="C2344" t="s">
        <v>4370</v>
      </c>
      <c r="D2344" t="s">
        <v>4375</v>
      </c>
      <c r="E2344" t="s">
        <v>4376</v>
      </c>
      <c r="F2344">
        <v>293</v>
      </c>
      <c r="G2344">
        <v>6.22</v>
      </c>
      <c r="H2344">
        <v>47.1</v>
      </c>
      <c r="I2344" t="s">
        <v>25</v>
      </c>
    </row>
    <row r="2345" spans="1:9">
      <c r="A2345" t="s">
        <v>4843</v>
      </c>
      <c r="B2345" t="s">
        <v>4844</v>
      </c>
      <c r="C2345" t="s">
        <v>4370</v>
      </c>
      <c r="D2345" t="s">
        <v>4407</v>
      </c>
      <c r="E2345" t="s">
        <v>4408</v>
      </c>
      <c r="F2345">
        <v>593</v>
      </c>
      <c r="G2345">
        <v>18.05</v>
      </c>
      <c r="H2345">
        <v>32.9</v>
      </c>
      <c r="I2345" t="s">
        <v>14</v>
      </c>
    </row>
    <row r="2346" spans="1:9">
      <c r="A2346" t="s">
        <v>4845</v>
      </c>
      <c r="B2346" t="s">
        <v>4846</v>
      </c>
      <c r="C2346" t="s">
        <v>4370</v>
      </c>
      <c r="D2346" t="s">
        <v>4419</v>
      </c>
      <c r="E2346" t="s">
        <v>4420</v>
      </c>
      <c r="F2346">
        <v>186</v>
      </c>
      <c r="G2346">
        <v>7.3</v>
      </c>
      <c r="H2346">
        <v>25.5</v>
      </c>
      <c r="I2346" t="s">
        <v>25</v>
      </c>
    </row>
    <row r="2347" spans="1:9">
      <c r="A2347" t="s">
        <v>4847</v>
      </c>
      <c r="B2347" t="s">
        <v>4848</v>
      </c>
      <c r="C2347" t="s">
        <v>4370</v>
      </c>
      <c r="D2347" t="s">
        <v>4391</v>
      </c>
      <c r="E2347" t="s">
        <v>4392</v>
      </c>
      <c r="F2347">
        <v>312</v>
      </c>
      <c r="G2347">
        <v>6.41</v>
      </c>
      <c r="H2347">
        <v>48.7</v>
      </c>
      <c r="I2347" t="s">
        <v>25</v>
      </c>
    </row>
    <row r="2348" spans="1:9">
      <c r="A2348" t="s">
        <v>4849</v>
      </c>
      <c r="B2348" t="s">
        <v>4850</v>
      </c>
      <c r="C2348" t="s">
        <v>4370</v>
      </c>
      <c r="D2348" t="s">
        <v>4391</v>
      </c>
      <c r="E2348" t="s">
        <v>4392</v>
      </c>
      <c r="F2348">
        <v>805</v>
      </c>
      <c r="G2348">
        <v>6.18</v>
      </c>
      <c r="H2348">
        <v>130.30000000000001</v>
      </c>
      <c r="I2348" t="s">
        <v>14</v>
      </c>
    </row>
    <row r="2349" spans="1:9">
      <c r="A2349" t="s">
        <v>4851</v>
      </c>
      <c r="B2349" t="s">
        <v>4852</v>
      </c>
      <c r="C2349" t="s">
        <v>4370</v>
      </c>
      <c r="D2349" t="s">
        <v>4433</v>
      </c>
      <c r="E2349" t="s">
        <v>4434</v>
      </c>
      <c r="F2349">
        <v>907</v>
      </c>
      <c r="G2349">
        <v>10</v>
      </c>
      <c r="H2349">
        <v>90.7</v>
      </c>
      <c r="I2349" t="s">
        <v>14</v>
      </c>
    </row>
    <row r="2350" spans="1:9">
      <c r="A2350" t="s">
        <v>4853</v>
      </c>
      <c r="B2350" t="s">
        <v>4854</v>
      </c>
      <c r="C2350" t="s">
        <v>4370</v>
      </c>
      <c r="D2350" t="s">
        <v>4411</v>
      </c>
      <c r="E2350" t="s">
        <v>4412</v>
      </c>
      <c r="F2350">
        <v>132</v>
      </c>
      <c r="G2350">
        <v>4.6500000000000004</v>
      </c>
      <c r="H2350">
        <v>28.4</v>
      </c>
      <c r="I2350" t="s">
        <v>25</v>
      </c>
    </row>
    <row r="2351" spans="1:9">
      <c r="A2351" t="s">
        <v>4855</v>
      </c>
      <c r="B2351" t="s">
        <v>4856</v>
      </c>
      <c r="C2351" t="s">
        <v>4370</v>
      </c>
      <c r="D2351" t="s">
        <v>4411</v>
      </c>
      <c r="E2351" t="s">
        <v>4412</v>
      </c>
      <c r="F2351">
        <v>1073</v>
      </c>
      <c r="G2351">
        <v>16.420000000000002</v>
      </c>
      <c r="H2351">
        <v>65.3</v>
      </c>
      <c r="I2351" t="s">
        <v>14</v>
      </c>
    </row>
    <row r="2352" spans="1:9">
      <c r="A2352" t="s">
        <v>4857</v>
      </c>
      <c r="B2352" t="s">
        <v>4858</v>
      </c>
      <c r="C2352" t="s">
        <v>4370</v>
      </c>
      <c r="D2352" t="s">
        <v>4467</v>
      </c>
      <c r="E2352" t="s">
        <v>4468</v>
      </c>
      <c r="F2352">
        <v>222</v>
      </c>
      <c r="G2352">
        <v>9.85</v>
      </c>
      <c r="H2352">
        <v>22.5</v>
      </c>
      <c r="I2352" t="s">
        <v>25</v>
      </c>
    </row>
    <row r="2353" spans="1:9">
      <c r="A2353" t="s">
        <v>4859</v>
      </c>
      <c r="B2353" t="s">
        <v>4860</v>
      </c>
      <c r="C2353" t="s">
        <v>4370</v>
      </c>
      <c r="D2353" t="s">
        <v>4549</v>
      </c>
      <c r="E2353" t="s">
        <v>4550</v>
      </c>
      <c r="F2353">
        <v>2443</v>
      </c>
      <c r="G2353">
        <v>16.440000000000001</v>
      </c>
      <c r="H2353">
        <v>148.6</v>
      </c>
      <c r="I2353" t="s">
        <v>70</v>
      </c>
    </row>
    <row r="2354" spans="1:9">
      <c r="A2354" t="s">
        <v>4861</v>
      </c>
      <c r="B2354" t="s">
        <v>4862</v>
      </c>
      <c r="C2354" t="s">
        <v>4370</v>
      </c>
      <c r="D2354" t="s">
        <v>4423</v>
      </c>
      <c r="E2354" t="s">
        <v>4424</v>
      </c>
      <c r="F2354">
        <v>354</v>
      </c>
      <c r="G2354">
        <v>7.17</v>
      </c>
      <c r="H2354">
        <v>49.4</v>
      </c>
      <c r="I2354" t="s">
        <v>25</v>
      </c>
    </row>
    <row r="2355" spans="1:9">
      <c r="A2355" t="s">
        <v>4863</v>
      </c>
      <c r="B2355" t="s">
        <v>4864</v>
      </c>
      <c r="C2355" t="s">
        <v>4370</v>
      </c>
      <c r="D2355" t="s">
        <v>4467</v>
      </c>
      <c r="E2355" t="s">
        <v>4468</v>
      </c>
      <c r="F2355">
        <v>83</v>
      </c>
      <c r="G2355">
        <v>2.33</v>
      </c>
      <c r="H2355">
        <v>35.6</v>
      </c>
      <c r="I2355" t="s">
        <v>25</v>
      </c>
    </row>
    <row r="2356" spans="1:9">
      <c r="A2356" t="s">
        <v>4865</v>
      </c>
      <c r="B2356" t="s">
        <v>4866</v>
      </c>
      <c r="C2356" t="s">
        <v>4370</v>
      </c>
      <c r="D2356" t="s">
        <v>4549</v>
      </c>
      <c r="E2356" t="s">
        <v>4550</v>
      </c>
      <c r="F2356">
        <v>572</v>
      </c>
      <c r="G2356">
        <v>2.12</v>
      </c>
      <c r="H2356">
        <v>269.8</v>
      </c>
      <c r="I2356" t="s">
        <v>14</v>
      </c>
    </row>
    <row r="2357" spans="1:9">
      <c r="A2357" t="s">
        <v>4867</v>
      </c>
      <c r="B2357" t="s">
        <v>4868</v>
      </c>
      <c r="C2357" t="s">
        <v>4370</v>
      </c>
      <c r="D2357" t="s">
        <v>4699</v>
      </c>
      <c r="E2357" t="s">
        <v>4700</v>
      </c>
      <c r="F2357">
        <v>2638</v>
      </c>
      <c r="G2357">
        <v>8.77</v>
      </c>
      <c r="H2357">
        <v>300.8</v>
      </c>
      <c r="I2357" t="s">
        <v>70</v>
      </c>
    </row>
    <row r="2358" spans="1:9">
      <c r="A2358" t="s">
        <v>4869</v>
      </c>
      <c r="B2358" t="s">
        <v>4870</v>
      </c>
      <c r="C2358" t="s">
        <v>4370</v>
      </c>
      <c r="D2358" t="s">
        <v>4475</v>
      </c>
      <c r="E2358" t="s">
        <v>4476</v>
      </c>
      <c r="F2358">
        <v>2258</v>
      </c>
      <c r="G2358">
        <v>2.6</v>
      </c>
      <c r="H2358">
        <v>868.5</v>
      </c>
      <c r="I2358" t="s">
        <v>70</v>
      </c>
    </row>
    <row r="2359" spans="1:9">
      <c r="A2359" t="s">
        <v>4871</v>
      </c>
      <c r="B2359" t="s">
        <v>4872</v>
      </c>
      <c r="C2359" t="s">
        <v>4370</v>
      </c>
      <c r="D2359" t="s">
        <v>4411</v>
      </c>
      <c r="E2359" t="s">
        <v>4412</v>
      </c>
      <c r="F2359">
        <v>309</v>
      </c>
      <c r="G2359">
        <v>9.8000000000000007</v>
      </c>
      <c r="H2359">
        <v>31.5</v>
      </c>
      <c r="I2359" t="s">
        <v>25</v>
      </c>
    </row>
    <row r="2360" spans="1:9">
      <c r="A2360" t="s">
        <v>4873</v>
      </c>
      <c r="B2360" t="s">
        <v>4874</v>
      </c>
      <c r="C2360" t="s">
        <v>4370</v>
      </c>
      <c r="D2360" t="s">
        <v>4395</v>
      </c>
      <c r="E2360" t="s">
        <v>4396</v>
      </c>
      <c r="F2360">
        <v>76</v>
      </c>
      <c r="G2360">
        <v>5.79</v>
      </c>
      <c r="H2360">
        <v>13.1</v>
      </c>
      <c r="I2360" t="s">
        <v>25</v>
      </c>
    </row>
    <row r="2361" spans="1:9">
      <c r="A2361" t="s">
        <v>4875</v>
      </c>
      <c r="B2361" t="s">
        <v>4876</v>
      </c>
      <c r="C2361" t="s">
        <v>4370</v>
      </c>
      <c r="D2361" t="s">
        <v>4395</v>
      </c>
      <c r="E2361" t="s">
        <v>4396</v>
      </c>
      <c r="F2361">
        <v>111</v>
      </c>
      <c r="G2361">
        <v>4.0599999999999996</v>
      </c>
      <c r="H2361">
        <v>27.3</v>
      </c>
      <c r="I2361" t="s">
        <v>25</v>
      </c>
    </row>
    <row r="2362" spans="1:9">
      <c r="A2362" t="s">
        <v>4877</v>
      </c>
      <c r="B2362" t="s">
        <v>4878</v>
      </c>
      <c r="C2362" t="s">
        <v>4370</v>
      </c>
      <c r="D2362" t="s">
        <v>4699</v>
      </c>
      <c r="E2362" t="s">
        <v>4700</v>
      </c>
      <c r="F2362">
        <v>5438</v>
      </c>
      <c r="G2362">
        <v>9.18</v>
      </c>
      <c r="H2362">
        <v>592.4</v>
      </c>
      <c r="I2362" t="s">
        <v>70</v>
      </c>
    </row>
    <row r="2363" spans="1:9">
      <c r="A2363" t="s">
        <v>4879</v>
      </c>
      <c r="B2363" t="s">
        <v>4880</v>
      </c>
      <c r="C2363" t="s">
        <v>4370</v>
      </c>
      <c r="D2363" t="s">
        <v>4391</v>
      </c>
      <c r="E2363" t="s">
        <v>4392</v>
      </c>
      <c r="F2363">
        <v>770</v>
      </c>
      <c r="G2363">
        <v>10.23</v>
      </c>
      <c r="H2363">
        <v>75.3</v>
      </c>
      <c r="I2363" t="s">
        <v>14</v>
      </c>
    </row>
    <row r="2364" spans="1:9">
      <c r="A2364" t="s">
        <v>4881</v>
      </c>
      <c r="B2364" t="s">
        <v>4882</v>
      </c>
      <c r="C2364" t="s">
        <v>4370</v>
      </c>
      <c r="D2364" t="s">
        <v>4419</v>
      </c>
      <c r="E2364" t="s">
        <v>4420</v>
      </c>
      <c r="F2364">
        <v>146</v>
      </c>
      <c r="G2364">
        <v>4.55</v>
      </c>
      <c r="H2364">
        <v>32.1</v>
      </c>
      <c r="I2364" t="s">
        <v>25</v>
      </c>
    </row>
    <row r="2365" spans="1:9">
      <c r="A2365" t="s">
        <v>4883</v>
      </c>
      <c r="B2365" t="s">
        <v>4884</v>
      </c>
      <c r="C2365" t="s">
        <v>4370</v>
      </c>
      <c r="D2365" t="s">
        <v>4419</v>
      </c>
      <c r="E2365" t="s">
        <v>4420</v>
      </c>
      <c r="F2365">
        <v>550</v>
      </c>
      <c r="G2365">
        <v>14.75</v>
      </c>
      <c r="H2365">
        <v>37.299999999999997</v>
      </c>
      <c r="I2365" t="s">
        <v>14</v>
      </c>
    </row>
    <row r="2366" spans="1:9">
      <c r="A2366" t="s">
        <v>4885</v>
      </c>
      <c r="B2366" t="s">
        <v>4886</v>
      </c>
      <c r="C2366" t="s">
        <v>4370</v>
      </c>
      <c r="D2366" t="s">
        <v>4375</v>
      </c>
      <c r="E2366" t="s">
        <v>4376</v>
      </c>
      <c r="F2366">
        <v>479</v>
      </c>
      <c r="G2366">
        <v>7.94</v>
      </c>
      <c r="H2366">
        <v>60.3</v>
      </c>
      <c r="I2366" t="s">
        <v>25</v>
      </c>
    </row>
    <row r="2367" spans="1:9">
      <c r="A2367" t="s">
        <v>4887</v>
      </c>
      <c r="B2367" t="s">
        <v>4888</v>
      </c>
      <c r="C2367" t="s">
        <v>4370</v>
      </c>
      <c r="D2367" t="s">
        <v>4683</v>
      </c>
      <c r="E2367" t="s">
        <v>4684</v>
      </c>
      <c r="F2367">
        <v>7830</v>
      </c>
      <c r="G2367">
        <v>5.6</v>
      </c>
      <c r="H2367">
        <v>1398.2</v>
      </c>
      <c r="I2367" t="s">
        <v>70</v>
      </c>
    </row>
    <row r="2368" spans="1:9">
      <c r="A2368" t="s">
        <v>4889</v>
      </c>
      <c r="B2368" t="s">
        <v>4890</v>
      </c>
      <c r="C2368" t="s">
        <v>4370</v>
      </c>
      <c r="D2368" t="s">
        <v>4683</v>
      </c>
      <c r="E2368" t="s">
        <v>4684</v>
      </c>
      <c r="F2368">
        <v>10176</v>
      </c>
      <c r="G2368">
        <v>8.7200000000000006</v>
      </c>
      <c r="H2368">
        <v>1167</v>
      </c>
      <c r="I2368" t="s">
        <v>365</v>
      </c>
    </row>
    <row r="2369" spans="1:9">
      <c r="A2369" t="s">
        <v>4891</v>
      </c>
      <c r="B2369" t="s">
        <v>4892</v>
      </c>
      <c r="C2369" t="s">
        <v>4370</v>
      </c>
      <c r="D2369" t="s">
        <v>4433</v>
      </c>
      <c r="E2369" t="s">
        <v>4434</v>
      </c>
      <c r="F2369">
        <v>505</v>
      </c>
      <c r="G2369">
        <v>10.23</v>
      </c>
      <c r="H2369">
        <v>49.4</v>
      </c>
      <c r="I2369" t="s">
        <v>14</v>
      </c>
    </row>
    <row r="2370" spans="1:9">
      <c r="A2370" t="s">
        <v>4893</v>
      </c>
      <c r="B2370" t="s">
        <v>4894</v>
      </c>
      <c r="C2370" t="s">
        <v>4370</v>
      </c>
      <c r="D2370" t="s">
        <v>4395</v>
      </c>
      <c r="E2370" t="s">
        <v>4396</v>
      </c>
      <c r="F2370">
        <v>76</v>
      </c>
      <c r="G2370">
        <v>2.13</v>
      </c>
      <c r="H2370">
        <v>35.700000000000003</v>
      </c>
      <c r="I2370" t="s">
        <v>25</v>
      </c>
    </row>
    <row r="2371" spans="1:9">
      <c r="A2371" t="s">
        <v>4895</v>
      </c>
      <c r="B2371" t="s">
        <v>4896</v>
      </c>
      <c r="C2371" t="s">
        <v>4370</v>
      </c>
      <c r="D2371" t="s">
        <v>4407</v>
      </c>
      <c r="E2371" t="s">
        <v>4408</v>
      </c>
      <c r="F2371">
        <v>597</v>
      </c>
      <c r="G2371">
        <v>13.85</v>
      </c>
      <c r="H2371">
        <v>43.1</v>
      </c>
      <c r="I2371" t="s">
        <v>14</v>
      </c>
    </row>
    <row r="2372" spans="1:9">
      <c r="A2372" t="s">
        <v>4897</v>
      </c>
      <c r="B2372" t="s">
        <v>4898</v>
      </c>
      <c r="C2372" t="s">
        <v>4370</v>
      </c>
      <c r="D2372" t="s">
        <v>4467</v>
      </c>
      <c r="E2372" t="s">
        <v>4468</v>
      </c>
      <c r="F2372">
        <v>318</v>
      </c>
      <c r="G2372">
        <v>7.58</v>
      </c>
      <c r="H2372">
        <v>42</v>
      </c>
      <c r="I2372" t="s">
        <v>25</v>
      </c>
    </row>
    <row r="2373" spans="1:9">
      <c r="A2373" t="s">
        <v>4899</v>
      </c>
      <c r="B2373" t="s">
        <v>4900</v>
      </c>
      <c r="C2373" t="s">
        <v>4370</v>
      </c>
      <c r="D2373" t="s">
        <v>4375</v>
      </c>
      <c r="E2373" t="s">
        <v>4376</v>
      </c>
      <c r="F2373">
        <v>1939</v>
      </c>
      <c r="G2373">
        <v>11.42</v>
      </c>
      <c r="H2373">
        <v>169.8</v>
      </c>
      <c r="I2373" t="s">
        <v>14</v>
      </c>
    </row>
    <row r="2374" spans="1:9">
      <c r="A2374" t="s">
        <v>4901</v>
      </c>
      <c r="B2374" t="s">
        <v>4902</v>
      </c>
      <c r="C2374" t="s">
        <v>4370</v>
      </c>
      <c r="D2374" t="s">
        <v>4467</v>
      </c>
      <c r="E2374" t="s">
        <v>4468</v>
      </c>
      <c r="F2374">
        <v>333</v>
      </c>
      <c r="G2374">
        <v>6.61</v>
      </c>
      <c r="H2374">
        <v>50.4</v>
      </c>
      <c r="I2374" t="s">
        <v>25</v>
      </c>
    </row>
    <row r="2375" spans="1:9">
      <c r="A2375" t="s">
        <v>4903</v>
      </c>
      <c r="B2375" t="s">
        <v>4904</v>
      </c>
      <c r="C2375" t="s">
        <v>4370</v>
      </c>
      <c r="D2375" t="s">
        <v>4433</v>
      </c>
      <c r="E2375" t="s">
        <v>4434</v>
      </c>
      <c r="F2375">
        <v>815</v>
      </c>
      <c r="G2375">
        <v>11.81</v>
      </c>
      <c r="H2375">
        <v>69</v>
      </c>
      <c r="I2375" t="s">
        <v>14</v>
      </c>
    </row>
    <row r="2376" spans="1:9">
      <c r="A2376" t="s">
        <v>4905</v>
      </c>
      <c r="B2376" t="s">
        <v>505</v>
      </c>
      <c r="C2376" t="s">
        <v>4370</v>
      </c>
      <c r="D2376" t="s">
        <v>4419</v>
      </c>
      <c r="E2376" t="s">
        <v>4420</v>
      </c>
      <c r="F2376">
        <v>159</v>
      </c>
      <c r="G2376">
        <v>6.92</v>
      </c>
      <c r="H2376">
        <v>23</v>
      </c>
      <c r="I2376" t="s">
        <v>25</v>
      </c>
    </row>
    <row r="2377" spans="1:9">
      <c r="A2377" t="s">
        <v>4906</v>
      </c>
      <c r="B2377" t="s">
        <v>4907</v>
      </c>
      <c r="C2377" t="s">
        <v>4370</v>
      </c>
      <c r="D2377" t="s">
        <v>4419</v>
      </c>
      <c r="E2377" t="s">
        <v>4420</v>
      </c>
      <c r="F2377">
        <v>463</v>
      </c>
      <c r="G2377">
        <v>20.43</v>
      </c>
      <c r="H2377">
        <v>22.7</v>
      </c>
      <c r="I2377" t="s">
        <v>25</v>
      </c>
    </row>
    <row r="2378" spans="1:9">
      <c r="A2378" t="s">
        <v>4908</v>
      </c>
      <c r="B2378" t="s">
        <v>4909</v>
      </c>
      <c r="C2378" t="s">
        <v>4370</v>
      </c>
      <c r="D2378" t="s">
        <v>4411</v>
      </c>
      <c r="E2378" t="s">
        <v>4412</v>
      </c>
      <c r="F2378">
        <v>5129</v>
      </c>
      <c r="G2378">
        <v>10.1</v>
      </c>
      <c r="H2378">
        <v>507.8</v>
      </c>
      <c r="I2378" t="s">
        <v>70</v>
      </c>
    </row>
    <row r="2379" spans="1:9">
      <c r="A2379" t="s">
        <v>4910</v>
      </c>
      <c r="B2379" t="s">
        <v>4911</v>
      </c>
      <c r="C2379" t="s">
        <v>4370</v>
      </c>
      <c r="D2379" t="s">
        <v>4437</v>
      </c>
      <c r="E2379" t="s">
        <v>4438</v>
      </c>
      <c r="F2379">
        <v>1784</v>
      </c>
      <c r="G2379">
        <v>4.17</v>
      </c>
      <c r="H2379">
        <v>427.8</v>
      </c>
      <c r="I2379" t="s">
        <v>14</v>
      </c>
    </row>
    <row r="2380" spans="1:9">
      <c r="A2380" t="s">
        <v>4912</v>
      </c>
      <c r="B2380" t="s">
        <v>4913</v>
      </c>
      <c r="C2380" t="s">
        <v>4370</v>
      </c>
      <c r="D2380" t="s">
        <v>4381</v>
      </c>
      <c r="E2380" t="s">
        <v>4382</v>
      </c>
      <c r="F2380">
        <v>5683</v>
      </c>
      <c r="G2380">
        <v>11.23</v>
      </c>
      <c r="H2380">
        <v>506.1</v>
      </c>
      <c r="I2380" t="s">
        <v>70</v>
      </c>
    </row>
    <row r="2381" spans="1:9">
      <c r="A2381" t="s">
        <v>4914</v>
      </c>
      <c r="B2381" t="s">
        <v>4915</v>
      </c>
      <c r="C2381" t="s">
        <v>4370</v>
      </c>
      <c r="D2381" t="s">
        <v>4549</v>
      </c>
      <c r="E2381" t="s">
        <v>4550</v>
      </c>
      <c r="F2381">
        <v>1311</v>
      </c>
      <c r="G2381">
        <v>10.52</v>
      </c>
      <c r="H2381">
        <v>124.6</v>
      </c>
      <c r="I2381" t="s">
        <v>14</v>
      </c>
    </row>
    <row r="2382" spans="1:9">
      <c r="A2382" t="s">
        <v>4916</v>
      </c>
      <c r="B2382" t="s">
        <v>4917</v>
      </c>
      <c r="C2382" t="s">
        <v>4370</v>
      </c>
      <c r="D2382" t="s">
        <v>4407</v>
      </c>
      <c r="E2382" t="s">
        <v>4408</v>
      </c>
      <c r="F2382">
        <v>1124</v>
      </c>
      <c r="G2382">
        <v>14.72</v>
      </c>
      <c r="H2382">
        <v>76.400000000000006</v>
      </c>
      <c r="I2382" t="s">
        <v>14</v>
      </c>
    </row>
    <row r="2383" spans="1:9">
      <c r="A2383" t="s">
        <v>4918</v>
      </c>
      <c r="B2383" t="s">
        <v>4919</v>
      </c>
      <c r="C2383" t="s">
        <v>4370</v>
      </c>
      <c r="D2383" t="s">
        <v>4395</v>
      </c>
      <c r="E2383" t="s">
        <v>4396</v>
      </c>
      <c r="F2383">
        <v>94</v>
      </c>
      <c r="G2383">
        <v>3.1</v>
      </c>
      <c r="H2383">
        <v>30.3</v>
      </c>
      <c r="I2383" t="s">
        <v>25</v>
      </c>
    </row>
    <row r="2384" spans="1:9">
      <c r="A2384" t="s">
        <v>4920</v>
      </c>
      <c r="B2384" t="s">
        <v>4921</v>
      </c>
      <c r="C2384" t="s">
        <v>4370</v>
      </c>
      <c r="D2384" t="s">
        <v>4407</v>
      </c>
      <c r="E2384" t="s">
        <v>4408</v>
      </c>
      <c r="F2384">
        <v>391</v>
      </c>
      <c r="G2384">
        <v>3.72</v>
      </c>
      <c r="H2384">
        <v>105.1</v>
      </c>
      <c r="I2384" t="s">
        <v>25</v>
      </c>
    </row>
    <row r="2385" spans="1:9">
      <c r="A2385" t="s">
        <v>4922</v>
      </c>
      <c r="B2385" t="s">
        <v>4923</v>
      </c>
      <c r="C2385" t="s">
        <v>4370</v>
      </c>
      <c r="D2385" t="s">
        <v>4433</v>
      </c>
      <c r="E2385" t="s">
        <v>4434</v>
      </c>
      <c r="F2385">
        <v>4829</v>
      </c>
      <c r="G2385">
        <v>9.41</v>
      </c>
      <c r="H2385">
        <v>513.20000000000005</v>
      </c>
      <c r="I2385" t="s">
        <v>70</v>
      </c>
    </row>
    <row r="2386" spans="1:9">
      <c r="A2386" t="s">
        <v>4924</v>
      </c>
      <c r="B2386" t="s">
        <v>4925</v>
      </c>
      <c r="C2386" t="s">
        <v>4370</v>
      </c>
      <c r="D2386" t="s">
        <v>4437</v>
      </c>
      <c r="E2386" t="s">
        <v>4438</v>
      </c>
      <c r="F2386">
        <v>6766</v>
      </c>
      <c r="G2386">
        <v>11.04</v>
      </c>
      <c r="H2386">
        <v>612.9</v>
      </c>
      <c r="I2386" t="s">
        <v>70</v>
      </c>
    </row>
    <row r="2387" spans="1:9">
      <c r="A2387" t="s">
        <v>4926</v>
      </c>
      <c r="B2387" t="s">
        <v>4927</v>
      </c>
      <c r="C2387" t="s">
        <v>4370</v>
      </c>
      <c r="D2387" t="s">
        <v>4437</v>
      </c>
      <c r="E2387" t="s">
        <v>4438</v>
      </c>
      <c r="F2387">
        <v>709</v>
      </c>
      <c r="G2387">
        <v>12.07</v>
      </c>
      <c r="H2387">
        <v>58.7</v>
      </c>
      <c r="I2387" t="s">
        <v>14</v>
      </c>
    </row>
    <row r="2388" spans="1:9">
      <c r="A2388" t="s">
        <v>4928</v>
      </c>
      <c r="B2388" t="s">
        <v>4929</v>
      </c>
      <c r="C2388" t="s">
        <v>4370</v>
      </c>
      <c r="D2388" t="s">
        <v>4391</v>
      </c>
      <c r="E2388" t="s">
        <v>4392</v>
      </c>
      <c r="F2388">
        <v>826</v>
      </c>
      <c r="G2388">
        <v>9.19</v>
      </c>
      <c r="H2388">
        <v>89.9</v>
      </c>
      <c r="I2388" t="s">
        <v>14</v>
      </c>
    </row>
    <row r="2389" spans="1:9">
      <c r="A2389" t="s">
        <v>4930</v>
      </c>
      <c r="B2389" t="s">
        <v>4931</v>
      </c>
      <c r="C2389" t="s">
        <v>4370</v>
      </c>
      <c r="D2389" t="s">
        <v>4375</v>
      </c>
      <c r="E2389" t="s">
        <v>4376</v>
      </c>
      <c r="F2389">
        <v>286</v>
      </c>
      <c r="G2389">
        <v>5.53</v>
      </c>
      <c r="H2389">
        <v>51.7</v>
      </c>
      <c r="I2389" t="s">
        <v>25</v>
      </c>
    </row>
    <row r="2390" spans="1:9">
      <c r="A2390" t="s">
        <v>4932</v>
      </c>
      <c r="B2390" t="s">
        <v>4933</v>
      </c>
      <c r="C2390" t="s">
        <v>4370</v>
      </c>
      <c r="D2390" t="s">
        <v>4433</v>
      </c>
      <c r="E2390" t="s">
        <v>4434</v>
      </c>
      <c r="F2390">
        <v>593</v>
      </c>
      <c r="G2390">
        <v>13.82</v>
      </c>
      <c r="H2390">
        <v>42.9</v>
      </c>
      <c r="I2390" t="s">
        <v>14</v>
      </c>
    </row>
    <row r="2391" spans="1:9">
      <c r="A2391" t="s">
        <v>4934</v>
      </c>
      <c r="B2391" t="s">
        <v>4935</v>
      </c>
      <c r="C2391" t="s">
        <v>4370</v>
      </c>
      <c r="D2391" t="s">
        <v>4683</v>
      </c>
      <c r="E2391" t="s">
        <v>4684</v>
      </c>
      <c r="F2391">
        <v>6139</v>
      </c>
      <c r="G2391">
        <v>10.45</v>
      </c>
      <c r="H2391">
        <v>587.5</v>
      </c>
      <c r="I2391" t="s">
        <v>70</v>
      </c>
    </row>
    <row r="2392" spans="1:9">
      <c r="A2392" t="s">
        <v>4936</v>
      </c>
      <c r="B2392" t="s">
        <v>4937</v>
      </c>
      <c r="C2392" t="s">
        <v>4370</v>
      </c>
      <c r="D2392" t="s">
        <v>4423</v>
      </c>
      <c r="E2392" t="s">
        <v>4424</v>
      </c>
      <c r="F2392">
        <v>296</v>
      </c>
      <c r="G2392">
        <v>8.8000000000000007</v>
      </c>
      <c r="H2392">
        <v>33.6</v>
      </c>
      <c r="I2392" t="s">
        <v>25</v>
      </c>
    </row>
    <row r="2393" spans="1:9">
      <c r="A2393" t="s">
        <v>4938</v>
      </c>
      <c r="B2393" t="s">
        <v>4939</v>
      </c>
      <c r="C2393" t="s">
        <v>4370</v>
      </c>
      <c r="D2393" t="s">
        <v>4437</v>
      </c>
      <c r="E2393" t="s">
        <v>4438</v>
      </c>
      <c r="F2393">
        <v>5867</v>
      </c>
      <c r="G2393">
        <v>9.6</v>
      </c>
      <c r="H2393">
        <v>611.1</v>
      </c>
      <c r="I2393" t="s">
        <v>70</v>
      </c>
    </row>
    <row r="2394" spans="1:9">
      <c r="A2394" t="s">
        <v>4940</v>
      </c>
      <c r="B2394" t="s">
        <v>4941</v>
      </c>
      <c r="C2394" t="s">
        <v>4370</v>
      </c>
      <c r="D2394" t="s">
        <v>4683</v>
      </c>
      <c r="E2394" t="s">
        <v>4684</v>
      </c>
      <c r="F2394">
        <v>2939</v>
      </c>
      <c r="G2394">
        <v>3.43</v>
      </c>
      <c r="H2394">
        <v>856.9</v>
      </c>
      <c r="I2394" t="s">
        <v>70</v>
      </c>
    </row>
    <row r="2395" spans="1:9">
      <c r="A2395" t="s">
        <v>4942</v>
      </c>
      <c r="B2395" t="s">
        <v>4943</v>
      </c>
      <c r="C2395" t="s">
        <v>4370</v>
      </c>
      <c r="D2395" t="s">
        <v>4437</v>
      </c>
      <c r="E2395" t="s">
        <v>4438</v>
      </c>
      <c r="F2395">
        <v>622</v>
      </c>
      <c r="G2395">
        <v>2.11</v>
      </c>
      <c r="H2395">
        <v>294.8</v>
      </c>
      <c r="I2395" t="s">
        <v>14</v>
      </c>
    </row>
    <row r="2396" spans="1:9">
      <c r="A2396" t="s">
        <v>4944</v>
      </c>
      <c r="B2396" t="s">
        <v>4945</v>
      </c>
      <c r="C2396" t="s">
        <v>4370</v>
      </c>
      <c r="D2396" t="s">
        <v>4395</v>
      </c>
      <c r="E2396" t="s">
        <v>4396</v>
      </c>
      <c r="F2396">
        <v>1399</v>
      </c>
      <c r="G2396">
        <v>10.75</v>
      </c>
      <c r="H2396">
        <v>130.1</v>
      </c>
      <c r="I2396" t="s">
        <v>14</v>
      </c>
    </row>
    <row r="2397" spans="1:9">
      <c r="A2397" t="s">
        <v>4946</v>
      </c>
      <c r="B2397" t="s">
        <v>567</v>
      </c>
      <c r="C2397" t="s">
        <v>4370</v>
      </c>
      <c r="D2397" t="s">
        <v>4475</v>
      </c>
      <c r="E2397" t="s">
        <v>4476</v>
      </c>
      <c r="F2397">
        <v>301</v>
      </c>
      <c r="G2397">
        <v>5.37</v>
      </c>
      <c r="H2397">
        <v>56.1</v>
      </c>
      <c r="I2397" t="s">
        <v>25</v>
      </c>
    </row>
    <row r="2398" spans="1:9">
      <c r="A2398" t="s">
        <v>4947</v>
      </c>
      <c r="B2398" t="s">
        <v>4948</v>
      </c>
      <c r="C2398" t="s">
        <v>4370</v>
      </c>
      <c r="D2398" t="s">
        <v>4549</v>
      </c>
      <c r="E2398" t="s">
        <v>4550</v>
      </c>
      <c r="F2398">
        <v>378</v>
      </c>
      <c r="G2398">
        <v>5.88</v>
      </c>
      <c r="H2398">
        <v>64.3</v>
      </c>
      <c r="I2398" t="s">
        <v>25</v>
      </c>
    </row>
    <row r="2399" spans="1:9">
      <c r="A2399" t="s">
        <v>4949</v>
      </c>
      <c r="B2399" t="s">
        <v>4950</v>
      </c>
      <c r="C2399" t="s">
        <v>4370</v>
      </c>
      <c r="D2399" t="s">
        <v>4437</v>
      </c>
      <c r="E2399" t="s">
        <v>4438</v>
      </c>
      <c r="F2399">
        <v>511</v>
      </c>
      <c r="G2399">
        <v>2.61</v>
      </c>
      <c r="H2399">
        <v>195.8</v>
      </c>
      <c r="I2399" t="s">
        <v>14</v>
      </c>
    </row>
    <row r="2400" spans="1:9">
      <c r="A2400" t="s">
        <v>4951</v>
      </c>
      <c r="B2400" t="s">
        <v>4952</v>
      </c>
      <c r="C2400" t="s">
        <v>4370</v>
      </c>
      <c r="D2400" t="s">
        <v>4407</v>
      </c>
      <c r="E2400" t="s">
        <v>4408</v>
      </c>
      <c r="F2400">
        <v>2181</v>
      </c>
      <c r="G2400">
        <v>12.8</v>
      </c>
      <c r="H2400">
        <v>170.4</v>
      </c>
      <c r="I2400" t="s">
        <v>70</v>
      </c>
    </row>
    <row r="2401" spans="1:9">
      <c r="A2401" t="s">
        <v>4953</v>
      </c>
      <c r="B2401" t="s">
        <v>4954</v>
      </c>
      <c r="C2401" t="s">
        <v>4370</v>
      </c>
      <c r="D2401" t="s">
        <v>4391</v>
      </c>
      <c r="E2401" t="s">
        <v>4392</v>
      </c>
      <c r="F2401">
        <v>836</v>
      </c>
      <c r="G2401">
        <v>6.39</v>
      </c>
      <c r="H2401">
        <v>130.80000000000001</v>
      </c>
      <c r="I2401" t="s">
        <v>14</v>
      </c>
    </row>
    <row r="2402" spans="1:9">
      <c r="A2402" t="s">
        <v>4955</v>
      </c>
      <c r="B2402" t="s">
        <v>4956</v>
      </c>
      <c r="C2402" t="s">
        <v>4370</v>
      </c>
      <c r="D2402" t="s">
        <v>4419</v>
      </c>
      <c r="E2402" t="s">
        <v>4420</v>
      </c>
      <c r="F2402">
        <v>241</v>
      </c>
      <c r="G2402">
        <v>11.69</v>
      </c>
      <c r="H2402">
        <v>20.6</v>
      </c>
      <c r="I2402" t="s">
        <v>25</v>
      </c>
    </row>
    <row r="2403" spans="1:9">
      <c r="A2403" t="s">
        <v>4957</v>
      </c>
      <c r="B2403" t="s">
        <v>4958</v>
      </c>
      <c r="C2403" t="s">
        <v>4370</v>
      </c>
      <c r="D2403" t="s">
        <v>4407</v>
      </c>
      <c r="E2403" t="s">
        <v>4408</v>
      </c>
      <c r="F2403">
        <v>1594</v>
      </c>
      <c r="G2403">
        <v>20.18</v>
      </c>
      <c r="H2403">
        <v>79</v>
      </c>
      <c r="I2403" t="s">
        <v>14</v>
      </c>
    </row>
    <row r="2404" spans="1:9">
      <c r="A2404" t="s">
        <v>4959</v>
      </c>
      <c r="B2404" t="s">
        <v>4960</v>
      </c>
      <c r="C2404" t="s">
        <v>4370</v>
      </c>
      <c r="D2404" t="s">
        <v>4419</v>
      </c>
      <c r="E2404" t="s">
        <v>4420</v>
      </c>
      <c r="F2404">
        <v>237</v>
      </c>
      <c r="G2404">
        <v>4.9800000000000004</v>
      </c>
      <c r="H2404">
        <v>47.6</v>
      </c>
      <c r="I2404" t="s">
        <v>25</v>
      </c>
    </row>
    <row r="2405" spans="1:9">
      <c r="A2405" t="s">
        <v>4961</v>
      </c>
      <c r="B2405" t="s">
        <v>4962</v>
      </c>
      <c r="C2405" t="s">
        <v>4370</v>
      </c>
      <c r="D2405" t="s">
        <v>4467</v>
      </c>
      <c r="E2405" t="s">
        <v>4468</v>
      </c>
      <c r="F2405">
        <v>238</v>
      </c>
      <c r="G2405">
        <v>6.92</v>
      </c>
      <c r="H2405">
        <v>34.4</v>
      </c>
      <c r="I2405" t="s">
        <v>25</v>
      </c>
    </row>
    <row r="2406" spans="1:9">
      <c r="A2406" t="s">
        <v>4963</v>
      </c>
      <c r="B2406" t="s">
        <v>4964</v>
      </c>
      <c r="C2406" t="s">
        <v>4370</v>
      </c>
      <c r="D2406" t="s">
        <v>4419</v>
      </c>
      <c r="E2406" t="s">
        <v>4420</v>
      </c>
      <c r="F2406">
        <v>230</v>
      </c>
      <c r="G2406">
        <v>9.24</v>
      </c>
      <c r="H2406">
        <v>24.9</v>
      </c>
      <c r="I2406" t="s">
        <v>25</v>
      </c>
    </row>
    <row r="2407" spans="1:9">
      <c r="A2407" t="s">
        <v>4965</v>
      </c>
      <c r="B2407" t="s">
        <v>4966</v>
      </c>
      <c r="C2407" t="s">
        <v>4370</v>
      </c>
      <c r="D2407" t="s">
        <v>4407</v>
      </c>
      <c r="E2407" t="s">
        <v>4408</v>
      </c>
      <c r="F2407">
        <v>338</v>
      </c>
      <c r="G2407">
        <v>5.4</v>
      </c>
      <c r="H2407">
        <v>62.6</v>
      </c>
      <c r="I2407" t="s">
        <v>25</v>
      </c>
    </row>
    <row r="2408" spans="1:9">
      <c r="A2408" t="s">
        <v>4967</v>
      </c>
      <c r="B2408" t="s">
        <v>4968</v>
      </c>
      <c r="C2408" t="s">
        <v>4370</v>
      </c>
      <c r="D2408" t="s">
        <v>4375</v>
      </c>
      <c r="E2408" t="s">
        <v>4376</v>
      </c>
      <c r="F2408">
        <v>396</v>
      </c>
      <c r="G2408">
        <v>7.1</v>
      </c>
      <c r="H2408">
        <v>55.8</v>
      </c>
      <c r="I2408" t="s">
        <v>25</v>
      </c>
    </row>
    <row r="2409" spans="1:9">
      <c r="A2409" t="s">
        <v>4969</v>
      </c>
      <c r="B2409" t="s">
        <v>4970</v>
      </c>
      <c r="C2409" t="s">
        <v>4370</v>
      </c>
      <c r="D2409" t="s">
        <v>4699</v>
      </c>
      <c r="E2409" t="s">
        <v>4700</v>
      </c>
      <c r="F2409">
        <v>223</v>
      </c>
      <c r="G2409">
        <v>7.36</v>
      </c>
      <c r="H2409">
        <v>30.3</v>
      </c>
      <c r="I2409" t="s">
        <v>25</v>
      </c>
    </row>
    <row r="2410" spans="1:9">
      <c r="A2410" t="s">
        <v>4971</v>
      </c>
      <c r="B2410" t="s">
        <v>4972</v>
      </c>
      <c r="C2410" t="s">
        <v>4370</v>
      </c>
      <c r="D2410" t="s">
        <v>4391</v>
      </c>
      <c r="E2410" t="s">
        <v>4392</v>
      </c>
      <c r="F2410">
        <v>461</v>
      </c>
      <c r="G2410">
        <v>5.89</v>
      </c>
      <c r="H2410">
        <v>78.3</v>
      </c>
      <c r="I2410" t="s">
        <v>25</v>
      </c>
    </row>
    <row r="2411" spans="1:9">
      <c r="A2411" t="s">
        <v>4973</v>
      </c>
      <c r="B2411" t="s">
        <v>4974</v>
      </c>
      <c r="C2411" t="s">
        <v>4370</v>
      </c>
      <c r="D2411" t="s">
        <v>4391</v>
      </c>
      <c r="E2411" t="s">
        <v>4392</v>
      </c>
      <c r="F2411">
        <v>1594</v>
      </c>
      <c r="G2411">
        <v>9.3800000000000008</v>
      </c>
      <c r="H2411">
        <v>169.9</v>
      </c>
      <c r="I2411" t="s">
        <v>14</v>
      </c>
    </row>
    <row r="2412" spans="1:9">
      <c r="A2412" t="s">
        <v>4975</v>
      </c>
      <c r="B2412" t="s">
        <v>4976</v>
      </c>
      <c r="C2412" t="s">
        <v>4370</v>
      </c>
      <c r="D2412" t="s">
        <v>4437</v>
      </c>
      <c r="E2412" t="s">
        <v>4438</v>
      </c>
      <c r="F2412">
        <v>1753</v>
      </c>
      <c r="G2412">
        <v>3.6</v>
      </c>
      <c r="H2412">
        <v>486.9</v>
      </c>
      <c r="I2412" t="s">
        <v>14</v>
      </c>
    </row>
    <row r="2413" spans="1:9">
      <c r="A2413" t="s">
        <v>4977</v>
      </c>
      <c r="B2413" t="s">
        <v>4978</v>
      </c>
      <c r="C2413" t="s">
        <v>4370</v>
      </c>
      <c r="D2413" t="s">
        <v>4371</v>
      </c>
      <c r="E2413" t="s">
        <v>4372</v>
      </c>
      <c r="F2413">
        <v>1979</v>
      </c>
      <c r="G2413">
        <v>2.5099999999999998</v>
      </c>
      <c r="H2413">
        <v>788.4</v>
      </c>
      <c r="I2413" t="s">
        <v>14</v>
      </c>
    </row>
    <row r="2414" spans="1:9">
      <c r="A2414" t="s">
        <v>4979</v>
      </c>
      <c r="B2414" t="s">
        <v>4980</v>
      </c>
      <c r="C2414" t="s">
        <v>4370</v>
      </c>
      <c r="D2414" t="s">
        <v>4411</v>
      </c>
      <c r="E2414" t="s">
        <v>4412</v>
      </c>
      <c r="F2414">
        <v>304</v>
      </c>
      <c r="G2414">
        <v>4.41</v>
      </c>
      <c r="H2414">
        <v>68.900000000000006</v>
      </c>
      <c r="I2414" t="s">
        <v>25</v>
      </c>
    </row>
    <row r="2415" spans="1:9">
      <c r="A2415" t="s">
        <v>4981</v>
      </c>
      <c r="B2415" t="s">
        <v>4982</v>
      </c>
      <c r="C2415" t="s">
        <v>4370</v>
      </c>
      <c r="D2415" t="s">
        <v>4437</v>
      </c>
      <c r="E2415" t="s">
        <v>4438</v>
      </c>
      <c r="F2415">
        <v>913</v>
      </c>
      <c r="G2415">
        <v>5.32</v>
      </c>
      <c r="H2415">
        <v>171.6</v>
      </c>
      <c r="I2415" t="s">
        <v>14</v>
      </c>
    </row>
    <row r="2416" spans="1:9">
      <c r="A2416" t="s">
        <v>4983</v>
      </c>
      <c r="B2416" t="s">
        <v>4984</v>
      </c>
      <c r="C2416" t="s">
        <v>4370</v>
      </c>
      <c r="D2416" t="s">
        <v>4437</v>
      </c>
      <c r="E2416" t="s">
        <v>4438</v>
      </c>
      <c r="F2416">
        <v>354</v>
      </c>
      <c r="G2416">
        <v>3.99</v>
      </c>
      <c r="H2416">
        <v>88.7</v>
      </c>
      <c r="I2416" t="s">
        <v>25</v>
      </c>
    </row>
    <row r="2417" spans="1:9">
      <c r="A2417" t="s">
        <v>4985</v>
      </c>
      <c r="B2417" t="s">
        <v>4986</v>
      </c>
      <c r="C2417" t="s">
        <v>4370</v>
      </c>
      <c r="D2417" t="s">
        <v>4395</v>
      </c>
      <c r="E2417" t="s">
        <v>4396</v>
      </c>
      <c r="F2417">
        <v>224</v>
      </c>
      <c r="G2417">
        <v>5.18</v>
      </c>
      <c r="H2417">
        <v>43.2</v>
      </c>
      <c r="I2417" t="s">
        <v>25</v>
      </c>
    </row>
    <row r="2418" spans="1:9">
      <c r="A2418" t="s">
        <v>4987</v>
      </c>
      <c r="B2418" t="s">
        <v>4988</v>
      </c>
      <c r="C2418" t="s">
        <v>4370</v>
      </c>
      <c r="D2418" t="s">
        <v>4411</v>
      </c>
      <c r="E2418" t="s">
        <v>4412</v>
      </c>
      <c r="F2418">
        <v>342</v>
      </c>
      <c r="G2418">
        <v>3.12</v>
      </c>
      <c r="H2418">
        <v>109.6</v>
      </c>
      <c r="I2418" t="s">
        <v>25</v>
      </c>
    </row>
    <row r="2419" spans="1:9">
      <c r="A2419" t="s">
        <v>4989</v>
      </c>
      <c r="B2419" t="s">
        <v>4990</v>
      </c>
      <c r="C2419" t="s">
        <v>4370</v>
      </c>
      <c r="D2419" t="s">
        <v>4395</v>
      </c>
      <c r="E2419" t="s">
        <v>4396</v>
      </c>
      <c r="F2419">
        <v>111</v>
      </c>
      <c r="G2419">
        <v>4.59</v>
      </c>
      <c r="H2419">
        <v>24.2</v>
      </c>
      <c r="I2419" t="s">
        <v>25</v>
      </c>
    </row>
    <row r="2420" spans="1:9">
      <c r="A2420" t="s">
        <v>4991</v>
      </c>
      <c r="B2420" t="s">
        <v>4992</v>
      </c>
      <c r="C2420" t="s">
        <v>4370</v>
      </c>
      <c r="D2420" t="s">
        <v>4381</v>
      </c>
      <c r="E2420" t="s">
        <v>4382</v>
      </c>
      <c r="F2420">
        <v>1267</v>
      </c>
      <c r="G2420">
        <v>8.58</v>
      </c>
      <c r="H2420">
        <v>147.69999999999999</v>
      </c>
      <c r="I2420" t="s">
        <v>14</v>
      </c>
    </row>
    <row r="2421" spans="1:9">
      <c r="A2421" t="s">
        <v>4993</v>
      </c>
      <c r="B2421" t="s">
        <v>4994</v>
      </c>
      <c r="C2421" t="s">
        <v>4370</v>
      </c>
      <c r="D2421" t="s">
        <v>4381</v>
      </c>
      <c r="E2421" t="s">
        <v>4382</v>
      </c>
      <c r="F2421">
        <v>629</v>
      </c>
      <c r="G2421">
        <v>3.52</v>
      </c>
      <c r="H2421">
        <v>178.7</v>
      </c>
      <c r="I2421" t="s">
        <v>14</v>
      </c>
    </row>
    <row r="2422" spans="1:9">
      <c r="A2422" t="s">
        <v>4995</v>
      </c>
      <c r="B2422" t="s">
        <v>4996</v>
      </c>
      <c r="C2422" t="s">
        <v>4370</v>
      </c>
      <c r="D2422" t="s">
        <v>4407</v>
      </c>
      <c r="E2422" t="s">
        <v>4408</v>
      </c>
      <c r="F2422">
        <v>932</v>
      </c>
      <c r="G2422">
        <v>7.02</v>
      </c>
      <c r="H2422">
        <v>132.80000000000001</v>
      </c>
      <c r="I2422" t="s">
        <v>14</v>
      </c>
    </row>
    <row r="2423" spans="1:9">
      <c r="A2423" t="s">
        <v>4997</v>
      </c>
      <c r="B2423" t="s">
        <v>4998</v>
      </c>
      <c r="C2423" t="s">
        <v>4370</v>
      </c>
      <c r="D2423" t="s">
        <v>4375</v>
      </c>
      <c r="E2423" t="s">
        <v>4376</v>
      </c>
      <c r="F2423">
        <v>228</v>
      </c>
      <c r="G2423">
        <v>4.99</v>
      </c>
      <c r="H2423">
        <v>45.7</v>
      </c>
      <c r="I2423" t="s">
        <v>25</v>
      </c>
    </row>
    <row r="2424" spans="1:9">
      <c r="A2424" t="s">
        <v>4999</v>
      </c>
      <c r="B2424" t="s">
        <v>5000</v>
      </c>
      <c r="C2424" t="s">
        <v>4370</v>
      </c>
      <c r="D2424" t="s">
        <v>4407</v>
      </c>
      <c r="E2424" t="s">
        <v>4408</v>
      </c>
      <c r="F2424">
        <v>604</v>
      </c>
      <c r="G2424">
        <v>14.46</v>
      </c>
      <c r="H2424">
        <v>41.8</v>
      </c>
      <c r="I2424" t="s">
        <v>14</v>
      </c>
    </row>
    <row r="2425" spans="1:9">
      <c r="A2425" t="s">
        <v>5001</v>
      </c>
      <c r="B2425" t="s">
        <v>5002</v>
      </c>
      <c r="C2425" t="s">
        <v>4370</v>
      </c>
      <c r="D2425" t="s">
        <v>4437</v>
      </c>
      <c r="E2425" t="s">
        <v>4438</v>
      </c>
      <c r="F2425">
        <v>861</v>
      </c>
      <c r="G2425">
        <v>3.95</v>
      </c>
      <c r="H2425">
        <v>218</v>
      </c>
      <c r="I2425" t="s">
        <v>14</v>
      </c>
    </row>
    <row r="2426" spans="1:9">
      <c r="A2426" t="s">
        <v>5003</v>
      </c>
      <c r="B2426" t="s">
        <v>5004</v>
      </c>
      <c r="C2426" t="s">
        <v>4370</v>
      </c>
      <c r="D2426" t="s">
        <v>4443</v>
      </c>
      <c r="E2426" t="s">
        <v>4444</v>
      </c>
      <c r="F2426">
        <v>1770</v>
      </c>
      <c r="G2426">
        <v>9.06</v>
      </c>
      <c r="H2426">
        <v>195.4</v>
      </c>
      <c r="I2426" t="s">
        <v>14</v>
      </c>
    </row>
    <row r="2427" spans="1:9">
      <c r="A2427" t="s">
        <v>5005</v>
      </c>
      <c r="B2427" t="s">
        <v>5006</v>
      </c>
      <c r="C2427" t="s">
        <v>4370</v>
      </c>
      <c r="D2427" t="s">
        <v>4437</v>
      </c>
      <c r="E2427" t="s">
        <v>4438</v>
      </c>
      <c r="F2427">
        <v>1242</v>
      </c>
      <c r="G2427">
        <v>7.71</v>
      </c>
      <c r="H2427">
        <v>161.1</v>
      </c>
      <c r="I2427" t="s">
        <v>14</v>
      </c>
    </row>
    <row r="2428" spans="1:9">
      <c r="A2428" t="s">
        <v>5007</v>
      </c>
      <c r="B2428" t="s">
        <v>5008</v>
      </c>
      <c r="C2428" t="s">
        <v>4370</v>
      </c>
      <c r="D2428" t="s">
        <v>4381</v>
      </c>
      <c r="E2428" t="s">
        <v>4382</v>
      </c>
      <c r="F2428">
        <v>991</v>
      </c>
      <c r="G2428">
        <v>5.51</v>
      </c>
      <c r="H2428">
        <v>179.9</v>
      </c>
      <c r="I2428" t="s">
        <v>14</v>
      </c>
    </row>
    <row r="2429" spans="1:9">
      <c r="A2429" t="s">
        <v>5009</v>
      </c>
      <c r="B2429" t="s">
        <v>5010</v>
      </c>
      <c r="C2429" t="s">
        <v>4370</v>
      </c>
      <c r="D2429" t="s">
        <v>4381</v>
      </c>
      <c r="E2429" t="s">
        <v>4382</v>
      </c>
      <c r="F2429">
        <v>496</v>
      </c>
      <c r="G2429">
        <v>5.86</v>
      </c>
      <c r="H2429">
        <v>84.6</v>
      </c>
      <c r="I2429" t="s">
        <v>25</v>
      </c>
    </row>
    <row r="2430" spans="1:9">
      <c r="A2430" t="s">
        <v>5011</v>
      </c>
      <c r="B2430" t="s">
        <v>5012</v>
      </c>
      <c r="C2430" t="s">
        <v>4370</v>
      </c>
      <c r="D2430" t="s">
        <v>4467</v>
      </c>
      <c r="E2430" t="s">
        <v>4468</v>
      </c>
      <c r="F2430">
        <v>354</v>
      </c>
      <c r="G2430">
        <v>11.05</v>
      </c>
      <c r="H2430">
        <v>32</v>
      </c>
      <c r="I2430" t="s">
        <v>25</v>
      </c>
    </row>
    <row r="2431" spans="1:9">
      <c r="A2431" t="s">
        <v>5013</v>
      </c>
      <c r="B2431" t="s">
        <v>5014</v>
      </c>
      <c r="C2431" t="s">
        <v>4370</v>
      </c>
      <c r="D2431" t="s">
        <v>4427</v>
      </c>
      <c r="E2431" t="s">
        <v>4428</v>
      </c>
      <c r="F2431">
        <v>850</v>
      </c>
      <c r="G2431">
        <v>11.61</v>
      </c>
      <c r="H2431">
        <v>73.2</v>
      </c>
      <c r="I2431" t="s">
        <v>14</v>
      </c>
    </row>
    <row r="2432" spans="1:9">
      <c r="A2432" t="s">
        <v>5015</v>
      </c>
      <c r="B2432" t="s">
        <v>5016</v>
      </c>
      <c r="C2432" t="s">
        <v>4370</v>
      </c>
      <c r="D2432" t="s">
        <v>4423</v>
      </c>
      <c r="E2432" t="s">
        <v>4424</v>
      </c>
      <c r="F2432">
        <v>510</v>
      </c>
      <c r="G2432">
        <v>20.58</v>
      </c>
      <c r="H2432">
        <v>24.8</v>
      </c>
      <c r="I2432" t="s">
        <v>14</v>
      </c>
    </row>
    <row r="2433" spans="1:9">
      <c r="A2433" t="s">
        <v>5017</v>
      </c>
      <c r="B2433" t="s">
        <v>5018</v>
      </c>
      <c r="C2433" t="s">
        <v>4370</v>
      </c>
      <c r="D2433" t="s">
        <v>4467</v>
      </c>
      <c r="E2433" t="s">
        <v>4468</v>
      </c>
      <c r="F2433">
        <v>227</v>
      </c>
      <c r="G2433">
        <v>5.55</v>
      </c>
      <c r="H2433">
        <v>40.9</v>
      </c>
      <c r="I2433" t="s">
        <v>25</v>
      </c>
    </row>
    <row r="2434" spans="1:9">
      <c r="A2434" t="s">
        <v>5019</v>
      </c>
      <c r="B2434" t="s">
        <v>5020</v>
      </c>
      <c r="C2434" t="s">
        <v>4370</v>
      </c>
      <c r="D2434" t="s">
        <v>2071</v>
      </c>
      <c r="E2434" t="s">
        <v>2072</v>
      </c>
      <c r="F2434">
        <v>2947</v>
      </c>
      <c r="G2434">
        <v>12.91</v>
      </c>
      <c r="H2434">
        <v>228.3</v>
      </c>
      <c r="I2434" t="s">
        <v>70</v>
      </c>
    </row>
    <row r="2435" spans="1:9">
      <c r="A2435" t="s">
        <v>5021</v>
      </c>
      <c r="B2435" t="s">
        <v>605</v>
      </c>
      <c r="C2435" t="s">
        <v>4370</v>
      </c>
      <c r="D2435" t="s">
        <v>4467</v>
      </c>
      <c r="E2435" t="s">
        <v>4468</v>
      </c>
      <c r="F2435">
        <v>109</v>
      </c>
      <c r="G2435">
        <v>2.84</v>
      </c>
      <c r="H2435">
        <v>38.4</v>
      </c>
      <c r="I2435" t="s">
        <v>25</v>
      </c>
    </row>
    <row r="2436" spans="1:9">
      <c r="A2436" t="s">
        <v>5022</v>
      </c>
      <c r="B2436" t="s">
        <v>5023</v>
      </c>
      <c r="C2436" t="s">
        <v>4370</v>
      </c>
      <c r="D2436" t="s">
        <v>4467</v>
      </c>
      <c r="E2436" t="s">
        <v>4468</v>
      </c>
      <c r="F2436">
        <v>877</v>
      </c>
      <c r="G2436">
        <v>4.62</v>
      </c>
      <c r="H2436">
        <v>189.8</v>
      </c>
      <c r="I2436" t="s">
        <v>14</v>
      </c>
    </row>
    <row r="2437" spans="1:9">
      <c r="A2437" t="s">
        <v>5024</v>
      </c>
      <c r="B2437" t="s">
        <v>5025</v>
      </c>
      <c r="C2437" t="s">
        <v>4370</v>
      </c>
      <c r="D2437" t="s">
        <v>4407</v>
      </c>
      <c r="E2437" t="s">
        <v>4408</v>
      </c>
      <c r="F2437">
        <v>469</v>
      </c>
      <c r="G2437">
        <v>10.96</v>
      </c>
      <c r="H2437">
        <v>42.8</v>
      </c>
      <c r="I2437" t="s">
        <v>25</v>
      </c>
    </row>
    <row r="2438" spans="1:9">
      <c r="A2438" t="s">
        <v>5026</v>
      </c>
      <c r="B2438" t="s">
        <v>5027</v>
      </c>
      <c r="C2438" t="s">
        <v>4370</v>
      </c>
      <c r="D2438" t="s">
        <v>4375</v>
      </c>
      <c r="E2438" t="s">
        <v>4376</v>
      </c>
      <c r="F2438">
        <v>401</v>
      </c>
      <c r="G2438">
        <v>9.27</v>
      </c>
      <c r="H2438">
        <v>43.3</v>
      </c>
      <c r="I2438" t="s">
        <v>25</v>
      </c>
    </row>
    <row r="2439" spans="1:9">
      <c r="A2439" t="s">
        <v>5028</v>
      </c>
      <c r="B2439" t="s">
        <v>5029</v>
      </c>
      <c r="C2439" t="s">
        <v>4370</v>
      </c>
      <c r="D2439" t="s">
        <v>4467</v>
      </c>
      <c r="E2439" t="s">
        <v>4468</v>
      </c>
      <c r="F2439">
        <v>92</v>
      </c>
      <c r="G2439">
        <v>3.98</v>
      </c>
      <c r="H2439">
        <v>23.1</v>
      </c>
      <c r="I2439" t="s">
        <v>25</v>
      </c>
    </row>
    <row r="2440" spans="1:9">
      <c r="A2440" t="s">
        <v>5030</v>
      </c>
      <c r="B2440" t="s">
        <v>5031</v>
      </c>
      <c r="C2440" t="s">
        <v>4370</v>
      </c>
      <c r="D2440" t="s">
        <v>4467</v>
      </c>
      <c r="E2440" t="s">
        <v>4468</v>
      </c>
      <c r="F2440">
        <v>97</v>
      </c>
      <c r="G2440">
        <v>5.66</v>
      </c>
      <c r="H2440">
        <v>17.100000000000001</v>
      </c>
      <c r="I2440" t="s">
        <v>25</v>
      </c>
    </row>
    <row r="2441" spans="1:9">
      <c r="A2441" t="s">
        <v>5032</v>
      </c>
      <c r="B2441" t="s">
        <v>5033</v>
      </c>
      <c r="C2441" t="s">
        <v>4370</v>
      </c>
      <c r="D2441" t="s">
        <v>4375</v>
      </c>
      <c r="E2441" t="s">
        <v>4376</v>
      </c>
      <c r="F2441">
        <v>273</v>
      </c>
      <c r="G2441">
        <v>6.21</v>
      </c>
      <c r="H2441">
        <v>44</v>
      </c>
      <c r="I2441" t="s">
        <v>25</v>
      </c>
    </row>
    <row r="2442" spans="1:9">
      <c r="A2442" t="s">
        <v>5034</v>
      </c>
      <c r="B2442" t="s">
        <v>5035</v>
      </c>
      <c r="C2442" t="s">
        <v>4370</v>
      </c>
      <c r="D2442" t="s">
        <v>4467</v>
      </c>
      <c r="E2442" t="s">
        <v>4468</v>
      </c>
      <c r="F2442">
        <v>105</v>
      </c>
      <c r="G2442">
        <v>3.86</v>
      </c>
      <c r="H2442">
        <v>27.2</v>
      </c>
      <c r="I2442" t="s">
        <v>25</v>
      </c>
    </row>
    <row r="2443" spans="1:9">
      <c r="A2443" t="s">
        <v>5036</v>
      </c>
      <c r="B2443" t="s">
        <v>5037</v>
      </c>
      <c r="C2443" t="s">
        <v>4370</v>
      </c>
      <c r="D2443" t="s">
        <v>4467</v>
      </c>
      <c r="E2443" t="s">
        <v>4468</v>
      </c>
      <c r="F2443">
        <v>212</v>
      </c>
      <c r="G2443">
        <v>5.94</v>
      </c>
      <c r="H2443">
        <v>35.700000000000003</v>
      </c>
      <c r="I2443" t="s">
        <v>25</v>
      </c>
    </row>
    <row r="2444" spans="1:9">
      <c r="A2444" t="s">
        <v>5038</v>
      </c>
      <c r="B2444" t="s">
        <v>5039</v>
      </c>
      <c r="C2444" t="s">
        <v>4370</v>
      </c>
      <c r="D2444" t="s">
        <v>4395</v>
      </c>
      <c r="E2444" t="s">
        <v>4396</v>
      </c>
      <c r="F2444">
        <v>119</v>
      </c>
      <c r="G2444">
        <v>5.46</v>
      </c>
      <c r="H2444">
        <v>21.8</v>
      </c>
      <c r="I2444" t="s">
        <v>25</v>
      </c>
    </row>
    <row r="2445" spans="1:9">
      <c r="A2445" t="s">
        <v>5040</v>
      </c>
      <c r="B2445" t="s">
        <v>5041</v>
      </c>
      <c r="C2445" t="s">
        <v>4370</v>
      </c>
      <c r="D2445" t="s">
        <v>4467</v>
      </c>
      <c r="E2445" t="s">
        <v>4468</v>
      </c>
      <c r="F2445">
        <v>148</v>
      </c>
      <c r="G2445">
        <v>3.01</v>
      </c>
      <c r="H2445">
        <v>49.2</v>
      </c>
      <c r="I2445" t="s">
        <v>25</v>
      </c>
    </row>
    <row r="2446" spans="1:9">
      <c r="A2446" t="s">
        <v>5042</v>
      </c>
      <c r="B2446" t="s">
        <v>5043</v>
      </c>
      <c r="C2446" t="s">
        <v>4370</v>
      </c>
      <c r="D2446" t="s">
        <v>4437</v>
      </c>
      <c r="E2446" t="s">
        <v>4438</v>
      </c>
      <c r="F2446">
        <v>1632</v>
      </c>
      <c r="G2446">
        <v>1.99</v>
      </c>
      <c r="H2446">
        <v>820.1</v>
      </c>
      <c r="I2446" t="s">
        <v>14</v>
      </c>
    </row>
    <row r="2447" spans="1:9">
      <c r="A2447" t="s">
        <v>5044</v>
      </c>
      <c r="B2447" t="s">
        <v>5045</v>
      </c>
      <c r="C2447" t="s">
        <v>4370</v>
      </c>
      <c r="D2447" t="s">
        <v>4437</v>
      </c>
      <c r="E2447" t="s">
        <v>4438</v>
      </c>
      <c r="F2447">
        <v>1108</v>
      </c>
      <c r="G2447">
        <v>2.42</v>
      </c>
      <c r="H2447">
        <v>457.9</v>
      </c>
      <c r="I2447" t="s">
        <v>14</v>
      </c>
    </row>
    <row r="2448" spans="1:9">
      <c r="A2448" t="s">
        <v>5046</v>
      </c>
      <c r="B2448" t="s">
        <v>5047</v>
      </c>
      <c r="C2448" t="s">
        <v>4370</v>
      </c>
      <c r="D2448" t="s">
        <v>4371</v>
      </c>
      <c r="E2448" t="s">
        <v>4372</v>
      </c>
      <c r="F2448">
        <v>6087</v>
      </c>
      <c r="G2448">
        <v>4.1399999999999997</v>
      </c>
      <c r="H2448">
        <v>1470.3</v>
      </c>
      <c r="I2448" t="s">
        <v>70</v>
      </c>
    </row>
    <row r="2449" spans="1:9">
      <c r="A2449" t="s">
        <v>5048</v>
      </c>
      <c r="B2449" t="s">
        <v>5049</v>
      </c>
      <c r="C2449" t="s">
        <v>4370</v>
      </c>
      <c r="D2449" t="s">
        <v>4467</v>
      </c>
      <c r="E2449" t="s">
        <v>4468</v>
      </c>
      <c r="F2449">
        <v>116</v>
      </c>
      <c r="G2449">
        <v>2.2599999999999998</v>
      </c>
      <c r="H2449">
        <v>51.3</v>
      </c>
      <c r="I2449" t="s">
        <v>25</v>
      </c>
    </row>
    <row r="2450" spans="1:9">
      <c r="A2450" t="s">
        <v>5050</v>
      </c>
      <c r="B2450" t="s">
        <v>5051</v>
      </c>
      <c r="C2450" t="s">
        <v>4370</v>
      </c>
      <c r="D2450" t="s">
        <v>4411</v>
      </c>
      <c r="E2450" t="s">
        <v>4412</v>
      </c>
      <c r="F2450">
        <v>893</v>
      </c>
      <c r="G2450">
        <v>20.02</v>
      </c>
      <c r="H2450">
        <v>44.6</v>
      </c>
      <c r="I2450" t="s">
        <v>14</v>
      </c>
    </row>
    <row r="2451" spans="1:9">
      <c r="A2451" t="s">
        <v>5052</v>
      </c>
      <c r="B2451" t="s">
        <v>5053</v>
      </c>
      <c r="C2451" t="s">
        <v>4370</v>
      </c>
      <c r="D2451" t="s">
        <v>4475</v>
      </c>
      <c r="E2451" t="s">
        <v>4476</v>
      </c>
      <c r="F2451">
        <v>604</v>
      </c>
      <c r="G2451">
        <v>4.8899999999999997</v>
      </c>
      <c r="H2451">
        <v>123.5</v>
      </c>
      <c r="I2451" t="s">
        <v>14</v>
      </c>
    </row>
    <row r="2452" spans="1:9">
      <c r="A2452" t="s">
        <v>5054</v>
      </c>
      <c r="B2452" t="s">
        <v>5055</v>
      </c>
      <c r="C2452" t="s">
        <v>4370</v>
      </c>
      <c r="D2452" t="s">
        <v>4437</v>
      </c>
      <c r="E2452" t="s">
        <v>4438</v>
      </c>
      <c r="F2452">
        <v>791</v>
      </c>
      <c r="G2452">
        <v>8.0299999999999994</v>
      </c>
      <c r="H2452">
        <v>98.5</v>
      </c>
      <c r="I2452" t="s">
        <v>14</v>
      </c>
    </row>
    <row r="2453" spans="1:9">
      <c r="A2453" t="s">
        <v>5056</v>
      </c>
      <c r="B2453" t="s">
        <v>5057</v>
      </c>
      <c r="C2453" t="s">
        <v>4370</v>
      </c>
      <c r="D2453" t="s">
        <v>4423</v>
      </c>
      <c r="E2453" t="s">
        <v>4424</v>
      </c>
      <c r="F2453">
        <v>62</v>
      </c>
      <c r="G2453">
        <v>2.4700000000000002</v>
      </c>
      <c r="H2453">
        <v>25.1</v>
      </c>
      <c r="I2453" t="s">
        <v>25</v>
      </c>
    </row>
    <row r="2454" spans="1:9">
      <c r="A2454" t="s">
        <v>5058</v>
      </c>
      <c r="B2454" t="s">
        <v>5059</v>
      </c>
      <c r="C2454" t="s">
        <v>4370</v>
      </c>
      <c r="D2454" t="s">
        <v>4475</v>
      </c>
      <c r="E2454" t="s">
        <v>4476</v>
      </c>
      <c r="F2454">
        <v>233</v>
      </c>
      <c r="G2454">
        <v>2.97</v>
      </c>
      <c r="H2454">
        <v>78.5</v>
      </c>
      <c r="I2454" t="s">
        <v>25</v>
      </c>
    </row>
    <row r="2455" spans="1:9">
      <c r="A2455" t="s">
        <v>5060</v>
      </c>
      <c r="B2455" t="s">
        <v>5061</v>
      </c>
      <c r="C2455" t="s">
        <v>4370</v>
      </c>
      <c r="D2455" t="s">
        <v>4419</v>
      </c>
      <c r="E2455" t="s">
        <v>4420</v>
      </c>
      <c r="F2455">
        <v>579</v>
      </c>
      <c r="G2455">
        <v>17.23</v>
      </c>
      <c r="H2455">
        <v>33.6</v>
      </c>
      <c r="I2455" t="s">
        <v>14</v>
      </c>
    </row>
    <row r="2456" spans="1:9">
      <c r="A2456" t="s">
        <v>5062</v>
      </c>
      <c r="B2456" t="s">
        <v>5063</v>
      </c>
      <c r="C2456" t="s">
        <v>4370</v>
      </c>
      <c r="D2456" t="s">
        <v>4419</v>
      </c>
      <c r="E2456" t="s">
        <v>4420</v>
      </c>
      <c r="F2456">
        <v>2362</v>
      </c>
      <c r="G2456">
        <v>18.87</v>
      </c>
      <c r="H2456">
        <v>125.2</v>
      </c>
      <c r="I2456" t="s">
        <v>70</v>
      </c>
    </row>
    <row r="2457" spans="1:9">
      <c r="A2457" t="s">
        <v>5064</v>
      </c>
      <c r="B2457" t="s">
        <v>5065</v>
      </c>
      <c r="C2457" t="s">
        <v>4370</v>
      </c>
      <c r="D2457" t="s">
        <v>4375</v>
      </c>
      <c r="E2457" t="s">
        <v>4376</v>
      </c>
      <c r="F2457">
        <v>239</v>
      </c>
      <c r="G2457">
        <v>5.69</v>
      </c>
      <c r="H2457">
        <v>42</v>
      </c>
      <c r="I2457" t="s">
        <v>25</v>
      </c>
    </row>
    <row r="2458" spans="1:9">
      <c r="A2458" t="s">
        <v>5066</v>
      </c>
      <c r="B2458" t="s">
        <v>5067</v>
      </c>
      <c r="C2458" t="s">
        <v>4370</v>
      </c>
      <c r="D2458" t="s">
        <v>4699</v>
      </c>
      <c r="E2458" t="s">
        <v>4700</v>
      </c>
      <c r="F2458">
        <v>1403</v>
      </c>
      <c r="G2458">
        <v>7.97</v>
      </c>
      <c r="H2458">
        <v>176</v>
      </c>
      <c r="I2458" t="s">
        <v>14</v>
      </c>
    </row>
    <row r="2459" spans="1:9">
      <c r="A2459" t="s">
        <v>5068</v>
      </c>
      <c r="B2459" t="s">
        <v>5069</v>
      </c>
      <c r="C2459" t="s">
        <v>4370</v>
      </c>
      <c r="D2459" t="s">
        <v>4467</v>
      </c>
      <c r="E2459" t="s">
        <v>4468</v>
      </c>
      <c r="F2459">
        <v>3259</v>
      </c>
      <c r="G2459">
        <v>15.26</v>
      </c>
      <c r="H2459">
        <v>213.6</v>
      </c>
      <c r="I2459" t="s">
        <v>70</v>
      </c>
    </row>
    <row r="2460" spans="1:9">
      <c r="A2460" t="s">
        <v>5070</v>
      </c>
      <c r="B2460" t="s">
        <v>5071</v>
      </c>
      <c r="C2460" t="s">
        <v>4370</v>
      </c>
      <c r="D2460" t="s">
        <v>4395</v>
      </c>
      <c r="E2460" t="s">
        <v>4396</v>
      </c>
      <c r="F2460">
        <v>239</v>
      </c>
      <c r="G2460">
        <v>5.12</v>
      </c>
      <c r="H2460">
        <v>46.7</v>
      </c>
      <c r="I2460" t="s">
        <v>25</v>
      </c>
    </row>
    <row r="2461" spans="1:9">
      <c r="A2461" t="s">
        <v>5072</v>
      </c>
      <c r="B2461" t="s">
        <v>5073</v>
      </c>
      <c r="C2461" t="s">
        <v>4370</v>
      </c>
      <c r="D2461" t="s">
        <v>4395</v>
      </c>
      <c r="E2461" t="s">
        <v>4396</v>
      </c>
      <c r="F2461">
        <v>400</v>
      </c>
      <c r="G2461">
        <v>3.62</v>
      </c>
      <c r="H2461">
        <v>110.5</v>
      </c>
      <c r="I2461" t="s">
        <v>25</v>
      </c>
    </row>
    <row r="2462" spans="1:9">
      <c r="A2462" t="s">
        <v>5074</v>
      </c>
      <c r="B2462" t="s">
        <v>5075</v>
      </c>
      <c r="C2462" t="s">
        <v>4370</v>
      </c>
      <c r="D2462" t="s">
        <v>4423</v>
      </c>
      <c r="E2462" t="s">
        <v>4424</v>
      </c>
      <c r="F2462">
        <v>208</v>
      </c>
      <c r="G2462">
        <v>4.1900000000000004</v>
      </c>
      <c r="H2462">
        <v>49.6</v>
      </c>
      <c r="I2462" t="s">
        <v>25</v>
      </c>
    </row>
    <row r="2463" spans="1:9">
      <c r="A2463" t="s">
        <v>5076</v>
      </c>
      <c r="B2463" t="s">
        <v>5077</v>
      </c>
      <c r="C2463" t="s">
        <v>4370</v>
      </c>
      <c r="D2463" t="s">
        <v>4437</v>
      </c>
      <c r="E2463" t="s">
        <v>4438</v>
      </c>
      <c r="F2463">
        <v>296</v>
      </c>
      <c r="G2463">
        <v>5.84</v>
      </c>
      <c r="H2463">
        <v>50.7</v>
      </c>
      <c r="I2463" t="s">
        <v>25</v>
      </c>
    </row>
    <row r="2464" spans="1:9">
      <c r="A2464" t="s">
        <v>5078</v>
      </c>
      <c r="B2464" t="s">
        <v>5079</v>
      </c>
      <c r="C2464" t="s">
        <v>4370</v>
      </c>
      <c r="D2464" t="s">
        <v>4467</v>
      </c>
      <c r="E2464" t="s">
        <v>4468</v>
      </c>
      <c r="F2464">
        <v>774</v>
      </c>
      <c r="G2464">
        <v>5.94</v>
      </c>
      <c r="H2464">
        <v>130.30000000000001</v>
      </c>
      <c r="I2464" t="s">
        <v>14</v>
      </c>
    </row>
    <row r="2465" spans="1:9">
      <c r="A2465" t="s">
        <v>5080</v>
      </c>
      <c r="B2465" t="s">
        <v>5081</v>
      </c>
      <c r="C2465" t="s">
        <v>4370</v>
      </c>
      <c r="D2465" t="s">
        <v>4395</v>
      </c>
      <c r="E2465" t="s">
        <v>4396</v>
      </c>
      <c r="F2465">
        <v>215</v>
      </c>
      <c r="G2465">
        <v>6.22</v>
      </c>
      <c r="H2465">
        <v>34.6</v>
      </c>
      <c r="I2465" t="s">
        <v>25</v>
      </c>
    </row>
    <row r="2466" spans="1:9">
      <c r="A2466" t="s">
        <v>5082</v>
      </c>
      <c r="B2466" t="s">
        <v>5083</v>
      </c>
      <c r="C2466" t="s">
        <v>4370</v>
      </c>
      <c r="D2466" t="s">
        <v>4381</v>
      </c>
      <c r="E2466" t="s">
        <v>4382</v>
      </c>
      <c r="F2466">
        <v>768</v>
      </c>
      <c r="G2466">
        <v>9.0299999999999994</v>
      </c>
      <c r="H2466">
        <v>85</v>
      </c>
      <c r="I2466" t="s">
        <v>14</v>
      </c>
    </row>
    <row r="2467" spans="1:9">
      <c r="A2467" t="s">
        <v>5084</v>
      </c>
      <c r="B2467" t="s">
        <v>5085</v>
      </c>
      <c r="C2467" t="s">
        <v>4370</v>
      </c>
      <c r="D2467" t="s">
        <v>4467</v>
      </c>
      <c r="E2467" t="s">
        <v>4468</v>
      </c>
      <c r="F2467">
        <v>122</v>
      </c>
      <c r="G2467">
        <v>10.92</v>
      </c>
      <c r="H2467">
        <v>11.2</v>
      </c>
      <c r="I2467" t="s">
        <v>25</v>
      </c>
    </row>
    <row r="2468" spans="1:9">
      <c r="A2468" t="s">
        <v>5086</v>
      </c>
      <c r="B2468" t="s">
        <v>5087</v>
      </c>
      <c r="C2468" t="s">
        <v>4370</v>
      </c>
      <c r="D2468" t="s">
        <v>4371</v>
      </c>
      <c r="E2468" t="s">
        <v>4372</v>
      </c>
      <c r="F2468">
        <v>2072</v>
      </c>
      <c r="G2468">
        <v>5.93</v>
      </c>
      <c r="H2468">
        <v>349.4</v>
      </c>
      <c r="I2468" t="s">
        <v>70</v>
      </c>
    </row>
    <row r="2469" spans="1:9">
      <c r="A2469" t="s">
        <v>5088</v>
      </c>
      <c r="B2469" t="s">
        <v>5089</v>
      </c>
      <c r="C2469" t="s">
        <v>4370</v>
      </c>
      <c r="D2469" t="s">
        <v>4395</v>
      </c>
      <c r="E2469" t="s">
        <v>4396</v>
      </c>
      <c r="F2469">
        <v>155</v>
      </c>
      <c r="G2469">
        <v>2.61</v>
      </c>
      <c r="H2469">
        <v>59.4</v>
      </c>
      <c r="I2469" t="s">
        <v>25</v>
      </c>
    </row>
    <row r="2470" spans="1:9">
      <c r="A2470" t="s">
        <v>5090</v>
      </c>
      <c r="B2470" t="s">
        <v>5091</v>
      </c>
      <c r="C2470" t="s">
        <v>4370</v>
      </c>
      <c r="D2470" t="s">
        <v>4437</v>
      </c>
      <c r="E2470" t="s">
        <v>4438</v>
      </c>
      <c r="F2470">
        <v>982</v>
      </c>
      <c r="G2470">
        <v>3.87</v>
      </c>
      <c r="H2470">
        <v>253.7</v>
      </c>
      <c r="I2470" t="s">
        <v>14</v>
      </c>
    </row>
    <row r="2471" spans="1:9">
      <c r="A2471" t="s">
        <v>5092</v>
      </c>
      <c r="B2471" t="s">
        <v>5093</v>
      </c>
      <c r="C2471" t="s">
        <v>4370</v>
      </c>
      <c r="D2471" t="s">
        <v>4375</v>
      </c>
      <c r="E2471" t="s">
        <v>4376</v>
      </c>
      <c r="F2471">
        <v>151</v>
      </c>
      <c r="G2471">
        <v>3.63</v>
      </c>
      <c r="H2471">
        <v>41.6</v>
      </c>
      <c r="I2471" t="s">
        <v>25</v>
      </c>
    </row>
    <row r="2472" spans="1:9">
      <c r="A2472" t="s">
        <v>5094</v>
      </c>
      <c r="B2472" t="s">
        <v>5095</v>
      </c>
      <c r="C2472" t="s">
        <v>4370</v>
      </c>
      <c r="D2472" t="s">
        <v>4375</v>
      </c>
      <c r="E2472" t="s">
        <v>4376</v>
      </c>
      <c r="F2472">
        <v>86</v>
      </c>
      <c r="G2472">
        <v>3.35</v>
      </c>
      <c r="H2472">
        <v>25.7</v>
      </c>
      <c r="I2472" t="s">
        <v>25</v>
      </c>
    </row>
    <row r="2473" spans="1:9">
      <c r="A2473" t="s">
        <v>5096</v>
      </c>
      <c r="B2473" t="s">
        <v>5097</v>
      </c>
      <c r="C2473" t="s">
        <v>4370</v>
      </c>
      <c r="D2473" t="s">
        <v>4437</v>
      </c>
      <c r="E2473" t="s">
        <v>4438</v>
      </c>
      <c r="F2473">
        <v>2525</v>
      </c>
      <c r="G2473">
        <v>15.29</v>
      </c>
      <c r="H2473">
        <v>165.1</v>
      </c>
      <c r="I2473" t="s">
        <v>70</v>
      </c>
    </row>
    <row r="2474" spans="1:9">
      <c r="A2474" t="s">
        <v>5098</v>
      </c>
      <c r="B2474" t="s">
        <v>5099</v>
      </c>
      <c r="C2474" t="s">
        <v>4370</v>
      </c>
      <c r="D2474" t="s">
        <v>4437</v>
      </c>
      <c r="E2474" t="s">
        <v>4438</v>
      </c>
      <c r="F2474">
        <v>941</v>
      </c>
      <c r="G2474">
        <v>2.23</v>
      </c>
      <c r="H2474">
        <v>422</v>
      </c>
      <c r="I2474" t="s">
        <v>14</v>
      </c>
    </row>
    <row r="2475" spans="1:9">
      <c r="A2475" t="s">
        <v>5100</v>
      </c>
      <c r="B2475" t="s">
        <v>5101</v>
      </c>
      <c r="C2475" t="s">
        <v>4370</v>
      </c>
      <c r="D2475" t="s">
        <v>4395</v>
      </c>
      <c r="E2475" t="s">
        <v>4396</v>
      </c>
      <c r="F2475">
        <v>195</v>
      </c>
      <c r="G2475">
        <v>2.68</v>
      </c>
      <c r="H2475">
        <v>72.8</v>
      </c>
      <c r="I2475" t="s">
        <v>25</v>
      </c>
    </row>
    <row r="2476" spans="1:9">
      <c r="A2476" t="s">
        <v>5102</v>
      </c>
      <c r="B2476" t="s">
        <v>5103</v>
      </c>
      <c r="C2476" t="s">
        <v>4370</v>
      </c>
      <c r="D2476" t="s">
        <v>4423</v>
      </c>
      <c r="E2476" t="s">
        <v>4424</v>
      </c>
      <c r="F2476">
        <v>659</v>
      </c>
      <c r="G2476">
        <v>13.32</v>
      </c>
      <c r="H2476">
        <v>49.5</v>
      </c>
      <c r="I2476" t="s">
        <v>14</v>
      </c>
    </row>
    <row r="2477" spans="1:9">
      <c r="A2477" t="s">
        <v>5104</v>
      </c>
      <c r="B2477" t="s">
        <v>5105</v>
      </c>
      <c r="C2477" t="s">
        <v>4370</v>
      </c>
      <c r="D2477" t="s">
        <v>4371</v>
      </c>
      <c r="E2477" t="s">
        <v>4372</v>
      </c>
      <c r="F2477">
        <v>360</v>
      </c>
      <c r="G2477">
        <v>3.32</v>
      </c>
      <c r="H2477">
        <v>108.4</v>
      </c>
      <c r="I2477" t="s">
        <v>25</v>
      </c>
    </row>
    <row r="2478" spans="1:9">
      <c r="A2478" t="s">
        <v>5106</v>
      </c>
      <c r="B2478" t="s">
        <v>5107</v>
      </c>
      <c r="C2478" t="s">
        <v>4370</v>
      </c>
      <c r="D2478" t="s">
        <v>4395</v>
      </c>
      <c r="E2478" t="s">
        <v>4396</v>
      </c>
      <c r="F2478">
        <v>327</v>
      </c>
      <c r="G2478">
        <v>9.9600000000000009</v>
      </c>
      <c r="H2478">
        <v>32.799999999999997</v>
      </c>
      <c r="I2478" t="s">
        <v>25</v>
      </c>
    </row>
    <row r="2479" spans="1:9">
      <c r="A2479" t="s">
        <v>5108</v>
      </c>
      <c r="B2479" t="s">
        <v>5109</v>
      </c>
      <c r="C2479" t="s">
        <v>4370</v>
      </c>
      <c r="D2479" t="s">
        <v>4467</v>
      </c>
      <c r="E2479" t="s">
        <v>4468</v>
      </c>
      <c r="F2479">
        <v>127</v>
      </c>
      <c r="G2479">
        <v>5.67</v>
      </c>
      <c r="H2479">
        <v>22.4</v>
      </c>
      <c r="I2479" t="s">
        <v>25</v>
      </c>
    </row>
    <row r="2480" spans="1:9">
      <c r="A2480" t="s">
        <v>5110</v>
      </c>
      <c r="B2480" t="s">
        <v>5111</v>
      </c>
      <c r="C2480" t="s">
        <v>4370</v>
      </c>
      <c r="D2480" t="s">
        <v>4475</v>
      </c>
      <c r="E2480" t="s">
        <v>4476</v>
      </c>
      <c r="F2480">
        <v>1391</v>
      </c>
      <c r="G2480">
        <v>5.48</v>
      </c>
      <c r="H2480">
        <v>253.8</v>
      </c>
      <c r="I2480" t="s">
        <v>14</v>
      </c>
    </row>
    <row r="2481" spans="1:9">
      <c r="A2481" t="s">
        <v>5112</v>
      </c>
      <c r="B2481" t="s">
        <v>5113</v>
      </c>
      <c r="C2481" t="s">
        <v>4370</v>
      </c>
      <c r="D2481" t="s">
        <v>4475</v>
      </c>
      <c r="E2481" t="s">
        <v>4476</v>
      </c>
      <c r="F2481">
        <v>632</v>
      </c>
      <c r="G2481">
        <v>11.62</v>
      </c>
      <c r="H2481">
        <v>54.4</v>
      </c>
      <c r="I2481" t="s">
        <v>14</v>
      </c>
    </row>
    <row r="2482" spans="1:9">
      <c r="A2482" t="s">
        <v>5114</v>
      </c>
      <c r="B2482" t="s">
        <v>5115</v>
      </c>
      <c r="C2482" t="s">
        <v>4370</v>
      </c>
      <c r="D2482" t="s">
        <v>4395</v>
      </c>
      <c r="E2482" t="s">
        <v>4396</v>
      </c>
      <c r="F2482">
        <v>383</v>
      </c>
      <c r="G2482">
        <v>10.79</v>
      </c>
      <c r="H2482">
        <v>35.5</v>
      </c>
      <c r="I2482" t="s">
        <v>25</v>
      </c>
    </row>
    <row r="2483" spans="1:9">
      <c r="A2483" t="s">
        <v>5116</v>
      </c>
      <c r="B2483" t="s">
        <v>5117</v>
      </c>
      <c r="C2483" t="s">
        <v>4370</v>
      </c>
      <c r="D2483" t="s">
        <v>4371</v>
      </c>
      <c r="E2483" t="s">
        <v>4372</v>
      </c>
      <c r="F2483">
        <v>6644</v>
      </c>
      <c r="G2483">
        <v>3.19</v>
      </c>
      <c r="H2483">
        <v>2082.8000000000002</v>
      </c>
      <c r="I2483" t="s">
        <v>70</v>
      </c>
    </row>
    <row r="2484" spans="1:9">
      <c r="A2484" t="s">
        <v>5118</v>
      </c>
      <c r="B2484" t="s">
        <v>5119</v>
      </c>
      <c r="C2484" t="s">
        <v>4370</v>
      </c>
      <c r="D2484" t="s">
        <v>4423</v>
      </c>
      <c r="E2484" t="s">
        <v>4424</v>
      </c>
      <c r="F2484">
        <v>290</v>
      </c>
      <c r="G2484">
        <v>2.17</v>
      </c>
      <c r="H2484">
        <v>133.6</v>
      </c>
      <c r="I2484" t="s">
        <v>25</v>
      </c>
    </row>
    <row r="2485" spans="1:9">
      <c r="A2485" t="s">
        <v>5120</v>
      </c>
      <c r="B2485" t="s">
        <v>5121</v>
      </c>
      <c r="C2485" t="s">
        <v>4370</v>
      </c>
      <c r="D2485" t="s">
        <v>4395</v>
      </c>
      <c r="E2485" t="s">
        <v>4396</v>
      </c>
      <c r="F2485">
        <v>32</v>
      </c>
      <c r="G2485">
        <v>2.82</v>
      </c>
      <c r="H2485">
        <v>11.3</v>
      </c>
      <c r="I2485" t="s">
        <v>25</v>
      </c>
    </row>
    <row r="2486" spans="1:9">
      <c r="A2486" t="s">
        <v>5122</v>
      </c>
      <c r="B2486" t="s">
        <v>5123</v>
      </c>
      <c r="C2486" t="s">
        <v>4370</v>
      </c>
      <c r="D2486" t="s">
        <v>4411</v>
      </c>
      <c r="E2486" t="s">
        <v>4412</v>
      </c>
      <c r="F2486">
        <v>1470</v>
      </c>
      <c r="G2486">
        <v>7.79</v>
      </c>
      <c r="H2486">
        <v>188.7</v>
      </c>
      <c r="I2486" t="s">
        <v>14</v>
      </c>
    </row>
    <row r="2487" spans="1:9">
      <c r="A2487" t="s">
        <v>5124</v>
      </c>
      <c r="B2487" t="s">
        <v>5125</v>
      </c>
      <c r="C2487" t="s">
        <v>4370</v>
      </c>
      <c r="D2487" t="s">
        <v>4375</v>
      </c>
      <c r="E2487" t="s">
        <v>4376</v>
      </c>
      <c r="F2487">
        <v>353</v>
      </c>
      <c r="G2487">
        <v>6.4</v>
      </c>
      <c r="H2487">
        <v>55.2</v>
      </c>
      <c r="I2487" t="s">
        <v>25</v>
      </c>
    </row>
    <row r="2488" spans="1:9">
      <c r="A2488" t="s">
        <v>5126</v>
      </c>
      <c r="B2488" t="s">
        <v>5127</v>
      </c>
      <c r="C2488" t="s">
        <v>4370</v>
      </c>
      <c r="D2488" t="s">
        <v>4437</v>
      </c>
      <c r="E2488" t="s">
        <v>4438</v>
      </c>
      <c r="F2488">
        <v>1381</v>
      </c>
      <c r="G2488">
        <v>5.45</v>
      </c>
      <c r="H2488">
        <v>253.4</v>
      </c>
      <c r="I2488" t="s">
        <v>14</v>
      </c>
    </row>
    <row r="2489" spans="1:9">
      <c r="A2489" t="s">
        <v>5128</v>
      </c>
      <c r="B2489" t="s">
        <v>5129</v>
      </c>
      <c r="C2489" t="s">
        <v>4370</v>
      </c>
      <c r="D2489" t="s">
        <v>4511</v>
      </c>
      <c r="E2489" t="s">
        <v>4512</v>
      </c>
      <c r="F2489">
        <v>1067</v>
      </c>
      <c r="G2489">
        <v>15.8</v>
      </c>
      <c r="H2489">
        <v>67.5</v>
      </c>
      <c r="I2489" t="s">
        <v>14</v>
      </c>
    </row>
    <row r="2490" spans="1:9">
      <c r="A2490" t="s">
        <v>5130</v>
      </c>
      <c r="B2490" t="s">
        <v>5131</v>
      </c>
      <c r="C2490" t="s">
        <v>4370</v>
      </c>
      <c r="D2490" t="s">
        <v>4423</v>
      </c>
      <c r="E2490" t="s">
        <v>4424</v>
      </c>
      <c r="F2490">
        <v>149</v>
      </c>
      <c r="G2490">
        <v>3.58</v>
      </c>
      <c r="H2490">
        <v>41.6</v>
      </c>
      <c r="I2490" t="s">
        <v>25</v>
      </c>
    </row>
    <row r="2491" spans="1:9">
      <c r="A2491" t="s">
        <v>5132</v>
      </c>
      <c r="B2491" t="s">
        <v>5133</v>
      </c>
      <c r="C2491" t="s">
        <v>4370</v>
      </c>
      <c r="D2491" t="s">
        <v>4467</v>
      </c>
      <c r="E2491" t="s">
        <v>4468</v>
      </c>
      <c r="F2491">
        <v>13</v>
      </c>
      <c r="G2491">
        <v>2.23</v>
      </c>
      <c r="H2491">
        <v>5.8</v>
      </c>
      <c r="I2491" t="s">
        <v>25</v>
      </c>
    </row>
    <row r="2492" spans="1:9">
      <c r="A2492" t="s">
        <v>5134</v>
      </c>
      <c r="B2492" t="s">
        <v>5135</v>
      </c>
      <c r="C2492" t="s">
        <v>4370</v>
      </c>
      <c r="D2492" t="s">
        <v>4423</v>
      </c>
      <c r="E2492" t="s">
        <v>4424</v>
      </c>
      <c r="F2492">
        <v>275</v>
      </c>
      <c r="G2492">
        <v>1.17</v>
      </c>
      <c r="H2492">
        <v>235</v>
      </c>
      <c r="I2492" t="s">
        <v>25</v>
      </c>
    </row>
    <row r="2493" spans="1:9">
      <c r="A2493" t="s">
        <v>5136</v>
      </c>
      <c r="B2493" t="s">
        <v>5137</v>
      </c>
      <c r="C2493" t="s">
        <v>4370</v>
      </c>
      <c r="D2493" t="s">
        <v>4381</v>
      </c>
      <c r="E2493" t="s">
        <v>4382</v>
      </c>
      <c r="F2493">
        <v>408</v>
      </c>
      <c r="G2493">
        <v>4.49</v>
      </c>
      <c r="H2493">
        <v>90.9</v>
      </c>
      <c r="I2493" t="s">
        <v>25</v>
      </c>
    </row>
    <row r="2494" spans="1:9">
      <c r="A2494" t="s">
        <v>5138</v>
      </c>
      <c r="B2494" t="s">
        <v>5139</v>
      </c>
      <c r="C2494" t="s">
        <v>4370</v>
      </c>
      <c r="D2494" t="s">
        <v>4427</v>
      </c>
      <c r="E2494" t="s">
        <v>4428</v>
      </c>
      <c r="F2494">
        <v>5479</v>
      </c>
      <c r="G2494">
        <v>26.22</v>
      </c>
      <c r="H2494">
        <v>209</v>
      </c>
      <c r="I2494" t="s">
        <v>70</v>
      </c>
    </row>
    <row r="2495" spans="1:9">
      <c r="A2495" t="s">
        <v>5140</v>
      </c>
      <c r="B2495" t="s">
        <v>5141</v>
      </c>
      <c r="C2495" t="s">
        <v>4370</v>
      </c>
      <c r="D2495" t="s">
        <v>4395</v>
      </c>
      <c r="E2495" t="s">
        <v>4396</v>
      </c>
      <c r="F2495">
        <v>676</v>
      </c>
      <c r="G2495">
        <v>7.08</v>
      </c>
      <c r="H2495">
        <v>95.5</v>
      </c>
      <c r="I2495" t="s">
        <v>14</v>
      </c>
    </row>
    <row r="2496" spans="1:9">
      <c r="A2496" t="s">
        <v>5142</v>
      </c>
      <c r="B2496" t="s">
        <v>5143</v>
      </c>
      <c r="C2496" t="s">
        <v>4370</v>
      </c>
      <c r="D2496" t="s">
        <v>4437</v>
      </c>
      <c r="E2496" t="s">
        <v>4438</v>
      </c>
      <c r="F2496">
        <v>5064</v>
      </c>
      <c r="G2496">
        <v>4.46</v>
      </c>
      <c r="H2496">
        <v>1135.4000000000001</v>
      </c>
      <c r="I2496" t="s">
        <v>70</v>
      </c>
    </row>
    <row r="2497" spans="1:9">
      <c r="A2497" t="s">
        <v>5144</v>
      </c>
      <c r="B2497" t="s">
        <v>5145</v>
      </c>
      <c r="C2497" t="s">
        <v>4370</v>
      </c>
      <c r="D2497" t="s">
        <v>4437</v>
      </c>
      <c r="E2497" t="s">
        <v>4438</v>
      </c>
      <c r="F2497">
        <v>4396</v>
      </c>
      <c r="G2497">
        <v>5.62</v>
      </c>
      <c r="H2497">
        <v>782.2</v>
      </c>
      <c r="I2497" t="s">
        <v>70</v>
      </c>
    </row>
    <row r="2498" spans="1:9">
      <c r="A2498" t="s">
        <v>5146</v>
      </c>
      <c r="B2498" t="s">
        <v>5147</v>
      </c>
      <c r="C2498" t="s">
        <v>4370</v>
      </c>
      <c r="D2498" t="s">
        <v>4433</v>
      </c>
      <c r="E2498" t="s">
        <v>4434</v>
      </c>
      <c r="F2498">
        <v>308</v>
      </c>
      <c r="G2498">
        <v>5.64</v>
      </c>
      <c r="H2498">
        <v>54.6</v>
      </c>
      <c r="I2498" t="s">
        <v>25</v>
      </c>
    </row>
    <row r="2499" spans="1:9">
      <c r="A2499" t="s">
        <v>5148</v>
      </c>
      <c r="B2499" t="s">
        <v>5149</v>
      </c>
      <c r="C2499" t="s">
        <v>4370</v>
      </c>
      <c r="D2499" t="s">
        <v>4407</v>
      </c>
      <c r="E2499" t="s">
        <v>4408</v>
      </c>
      <c r="F2499">
        <v>1196</v>
      </c>
      <c r="G2499">
        <v>5.7</v>
      </c>
      <c r="H2499">
        <v>209.8</v>
      </c>
      <c r="I2499" t="s">
        <v>14</v>
      </c>
    </row>
    <row r="2500" spans="1:9">
      <c r="A2500" t="s">
        <v>5150</v>
      </c>
      <c r="B2500" t="s">
        <v>3543</v>
      </c>
      <c r="C2500" t="s">
        <v>4370</v>
      </c>
      <c r="D2500" t="s">
        <v>4395</v>
      </c>
      <c r="E2500" t="s">
        <v>4396</v>
      </c>
      <c r="F2500">
        <v>201</v>
      </c>
      <c r="G2500">
        <v>3.42</v>
      </c>
      <c r="H2500">
        <v>58.8</v>
      </c>
      <c r="I2500" t="s">
        <v>25</v>
      </c>
    </row>
    <row r="2501" spans="1:9">
      <c r="A2501" t="s">
        <v>5151</v>
      </c>
      <c r="B2501" t="s">
        <v>5152</v>
      </c>
      <c r="C2501" t="s">
        <v>4370</v>
      </c>
      <c r="D2501" t="s">
        <v>4437</v>
      </c>
      <c r="E2501" t="s">
        <v>4438</v>
      </c>
      <c r="F2501">
        <v>944</v>
      </c>
      <c r="G2501">
        <v>3.31</v>
      </c>
      <c r="H2501">
        <v>285.2</v>
      </c>
      <c r="I2501" t="s">
        <v>14</v>
      </c>
    </row>
    <row r="2502" spans="1:9">
      <c r="A2502" t="s">
        <v>5153</v>
      </c>
      <c r="B2502" t="s">
        <v>5154</v>
      </c>
      <c r="C2502" t="s">
        <v>4370</v>
      </c>
      <c r="D2502" t="s">
        <v>4475</v>
      </c>
      <c r="E2502" t="s">
        <v>4476</v>
      </c>
      <c r="F2502">
        <v>454</v>
      </c>
      <c r="G2502">
        <v>4.8899999999999997</v>
      </c>
      <c r="H2502">
        <v>92.8</v>
      </c>
      <c r="I2502" t="s">
        <v>25</v>
      </c>
    </row>
    <row r="2503" spans="1:9">
      <c r="A2503" t="s">
        <v>5155</v>
      </c>
      <c r="B2503" t="s">
        <v>5156</v>
      </c>
      <c r="C2503" t="s">
        <v>4370</v>
      </c>
      <c r="D2503" t="s">
        <v>4375</v>
      </c>
      <c r="E2503" t="s">
        <v>4376</v>
      </c>
      <c r="F2503">
        <v>260</v>
      </c>
      <c r="G2503">
        <v>6.63</v>
      </c>
      <c r="H2503">
        <v>39.200000000000003</v>
      </c>
      <c r="I2503" t="s">
        <v>25</v>
      </c>
    </row>
    <row r="2504" spans="1:9">
      <c r="A2504" t="s">
        <v>5157</v>
      </c>
      <c r="B2504" t="s">
        <v>5158</v>
      </c>
      <c r="C2504" t="s">
        <v>4370</v>
      </c>
      <c r="D2504" t="s">
        <v>4699</v>
      </c>
      <c r="E2504" t="s">
        <v>4700</v>
      </c>
      <c r="F2504">
        <v>1439</v>
      </c>
      <c r="G2504">
        <v>13.25</v>
      </c>
      <c r="H2504">
        <v>108.6</v>
      </c>
      <c r="I2504" t="s">
        <v>14</v>
      </c>
    </row>
    <row r="2505" spans="1:9">
      <c r="A2505" t="s">
        <v>5159</v>
      </c>
      <c r="B2505" t="s">
        <v>5160</v>
      </c>
      <c r="C2505" t="s">
        <v>4370</v>
      </c>
      <c r="D2505" t="s">
        <v>4395</v>
      </c>
      <c r="E2505" t="s">
        <v>4396</v>
      </c>
      <c r="F2505">
        <v>205</v>
      </c>
      <c r="G2505">
        <v>3.18</v>
      </c>
      <c r="H2505">
        <v>64.5</v>
      </c>
      <c r="I2505" t="s">
        <v>25</v>
      </c>
    </row>
    <row r="2506" spans="1:9">
      <c r="A2506" t="s">
        <v>5161</v>
      </c>
      <c r="B2506" t="s">
        <v>5162</v>
      </c>
      <c r="C2506" t="s">
        <v>4370</v>
      </c>
      <c r="D2506" t="s">
        <v>4375</v>
      </c>
      <c r="E2506" t="s">
        <v>4376</v>
      </c>
      <c r="F2506">
        <v>191</v>
      </c>
      <c r="G2506">
        <v>5.08</v>
      </c>
      <c r="H2506">
        <v>37.6</v>
      </c>
      <c r="I2506" t="s">
        <v>25</v>
      </c>
    </row>
    <row r="2507" spans="1:9">
      <c r="A2507" t="s">
        <v>5163</v>
      </c>
      <c r="B2507" t="s">
        <v>5164</v>
      </c>
      <c r="C2507" t="s">
        <v>4370</v>
      </c>
      <c r="D2507" t="s">
        <v>4467</v>
      </c>
      <c r="E2507" t="s">
        <v>4468</v>
      </c>
      <c r="F2507">
        <v>51</v>
      </c>
      <c r="G2507">
        <v>2.38</v>
      </c>
      <c r="H2507">
        <v>21.4</v>
      </c>
      <c r="I2507" t="s">
        <v>25</v>
      </c>
    </row>
    <row r="2508" spans="1:9">
      <c r="A2508" t="s">
        <v>5165</v>
      </c>
      <c r="B2508" t="s">
        <v>5166</v>
      </c>
      <c r="C2508" t="s">
        <v>4370</v>
      </c>
      <c r="D2508" t="s">
        <v>4427</v>
      </c>
      <c r="E2508" t="s">
        <v>4428</v>
      </c>
      <c r="F2508">
        <v>1270</v>
      </c>
      <c r="G2508">
        <v>8.4499999999999993</v>
      </c>
      <c r="H2508">
        <v>150.30000000000001</v>
      </c>
      <c r="I2508" t="s">
        <v>14</v>
      </c>
    </row>
    <row r="2509" spans="1:9">
      <c r="A2509" t="s">
        <v>5167</v>
      </c>
      <c r="B2509" t="s">
        <v>5168</v>
      </c>
      <c r="C2509" t="s">
        <v>4370</v>
      </c>
      <c r="D2509" t="s">
        <v>4371</v>
      </c>
      <c r="E2509" t="s">
        <v>4372</v>
      </c>
      <c r="F2509">
        <v>12247</v>
      </c>
      <c r="G2509">
        <v>10.81</v>
      </c>
      <c r="H2509">
        <v>1132.9000000000001</v>
      </c>
      <c r="I2509" t="s">
        <v>365</v>
      </c>
    </row>
    <row r="2510" spans="1:9">
      <c r="A2510" t="s">
        <v>5169</v>
      </c>
      <c r="B2510" t="s">
        <v>3551</v>
      </c>
      <c r="C2510" t="s">
        <v>4370</v>
      </c>
      <c r="D2510" t="s">
        <v>4475</v>
      </c>
      <c r="E2510" t="s">
        <v>4476</v>
      </c>
      <c r="F2510">
        <v>206</v>
      </c>
      <c r="G2510">
        <v>6.11</v>
      </c>
      <c r="H2510">
        <v>33.700000000000003</v>
      </c>
      <c r="I2510" t="s">
        <v>25</v>
      </c>
    </row>
    <row r="2511" spans="1:9">
      <c r="A2511" t="s">
        <v>5170</v>
      </c>
      <c r="B2511" t="s">
        <v>5171</v>
      </c>
      <c r="C2511" t="s">
        <v>4370</v>
      </c>
      <c r="D2511" t="s">
        <v>4391</v>
      </c>
      <c r="E2511" t="s">
        <v>4392</v>
      </c>
      <c r="F2511">
        <v>189</v>
      </c>
      <c r="G2511">
        <v>5.44</v>
      </c>
      <c r="H2511">
        <v>34.700000000000003</v>
      </c>
      <c r="I2511" t="s">
        <v>25</v>
      </c>
    </row>
    <row r="2512" spans="1:9">
      <c r="A2512" t="s">
        <v>5172</v>
      </c>
      <c r="B2512" t="s">
        <v>5173</v>
      </c>
      <c r="C2512" t="s">
        <v>4370</v>
      </c>
      <c r="D2512" t="s">
        <v>4395</v>
      </c>
      <c r="E2512" t="s">
        <v>4396</v>
      </c>
      <c r="F2512">
        <v>465</v>
      </c>
      <c r="G2512">
        <v>4.03</v>
      </c>
      <c r="H2512">
        <v>115.4</v>
      </c>
      <c r="I2512" t="s">
        <v>25</v>
      </c>
    </row>
    <row r="2513" spans="1:9">
      <c r="A2513" t="s">
        <v>5174</v>
      </c>
      <c r="B2513" t="s">
        <v>5175</v>
      </c>
      <c r="C2513" t="s">
        <v>4370</v>
      </c>
      <c r="D2513" t="s">
        <v>4467</v>
      </c>
      <c r="E2513" t="s">
        <v>4468</v>
      </c>
      <c r="F2513">
        <v>214</v>
      </c>
      <c r="G2513">
        <v>6.81</v>
      </c>
      <c r="H2513">
        <v>31.4</v>
      </c>
      <c r="I2513" t="s">
        <v>25</v>
      </c>
    </row>
    <row r="2514" spans="1:9">
      <c r="A2514" t="s">
        <v>5176</v>
      </c>
      <c r="B2514" t="s">
        <v>719</v>
      </c>
      <c r="C2514" t="s">
        <v>4370</v>
      </c>
      <c r="D2514" t="s">
        <v>4395</v>
      </c>
      <c r="E2514" t="s">
        <v>4396</v>
      </c>
      <c r="F2514">
        <v>308</v>
      </c>
      <c r="G2514">
        <v>4.07</v>
      </c>
      <c r="H2514">
        <v>75.7</v>
      </c>
      <c r="I2514" t="s">
        <v>25</v>
      </c>
    </row>
    <row r="2515" spans="1:9">
      <c r="A2515" t="s">
        <v>5177</v>
      </c>
      <c r="B2515" t="s">
        <v>5178</v>
      </c>
      <c r="C2515" t="s">
        <v>4370</v>
      </c>
      <c r="D2515" t="s">
        <v>4375</v>
      </c>
      <c r="E2515" t="s">
        <v>4376</v>
      </c>
      <c r="F2515">
        <v>351</v>
      </c>
      <c r="G2515">
        <v>16.77</v>
      </c>
      <c r="H2515">
        <v>20.9</v>
      </c>
      <c r="I2515" t="s">
        <v>25</v>
      </c>
    </row>
    <row r="2516" spans="1:9">
      <c r="A2516" t="s">
        <v>5179</v>
      </c>
      <c r="B2516" t="s">
        <v>5180</v>
      </c>
      <c r="C2516" t="s">
        <v>4370</v>
      </c>
      <c r="D2516" t="s">
        <v>4407</v>
      </c>
      <c r="E2516" t="s">
        <v>4408</v>
      </c>
      <c r="F2516">
        <v>1724</v>
      </c>
      <c r="G2516">
        <v>8.92</v>
      </c>
      <c r="H2516">
        <v>193.3</v>
      </c>
      <c r="I2516" t="s">
        <v>14</v>
      </c>
    </row>
    <row r="2517" spans="1:9">
      <c r="A2517" t="s">
        <v>5181</v>
      </c>
      <c r="B2517" t="s">
        <v>5182</v>
      </c>
      <c r="C2517" t="s">
        <v>4370</v>
      </c>
      <c r="D2517" t="s">
        <v>4475</v>
      </c>
      <c r="E2517" t="s">
        <v>4476</v>
      </c>
      <c r="F2517">
        <v>288</v>
      </c>
      <c r="G2517">
        <v>8.7899999999999991</v>
      </c>
      <c r="H2517">
        <v>32.799999999999997</v>
      </c>
      <c r="I2517" t="s">
        <v>25</v>
      </c>
    </row>
    <row r="2518" spans="1:9">
      <c r="A2518" t="s">
        <v>5183</v>
      </c>
      <c r="B2518" t="s">
        <v>5184</v>
      </c>
      <c r="C2518" t="s">
        <v>4370</v>
      </c>
      <c r="D2518" t="s">
        <v>4395</v>
      </c>
      <c r="E2518" t="s">
        <v>4396</v>
      </c>
      <c r="F2518">
        <v>143</v>
      </c>
      <c r="G2518">
        <v>2.2400000000000002</v>
      </c>
      <c r="H2518">
        <v>63.8</v>
      </c>
      <c r="I2518" t="s">
        <v>25</v>
      </c>
    </row>
    <row r="2519" spans="1:9">
      <c r="A2519" t="s">
        <v>5185</v>
      </c>
      <c r="B2519" t="s">
        <v>5186</v>
      </c>
      <c r="C2519" t="s">
        <v>4370</v>
      </c>
      <c r="D2519" t="s">
        <v>4433</v>
      </c>
      <c r="E2519" t="s">
        <v>4434</v>
      </c>
      <c r="F2519">
        <v>272</v>
      </c>
      <c r="G2519">
        <v>5.53</v>
      </c>
      <c r="H2519">
        <v>49.2</v>
      </c>
      <c r="I2519" t="s">
        <v>25</v>
      </c>
    </row>
    <row r="2520" spans="1:9">
      <c r="A2520" t="s">
        <v>5187</v>
      </c>
      <c r="B2520" t="s">
        <v>5188</v>
      </c>
      <c r="C2520" t="s">
        <v>4370</v>
      </c>
      <c r="D2520" t="s">
        <v>4427</v>
      </c>
      <c r="E2520" t="s">
        <v>4428</v>
      </c>
      <c r="F2520">
        <v>415</v>
      </c>
      <c r="G2520">
        <v>4.3600000000000003</v>
      </c>
      <c r="H2520">
        <v>95.2</v>
      </c>
      <c r="I2520" t="s">
        <v>25</v>
      </c>
    </row>
    <row r="2521" spans="1:9">
      <c r="A2521" t="s">
        <v>5189</v>
      </c>
      <c r="B2521" t="s">
        <v>5190</v>
      </c>
      <c r="C2521" t="s">
        <v>4370</v>
      </c>
      <c r="D2521" t="s">
        <v>4467</v>
      </c>
      <c r="E2521" t="s">
        <v>4468</v>
      </c>
      <c r="F2521">
        <v>161</v>
      </c>
      <c r="G2521">
        <v>3.81</v>
      </c>
      <c r="H2521">
        <v>42.3</v>
      </c>
      <c r="I2521" t="s">
        <v>25</v>
      </c>
    </row>
    <row r="2522" spans="1:9">
      <c r="A2522" t="s">
        <v>5191</v>
      </c>
      <c r="B2522" t="s">
        <v>5192</v>
      </c>
      <c r="C2522" t="s">
        <v>4370</v>
      </c>
      <c r="D2522" t="s">
        <v>4467</v>
      </c>
      <c r="E2522" t="s">
        <v>4468</v>
      </c>
      <c r="F2522">
        <v>106</v>
      </c>
      <c r="G2522">
        <v>2.97</v>
      </c>
      <c r="H2522">
        <v>35.700000000000003</v>
      </c>
      <c r="I2522" t="s">
        <v>25</v>
      </c>
    </row>
    <row r="2523" spans="1:9">
      <c r="A2523" t="s">
        <v>5193</v>
      </c>
      <c r="B2523" t="s">
        <v>5194</v>
      </c>
      <c r="C2523" t="s">
        <v>4370</v>
      </c>
      <c r="D2523" t="s">
        <v>4419</v>
      </c>
      <c r="E2523" t="s">
        <v>4420</v>
      </c>
      <c r="F2523">
        <v>330</v>
      </c>
      <c r="G2523">
        <v>16.36</v>
      </c>
      <c r="H2523">
        <v>20.2</v>
      </c>
      <c r="I2523" t="s">
        <v>25</v>
      </c>
    </row>
    <row r="2524" spans="1:9">
      <c r="A2524" t="s">
        <v>5195</v>
      </c>
      <c r="B2524" t="s">
        <v>5196</v>
      </c>
      <c r="C2524" t="s">
        <v>4370</v>
      </c>
      <c r="D2524" t="s">
        <v>4395</v>
      </c>
      <c r="E2524" t="s">
        <v>4396</v>
      </c>
      <c r="F2524">
        <v>529</v>
      </c>
      <c r="G2524">
        <v>6.35</v>
      </c>
      <c r="H2524">
        <v>83.3</v>
      </c>
      <c r="I2524" t="s">
        <v>14</v>
      </c>
    </row>
    <row r="2525" spans="1:9">
      <c r="A2525" t="s">
        <v>5197</v>
      </c>
      <c r="B2525" t="s">
        <v>5198</v>
      </c>
      <c r="C2525" t="s">
        <v>4370</v>
      </c>
      <c r="D2525" t="s">
        <v>4427</v>
      </c>
      <c r="E2525" t="s">
        <v>4428</v>
      </c>
      <c r="F2525">
        <v>407</v>
      </c>
      <c r="G2525">
        <v>6.45</v>
      </c>
      <c r="H2525">
        <v>63.1</v>
      </c>
      <c r="I2525" t="s">
        <v>25</v>
      </c>
    </row>
    <row r="2526" spans="1:9">
      <c r="A2526" t="s">
        <v>5199</v>
      </c>
      <c r="B2526" t="s">
        <v>5200</v>
      </c>
      <c r="C2526" t="s">
        <v>4370</v>
      </c>
      <c r="D2526" t="s">
        <v>4375</v>
      </c>
      <c r="E2526" t="s">
        <v>4376</v>
      </c>
      <c r="F2526">
        <v>1062</v>
      </c>
      <c r="G2526">
        <v>13.03</v>
      </c>
      <c r="H2526">
        <v>81.5</v>
      </c>
      <c r="I2526" t="s">
        <v>14</v>
      </c>
    </row>
    <row r="2527" spans="1:9">
      <c r="A2527" t="s">
        <v>5201</v>
      </c>
      <c r="B2527" t="s">
        <v>5202</v>
      </c>
      <c r="C2527" t="s">
        <v>4370</v>
      </c>
      <c r="D2527" t="s">
        <v>4437</v>
      </c>
      <c r="E2527" t="s">
        <v>4438</v>
      </c>
      <c r="F2527">
        <v>206</v>
      </c>
      <c r="G2527">
        <v>4.1399999999999997</v>
      </c>
      <c r="H2527">
        <v>49.8</v>
      </c>
      <c r="I2527" t="s">
        <v>25</v>
      </c>
    </row>
    <row r="2528" spans="1:9">
      <c r="A2528" t="s">
        <v>5203</v>
      </c>
      <c r="B2528" t="s">
        <v>5204</v>
      </c>
      <c r="C2528" t="s">
        <v>4370</v>
      </c>
      <c r="D2528" t="s">
        <v>4467</v>
      </c>
      <c r="E2528" t="s">
        <v>4468</v>
      </c>
      <c r="F2528">
        <v>512</v>
      </c>
      <c r="G2528">
        <v>9.8800000000000008</v>
      </c>
      <c r="H2528">
        <v>51.8</v>
      </c>
      <c r="I2528" t="s">
        <v>14</v>
      </c>
    </row>
    <row r="2529" spans="1:9">
      <c r="A2529" t="s">
        <v>5205</v>
      </c>
      <c r="B2529" t="s">
        <v>5206</v>
      </c>
      <c r="C2529" t="s">
        <v>4370</v>
      </c>
      <c r="D2529" t="s">
        <v>4437</v>
      </c>
      <c r="E2529" t="s">
        <v>4438</v>
      </c>
      <c r="F2529">
        <v>6082</v>
      </c>
      <c r="G2529">
        <v>12.64</v>
      </c>
      <c r="H2529">
        <v>481.2</v>
      </c>
      <c r="I2529" t="s">
        <v>70</v>
      </c>
    </row>
    <row r="2530" spans="1:9">
      <c r="A2530" t="s">
        <v>5207</v>
      </c>
      <c r="B2530" t="s">
        <v>5208</v>
      </c>
      <c r="C2530" t="s">
        <v>4370</v>
      </c>
      <c r="D2530" t="s">
        <v>4443</v>
      </c>
      <c r="E2530" t="s">
        <v>4444</v>
      </c>
      <c r="F2530">
        <v>215</v>
      </c>
      <c r="G2530">
        <v>5.9</v>
      </c>
      <c r="H2530">
        <v>36.4</v>
      </c>
      <c r="I2530" t="s">
        <v>25</v>
      </c>
    </row>
    <row r="2531" spans="1:9">
      <c r="A2531" t="s">
        <v>5209</v>
      </c>
      <c r="B2531" t="s">
        <v>5210</v>
      </c>
      <c r="C2531" t="s">
        <v>4370</v>
      </c>
      <c r="D2531" t="s">
        <v>4549</v>
      </c>
      <c r="E2531" t="s">
        <v>4550</v>
      </c>
      <c r="F2531">
        <v>853</v>
      </c>
      <c r="G2531">
        <v>3.34</v>
      </c>
      <c r="H2531">
        <v>255.4</v>
      </c>
      <c r="I2531" t="s">
        <v>14</v>
      </c>
    </row>
    <row r="2532" spans="1:9">
      <c r="A2532" t="s">
        <v>5211</v>
      </c>
      <c r="B2532" t="s">
        <v>5212</v>
      </c>
      <c r="C2532" t="s">
        <v>4370</v>
      </c>
      <c r="D2532" t="s">
        <v>4437</v>
      </c>
      <c r="E2532" t="s">
        <v>4438</v>
      </c>
      <c r="F2532">
        <v>828</v>
      </c>
      <c r="G2532">
        <v>2.6</v>
      </c>
      <c r="H2532">
        <v>318.5</v>
      </c>
      <c r="I2532" t="s">
        <v>14</v>
      </c>
    </row>
    <row r="2533" spans="1:9">
      <c r="A2533" t="s">
        <v>5213</v>
      </c>
      <c r="B2533" t="s">
        <v>5214</v>
      </c>
      <c r="C2533" t="s">
        <v>4370</v>
      </c>
      <c r="D2533" t="s">
        <v>4549</v>
      </c>
      <c r="E2533" t="s">
        <v>4550</v>
      </c>
      <c r="F2533">
        <v>1891</v>
      </c>
      <c r="G2533">
        <v>7.4</v>
      </c>
      <c r="H2533">
        <v>255.5</v>
      </c>
      <c r="I2533" t="s">
        <v>14</v>
      </c>
    </row>
    <row r="2534" spans="1:9">
      <c r="A2534" t="s">
        <v>5215</v>
      </c>
      <c r="B2534" t="s">
        <v>5216</v>
      </c>
      <c r="C2534" t="s">
        <v>4370</v>
      </c>
      <c r="D2534" t="s">
        <v>4423</v>
      </c>
      <c r="E2534" t="s">
        <v>4424</v>
      </c>
      <c r="F2534">
        <v>4480</v>
      </c>
      <c r="G2534">
        <v>21.37</v>
      </c>
      <c r="H2534">
        <v>209.6</v>
      </c>
      <c r="I2534" t="s">
        <v>70</v>
      </c>
    </row>
    <row r="2535" spans="1:9">
      <c r="A2535" t="s">
        <v>5217</v>
      </c>
      <c r="B2535" t="s">
        <v>5218</v>
      </c>
      <c r="C2535" t="s">
        <v>4370</v>
      </c>
      <c r="D2535" t="s">
        <v>4423</v>
      </c>
      <c r="E2535" t="s">
        <v>4424</v>
      </c>
      <c r="F2535">
        <v>172</v>
      </c>
      <c r="G2535">
        <v>8.2899999999999991</v>
      </c>
      <c r="H2535">
        <v>20.7</v>
      </c>
      <c r="I2535" t="s">
        <v>25</v>
      </c>
    </row>
    <row r="2536" spans="1:9">
      <c r="A2536" t="s">
        <v>5219</v>
      </c>
      <c r="B2536" t="s">
        <v>5220</v>
      </c>
      <c r="C2536" t="s">
        <v>4370</v>
      </c>
      <c r="D2536" t="s">
        <v>4467</v>
      </c>
      <c r="E2536" t="s">
        <v>4468</v>
      </c>
      <c r="F2536">
        <v>215</v>
      </c>
      <c r="G2536">
        <v>7.88</v>
      </c>
      <c r="H2536">
        <v>27.3</v>
      </c>
      <c r="I2536" t="s">
        <v>25</v>
      </c>
    </row>
    <row r="2537" spans="1:9">
      <c r="A2537" t="s">
        <v>5221</v>
      </c>
      <c r="B2537" t="s">
        <v>5222</v>
      </c>
      <c r="C2537" t="s">
        <v>4370</v>
      </c>
      <c r="D2537" t="s">
        <v>4467</v>
      </c>
      <c r="E2537" t="s">
        <v>4468</v>
      </c>
      <c r="F2537">
        <v>482</v>
      </c>
      <c r="G2537">
        <v>8.2200000000000006</v>
      </c>
      <c r="H2537">
        <v>58.6</v>
      </c>
      <c r="I2537" t="s">
        <v>25</v>
      </c>
    </row>
    <row r="2538" spans="1:9">
      <c r="A2538" t="s">
        <v>5223</v>
      </c>
      <c r="B2538" t="s">
        <v>5224</v>
      </c>
      <c r="C2538" t="s">
        <v>4370</v>
      </c>
      <c r="D2538" t="s">
        <v>4407</v>
      </c>
      <c r="E2538" t="s">
        <v>4408</v>
      </c>
      <c r="F2538">
        <v>1389</v>
      </c>
      <c r="G2538">
        <v>5.88</v>
      </c>
      <c r="H2538">
        <v>236.2</v>
      </c>
      <c r="I2538" t="s">
        <v>14</v>
      </c>
    </row>
    <row r="2539" spans="1:9">
      <c r="A2539" t="s">
        <v>5225</v>
      </c>
      <c r="B2539" t="s">
        <v>5226</v>
      </c>
      <c r="C2539" t="s">
        <v>4370</v>
      </c>
      <c r="D2539" t="s">
        <v>4437</v>
      </c>
      <c r="E2539" t="s">
        <v>4438</v>
      </c>
      <c r="F2539">
        <v>2485</v>
      </c>
      <c r="G2539">
        <v>8.35</v>
      </c>
      <c r="H2539">
        <v>297.60000000000002</v>
      </c>
      <c r="I2539" t="s">
        <v>70</v>
      </c>
    </row>
    <row r="2540" spans="1:9">
      <c r="A2540" t="s">
        <v>5227</v>
      </c>
      <c r="B2540" t="s">
        <v>5228</v>
      </c>
      <c r="C2540" t="s">
        <v>4370</v>
      </c>
      <c r="D2540" t="s">
        <v>4427</v>
      </c>
      <c r="E2540" t="s">
        <v>4428</v>
      </c>
      <c r="F2540">
        <v>118</v>
      </c>
      <c r="G2540">
        <v>1.97</v>
      </c>
      <c r="H2540">
        <v>59.9</v>
      </c>
      <c r="I2540" t="s">
        <v>25</v>
      </c>
    </row>
    <row r="2541" spans="1:9">
      <c r="A2541" t="s">
        <v>5229</v>
      </c>
      <c r="B2541" t="s">
        <v>5230</v>
      </c>
      <c r="C2541" t="s">
        <v>4370</v>
      </c>
      <c r="D2541" t="s">
        <v>4437</v>
      </c>
      <c r="E2541" t="s">
        <v>4438</v>
      </c>
      <c r="F2541">
        <v>738</v>
      </c>
      <c r="G2541">
        <v>4.49</v>
      </c>
      <c r="H2541">
        <v>164.4</v>
      </c>
      <c r="I2541" t="s">
        <v>14</v>
      </c>
    </row>
    <row r="2542" spans="1:9">
      <c r="A2542" t="s">
        <v>5231</v>
      </c>
      <c r="B2542" t="s">
        <v>5232</v>
      </c>
      <c r="C2542" t="s">
        <v>4370</v>
      </c>
      <c r="D2542" t="s">
        <v>4437</v>
      </c>
      <c r="E2542" t="s">
        <v>4438</v>
      </c>
      <c r="F2542">
        <v>6945</v>
      </c>
      <c r="G2542">
        <v>6.3</v>
      </c>
      <c r="H2542">
        <v>1102.4000000000001</v>
      </c>
      <c r="I2542" t="s">
        <v>70</v>
      </c>
    </row>
    <row r="2543" spans="1:9">
      <c r="A2543" t="s">
        <v>5233</v>
      </c>
      <c r="B2543" t="s">
        <v>5234</v>
      </c>
      <c r="C2543" t="s">
        <v>4370</v>
      </c>
      <c r="D2543" t="s">
        <v>4407</v>
      </c>
      <c r="E2543" t="s">
        <v>4408</v>
      </c>
      <c r="F2543">
        <v>1116</v>
      </c>
      <c r="G2543">
        <v>6.49</v>
      </c>
      <c r="H2543">
        <v>172</v>
      </c>
      <c r="I2543" t="s">
        <v>14</v>
      </c>
    </row>
    <row r="2544" spans="1:9">
      <c r="A2544" t="s">
        <v>5235</v>
      </c>
      <c r="B2544" t="s">
        <v>5236</v>
      </c>
      <c r="C2544" t="s">
        <v>4370</v>
      </c>
      <c r="D2544" t="s">
        <v>4395</v>
      </c>
      <c r="E2544" t="s">
        <v>4396</v>
      </c>
      <c r="F2544">
        <v>247</v>
      </c>
      <c r="G2544">
        <v>8.73</v>
      </c>
      <c r="H2544">
        <v>28.3</v>
      </c>
      <c r="I2544" t="s">
        <v>25</v>
      </c>
    </row>
    <row r="2545" spans="1:9">
      <c r="A2545" t="s">
        <v>5237</v>
      </c>
      <c r="B2545" t="s">
        <v>5238</v>
      </c>
      <c r="C2545" t="s">
        <v>4370</v>
      </c>
      <c r="D2545" t="s">
        <v>4411</v>
      </c>
      <c r="E2545" t="s">
        <v>4412</v>
      </c>
      <c r="F2545">
        <v>272</v>
      </c>
      <c r="G2545">
        <v>8.09</v>
      </c>
      <c r="H2545">
        <v>33.6</v>
      </c>
      <c r="I2545" t="s">
        <v>25</v>
      </c>
    </row>
    <row r="2546" spans="1:9">
      <c r="A2546" t="s">
        <v>5239</v>
      </c>
      <c r="B2546" t="s">
        <v>5240</v>
      </c>
      <c r="C2546" t="s">
        <v>4370</v>
      </c>
      <c r="D2546" t="s">
        <v>4467</v>
      </c>
      <c r="E2546" t="s">
        <v>4468</v>
      </c>
      <c r="F2546">
        <v>152</v>
      </c>
      <c r="G2546">
        <v>3.39</v>
      </c>
      <c r="H2546">
        <v>44.8</v>
      </c>
      <c r="I2546" t="s">
        <v>25</v>
      </c>
    </row>
    <row r="2547" spans="1:9">
      <c r="A2547" t="s">
        <v>5241</v>
      </c>
      <c r="B2547" t="s">
        <v>5242</v>
      </c>
      <c r="C2547" t="s">
        <v>4370</v>
      </c>
      <c r="D2547" t="s">
        <v>4419</v>
      </c>
      <c r="E2547" t="s">
        <v>4420</v>
      </c>
      <c r="F2547">
        <v>494</v>
      </c>
      <c r="G2547">
        <v>7.65</v>
      </c>
      <c r="H2547">
        <v>64.599999999999994</v>
      </c>
      <c r="I2547" t="s">
        <v>25</v>
      </c>
    </row>
    <row r="2548" spans="1:9">
      <c r="A2548" t="s">
        <v>5243</v>
      </c>
      <c r="B2548" t="s">
        <v>5244</v>
      </c>
      <c r="C2548" t="s">
        <v>4370</v>
      </c>
      <c r="D2548" t="s">
        <v>4371</v>
      </c>
      <c r="E2548" t="s">
        <v>4372</v>
      </c>
      <c r="F2548">
        <v>3371</v>
      </c>
      <c r="G2548">
        <v>5.73</v>
      </c>
      <c r="H2548">
        <v>588.29999999999995</v>
      </c>
      <c r="I2548" t="s">
        <v>70</v>
      </c>
    </row>
    <row r="2549" spans="1:9">
      <c r="A2549" t="s">
        <v>5245</v>
      </c>
      <c r="B2549" t="s">
        <v>5246</v>
      </c>
      <c r="C2549" t="s">
        <v>4370</v>
      </c>
      <c r="D2549" t="s">
        <v>4395</v>
      </c>
      <c r="E2549" t="s">
        <v>4396</v>
      </c>
      <c r="F2549">
        <v>219</v>
      </c>
      <c r="G2549">
        <v>3.58</v>
      </c>
      <c r="H2549">
        <v>61.2</v>
      </c>
      <c r="I2549" t="s">
        <v>25</v>
      </c>
    </row>
    <row r="2550" spans="1:9">
      <c r="A2550" t="s">
        <v>5247</v>
      </c>
      <c r="B2550" t="s">
        <v>5248</v>
      </c>
      <c r="C2550" t="s">
        <v>4370</v>
      </c>
      <c r="D2550" t="s">
        <v>4419</v>
      </c>
      <c r="E2550" t="s">
        <v>4420</v>
      </c>
      <c r="F2550">
        <v>249</v>
      </c>
      <c r="G2550">
        <v>7.83</v>
      </c>
      <c r="H2550">
        <v>31.8</v>
      </c>
      <c r="I2550" t="s">
        <v>25</v>
      </c>
    </row>
    <row r="2551" spans="1:9">
      <c r="A2551" t="s">
        <v>5249</v>
      </c>
      <c r="B2551" t="s">
        <v>5250</v>
      </c>
      <c r="C2551" t="s">
        <v>4370</v>
      </c>
      <c r="D2551" t="s">
        <v>4467</v>
      </c>
      <c r="E2551" t="s">
        <v>4468</v>
      </c>
      <c r="F2551">
        <v>182</v>
      </c>
      <c r="G2551">
        <v>3.22</v>
      </c>
      <c r="H2551">
        <v>56.5</v>
      </c>
      <c r="I2551" t="s">
        <v>25</v>
      </c>
    </row>
    <row r="2552" spans="1:9">
      <c r="A2552" t="s">
        <v>5251</v>
      </c>
      <c r="B2552" t="s">
        <v>5252</v>
      </c>
      <c r="C2552" t="s">
        <v>4370</v>
      </c>
      <c r="D2552" t="s">
        <v>4467</v>
      </c>
      <c r="E2552" t="s">
        <v>4468</v>
      </c>
      <c r="F2552">
        <v>218</v>
      </c>
      <c r="G2552">
        <v>6.87</v>
      </c>
      <c r="H2552">
        <v>31.7</v>
      </c>
      <c r="I2552" t="s">
        <v>25</v>
      </c>
    </row>
    <row r="2553" spans="1:9">
      <c r="A2553" t="s">
        <v>5253</v>
      </c>
      <c r="B2553" t="s">
        <v>5254</v>
      </c>
      <c r="C2553" t="s">
        <v>4370</v>
      </c>
      <c r="D2553" t="s">
        <v>4375</v>
      </c>
      <c r="E2553" t="s">
        <v>4376</v>
      </c>
      <c r="F2553">
        <v>526</v>
      </c>
      <c r="G2553">
        <v>10.98</v>
      </c>
      <c r="H2553">
        <v>47.9</v>
      </c>
      <c r="I2553" t="s">
        <v>14</v>
      </c>
    </row>
    <row r="2554" spans="1:9">
      <c r="A2554" t="s">
        <v>5255</v>
      </c>
      <c r="B2554" t="s">
        <v>5256</v>
      </c>
      <c r="C2554" t="s">
        <v>4370</v>
      </c>
      <c r="D2554" t="s">
        <v>4683</v>
      </c>
      <c r="E2554" t="s">
        <v>4684</v>
      </c>
      <c r="F2554">
        <v>25688</v>
      </c>
      <c r="G2554">
        <v>20.67</v>
      </c>
      <c r="H2554">
        <v>1242.8</v>
      </c>
      <c r="I2554" t="s">
        <v>365</v>
      </c>
    </row>
    <row r="2555" spans="1:9">
      <c r="A2555" t="s">
        <v>5257</v>
      </c>
      <c r="B2555" t="s">
        <v>5258</v>
      </c>
      <c r="C2555" t="s">
        <v>4370</v>
      </c>
      <c r="D2555" t="s">
        <v>4381</v>
      </c>
      <c r="E2555" t="s">
        <v>4382</v>
      </c>
      <c r="F2555">
        <v>528</v>
      </c>
      <c r="G2555">
        <v>6.76</v>
      </c>
      <c r="H2555">
        <v>78.099999999999994</v>
      </c>
      <c r="I2555" t="s">
        <v>14</v>
      </c>
    </row>
    <row r="2556" spans="1:9">
      <c r="A2556" t="s">
        <v>5259</v>
      </c>
      <c r="B2556" t="s">
        <v>5260</v>
      </c>
      <c r="C2556" t="s">
        <v>4370</v>
      </c>
      <c r="D2556" t="s">
        <v>4381</v>
      </c>
      <c r="E2556" t="s">
        <v>4382</v>
      </c>
      <c r="F2556">
        <v>187</v>
      </c>
      <c r="G2556">
        <v>5.37</v>
      </c>
      <c r="H2556">
        <v>34.799999999999997</v>
      </c>
      <c r="I2556" t="s">
        <v>25</v>
      </c>
    </row>
    <row r="2557" spans="1:9">
      <c r="A2557" t="s">
        <v>5261</v>
      </c>
      <c r="B2557" t="s">
        <v>5262</v>
      </c>
      <c r="C2557" t="s">
        <v>4370</v>
      </c>
      <c r="D2557" t="s">
        <v>4395</v>
      </c>
      <c r="E2557" t="s">
        <v>4396</v>
      </c>
      <c r="F2557">
        <v>147</v>
      </c>
      <c r="G2557">
        <v>4.29</v>
      </c>
      <c r="H2557">
        <v>34.299999999999997</v>
      </c>
      <c r="I2557" t="s">
        <v>25</v>
      </c>
    </row>
    <row r="2558" spans="1:9">
      <c r="A2558" t="s">
        <v>5263</v>
      </c>
      <c r="B2558" t="s">
        <v>5264</v>
      </c>
      <c r="C2558" t="s">
        <v>4370</v>
      </c>
      <c r="D2558" t="s">
        <v>4467</v>
      </c>
      <c r="E2558" t="s">
        <v>4468</v>
      </c>
      <c r="F2558">
        <v>77</v>
      </c>
      <c r="G2558">
        <v>4.95</v>
      </c>
      <c r="H2558">
        <v>15.6</v>
      </c>
      <c r="I2558" t="s">
        <v>25</v>
      </c>
    </row>
    <row r="2559" spans="1:9">
      <c r="A2559" t="s">
        <v>5265</v>
      </c>
      <c r="B2559" t="s">
        <v>5266</v>
      </c>
      <c r="C2559" t="s">
        <v>4370</v>
      </c>
      <c r="D2559" t="s">
        <v>4419</v>
      </c>
      <c r="E2559" t="s">
        <v>4420</v>
      </c>
      <c r="F2559">
        <v>127</v>
      </c>
      <c r="G2559">
        <v>5.09</v>
      </c>
      <c r="H2559">
        <v>25</v>
      </c>
      <c r="I2559" t="s">
        <v>25</v>
      </c>
    </row>
    <row r="2560" spans="1:9">
      <c r="A2560" t="s">
        <v>5267</v>
      </c>
      <c r="B2560" t="s">
        <v>5268</v>
      </c>
      <c r="C2560" t="s">
        <v>4370</v>
      </c>
      <c r="D2560" t="s">
        <v>4475</v>
      </c>
      <c r="E2560" t="s">
        <v>4476</v>
      </c>
      <c r="F2560">
        <v>575</v>
      </c>
      <c r="G2560">
        <v>11.13</v>
      </c>
      <c r="H2560">
        <v>51.7</v>
      </c>
      <c r="I2560" t="s">
        <v>14</v>
      </c>
    </row>
    <row r="2561" spans="1:9">
      <c r="A2561" t="s">
        <v>5269</v>
      </c>
      <c r="B2561" t="s">
        <v>5270</v>
      </c>
      <c r="C2561" t="s">
        <v>4370</v>
      </c>
      <c r="D2561" t="s">
        <v>4423</v>
      </c>
      <c r="E2561" t="s">
        <v>4424</v>
      </c>
      <c r="F2561">
        <v>91</v>
      </c>
      <c r="G2561">
        <v>1.86</v>
      </c>
      <c r="H2561">
        <v>48.9</v>
      </c>
      <c r="I2561" t="s">
        <v>25</v>
      </c>
    </row>
    <row r="2562" spans="1:9">
      <c r="A2562" t="s">
        <v>5271</v>
      </c>
      <c r="B2562" t="s">
        <v>5272</v>
      </c>
      <c r="C2562" t="s">
        <v>4370</v>
      </c>
      <c r="D2562" t="s">
        <v>4411</v>
      </c>
      <c r="E2562" t="s">
        <v>4412</v>
      </c>
      <c r="F2562">
        <v>157</v>
      </c>
      <c r="G2562">
        <v>3.83</v>
      </c>
      <c r="H2562">
        <v>41</v>
      </c>
      <c r="I2562" t="s">
        <v>25</v>
      </c>
    </row>
    <row r="2563" spans="1:9">
      <c r="A2563" t="s">
        <v>5273</v>
      </c>
      <c r="B2563" t="s">
        <v>5274</v>
      </c>
      <c r="C2563" t="s">
        <v>4370</v>
      </c>
      <c r="D2563" t="s">
        <v>4437</v>
      </c>
      <c r="E2563" t="s">
        <v>4438</v>
      </c>
      <c r="F2563">
        <v>8650</v>
      </c>
      <c r="G2563">
        <v>14.39</v>
      </c>
      <c r="H2563">
        <v>601.1</v>
      </c>
      <c r="I2563" t="s">
        <v>70</v>
      </c>
    </row>
    <row r="2564" spans="1:9">
      <c r="A2564" t="s">
        <v>5275</v>
      </c>
      <c r="B2564" t="s">
        <v>5276</v>
      </c>
      <c r="C2564" t="s">
        <v>4370</v>
      </c>
      <c r="D2564" t="s">
        <v>4549</v>
      </c>
      <c r="E2564" t="s">
        <v>4550</v>
      </c>
      <c r="F2564">
        <v>1122</v>
      </c>
      <c r="G2564">
        <v>6.99</v>
      </c>
      <c r="H2564">
        <v>160.5</v>
      </c>
      <c r="I2564" t="s">
        <v>14</v>
      </c>
    </row>
    <row r="2565" spans="1:9">
      <c r="A2565" t="s">
        <v>5277</v>
      </c>
      <c r="B2565" t="s">
        <v>5278</v>
      </c>
      <c r="C2565" t="s">
        <v>4370</v>
      </c>
      <c r="D2565" t="s">
        <v>4395</v>
      </c>
      <c r="E2565" t="s">
        <v>4396</v>
      </c>
      <c r="F2565">
        <v>238</v>
      </c>
      <c r="G2565">
        <v>7.4</v>
      </c>
      <c r="H2565">
        <v>32.200000000000003</v>
      </c>
      <c r="I2565" t="s">
        <v>25</v>
      </c>
    </row>
    <row r="2566" spans="1:9">
      <c r="A2566" t="s">
        <v>5279</v>
      </c>
      <c r="B2566" t="s">
        <v>5280</v>
      </c>
      <c r="C2566" t="s">
        <v>4370</v>
      </c>
      <c r="D2566" t="s">
        <v>4395</v>
      </c>
      <c r="E2566" t="s">
        <v>4396</v>
      </c>
      <c r="F2566">
        <v>742</v>
      </c>
      <c r="G2566">
        <v>8.6199999999999992</v>
      </c>
      <c r="H2566">
        <v>86.1</v>
      </c>
      <c r="I2566" t="s">
        <v>14</v>
      </c>
    </row>
    <row r="2567" spans="1:9">
      <c r="A2567" t="s">
        <v>5281</v>
      </c>
      <c r="B2567" t="s">
        <v>5282</v>
      </c>
      <c r="C2567" t="s">
        <v>4370</v>
      </c>
      <c r="D2567" t="s">
        <v>4475</v>
      </c>
      <c r="E2567" t="s">
        <v>4476</v>
      </c>
      <c r="F2567">
        <v>1040</v>
      </c>
      <c r="G2567">
        <v>9.94</v>
      </c>
      <c r="H2567">
        <v>104.6</v>
      </c>
      <c r="I2567" t="s">
        <v>14</v>
      </c>
    </row>
    <row r="2568" spans="1:9">
      <c r="A2568" t="s">
        <v>5283</v>
      </c>
      <c r="B2568" t="s">
        <v>5284</v>
      </c>
      <c r="C2568" t="s">
        <v>4370</v>
      </c>
      <c r="D2568" t="s">
        <v>4391</v>
      </c>
      <c r="E2568" t="s">
        <v>4392</v>
      </c>
      <c r="F2568">
        <v>310</v>
      </c>
      <c r="G2568">
        <v>3.37</v>
      </c>
      <c r="H2568">
        <v>92</v>
      </c>
      <c r="I2568" t="s">
        <v>25</v>
      </c>
    </row>
    <row r="2569" spans="1:9">
      <c r="A2569" t="s">
        <v>5285</v>
      </c>
      <c r="B2569" t="s">
        <v>5286</v>
      </c>
      <c r="C2569" t="s">
        <v>4370</v>
      </c>
      <c r="D2569" t="s">
        <v>4411</v>
      </c>
      <c r="E2569" t="s">
        <v>4412</v>
      </c>
      <c r="F2569">
        <v>582</v>
      </c>
      <c r="G2569">
        <v>9.4700000000000006</v>
      </c>
      <c r="H2569">
        <v>61.5</v>
      </c>
      <c r="I2569" t="s">
        <v>14</v>
      </c>
    </row>
    <row r="2570" spans="1:9">
      <c r="A2570" t="s">
        <v>5287</v>
      </c>
      <c r="B2570" t="s">
        <v>5288</v>
      </c>
      <c r="C2570" t="s">
        <v>4370</v>
      </c>
      <c r="D2570" t="s">
        <v>4549</v>
      </c>
      <c r="E2570" t="s">
        <v>4550</v>
      </c>
      <c r="F2570">
        <v>1551</v>
      </c>
      <c r="G2570">
        <v>6.52</v>
      </c>
      <c r="H2570">
        <v>237.9</v>
      </c>
      <c r="I2570" t="s">
        <v>14</v>
      </c>
    </row>
    <row r="2571" spans="1:9">
      <c r="A2571" t="s">
        <v>5289</v>
      </c>
      <c r="B2571" t="s">
        <v>5290</v>
      </c>
      <c r="C2571" t="s">
        <v>4370</v>
      </c>
      <c r="D2571" t="s">
        <v>4395</v>
      </c>
      <c r="E2571" t="s">
        <v>4396</v>
      </c>
      <c r="F2571">
        <v>211</v>
      </c>
      <c r="G2571">
        <v>2.2200000000000002</v>
      </c>
      <c r="H2571">
        <v>95</v>
      </c>
      <c r="I2571" t="s">
        <v>25</v>
      </c>
    </row>
    <row r="2572" spans="1:9">
      <c r="A2572" t="s">
        <v>5291</v>
      </c>
      <c r="B2572" t="s">
        <v>5292</v>
      </c>
      <c r="C2572" t="s">
        <v>4370</v>
      </c>
      <c r="D2572" t="s">
        <v>4437</v>
      </c>
      <c r="E2572" t="s">
        <v>4438</v>
      </c>
      <c r="F2572">
        <v>879</v>
      </c>
      <c r="G2572">
        <v>6.74</v>
      </c>
      <c r="H2572">
        <v>130.4</v>
      </c>
      <c r="I2572" t="s">
        <v>14</v>
      </c>
    </row>
    <row r="2573" spans="1:9">
      <c r="A2573" t="s">
        <v>5293</v>
      </c>
      <c r="B2573" t="s">
        <v>5294</v>
      </c>
      <c r="C2573" t="s">
        <v>4370</v>
      </c>
      <c r="D2573" t="s">
        <v>4437</v>
      </c>
      <c r="E2573" t="s">
        <v>4438</v>
      </c>
      <c r="F2573">
        <v>2590</v>
      </c>
      <c r="G2573">
        <v>13.43</v>
      </c>
      <c r="H2573">
        <v>192.9</v>
      </c>
      <c r="I2573" t="s">
        <v>70</v>
      </c>
    </row>
    <row r="2574" spans="1:9">
      <c r="A2574" t="s">
        <v>5295</v>
      </c>
      <c r="B2574" t="s">
        <v>5296</v>
      </c>
      <c r="C2574" t="s">
        <v>4370</v>
      </c>
      <c r="D2574" t="s">
        <v>4395</v>
      </c>
      <c r="E2574" t="s">
        <v>4396</v>
      </c>
      <c r="F2574">
        <v>135</v>
      </c>
      <c r="G2574">
        <v>5.4</v>
      </c>
      <c r="H2574">
        <v>25</v>
      </c>
      <c r="I2574" t="s">
        <v>25</v>
      </c>
    </row>
    <row r="2575" spans="1:9">
      <c r="A2575" t="s">
        <v>5297</v>
      </c>
      <c r="B2575" t="s">
        <v>5298</v>
      </c>
      <c r="C2575" t="s">
        <v>4370</v>
      </c>
      <c r="D2575" t="s">
        <v>4423</v>
      </c>
      <c r="E2575" t="s">
        <v>4424</v>
      </c>
      <c r="F2575">
        <v>224</v>
      </c>
      <c r="G2575">
        <v>0.69</v>
      </c>
      <c r="H2575">
        <v>324.60000000000002</v>
      </c>
      <c r="I2575" t="s">
        <v>25</v>
      </c>
    </row>
    <row r="2576" spans="1:9">
      <c r="A2576" t="s">
        <v>5299</v>
      </c>
      <c r="B2576" t="s">
        <v>5300</v>
      </c>
      <c r="C2576" t="s">
        <v>4370</v>
      </c>
      <c r="D2576" t="s">
        <v>4411</v>
      </c>
      <c r="E2576" t="s">
        <v>4412</v>
      </c>
      <c r="F2576">
        <v>149</v>
      </c>
      <c r="G2576">
        <v>2.46</v>
      </c>
      <c r="H2576">
        <v>60.6</v>
      </c>
      <c r="I2576" t="s">
        <v>25</v>
      </c>
    </row>
    <row r="2577" spans="1:9">
      <c r="A2577" t="s">
        <v>5301</v>
      </c>
      <c r="B2577" t="s">
        <v>5302</v>
      </c>
      <c r="C2577" t="s">
        <v>4370</v>
      </c>
      <c r="D2577" t="s">
        <v>4467</v>
      </c>
      <c r="E2577" t="s">
        <v>4468</v>
      </c>
      <c r="F2577">
        <v>476</v>
      </c>
      <c r="G2577">
        <v>4.1100000000000003</v>
      </c>
      <c r="H2577">
        <v>115.8</v>
      </c>
      <c r="I2577" t="s">
        <v>25</v>
      </c>
    </row>
    <row r="2578" spans="1:9">
      <c r="A2578" t="s">
        <v>5303</v>
      </c>
      <c r="B2578" t="s">
        <v>5304</v>
      </c>
      <c r="C2578" t="s">
        <v>4370</v>
      </c>
      <c r="D2578" t="s">
        <v>4437</v>
      </c>
      <c r="E2578" t="s">
        <v>4438</v>
      </c>
      <c r="F2578">
        <v>1648</v>
      </c>
      <c r="G2578">
        <v>5.94</v>
      </c>
      <c r="H2578">
        <v>277.39999999999998</v>
      </c>
      <c r="I2578" t="s">
        <v>14</v>
      </c>
    </row>
    <row r="2579" spans="1:9">
      <c r="A2579" t="s">
        <v>5305</v>
      </c>
      <c r="B2579" t="s">
        <v>5306</v>
      </c>
      <c r="C2579" t="s">
        <v>4370</v>
      </c>
      <c r="D2579" t="s">
        <v>4437</v>
      </c>
      <c r="E2579" t="s">
        <v>4438</v>
      </c>
      <c r="F2579">
        <v>2858</v>
      </c>
      <c r="G2579">
        <v>4.6500000000000004</v>
      </c>
      <c r="H2579">
        <v>614.6</v>
      </c>
      <c r="I2579" t="s">
        <v>70</v>
      </c>
    </row>
    <row r="2580" spans="1:9">
      <c r="A2580" t="s">
        <v>5307</v>
      </c>
      <c r="B2580" t="s">
        <v>5308</v>
      </c>
      <c r="C2580" t="s">
        <v>4370</v>
      </c>
      <c r="D2580" t="s">
        <v>4423</v>
      </c>
      <c r="E2580" t="s">
        <v>4424</v>
      </c>
      <c r="F2580">
        <v>140</v>
      </c>
      <c r="G2580">
        <v>8.24</v>
      </c>
      <c r="H2580">
        <v>17</v>
      </c>
      <c r="I2580" t="s">
        <v>25</v>
      </c>
    </row>
    <row r="2581" spans="1:9">
      <c r="A2581" t="s">
        <v>5309</v>
      </c>
      <c r="B2581" t="s">
        <v>5310</v>
      </c>
      <c r="C2581" t="s">
        <v>4370</v>
      </c>
      <c r="D2581" t="s">
        <v>4433</v>
      </c>
      <c r="E2581" t="s">
        <v>4434</v>
      </c>
      <c r="F2581">
        <v>250</v>
      </c>
      <c r="G2581">
        <v>8.27</v>
      </c>
      <c r="H2581">
        <v>30.2</v>
      </c>
      <c r="I2581" t="s">
        <v>25</v>
      </c>
    </row>
    <row r="2582" spans="1:9">
      <c r="A2582" t="s">
        <v>5311</v>
      </c>
      <c r="B2582" t="s">
        <v>5312</v>
      </c>
      <c r="C2582" t="s">
        <v>4370</v>
      </c>
      <c r="D2582" t="s">
        <v>4475</v>
      </c>
      <c r="E2582" t="s">
        <v>4476</v>
      </c>
      <c r="F2582">
        <v>309</v>
      </c>
      <c r="G2582">
        <v>8.4600000000000009</v>
      </c>
      <c r="H2582">
        <v>36.5</v>
      </c>
      <c r="I2582" t="s">
        <v>25</v>
      </c>
    </row>
    <row r="2583" spans="1:9">
      <c r="A2583" t="s">
        <v>5313</v>
      </c>
      <c r="B2583" t="s">
        <v>5314</v>
      </c>
      <c r="C2583" t="s">
        <v>4370</v>
      </c>
      <c r="D2583" t="s">
        <v>4407</v>
      </c>
      <c r="E2583" t="s">
        <v>4408</v>
      </c>
      <c r="F2583">
        <v>365</v>
      </c>
      <c r="G2583">
        <v>8.64</v>
      </c>
      <c r="H2583">
        <v>42.2</v>
      </c>
      <c r="I2583" t="s">
        <v>25</v>
      </c>
    </row>
    <row r="2584" spans="1:9">
      <c r="A2584" t="s">
        <v>5315</v>
      </c>
      <c r="B2584" t="s">
        <v>5316</v>
      </c>
      <c r="C2584" t="s">
        <v>4370</v>
      </c>
      <c r="D2584" t="s">
        <v>4437</v>
      </c>
      <c r="E2584" t="s">
        <v>4438</v>
      </c>
      <c r="F2584">
        <v>1070</v>
      </c>
      <c r="G2584">
        <v>4.38</v>
      </c>
      <c r="H2584">
        <v>244.3</v>
      </c>
      <c r="I2584" t="s">
        <v>14</v>
      </c>
    </row>
    <row r="2585" spans="1:9">
      <c r="A2585" t="s">
        <v>5317</v>
      </c>
      <c r="B2585" t="s">
        <v>5318</v>
      </c>
      <c r="C2585" t="s">
        <v>4370</v>
      </c>
      <c r="D2585" t="s">
        <v>4443</v>
      </c>
      <c r="E2585" t="s">
        <v>4444</v>
      </c>
      <c r="F2585">
        <v>1242</v>
      </c>
      <c r="G2585">
        <v>7.73</v>
      </c>
      <c r="H2585">
        <v>160.69999999999999</v>
      </c>
      <c r="I2585" t="s">
        <v>14</v>
      </c>
    </row>
    <row r="2586" spans="1:9">
      <c r="A2586" t="s">
        <v>5319</v>
      </c>
      <c r="B2586" t="s">
        <v>5320</v>
      </c>
      <c r="C2586" t="s">
        <v>4370</v>
      </c>
      <c r="D2586" t="s">
        <v>4427</v>
      </c>
      <c r="E2586" t="s">
        <v>4428</v>
      </c>
      <c r="F2586">
        <v>787</v>
      </c>
      <c r="G2586">
        <v>5.78</v>
      </c>
      <c r="H2586">
        <v>136.19999999999999</v>
      </c>
      <c r="I2586" t="s">
        <v>14</v>
      </c>
    </row>
    <row r="2587" spans="1:9">
      <c r="A2587" t="s">
        <v>5321</v>
      </c>
      <c r="B2587" t="s">
        <v>5322</v>
      </c>
      <c r="C2587" t="s">
        <v>4370</v>
      </c>
      <c r="D2587" t="s">
        <v>4437</v>
      </c>
      <c r="E2587" t="s">
        <v>4438</v>
      </c>
      <c r="F2587">
        <v>3481</v>
      </c>
      <c r="G2587">
        <v>8.59</v>
      </c>
      <c r="H2587">
        <v>405.2</v>
      </c>
      <c r="I2587" t="s">
        <v>70</v>
      </c>
    </row>
    <row r="2588" spans="1:9">
      <c r="A2588" t="s">
        <v>5323</v>
      </c>
      <c r="B2588" t="s">
        <v>5324</v>
      </c>
      <c r="C2588" t="s">
        <v>4370</v>
      </c>
      <c r="D2588" t="s">
        <v>4395</v>
      </c>
      <c r="E2588" t="s">
        <v>4396</v>
      </c>
      <c r="F2588">
        <v>341</v>
      </c>
      <c r="G2588">
        <v>7.69</v>
      </c>
      <c r="H2588">
        <v>44.3</v>
      </c>
      <c r="I2588" t="s">
        <v>25</v>
      </c>
    </row>
    <row r="2589" spans="1:9">
      <c r="A2589" t="s">
        <v>5325</v>
      </c>
      <c r="B2589" t="s">
        <v>5326</v>
      </c>
      <c r="C2589" t="s">
        <v>4370</v>
      </c>
      <c r="D2589" t="s">
        <v>2071</v>
      </c>
      <c r="E2589" t="s">
        <v>2072</v>
      </c>
      <c r="F2589">
        <v>5044</v>
      </c>
      <c r="G2589">
        <v>18.29</v>
      </c>
      <c r="H2589">
        <v>275.8</v>
      </c>
      <c r="I2589" t="s">
        <v>70</v>
      </c>
    </row>
    <row r="2590" spans="1:9">
      <c r="A2590" t="s">
        <v>5327</v>
      </c>
      <c r="B2590" t="s">
        <v>5328</v>
      </c>
      <c r="C2590" t="s">
        <v>4370</v>
      </c>
      <c r="D2590" t="s">
        <v>4423</v>
      </c>
      <c r="E2590" t="s">
        <v>4424</v>
      </c>
      <c r="F2590">
        <v>740</v>
      </c>
      <c r="G2590">
        <v>9.2899999999999991</v>
      </c>
      <c r="H2590">
        <v>79.7</v>
      </c>
      <c r="I2590" t="s">
        <v>14</v>
      </c>
    </row>
    <row r="2591" spans="1:9">
      <c r="A2591" t="s">
        <v>5329</v>
      </c>
      <c r="B2591" t="s">
        <v>5330</v>
      </c>
      <c r="C2591" t="s">
        <v>4370</v>
      </c>
      <c r="D2591" t="s">
        <v>4467</v>
      </c>
      <c r="E2591" t="s">
        <v>4468</v>
      </c>
      <c r="F2591">
        <v>216</v>
      </c>
      <c r="G2591">
        <v>4.6500000000000004</v>
      </c>
      <c r="H2591">
        <v>46.5</v>
      </c>
      <c r="I2591" t="s">
        <v>25</v>
      </c>
    </row>
    <row r="2592" spans="1:9">
      <c r="A2592" t="s">
        <v>5331</v>
      </c>
      <c r="B2592" t="s">
        <v>5332</v>
      </c>
      <c r="C2592" t="s">
        <v>4370</v>
      </c>
      <c r="D2592" t="s">
        <v>4549</v>
      </c>
      <c r="E2592" t="s">
        <v>4550</v>
      </c>
      <c r="F2592">
        <v>8768</v>
      </c>
      <c r="G2592">
        <v>3.88</v>
      </c>
      <c r="H2592">
        <v>2259.8000000000002</v>
      </c>
      <c r="I2592" t="s">
        <v>70</v>
      </c>
    </row>
    <row r="2593" spans="1:9">
      <c r="A2593" t="s">
        <v>5333</v>
      </c>
      <c r="B2593" t="s">
        <v>5334</v>
      </c>
      <c r="C2593" t="s">
        <v>4370</v>
      </c>
      <c r="D2593" t="s">
        <v>4423</v>
      </c>
      <c r="E2593" t="s">
        <v>4424</v>
      </c>
      <c r="F2593">
        <v>320</v>
      </c>
      <c r="G2593">
        <v>8</v>
      </c>
      <c r="H2593">
        <v>40</v>
      </c>
      <c r="I2593" t="s">
        <v>25</v>
      </c>
    </row>
    <row r="2594" spans="1:9">
      <c r="A2594" t="s">
        <v>5335</v>
      </c>
      <c r="B2594" t="s">
        <v>5336</v>
      </c>
      <c r="C2594" t="s">
        <v>4370</v>
      </c>
      <c r="D2594" t="s">
        <v>4375</v>
      </c>
      <c r="E2594" t="s">
        <v>4376</v>
      </c>
      <c r="F2594">
        <v>153</v>
      </c>
      <c r="G2594">
        <v>5.08</v>
      </c>
      <c r="H2594">
        <v>30.1</v>
      </c>
      <c r="I2594" t="s">
        <v>25</v>
      </c>
    </row>
    <row r="2595" spans="1:9">
      <c r="A2595" t="s">
        <v>5337</v>
      </c>
      <c r="B2595" t="s">
        <v>5338</v>
      </c>
      <c r="C2595" t="s">
        <v>4370</v>
      </c>
      <c r="D2595" t="s">
        <v>4395</v>
      </c>
      <c r="E2595" t="s">
        <v>4396</v>
      </c>
      <c r="F2595">
        <v>197</v>
      </c>
      <c r="G2595">
        <v>5.09</v>
      </c>
      <c r="H2595">
        <v>38.700000000000003</v>
      </c>
      <c r="I2595" t="s">
        <v>25</v>
      </c>
    </row>
    <row r="2596" spans="1:9">
      <c r="A2596" t="s">
        <v>5339</v>
      </c>
      <c r="B2596" t="s">
        <v>5340</v>
      </c>
      <c r="C2596" t="s">
        <v>4370</v>
      </c>
      <c r="D2596" t="s">
        <v>4411</v>
      </c>
      <c r="E2596" t="s">
        <v>4412</v>
      </c>
      <c r="F2596">
        <v>4224</v>
      </c>
      <c r="G2596">
        <v>15.3</v>
      </c>
      <c r="H2596">
        <v>276.10000000000002</v>
      </c>
      <c r="I2596" t="s">
        <v>70</v>
      </c>
    </row>
    <row r="2597" spans="1:9">
      <c r="A2597" t="s">
        <v>5341</v>
      </c>
      <c r="B2597" t="s">
        <v>5342</v>
      </c>
      <c r="C2597" t="s">
        <v>4370</v>
      </c>
      <c r="D2597" t="s">
        <v>4375</v>
      </c>
      <c r="E2597" t="s">
        <v>4376</v>
      </c>
      <c r="F2597">
        <v>422</v>
      </c>
      <c r="G2597">
        <v>10.43</v>
      </c>
      <c r="H2597">
        <v>40.5</v>
      </c>
      <c r="I2597" t="s">
        <v>25</v>
      </c>
    </row>
    <row r="2598" spans="1:9">
      <c r="A2598" t="s">
        <v>5343</v>
      </c>
      <c r="B2598" t="s">
        <v>5344</v>
      </c>
      <c r="C2598" t="s">
        <v>4370</v>
      </c>
      <c r="D2598" t="s">
        <v>4433</v>
      </c>
      <c r="E2598" t="s">
        <v>4434</v>
      </c>
      <c r="F2598">
        <v>203</v>
      </c>
      <c r="G2598">
        <v>0.94</v>
      </c>
      <c r="H2598">
        <v>216</v>
      </c>
      <c r="I2598" t="s">
        <v>25</v>
      </c>
    </row>
    <row r="2599" spans="1:9">
      <c r="A2599" t="s">
        <v>5345</v>
      </c>
      <c r="B2599" t="s">
        <v>5346</v>
      </c>
      <c r="C2599" t="s">
        <v>4370</v>
      </c>
      <c r="D2599" t="s">
        <v>4419</v>
      </c>
      <c r="E2599" t="s">
        <v>4420</v>
      </c>
      <c r="F2599">
        <v>229</v>
      </c>
      <c r="G2599">
        <v>9.67</v>
      </c>
      <c r="H2599">
        <v>23.7</v>
      </c>
      <c r="I2599" t="s">
        <v>25</v>
      </c>
    </row>
    <row r="2600" spans="1:9">
      <c r="A2600" t="s">
        <v>5347</v>
      </c>
      <c r="B2600" t="s">
        <v>5348</v>
      </c>
      <c r="C2600" t="s">
        <v>4370</v>
      </c>
      <c r="D2600" t="s">
        <v>4375</v>
      </c>
      <c r="E2600" t="s">
        <v>4376</v>
      </c>
      <c r="F2600">
        <v>232</v>
      </c>
      <c r="G2600">
        <v>4.79</v>
      </c>
      <c r="H2600">
        <v>48.4</v>
      </c>
      <c r="I2600" t="s">
        <v>25</v>
      </c>
    </row>
    <row r="2601" spans="1:9">
      <c r="A2601" t="s">
        <v>5349</v>
      </c>
      <c r="B2601" t="s">
        <v>5350</v>
      </c>
      <c r="C2601" t="s">
        <v>4370</v>
      </c>
      <c r="D2601" t="s">
        <v>4391</v>
      </c>
      <c r="E2601" t="s">
        <v>4392</v>
      </c>
      <c r="F2601">
        <v>316</v>
      </c>
      <c r="G2601">
        <v>8.7100000000000009</v>
      </c>
      <c r="H2601">
        <v>36.299999999999997</v>
      </c>
      <c r="I2601" t="s">
        <v>25</v>
      </c>
    </row>
    <row r="2602" spans="1:9">
      <c r="A2602" t="s">
        <v>5351</v>
      </c>
      <c r="B2602" t="s">
        <v>5352</v>
      </c>
      <c r="C2602" t="s">
        <v>4370</v>
      </c>
      <c r="D2602" t="s">
        <v>4411</v>
      </c>
      <c r="E2602" t="s">
        <v>4412</v>
      </c>
      <c r="F2602">
        <v>229</v>
      </c>
      <c r="G2602">
        <v>8.27</v>
      </c>
      <c r="H2602">
        <v>27.7</v>
      </c>
      <c r="I2602" t="s">
        <v>25</v>
      </c>
    </row>
    <row r="2603" spans="1:9">
      <c r="A2603" t="s">
        <v>5353</v>
      </c>
      <c r="B2603" t="s">
        <v>5354</v>
      </c>
      <c r="C2603" t="s">
        <v>4370</v>
      </c>
      <c r="D2603" t="s">
        <v>4683</v>
      </c>
      <c r="E2603" t="s">
        <v>4684</v>
      </c>
      <c r="F2603">
        <v>7060</v>
      </c>
      <c r="G2603">
        <v>6.19</v>
      </c>
      <c r="H2603">
        <v>1140.5</v>
      </c>
      <c r="I2603" t="s">
        <v>70</v>
      </c>
    </row>
    <row r="2604" spans="1:9">
      <c r="A2604" t="s">
        <v>5355</v>
      </c>
      <c r="B2604" t="s">
        <v>5356</v>
      </c>
      <c r="C2604" t="s">
        <v>4370</v>
      </c>
      <c r="D2604" t="s">
        <v>4371</v>
      </c>
      <c r="E2604" t="s">
        <v>4372</v>
      </c>
      <c r="F2604">
        <v>32920</v>
      </c>
      <c r="G2604">
        <v>11.65</v>
      </c>
      <c r="H2604">
        <v>2825.8</v>
      </c>
      <c r="I2604" t="s">
        <v>365</v>
      </c>
    </row>
    <row r="2605" spans="1:9">
      <c r="A2605" t="s">
        <v>5357</v>
      </c>
      <c r="B2605" t="s">
        <v>5358</v>
      </c>
      <c r="C2605" t="s">
        <v>4370</v>
      </c>
      <c r="D2605" t="s">
        <v>4699</v>
      </c>
      <c r="E2605" t="s">
        <v>4700</v>
      </c>
      <c r="F2605">
        <v>2064</v>
      </c>
      <c r="G2605">
        <v>20.66</v>
      </c>
      <c r="H2605">
        <v>99.9</v>
      </c>
      <c r="I2605" t="s">
        <v>70</v>
      </c>
    </row>
    <row r="2606" spans="1:9">
      <c r="A2606" t="s">
        <v>5359</v>
      </c>
      <c r="B2606" t="s">
        <v>5360</v>
      </c>
      <c r="C2606" t="s">
        <v>4370</v>
      </c>
      <c r="D2606" t="s">
        <v>4437</v>
      </c>
      <c r="E2606" t="s">
        <v>4438</v>
      </c>
      <c r="F2606">
        <v>402</v>
      </c>
      <c r="G2606">
        <v>3.12</v>
      </c>
      <c r="H2606">
        <v>128.80000000000001</v>
      </c>
      <c r="I2606" t="s">
        <v>25</v>
      </c>
    </row>
    <row r="2607" spans="1:9">
      <c r="A2607" t="s">
        <v>5361</v>
      </c>
      <c r="B2607" t="s">
        <v>5362</v>
      </c>
      <c r="C2607" t="s">
        <v>4370</v>
      </c>
      <c r="D2607" t="s">
        <v>4423</v>
      </c>
      <c r="E2607" t="s">
        <v>4424</v>
      </c>
      <c r="F2607">
        <v>243</v>
      </c>
      <c r="G2607">
        <v>3.97</v>
      </c>
      <c r="H2607">
        <v>61.2</v>
      </c>
      <c r="I2607" t="s">
        <v>25</v>
      </c>
    </row>
    <row r="2608" spans="1:9">
      <c r="A2608" t="s">
        <v>5363</v>
      </c>
      <c r="B2608" t="s">
        <v>5364</v>
      </c>
      <c r="C2608" t="s">
        <v>4370</v>
      </c>
      <c r="D2608" t="s">
        <v>2071</v>
      </c>
      <c r="E2608" t="s">
        <v>2072</v>
      </c>
      <c r="F2608">
        <v>5009</v>
      </c>
      <c r="G2608">
        <v>21.33</v>
      </c>
      <c r="H2608">
        <v>234.8</v>
      </c>
      <c r="I2608" t="s">
        <v>70</v>
      </c>
    </row>
    <row r="2609" spans="1:9">
      <c r="A2609" t="s">
        <v>5365</v>
      </c>
      <c r="B2609" t="s">
        <v>5366</v>
      </c>
      <c r="C2609" t="s">
        <v>4370</v>
      </c>
      <c r="D2609" t="s">
        <v>4443</v>
      </c>
      <c r="E2609" t="s">
        <v>4444</v>
      </c>
      <c r="F2609">
        <v>293</v>
      </c>
      <c r="G2609">
        <v>7.98</v>
      </c>
      <c r="H2609">
        <v>36.700000000000003</v>
      </c>
      <c r="I2609" t="s">
        <v>25</v>
      </c>
    </row>
    <row r="2610" spans="1:9">
      <c r="A2610" t="s">
        <v>5367</v>
      </c>
      <c r="B2610" t="s">
        <v>5368</v>
      </c>
      <c r="C2610" t="s">
        <v>4370</v>
      </c>
      <c r="D2610" t="s">
        <v>4391</v>
      </c>
      <c r="E2610" t="s">
        <v>4392</v>
      </c>
      <c r="F2610">
        <v>269</v>
      </c>
      <c r="G2610">
        <v>4.75</v>
      </c>
      <c r="H2610">
        <v>56.6</v>
      </c>
      <c r="I2610" t="s">
        <v>25</v>
      </c>
    </row>
    <row r="2611" spans="1:9">
      <c r="A2611" t="s">
        <v>5369</v>
      </c>
      <c r="B2611" t="s">
        <v>5370</v>
      </c>
      <c r="C2611" t="s">
        <v>4370</v>
      </c>
      <c r="D2611" t="s">
        <v>4443</v>
      </c>
      <c r="E2611" t="s">
        <v>4444</v>
      </c>
      <c r="F2611">
        <v>540</v>
      </c>
      <c r="G2611">
        <v>6.82</v>
      </c>
      <c r="H2611">
        <v>79.2</v>
      </c>
      <c r="I2611" t="s">
        <v>14</v>
      </c>
    </row>
    <row r="2612" spans="1:9">
      <c r="A2612" t="s">
        <v>5371</v>
      </c>
      <c r="B2612" t="s">
        <v>5372</v>
      </c>
      <c r="C2612" t="s">
        <v>4370</v>
      </c>
      <c r="D2612" t="s">
        <v>4683</v>
      </c>
      <c r="E2612" t="s">
        <v>4684</v>
      </c>
      <c r="F2612">
        <v>7973</v>
      </c>
      <c r="G2612">
        <v>6.53</v>
      </c>
      <c r="H2612">
        <v>1221</v>
      </c>
      <c r="I2612" t="s">
        <v>70</v>
      </c>
    </row>
    <row r="2613" spans="1:9">
      <c r="A2613" t="s">
        <v>5373</v>
      </c>
      <c r="B2613" t="s">
        <v>5374</v>
      </c>
      <c r="C2613" t="s">
        <v>4370</v>
      </c>
      <c r="D2613" t="s">
        <v>4427</v>
      </c>
      <c r="E2613" t="s">
        <v>4428</v>
      </c>
      <c r="F2613">
        <v>1679</v>
      </c>
      <c r="G2613">
        <v>18.46</v>
      </c>
      <c r="H2613">
        <v>91</v>
      </c>
      <c r="I2613" t="s">
        <v>14</v>
      </c>
    </row>
    <row r="2614" spans="1:9">
      <c r="A2614" t="s">
        <v>5375</v>
      </c>
      <c r="B2614" t="s">
        <v>5376</v>
      </c>
      <c r="C2614" t="s">
        <v>4370</v>
      </c>
      <c r="D2614" t="s">
        <v>4395</v>
      </c>
      <c r="E2614" t="s">
        <v>4396</v>
      </c>
      <c r="F2614">
        <v>303</v>
      </c>
      <c r="G2614">
        <v>3.41</v>
      </c>
      <c r="H2614">
        <v>88.9</v>
      </c>
      <c r="I2614" t="s">
        <v>25</v>
      </c>
    </row>
    <row r="2615" spans="1:9">
      <c r="A2615" t="s">
        <v>5377</v>
      </c>
      <c r="B2615" t="s">
        <v>5378</v>
      </c>
      <c r="C2615" t="s">
        <v>4370</v>
      </c>
      <c r="D2615" t="s">
        <v>4437</v>
      </c>
      <c r="E2615" t="s">
        <v>4438</v>
      </c>
      <c r="F2615">
        <v>378</v>
      </c>
      <c r="G2615">
        <v>3.06</v>
      </c>
      <c r="H2615">
        <v>123.5</v>
      </c>
      <c r="I2615" t="s">
        <v>25</v>
      </c>
    </row>
    <row r="2616" spans="1:9">
      <c r="A2616" t="s">
        <v>5379</v>
      </c>
      <c r="B2616" t="s">
        <v>5380</v>
      </c>
      <c r="C2616" t="s">
        <v>4370</v>
      </c>
      <c r="D2616" t="s">
        <v>4395</v>
      </c>
      <c r="E2616" t="s">
        <v>4396</v>
      </c>
      <c r="F2616">
        <v>140</v>
      </c>
      <c r="G2616">
        <v>2.97</v>
      </c>
      <c r="H2616">
        <v>47.1</v>
      </c>
      <c r="I2616" t="s">
        <v>25</v>
      </c>
    </row>
    <row r="2617" spans="1:9">
      <c r="A2617" t="s">
        <v>5381</v>
      </c>
      <c r="B2617" t="s">
        <v>5382</v>
      </c>
      <c r="C2617" t="s">
        <v>4370</v>
      </c>
      <c r="D2617" t="s">
        <v>4467</v>
      </c>
      <c r="E2617" t="s">
        <v>4468</v>
      </c>
      <c r="F2617">
        <v>235</v>
      </c>
      <c r="G2617">
        <v>5.13</v>
      </c>
      <c r="H2617">
        <v>45.8</v>
      </c>
      <c r="I2617" t="s">
        <v>25</v>
      </c>
    </row>
    <row r="2618" spans="1:9">
      <c r="A2618" t="s">
        <v>5383</v>
      </c>
      <c r="B2618" t="s">
        <v>5384</v>
      </c>
      <c r="C2618" t="s">
        <v>4370</v>
      </c>
      <c r="D2618" t="s">
        <v>4375</v>
      </c>
      <c r="E2618" t="s">
        <v>4376</v>
      </c>
      <c r="F2618">
        <v>514</v>
      </c>
      <c r="G2618">
        <v>10.3</v>
      </c>
      <c r="H2618">
        <v>49.9</v>
      </c>
      <c r="I2618" t="s">
        <v>14</v>
      </c>
    </row>
    <row r="2619" spans="1:9">
      <c r="A2619" t="s">
        <v>5385</v>
      </c>
      <c r="B2619" t="s">
        <v>5386</v>
      </c>
      <c r="C2619" t="s">
        <v>4370</v>
      </c>
      <c r="D2619" t="s">
        <v>4437</v>
      </c>
      <c r="E2619" t="s">
        <v>4438</v>
      </c>
      <c r="F2619">
        <v>565</v>
      </c>
      <c r="G2619">
        <v>8.0299999999999994</v>
      </c>
      <c r="H2619">
        <v>70.400000000000006</v>
      </c>
      <c r="I2619" t="s">
        <v>14</v>
      </c>
    </row>
    <row r="2620" spans="1:9">
      <c r="A2620" t="s">
        <v>5387</v>
      </c>
      <c r="B2620" t="s">
        <v>5388</v>
      </c>
      <c r="C2620" t="s">
        <v>4370</v>
      </c>
      <c r="D2620" t="s">
        <v>4467</v>
      </c>
      <c r="E2620" t="s">
        <v>4468</v>
      </c>
      <c r="F2620">
        <v>188</v>
      </c>
      <c r="G2620">
        <v>7.2</v>
      </c>
      <c r="H2620">
        <v>26.1</v>
      </c>
      <c r="I2620" t="s">
        <v>25</v>
      </c>
    </row>
    <row r="2621" spans="1:9">
      <c r="A2621" t="s">
        <v>5389</v>
      </c>
      <c r="B2621" t="s">
        <v>5390</v>
      </c>
      <c r="C2621" t="s">
        <v>4370</v>
      </c>
      <c r="D2621" t="s">
        <v>4437</v>
      </c>
      <c r="E2621" t="s">
        <v>4438</v>
      </c>
      <c r="F2621">
        <v>10193</v>
      </c>
      <c r="G2621">
        <v>26.59</v>
      </c>
      <c r="H2621">
        <v>383.3</v>
      </c>
      <c r="I2621" t="s">
        <v>365</v>
      </c>
    </row>
    <row r="2622" spans="1:9">
      <c r="A2622" t="s">
        <v>5391</v>
      </c>
      <c r="B2622" t="s">
        <v>5392</v>
      </c>
      <c r="C2622" t="s">
        <v>4370</v>
      </c>
      <c r="D2622" t="s">
        <v>4437</v>
      </c>
      <c r="E2622" t="s">
        <v>4438</v>
      </c>
      <c r="F2622">
        <v>219</v>
      </c>
      <c r="G2622">
        <v>3.66</v>
      </c>
      <c r="H2622">
        <v>59.8</v>
      </c>
      <c r="I2622" t="s">
        <v>25</v>
      </c>
    </row>
    <row r="2623" spans="1:9">
      <c r="A2623" t="s">
        <v>5393</v>
      </c>
      <c r="B2623" t="s">
        <v>5394</v>
      </c>
      <c r="C2623" t="s">
        <v>4370</v>
      </c>
      <c r="D2623" t="s">
        <v>4467</v>
      </c>
      <c r="E2623" t="s">
        <v>4468</v>
      </c>
      <c r="F2623">
        <v>174</v>
      </c>
      <c r="G2623">
        <v>4.76</v>
      </c>
      <c r="H2623">
        <v>36.6</v>
      </c>
      <c r="I2623" t="s">
        <v>25</v>
      </c>
    </row>
    <row r="2624" spans="1:9">
      <c r="A2624" t="s">
        <v>5395</v>
      </c>
      <c r="B2624" t="s">
        <v>5396</v>
      </c>
      <c r="C2624" t="s">
        <v>4370</v>
      </c>
      <c r="D2624" t="s">
        <v>4467</v>
      </c>
      <c r="E2624" t="s">
        <v>4468</v>
      </c>
      <c r="F2624">
        <v>582</v>
      </c>
      <c r="G2624">
        <v>17.88</v>
      </c>
      <c r="H2624">
        <v>32.6</v>
      </c>
      <c r="I2624" t="s">
        <v>14</v>
      </c>
    </row>
    <row r="2625" spans="1:9">
      <c r="A2625" t="s">
        <v>5397</v>
      </c>
      <c r="B2625" t="s">
        <v>5398</v>
      </c>
      <c r="C2625" t="s">
        <v>4370</v>
      </c>
      <c r="D2625" t="s">
        <v>4437</v>
      </c>
      <c r="E2625" t="s">
        <v>4438</v>
      </c>
      <c r="F2625">
        <v>335</v>
      </c>
      <c r="G2625">
        <v>3.27</v>
      </c>
      <c r="H2625">
        <v>102.4</v>
      </c>
      <c r="I2625" t="s">
        <v>25</v>
      </c>
    </row>
    <row r="2626" spans="1:9">
      <c r="A2626" t="s">
        <v>5399</v>
      </c>
      <c r="B2626" t="s">
        <v>5400</v>
      </c>
      <c r="C2626" t="s">
        <v>4370</v>
      </c>
      <c r="D2626" t="s">
        <v>4371</v>
      </c>
      <c r="E2626" t="s">
        <v>4372</v>
      </c>
      <c r="F2626">
        <v>30063</v>
      </c>
      <c r="G2626">
        <v>12.84</v>
      </c>
      <c r="H2626">
        <v>2341.4</v>
      </c>
      <c r="I2626" t="s">
        <v>365</v>
      </c>
    </row>
    <row r="2627" spans="1:9">
      <c r="A2627" t="s">
        <v>5401</v>
      </c>
      <c r="B2627" t="s">
        <v>5402</v>
      </c>
      <c r="C2627" t="s">
        <v>4370</v>
      </c>
      <c r="D2627" t="s">
        <v>4437</v>
      </c>
      <c r="E2627" t="s">
        <v>4438</v>
      </c>
      <c r="F2627">
        <v>2324</v>
      </c>
      <c r="G2627">
        <v>9.4499999999999993</v>
      </c>
      <c r="H2627">
        <v>245.9</v>
      </c>
      <c r="I2627" t="s">
        <v>70</v>
      </c>
    </row>
    <row r="2628" spans="1:9">
      <c r="A2628" t="s">
        <v>5403</v>
      </c>
      <c r="B2628" t="s">
        <v>5404</v>
      </c>
      <c r="C2628" t="s">
        <v>4370</v>
      </c>
      <c r="D2628" t="s">
        <v>4371</v>
      </c>
      <c r="E2628" t="s">
        <v>4372</v>
      </c>
      <c r="F2628">
        <v>5169</v>
      </c>
      <c r="G2628">
        <v>3.5</v>
      </c>
      <c r="H2628">
        <v>1476.9</v>
      </c>
      <c r="I2628" t="s">
        <v>70</v>
      </c>
    </row>
    <row r="2629" spans="1:9">
      <c r="A2629" t="s">
        <v>5405</v>
      </c>
      <c r="B2629" t="s">
        <v>5406</v>
      </c>
      <c r="C2629" t="s">
        <v>4370</v>
      </c>
      <c r="D2629" t="s">
        <v>4423</v>
      </c>
      <c r="E2629" t="s">
        <v>4424</v>
      </c>
      <c r="F2629">
        <v>252</v>
      </c>
      <c r="G2629">
        <v>9.1199999999999992</v>
      </c>
      <c r="H2629">
        <v>27.6</v>
      </c>
      <c r="I2629" t="s">
        <v>25</v>
      </c>
    </row>
    <row r="2630" spans="1:9">
      <c r="A2630" t="s">
        <v>5407</v>
      </c>
      <c r="B2630" t="s">
        <v>5408</v>
      </c>
      <c r="C2630" t="s">
        <v>4370</v>
      </c>
      <c r="D2630" t="s">
        <v>4433</v>
      </c>
      <c r="E2630" t="s">
        <v>4434</v>
      </c>
      <c r="F2630">
        <v>1528</v>
      </c>
      <c r="G2630">
        <v>10.26</v>
      </c>
      <c r="H2630">
        <v>148.9</v>
      </c>
      <c r="I2630" t="s">
        <v>14</v>
      </c>
    </row>
    <row r="2631" spans="1:9">
      <c r="A2631" t="s">
        <v>5409</v>
      </c>
      <c r="B2631" t="s">
        <v>5410</v>
      </c>
      <c r="C2631" t="s">
        <v>4370</v>
      </c>
      <c r="D2631" t="s">
        <v>4407</v>
      </c>
      <c r="E2631" t="s">
        <v>4408</v>
      </c>
      <c r="F2631">
        <v>10548</v>
      </c>
      <c r="G2631">
        <v>8.43</v>
      </c>
      <c r="H2631">
        <v>1251.2</v>
      </c>
      <c r="I2631" t="s">
        <v>365</v>
      </c>
    </row>
    <row r="2632" spans="1:9">
      <c r="A2632" t="s">
        <v>5411</v>
      </c>
      <c r="B2632" t="s">
        <v>5412</v>
      </c>
      <c r="C2632" t="s">
        <v>4370</v>
      </c>
      <c r="D2632" t="s">
        <v>4433</v>
      </c>
      <c r="E2632" t="s">
        <v>4434</v>
      </c>
      <c r="F2632">
        <v>149</v>
      </c>
      <c r="G2632">
        <v>3.53</v>
      </c>
      <c r="H2632">
        <v>42.2</v>
      </c>
      <c r="I2632" t="s">
        <v>25</v>
      </c>
    </row>
    <row r="2633" spans="1:9">
      <c r="A2633" t="s">
        <v>5413</v>
      </c>
      <c r="B2633" t="s">
        <v>5414</v>
      </c>
      <c r="C2633" t="s">
        <v>4370</v>
      </c>
      <c r="D2633" t="s">
        <v>4411</v>
      </c>
      <c r="E2633" t="s">
        <v>4412</v>
      </c>
      <c r="F2633">
        <v>253</v>
      </c>
      <c r="G2633">
        <v>10.97</v>
      </c>
      <c r="H2633">
        <v>23.1</v>
      </c>
      <c r="I2633" t="s">
        <v>25</v>
      </c>
    </row>
    <row r="2634" spans="1:9">
      <c r="A2634" t="s">
        <v>5415</v>
      </c>
      <c r="B2634" t="s">
        <v>5416</v>
      </c>
      <c r="C2634" t="s">
        <v>4370</v>
      </c>
      <c r="D2634" t="s">
        <v>4371</v>
      </c>
      <c r="E2634" t="s">
        <v>4372</v>
      </c>
      <c r="F2634">
        <v>6799</v>
      </c>
      <c r="G2634">
        <v>12.69</v>
      </c>
      <c r="H2634">
        <v>535.79999999999995</v>
      </c>
      <c r="I2634" t="s">
        <v>70</v>
      </c>
    </row>
    <row r="2635" spans="1:9">
      <c r="A2635" t="s">
        <v>5417</v>
      </c>
      <c r="B2635" t="s">
        <v>5418</v>
      </c>
      <c r="C2635" t="s">
        <v>4370</v>
      </c>
      <c r="D2635" t="s">
        <v>4437</v>
      </c>
      <c r="E2635" t="s">
        <v>4438</v>
      </c>
      <c r="F2635">
        <v>1651</v>
      </c>
      <c r="G2635">
        <v>6.87</v>
      </c>
      <c r="H2635">
        <v>240.3</v>
      </c>
      <c r="I2635" t="s">
        <v>14</v>
      </c>
    </row>
    <row r="2636" spans="1:9">
      <c r="A2636" t="s">
        <v>5419</v>
      </c>
      <c r="B2636" t="s">
        <v>5420</v>
      </c>
      <c r="C2636" t="s">
        <v>4370</v>
      </c>
      <c r="D2636" t="s">
        <v>4433</v>
      </c>
      <c r="E2636" t="s">
        <v>4434</v>
      </c>
      <c r="F2636">
        <v>544</v>
      </c>
      <c r="G2636">
        <v>10.46</v>
      </c>
      <c r="H2636">
        <v>52</v>
      </c>
      <c r="I2636" t="s">
        <v>14</v>
      </c>
    </row>
    <row r="2637" spans="1:9">
      <c r="A2637" t="s">
        <v>5421</v>
      </c>
      <c r="B2637" t="s">
        <v>5422</v>
      </c>
      <c r="C2637" t="s">
        <v>4370</v>
      </c>
      <c r="D2637" t="s">
        <v>4427</v>
      </c>
      <c r="E2637" t="s">
        <v>4428</v>
      </c>
      <c r="F2637">
        <v>947</v>
      </c>
      <c r="G2637">
        <v>12.97</v>
      </c>
      <c r="H2637">
        <v>73</v>
      </c>
      <c r="I2637" t="s">
        <v>14</v>
      </c>
    </row>
    <row r="2638" spans="1:9">
      <c r="A2638" t="s">
        <v>5423</v>
      </c>
      <c r="B2638" t="s">
        <v>5424</v>
      </c>
      <c r="C2638" t="s">
        <v>4370</v>
      </c>
      <c r="D2638" t="s">
        <v>4437</v>
      </c>
      <c r="E2638" t="s">
        <v>4438</v>
      </c>
      <c r="F2638">
        <v>1256</v>
      </c>
      <c r="G2638">
        <v>2.06</v>
      </c>
      <c r="H2638">
        <v>609.70000000000005</v>
      </c>
      <c r="I2638" t="s">
        <v>14</v>
      </c>
    </row>
    <row r="2639" spans="1:9">
      <c r="A2639" t="s">
        <v>5425</v>
      </c>
      <c r="B2639" t="s">
        <v>5426</v>
      </c>
      <c r="C2639" t="s">
        <v>4370</v>
      </c>
      <c r="D2639" t="s">
        <v>4419</v>
      </c>
      <c r="E2639" t="s">
        <v>4420</v>
      </c>
      <c r="F2639">
        <v>140</v>
      </c>
      <c r="G2639">
        <v>2.84</v>
      </c>
      <c r="H2639">
        <v>49.3</v>
      </c>
      <c r="I2639" t="s">
        <v>25</v>
      </c>
    </row>
    <row r="2640" spans="1:9">
      <c r="A2640" t="s">
        <v>5427</v>
      </c>
      <c r="B2640" t="s">
        <v>5428</v>
      </c>
      <c r="C2640" t="s">
        <v>4370</v>
      </c>
      <c r="D2640" t="s">
        <v>4391</v>
      </c>
      <c r="E2640" t="s">
        <v>4392</v>
      </c>
      <c r="F2640">
        <v>3579</v>
      </c>
      <c r="G2640">
        <v>10.039999999999999</v>
      </c>
      <c r="H2640">
        <v>356.5</v>
      </c>
      <c r="I2640" t="s">
        <v>70</v>
      </c>
    </row>
    <row r="2641" spans="1:9">
      <c r="A2641" t="s">
        <v>5429</v>
      </c>
      <c r="B2641" t="s">
        <v>5430</v>
      </c>
      <c r="C2641" t="s">
        <v>4370</v>
      </c>
      <c r="D2641" t="s">
        <v>4375</v>
      </c>
      <c r="E2641" t="s">
        <v>4376</v>
      </c>
      <c r="F2641">
        <v>44</v>
      </c>
      <c r="G2641">
        <v>3.73</v>
      </c>
      <c r="H2641">
        <v>11.8</v>
      </c>
      <c r="I2641" t="s">
        <v>25</v>
      </c>
    </row>
    <row r="2642" spans="1:9">
      <c r="A2642" t="s">
        <v>5431</v>
      </c>
      <c r="B2642" t="s">
        <v>5432</v>
      </c>
      <c r="C2642" t="s">
        <v>4370</v>
      </c>
      <c r="D2642" t="s">
        <v>4411</v>
      </c>
      <c r="E2642" t="s">
        <v>4412</v>
      </c>
      <c r="F2642">
        <v>291</v>
      </c>
      <c r="G2642">
        <v>10.77</v>
      </c>
      <c r="H2642">
        <v>27</v>
      </c>
      <c r="I2642" t="s">
        <v>25</v>
      </c>
    </row>
    <row r="2643" spans="1:9">
      <c r="A2643" t="s">
        <v>5433</v>
      </c>
      <c r="B2643" t="s">
        <v>5434</v>
      </c>
      <c r="C2643" t="s">
        <v>4370</v>
      </c>
      <c r="D2643" t="s">
        <v>4395</v>
      </c>
      <c r="E2643" t="s">
        <v>4396</v>
      </c>
      <c r="F2643">
        <v>647</v>
      </c>
      <c r="G2643">
        <v>9.92</v>
      </c>
      <c r="H2643">
        <v>65.2</v>
      </c>
      <c r="I2643" t="s">
        <v>14</v>
      </c>
    </row>
    <row r="2644" spans="1:9">
      <c r="A2644" t="s">
        <v>5435</v>
      </c>
      <c r="B2644" t="s">
        <v>5436</v>
      </c>
      <c r="C2644" t="s">
        <v>4370</v>
      </c>
      <c r="D2644" t="s">
        <v>4395</v>
      </c>
      <c r="E2644" t="s">
        <v>4396</v>
      </c>
      <c r="F2644">
        <v>105</v>
      </c>
      <c r="G2644">
        <v>4.5199999999999996</v>
      </c>
      <c r="H2644">
        <v>23.2</v>
      </c>
      <c r="I2644" t="s">
        <v>25</v>
      </c>
    </row>
    <row r="2645" spans="1:9">
      <c r="A2645" t="s">
        <v>5437</v>
      </c>
      <c r="B2645" t="s">
        <v>5438</v>
      </c>
      <c r="C2645" t="s">
        <v>4370</v>
      </c>
      <c r="D2645" t="s">
        <v>4423</v>
      </c>
      <c r="E2645" t="s">
        <v>4424</v>
      </c>
      <c r="F2645">
        <v>451</v>
      </c>
      <c r="G2645">
        <v>12.12</v>
      </c>
      <c r="H2645">
        <v>37.200000000000003</v>
      </c>
      <c r="I2645" t="s">
        <v>25</v>
      </c>
    </row>
    <row r="2646" spans="1:9">
      <c r="A2646" t="s">
        <v>5439</v>
      </c>
      <c r="B2646" t="s">
        <v>5440</v>
      </c>
      <c r="C2646" t="s">
        <v>4370</v>
      </c>
      <c r="D2646" t="s">
        <v>4467</v>
      </c>
      <c r="E2646" t="s">
        <v>4468</v>
      </c>
      <c r="F2646">
        <v>266</v>
      </c>
      <c r="G2646">
        <v>5.2</v>
      </c>
      <c r="H2646">
        <v>51.2</v>
      </c>
      <c r="I2646" t="s">
        <v>25</v>
      </c>
    </row>
    <row r="2647" spans="1:9">
      <c r="A2647" t="s">
        <v>5441</v>
      </c>
      <c r="B2647" t="s">
        <v>5442</v>
      </c>
      <c r="C2647" t="s">
        <v>4370</v>
      </c>
      <c r="D2647" t="s">
        <v>4437</v>
      </c>
      <c r="E2647" t="s">
        <v>4438</v>
      </c>
      <c r="F2647">
        <v>1678</v>
      </c>
      <c r="G2647">
        <v>5.55</v>
      </c>
      <c r="H2647">
        <v>302.3</v>
      </c>
      <c r="I2647" t="s">
        <v>14</v>
      </c>
    </row>
    <row r="2648" spans="1:9">
      <c r="A2648" t="s">
        <v>5443</v>
      </c>
      <c r="B2648" t="s">
        <v>5444</v>
      </c>
      <c r="C2648" t="s">
        <v>4370</v>
      </c>
      <c r="D2648" t="s">
        <v>4423</v>
      </c>
      <c r="E2648" t="s">
        <v>4424</v>
      </c>
      <c r="F2648">
        <v>119</v>
      </c>
      <c r="G2648">
        <v>4.38</v>
      </c>
      <c r="H2648">
        <v>27.2</v>
      </c>
      <c r="I2648" t="s">
        <v>25</v>
      </c>
    </row>
    <row r="2649" spans="1:9">
      <c r="A2649" t="s">
        <v>5445</v>
      </c>
      <c r="B2649" t="s">
        <v>5446</v>
      </c>
      <c r="C2649" t="s">
        <v>4370</v>
      </c>
      <c r="D2649" t="s">
        <v>4395</v>
      </c>
      <c r="E2649" t="s">
        <v>4396</v>
      </c>
      <c r="F2649">
        <v>205</v>
      </c>
      <c r="G2649">
        <v>6.93</v>
      </c>
      <c r="H2649">
        <v>29.6</v>
      </c>
      <c r="I2649" t="s">
        <v>25</v>
      </c>
    </row>
    <row r="2650" spans="1:9">
      <c r="A2650" t="s">
        <v>5447</v>
      </c>
      <c r="B2650" t="s">
        <v>5448</v>
      </c>
      <c r="C2650" t="s">
        <v>4370</v>
      </c>
      <c r="D2650" t="s">
        <v>4407</v>
      </c>
      <c r="E2650" t="s">
        <v>4408</v>
      </c>
      <c r="F2650">
        <v>1973</v>
      </c>
      <c r="G2650">
        <v>9.6999999999999993</v>
      </c>
      <c r="H2650">
        <v>203.4</v>
      </c>
      <c r="I2650" t="s">
        <v>14</v>
      </c>
    </row>
    <row r="2651" spans="1:9">
      <c r="A2651" t="s">
        <v>5449</v>
      </c>
      <c r="B2651" t="s">
        <v>5450</v>
      </c>
      <c r="C2651" t="s">
        <v>4370</v>
      </c>
      <c r="D2651" t="s">
        <v>4395</v>
      </c>
      <c r="E2651" t="s">
        <v>4396</v>
      </c>
      <c r="F2651">
        <v>182</v>
      </c>
      <c r="G2651">
        <v>4.08</v>
      </c>
      <c r="H2651">
        <v>44.6</v>
      </c>
      <c r="I2651" t="s">
        <v>25</v>
      </c>
    </row>
    <row r="2652" spans="1:9">
      <c r="A2652" t="s">
        <v>5451</v>
      </c>
      <c r="B2652" t="s">
        <v>5452</v>
      </c>
      <c r="C2652" t="s">
        <v>4370</v>
      </c>
      <c r="D2652" t="s">
        <v>4419</v>
      </c>
      <c r="E2652" t="s">
        <v>4420</v>
      </c>
      <c r="F2652">
        <v>152</v>
      </c>
      <c r="G2652">
        <v>3.99</v>
      </c>
      <c r="H2652">
        <v>38.1</v>
      </c>
      <c r="I2652" t="s">
        <v>25</v>
      </c>
    </row>
    <row r="2653" spans="1:9">
      <c r="A2653" t="s">
        <v>5453</v>
      </c>
      <c r="B2653" t="s">
        <v>5454</v>
      </c>
      <c r="C2653" t="s">
        <v>4370</v>
      </c>
      <c r="D2653" t="s">
        <v>4443</v>
      </c>
      <c r="E2653" t="s">
        <v>4444</v>
      </c>
      <c r="F2653">
        <v>336</v>
      </c>
      <c r="G2653">
        <v>3.99</v>
      </c>
      <c r="H2653">
        <v>84.2</v>
      </c>
      <c r="I2653" t="s">
        <v>25</v>
      </c>
    </row>
    <row r="2654" spans="1:9">
      <c r="A2654" t="s">
        <v>5455</v>
      </c>
      <c r="B2654" t="s">
        <v>5456</v>
      </c>
      <c r="C2654" t="s">
        <v>4370</v>
      </c>
      <c r="D2654" t="s">
        <v>4423</v>
      </c>
      <c r="E2654" t="s">
        <v>4424</v>
      </c>
      <c r="F2654">
        <v>73</v>
      </c>
      <c r="G2654">
        <v>3.89</v>
      </c>
      <c r="H2654">
        <v>18.8</v>
      </c>
      <c r="I2654" t="s">
        <v>25</v>
      </c>
    </row>
    <row r="2655" spans="1:9">
      <c r="A2655" t="s">
        <v>5457</v>
      </c>
      <c r="B2655" t="s">
        <v>5458</v>
      </c>
      <c r="C2655" t="s">
        <v>4370</v>
      </c>
      <c r="D2655" t="s">
        <v>4699</v>
      </c>
      <c r="E2655" t="s">
        <v>4700</v>
      </c>
      <c r="F2655">
        <v>10467</v>
      </c>
      <c r="G2655">
        <v>32.18</v>
      </c>
      <c r="H2655">
        <v>325.3</v>
      </c>
      <c r="I2655" t="s">
        <v>365</v>
      </c>
    </row>
    <row r="2656" spans="1:9">
      <c r="A2656" t="s">
        <v>5459</v>
      </c>
      <c r="B2656" t="s">
        <v>5460</v>
      </c>
      <c r="C2656" t="s">
        <v>4370</v>
      </c>
      <c r="D2656" t="s">
        <v>4423</v>
      </c>
      <c r="E2656" t="s">
        <v>4424</v>
      </c>
      <c r="F2656">
        <v>1090</v>
      </c>
      <c r="G2656">
        <v>5.57</v>
      </c>
      <c r="H2656">
        <v>195.7</v>
      </c>
      <c r="I2656" t="s">
        <v>14</v>
      </c>
    </row>
    <row r="2657" spans="1:9">
      <c r="A2657" t="s">
        <v>5461</v>
      </c>
      <c r="B2657" t="s">
        <v>5462</v>
      </c>
      <c r="C2657" t="s">
        <v>4370</v>
      </c>
      <c r="D2657" t="s">
        <v>4423</v>
      </c>
      <c r="E2657" t="s">
        <v>4424</v>
      </c>
      <c r="F2657">
        <v>283</v>
      </c>
      <c r="G2657">
        <v>10.07</v>
      </c>
      <c r="H2657">
        <v>28.1</v>
      </c>
      <c r="I2657" t="s">
        <v>25</v>
      </c>
    </row>
    <row r="2658" spans="1:9">
      <c r="A2658" t="s">
        <v>5463</v>
      </c>
      <c r="B2658" t="s">
        <v>5464</v>
      </c>
      <c r="C2658" t="s">
        <v>4370</v>
      </c>
      <c r="D2658" t="s">
        <v>4423</v>
      </c>
      <c r="E2658" t="s">
        <v>4424</v>
      </c>
      <c r="F2658">
        <v>1070</v>
      </c>
      <c r="G2658">
        <v>7.98</v>
      </c>
      <c r="H2658">
        <v>134.1</v>
      </c>
      <c r="I2658" t="s">
        <v>14</v>
      </c>
    </row>
    <row r="2659" spans="1:9">
      <c r="A2659" t="s">
        <v>5465</v>
      </c>
      <c r="B2659" t="s">
        <v>5466</v>
      </c>
      <c r="C2659" t="s">
        <v>4370</v>
      </c>
      <c r="D2659" t="s">
        <v>4467</v>
      </c>
      <c r="E2659" t="s">
        <v>4468</v>
      </c>
      <c r="F2659">
        <v>279</v>
      </c>
      <c r="G2659">
        <v>3.17</v>
      </c>
      <c r="H2659">
        <v>88</v>
      </c>
      <c r="I2659" t="s">
        <v>25</v>
      </c>
    </row>
    <row r="2660" spans="1:9">
      <c r="A2660" t="s">
        <v>5467</v>
      </c>
      <c r="B2660" t="s">
        <v>5468</v>
      </c>
      <c r="C2660" t="s">
        <v>4370</v>
      </c>
      <c r="D2660" t="s">
        <v>4411</v>
      </c>
      <c r="E2660" t="s">
        <v>4412</v>
      </c>
      <c r="F2660">
        <v>93</v>
      </c>
      <c r="G2660">
        <v>2.46</v>
      </c>
      <c r="H2660">
        <v>37.799999999999997</v>
      </c>
      <c r="I2660" t="s">
        <v>25</v>
      </c>
    </row>
    <row r="2661" spans="1:9">
      <c r="A2661" t="s">
        <v>5469</v>
      </c>
      <c r="B2661" t="s">
        <v>5470</v>
      </c>
      <c r="C2661" t="s">
        <v>4370</v>
      </c>
      <c r="D2661" t="s">
        <v>4437</v>
      </c>
      <c r="E2661" t="s">
        <v>4438</v>
      </c>
      <c r="F2661">
        <v>5411</v>
      </c>
      <c r="G2661">
        <v>4.47</v>
      </c>
      <c r="H2661">
        <v>1210.5</v>
      </c>
      <c r="I2661" t="s">
        <v>70</v>
      </c>
    </row>
    <row r="2662" spans="1:9">
      <c r="A2662" t="s">
        <v>5471</v>
      </c>
      <c r="B2662" t="s">
        <v>5472</v>
      </c>
      <c r="C2662" t="s">
        <v>4370</v>
      </c>
      <c r="D2662" t="s">
        <v>4423</v>
      </c>
      <c r="E2662" t="s">
        <v>4424</v>
      </c>
      <c r="F2662">
        <v>314</v>
      </c>
      <c r="G2662">
        <v>5.14</v>
      </c>
      <c r="H2662">
        <v>61.1</v>
      </c>
      <c r="I2662" t="s">
        <v>25</v>
      </c>
    </row>
    <row r="2663" spans="1:9">
      <c r="A2663" t="s">
        <v>5473</v>
      </c>
      <c r="B2663" t="s">
        <v>5474</v>
      </c>
      <c r="C2663" t="s">
        <v>4370</v>
      </c>
      <c r="D2663" t="s">
        <v>4467</v>
      </c>
      <c r="E2663" t="s">
        <v>4468</v>
      </c>
      <c r="F2663">
        <v>166</v>
      </c>
      <c r="G2663">
        <v>3.59</v>
      </c>
      <c r="H2663">
        <v>46.2</v>
      </c>
      <c r="I2663" t="s">
        <v>25</v>
      </c>
    </row>
    <row r="2664" spans="1:9">
      <c r="A2664" t="s">
        <v>5475</v>
      </c>
      <c r="B2664" t="s">
        <v>5476</v>
      </c>
      <c r="C2664" t="s">
        <v>4370</v>
      </c>
      <c r="D2664" t="s">
        <v>4475</v>
      </c>
      <c r="E2664" t="s">
        <v>4476</v>
      </c>
      <c r="F2664">
        <v>1039</v>
      </c>
      <c r="G2664">
        <v>8.27</v>
      </c>
      <c r="H2664">
        <v>125.6</v>
      </c>
      <c r="I2664" t="s">
        <v>14</v>
      </c>
    </row>
    <row r="2665" spans="1:9">
      <c r="A2665" t="s">
        <v>5477</v>
      </c>
      <c r="B2665" t="s">
        <v>5478</v>
      </c>
      <c r="C2665" t="s">
        <v>4370</v>
      </c>
      <c r="D2665" t="s">
        <v>4443</v>
      </c>
      <c r="E2665" t="s">
        <v>4444</v>
      </c>
      <c r="F2665">
        <v>5217</v>
      </c>
      <c r="G2665">
        <v>13.44</v>
      </c>
      <c r="H2665">
        <v>388.2</v>
      </c>
      <c r="I2665" t="s">
        <v>70</v>
      </c>
    </row>
    <row r="2666" spans="1:9">
      <c r="A2666" t="s">
        <v>5479</v>
      </c>
      <c r="B2666" t="s">
        <v>5480</v>
      </c>
      <c r="C2666" t="s">
        <v>4370</v>
      </c>
      <c r="D2666" t="s">
        <v>4375</v>
      </c>
      <c r="E2666" t="s">
        <v>4376</v>
      </c>
      <c r="F2666">
        <v>173</v>
      </c>
      <c r="G2666">
        <v>5.94</v>
      </c>
      <c r="H2666">
        <v>29.1</v>
      </c>
      <c r="I2666" t="s">
        <v>25</v>
      </c>
    </row>
    <row r="2667" spans="1:9">
      <c r="A2667" t="s">
        <v>5481</v>
      </c>
      <c r="B2667" t="s">
        <v>5482</v>
      </c>
      <c r="C2667" t="s">
        <v>4370</v>
      </c>
      <c r="D2667" t="s">
        <v>4381</v>
      </c>
      <c r="E2667" t="s">
        <v>4382</v>
      </c>
      <c r="F2667">
        <v>2422</v>
      </c>
      <c r="G2667">
        <v>11.82</v>
      </c>
      <c r="H2667">
        <v>204.9</v>
      </c>
      <c r="I2667" t="s">
        <v>70</v>
      </c>
    </row>
    <row r="2668" spans="1:9">
      <c r="A2668" t="s">
        <v>5483</v>
      </c>
      <c r="B2668" t="s">
        <v>5484</v>
      </c>
      <c r="C2668" t="s">
        <v>4370</v>
      </c>
      <c r="D2668" t="s">
        <v>4419</v>
      </c>
      <c r="E2668" t="s">
        <v>4420</v>
      </c>
      <c r="F2668">
        <v>177</v>
      </c>
      <c r="G2668">
        <v>4.4800000000000004</v>
      </c>
      <c r="H2668">
        <v>39.5</v>
      </c>
      <c r="I2668" t="s">
        <v>25</v>
      </c>
    </row>
    <row r="2669" spans="1:9">
      <c r="A2669" t="s">
        <v>5485</v>
      </c>
      <c r="B2669" t="s">
        <v>5486</v>
      </c>
      <c r="C2669" t="s">
        <v>4370</v>
      </c>
      <c r="D2669" t="s">
        <v>4371</v>
      </c>
      <c r="E2669" t="s">
        <v>4372</v>
      </c>
      <c r="F2669">
        <v>8217</v>
      </c>
      <c r="G2669">
        <v>10.29</v>
      </c>
      <c r="H2669">
        <v>798.5</v>
      </c>
      <c r="I2669" t="s">
        <v>70</v>
      </c>
    </row>
    <row r="2670" spans="1:9">
      <c r="A2670" t="s">
        <v>5487</v>
      </c>
      <c r="B2670" t="s">
        <v>5488</v>
      </c>
      <c r="C2670" t="s">
        <v>4370</v>
      </c>
      <c r="D2670" t="s">
        <v>4437</v>
      </c>
      <c r="E2670" t="s">
        <v>4438</v>
      </c>
      <c r="F2670">
        <v>457</v>
      </c>
      <c r="G2670">
        <v>5.2</v>
      </c>
      <c r="H2670">
        <v>87.9</v>
      </c>
      <c r="I2670" t="s">
        <v>25</v>
      </c>
    </row>
    <row r="2671" spans="1:9">
      <c r="A2671" t="s">
        <v>5489</v>
      </c>
      <c r="B2671" t="s">
        <v>5490</v>
      </c>
      <c r="C2671" t="s">
        <v>4370</v>
      </c>
      <c r="D2671" t="s">
        <v>4419</v>
      </c>
      <c r="E2671" t="s">
        <v>4420</v>
      </c>
      <c r="F2671">
        <v>71</v>
      </c>
      <c r="G2671">
        <v>2.0099999999999998</v>
      </c>
      <c r="H2671">
        <v>35.299999999999997</v>
      </c>
      <c r="I2671" t="s">
        <v>25</v>
      </c>
    </row>
    <row r="2672" spans="1:9">
      <c r="A2672" t="s">
        <v>5491</v>
      </c>
      <c r="B2672" t="s">
        <v>5492</v>
      </c>
      <c r="C2672" t="s">
        <v>4370</v>
      </c>
      <c r="D2672" t="s">
        <v>4433</v>
      </c>
      <c r="E2672" t="s">
        <v>4434</v>
      </c>
      <c r="F2672">
        <v>670</v>
      </c>
      <c r="G2672">
        <v>5.31</v>
      </c>
      <c r="H2672">
        <v>126.2</v>
      </c>
      <c r="I2672" t="s">
        <v>14</v>
      </c>
    </row>
    <row r="2673" spans="1:9">
      <c r="A2673" t="s">
        <v>5493</v>
      </c>
      <c r="B2673" t="s">
        <v>5494</v>
      </c>
      <c r="C2673" t="s">
        <v>4370</v>
      </c>
      <c r="D2673" t="s">
        <v>4407</v>
      </c>
      <c r="E2673" t="s">
        <v>4408</v>
      </c>
      <c r="F2673">
        <v>649</v>
      </c>
      <c r="G2673">
        <v>10.89</v>
      </c>
      <c r="H2673">
        <v>59.6</v>
      </c>
      <c r="I2673" t="s">
        <v>14</v>
      </c>
    </row>
    <row r="2674" spans="1:9">
      <c r="A2674" t="s">
        <v>5495</v>
      </c>
      <c r="B2674" t="s">
        <v>5496</v>
      </c>
      <c r="C2674" t="s">
        <v>4370</v>
      </c>
      <c r="D2674" t="s">
        <v>4381</v>
      </c>
      <c r="E2674" t="s">
        <v>4382</v>
      </c>
      <c r="F2674">
        <v>730</v>
      </c>
      <c r="G2674">
        <v>5.79</v>
      </c>
      <c r="H2674">
        <v>126.1</v>
      </c>
      <c r="I2674" t="s">
        <v>14</v>
      </c>
    </row>
    <row r="2675" spans="1:9">
      <c r="A2675" t="s">
        <v>5497</v>
      </c>
      <c r="B2675" t="s">
        <v>5498</v>
      </c>
      <c r="C2675" t="s">
        <v>4370</v>
      </c>
      <c r="D2675" t="s">
        <v>4407</v>
      </c>
      <c r="E2675" t="s">
        <v>4408</v>
      </c>
      <c r="F2675">
        <v>655</v>
      </c>
      <c r="G2675">
        <v>11.95</v>
      </c>
      <c r="H2675">
        <v>54.8</v>
      </c>
      <c r="I2675" t="s">
        <v>14</v>
      </c>
    </row>
    <row r="2676" spans="1:9">
      <c r="A2676" t="s">
        <v>5499</v>
      </c>
      <c r="B2676" t="s">
        <v>5500</v>
      </c>
      <c r="C2676" t="s">
        <v>4370</v>
      </c>
      <c r="D2676" t="s">
        <v>4411</v>
      </c>
      <c r="E2676" t="s">
        <v>4412</v>
      </c>
      <c r="F2676">
        <v>3342</v>
      </c>
      <c r="G2676">
        <v>20.29</v>
      </c>
      <c r="H2676">
        <v>164.7</v>
      </c>
      <c r="I2676" t="s">
        <v>70</v>
      </c>
    </row>
    <row r="2677" spans="1:9">
      <c r="A2677" t="s">
        <v>5501</v>
      </c>
      <c r="B2677" t="s">
        <v>5502</v>
      </c>
      <c r="C2677" t="s">
        <v>4370</v>
      </c>
      <c r="D2677" t="s">
        <v>4375</v>
      </c>
      <c r="E2677" t="s">
        <v>4376</v>
      </c>
      <c r="F2677">
        <v>620</v>
      </c>
      <c r="G2677">
        <v>10.65</v>
      </c>
      <c r="H2677">
        <v>58.2</v>
      </c>
      <c r="I2677" t="s">
        <v>14</v>
      </c>
    </row>
    <row r="2678" spans="1:9">
      <c r="A2678" t="s">
        <v>5503</v>
      </c>
      <c r="B2678" t="s">
        <v>5504</v>
      </c>
      <c r="C2678" t="s">
        <v>4370</v>
      </c>
      <c r="D2678" t="s">
        <v>4371</v>
      </c>
      <c r="E2678" t="s">
        <v>4372</v>
      </c>
      <c r="F2678">
        <v>3691</v>
      </c>
      <c r="G2678">
        <v>4.6399999999999997</v>
      </c>
      <c r="H2678">
        <v>795.5</v>
      </c>
      <c r="I2678" t="s">
        <v>70</v>
      </c>
    </row>
    <row r="2679" spans="1:9">
      <c r="A2679" t="s">
        <v>5505</v>
      </c>
      <c r="B2679" t="s">
        <v>5506</v>
      </c>
      <c r="C2679" t="s">
        <v>4370</v>
      </c>
      <c r="D2679" t="s">
        <v>4395</v>
      </c>
      <c r="E2679" t="s">
        <v>4396</v>
      </c>
      <c r="F2679">
        <v>228</v>
      </c>
      <c r="G2679">
        <v>3.85</v>
      </c>
      <c r="H2679">
        <v>59.2</v>
      </c>
      <c r="I2679" t="s">
        <v>25</v>
      </c>
    </row>
    <row r="2680" spans="1:9">
      <c r="A2680" t="s">
        <v>5507</v>
      </c>
      <c r="B2680" t="s">
        <v>5508</v>
      </c>
      <c r="C2680" t="s">
        <v>4370</v>
      </c>
      <c r="D2680" t="s">
        <v>4467</v>
      </c>
      <c r="E2680" t="s">
        <v>4468</v>
      </c>
      <c r="F2680">
        <v>133</v>
      </c>
      <c r="G2680">
        <v>4.03</v>
      </c>
      <c r="H2680">
        <v>33</v>
      </c>
      <c r="I2680" t="s">
        <v>25</v>
      </c>
    </row>
    <row r="2681" spans="1:9">
      <c r="A2681" t="s">
        <v>5509</v>
      </c>
      <c r="B2681" t="s">
        <v>5510</v>
      </c>
      <c r="C2681" t="s">
        <v>4370</v>
      </c>
      <c r="D2681" t="s">
        <v>4467</v>
      </c>
      <c r="E2681" t="s">
        <v>4468</v>
      </c>
      <c r="F2681">
        <v>71</v>
      </c>
      <c r="G2681">
        <v>5</v>
      </c>
      <c r="H2681">
        <v>14.2</v>
      </c>
      <c r="I2681" t="s">
        <v>25</v>
      </c>
    </row>
    <row r="2682" spans="1:9">
      <c r="A2682" t="s">
        <v>5511</v>
      </c>
      <c r="B2682" t="s">
        <v>5512</v>
      </c>
      <c r="C2682" t="s">
        <v>4370</v>
      </c>
      <c r="D2682" t="s">
        <v>4395</v>
      </c>
      <c r="E2682" t="s">
        <v>4396</v>
      </c>
      <c r="F2682">
        <v>104</v>
      </c>
      <c r="G2682">
        <v>2.75</v>
      </c>
      <c r="H2682">
        <v>37.799999999999997</v>
      </c>
      <c r="I2682" t="s">
        <v>25</v>
      </c>
    </row>
    <row r="2683" spans="1:9">
      <c r="A2683" t="s">
        <v>5513</v>
      </c>
      <c r="B2683" t="s">
        <v>5514</v>
      </c>
      <c r="C2683" t="s">
        <v>4370</v>
      </c>
      <c r="D2683" t="s">
        <v>4467</v>
      </c>
      <c r="E2683" t="s">
        <v>4468</v>
      </c>
      <c r="F2683">
        <v>512</v>
      </c>
      <c r="G2683">
        <v>6.83</v>
      </c>
      <c r="H2683">
        <v>75</v>
      </c>
      <c r="I2683" t="s">
        <v>14</v>
      </c>
    </row>
    <row r="2684" spans="1:9">
      <c r="A2684" t="s">
        <v>5515</v>
      </c>
      <c r="B2684" t="s">
        <v>5516</v>
      </c>
      <c r="C2684" t="s">
        <v>4370</v>
      </c>
      <c r="D2684" t="s">
        <v>4467</v>
      </c>
      <c r="E2684" t="s">
        <v>4468</v>
      </c>
      <c r="F2684">
        <v>285</v>
      </c>
      <c r="G2684">
        <v>6.23</v>
      </c>
      <c r="H2684">
        <v>45.7</v>
      </c>
      <c r="I2684" t="s">
        <v>25</v>
      </c>
    </row>
    <row r="2685" spans="1:9">
      <c r="A2685" t="s">
        <v>5517</v>
      </c>
      <c r="B2685" t="s">
        <v>5518</v>
      </c>
      <c r="C2685" t="s">
        <v>4370</v>
      </c>
      <c r="D2685" t="s">
        <v>4395</v>
      </c>
      <c r="E2685" t="s">
        <v>4396</v>
      </c>
      <c r="F2685">
        <v>545</v>
      </c>
      <c r="G2685">
        <v>11.1</v>
      </c>
      <c r="H2685">
        <v>49.1</v>
      </c>
      <c r="I2685" t="s">
        <v>14</v>
      </c>
    </row>
    <row r="2686" spans="1:9">
      <c r="A2686" t="s">
        <v>5519</v>
      </c>
      <c r="B2686" t="s">
        <v>5520</v>
      </c>
      <c r="C2686" t="s">
        <v>4370</v>
      </c>
      <c r="D2686" t="s">
        <v>4381</v>
      </c>
      <c r="E2686" t="s">
        <v>4382</v>
      </c>
      <c r="F2686">
        <v>679</v>
      </c>
      <c r="G2686">
        <v>9.3699999999999992</v>
      </c>
      <c r="H2686">
        <v>72.5</v>
      </c>
      <c r="I2686" t="s">
        <v>14</v>
      </c>
    </row>
    <row r="2687" spans="1:9">
      <c r="A2687" t="s">
        <v>5521</v>
      </c>
      <c r="B2687" t="s">
        <v>5522</v>
      </c>
      <c r="C2687" t="s">
        <v>4370</v>
      </c>
      <c r="D2687" t="s">
        <v>4395</v>
      </c>
      <c r="E2687" t="s">
        <v>4396</v>
      </c>
      <c r="F2687">
        <v>600</v>
      </c>
      <c r="G2687">
        <v>5.07</v>
      </c>
      <c r="H2687">
        <v>118.3</v>
      </c>
      <c r="I2687" t="s">
        <v>14</v>
      </c>
    </row>
    <row r="2688" spans="1:9">
      <c r="A2688" t="s">
        <v>5523</v>
      </c>
      <c r="B2688" t="s">
        <v>5524</v>
      </c>
      <c r="C2688" t="s">
        <v>4370</v>
      </c>
      <c r="D2688" t="s">
        <v>4437</v>
      </c>
      <c r="E2688" t="s">
        <v>4438</v>
      </c>
      <c r="F2688">
        <v>1317</v>
      </c>
      <c r="G2688">
        <v>11.46</v>
      </c>
      <c r="H2688">
        <v>114.9</v>
      </c>
      <c r="I2688" t="s">
        <v>14</v>
      </c>
    </row>
    <row r="2689" spans="1:9">
      <c r="A2689" t="s">
        <v>5525</v>
      </c>
      <c r="B2689" t="s">
        <v>5526</v>
      </c>
      <c r="C2689" t="s">
        <v>4370</v>
      </c>
      <c r="D2689" t="s">
        <v>4381</v>
      </c>
      <c r="E2689" t="s">
        <v>4382</v>
      </c>
      <c r="F2689">
        <v>1022</v>
      </c>
      <c r="G2689">
        <v>15.82</v>
      </c>
      <c r="H2689">
        <v>64.599999999999994</v>
      </c>
      <c r="I2689" t="s">
        <v>14</v>
      </c>
    </row>
    <row r="2690" spans="1:9">
      <c r="A2690" t="s">
        <v>5527</v>
      </c>
      <c r="B2690" t="s">
        <v>5528</v>
      </c>
      <c r="C2690" t="s">
        <v>4370</v>
      </c>
      <c r="D2690" t="s">
        <v>4411</v>
      </c>
      <c r="E2690" t="s">
        <v>4412</v>
      </c>
      <c r="F2690">
        <v>384</v>
      </c>
      <c r="G2690">
        <v>9.64</v>
      </c>
      <c r="H2690">
        <v>39.799999999999997</v>
      </c>
      <c r="I2690" t="s">
        <v>25</v>
      </c>
    </row>
    <row r="2691" spans="1:9">
      <c r="A2691" t="s">
        <v>5529</v>
      </c>
      <c r="B2691" t="s">
        <v>5530</v>
      </c>
      <c r="C2691" t="s">
        <v>4370</v>
      </c>
      <c r="D2691" t="s">
        <v>4395</v>
      </c>
      <c r="E2691" t="s">
        <v>4396</v>
      </c>
      <c r="F2691">
        <v>443</v>
      </c>
      <c r="G2691">
        <v>5.14</v>
      </c>
      <c r="H2691">
        <v>86.2</v>
      </c>
      <c r="I2691" t="s">
        <v>25</v>
      </c>
    </row>
    <row r="2692" spans="1:9">
      <c r="A2692" t="s">
        <v>5531</v>
      </c>
      <c r="B2692" t="s">
        <v>5532</v>
      </c>
      <c r="C2692" t="s">
        <v>4370</v>
      </c>
      <c r="D2692" t="s">
        <v>4683</v>
      </c>
      <c r="E2692" t="s">
        <v>4684</v>
      </c>
      <c r="F2692">
        <v>9743</v>
      </c>
      <c r="G2692">
        <v>3.49</v>
      </c>
      <c r="H2692">
        <v>2791.7</v>
      </c>
      <c r="I2692" t="s">
        <v>70</v>
      </c>
    </row>
    <row r="2693" spans="1:9">
      <c r="A2693" t="s">
        <v>5533</v>
      </c>
      <c r="B2693" t="s">
        <v>5534</v>
      </c>
      <c r="C2693" t="s">
        <v>4370</v>
      </c>
      <c r="D2693" t="s">
        <v>4411</v>
      </c>
      <c r="E2693" t="s">
        <v>4412</v>
      </c>
      <c r="F2693">
        <v>1912</v>
      </c>
      <c r="G2693">
        <v>2.8</v>
      </c>
      <c r="H2693">
        <v>682.9</v>
      </c>
      <c r="I2693" t="s">
        <v>14</v>
      </c>
    </row>
    <row r="2694" spans="1:9">
      <c r="A2694" t="s">
        <v>5535</v>
      </c>
      <c r="B2694" t="s">
        <v>5536</v>
      </c>
      <c r="C2694" t="s">
        <v>4370</v>
      </c>
      <c r="D2694" t="s">
        <v>4467</v>
      </c>
      <c r="E2694" t="s">
        <v>4468</v>
      </c>
      <c r="F2694">
        <v>62</v>
      </c>
      <c r="G2694">
        <v>3.39</v>
      </c>
      <c r="H2694">
        <v>18.3</v>
      </c>
      <c r="I2694" t="s">
        <v>25</v>
      </c>
    </row>
    <row r="2695" spans="1:9">
      <c r="A2695" t="s">
        <v>5537</v>
      </c>
      <c r="B2695" t="s">
        <v>5538</v>
      </c>
      <c r="C2695" t="s">
        <v>4370</v>
      </c>
      <c r="D2695" t="s">
        <v>4375</v>
      </c>
      <c r="E2695" t="s">
        <v>4376</v>
      </c>
      <c r="F2695">
        <v>210</v>
      </c>
      <c r="G2695">
        <v>6.68</v>
      </c>
      <c r="H2695">
        <v>31.4</v>
      </c>
      <c r="I2695" t="s">
        <v>25</v>
      </c>
    </row>
    <row r="2696" spans="1:9">
      <c r="A2696" t="s">
        <v>5539</v>
      </c>
      <c r="B2696" t="s">
        <v>5540</v>
      </c>
      <c r="C2696" t="s">
        <v>4370</v>
      </c>
      <c r="D2696" t="s">
        <v>4407</v>
      </c>
      <c r="E2696" t="s">
        <v>4408</v>
      </c>
      <c r="F2696">
        <v>557</v>
      </c>
      <c r="G2696">
        <v>9.92</v>
      </c>
      <c r="H2696">
        <v>56.1</v>
      </c>
      <c r="I2696" t="s">
        <v>14</v>
      </c>
    </row>
    <row r="2697" spans="1:9">
      <c r="A2697" t="s">
        <v>5541</v>
      </c>
      <c r="B2697" t="s">
        <v>5542</v>
      </c>
      <c r="C2697" t="s">
        <v>4370</v>
      </c>
      <c r="D2697" t="s">
        <v>4375</v>
      </c>
      <c r="E2697" t="s">
        <v>4376</v>
      </c>
      <c r="F2697">
        <v>87</v>
      </c>
      <c r="G2697">
        <v>2.46</v>
      </c>
      <c r="H2697">
        <v>35.4</v>
      </c>
      <c r="I2697" t="s">
        <v>25</v>
      </c>
    </row>
    <row r="2698" spans="1:9">
      <c r="A2698" t="s">
        <v>5543</v>
      </c>
      <c r="B2698" t="s">
        <v>5544</v>
      </c>
      <c r="C2698" t="s">
        <v>4370</v>
      </c>
      <c r="D2698" t="s">
        <v>4375</v>
      </c>
      <c r="E2698" t="s">
        <v>4376</v>
      </c>
      <c r="F2698">
        <v>299</v>
      </c>
      <c r="G2698">
        <v>7.35</v>
      </c>
      <c r="H2698">
        <v>40.700000000000003</v>
      </c>
      <c r="I2698" t="s">
        <v>25</v>
      </c>
    </row>
    <row r="2699" spans="1:9">
      <c r="A2699" t="s">
        <v>5545</v>
      </c>
      <c r="B2699" t="s">
        <v>5546</v>
      </c>
      <c r="C2699" t="s">
        <v>4370</v>
      </c>
      <c r="D2699" t="s">
        <v>4407</v>
      </c>
      <c r="E2699" t="s">
        <v>4408</v>
      </c>
      <c r="F2699">
        <v>1170</v>
      </c>
      <c r="G2699">
        <v>5.45</v>
      </c>
      <c r="H2699">
        <v>214.7</v>
      </c>
      <c r="I2699" t="s">
        <v>14</v>
      </c>
    </row>
    <row r="2700" spans="1:9">
      <c r="A2700" t="s">
        <v>5547</v>
      </c>
      <c r="B2700" t="s">
        <v>5548</v>
      </c>
      <c r="C2700" t="s">
        <v>4370</v>
      </c>
      <c r="D2700" t="s">
        <v>4423</v>
      </c>
      <c r="E2700" t="s">
        <v>4424</v>
      </c>
      <c r="F2700">
        <v>237</v>
      </c>
      <c r="G2700">
        <v>15.81</v>
      </c>
      <c r="H2700">
        <v>15</v>
      </c>
      <c r="I2700" t="s">
        <v>25</v>
      </c>
    </row>
    <row r="2701" spans="1:9">
      <c r="A2701" t="s">
        <v>5549</v>
      </c>
      <c r="B2701" t="s">
        <v>3876</v>
      </c>
      <c r="C2701" t="s">
        <v>4370</v>
      </c>
      <c r="D2701" t="s">
        <v>4375</v>
      </c>
      <c r="E2701" t="s">
        <v>4376</v>
      </c>
      <c r="F2701">
        <v>289</v>
      </c>
      <c r="G2701">
        <v>6.47</v>
      </c>
      <c r="H2701">
        <v>44.7</v>
      </c>
      <c r="I2701" t="s">
        <v>25</v>
      </c>
    </row>
    <row r="2702" spans="1:9">
      <c r="A2702" t="s">
        <v>5550</v>
      </c>
      <c r="B2702" t="s">
        <v>5551</v>
      </c>
      <c r="C2702" t="s">
        <v>4370</v>
      </c>
      <c r="D2702" t="s">
        <v>4511</v>
      </c>
      <c r="E2702" t="s">
        <v>4512</v>
      </c>
      <c r="F2702">
        <v>673</v>
      </c>
      <c r="G2702">
        <v>11.46</v>
      </c>
      <c r="H2702">
        <v>58.7</v>
      </c>
      <c r="I2702" t="s">
        <v>14</v>
      </c>
    </row>
    <row r="2703" spans="1:9">
      <c r="A2703" t="s">
        <v>5552</v>
      </c>
      <c r="B2703" t="s">
        <v>5553</v>
      </c>
      <c r="C2703" t="s">
        <v>4370</v>
      </c>
      <c r="D2703" t="s">
        <v>4371</v>
      </c>
      <c r="E2703" t="s">
        <v>4372</v>
      </c>
      <c r="F2703">
        <v>11619</v>
      </c>
      <c r="G2703">
        <v>7.66</v>
      </c>
      <c r="H2703">
        <v>1516.8</v>
      </c>
      <c r="I2703" t="s">
        <v>365</v>
      </c>
    </row>
    <row r="2704" spans="1:9">
      <c r="A2704" t="s">
        <v>5554</v>
      </c>
      <c r="B2704" t="s">
        <v>5555</v>
      </c>
      <c r="C2704" t="s">
        <v>4370</v>
      </c>
      <c r="D2704" t="s">
        <v>4433</v>
      </c>
      <c r="E2704" t="s">
        <v>4434</v>
      </c>
      <c r="F2704">
        <v>225</v>
      </c>
      <c r="G2704">
        <v>4.17</v>
      </c>
      <c r="H2704">
        <v>54</v>
      </c>
      <c r="I2704" t="s">
        <v>25</v>
      </c>
    </row>
    <row r="2705" spans="1:9">
      <c r="A2705" t="s">
        <v>5556</v>
      </c>
      <c r="B2705" t="s">
        <v>5557</v>
      </c>
      <c r="C2705" t="s">
        <v>4370</v>
      </c>
      <c r="D2705" t="s">
        <v>4411</v>
      </c>
      <c r="E2705" t="s">
        <v>4412</v>
      </c>
      <c r="F2705">
        <v>200</v>
      </c>
      <c r="G2705">
        <v>4.45</v>
      </c>
      <c r="H2705">
        <v>44.9</v>
      </c>
      <c r="I2705" t="s">
        <v>25</v>
      </c>
    </row>
    <row r="2706" spans="1:9">
      <c r="A2706" t="s">
        <v>5558</v>
      </c>
      <c r="B2706" t="s">
        <v>5559</v>
      </c>
      <c r="C2706" t="s">
        <v>4370</v>
      </c>
      <c r="D2706" t="s">
        <v>4549</v>
      </c>
      <c r="E2706" t="s">
        <v>4550</v>
      </c>
      <c r="F2706">
        <v>1095</v>
      </c>
      <c r="G2706">
        <v>5.08</v>
      </c>
      <c r="H2706">
        <v>215.6</v>
      </c>
      <c r="I2706" t="s">
        <v>14</v>
      </c>
    </row>
    <row r="2707" spans="1:9">
      <c r="A2707" t="s">
        <v>5560</v>
      </c>
      <c r="B2707" t="s">
        <v>5561</v>
      </c>
      <c r="C2707" t="s">
        <v>4370</v>
      </c>
      <c r="D2707" t="s">
        <v>4549</v>
      </c>
      <c r="E2707" t="s">
        <v>4550</v>
      </c>
      <c r="F2707">
        <v>4115</v>
      </c>
      <c r="G2707">
        <v>20.95</v>
      </c>
      <c r="H2707">
        <v>196.4</v>
      </c>
      <c r="I2707" t="s">
        <v>70</v>
      </c>
    </row>
    <row r="2708" spans="1:9">
      <c r="A2708" t="s">
        <v>5562</v>
      </c>
      <c r="B2708" t="s">
        <v>5563</v>
      </c>
      <c r="C2708" t="s">
        <v>4370</v>
      </c>
      <c r="D2708" t="s">
        <v>4423</v>
      </c>
      <c r="E2708" t="s">
        <v>4424</v>
      </c>
      <c r="F2708">
        <v>22</v>
      </c>
      <c r="G2708">
        <v>1.4</v>
      </c>
      <c r="H2708">
        <v>15.7</v>
      </c>
      <c r="I2708" t="s">
        <v>25</v>
      </c>
    </row>
    <row r="2709" spans="1:9">
      <c r="A2709" t="s">
        <v>5564</v>
      </c>
      <c r="B2709" t="s">
        <v>5565</v>
      </c>
      <c r="C2709" t="s">
        <v>4370</v>
      </c>
      <c r="D2709" t="s">
        <v>4437</v>
      </c>
      <c r="E2709" t="s">
        <v>4438</v>
      </c>
      <c r="F2709">
        <v>1409</v>
      </c>
      <c r="G2709">
        <v>1.89</v>
      </c>
      <c r="H2709">
        <v>745.5</v>
      </c>
      <c r="I2709" t="s">
        <v>14</v>
      </c>
    </row>
    <row r="2710" spans="1:9">
      <c r="A2710" t="s">
        <v>5566</v>
      </c>
      <c r="B2710" t="s">
        <v>5567</v>
      </c>
      <c r="C2710" t="s">
        <v>4370</v>
      </c>
      <c r="D2710" t="s">
        <v>4375</v>
      </c>
      <c r="E2710" t="s">
        <v>4376</v>
      </c>
      <c r="F2710">
        <v>171</v>
      </c>
      <c r="G2710">
        <v>3.12</v>
      </c>
      <c r="H2710">
        <v>54.8</v>
      </c>
      <c r="I2710" t="s">
        <v>25</v>
      </c>
    </row>
    <row r="2711" spans="1:9">
      <c r="A2711" t="s">
        <v>5568</v>
      </c>
      <c r="B2711" t="s">
        <v>5569</v>
      </c>
      <c r="C2711" t="s">
        <v>4370</v>
      </c>
      <c r="D2711" t="s">
        <v>4381</v>
      </c>
      <c r="E2711" t="s">
        <v>4382</v>
      </c>
      <c r="F2711">
        <v>1628</v>
      </c>
      <c r="G2711">
        <v>12.61</v>
      </c>
      <c r="H2711">
        <v>129.1</v>
      </c>
      <c r="I2711" t="s">
        <v>14</v>
      </c>
    </row>
    <row r="2712" spans="1:9">
      <c r="A2712" t="s">
        <v>5570</v>
      </c>
      <c r="B2712" t="s">
        <v>5571</v>
      </c>
      <c r="C2712" t="s">
        <v>4370</v>
      </c>
      <c r="D2712" t="s">
        <v>4381</v>
      </c>
      <c r="E2712" t="s">
        <v>4382</v>
      </c>
      <c r="F2712">
        <v>481</v>
      </c>
      <c r="G2712">
        <v>6.99</v>
      </c>
      <c r="H2712">
        <v>68.8</v>
      </c>
      <c r="I2712" t="s">
        <v>25</v>
      </c>
    </row>
    <row r="2713" spans="1:9">
      <c r="A2713" t="s">
        <v>5572</v>
      </c>
      <c r="B2713" t="s">
        <v>5573</v>
      </c>
      <c r="C2713" t="s">
        <v>4370</v>
      </c>
      <c r="D2713" t="s">
        <v>4467</v>
      </c>
      <c r="E2713" t="s">
        <v>4468</v>
      </c>
      <c r="F2713">
        <v>59</v>
      </c>
      <c r="G2713">
        <v>2.33</v>
      </c>
      <c r="H2713">
        <v>25.3</v>
      </c>
      <c r="I2713" t="s">
        <v>25</v>
      </c>
    </row>
    <row r="2714" spans="1:9">
      <c r="A2714" t="s">
        <v>5574</v>
      </c>
      <c r="B2714" t="s">
        <v>5575</v>
      </c>
      <c r="C2714" t="s">
        <v>4370</v>
      </c>
      <c r="D2714" t="s">
        <v>4411</v>
      </c>
      <c r="E2714" t="s">
        <v>4412</v>
      </c>
      <c r="F2714">
        <v>618</v>
      </c>
      <c r="G2714">
        <v>8.8000000000000007</v>
      </c>
      <c r="H2714">
        <v>70.2</v>
      </c>
      <c r="I2714" t="s">
        <v>14</v>
      </c>
    </row>
    <row r="2715" spans="1:9">
      <c r="A2715" t="s">
        <v>5576</v>
      </c>
      <c r="B2715" t="s">
        <v>5577</v>
      </c>
      <c r="C2715" t="s">
        <v>4370</v>
      </c>
      <c r="D2715" t="s">
        <v>4475</v>
      </c>
      <c r="E2715" t="s">
        <v>4476</v>
      </c>
      <c r="F2715">
        <v>570</v>
      </c>
      <c r="G2715">
        <v>4.3499999999999996</v>
      </c>
      <c r="H2715">
        <v>131</v>
      </c>
      <c r="I2715" t="s">
        <v>14</v>
      </c>
    </row>
    <row r="2716" spans="1:9">
      <c r="A2716" t="s">
        <v>5578</v>
      </c>
      <c r="B2716" t="s">
        <v>5579</v>
      </c>
      <c r="C2716" t="s">
        <v>4370</v>
      </c>
      <c r="D2716" t="s">
        <v>4427</v>
      </c>
      <c r="E2716" t="s">
        <v>4428</v>
      </c>
      <c r="F2716">
        <v>577</v>
      </c>
      <c r="G2716">
        <v>4.51</v>
      </c>
      <c r="H2716">
        <v>127.9</v>
      </c>
      <c r="I2716" t="s">
        <v>14</v>
      </c>
    </row>
    <row r="2717" spans="1:9">
      <c r="A2717" t="s">
        <v>5580</v>
      </c>
      <c r="B2717" t="s">
        <v>5581</v>
      </c>
      <c r="C2717" t="s">
        <v>4370</v>
      </c>
      <c r="D2717" t="s">
        <v>4391</v>
      </c>
      <c r="E2717" t="s">
        <v>4392</v>
      </c>
      <c r="F2717">
        <v>902</v>
      </c>
      <c r="G2717">
        <v>12.73</v>
      </c>
      <c r="H2717">
        <v>70.900000000000006</v>
      </c>
      <c r="I2717" t="s">
        <v>14</v>
      </c>
    </row>
    <row r="2718" spans="1:9">
      <c r="A2718" t="s">
        <v>5582</v>
      </c>
      <c r="B2718" t="s">
        <v>5583</v>
      </c>
      <c r="C2718" t="s">
        <v>4370</v>
      </c>
      <c r="D2718" t="s">
        <v>4699</v>
      </c>
      <c r="E2718" t="s">
        <v>4700</v>
      </c>
      <c r="F2718">
        <v>280</v>
      </c>
      <c r="G2718">
        <v>2.52</v>
      </c>
      <c r="H2718">
        <v>111.1</v>
      </c>
      <c r="I2718" t="s">
        <v>25</v>
      </c>
    </row>
    <row r="2719" spans="1:9">
      <c r="A2719" t="s">
        <v>5584</v>
      </c>
      <c r="B2719" t="s">
        <v>5585</v>
      </c>
      <c r="C2719" t="s">
        <v>4370</v>
      </c>
      <c r="D2719" t="s">
        <v>4407</v>
      </c>
      <c r="E2719" t="s">
        <v>4408</v>
      </c>
      <c r="F2719">
        <v>1271</v>
      </c>
      <c r="G2719">
        <v>5.95</v>
      </c>
      <c r="H2719">
        <v>213.6</v>
      </c>
      <c r="I2719" t="s">
        <v>14</v>
      </c>
    </row>
    <row r="2720" spans="1:9">
      <c r="A2720" t="s">
        <v>5586</v>
      </c>
      <c r="B2720" t="s">
        <v>5587</v>
      </c>
      <c r="C2720" t="s">
        <v>4370</v>
      </c>
      <c r="D2720" t="s">
        <v>4375</v>
      </c>
      <c r="E2720" t="s">
        <v>4376</v>
      </c>
      <c r="F2720">
        <v>130</v>
      </c>
      <c r="G2720">
        <v>4.8899999999999997</v>
      </c>
      <c r="H2720">
        <v>26.6</v>
      </c>
      <c r="I2720" t="s">
        <v>25</v>
      </c>
    </row>
    <row r="2721" spans="1:9">
      <c r="A2721" t="s">
        <v>5588</v>
      </c>
      <c r="B2721" t="s">
        <v>5589</v>
      </c>
      <c r="C2721" t="s">
        <v>4370</v>
      </c>
      <c r="D2721" t="s">
        <v>4437</v>
      </c>
      <c r="E2721" t="s">
        <v>4438</v>
      </c>
      <c r="F2721">
        <v>1381</v>
      </c>
      <c r="G2721">
        <v>5.66</v>
      </c>
      <c r="H2721">
        <v>244</v>
      </c>
      <c r="I2721" t="s">
        <v>14</v>
      </c>
    </row>
    <row r="2722" spans="1:9">
      <c r="A2722" t="s">
        <v>5590</v>
      </c>
      <c r="B2722" t="s">
        <v>5591</v>
      </c>
      <c r="C2722" t="s">
        <v>4370</v>
      </c>
      <c r="D2722" t="s">
        <v>4407</v>
      </c>
      <c r="E2722" t="s">
        <v>4408</v>
      </c>
      <c r="F2722">
        <v>261</v>
      </c>
      <c r="G2722">
        <v>3.48</v>
      </c>
      <c r="H2722">
        <v>75</v>
      </c>
      <c r="I2722" t="s">
        <v>25</v>
      </c>
    </row>
    <row r="2723" spans="1:9">
      <c r="A2723" t="s">
        <v>5592</v>
      </c>
      <c r="B2723" t="s">
        <v>5593</v>
      </c>
      <c r="C2723" t="s">
        <v>4370</v>
      </c>
      <c r="D2723" t="s">
        <v>4511</v>
      </c>
      <c r="E2723" t="s">
        <v>4512</v>
      </c>
      <c r="F2723">
        <v>1756</v>
      </c>
      <c r="G2723">
        <v>13.21</v>
      </c>
      <c r="H2723">
        <v>132.9</v>
      </c>
      <c r="I2723" t="s">
        <v>14</v>
      </c>
    </row>
    <row r="2724" spans="1:9">
      <c r="A2724" t="s">
        <v>5594</v>
      </c>
      <c r="B2724" t="s">
        <v>5595</v>
      </c>
      <c r="C2724" t="s">
        <v>4370</v>
      </c>
      <c r="D2724" t="s">
        <v>4511</v>
      </c>
      <c r="E2724" t="s">
        <v>4512</v>
      </c>
      <c r="F2724">
        <v>709</v>
      </c>
      <c r="G2724">
        <v>9.16</v>
      </c>
      <c r="H2724">
        <v>77.400000000000006</v>
      </c>
      <c r="I2724" t="s">
        <v>14</v>
      </c>
    </row>
    <row r="2725" spans="1:9">
      <c r="A2725" t="s">
        <v>5596</v>
      </c>
      <c r="B2725" t="s">
        <v>5597</v>
      </c>
      <c r="C2725" t="s">
        <v>4370</v>
      </c>
      <c r="D2725" t="s">
        <v>4395</v>
      </c>
      <c r="E2725" t="s">
        <v>4396</v>
      </c>
      <c r="F2725">
        <v>256</v>
      </c>
      <c r="G2725">
        <v>5.37</v>
      </c>
      <c r="H2725">
        <v>47.7</v>
      </c>
      <c r="I2725" t="s">
        <v>25</v>
      </c>
    </row>
    <row r="2726" spans="1:9">
      <c r="A2726" t="s">
        <v>5598</v>
      </c>
      <c r="B2726" t="s">
        <v>5599</v>
      </c>
      <c r="C2726" t="s">
        <v>4370</v>
      </c>
      <c r="D2726" t="s">
        <v>4683</v>
      </c>
      <c r="E2726" t="s">
        <v>4684</v>
      </c>
      <c r="F2726">
        <v>5994</v>
      </c>
      <c r="G2726">
        <v>5.45</v>
      </c>
      <c r="H2726">
        <v>1099.8</v>
      </c>
      <c r="I2726" t="s">
        <v>70</v>
      </c>
    </row>
    <row r="2727" spans="1:9">
      <c r="A2727" t="s">
        <v>5600</v>
      </c>
      <c r="B2727" t="s">
        <v>5601</v>
      </c>
      <c r="C2727" t="s">
        <v>4370</v>
      </c>
      <c r="D2727" t="s">
        <v>4423</v>
      </c>
      <c r="E2727" t="s">
        <v>4424</v>
      </c>
      <c r="F2727">
        <v>56</v>
      </c>
      <c r="G2727">
        <v>1.1599999999999999</v>
      </c>
      <c r="H2727">
        <v>48.3</v>
      </c>
      <c r="I2727" t="s">
        <v>25</v>
      </c>
    </row>
    <row r="2728" spans="1:9">
      <c r="A2728" t="s">
        <v>5602</v>
      </c>
      <c r="B2728" t="s">
        <v>5603</v>
      </c>
      <c r="C2728" t="s">
        <v>4370</v>
      </c>
      <c r="D2728" t="s">
        <v>4437</v>
      </c>
      <c r="E2728" t="s">
        <v>4438</v>
      </c>
      <c r="F2728">
        <v>2273</v>
      </c>
      <c r="G2728">
        <v>2.54</v>
      </c>
      <c r="H2728">
        <v>894.9</v>
      </c>
      <c r="I2728" t="s">
        <v>70</v>
      </c>
    </row>
    <row r="2729" spans="1:9">
      <c r="A2729" t="s">
        <v>5604</v>
      </c>
      <c r="B2729" t="s">
        <v>5605</v>
      </c>
      <c r="C2729" t="s">
        <v>4370</v>
      </c>
      <c r="D2729" t="s">
        <v>4475</v>
      </c>
      <c r="E2729" t="s">
        <v>4476</v>
      </c>
      <c r="F2729">
        <v>848</v>
      </c>
      <c r="G2729">
        <v>4.26</v>
      </c>
      <c r="H2729">
        <v>199.1</v>
      </c>
      <c r="I2729" t="s">
        <v>14</v>
      </c>
    </row>
    <row r="2730" spans="1:9">
      <c r="A2730" t="s">
        <v>5606</v>
      </c>
      <c r="B2730" t="s">
        <v>5607</v>
      </c>
      <c r="C2730" t="s">
        <v>4370</v>
      </c>
      <c r="D2730" t="s">
        <v>4371</v>
      </c>
      <c r="E2730" t="s">
        <v>4372</v>
      </c>
      <c r="F2730">
        <v>6854</v>
      </c>
      <c r="G2730">
        <v>3.71</v>
      </c>
      <c r="H2730">
        <v>1847.4</v>
      </c>
      <c r="I2730" t="s">
        <v>70</v>
      </c>
    </row>
    <row r="2731" spans="1:9">
      <c r="A2731" t="s">
        <v>5608</v>
      </c>
      <c r="B2731" t="s">
        <v>5609</v>
      </c>
      <c r="C2731" t="s">
        <v>4370</v>
      </c>
      <c r="D2731" t="s">
        <v>4395</v>
      </c>
      <c r="E2731" t="s">
        <v>4396</v>
      </c>
      <c r="F2731">
        <v>154</v>
      </c>
      <c r="G2731">
        <v>2.0699999999999998</v>
      </c>
      <c r="H2731">
        <v>74.400000000000006</v>
      </c>
      <c r="I2731" t="s">
        <v>25</v>
      </c>
    </row>
    <row r="2732" spans="1:9">
      <c r="A2732" t="s">
        <v>5610</v>
      </c>
      <c r="B2732" t="s">
        <v>5611</v>
      </c>
      <c r="C2732" t="s">
        <v>4370</v>
      </c>
      <c r="D2732" t="s">
        <v>4467</v>
      </c>
      <c r="E2732" t="s">
        <v>4468</v>
      </c>
      <c r="F2732">
        <v>471</v>
      </c>
      <c r="G2732">
        <v>6.7</v>
      </c>
      <c r="H2732">
        <v>70.3</v>
      </c>
      <c r="I2732" t="s">
        <v>25</v>
      </c>
    </row>
    <row r="2733" spans="1:9">
      <c r="A2733" t="s">
        <v>5612</v>
      </c>
      <c r="B2733" t="s">
        <v>5613</v>
      </c>
      <c r="C2733" t="s">
        <v>4370</v>
      </c>
      <c r="D2733" t="s">
        <v>4467</v>
      </c>
      <c r="E2733" t="s">
        <v>4468</v>
      </c>
      <c r="F2733">
        <v>158</v>
      </c>
      <c r="G2733">
        <v>4.93</v>
      </c>
      <c r="H2733">
        <v>32</v>
      </c>
      <c r="I2733" t="s">
        <v>25</v>
      </c>
    </row>
    <row r="2734" spans="1:9">
      <c r="A2734" t="s">
        <v>5614</v>
      </c>
      <c r="B2734" t="s">
        <v>5615</v>
      </c>
      <c r="C2734" t="s">
        <v>4370</v>
      </c>
      <c r="D2734" t="s">
        <v>4467</v>
      </c>
      <c r="E2734" t="s">
        <v>4468</v>
      </c>
      <c r="F2734">
        <v>357</v>
      </c>
      <c r="G2734">
        <v>3.81</v>
      </c>
      <c r="H2734">
        <v>93.7</v>
      </c>
      <c r="I2734" t="s">
        <v>25</v>
      </c>
    </row>
    <row r="2735" spans="1:9">
      <c r="A2735" t="s">
        <v>5616</v>
      </c>
      <c r="B2735" t="s">
        <v>5617</v>
      </c>
      <c r="C2735" t="s">
        <v>4370</v>
      </c>
      <c r="D2735" t="s">
        <v>4437</v>
      </c>
      <c r="E2735" t="s">
        <v>4438</v>
      </c>
      <c r="F2735">
        <v>11590</v>
      </c>
      <c r="G2735">
        <v>8.85</v>
      </c>
      <c r="H2735">
        <v>1309.5999999999999</v>
      </c>
      <c r="I2735" t="s">
        <v>365</v>
      </c>
    </row>
    <row r="2736" spans="1:9">
      <c r="A2736" t="s">
        <v>5618</v>
      </c>
      <c r="B2736" t="s">
        <v>5619</v>
      </c>
      <c r="C2736" t="s">
        <v>4370</v>
      </c>
      <c r="D2736" t="s">
        <v>4467</v>
      </c>
      <c r="E2736" t="s">
        <v>4468</v>
      </c>
      <c r="F2736">
        <v>186</v>
      </c>
      <c r="G2736">
        <v>6.16</v>
      </c>
      <c r="H2736">
        <v>30.2</v>
      </c>
      <c r="I2736" t="s">
        <v>25</v>
      </c>
    </row>
    <row r="2737" spans="1:9">
      <c r="A2737" t="s">
        <v>5620</v>
      </c>
      <c r="B2737" t="s">
        <v>5621</v>
      </c>
      <c r="C2737" t="s">
        <v>4370</v>
      </c>
      <c r="D2737" t="s">
        <v>4437</v>
      </c>
      <c r="E2737" t="s">
        <v>4438</v>
      </c>
      <c r="F2737">
        <v>384</v>
      </c>
      <c r="G2737">
        <v>1.26</v>
      </c>
      <c r="H2737">
        <v>304.8</v>
      </c>
      <c r="I2737" t="s">
        <v>25</v>
      </c>
    </row>
    <row r="2738" spans="1:9">
      <c r="A2738" t="s">
        <v>5622</v>
      </c>
      <c r="B2738" t="s">
        <v>5623</v>
      </c>
      <c r="C2738" t="s">
        <v>4370</v>
      </c>
      <c r="D2738" t="s">
        <v>4511</v>
      </c>
      <c r="E2738" t="s">
        <v>4512</v>
      </c>
      <c r="F2738">
        <v>1291</v>
      </c>
      <c r="G2738">
        <v>13.34</v>
      </c>
      <c r="H2738">
        <v>96.8</v>
      </c>
      <c r="I2738" t="s">
        <v>14</v>
      </c>
    </row>
    <row r="2739" spans="1:9">
      <c r="A2739" t="s">
        <v>5624</v>
      </c>
      <c r="B2739" t="s">
        <v>5625</v>
      </c>
      <c r="C2739" t="s">
        <v>4370</v>
      </c>
      <c r="D2739" t="s">
        <v>4423</v>
      </c>
      <c r="E2739" t="s">
        <v>4424</v>
      </c>
      <c r="F2739">
        <v>210</v>
      </c>
      <c r="G2739">
        <v>5.31</v>
      </c>
      <c r="H2739">
        <v>39.5</v>
      </c>
      <c r="I2739" t="s">
        <v>25</v>
      </c>
    </row>
    <row r="2740" spans="1:9">
      <c r="A2740" t="s">
        <v>5626</v>
      </c>
      <c r="B2740" t="s">
        <v>5627</v>
      </c>
      <c r="C2740" t="s">
        <v>4370</v>
      </c>
      <c r="D2740" t="s">
        <v>4443</v>
      </c>
      <c r="E2740" t="s">
        <v>4444</v>
      </c>
      <c r="F2740">
        <v>276</v>
      </c>
      <c r="G2740">
        <v>2.62</v>
      </c>
      <c r="H2740">
        <v>105.3</v>
      </c>
      <c r="I2740" t="s">
        <v>25</v>
      </c>
    </row>
    <row r="2741" spans="1:9">
      <c r="A2741" t="s">
        <v>5628</v>
      </c>
      <c r="B2741" t="s">
        <v>5629</v>
      </c>
      <c r="C2741" t="s">
        <v>4370</v>
      </c>
      <c r="D2741" t="s">
        <v>4683</v>
      </c>
      <c r="E2741" t="s">
        <v>4684</v>
      </c>
      <c r="F2741">
        <v>10323</v>
      </c>
      <c r="G2741">
        <v>5.49</v>
      </c>
      <c r="H2741">
        <v>1880.3</v>
      </c>
      <c r="I2741" t="s">
        <v>365</v>
      </c>
    </row>
    <row r="2742" spans="1:9">
      <c r="A2742" t="s">
        <v>5630</v>
      </c>
      <c r="B2742" t="s">
        <v>5631</v>
      </c>
      <c r="C2742" t="s">
        <v>4370</v>
      </c>
      <c r="D2742" t="s">
        <v>4475</v>
      </c>
      <c r="E2742" t="s">
        <v>4476</v>
      </c>
      <c r="F2742">
        <v>1213</v>
      </c>
      <c r="G2742">
        <v>11.36</v>
      </c>
      <c r="H2742">
        <v>106.8</v>
      </c>
      <c r="I2742" t="s">
        <v>14</v>
      </c>
    </row>
    <row r="2743" spans="1:9">
      <c r="A2743" t="s">
        <v>5632</v>
      </c>
      <c r="B2743" t="s">
        <v>5633</v>
      </c>
      <c r="C2743" t="s">
        <v>4370</v>
      </c>
      <c r="D2743" t="s">
        <v>4475</v>
      </c>
      <c r="E2743" t="s">
        <v>4476</v>
      </c>
      <c r="F2743">
        <v>418</v>
      </c>
      <c r="G2743">
        <v>4.9000000000000004</v>
      </c>
      <c r="H2743">
        <v>85.3</v>
      </c>
      <c r="I2743" t="s">
        <v>25</v>
      </c>
    </row>
    <row r="2744" spans="1:9">
      <c r="A2744" t="s">
        <v>5634</v>
      </c>
      <c r="B2744" t="s">
        <v>5635</v>
      </c>
      <c r="C2744" t="s">
        <v>4370</v>
      </c>
      <c r="D2744" t="s">
        <v>4395</v>
      </c>
      <c r="E2744" t="s">
        <v>4396</v>
      </c>
      <c r="F2744">
        <v>341</v>
      </c>
      <c r="G2744">
        <v>11.14</v>
      </c>
      <c r="H2744">
        <v>30.6</v>
      </c>
      <c r="I2744" t="s">
        <v>25</v>
      </c>
    </row>
    <row r="2745" spans="1:9">
      <c r="A2745" t="s">
        <v>5636</v>
      </c>
      <c r="B2745" t="s">
        <v>5637</v>
      </c>
      <c r="C2745" t="s">
        <v>4370</v>
      </c>
      <c r="D2745" t="s">
        <v>4467</v>
      </c>
      <c r="E2745" t="s">
        <v>4468</v>
      </c>
      <c r="F2745">
        <v>227</v>
      </c>
      <c r="G2745">
        <v>3.93</v>
      </c>
      <c r="H2745">
        <v>57.8</v>
      </c>
      <c r="I2745" t="s">
        <v>25</v>
      </c>
    </row>
    <row r="2746" spans="1:9">
      <c r="A2746" t="s">
        <v>5638</v>
      </c>
      <c r="B2746" t="s">
        <v>5639</v>
      </c>
      <c r="C2746" t="s">
        <v>4370</v>
      </c>
      <c r="D2746" t="s">
        <v>4437</v>
      </c>
      <c r="E2746" t="s">
        <v>4438</v>
      </c>
      <c r="F2746">
        <v>719</v>
      </c>
      <c r="G2746">
        <v>5.32</v>
      </c>
      <c r="H2746">
        <v>135.19999999999999</v>
      </c>
      <c r="I2746" t="s">
        <v>14</v>
      </c>
    </row>
    <row r="2747" spans="1:9">
      <c r="A2747" t="s">
        <v>5640</v>
      </c>
      <c r="B2747" t="s">
        <v>5641</v>
      </c>
      <c r="C2747" t="s">
        <v>4370</v>
      </c>
      <c r="D2747" t="s">
        <v>4549</v>
      </c>
      <c r="E2747" t="s">
        <v>4550</v>
      </c>
      <c r="F2747">
        <v>13138</v>
      </c>
      <c r="G2747">
        <v>7.04</v>
      </c>
      <c r="H2747">
        <v>1866.2</v>
      </c>
      <c r="I2747" t="s">
        <v>365</v>
      </c>
    </row>
    <row r="2748" spans="1:9">
      <c r="A2748" t="s">
        <v>5642</v>
      </c>
      <c r="B2748" t="s">
        <v>5643</v>
      </c>
      <c r="C2748" t="s">
        <v>4370</v>
      </c>
      <c r="D2748" t="s">
        <v>4391</v>
      </c>
      <c r="E2748" t="s">
        <v>4392</v>
      </c>
      <c r="F2748">
        <v>493</v>
      </c>
      <c r="G2748">
        <v>5.37</v>
      </c>
      <c r="H2748">
        <v>91.8</v>
      </c>
      <c r="I2748" t="s">
        <v>25</v>
      </c>
    </row>
    <row r="2749" spans="1:9">
      <c r="A2749" t="s">
        <v>5644</v>
      </c>
      <c r="B2749" t="s">
        <v>5645</v>
      </c>
      <c r="C2749" t="s">
        <v>4370</v>
      </c>
      <c r="D2749" t="s">
        <v>4511</v>
      </c>
      <c r="E2749" t="s">
        <v>4512</v>
      </c>
      <c r="F2749">
        <v>5780</v>
      </c>
      <c r="G2749">
        <v>34.32</v>
      </c>
      <c r="H2749">
        <v>168.4</v>
      </c>
      <c r="I2749" t="s">
        <v>70</v>
      </c>
    </row>
    <row r="2750" spans="1:9">
      <c r="A2750" t="s">
        <v>5646</v>
      </c>
      <c r="B2750" t="s">
        <v>5647</v>
      </c>
      <c r="C2750" t="s">
        <v>4370</v>
      </c>
      <c r="D2750" t="s">
        <v>4475</v>
      </c>
      <c r="E2750" t="s">
        <v>4476</v>
      </c>
      <c r="F2750">
        <v>566</v>
      </c>
      <c r="G2750">
        <v>2.75</v>
      </c>
      <c r="H2750">
        <v>205.8</v>
      </c>
      <c r="I2750" t="s">
        <v>14</v>
      </c>
    </row>
    <row r="2751" spans="1:9">
      <c r="A2751" t="s">
        <v>5648</v>
      </c>
      <c r="B2751" t="s">
        <v>5649</v>
      </c>
      <c r="C2751" t="s">
        <v>4370</v>
      </c>
      <c r="D2751" t="s">
        <v>4419</v>
      </c>
      <c r="E2751" t="s">
        <v>4420</v>
      </c>
      <c r="F2751">
        <v>559</v>
      </c>
      <c r="G2751">
        <v>13</v>
      </c>
      <c r="H2751">
        <v>43</v>
      </c>
      <c r="I2751" t="s">
        <v>14</v>
      </c>
    </row>
    <row r="2752" spans="1:9">
      <c r="A2752" t="s">
        <v>5650</v>
      </c>
      <c r="B2752" t="s">
        <v>5651</v>
      </c>
      <c r="C2752" t="s">
        <v>4370</v>
      </c>
      <c r="D2752" t="s">
        <v>4395</v>
      </c>
      <c r="E2752" t="s">
        <v>4396</v>
      </c>
      <c r="F2752">
        <v>768</v>
      </c>
      <c r="G2752">
        <v>10.86</v>
      </c>
      <c r="H2752">
        <v>70.7</v>
      </c>
      <c r="I2752" t="s">
        <v>14</v>
      </c>
    </row>
    <row r="2753" spans="1:9">
      <c r="A2753" t="s">
        <v>5652</v>
      </c>
      <c r="B2753" t="s">
        <v>5653</v>
      </c>
      <c r="C2753" t="s">
        <v>4370</v>
      </c>
      <c r="D2753" t="s">
        <v>4475</v>
      </c>
      <c r="E2753" t="s">
        <v>4476</v>
      </c>
      <c r="F2753">
        <v>770</v>
      </c>
      <c r="G2753">
        <v>6.7</v>
      </c>
      <c r="H2753">
        <v>114.9</v>
      </c>
      <c r="I2753" t="s">
        <v>14</v>
      </c>
    </row>
    <row r="2754" spans="1:9">
      <c r="A2754" t="s">
        <v>5654</v>
      </c>
      <c r="B2754" t="s">
        <v>5655</v>
      </c>
      <c r="C2754" t="s">
        <v>4370</v>
      </c>
      <c r="D2754" t="s">
        <v>4395</v>
      </c>
      <c r="E2754" t="s">
        <v>4396</v>
      </c>
      <c r="F2754">
        <v>458</v>
      </c>
      <c r="G2754">
        <v>9.24</v>
      </c>
      <c r="H2754">
        <v>49.6</v>
      </c>
      <c r="I2754" t="s">
        <v>25</v>
      </c>
    </row>
    <row r="2755" spans="1:9">
      <c r="A2755" t="s">
        <v>5656</v>
      </c>
      <c r="B2755" t="s">
        <v>5657</v>
      </c>
      <c r="C2755" t="s">
        <v>4370</v>
      </c>
      <c r="D2755" t="s">
        <v>4467</v>
      </c>
      <c r="E2755" t="s">
        <v>4468</v>
      </c>
      <c r="F2755">
        <v>1574</v>
      </c>
      <c r="G2755">
        <v>4.54</v>
      </c>
      <c r="H2755">
        <v>346.7</v>
      </c>
      <c r="I2755" t="s">
        <v>14</v>
      </c>
    </row>
    <row r="2756" spans="1:9">
      <c r="A2756" t="s">
        <v>5658</v>
      </c>
      <c r="B2756" t="s">
        <v>5659</v>
      </c>
      <c r="C2756" t="s">
        <v>4370</v>
      </c>
      <c r="D2756" t="s">
        <v>4549</v>
      </c>
      <c r="E2756" t="s">
        <v>4550</v>
      </c>
      <c r="F2756">
        <v>422</v>
      </c>
      <c r="G2756">
        <v>7.81</v>
      </c>
      <c r="H2756">
        <v>54</v>
      </c>
      <c r="I2756" t="s">
        <v>25</v>
      </c>
    </row>
    <row r="2757" spans="1:9">
      <c r="A2757" t="s">
        <v>5660</v>
      </c>
      <c r="B2757" t="s">
        <v>5661</v>
      </c>
      <c r="C2757" t="s">
        <v>4370</v>
      </c>
      <c r="D2757" t="s">
        <v>4699</v>
      </c>
      <c r="E2757" t="s">
        <v>4700</v>
      </c>
      <c r="F2757">
        <v>789</v>
      </c>
      <c r="G2757">
        <v>10.51</v>
      </c>
      <c r="H2757">
        <v>75.099999999999994</v>
      </c>
      <c r="I2757" t="s">
        <v>14</v>
      </c>
    </row>
    <row r="2758" spans="1:9">
      <c r="A2758" t="s">
        <v>5662</v>
      </c>
      <c r="B2758" t="s">
        <v>5663</v>
      </c>
      <c r="C2758" t="s">
        <v>4370</v>
      </c>
      <c r="D2758" t="s">
        <v>4467</v>
      </c>
      <c r="E2758" t="s">
        <v>4468</v>
      </c>
      <c r="F2758">
        <v>325</v>
      </c>
      <c r="G2758">
        <v>6.14</v>
      </c>
      <c r="H2758">
        <v>52.9</v>
      </c>
      <c r="I2758" t="s">
        <v>25</v>
      </c>
    </row>
    <row r="2759" spans="1:9">
      <c r="A2759" t="s">
        <v>5664</v>
      </c>
      <c r="B2759" t="s">
        <v>5665</v>
      </c>
      <c r="C2759" t="s">
        <v>4370</v>
      </c>
      <c r="D2759" t="s">
        <v>4391</v>
      </c>
      <c r="E2759" t="s">
        <v>4392</v>
      </c>
      <c r="F2759">
        <v>919</v>
      </c>
      <c r="G2759">
        <v>7.16</v>
      </c>
      <c r="H2759">
        <v>128.4</v>
      </c>
      <c r="I2759" t="s">
        <v>14</v>
      </c>
    </row>
    <row r="2760" spans="1:9">
      <c r="A2760" t="s">
        <v>5666</v>
      </c>
      <c r="B2760" t="s">
        <v>5667</v>
      </c>
      <c r="C2760" t="s">
        <v>4370</v>
      </c>
      <c r="D2760" t="s">
        <v>4699</v>
      </c>
      <c r="E2760" t="s">
        <v>4700</v>
      </c>
      <c r="F2760">
        <v>545</v>
      </c>
      <c r="G2760">
        <v>9.31</v>
      </c>
      <c r="H2760">
        <v>58.5</v>
      </c>
      <c r="I2760" t="s">
        <v>14</v>
      </c>
    </row>
    <row r="2761" spans="1:9">
      <c r="A2761" t="s">
        <v>5668</v>
      </c>
      <c r="B2761" t="s">
        <v>5669</v>
      </c>
      <c r="C2761" t="s">
        <v>4370</v>
      </c>
      <c r="D2761" t="s">
        <v>4549</v>
      </c>
      <c r="E2761" t="s">
        <v>4550</v>
      </c>
      <c r="F2761">
        <v>114</v>
      </c>
      <c r="G2761">
        <v>2.42</v>
      </c>
      <c r="H2761">
        <v>47.1</v>
      </c>
      <c r="I2761" t="s">
        <v>25</v>
      </c>
    </row>
    <row r="2762" spans="1:9">
      <c r="A2762" t="s">
        <v>5670</v>
      </c>
      <c r="B2762" t="s">
        <v>5671</v>
      </c>
      <c r="C2762" t="s">
        <v>4370</v>
      </c>
      <c r="D2762" t="s">
        <v>4419</v>
      </c>
      <c r="E2762" t="s">
        <v>4420</v>
      </c>
      <c r="F2762">
        <v>104</v>
      </c>
      <c r="G2762">
        <v>6.19</v>
      </c>
      <c r="H2762">
        <v>16.8</v>
      </c>
      <c r="I2762" t="s">
        <v>25</v>
      </c>
    </row>
    <row r="2763" spans="1:9">
      <c r="A2763" t="s">
        <v>5672</v>
      </c>
      <c r="B2763" t="s">
        <v>5673</v>
      </c>
      <c r="C2763" t="s">
        <v>4370</v>
      </c>
      <c r="D2763" t="s">
        <v>4475</v>
      </c>
      <c r="E2763" t="s">
        <v>4476</v>
      </c>
      <c r="F2763">
        <v>452</v>
      </c>
      <c r="G2763">
        <v>2.4</v>
      </c>
      <c r="H2763">
        <v>188.3</v>
      </c>
      <c r="I2763" t="s">
        <v>25</v>
      </c>
    </row>
    <row r="2764" spans="1:9">
      <c r="A2764" t="s">
        <v>5674</v>
      </c>
      <c r="B2764" t="s">
        <v>5675</v>
      </c>
      <c r="C2764" t="s">
        <v>4370</v>
      </c>
      <c r="D2764" t="s">
        <v>4511</v>
      </c>
      <c r="E2764" t="s">
        <v>4512</v>
      </c>
      <c r="F2764">
        <v>867</v>
      </c>
      <c r="G2764">
        <v>4.8</v>
      </c>
      <c r="H2764">
        <v>180.6</v>
      </c>
      <c r="I2764" t="s">
        <v>14</v>
      </c>
    </row>
    <row r="2765" spans="1:9">
      <c r="A2765" t="s">
        <v>5676</v>
      </c>
      <c r="B2765" t="s">
        <v>5677</v>
      </c>
      <c r="C2765" t="s">
        <v>4370</v>
      </c>
      <c r="D2765" t="s">
        <v>4395</v>
      </c>
      <c r="E2765" t="s">
        <v>4396</v>
      </c>
      <c r="F2765">
        <v>307</v>
      </c>
      <c r="G2765">
        <v>4.4400000000000004</v>
      </c>
      <c r="H2765">
        <v>69.099999999999994</v>
      </c>
      <c r="I2765" t="s">
        <v>25</v>
      </c>
    </row>
    <row r="2766" spans="1:9">
      <c r="A2766" t="s">
        <v>5678</v>
      </c>
      <c r="B2766" t="s">
        <v>5679</v>
      </c>
      <c r="C2766" t="s">
        <v>4370</v>
      </c>
      <c r="D2766" t="s">
        <v>4395</v>
      </c>
      <c r="E2766" t="s">
        <v>4396</v>
      </c>
      <c r="F2766">
        <v>244</v>
      </c>
      <c r="G2766">
        <v>5.81</v>
      </c>
      <c r="H2766">
        <v>42</v>
      </c>
      <c r="I2766" t="s">
        <v>25</v>
      </c>
    </row>
    <row r="2767" spans="1:9">
      <c r="A2767" t="s">
        <v>5680</v>
      </c>
      <c r="B2767" t="s">
        <v>5681</v>
      </c>
      <c r="C2767" t="s">
        <v>4370</v>
      </c>
      <c r="D2767" t="s">
        <v>4371</v>
      </c>
      <c r="E2767" t="s">
        <v>4372</v>
      </c>
      <c r="F2767">
        <v>3062</v>
      </c>
      <c r="G2767">
        <v>2.0099999999999998</v>
      </c>
      <c r="H2767">
        <v>1523.4</v>
      </c>
      <c r="I2767" t="s">
        <v>70</v>
      </c>
    </row>
    <row r="2768" spans="1:9">
      <c r="A2768" t="s">
        <v>5682</v>
      </c>
      <c r="B2768" t="s">
        <v>5683</v>
      </c>
      <c r="C2768" t="s">
        <v>4370</v>
      </c>
      <c r="D2768" t="s">
        <v>4467</v>
      </c>
      <c r="E2768" t="s">
        <v>4468</v>
      </c>
      <c r="F2768">
        <v>298</v>
      </c>
      <c r="G2768">
        <v>4.38</v>
      </c>
      <c r="H2768">
        <v>68</v>
      </c>
      <c r="I2768" t="s">
        <v>25</v>
      </c>
    </row>
    <row r="2769" spans="1:9">
      <c r="A2769" t="s">
        <v>5684</v>
      </c>
      <c r="B2769" t="s">
        <v>5685</v>
      </c>
      <c r="C2769" t="s">
        <v>4370</v>
      </c>
      <c r="D2769" t="s">
        <v>4419</v>
      </c>
      <c r="E2769" t="s">
        <v>4420</v>
      </c>
      <c r="F2769">
        <v>642</v>
      </c>
      <c r="G2769">
        <v>15.92</v>
      </c>
      <c r="H2769">
        <v>40.299999999999997</v>
      </c>
      <c r="I2769" t="s">
        <v>14</v>
      </c>
    </row>
    <row r="2770" spans="1:9">
      <c r="A2770" t="s">
        <v>5686</v>
      </c>
      <c r="B2770" t="s">
        <v>5687</v>
      </c>
      <c r="C2770" t="s">
        <v>4370</v>
      </c>
      <c r="D2770" t="s">
        <v>4475</v>
      </c>
      <c r="E2770" t="s">
        <v>4476</v>
      </c>
      <c r="F2770">
        <v>307</v>
      </c>
      <c r="G2770">
        <v>6.16</v>
      </c>
      <c r="H2770">
        <v>49.8</v>
      </c>
      <c r="I2770" t="s">
        <v>25</v>
      </c>
    </row>
    <row r="2771" spans="1:9">
      <c r="A2771" t="s">
        <v>5688</v>
      </c>
      <c r="B2771" t="s">
        <v>5689</v>
      </c>
      <c r="C2771" t="s">
        <v>4370</v>
      </c>
      <c r="D2771" t="s">
        <v>4467</v>
      </c>
      <c r="E2771" t="s">
        <v>4468</v>
      </c>
      <c r="F2771">
        <v>227</v>
      </c>
      <c r="G2771">
        <v>3.88</v>
      </c>
      <c r="H2771">
        <v>58.5</v>
      </c>
      <c r="I2771" t="s">
        <v>25</v>
      </c>
    </row>
    <row r="2772" spans="1:9">
      <c r="A2772" t="s">
        <v>5690</v>
      </c>
      <c r="B2772" t="s">
        <v>5691</v>
      </c>
      <c r="C2772" t="s">
        <v>4370</v>
      </c>
      <c r="D2772" t="s">
        <v>4375</v>
      </c>
      <c r="E2772" t="s">
        <v>4376</v>
      </c>
      <c r="F2772">
        <v>675</v>
      </c>
      <c r="G2772">
        <v>11.65</v>
      </c>
      <c r="H2772">
        <v>57.9</v>
      </c>
      <c r="I2772" t="s">
        <v>14</v>
      </c>
    </row>
    <row r="2773" spans="1:9">
      <c r="A2773" t="s">
        <v>5692</v>
      </c>
      <c r="B2773" t="s">
        <v>5693</v>
      </c>
      <c r="C2773" t="s">
        <v>4370</v>
      </c>
      <c r="D2773" t="s">
        <v>4391</v>
      </c>
      <c r="E2773" t="s">
        <v>4392</v>
      </c>
      <c r="F2773">
        <v>529</v>
      </c>
      <c r="G2773">
        <v>9.89</v>
      </c>
      <c r="H2773">
        <v>53.5</v>
      </c>
      <c r="I2773" t="s">
        <v>14</v>
      </c>
    </row>
    <row r="2774" spans="1:9">
      <c r="A2774" t="s">
        <v>5694</v>
      </c>
      <c r="B2774" t="s">
        <v>5695</v>
      </c>
      <c r="C2774" t="s">
        <v>4370</v>
      </c>
      <c r="D2774" t="s">
        <v>4391</v>
      </c>
      <c r="E2774" t="s">
        <v>4392</v>
      </c>
      <c r="F2774">
        <v>292</v>
      </c>
      <c r="G2774">
        <v>1.99</v>
      </c>
      <c r="H2774">
        <v>146.69999999999999</v>
      </c>
      <c r="I2774" t="s">
        <v>25</v>
      </c>
    </row>
    <row r="2775" spans="1:9">
      <c r="A2775" t="s">
        <v>5696</v>
      </c>
      <c r="B2775" t="s">
        <v>5697</v>
      </c>
      <c r="C2775" t="s">
        <v>4370</v>
      </c>
      <c r="D2775" t="s">
        <v>4437</v>
      </c>
      <c r="E2775" t="s">
        <v>4438</v>
      </c>
      <c r="F2775">
        <v>420</v>
      </c>
      <c r="G2775">
        <v>2.76</v>
      </c>
      <c r="H2775">
        <v>152.19999999999999</v>
      </c>
      <c r="I2775" t="s">
        <v>25</v>
      </c>
    </row>
    <row r="2776" spans="1:9">
      <c r="A2776" t="s">
        <v>5698</v>
      </c>
      <c r="B2776" t="s">
        <v>5699</v>
      </c>
      <c r="C2776" t="s">
        <v>4370</v>
      </c>
      <c r="D2776" t="s">
        <v>4433</v>
      </c>
      <c r="E2776" t="s">
        <v>4434</v>
      </c>
      <c r="F2776">
        <v>720</v>
      </c>
      <c r="G2776">
        <v>13.97</v>
      </c>
      <c r="H2776">
        <v>51.5</v>
      </c>
      <c r="I2776" t="s">
        <v>14</v>
      </c>
    </row>
    <row r="2777" spans="1:9">
      <c r="A2777" t="s">
        <v>5700</v>
      </c>
      <c r="B2777" t="s">
        <v>5701</v>
      </c>
      <c r="C2777" t="s">
        <v>4370</v>
      </c>
      <c r="D2777" t="s">
        <v>4433</v>
      </c>
      <c r="E2777" t="s">
        <v>4434</v>
      </c>
      <c r="F2777">
        <v>333</v>
      </c>
      <c r="G2777">
        <v>5.88</v>
      </c>
      <c r="H2777">
        <v>56.6</v>
      </c>
      <c r="I2777" t="s">
        <v>25</v>
      </c>
    </row>
    <row r="2778" spans="1:9">
      <c r="A2778" t="s">
        <v>5702</v>
      </c>
      <c r="B2778" t="s">
        <v>5703</v>
      </c>
      <c r="C2778" t="s">
        <v>4370</v>
      </c>
      <c r="D2778" t="s">
        <v>4407</v>
      </c>
      <c r="E2778" t="s">
        <v>4408</v>
      </c>
      <c r="F2778">
        <v>663</v>
      </c>
      <c r="G2778">
        <v>2.84</v>
      </c>
      <c r="H2778">
        <v>233.5</v>
      </c>
      <c r="I2778" t="s">
        <v>14</v>
      </c>
    </row>
    <row r="2779" spans="1:9">
      <c r="A2779" t="s">
        <v>5704</v>
      </c>
      <c r="B2779" t="s">
        <v>5705</v>
      </c>
      <c r="C2779" t="s">
        <v>4370</v>
      </c>
      <c r="D2779" t="s">
        <v>4419</v>
      </c>
      <c r="E2779" t="s">
        <v>4420</v>
      </c>
      <c r="F2779">
        <v>64</v>
      </c>
      <c r="G2779">
        <v>4.05</v>
      </c>
      <c r="H2779">
        <v>15.8</v>
      </c>
      <c r="I2779" t="s">
        <v>25</v>
      </c>
    </row>
    <row r="2780" spans="1:9">
      <c r="A2780" t="s">
        <v>5706</v>
      </c>
      <c r="B2780" t="s">
        <v>5707</v>
      </c>
      <c r="C2780" t="s">
        <v>4370</v>
      </c>
      <c r="D2780" t="s">
        <v>4475</v>
      </c>
      <c r="E2780" t="s">
        <v>4476</v>
      </c>
      <c r="F2780">
        <v>702</v>
      </c>
      <c r="G2780">
        <v>8.94</v>
      </c>
      <c r="H2780">
        <v>78.5</v>
      </c>
      <c r="I2780" t="s">
        <v>14</v>
      </c>
    </row>
    <row r="2781" spans="1:9">
      <c r="A2781" t="s">
        <v>5708</v>
      </c>
      <c r="B2781" t="s">
        <v>5709</v>
      </c>
      <c r="C2781" t="s">
        <v>4370</v>
      </c>
      <c r="D2781" t="s">
        <v>4475</v>
      </c>
      <c r="E2781" t="s">
        <v>4476</v>
      </c>
      <c r="F2781">
        <v>631</v>
      </c>
      <c r="G2781">
        <v>9.0299999999999994</v>
      </c>
      <c r="H2781">
        <v>69.900000000000006</v>
      </c>
      <c r="I2781" t="s">
        <v>14</v>
      </c>
    </row>
    <row r="2782" spans="1:9">
      <c r="A2782" t="s">
        <v>5710</v>
      </c>
      <c r="B2782" t="s">
        <v>5711</v>
      </c>
      <c r="C2782" t="s">
        <v>4370</v>
      </c>
      <c r="D2782" t="s">
        <v>4467</v>
      </c>
      <c r="E2782" t="s">
        <v>4468</v>
      </c>
      <c r="F2782">
        <v>210</v>
      </c>
      <c r="G2782">
        <v>12.06</v>
      </c>
      <c r="H2782">
        <v>17.399999999999999</v>
      </c>
      <c r="I2782" t="s">
        <v>25</v>
      </c>
    </row>
    <row r="2783" spans="1:9">
      <c r="A2783" t="s">
        <v>5712</v>
      </c>
      <c r="B2783" t="s">
        <v>5713</v>
      </c>
      <c r="C2783" t="s">
        <v>4370</v>
      </c>
      <c r="D2783" t="s">
        <v>4407</v>
      </c>
      <c r="E2783" t="s">
        <v>4408</v>
      </c>
      <c r="F2783">
        <v>2257</v>
      </c>
      <c r="G2783">
        <v>5.36</v>
      </c>
      <c r="H2783">
        <v>421.1</v>
      </c>
      <c r="I2783" t="s">
        <v>70</v>
      </c>
    </row>
    <row r="2784" spans="1:9">
      <c r="A2784" t="s">
        <v>5714</v>
      </c>
      <c r="B2784" t="s">
        <v>5715</v>
      </c>
      <c r="C2784" t="s">
        <v>4370</v>
      </c>
      <c r="D2784" t="s">
        <v>4419</v>
      </c>
      <c r="E2784" t="s">
        <v>4420</v>
      </c>
      <c r="F2784">
        <v>263</v>
      </c>
      <c r="G2784">
        <v>4.8899999999999997</v>
      </c>
      <c r="H2784">
        <v>53.8</v>
      </c>
      <c r="I2784" t="s">
        <v>25</v>
      </c>
    </row>
    <row r="2785" spans="1:9">
      <c r="A2785" t="s">
        <v>5716</v>
      </c>
      <c r="B2785" t="s">
        <v>5717</v>
      </c>
      <c r="C2785" t="s">
        <v>4370</v>
      </c>
      <c r="D2785" t="s">
        <v>4467</v>
      </c>
      <c r="E2785" t="s">
        <v>4468</v>
      </c>
      <c r="F2785">
        <v>349</v>
      </c>
      <c r="G2785">
        <v>8.0500000000000007</v>
      </c>
      <c r="H2785">
        <v>43.4</v>
      </c>
      <c r="I2785" t="s">
        <v>25</v>
      </c>
    </row>
    <row r="2786" spans="1:9">
      <c r="A2786" t="s">
        <v>5718</v>
      </c>
      <c r="B2786" t="s">
        <v>5719</v>
      </c>
      <c r="C2786" t="s">
        <v>4370</v>
      </c>
      <c r="D2786" t="s">
        <v>4411</v>
      </c>
      <c r="E2786" t="s">
        <v>4412</v>
      </c>
      <c r="F2786">
        <v>4297</v>
      </c>
      <c r="G2786">
        <v>10.72</v>
      </c>
      <c r="H2786">
        <v>400.8</v>
      </c>
      <c r="I2786" t="s">
        <v>70</v>
      </c>
    </row>
    <row r="2787" spans="1:9">
      <c r="A2787" t="s">
        <v>5720</v>
      </c>
      <c r="B2787" t="s">
        <v>5721</v>
      </c>
      <c r="C2787" t="s">
        <v>4370</v>
      </c>
      <c r="D2787" t="s">
        <v>4381</v>
      </c>
      <c r="E2787" t="s">
        <v>4382</v>
      </c>
      <c r="F2787">
        <v>407</v>
      </c>
      <c r="G2787">
        <v>7.46</v>
      </c>
      <c r="H2787">
        <v>54.6</v>
      </c>
      <c r="I2787" t="s">
        <v>25</v>
      </c>
    </row>
    <row r="2788" spans="1:9">
      <c r="A2788" t="s">
        <v>5722</v>
      </c>
      <c r="B2788" t="s">
        <v>5723</v>
      </c>
      <c r="C2788" t="s">
        <v>4370</v>
      </c>
      <c r="D2788" t="s">
        <v>4423</v>
      </c>
      <c r="E2788" t="s">
        <v>4424</v>
      </c>
      <c r="F2788">
        <v>227</v>
      </c>
      <c r="G2788">
        <v>5.92</v>
      </c>
      <c r="H2788">
        <v>38.299999999999997</v>
      </c>
      <c r="I2788" t="s">
        <v>25</v>
      </c>
    </row>
    <row r="2789" spans="1:9">
      <c r="A2789" t="s">
        <v>5724</v>
      </c>
      <c r="B2789" t="s">
        <v>5725</v>
      </c>
      <c r="C2789" t="s">
        <v>4370</v>
      </c>
      <c r="D2789" t="s">
        <v>4391</v>
      </c>
      <c r="E2789" t="s">
        <v>4392</v>
      </c>
      <c r="F2789">
        <v>403</v>
      </c>
      <c r="G2789">
        <v>4.8</v>
      </c>
      <c r="H2789">
        <v>84</v>
      </c>
      <c r="I2789" t="s">
        <v>25</v>
      </c>
    </row>
    <row r="2790" spans="1:9">
      <c r="A2790" t="s">
        <v>5726</v>
      </c>
      <c r="B2790" t="s">
        <v>5727</v>
      </c>
      <c r="C2790" t="s">
        <v>4370</v>
      </c>
      <c r="D2790" t="s">
        <v>4437</v>
      </c>
      <c r="E2790" t="s">
        <v>4438</v>
      </c>
      <c r="F2790">
        <v>1071</v>
      </c>
      <c r="G2790">
        <v>10.77</v>
      </c>
      <c r="H2790">
        <v>99.4</v>
      </c>
      <c r="I2790" t="s">
        <v>14</v>
      </c>
    </row>
    <row r="2791" spans="1:9">
      <c r="A2791" t="s">
        <v>5728</v>
      </c>
      <c r="B2791" t="s">
        <v>5729</v>
      </c>
      <c r="C2791" t="s">
        <v>4370</v>
      </c>
      <c r="D2791" t="s">
        <v>4395</v>
      </c>
      <c r="E2791" t="s">
        <v>4396</v>
      </c>
      <c r="F2791">
        <v>190</v>
      </c>
      <c r="G2791">
        <v>8.34</v>
      </c>
      <c r="H2791">
        <v>22.8</v>
      </c>
      <c r="I2791" t="s">
        <v>25</v>
      </c>
    </row>
    <row r="2792" spans="1:9">
      <c r="A2792" t="s">
        <v>5730</v>
      </c>
      <c r="B2792" t="s">
        <v>5731</v>
      </c>
      <c r="C2792" t="s">
        <v>4370</v>
      </c>
      <c r="D2792" t="s">
        <v>4395</v>
      </c>
      <c r="E2792" t="s">
        <v>4396</v>
      </c>
      <c r="F2792">
        <v>253</v>
      </c>
      <c r="G2792">
        <v>8.5500000000000007</v>
      </c>
      <c r="H2792">
        <v>29.6</v>
      </c>
      <c r="I2792" t="s">
        <v>25</v>
      </c>
    </row>
    <row r="2793" spans="1:9">
      <c r="A2793" t="s">
        <v>5732</v>
      </c>
      <c r="B2793" t="s">
        <v>5733</v>
      </c>
      <c r="C2793" t="s">
        <v>4370</v>
      </c>
      <c r="D2793" t="s">
        <v>4407</v>
      </c>
      <c r="E2793" t="s">
        <v>4408</v>
      </c>
      <c r="F2793">
        <v>238</v>
      </c>
      <c r="G2793">
        <v>6.07</v>
      </c>
      <c r="H2793">
        <v>39.200000000000003</v>
      </c>
      <c r="I2793" t="s">
        <v>25</v>
      </c>
    </row>
    <row r="2794" spans="1:9">
      <c r="A2794" t="s">
        <v>5734</v>
      </c>
      <c r="B2794" t="s">
        <v>5735</v>
      </c>
      <c r="C2794" t="s">
        <v>4370</v>
      </c>
      <c r="D2794" t="s">
        <v>4411</v>
      </c>
      <c r="E2794" t="s">
        <v>4412</v>
      </c>
      <c r="F2794">
        <v>266</v>
      </c>
      <c r="G2794">
        <v>4.8</v>
      </c>
      <c r="H2794">
        <v>55.4</v>
      </c>
      <c r="I2794" t="s">
        <v>25</v>
      </c>
    </row>
    <row r="2795" spans="1:9">
      <c r="A2795" t="s">
        <v>5736</v>
      </c>
      <c r="B2795" t="s">
        <v>5737</v>
      </c>
      <c r="C2795" t="s">
        <v>4370</v>
      </c>
      <c r="D2795" t="s">
        <v>4511</v>
      </c>
      <c r="E2795" t="s">
        <v>4512</v>
      </c>
      <c r="F2795">
        <v>675</v>
      </c>
      <c r="G2795">
        <v>5.45</v>
      </c>
      <c r="H2795">
        <v>123.9</v>
      </c>
      <c r="I2795" t="s">
        <v>14</v>
      </c>
    </row>
    <row r="2796" spans="1:9">
      <c r="A2796" t="s">
        <v>5738</v>
      </c>
      <c r="B2796" t="s">
        <v>5739</v>
      </c>
      <c r="C2796" t="s">
        <v>4370</v>
      </c>
      <c r="D2796" t="s">
        <v>4423</v>
      </c>
      <c r="E2796" t="s">
        <v>4424</v>
      </c>
      <c r="F2796">
        <v>213</v>
      </c>
      <c r="G2796">
        <v>4.18</v>
      </c>
      <c r="H2796">
        <v>51</v>
      </c>
      <c r="I2796" t="s">
        <v>25</v>
      </c>
    </row>
    <row r="2797" spans="1:9">
      <c r="A2797" t="s">
        <v>5740</v>
      </c>
      <c r="B2797" t="s">
        <v>5741</v>
      </c>
      <c r="C2797" t="s">
        <v>4370</v>
      </c>
      <c r="D2797" t="s">
        <v>4437</v>
      </c>
      <c r="E2797" t="s">
        <v>4438</v>
      </c>
      <c r="F2797">
        <v>464</v>
      </c>
      <c r="G2797">
        <v>4.88</v>
      </c>
      <c r="H2797">
        <v>95.1</v>
      </c>
      <c r="I2797" t="s">
        <v>25</v>
      </c>
    </row>
    <row r="2798" spans="1:9">
      <c r="A2798" t="s">
        <v>5742</v>
      </c>
      <c r="B2798" t="s">
        <v>5743</v>
      </c>
      <c r="C2798" t="s">
        <v>4370</v>
      </c>
      <c r="D2798" t="s">
        <v>4391</v>
      </c>
      <c r="E2798" t="s">
        <v>4392</v>
      </c>
      <c r="F2798">
        <v>355</v>
      </c>
      <c r="G2798">
        <v>5.31</v>
      </c>
      <c r="H2798">
        <v>66.900000000000006</v>
      </c>
      <c r="I2798" t="s">
        <v>25</v>
      </c>
    </row>
    <row r="2799" spans="1:9">
      <c r="A2799" t="s">
        <v>5744</v>
      </c>
      <c r="B2799" t="s">
        <v>5745</v>
      </c>
      <c r="C2799" t="s">
        <v>4370</v>
      </c>
      <c r="D2799" t="s">
        <v>4407</v>
      </c>
      <c r="E2799" t="s">
        <v>4408</v>
      </c>
      <c r="F2799">
        <v>596</v>
      </c>
      <c r="G2799">
        <v>15.65</v>
      </c>
      <c r="H2799">
        <v>38.1</v>
      </c>
      <c r="I2799" t="s">
        <v>14</v>
      </c>
    </row>
    <row r="2800" spans="1:9">
      <c r="A2800" t="s">
        <v>5746</v>
      </c>
      <c r="B2800" t="s">
        <v>5747</v>
      </c>
      <c r="C2800" t="s">
        <v>4370</v>
      </c>
      <c r="D2800" t="s">
        <v>4443</v>
      </c>
      <c r="E2800" t="s">
        <v>4444</v>
      </c>
      <c r="F2800">
        <v>2032</v>
      </c>
      <c r="G2800">
        <v>18.32</v>
      </c>
      <c r="H2800">
        <v>110.9</v>
      </c>
      <c r="I2800" t="s">
        <v>70</v>
      </c>
    </row>
    <row r="2801" spans="1:9">
      <c r="A2801" t="s">
        <v>5748</v>
      </c>
      <c r="B2801" t="s">
        <v>5749</v>
      </c>
      <c r="C2801" t="s">
        <v>4370</v>
      </c>
      <c r="D2801" t="s">
        <v>4437</v>
      </c>
      <c r="E2801" t="s">
        <v>4438</v>
      </c>
      <c r="F2801">
        <v>2687</v>
      </c>
      <c r="G2801">
        <v>17.38</v>
      </c>
      <c r="H2801">
        <v>154.6</v>
      </c>
      <c r="I2801" t="s">
        <v>70</v>
      </c>
    </row>
    <row r="2802" spans="1:9">
      <c r="A2802" t="s">
        <v>5750</v>
      </c>
      <c r="B2802" t="s">
        <v>5751</v>
      </c>
      <c r="C2802" t="s">
        <v>4370</v>
      </c>
      <c r="D2802" t="s">
        <v>4375</v>
      </c>
      <c r="E2802" t="s">
        <v>4376</v>
      </c>
      <c r="F2802">
        <v>33</v>
      </c>
      <c r="G2802">
        <v>3.43</v>
      </c>
      <c r="H2802">
        <v>9.6</v>
      </c>
      <c r="I2802" t="s">
        <v>25</v>
      </c>
    </row>
    <row r="2803" spans="1:9">
      <c r="A2803" t="s">
        <v>5752</v>
      </c>
      <c r="B2803" t="s">
        <v>5753</v>
      </c>
      <c r="C2803" t="s">
        <v>4370</v>
      </c>
      <c r="D2803" t="s">
        <v>4475</v>
      </c>
      <c r="E2803" t="s">
        <v>4476</v>
      </c>
      <c r="F2803">
        <v>253</v>
      </c>
      <c r="G2803">
        <v>4.7699999999999996</v>
      </c>
      <c r="H2803">
        <v>53</v>
      </c>
      <c r="I2803" t="s">
        <v>25</v>
      </c>
    </row>
    <row r="2804" spans="1:9">
      <c r="A2804" t="s">
        <v>5754</v>
      </c>
      <c r="B2804" t="s">
        <v>5755</v>
      </c>
      <c r="C2804" t="s">
        <v>4370</v>
      </c>
      <c r="D2804" t="s">
        <v>4419</v>
      </c>
      <c r="E2804" t="s">
        <v>4420</v>
      </c>
      <c r="F2804">
        <v>185</v>
      </c>
      <c r="G2804">
        <v>7.13</v>
      </c>
      <c r="H2804">
        <v>25.9</v>
      </c>
      <c r="I2804" t="s">
        <v>25</v>
      </c>
    </row>
    <row r="2805" spans="1:9">
      <c r="A2805" t="s">
        <v>5756</v>
      </c>
      <c r="B2805" t="s">
        <v>5757</v>
      </c>
      <c r="C2805" t="s">
        <v>4370</v>
      </c>
      <c r="D2805" t="s">
        <v>4443</v>
      </c>
      <c r="E2805" t="s">
        <v>4444</v>
      </c>
      <c r="F2805">
        <v>2987</v>
      </c>
      <c r="G2805">
        <v>8.39</v>
      </c>
      <c r="H2805">
        <v>356</v>
      </c>
      <c r="I2805" t="s">
        <v>70</v>
      </c>
    </row>
    <row r="2806" spans="1:9">
      <c r="A2806" t="s">
        <v>5758</v>
      </c>
      <c r="B2806" t="s">
        <v>5759</v>
      </c>
      <c r="C2806" t="s">
        <v>4370</v>
      </c>
      <c r="D2806" t="s">
        <v>4381</v>
      </c>
      <c r="E2806" t="s">
        <v>4382</v>
      </c>
      <c r="F2806">
        <v>1123</v>
      </c>
      <c r="G2806">
        <v>12.01</v>
      </c>
      <c r="H2806">
        <v>93.5</v>
      </c>
      <c r="I2806" t="s">
        <v>14</v>
      </c>
    </row>
    <row r="2807" spans="1:9">
      <c r="A2807" t="s">
        <v>5760</v>
      </c>
      <c r="B2807" t="s">
        <v>5761</v>
      </c>
      <c r="C2807" t="s">
        <v>4370</v>
      </c>
      <c r="D2807" t="s">
        <v>4437</v>
      </c>
      <c r="E2807" t="s">
        <v>4438</v>
      </c>
      <c r="F2807">
        <v>1328</v>
      </c>
      <c r="G2807">
        <v>10.46</v>
      </c>
      <c r="H2807">
        <v>127</v>
      </c>
      <c r="I2807" t="s">
        <v>14</v>
      </c>
    </row>
    <row r="2808" spans="1:9">
      <c r="A2808" t="s">
        <v>5762</v>
      </c>
      <c r="B2808" t="s">
        <v>5763</v>
      </c>
      <c r="C2808" t="s">
        <v>4370</v>
      </c>
      <c r="D2808" t="s">
        <v>4381</v>
      </c>
      <c r="E2808" t="s">
        <v>4382</v>
      </c>
      <c r="F2808">
        <v>794</v>
      </c>
      <c r="G2808">
        <v>5.94</v>
      </c>
      <c r="H2808">
        <v>133.69999999999999</v>
      </c>
      <c r="I2808" t="s">
        <v>14</v>
      </c>
    </row>
    <row r="2809" spans="1:9">
      <c r="A2809" t="s">
        <v>5764</v>
      </c>
      <c r="B2809" t="s">
        <v>1283</v>
      </c>
      <c r="C2809" t="s">
        <v>4370</v>
      </c>
      <c r="D2809" t="s">
        <v>4375</v>
      </c>
      <c r="E2809" t="s">
        <v>4376</v>
      </c>
      <c r="F2809">
        <v>265</v>
      </c>
      <c r="G2809">
        <v>3.72</v>
      </c>
      <c r="H2809">
        <v>71.2</v>
      </c>
      <c r="I2809" t="s">
        <v>25</v>
      </c>
    </row>
    <row r="2810" spans="1:9">
      <c r="A2810" t="s">
        <v>5765</v>
      </c>
      <c r="B2810" t="s">
        <v>5766</v>
      </c>
      <c r="C2810" t="s">
        <v>4370</v>
      </c>
      <c r="D2810" t="s">
        <v>4427</v>
      </c>
      <c r="E2810" t="s">
        <v>4428</v>
      </c>
      <c r="F2810">
        <v>558</v>
      </c>
      <c r="G2810">
        <v>4.37</v>
      </c>
      <c r="H2810">
        <v>127.7</v>
      </c>
      <c r="I2810" t="s">
        <v>14</v>
      </c>
    </row>
    <row r="2811" spans="1:9">
      <c r="A2811" t="s">
        <v>5767</v>
      </c>
      <c r="B2811" t="s">
        <v>5768</v>
      </c>
      <c r="C2811" t="s">
        <v>4370</v>
      </c>
      <c r="D2811" t="s">
        <v>4423</v>
      </c>
      <c r="E2811" t="s">
        <v>4424</v>
      </c>
      <c r="F2811">
        <v>293</v>
      </c>
      <c r="G2811">
        <v>11.6</v>
      </c>
      <c r="H2811">
        <v>25.3</v>
      </c>
      <c r="I2811" t="s">
        <v>25</v>
      </c>
    </row>
    <row r="2812" spans="1:9">
      <c r="A2812" t="s">
        <v>5769</v>
      </c>
      <c r="B2812" t="s">
        <v>5770</v>
      </c>
      <c r="C2812" t="s">
        <v>4370</v>
      </c>
      <c r="D2812" t="s">
        <v>4437</v>
      </c>
      <c r="E2812" t="s">
        <v>4438</v>
      </c>
      <c r="F2812">
        <v>53</v>
      </c>
      <c r="G2812">
        <v>1.1399999999999999</v>
      </c>
      <c r="H2812">
        <v>46.5</v>
      </c>
      <c r="I2812" t="s">
        <v>25</v>
      </c>
    </row>
    <row r="2813" spans="1:9">
      <c r="A2813" t="s">
        <v>5771</v>
      </c>
      <c r="B2813" t="s">
        <v>5772</v>
      </c>
      <c r="C2813" t="s">
        <v>4370</v>
      </c>
      <c r="D2813" t="s">
        <v>4407</v>
      </c>
      <c r="E2813" t="s">
        <v>4408</v>
      </c>
      <c r="F2813">
        <v>1970</v>
      </c>
      <c r="G2813">
        <v>10.87</v>
      </c>
      <c r="H2813">
        <v>181.2</v>
      </c>
      <c r="I2813" t="s">
        <v>14</v>
      </c>
    </row>
    <row r="2814" spans="1:9">
      <c r="A2814" t="s">
        <v>5773</v>
      </c>
      <c r="B2814" t="s">
        <v>5774</v>
      </c>
      <c r="C2814" t="s">
        <v>4370</v>
      </c>
      <c r="D2814" t="s">
        <v>4467</v>
      </c>
      <c r="E2814" t="s">
        <v>4468</v>
      </c>
      <c r="F2814">
        <v>83</v>
      </c>
      <c r="G2814">
        <v>3.8</v>
      </c>
      <c r="H2814">
        <v>21.8</v>
      </c>
      <c r="I2814" t="s">
        <v>25</v>
      </c>
    </row>
    <row r="2815" spans="1:9">
      <c r="A2815" t="s">
        <v>5775</v>
      </c>
      <c r="B2815" t="s">
        <v>5776</v>
      </c>
      <c r="C2815" t="s">
        <v>4370</v>
      </c>
      <c r="D2815" t="s">
        <v>4423</v>
      </c>
      <c r="E2815" t="s">
        <v>4424</v>
      </c>
      <c r="F2815">
        <v>251</v>
      </c>
      <c r="G2815">
        <v>5.18</v>
      </c>
      <c r="H2815">
        <v>48.5</v>
      </c>
      <c r="I2815" t="s">
        <v>25</v>
      </c>
    </row>
    <row r="2816" spans="1:9">
      <c r="A2816" t="s">
        <v>5777</v>
      </c>
      <c r="B2816" t="s">
        <v>1301</v>
      </c>
      <c r="C2816" t="s">
        <v>4370</v>
      </c>
      <c r="D2816" t="s">
        <v>4683</v>
      </c>
      <c r="E2816" t="s">
        <v>4684</v>
      </c>
      <c r="F2816">
        <v>8552</v>
      </c>
      <c r="G2816">
        <v>6.5</v>
      </c>
      <c r="H2816">
        <v>1315.7</v>
      </c>
      <c r="I2816" t="s">
        <v>70</v>
      </c>
    </row>
    <row r="2817" spans="1:9">
      <c r="A2817" t="s">
        <v>5778</v>
      </c>
      <c r="B2817" t="s">
        <v>5779</v>
      </c>
      <c r="C2817" t="s">
        <v>4370</v>
      </c>
      <c r="D2817" t="s">
        <v>4419</v>
      </c>
      <c r="E2817" t="s">
        <v>4420</v>
      </c>
      <c r="F2817">
        <v>121</v>
      </c>
      <c r="G2817">
        <v>7.45</v>
      </c>
      <c r="H2817">
        <v>16.2</v>
      </c>
      <c r="I2817" t="s">
        <v>25</v>
      </c>
    </row>
    <row r="2818" spans="1:9">
      <c r="A2818" t="s">
        <v>5780</v>
      </c>
      <c r="B2818" t="s">
        <v>5781</v>
      </c>
      <c r="C2818" t="s">
        <v>4370</v>
      </c>
      <c r="D2818" t="s">
        <v>4467</v>
      </c>
      <c r="E2818" t="s">
        <v>4468</v>
      </c>
      <c r="F2818">
        <v>516</v>
      </c>
      <c r="G2818">
        <v>9.43</v>
      </c>
      <c r="H2818">
        <v>54.7</v>
      </c>
      <c r="I2818" t="s">
        <v>14</v>
      </c>
    </row>
    <row r="2819" spans="1:9">
      <c r="A2819" t="s">
        <v>5782</v>
      </c>
      <c r="B2819" t="s">
        <v>5783</v>
      </c>
      <c r="C2819" t="s">
        <v>4370</v>
      </c>
      <c r="D2819" t="s">
        <v>4419</v>
      </c>
      <c r="E2819" t="s">
        <v>4420</v>
      </c>
      <c r="F2819">
        <v>214</v>
      </c>
      <c r="G2819">
        <v>3.89</v>
      </c>
      <c r="H2819">
        <v>55</v>
      </c>
      <c r="I2819" t="s">
        <v>25</v>
      </c>
    </row>
    <row r="2820" spans="1:9">
      <c r="A2820" t="s">
        <v>5784</v>
      </c>
      <c r="B2820" t="s">
        <v>5785</v>
      </c>
      <c r="C2820" t="s">
        <v>4370</v>
      </c>
      <c r="D2820" t="s">
        <v>4437</v>
      </c>
      <c r="E2820" t="s">
        <v>4438</v>
      </c>
      <c r="F2820">
        <v>1478</v>
      </c>
      <c r="G2820">
        <v>4.88</v>
      </c>
      <c r="H2820">
        <v>302.89999999999998</v>
      </c>
      <c r="I2820" t="s">
        <v>14</v>
      </c>
    </row>
    <row r="2821" spans="1:9">
      <c r="A2821" t="s">
        <v>5786</v>
      </c>
      <c r="B2821" t="s">
        <v>5787</v>
      </c>
      <c r="C2821" t="s">
        <v>4370</v>
      </c>
      <c r="D2821" t="s">
        <v>4475</v>
      </c>
      <c r="E2821" t="s">
        <v>4476</v>
      </c>
      <c r="F2821">
        <v>691</v>
      </c>
      <c r="G2821">
        <v>5.51</v>
      </c>
      <c r="H2821">
        <v>125.4</v>
      </c>
      <c r="I2821" t="s">
        <v>14</v>
      </c>
    </row>
    <row r="2822" spans="1:9">
      <c r="A2822" t="s">
        <v>5788</v>
      </c>
      <c r="B2822" t="s">
        <v>5789</v>
      </c>
      <c r="C2822" t="s">
        <v>4370</v>
      </c>
      <c r="D2822" t="s">
        <v>4419</v>
      </c>
      <c r="E2822" t="s">
        <v>4420</v>
      </c>
      <c r="F2822">
        <v>237</v>
      </c>
      <c r="G2822">
        <v>7.05</v>
      </c>
      <c r="H2822">
        <v>33.6</v>
      </c>
      <c r="I2822" t="s">
        <v>25</v>
      </c>
    </row>
    <row r="2823" spans="1:9">
      <c r="A2823" t="s">
        <v>5790</v>
      </c>
      <c r="B2823" t="s">
        <v>5791</v>
      </c>
      <c r="C2823" t="s">
        <v>4370</v>
      </c>
      <c r="D2823" t="s">
        <v>4511</v>
      </c>
      <c r="E2823" t="s">
        <v>4512</v>
      </c>
      <c r="F2823">
        <v>1614</v>
      </c>
      <c r="G2823">
        <v>13.9</v>
      </c>
      <c r="H2823">
        <v>116.1</v>
      </c>
      <c r="I2823" t="s">
        <v>14</v>
      </c>
    </row>
    <row r="2824" spans="1:9">
      <c r="A2824" t="s">
        <v>5792</v>
      </c>
      <c r="B2824" t="s">
        <v>5793</v>
      </c>
      <c r="C2824" t="s">
        <v>4370</v>
      </c>
      <c r="D2824" t="s">
        <v>4375</v>
      </c>
      <c r="E2824" t="s">
        <v>4376</v>
      </c>
      <c r="F2824">
        <v>285</v>
      </c>
      <c r="G2824">
        <v>6.45</v>
      </c>
      <c r="H2824">
        <v>44.2</v>
      </c>
      <c r="I2824" t="s">
        <v>25</v>
      </c>
    </row>
    <row r="2825" spans="1:9">
      <c r="A2825" t="s">
        <v>5794</v>
      </c>
      <c r="B2825" t="s">
        <v>5795</v>
      </c>
      <c r="C2825" t="s">
        <v>4370</v>
      </c>
      <c r="D2825" t="s">
        <v>4475</v>
      </c>
      <c r="E2825" t="s">
        <v>4476</v>
      </c>
      <c r="F2825">
        <v>318</v>
      </c>
      <c r="G2825">
        <v>3.36</v>
      </c>
      <c r="H2825">
        <v>94.6</v>
      </c>
      <c r="I2825" t="s">
        <v>25</v>
      </c>
    </row>
    <row r="2826" spans="1:9">
      <c r="A2826" t="s">
        <v>5796</v>
      </c>
      <c r="B2826" t="s">
        <v>5797</v>
      </c>
      <c r="C2826" t="s">
        <v>4370</v>
      </c>
      <c r="D2826" t="s">
        <v>4475</v>
      </c>
      <c r="E2826" t="s">
        <v>4476</v>
      </c>
      <c r="F2826">
        <v>394</v>
      </c>
      <c r="G2826">
        <v>3.61</v>
      </c>
      <c r="H2826">
        <v>109.1</v>
      </c>
      <c r="I2826" t="s">
        <v>25</v>
      </c>
    </row>
    <row r="2827" spans="1:9">
      <c r="A2827" t="s">
        <v>5798</v>
      </c>
      <c r="B2827" t="s">
        <v>5799</v>
      </c>
      <c r="C2827" t="s">
        <v>4370</v>
      </c>
      <c r="D2827" t="s">
        <v>4381</v>
      </c>
      <c r="E2827" t="s">
        <v>4382</v>
      </c>
      <c r="F2827">
        <v>1381</v>
      </c>
      <c r="G2827">
        <v>4.91</v>
      </c>
      <c r="H2827">
        <v>281.3</v>
      </c>
      <c r="I2827" t="s">
        <v>14</v>
      </c>
    </row>
    <row r="2828" spans="1:9">
      <c r="A2828" t="s">
        <v>5800</v>
      </c>
      <c r="B2828" t="s">
        <v>5801</v>
      </c>
      <c r="C2828" t="s">
        <v>4370</v>
      </c>
      <c r="D2828" t="s">
        <v>4467</v>
      </c>
      <c r="E2828" t="s">
        <v>4468</v>
      </c>
      <c r="F2828">
        <v>323</v>
      </c>
      <c r="G2828">
        <v>5.95</v>
      </c>
      <c r="H2828">
        <v>54.3</v>
      </c>
      <c r="I2828" t="s">
        <v>25</v>
      </c>
    </row>
    <row r="2829" spans="1:9">
      <c r="A2829" t="s">
        <v>5802</v>
      </c>
      <c r="B2829" t="s">
        <v>5803</v>
      </c>
      <c r="C2829" t="s">
        <v>4370</v>
      </c>
      <c r="D2829" t="s">
        <v>4437</v>
      </c>
      <c r="E2829" t="s">
        <v>4438</v>
      </c>
      <c r="F2829">
        <v>2493</v>
      </c>
      <c r="G2829">
        <v>6.09</v>
      </c>
      <c r="H2829">
        <v>409.4</v>
      </c>
      <c r="I2829" t="s">
        <v>70</v>
      </c>
    </row>
    <row r="2830" spans="1:9">
      <c r="A2830" t="s">
        <v>5804</v>
      </c>
      <c r="B2830" t="s">
        <v>5805</v>
      </c>
      <c r="C2830" t="s">
        <v>4370</v>
      </c>
      <c r="D2830" t="s">
        <v>4375</v>
      </c>
      <c r="E2830" t="s">
        <v>4376</v>
      </c>
      <c r="F2830">
        <v>285</v>
      </c>
      <c r="G2830">
        <v>9.31</v>
      </c>
      <c r="H2830">
        <v>30.6</v>
      </c>
      <c r="I2830" t="s">
        <v>25</v>
      </c>
    </row>
    <row r="2831" spans="1:9">
      <c r="A2831" t="s">
        <v>5806</v>
      </c>
      <c r="B2831" t="s">
        <v>5807</v>
      </c>
      <c r="C2831" t="s">
        <v>4370</v>
      </c>
      <c r="D2831" t="s">
        <v>4475</v>
      </c>
      <c r="E2831" t="s">
        <v>4476</v>
      </c>
      <c r="F2831">
        <v>665</v>
      </c>
      <c r="G2831">
        <v>7.53</v>
      </c>
      <c r="H2831">
        <v>88.3</v>
      </c>
      <c r="I2831" t="s">
        <v>14</v>
      </c>
    </row>
    <row r="2832" spans="1:9">
      <c r="A2832" t="s">
        <v>5808</v>
      </c>
      <c r="B2832" t="s">
        <v>5809</v>
      </c>
      <c r="C2832" t="s">
        <v>4370</v>
      </c>
      <c r="D2832" t="s">
        <v>2071</v>
      </c>
      <c r="E2832" t="s">
        <v>2072</v>
      </c>
      <c r="F2832">
        <v>3981</v>
      </c>
      <c r="G2832">
        <v>9.81</v>
      </c>
      <c r="H2832">
        <v>405.8</v>
      </c>
      <c r="I2832" t="s">
        <v>70</v>
      </c>
    </row>
    <row r="2833" spans="1:9">
      <c r="A2833" t="s">
        <v>5810</v>
      </c>
      <c r="B2833" t="s">
        <v>5811</v>
      </c>
      <c r="C2833" t="s">
        <v>4370</v>
      </c>
      <c r="D2833" t="s">
        <v>4371</v>
      </c>
      <c r="E2833" t="s">
        <v>4372</v>
      </c>
      <c r="F2833">
        <v>5948</v>
      </c>
      <c r="G2833">
        <v>5.72</v>
      </c>
      <c r="H2833">
        <v>1039.9000000000001</v>
      </c>
      <c r="I2833" t="s">
        <v>70</v>
      </c>
    </row>
    <row r="2834" spans="1:9">
      <c r="A2834" t="s">
        <v>5812</v>
      </c>
      <c r="B2834" t="s">
        <v>5813</v>
      </c>
      <c r="C2834" t="s">
        <v>4370</v>
      </c>
      <c r="D2834" t="s">
        <v>4419</v>
      </c>
      <c r="E2834" t="s">
        <v>4420</v>
      </c>
      <c r="F2834">
        <v>150</v>
      </c>
      <c r="G2834">
        <v>6.75</v>
      </c>
      <c r="H2834">
        <v>22.2</v>
      </c>
      <c r="I2834" t="s">
        <v>25</v>
      </c>
    </row>
    <row r="2835" spans="1:9">
      <c r="A2835" t="s">
        <v>5814</v>
      </c>
      <c r="B2835" t="s">
        <v>5815</v>
      </c>
      <c r="C2835" t="s">
        <v>4370</v>
      </c>
      <c r="D2835" t="s">
        <v>4475</v>
      </c>
      <c r="E2835" t="s">
        <v>4476</v>
      </c>
      <c r="F2835">
        <v>310</v>
      </c>
      <c r="G2835">
        <v>6.25</v>
      </c>
      <c r="H2835">
        <v>49.6</v>
      </c>
      <c r="I2835" t="s">
        <v>25</v>
      </c>
    </row>
    <row r="2836" spans="1:9">
      <c r="A2836" t="s">
        <v>5816</v>
      </c>
      <c r="B2836" t="s">
        <v>5817</v>
      </c>
      <c r="C2836" t="s">
        <v>4370</v>
      </c>
      <c r="D2836" t="s">
        <v>4467</v>
      </c>
      <c r="E2836" t="s">
        <v>4468</v>
      </c>
      <c r="F2836">
        <v>294</v>
      </c>
      <c r="G2836">
        <v>4.26</v>
      </c>
      <c r="H2836">
        <v>69</v>
      </c>
      <c r="I2836" t="s">
        <v>25</v>
      </c>
    </row>
    <row r="2837" spans="1:9">
      <c r="A2837" t="s">
        <v>5818</v>
      </c>
      <c r="B2837" t="s">
        <v>5819</v>
      </c>
      <c r="C2837" t="s">
        <v>4370</v>
      </c>
      <c r="D2837" t="s">
        <v>4395</v>
      </c>
      <c r="E2837" t="s">
        <v>4396</v>
      </c>
      <c r="F2837">
        <v>122</v>
      </c>
      <c r="G2837">
        <v>5.47</v>
      </c>
      <c r="H2837">
        <v>22.3</v>
      </c>
      <c r="I2837" t="s">
        <v>25</v>
      </c>
    </row>
    <row r="2838" spans="1:9">
      <c r="A2838" t="s">
        <v>5820</v>
      </c>
      <c r="B2838" t="s">
        <v>1323</v>
      </c>
      <c r="C2838" t="s">
        <v>4370</v>
      </c>
      <c r="D2838" t="s">
        <v>4411</v>
      </c>
      <c r="E2838" t="s">
        <v>4412</v>
      </c>
      <c r="F2838">
        <v>289</v>
      </c>
      <c r="G2838">
        <v>4.4400000000000004</v>
      </c>
      <c r="H2838">
        <v>65.099999999999994</v>
      </c>
      <c r="I2838" t="s">
        <v>25</v>
      </c>
    </row>
    <row r="2839" spans="1:9">
      <c r="A2839" t="s">
        <v>5821</v>
      </c>
      <c r="B2839" t="s">
        <v>5822</v>
      </c>
      <c r="C2839" t="s">
        <v>4370</v>
      </c>
      <c r="D2839" t="s">
        <v>4407</v>
      </c>
      <c r="E2839" t="s">
        <v>4408</v>
      </c>
      <c r="F2839">
        <v>880</v>
      </c>
      <c r="G2839">
        <v>11.96</v>
      </c>
      <c r="H2839">
        <v>73.599999999999994</v>
      </c>
      <c r="I2839" t="s">
        <v>14</v>
      </c>
    </row>
    <row r="2840" spans="1:9">
      <c r="A2840" t="s">
        <v>5823</v>
      </c>
      <c r="B2840" t="s">
        <v>5824</v>
      </c>
      <c r="C2840" t="s">
        <v>4370</v>
      </c>
      <c r="D2840" t="s">
        <v>4423</v>
      </c>
      <c r="E2840" t="s">
        <v>4424</v>
      </c>
      <c r="F2840">
        <v>173</v>
      </c>
      <c r="G2840">
        <v>4.03</v>
      </c>
      <c r="H2840">
        <v>42.9</v>
      </c>
      <c r="I2840" t="s">
        <v>25</v>
      </c>
    </row>
    <row r="2841" spans="1:9">
      <c r="A2841" t="s">
        <v>5825</v>
      </c>
      <c r="B2841" t="s">
        <v>5826</v>
      </c>
      <c r="C2841" t="s">
        <v>4370</v>
      </c>
      <c r="D2841" t="s">
        <v>4437</v>
      </c>
      <c r="E2841" t="s">
        <v>4438</v>
      </c>
      <c r="F2841">
        <v>618</v>
      </c>
      <c r="G2841">
        <v>4.0599999999999996</v>
      </c>
      <c r="H2841">
        <v>152.19999999999999</v>
      </c>
      <c r="I2841" t="s">
        <v>14</v>
      </c>
    </row>
    <row r="2842" spans="1:9">
      <c r="A2842" t="s">
        <v>5827</v>
      </c>
      <c r="B2842" t="s">
        <v>5828</v>
      </c>
      <c r="C2842" t="s">
        <v>4370</v>
      </c>
      <c r="D2842" t="s">
        <v>4511</v>
      </c>
      <c r="E2842" t="s">
        <v>4512</v>
      </c>
      <c r="F2842">
        <v>2349</v>
      </c>
      <c r="G2842">
        <v>17.86</v>
      </c>
      <c r="H2842">
        <v>131.5</v>
      </c>
      <c r="I2842" t="s">
        <v>70</v>
      </c>
    </row>
    <row r="2843" spans="1:9">
      <c r="A2843" t="s">
        <v>5829</v>
      </c>
      <c r="B2843" t="s">
        <v>5830</v>
      </c>
      <c r="C2843" t="s">
        <v>4370</v>
      </c>
      <c r="D2843" t="s">
        <v>4423</v>
      </c>
      <c r="E2843" t="s">
        <v>4424</v>
      </c>
      <c r="F2843">
        <v>318</v>
      </c>
      <c r="G2843">
        <v>9.77</v>
      </c>
      <c r="H2843">
        <v>32.5</v>
      </c>
      <c r="I2843" t="s">
        <v>25</v>
      </c>
    </row>
    <row r="2844" spans="1:9">
      <c r="A2844" t="s">
        <v>5831</v>
      </c>
      <c r="B2844" t="s">
        <v>5832</v>
      </c>
      <c r="C2844" t="s">
        <v>4370</v>
      </c>
      <c r="D2844" t="s">
        <v>4437</v>
      </c>
      <c r="E2844" t="s">
        <v>4438</v>
      </c>
      <c r="F2844">
        <v>830</v>
      </c>
      <c r="G2844">
        <v>7.32</v>
      </c>
      <c r="H2844">
        <v>113.4</v>
      </c>
      <c r="I2844" t="s">
        <v>14</v>
      </c>
    </row>
    <row r="2845" spans="1:9">
      <c r="A2845" t="s">
        <v>5833</v>
      </c>
      <c r="B2845" t="s">
        <v>5834</v>
      </c>
      <c r="C2845" t="s">
        <v>4370</v>
      </c>
      <c r="D2845" t="s">
        <v>4443</v>
      </c>
      <c r="E2845" t="s">
        <v>4444</v>
      </c>
      <c r="F2845">
        <v>821</v>
      </c>
      <c r="G2845">
        <v>6.65</v>
      </c>
      <c r="H2845">
        <v>123.5</v>
      </c>
      <c r="I2845" t="s">
        <v>14</v>
      </c>
    </row>
    <row r="2846" spans="1:9">
      <c r="A2846" t="s">
        <v>5835</v>
      </c>
      <c r="B2846" t="s">
        <v>5836</v>
      </c>
      <c r="C2846" t="s">
        <v>4370</v>
      </c>
      <c r="D2846" t="s">
        <v>4411</v>
      </c>
      <c r="E2846" t="s">
        <v>4412</v>
      </c>
      <c r="F2846">
        <v>1041</v>
      </c>
      <c r="G2846">
        <v>20.94</v>
      </c>
      <c r="H2846">
        <v>49.7</v>
      </c>
      <c r="I2846" t="s">
        <v>14</v>
      </c>
    </row>
    <row r="2847" spans="1:9">
      <c r="A2847" t="s">
        <v>5837</v>
      </c>
      <c r="B2847" t="s">
        <v>5838</v>
      </c>
      <c r="C2847" t="s">
        <v>4370</v>
      </c>
      <c r="D2847" t="s">
        <v>4381</v>
      </c>
      <c r="E2847" t="s">
        <v>4382</v>
      </c>
      <c r="F2847">
        <v>6459</v>
      </c>
      <c r="G2847">
        <v>9.84</v>
      </c>
      <c r="H2847">
        <v>656.4</v>
      </c>
      <c r="I2847" t="s">
        <v>70</v>
      </c>
    </row>
    <row r="2848" spans="1:9">
      <c r="A2848" t="s">
        <v>5839</v>
      </c>
      <c r="B2848" t="s">
        <v>5840</v>
      </c>
      <c r="C2848" t="s">
        <v>4370</v>
      </c>
      <c r="D2848" t="s">
        <v>4375</v>
      </c>
      <c r="E2848" t="s">
        <v>4376</v>
      </c>
      <c r="F2848">
        <v>520</v>
      </c>
      <c r="G2848">
        <v>7.53</v>
      </c>
      <c r="H2848">
        <v>69.099999999999994</v>
      </c>
      <c r="I2848" t="s">
        <v>14</v>
      </c>
    </row>
    <row r="2849" spans="1:9">
      <c r="A2849" t="s">
        <v>5841</v>
      </c>
      <c r="B2849" t="s">
        <v>5842</v>
      </c>
      <c r="C2849" t="s">
        <v>4370</v>
      </c>
      <c r="D2849" t="s">
        <v>4549</v>
      </c>
      <c r="E2849" t="s">
        <v>4550</v>
      </c>
      <c r="F2849">
        <v>3353</v>
      </c>
      <c r="G2849">
        <v>3.53</v>
      </c>
      <c r="H2849">
        <v>949.9</v>
      </c>
      <c r="I2849" t="s">
        <v>70</v>
      </c>
    </row>
    <row r="2850" spans="1:9">
      <c r="A2850" t="s">
        <v>5843</v>
      </c>
      <c r="B2850" t="s">
        <v>5844</v>
      </c>
      <c r="C2850" t="s">
        <v>4370</v>
      </c>
      <c r="D2850" t="s">
        <v>4549</v>
      </c>
      <c r="E2850" t="s">
        <v>4550</v>
      </c>
      <c r="F2850">
        <v>10888</v>
      </c>
      <c r="G2850">
        <v>12.92</v>
      </c>
      <c r="H2850">
        <v>842.7</v>
      </c>
      <c r="I2850" t="s">
        <v>365</v>
      </c>
    </row>
    <row r="2851" spans="1:9">
      <c r="A2851" t="s">
        <v>5845</v>
      </c>
      <c r="B2851" t="s">
        <v>5846</v>
      </c>
      <c r="C2851" t="s">
        <v>4370</v>
      </c>
      <c r="D2851" t="s">
        <v>4433</v>
      </c>
      <c r="E2851" t="s">
        <v>4434</v>
      </c>
      <c r="F2851">
        <v>443</v>
      </c>
      <c r="G2851">
        <v>6.28</v>
      </c>
      <c r="H2851">
        <v>70.5</v>
      </c>
      <c r="I2851" t="s">
        <v>25</v>
      </c>
    </row>
    <row r="2852" spans="1:9">
      <c r="A2852" t="s">
        <v>5847</v>
      </c>
      <c r="B2852" t="s">
        <v>5848</v>
      </c>
      <c r="C2852" t="s">
        <v>4370</v>
      </c>
      <c r="D2852" t="s">
        <v>4407</v>
      </c>
      <c r="E2852" t="s">
        <v>4408</v>
      </c>
      <c r="F2852">
        <v>264</v>
      </c>
      <c r="G2852">
        <v>6.72</v>
      </c>
      <c r="H2852">
        <v>39.299999999999997</v>
      </c>
      <c r="I2852" t="s">
        <v>25</v>
      </c>
    </row>
    <row r="2853" spans="1:9">
      <c r="A2853" t="s">
        <v>5849</v>
      </c>
      <c r="B2853" t="s">
        <v>5850</v>
      </c>
      <c r="C2853" t="s">
        <v>4370</v>
      </c>
      <c r="D2853" t="s">
        <v>4407</v>
      </c>
      <c r="E2853" t="s">
        <v>4408</v>
      </c>
      <c r="F2853">
        <v>5843</v>
      </c>
      <c r="G2853">
        <v>10.39</v>
      </c>
      <c r="H2853">
        <v>562.4</v>
      </c>
      <c r="I2853" t="s">
        <v>70</v>
      </c>
    </row>
    <row r="2854" spans="1:9">
      <c r="A2854" t="s">
        <v>5851</v>
      </c>
      <c r="B2854" t="s">
        <v>5852</v>
      </c>
      <c r="C2854" t="s">
        <v>4370</v>
      </c>
      <c r="D2854" t="s">
        <v>4381</v>
      </c>
      <c r="E2854" t="s">
        <v>4382</v>
      </c>
      <c r="F2854">
        <v>216</v>
      </c>
      <c r="G2854">
        <v>3.44</v>
      </c>
      <c r="H2854">
        <v>62.8</v>
      </c>
      <c r="I2854" t="s">
        <v>25</v>
      </c>
    </row>
    <row r="2855" spans="1:9">
      <c r="A2855" t="s">
        <v>5853</v>
      </c>
      <c r="B2855" t="s">
        <v>5854</v>
      </c>
      <c r="C2855" t="s">
        <v>4370</v>
      </c>
      <c r="D2855" t="s">
        <v>4419</v>
      </c>
      <c r="E2855" t="s">
        <v>4420</v>
      </c>
      <c r="F2855">
        <v>131</v>
      </c>
      <c r="G2855">
        <v>5.68</v>
      </c>
      <c r="H2855">
        <v>23.1</v>
      </c>
      <c r="I2855" t="s">
        <v>25</v>
      </c>
    </row>
    <row r="2856" spans="1:9">
      <c r="A2856" t="s">
        <v>5855</v>
      </c>
      <c r="B2856" t="s">
        <v>5856</v>
      </c>
      <c r="C2856" t="s">
        <v>4370</v>
      </c>
      <c r="D2856" t="s">
        <v>4467</v>
      </c>
      <c r="E2856" t="s">
        <v>4468</v>
      </c>
      <c r="F2856">
        <v>826</v>
      </c>
      <c r="G2856">
        <v>5.96</v>
      </c>
      <c r="H2856">
        <v>138.6</v>
      </c>
      <c r="I2856" t="s">
        <v>14</v>
      </c>
    </row>
    <row r="2857" spans="1:9">
      <c r="A2857" t="s">
        <v>5857</v>
      </c>
      <c r="B2857" t="s">
        <v>5858</v>
      </c>
      <c r="C2857" t="s">
        <v>4370</v>
      </c>
      <c r="D2857" t="s">
        <v>4381</v>
      </c>
      <c r="E2857" t="s">
        <v>4382</v>
      </c>
      <c r="F2857">
        <v>4494</v>
      </c>
      <c r="G2857">
        <v>3.19</v>
      </c>
      <c r="H2857">
        <v>1408.8</v>
      </c>
      <c r="I2857" t="s">
        <v>70</v>
      </c>
    </row>
    <row r="2858" spans="1:9">
      <c r="A2858" t="s">
        <v>5859</v>
      </c>
      <c r="B2858" t="s">
        <v>5860</v>
      </c>
      <c r="C2858" t="s">
        <v>4370</v>
      </c>
      <c r="D2858" t="s">
        <v>4407</v>
      </c>
      <c r="E2858" t="s">
        <v>4408</v>
      </c>
      <c r="F2858">
        <v>14382</v>
      </c>
      <c r="G2858">
        <v>16.489999999999998</v>
      </c>
      <c r="H2858">
        <v>872.2</v>
      </c>
      <c r="I2858" t="s">
        <v>365</v>
      </c>
    </row>
    <row r="2859" spans="1:9">
      <c r="A2859" t="s">
        <v>5861</v>
      </c>
      <c r="B2859" t="s">
        <v>5862</v>
      </c>
      <c r="C2859" t="s">
        <v>4370</v>
      </c>
      <c r="D2859" t="s">
        <v>4511</v>
      </c>
      <c r="E2859" t="s">
        <v>4512</v>
      </c>
      <c r="F2859">
        <v>1073</v>
      </c>
      <c r="G2859">
        <v>10.72</v>
      </c>
      <c r="H2859">
        <v>100.1</v>
      </c>
      <c r="I2859" t="s">
        <v>14</v>
      </c>
    </row>
    <row r="2860" spans="1:9">
      <c r="A2860" t="s">
        <v>5863</v>
      </c>
      <c r="B2860" t="s">
        <v>5864</v>
      </c>
      <c r="C2860" t="s">
        <v>4370</v>
      </c>
      <c r="D2860" t="s">
        <v>4467</v>
      </c>
      <c r="E2860" t="s">
        <v>4468</v>
      </c>
      <c r="F2860">
        <v>4677</v>
      </c>
      <c r="G2860">
        <v>8.2200000000000006</v>
      </c>
      <c r="H2860">
        <v>569</v>
      </c>
      <c r="I2860" t="s">
        <v>70</v>
      </c>
    </row>
    <row r="2861" spans="1:9">
      <c r="A2861" t="s">
        <v>5865</v>
      </c>
      <c r="B2861" t="s">
        <v>5866</v>
      </c>
      <c r="C2861" t="s">
        <v>4370</v>
      </c>
      <c r="D2861" t="s">
        <v>4423</v>
      </c>
      <c r="E2861" t="s">
        <v>4424</v>
      </c>
      <c r="F2861">
        <v>105</v>
      </c>
      <c r="G2861">
        <v>4.0999999999999996</v>
      </c>
      <c r="H2861">
        <v>25.6</v>
      </c>
      <c r="I2861" t="s">
        <v>25</v>
      </c>
    </row>
    <row r="2862" spans="1:9">
      <c r="A2862" t="s">
        <v>5867</v>
      </c>
      <c r="B2862" t="s">
        <v>5868</v>
      </c>
      <c r="C2862" t="s">
        <v>4370</v>
      </c>
      <c r="D2862" t="s">
        <v>4699</v>
      </c>
      <c r="E2862" t="s">
        <v>4700</v>
      </c>
      <c r="F2862">
        <v>773</v>
      </c>
      <c r="G2862">
        <v>7.4</v>
      </c>
      <c r="H2862">
        <v>104.5</v>
      </c>
      <c r="I2862" t="s">
        <v>14</v>
      </c>
    </row>
    <row r="2863" spans="1:9">
      <c r="A2863" t="s">
        <v>5869</v>
      </c>
      <c r="B2863" t="s">
        <v>5870</v>
      </c>
      <c r="C2863" t="s">
        <v>4370</v>
      </c>
      <c r="D2863" t="s">
        <v>4437</v>
      </c>
      <c r="E2863" t="s">
        <v>4438</v>
      </c>
      <c r="F2863">
        <v>2999</v>
      </c>
      <c r="G2863">
        <v>14.3</v>
      </c>
      <c r="H2863">
        <v>209.7</v>
      </c>
      <c r="I2863" t="s">
        <v>70</v>
      </c>
    </row>
    <row r="2864" spans="1:9">
      <c r="A2864" t="s">
        <v>5871</v>
      </c>
      <c r="B2864" t="s">
        <v>5872</v>
      </c>
      <c r="C2864" t="s">
        <v>4370</v>
      </c>
      <c r="D2864" t="s">
        <v>4549</v>
      </c>
      <c r="E2864" t="s">
        <v>4550</v>
      </c>
      <c r="F2864">
        <v>5029</v>
      </c>
      <c r="G2864">
        <v>13.77</v>
      </c>
      <c r="H2864">
        <v>365.2</v>
      </c>
      <c r="I2864" t="s">
        <v>70</v>
      </c>
    </row>
    <row r="2865" spans="1:9">
      <c r="A2865" t="s">
        <v>5873</v>
      </c>
      <c r="B2865" t="s">
        <v>5874</v>
      </c>
      <c r="C2865" t="s">
        <v>4370</v>
      </c>
      <c r="D2865" t="s">
        <v>4381</v>
      </c>
      <c r="E2865" t="s">
        <v>4382</v>
      </c>
      <c r="F2865">
        <v>3471</v>
      </c>
      <c r="G2865">
        <v>4.3899999999999997</v>
      </c>
      <c r="H2865">
        <v>790.7</v>
      </c>
      <c r="I2865" t="s">
        <v>70</v>
      </c>
    </row>
    <row r="2866" spans="1:9">
      <c r="A2866" t="s">
        <v>5875</v>
      </c>
      <c r="B2866" t="s">
        <v>5876</v>
      </c>
      <c r="C2866" t="s">
        <v>4370</v>
      </c>
      <c r="D2866" t="s">
        <v>4511</v>
      </c>
      <c r="E2866" t="s">
        <v>4512</v>
      </c>
      <c r="F2866">
        <v>1708</v>
      </c>
      <c r="G2866">
        <v>18.5</v>
      </c>
      <c r="H2866">
        <v>92.3</v>
      </c>
      <c r="I2866" t="s">
        <v>14</v>
      </c>
    </row>
    <row r="2867" spans="1:9">
      <c r="A2867" t="s">
        <v>5877</v>
      </c>
      <c r="B2867" t="s">
        <v>5878</v>
      </c>
      <c r="C2867" t="s">
        <v>4370</v>
      </c>
      <c r="D2867" t="s">
        <v>4371</v>
      </c>
      <c r="E2867" t="s">
        <v>4372</v>
      </c>
      <c r="F2867">
        <v>9414</v>
      </c>
      <c r="G2867">
        <v>3.83</v>
      </c>
      <c r="H2867">
        <v>2458</v>
      </c>
      <c r="I2867" t="s">
        <v>70</v>
      </c>
    </row>
    <row r="2868" spans="1:9">
      <c r="A2868" t="s">
        <v>5879</v>
      </c>
      <c r="B2868" t="s">
        <v>5880</v>
      </c>
      <c r="C2868" t="s">
        <v>4370</v>
      </c>
      <c r="D2868" t="s">
        <v>4407</v>
      </c>
      <c r="E2868" t="s">
        <v>4408</v>
      </c>
      <c r="F2868">
        <v>521</v>
      </c>
      <c r="G2868">
        <v>3.93</v>
      </c>
      <c r="H2868">
        <v>132.6</v>
      </c>
      <c r="I2868" t="s">
        <v>14</v>
      </c>
    </row>
    <row r="2869" spans="1:9">
      <c r="A2869" t="s">
        <v>5881</v>
      </c>
      <c r="B2869" t="s">
        <v>5882</v>
      </c>
      <c r="C2869" t="s">
        <v>4370</v>
      </c>
      <c r="D2869" t="s">
        <v>4433</v>
      </c>
      <c r="E2869" t="s">
        <v>4434</v>
      </c>
      <c r="F2869">
        <v>4704</v>
      </c>
      <c r="G2869">
        <v>16.84</v>
      </c>
      <c r="H2869">
        <v>279.3</v>
      </c>
      <c r="I2869" t="s">
        <v>70</v>
      </c>
    </row>
    <row r="2870" spans="1:9">
      <c r="A2870" t="s">
        <v>5883</v>
      </c>
      <c r="B2870" t="s">
        <v>5884</v>
      </c>
      <c r="C2870" t="s">
        <v>4370</v>
      </c>
      <c r="D2870" t="s">
        <v>4699</v>
      </c>
      <c r="E2870" t="s">
        <v>4700</v>
      </c>
      <c r="F2870">
        <v>4668</v>
      </c>
      <c r="G2870">
        <v>14.45</v>
      </c>
      <c r="H2870">
        <v>323</v>
      </c>
      <c r="I2870" t="s">
        <v>70</v>
      </c>
    </row>
    <row r="2871" spans="1:9">
      <c r="A2871" t="s">
        <v>5885</v>
      </c>
      <c r="B2871" t="s">
        <v>5886</v>
      </c>
      <c r="C2871" t="s">
        <v>4370</v>
      </c>
      <c r="D2871" t="s">
        <v>4427</v>
      </c>
      <c r="E2871" t="s">
        <v>4428</v>
      </c>
      <c r="F2871">
        <v>315</v>
      </c>
      <c r="G2871">
        <v>6.22</v>
      </c>
      <c r="H2871">
        <v>50.6</v>
      </c>
      <c r="I2871" t="s">
        <v>25</v>
      </c>
    </row>
    <row r="2872" spans="1:9">
      <c r="A2872" t="s">
        <v>5887</v>
      </c>
      <c r="B2872" t="s">
        <v>5888</v>
      </c>
      <c r="C2872" t="s">
        <v>4370</v>
      </c>
      <c r="D2872" t="s">
        <v>4375</v>
      </c>
      <c r="E2872" t="s">
        <v>4376</v>
      </c>
      <c r="F2872">
        <v>198</v>
      </c>
      <c r="G2872">
        <v>3.37</v>
      </c>
      <c r="H2872">
        <v>58.8</v>
      </c>
      <c r="I2872" t="s">
        <v>25</v>
      </c>
    </row>
    <row r="2873" spans="1:9">
      <c r="A2873" t="s">
        <v>5889</v>
      </c>
      <c r="B2873" t="s">
        <v>5890</v>
      </c>
      <c r="C2873" t="s">
        <v>4370</v>
      </c>
      <c r="D2873" t="s">
        <v>4395</v>
      </c>
      <c r="E2873" t="s">
        <v>4396</v>
      </c>
      <c r="F2873">
        <v>83</v>
      </c>
      <c r="G2873">
        <v>2.4900000000000002</v>
      </c>
      <c r="H2873">
        <v>33.299999999999997</v>
      </c>
      <c r="I2873" t="s">
        <v>25</v>
      </c>
    </row>
    <row r="2874" spans="1:9">
      <c r="A2874" t="s">
        <v>5891</v>
      </c>
      <c r="B2874" t="s">
        <v>5892</v>
      </c>
      <c r="C2874" t="s">
        <v>4370</v>
      </c>
      <c r="D2874" t="s">
        <v>4395</v>
      </c>
      <c r="E2874" t="s">
        <v>4396</v>
      </c>
      <c r="F2874">
        <v>182</v>
      </c>
      <c r="G2874">
        <v>6.51</v>
      </c>
      <c r="H2874">
        <v>28</v>
      </c>
      <c r="I2874" t="s">
        <v>25</v>
      </c>
    </row>
    <row r="2875" spans="1:9">
      <c r="A2875" t="s">
        <v>5893</v>
      </c>
      <c r="B2875" t="s">
        <v>5894</v>
      </c>
      <c r="C2875" t="s">
        <v>4370</v>
      </c>
      <c r="D2875" t="s">
        <v>4475</v>
      </c>
      <c r="E2875" t="s">
        <v>4476</v>
      </c>
      <c r="F2875">
        <v>390</v>
      </c>
      <c r="G2875">
        <v>4.09</v>
      </c>
      <c r="H2875">
        <v>95.4</v>
      </c>
      <c r="I2875" t="s">
        <v>25</v>
      </c>
    </row>
    <row r="2876" spans="1:9">
      <c r="A2876" t="s">
        <v>5895</v>
      </c>
      <c r="B2876" t="s">
        <v>5896</v>
      </c>
      <c r="C2876" t="s">
        <v>4370</v>
      </c>
      <c r="D2876" t="s">
        <v>4475</v>
      </c>
      <c r="E2876" t="s">
        <v>4476</v>
      </c>
      <c r="F2876">
        <v>438</v>
      </c>
      <c r="G2876">
        <v>9.0399999999999991</v>
      </c>
      <c r="H2876">
        <v>48.5</v>
      </c>
      <c r="I2876" t="s">
        <v>25</v>
      </c>
    </row>
    <row r="2877" spans="1:9">
      <c r="A2877" t="s">
        <v>5897</v>
      </c>
      <c r="B2877" t="s">
        <v>5898</v>
      </c>
      <c r="C2877" t="s">
        <v>4370</v>
      </c>
      <c r="D2877" t="s">
        <v>4475</v>
      </c>
      <c r="E2877" t="s">
        <v>4476</v>
      </c>
      <c r="F2877">
        <v>409</v>
      </c>
      <c r="G2877">
        <v>5.59</v>
      </c>
      <c r="H2877">
        <v>73.2</v>
      </c>
      <c r="I2877" t="s">
        <v>25</v>
      </c>
    </row>
    <row r="2878" spans="1:9">
      <c r="A2878" t="s">
        <v>5899</v>
      </c>
      <c r="B2878" t="s">
        <v>5900</v>
      </c>
      <c r="C2878" t="s">
        <v>4370</v>
      </c>
      <c r="D2878" t="s">
        <v>4423</v>
      </c>
      <c r="E2878" t="s">
        <v>4424</v>
      </c>
      <c r="F2878">
        <v>325</v>
      </c>
      <c r="G2878">
        <v>5.36</v>
      </c>
      <c r="H2878">
        <v>60.6</v>
      </c>
      <c r="I2878" t="s">
        <v>25</v>
      </c>
    </row>
    <row r="2879" spans="1:9">
      <c r="A2879" t="s">
        <v>5901</v>
      </c>
      <c r="B2879" t="s">
        <v>5902</v>
      </c>
      <c r="C2879" t="s">
        <v>4370</v>
      </c>
      <c r="D2879" t="s">
        <v>4395</v>
      </c>
      <c r="E2879" t="s">
        <v>4396</v>
      </c>
      <c r="F2879">
        <v>750</v>
      </c>
      <c r="G2879">
        <v>12.88</v>
      </c>
      <c r="H2879">
        <v>58.2</v>
      </c>
      <c r="I2879" t="s">
        <v>14</v>
      </c>
    </row>
    <row r="2880" spans="1:9">
      <c r="A2880" t="s">
        <v>5903</v>
      </c>
      <c r="B2880" t="s">
        <v>5904</v>
      </c>
      <c r="C2880" t="s">
        <v>4370</v>
      </c>
      <c r="D2880" t="s">
        <v>4395</v>
      </c>
      <c r="E2880" t="s">
        <v>4396</v>
      </c>
      <c r="F2880">
        <v>929</v>
      </c>
      <c r="G2880">
        <v>7.57</v>
      </c>
      <c r="H2880">
        <v>122.7</v>
      </c>
      <c r="I2880" t="s">
        <v>14</v>
      </c>
    </row>
    <row r="2881" spans="1:9">
      <c r="A2881" t="s">
        <v>5905</v>
      </c>
      <c r="B2881" t="s">
        <v>5906</v>
      </c>
      <c r="C2881" t="s">
        <v>4370</v>
      </c>
      <c r="D2881" t="s">
        <v>4433</v>
      </c>
      <c r="E2881" t="s">
        <v>4434</v>
      </c>
      <c r="F2881">
        <v>299</v>
      </c>
      <c r="G2881">
        <v>6.35</v>
      </c>
      <c r="H2881">
        <v>47.1</v>
      </c>
      <c r="I2881" t="s">
        <v>25</v>
      </c>
    </row>
    <row r="2882" spans="1:9">
      <c r="A2882" t="s">
        <v>5907</v>
      </c>
      <c r="B2882" t="s">
        <v>5908</v>
      </c>
      <c r="C2882" t="s">
        <v>4370</v>
      </c>
      <c r="D2882" t="s">
        <v>4423</v>
      </c>
      <c r="E2882" t="s">
        <v>4424</v>
      </c>
      <c r="F2882">
        <v>324</v>
      </c>
      <c r="G2882">
        <v>8.07</v>
      </c>
      <c r="H2882">
        <v>40.1</v>
      </c>
      <c r="I2882" t="s">
        <v>25</v>
      </c>
    </row>
    <row r="2883" spans="1:9">
      <c r="A2883" t="s">
        <v>5909</v>
      </c>
      <c r="B2883" t="s">
        <v>5910</v>
      </c>
      <c r="C2883" t="s">
        <v>4370</v>
      </c>
      <c r="D2883" t="s">
        <v>4391</v>
      </c>
      <c r="E2883" t="s">
        <v>4392</v>
      </c>
      <c r="F2883">
        <v>685</v>
      </c>
      <c r="G2883">
        <v>15.26</v>
      </c>
      <c r="H2883">
        <v>44.9</v>
      </c>
      <c r="I2883" t="s">
        <v>14</v>
      </c>
    </row>
    <row r="2884" spans="1:9">
      <c r="A2884" t="s">
        <v>5911</v>
      </c>
      <c r="B2884" t="s">
        <v>5912</v>
      </c>
      <c r="C2884" t="s">
        <v>4370</v>
      </c>
      <c r="D2884" t="s">
        <v>4433</v>
      </c>
      <c r="E2884" t="s">
        <v>4434</v>
      </c>
      <c r="F2884">
        <v>251</v>
      </c>
      <c r="G2884">
        <v>2.06</v>
      </c>
      <c r="H2884">
        <v>121.8</v>
      </c>
      <c r="I2884" t="s">
        <v>25</v>
      </c>
    </row>
    <row r="2885" spans="1:9">
      <c r="A2885" t="s">
        <v>5913</v>
      </c>
      <c r="B2885" t="s">
        <v>4180</v>
      </c>
      <c r="C2885" t="s">
        <v>4370</v>
      </c>
      <c r="D2885" t="s">
        <v>4419</v>
      </c>
      <c r="E2885" t="s">
        <v>4420</v>
      </c>
      <c r="F2885">
        <v>159</v>
      </c>
      <c r="G2885">
        <v>4.9000000000000004</v>
      </c>
      <c r="H2885">
        <v>32.4</v>
      </c>
      <c r="I2885" t="s">
        <v>25</v>
      </c>
    </row>
    <row r="2886" spans="1:9">
      <c r="A2886" t="s">
        <v>5914</v>
      </c>
      <c r="B2886" t="s">
        <v>5915</v>
      </c>
      <c r="C2886" t="s">
        <v>4370</v>
      </c>
      <c r="D2886" t="s">
        <v>4407</v>
      </c>
      <c r="E2886" t="s">
        <v>4408</v>
      </c>
      <c r="F2886">
        <v>1210</v>
      </c>
      <c r="G2886">
        <v>10.4</v>
      </c>
      <c r="H2886">
        <v>116.3</v>
      </c>
      <c r="I2886" t="s">
        <v>14</v>
      </c>
    </row>
    <row r="2887" spans="1:9">
      <c r="A2887" t="s">
        <v>5916</v>
      </c>
      <c r="B2887" t="s">
        <v>5917</v>
      </c>
      <c r="C2887" t="s">
        <v>4370</v>
      </c>
      <c r="D2887" t="s">
        <v>4371</v>
      </c>
      <c r="E2887" t="s">
        <v>4372</v>
      </c>
      <c r="F2887">
        <v>1147</v>
      </c>
      <c r="G2887">
        <v>6.3</v>
      </c>
      <c r="H2887">
        <v>182.1</v>
      </c>
      <c r="I2887" t="s">
        <v>14</v>
      </c>
    </row>
    <row r="2888" spans="1:9">
      <c r="A2888" t="s">
        <v>5918</v>
      </c>
      <c r="B2888" t="s">
        <v>5919</v>
      </c>
      <c r="C2888" t="s">
        <v>4370</v>
      </c>
      <c r="D2888" t="s">
        <v>4391</v>
      </c>
      <c r="E2888" t="s">
        <v>4392</v>
      </c>
      <c r="F2888">
        <v>594</v>
      </c>
      <c r="G2888">
        <v>3.89</v>
      </c>
      <c r="H2888">
        <v>152.69999999999999</v>
      </c>
      <c r="I2888" t="s">
        <v>14</v>
      </c>
    </row>
    <row r="2889" spans="1:9">
      <c r="A2889" t="s">
        <v>5920</v>
      </c>
      <c r="B2889" t="s">
        <v>5921</v>
      </c>
      <c r="C2889" t="s">
        <v>4370</v>
      </c>
      <c r="D2889" t="s">
        <v>4467</v>
      </c>
      <c r="E2889" t="s">
        <v>4468</v>
      </c>
      <c r="F2889">
        <v>118</v>
      </c>
      <c r="G2889">
        <v>7.38</v>
      </c>
      <c r="H2889">
        <v>16</v>
      </c>
      <c r="I2889" t="s">
        <v>25</v>
      </c>
    </row>
    <row r="2890" spans="1:9">
      <c r="A2890" t="s">
        <v>5922</v>
      </c>
      <c r="B2890" t="s">
        <v>5923</v>
      </c>
      <c r="C2890" t="s">
        <v>4370</v>
      </c>
      <c r="D2890" t="s">
        <v>4395</v>
      </c>
      <c r="E2890" t="s">
        <v>4396</v>
      </c>
      <c r="F2890">
        <v>569</v>
      </c>
      <c r="G2890">
        <v>5.14</v>
      </c>
      <c r="H2890">
        <v>110.7</v>
      </c>
      <c r="I2890" t="s">
        <v>14</v>
      </c>
    </row>
    <row r="2891" spans="1:9">
      <c r="A2891" t="s">
        <v>5924</v>
      </c>
      <c r="B2891" t="s">
        <v>5925</v>
      </c>
      <c r="C2891" t="s">
        <v>4370</v>
      </c>
      <c r="D2891" t="s">
        <v>4467</v>
      </c>
      <c r="E2891" t="s">
        <v>4468</v>
      </c>
      <c r="F2891">
        <v>286</v>
      </c>
      <c r="G2891">
        <v>3.14</v>
      </c>
      <c r="H2891">
        <v>91.1</v>
      </c>
      <c r="I2891" t="s">
        <v>25</v>
      </c>
    </row>
    <row r="2892" spans="1:9">
      <c r="A2892" t="s">
        <v>5926</v>
      </c>
      <c r="B2892" t="s">
        <v>5927</v>
      </c>
      <c r="C2892" t="s">
        <v>4370</v>
      </c>
      <c r="D2892" t="s">
        <v>4395</v>
      </c>
      <c r="E2892" t="s">
        <v>4396</v>
      </c>
      <c r="F2892">
        <v>205</v>
      </c>
      <c r="G2892">
        <v>6.62</v>
      </c>
      <c r="H2892">
        <v>31</v>
      </c>
      <c r="I2892" t="s">
        <v>25</v>
      </c>
    </row>
    <row r="2893" spans="1:9">
      <c r="A2893" t="s">
        <v>5928</v>
      </c>
      <c r="B2893" t="s">
        <v>5929</v>
      </c>
      <c r="C2893" t="s">
        <v>4370</v>
      </c>
      <c r="D2893" t="s">
        <v>4411</v>
      </c>
      <c r="E2893" t="s">
        <v>4412</v>
      </c>
      <c r="F2893">
        <v>942</v>
      </c>
      <c r="G2893">
        <v>6.81</v>
      </c>
      <c r="H2893">
        <v>138.30000000000001</v>
      </c>
      <c r="I2893" t="s">
        <v>14</v>
      </c>
    </row>
    <row r="2894" spans="1:9">
      <c r="A2894" t="s">
        <v>5930</v>
      </c>
      <c r="B2894" t="s">
        <v>5931</v>
      </c>
      <c r="C2894" t="s">
        <v>4370</v>
      </c>
      <c r="D2894" t="s">
        <v>4375</v>
      </c>
      <c r="E2894" t="s">
        <v>4376</v>
      </c>
      <c r="F2894">
        <v>375</v>
      </c>
      <c r="G2894">
        <v>7.26</v>
      </c>
      <c r="H2894">
        <v>51.7</v>
      </c>
      <c r="I2894" t="s">
        <v>25</v>
      </c>
    </row>
    <row r="2895" spans="1:9">
      <c r="A2895" t="s">
        <v>5932</v>
      </c>
      <c r="B2895" t="s">
        <v>5933</v>
      </c>
      <c r="C2895" t="s">
        <v>4370</v>
      </c>
      <c r="D2895" t="s">
        <v>4371</v>
      </c>
      <c r="E2895" t="s">
        <v>4372</v>
      </c>
      <c r="F2895">
        <v>2663</v>
      </c>
      <c r="G2895">
        <v>6.66</v>
      </c>
      <c r="H2895">
        <v>399.8</v>
      </c>
      <c r="I2895" t="s">
        <v>70</v>
      </c>
    </row>
    <row r="2896" spans="1:9">
      <c r="A2896" t="s">
        <v>5934</v>
      </c>
      <c r="B2896" t="s">
        <v>5935</v>
      </c>
      <c r="C2896" t="s">
        <v>4370</v>
      </c>
      <c r="D2896" t="s">
        <v>4391</v>
      </c>
      <c r="E2896" t="s">
        <v>4392</v>
      </c>
      <c r="F2896">
        <v>624</v>
      </c>
      <c r="G2896">
        <v>6.91</v>
      </c>
      <c r="H2896">
        <v>90.3</v>
      </c>
      <c r="I2896" t="s">
        <v>14</v>
      </c>
    </row>
    <row r="2897" spans="1:9">
      <c r="A2897" t="s">
        <v>5936</v>
      </c>
      <c r="B2897" t="s">
        <v>5937</v>
      </c>
      <c r="C2897" t="s">
        <v>4370</v>
      </c>
      <c r="D2897" t="s">
        <v>4395</v>
      </c>
      <c r="E2897" t="s">
        <v>4396</v>
      </c>
      <c r="F2897">
        <v>359</v>
      </c>
      <c r="G2897">
        <v>7.39</v>
      </c>
      <c r="H2897">
        <v>48.6</v>
      </c>
      <c r="I2897" t="s">
        <v>25</v>
      </c>
    </row>
    <row r="2898" spans="1:9">
      <c r="A2898" t="s">
        <v>5938</v>
      </c>
      <c r="B2898" t="s">
        <v>5939</v>
      </c>
      <c r="C2898" t="s">
        <v>4370</v>
      </c>
      <c r="D2898" t="s">
        <v>4467</v>
      </c>
      <c r="E2898" t="s">
        <v>4468</v>
      </c>
      <c r="F2898">
        <v>49</v>
      </c>
      <c r="G2898">
        <v>2.4500000000000002</v>
      </c>
      <c r="H2898">
        <v>20</v>
      </c>
      <c r="I2898" t="s">
        <v>25</v>
      </c>
    </row>
    <row r="2899" spans="1:9">
      <c r="A2899" t="s">
        <v>5940</v>
      </c>
      <c r="B2899" t="s">
        <v>5941</v>
      </c>
      <c r="C2899" t="s">
        <v>4370</v>
      </c>
      <c r="D2899" t="s">
        <v>4467</v>
      </c>
      <c r="E2899" t="s">
        <v>4468</v>
      </c>
      <c r="F2899">
        <v>265</v>
      </c>
      <c r="G2899">
        <v>4.8899999999999997</v>
      </c>
      <c r="H2899">
        <v>54.2</v>
      </c>
      <c r="I2899" t="s">
        <v>25</v>
      </c>
    </row>
    <row r="2900" spans="1:9">
      <c r="A2900" t="s">
        <v>5942</v>
      </c>
      <c r="B2900" t="s">
        <v>5943</v>
      </c>
      <c r="C2900" t="s">
        <v>4370</v>
      </c>
      <c r="D2900" t="s">
        <v>4443</v>
      </c>
      <c r="E2900" t="s">
        <v>4444</v>
      </c>
      <c r="F2900">
        <v>150</v>
      </c>
      <c r="G2900">
        <v>8.61</v>
      </c>
      <c r="H2900">
        <v>17.399999999999999</v>
      </c>
      <c r="I2900" t="s">
        <v>25</v>
      </c>
    </row>
    <row r="2901" spans="1:9">
      <c r="A2901" t="s">
        <v>5944</v>
      </c>
      <c r="B2901" t="s">
        <v>5945</v>
      </c>
      <c r="C2901" t="s">
        <v>4370</v>
      </c>
      <c r="D2901" t="s">
        <v>4467</v>
      </c>
      <c r="E2901" t="s">
        <v>4468</v>
      </c>
      <c r="F2901">
        <v>259</v>
      </c>
      <c r="G2901">
        <v>6.92</v>
      </c>
      <c r="H2901">
        <v>37.4</v>
      </c>
      <c r="I2901" t="s">
        <v>25</v>
      </c>
    </row>
    <row r="2902" spans="1:9">
      <c r="A2902" t="s">
        <v>5946</v>
      </c>
      <c r="B2902" t="s">
        <v>5947</v>
      </c>
      <c r="C2902" t="s">
        <v>4370</v>
      </c>
      <c r="D2902" t="s">
        <v>4467</v>
      </c>
      <c r="E2902" t="s">
        <v>4468</v>
      </c>
      <c r="F2902">
        <v>125</v>
      </c>
      <c r="G2902">
        <v>2.4900000000000002</v>
      </c>
      <c r="H2902">
        <v>50.2</v>
      </c>
      <c r="I2902" t="s">
        <v>25</v>
      </c>
    </row>
    <row r="2903" spans="1:9">
      <c r="A2903" t="s">
        <v>5948</v>
      </c>
      <c r="B2903" t="s">
        <v>5949</v>
      </c>
      <c r="C2903" t="s">
        <v>4370</v>
      </c>
      <c r="D2903" t="s">
        <v>4407</v>
      </c>
      <c r="E2903" t="s">
        <v>4408</v>
      </c>
      <c r="F2903">
        <v>815</v>
      </c>
      <c r="G2903">
        <v>22.85</v>
      </c>
      <c r="H2903">
        <v>35.700000000000003</v>
      </c>
      <c r="I2903" t="s">
        <v>14</v>
      </c>
    </row>
    <row r="2904" spans="1:9">
      <c r="A2904" t="s">
        <v>5950</v>
      </c>
      <c r="B2904" t="s">
        <v>5951</v>
      </c>
      <c r="C2904" t="s">
        <v>4370</v>
      </c>
      <c r="D2904" t="s">
        <v>4395</v>
      </c>
      <c r="E2904" t="s">
        <v>4396</v>
      </c>
      <c r="F2904">
        <v>96</v>
      </c>
      <c r="G2904">
        <v>1.25</v>
      </c>
      <c r="H2904">
        <v>76.8</v>
      </c>
      <c r="I2904" t="s">
        <v>25</v>
      </c>
    </row>
    <row r="2905" spans="1:9">
      <c r="A2905" t="s">
        <v>5952</v>
      </c>
      <c r="B2905" t="s">
        <v>5953</v>
      </c>
      <c r="C2905" t="s">
        <v>4370</v>
      </c>
      <c r="D2905" t="s">
        <v>4381</v>
      </c>
      <c r="E2905" t="s">
        <v>4382</v>
      </c>
      <c r="F2905">
        <v>1310</v>
      </c>
      <c r="G2905">
        <v>8.99</v>
      </c>
      <c r="H2905">
        <v>145.69999999999999</v>
      </c>
      <c r="I2905" t="s">
        <v>14</v>
      </c>
    </row>
    <row r="2906" spans="1:9">
      <c r="A2906" t="s">
        <v>5954</v>
      </c>
      <c r="B2906" t="s">
        <v>5955</v>
      </c>
      <c r="C2906" t="s">
        <v>4370</v>
      </c>
      <c r="D2906" t="s">
        <v>4407</v>
      </c>
      <c r="E2906" t="s">
        <v>4408</v>
      </c>
      <c r="F2906">
        <v>1146</v>
      </c>
      <c r="G2906">
        <v>8.65</v>
      </c>
      <c r="H2906">
        <v>132.5</v>
      </c>
      <c r="I2906" t="s">
        <v>14</v>
      </c>
    </row>
    <row r="2907" spans="1:9">
      <c r="A2907" t="s">
        <v>5956</v>
      </c>
      <c r="B2907" t="s">
        <v>5957</v>
      </c>
      <c r="C2907" t="s">
        <v>4370</v>
      </c>
      <c r="D2907" t="s">
        <v>4411</v>
      </c>
      <c r="E2907" t="s">
        <v>4412</v>
      </c>
      <c r="F2907">
        <v>163</v>
      </c>
      <c r="G2907">
        <v>6.68</v>
      </c>
      <c r="H2907">
        <v>24.4</v>
      </c>
      <c r="I2907" t="s">
        <v>25</v>
      </c>
    </row>
    <row r="2908" spans="1:9">
      <c r="A2908" t="s">
        <v>5958</v>
      </c>
      <c r="B2908" t="s">
        <v>5959</v>
      </c>
      <c r="C2908" t="s">
        <v>4370</v>
      </c>
      <c r="D2908" t="s">
        <v>4395</v>
      </c>
      <c r="E2908" t="s">
        <v>4396</v>
      </c>
      <c r="F2908">
        <v>215</v>
      </c>
      <c r="G2908">
        <v>2.92</v>
      </c>
      <c r="H2908">
        <v>73.599999999999994</v>
      </c>
      <c r="I2908" t="s">
        <v>25</v>
      </c>
    </row>
    <row r="2909" spans="1:9">
      <c r="A2909" t="s">
        <v>5960</v>
      </c>
      <c r="B2909" t="s">
        <v>5961</v>
      </c>
      <c r="C2909" t="s">
        <v>4370</v>
      </c>
      <c r="D2909" t="s">
        <v>4381</v>
      </c>
      <c r="E2909" t="s">
        <v>4382</v>
      </c>
      <c r="F2909">
        <v>1616</v>
      </c>
      <c r="G2909">
        <v>7.68</v>
      </c>
      <c r="H2909">
        <v>210.4</v>
      </c>
      <c r="I2909" t="s">
        <v>14</v>
      </c>
    </row>
    <row r="2910" spans="1:9">
      <c r="A2910" t="s">
        <v>5962</v>
      </c>
      <c r="B2910" t="s">
        <v>5963</v>
      </c>
      <c r="C2910" t="s">
        <v>4370</v>
      </c>
      <c r="D2910" t="s">
        <v>4467</v>
      </c>
      <c r="E2910" t="s">
        <v>4468</v>
      </c>
      <c r="F2910">
        <v>154</v>
      </c>
      <c r="G2910">
        <v>6.43</v>
      </c>
      <c r="H2910">
        <v>24</v>
      </c>
      <c r="I2910" t="s">
        <v>25</v>
      </c>
    </row>
    <row r="2911" spans="1:9">
      <c r="A2911" t="s">
        <v>5964</v>
      </c>
      <c r="B2911" t="s">
        <v>5965</v>
      </c>
      <c r="C2911" t="s">
        <v>4370</v>
      </c>
      <c r="D2911" t="s">
        <v>4407</v>
      </c>
      <c r="E2911" t="s">
        <v>4408</v>
      </c>
      <c r="F2911">
        <v>1072</v>
      </c>
      <c r="G2911">
        <v>7.25</v>
      </c>
      <c r="H2911">
        <v>147.9</v>
      </c>
      <c r="I2911" t="s">
        <v>14</v>
      </c>
    </row>
    <row r="2912" spans="1:9">
      <c r="A2912" t="s">
        <v>5966</v>
      </c>
      <c r="B2912" t="s">
        <v>5967</v>
      </c>
      <c r="C2912" t="s">
        <v>4370</v>
      </c>
      <c r="D2912" t="s">
        <v>4395</v>
      </c>
      <c r="E2912" t="s">
        <v>4396</v>
      </c>
      <c r="F2912">
        <v>818</v>
      </c>
      <c r="G2912">
        <v>10.77</v>
      </c>
      <c r="H2912">
        <v>76</v>
      </c>
      <c r="I2912" t="s">
        <v>14</v>
      </c>
    </row>
    <row r="2913" spans="1:9">
      <c r="A2913" t="s">
        <v>5968</v>
      </c>
      <c r="B2913" t="s">
        <v>5969</v>
      </c>
      <c r="C2913" t="s">
        <v>4370</v>
      </c>
      <c r="D2913" t="s">
        <v>4433</v>
      </c>
      <c r="E2913" t="s">
        <v>4434</v>
      </c>
      <c r="F2913">
        <v>291</v>
      </c>
      <c r="G2913">
        <v>11.32</v>
      </c>
      <c r="H2913">
        <v>25.7</v>
      </c>
      <c r="I2913" t="s">
        <v>25</v>
      </c>
    </row>
    <row r="2914" spans="1:9">
      <c r="A2914" t="s">
        <v>5970</v>
      </c>
      <c r="B2914" t="s">
        <v>5971</v>
      </c>
      <c r="C2914" t="s">
        <v>4370</v>
      </c>
      <c r="D2914" t="s">
        <v>4467</v>
      </c>
      <c r="E2914" t="s">
        <v>4468</v>
      </c>
      <c r="F2914">
        <v>81</v>
      </c>
      <c r="G2914">
        <v>4.2699999999999996</v>
      </c>
      <c r="H2914">
        <v>19</v>
      </c>
      <c r="I2914" t="s">
        <v>25</v>
      </c>
    </row>
    <row r="2915" spans="1:9">
      <c r="A2915" t="s">
        <v>5972</v>
      </c>
      <c r="B2915" t="s">
        <v>5973</v>
      </c>
      <c r="C2915" t="s">
        <v>4370</v>
      </c>
      <c r="D2915" t="s">
        <v>4419</v>
      </c>
      <c r="E2915" t="s">
        <v>4420</v>
      </c>
      <c r="F2915">
        <v>171</v>
      </c>
      <c r="G2915">
        <v>5.28</v>
      </c>
      <c r="H2915">
        <v>32.4</v>
      </c>
      <c r="I2915" t="s">
        <v>25</v>
      </c>
    </row>
    <row r="2916" spans="1:9">
      <c r="A2916" t="s">
        <v>5974</v>
      </c>
      <c r="B2916" t="s">
        <v>5975</v>
      </c>
      <c r="C2916" t="s">
        <v>4370</v>
      </c>
      <c r="D2916" t="s">
        <v>4423</v>
      </c>
      <c r="E2916" t="s">
        <v>4424</v>
      </c>
      <c r="F2916">
        <v>233</v>
      </c>
      <c r="G2916">
        <v>11.86</v>
      </c>
      <c r="H2916">
        <v>19.600000000000001</v>
      </c>
      <c r="I2916" t="s">
        <v>25</v>
      </c>
    </row>
    <row r="2917" spans="1:9">
      <c r="A2917" t="s">
        <v>5976</v>
      </c>
      <c r="B2917" t="s">
        <v>5977</v>
      </c>
      <c r="C2917" t="s">
        <v>4370</v>
      </c>
      <c r="D2917" t="s">
        <v>4475</v>
      </c>
      <c r="E2917" t="s">
        <v>4476</v>
      </c>
      <c r="F2917">
        <v>907</v>
      </c>
      <c r="G2917">
        <v>3.41</v>
      </c>
      <c r="H2917">
        <v>266</v>
      </c>
      <c r="I2917" t="s">
        <v>14</v>
      </c>
    </row>
    <row r="2918" spans="1:9">
      <c r="A2918" t="s">
        <v>5978</v>
      </c>
      <c r="B2918" t="s">
        <v>5979</v>
      </c>
      <c r="C2918" t="s">
        <v>4370</v>
      </c>
      <c r="D2918" t="s">
        <v>4407</v>
      </c>
      <c r="E2918" t="s">
        <v>4408</v>
      </c>
      <c r="F2918">
        <v>1376</v>
      </c>
      <c r="G2918">
        <v>18.22</v>
      </c>
      <c r="H2918">
        <v>75.5</v>
      </c>
      <c r="I2918" t="s">
        <v>14</v>
      </c>
    </row>
    <row r="2919" spans="1:9">
      <c r="A2919" t="s">
        <v>5980</v>
      </c>
      <c r="B2919" t="s">
        <v>5981</v>
      </c>
      <c r="C2919" t="s">
        <v>4370</v>
      </c>
      <c r="D2919" t="s">
        <v>4423</v>
      </c>
      <c r="E2919" t="s">
        <v>4424</v>
      </c>
      <c r="F2919">
        <v>55</v>
      </c>
      <c r="G2919">
        <v>2.2400000000000002</v>
      </c>
      <c r="H2919">
        <v>24.6</v>
      </c>
      <c r="I2919" t="s">
        <v>25</v>
      </c>
    </row>
    <row r="2920" spans="1:9">
      <c r="A2920" t="s">
        <v>5982</v>
      </c>
      <c r="B2920" t="s">
        <v>5983</v>
      </c>
      <c r="C2920" t="s">
        <v>4370</v>
      </c>
      <c r="D2920" t="s">
        <v>4375</v>
      </c>
      <c r="E2920" t="s">
        <v>4376</v>
      </c>
      <c r="F2920">
        <v>204</v>
      </c>
      <c r="G2920">
        <v>4.62</v>
      </c>
      <c r="H2920">
        <v>44.2</v>
      </c>
      <c r="I2920" t="s">
        <v>25</v>
      </c>
    </row>
    <row r="2921" spans="1:9">
      <c r="A2921" t="s">
        <v>5984</v>
      </c>
      <c r="B2921" t="s">
        <v>5985</v>
      </c>
      <c r="C2921" t="s">
        <v>4370</v>
      </c>
      <c r="D2921" t="s">
        <v>4467</v>
      </c>
      <c r="E2921" t="s">
        <v>4468</v>
      </c>
      <c r="F2921">
        <v>293</v>
      </c>
      <c r="G2921">
        <v>6.2</v>
      </c>
      <c r="H2921">
        <v>47.3</v>
      </c>
      <c r="I2921" t="s">
        <v>25</v>
      </c>
    </row>
    <row r="2922" spans="1:9">
      <c r="A2922" t="s">
        <v>5986</v>
      </c>
      <c r="B2922" t="s">
        <v>5987</v>
      </c>
      <c r="C2922" t="s">
        <v>4370</v>
      </c>
      <c r="D2922" t="s">
        <v>4411</v>
      </c>
      <c r="E2922" t="s">
        <v>4412</v>
      </c>
      <c r="F2922">
        <v>578</v>
      </c>
      <c r="G2922">
        <v>6.95</v>
      </c>
      <c r="H2922">
        <v>83.2</v>
      </c>
      <c r="I2922" t="s">
        <v>14</v>
      </c>
    </row>
    <row r="2923" spans="1:9">
      <c r="A2923" t="s">
        <v>5988</v>
      </c>
      <c r="B2923" t="s">
        <v>5989</v>
      </c>
      <c r="C2923" t="s">
        <v>4370</v>
      </c>
      <c r="D2923" t="s">
        <v>4467</v>
      </c>
      <c r="E2923" t="s">
        <v>4468</v>
      </c>
      <c r="F2923">
        <v>67</v>
      </c>
      <c r="G2923">
        <v>3.3</v>
      </c>
      <c r="H2923">
        <v>20.3</v>
      </c>
      <c r="I2923" t="s">
        <v>25</v>
      </c>
    </row>
    <row r="2924" spans="1:9">
      <c r="A2924" t="s">
        <v>5990</v>
      </c>
      <c r="B2924" t="s">
        <v>5991</v>
      </c>
      <c r="C2924" t="s">
        <v>4370</v>
      </c>
      <c r="D2924" t="s">
        <v>4423</v>
      </c>
      <c r="E2924" t="s">
        <v>4424</v>
      </c>
      <c r="F2924">
        <v>245</v>
      </c>
      <c r="G2924">
        <v>5.98</v>
      </c>
      <c r="H2924">
        <v>41</v>
      </c>
      <c r="I2924" t="s">
        <v>25</v>
      </c>
    </row>
    <row r="2925" spans="1:9">
      <c r="A2925" t="s">
        <v>5992</v>
      </c>
      <c r="B2925" t="s">
        <v>5993</v>
      </c>
      <c r="C2925" t="s">
        <v>4370</v>
      </c>
      <c r="D2925" t="s">
        <v>4467</v>
      </c>
      <c r="E2925" t="s">
        <v>4468</v>
      </c>
      <c r="F2925">
        <v>538</v>
      </c>
      <c r="G2925">
        <v>9.2100000000000009</v>
      </c>
      <c r="H2925">
        <v>58.4</v>
      </c>
      <c r="I2925" t="s">
        <v>14</v>
      </c>
    </row>
    <row r="2926" spans="1:9">
      <c r="A2926" t="s">
        <v>5994</v>
      </c>
      <c r="B2926" t="s">
        <v>5995</v>
      </c>
      <c r="C2926" t="s">
        <v>4370</v>
      </c>
      <c r="D2926" t="s">
        <v>4437</v>
      </c>
      <c r="E2926" t="s">
        <v>4438</v>
      </c>
      <c r="F2926">
        <v>1138</v>
      </c>
      <c r="G2926">
        <v>2.98</v>
      </c>
      <c r="H2926">
        <v>381.9</v>
      </c>
      <c r="I2926" t="s">
        <v>14</v>
      </c>
    </row>
    <row r="2927" spans="1:9">
      <c r="A2927" t="s">
        <v>5996</v>
      </c>
      <c r="B2927" t="s">
        <v>5997</v>
      </c>
      <c r="C2927" t="s">
        <v>4370</v>
      </c>
      <c r="D2927" t="s">
        <v>4391</v>
      </c>
      <c r="E2927" t="s">
        <v>4392</v>
      </c>
      <c r="F2927">
        <v>494</v>
      </c>
      <c r="G2927">
        <v>7.65</v>
      </c>
      <c r="H2927">
        <v>64.599999999999994</v>
      </c>
      <c r="I2927" t="s">
        <v>25</v>
      </c>
    </row>
    <row r="2928" spans="1:9">
      <c r="A2928" t="s">
        <v>5998</v>
      </c>
      <c r="B2928" t="s">
        <v>5999</v>
      </c>
      <c r="C2928" t="s">
        <v>4370</v>
      </c>
      <c r="D2928" t="s">
        <v>4467</v>
      </c>
      <c r="E2928" t="s">
        <v>4468</v>
      </c>
      <c r="F2928">
        <v>89</v>
      </c>
      <c r="G2928">
        <v>4.84</v>
      </c>
      <c r="H2928">
        <v>18.399999999999999</v>
      </c>
      <c r="I2928" t="s">
        <v>25</v>
      </c>
    </row>
    <row r="2929" spans="1:9">
      <c r="A2929" t="s">
        <v>6000</v>
      </c>
      <c r="B2929" t="s">
        <v>6001</v>
      </c>
      <c r="C2929" t="s">
        <v>4370</v>
      </c>
      <c r="D2929" t="s">
        <v>4375</v>
      </c>
      <c r="E2929" t="s">
        <v>4376</v>
      </c>
      <c r="F2929">
        <v>1099</v>
      </c>
      <c r="G2929">
        <v>14.02</v>
      </c>
      <c r="H2929">
        <v>78.400000000000006</v>
      </c>
      <c r="I2929" t="s">
        <v>14</v>
      </c>
    </row>
    <row r="2930" spans="1:9">
      <c r="A2930" t="s">
        <v>6002</v>
      </c>
      <c r="B2930" t="s">
        <v>6003</v>
      </c>
      <c r="C2930" t="s">
        <v>4370</v>
      </c>
      <c r="D2930" t="s">
        <v>4371</v>
      </c>
      <c r="E2930" t="s">
        <v>4372</v>
      </c>
      <c r="F2930">
        <v>8536</v>
      </c>
      <c r="G2930">
        <v>10.64</v>
      </c>
      <c r="H2930">
        <v>802.3</v>
      </c>
      <c r="I2930" t="s">
        <v>70</v>
      </c>
    </row>
    <row r="2931" spans="1:9">
      <c r="A2931" t="s">
        <v>6004</v>
      </c>
      <c r="B2931" t="s">
        <v>6005</v>
      </c>
      <c r="C2931" t="s">
        <v>4370</v>
      </c>
      <c r="D2931" t="s">
        <v>4437</v>
      </c>
      <c r="E2931" t="s">
        <v>4438</v>
      </c>
      <c r="F2931">
        <v>2374</v>
      </c>
      <c r="G2931">
        <v>3.65</v>
      </c>
      <c r="H2931">
        <v>650.4</v>
      </c>
      <c r="I2931" t="s">
        <v>70</v>
      </c>
    </row>
    <row r="2932" spans="1:9">
      <c r="A2932" t="s">
        <v>6006</v>
      </c>
      <c r="B2932" t="s">
        <v>6007</v>
      </c>
      <c r="C2932" t="s">
        <v>4370</v>
      </c>
      <c r="D2932" t="s">
        <v>4419</v>
      </c>
      <c r="E2932" t="s">
        <v>4420</v>
      </c>
      <c r="F2932">
        <v>235</v>
      </c>
      <c r="G2932">
        <v>10.69</v>
      </c>
      <c r="H2932">
        <v>22</v>
      </c>
      <c r="I2932" t="s">
        <v>25</v>
      </c>
    </row>
    <row r="2933" spans="1:9">
      <c r="A2933" t="s">
        <v>6008</v>
      </c>
      <c r="B2933" t="s">
        <v>6009</v>
      </c>
      <c r="C2933" t="s">
        <v>4370</v>
      </c>
      <c r="D2933" t="s">
        <v>4419</v>
      </c>
      <c r="E2933" t="s">
        <v>4420</v>
      </c>
      <c r="F2933">
        <v>665</v>
      </c>
      <c r="G2933">
        <v>15.62</v>
      </c>
      <c r="H2933">
        <v>42.6</v>
      </c>
      <c r="I2933" t="s">
        <v>14</v>
      </c>
    </row>
    <row r="2934" spans="1:9">
      <c r="A2934" t="s">
        <v>6010</v>
      </c>
      <c r="B2934" t="s">
        <v>6011</v>
      </c>
      <c r="C2934" t="s">
        <v>4370</v>
      </c>
      <c r="D2934" t="s">
        <v>4433</v>
      </c>
      <c r="E2934" t="s">
        <v>4434</v>
      </c>
      <c r="F2934">
        <v>516</v>
      </c>
      <c r="G2934">
        <v>7.08</v>
      </c>
      <c r="H2934">
        <v>72.900000000000006</v>
      </c>
      <c r="I2934" t="s">
        <v>14</v>
      </c>
    </row>
    <row r="2935" spans="1:9">
      <c r="A2935" t="s">
        <v>6012</v>
      </c>
      <c r="B2935" t="s">
        <v>6013</v>
      </c>
      <c r="C2935" t="s">
        <v>4370</v>
      </c>
      <c r="D2935" t="s">
        <v>4437</v>
      </c>
      <c r="E2935" t="s">
        <v>4438</v>
      </c>
      <c r="F2935">
        <v>4729</v>
      </c>
      <c r="G2935">
        <v>10.42</v>
      </c>
      <c r="H2935">
        <v>453.8</v>
      </c>
      <c r="I2935" t="s">
        <v>70</v>
      </c>
    </row>
    <row r="2936" spans="1:9">
      <c r="A2936" t="s">
        <v>6014</v>
      </c>
      <c r="B2936" t="s">
        <v>6015</v>
      </c>
      <c r="C2936" t="s">
        <v>4370</v>
      </c>
      <c r="D2936" t="s">
        <v>4437</v>
      </c>
      <c r="E2936" t="s">
        <v>4438</v>
      </c>
      <c r="F2936">
        <v>1978</v>
      </c>
      <c r="G2936">
        <v>3.59</v>
      </c>
      <c r="H2936">
        <v>551</v>
      </c>
      <c r="I2936" t="s">
        <v>14</v>
      </c>
    </row>
    <row r="2937" spans="1:9">
      <c r="A2937" t="s">
        <v>6016</v>
      </c>
      <c r="B2937" t="s">
        <v>6017</v>
      </c>
      <c r="C2937" t="s">
        <v>4370</v>
      </c>
      <c r="D2937" t="s">
        <v>4437</v>
      </c>
      <c r="E2937" t="s">
        <v>4438</v>
      </c>
      <c r="F2937">
        <v>3445</v>
      </c>
      <c r="G2937">
        <v>3.67</v>
      </c>
      <c r="H2937">
        <v>938.7</v>
      </c>
      <c r="I2937" t="s">
        <v>70</v>
      </c>
    </row>
    <row r="2938" spans="1:9">
      <c r="A2938" t="s">
        <v>6018</v>
      </c>
      <c r="B2938" t="s">
        <v>6019</v>
      </c>
      <c r="C2938" t="s">
        <v>4370</v>
      </c>
      <c r="D2938" t="s">
        <v>4411</v>
      </c>
      <c r="E2938" t="s">
        <v>4412</v>
      </c>
      <c r="F2938">
        <v>2571</v>
      </c>
      <c r="G2938">
        <v>11.02</v>
      </c>
      <c r="H2938">
        <v>233.3</v>
      </c>
      <c r="I2938" t="s">
        <v>70</v>
      </c>
    </row>
    <row r="2939" spans="1:9">
      <c r="A2939" t="s">
        <v>6020</v>
      </c>
      <c r="B2939" t="s">
        <v>6021</v>
      </c>
      <c r="C2939" t="s">
        <v>4370</v>
      </c>
      <c r="D2939" t="s">
        <v>4423</v>
      </c>
      <c r="E2939" t="s">
        <v>4424</v>
      </c>
      <c r="F2939">
        <v>351</v>
      </c>
      <c r="G2939">
        <v>9.73</v>
      </c>
      <c r="H2939">
        <v>36.1</v>
      </c>
      <c r="I2939" t="s">
        <v>25</v>
      </c>
    </row>
    <row r="2940" spans="1:9">
      <c r="A2940" t="s">
        <v>6022</v>
      </c>
      <c r="B2940" t="s">
        <v>6023</v>
      </c>
      <c r="C2940" t="s">
        <v>4370</v>
      </c>
      <c r="D2940" t="s">
        <v>4433</v>
      </c>
      <c r="E2940" t="s">
        <v>4434</v>
      </c>
      <c r="F2940">
        <v>391</v>
      </c>
      <c r="G2940">
        <v>5.83</v>
      </c>
      <c r="H2940">
        <v>67.099999999999994</v>
      </c>
      <c r="I2940" t="s">
        <v>25</v>
      </c>
    </row>
    <row r="2941" spans="1:9">
      <c r="A2941" t="s">
        <v>6024</v>
      </c>
      <c r="B2941" t="s">
        <v>6025</v>
      </c>
      <c r="C2941" t="s">
        <v>4370</v>
      </c>
      <c r="D2941" t="s">
        <v>4437</v>
      </c>
      <c r="E2941" t="s">
        <v>4438</v>
      </c>
      <c r="F2941">
        <v>882</v>
      </c>
      <c r="G2941">
        <v>3.46</v>
      </c>
      <c r="H2941">
        <v>254.9</v>
      </c>
      <c r="I2941" t="s">
        <v>14</v>
      </c>
    </row>
    <row r="2942" spans="1:9">
      <c r="A2942" t="s">
        <v>6026</v>
      </c>
      <c r="B2942" t="s">
        <v>6027</v>
      </c>
      <c r="C2942" t="s">
        <v>4370</v>
      </c>
      <c r="D2942" t="s">
        <v>4511</v>
      </c>
      <c r="E2942" t="s">
        <v>4512</v>
      </c>
      <c r="F2942">
        <v>1511</v>
      </c>
      <c r="G2942">
        <v>21.2</v>
      </c>
      <c r="H2942">
        <v>71.3</v>
      </c>
      <c r="I2942" t="s">
        <v>14</v>
      </c>
    </row>
    <row r="2943" spans="1:9">
      <c r="A2943" t="s">
        <v>6028</v>
      </c>
      <c r="B2943" t="s">
        <v>6029</v>
      </c>
      <c r="C2943" t="s">
        <v>4370</v>
      </c>
      <c r="D2943" t="s">
        <v>4395</v>
      </c>
      <c r="E2943" t="s">
        <v>4396</v>
      </c>
      <c r="F2943">
        <v>368</v>
      </c>
      <c r="G2943">
        <v>3.85</v>
      </c>
      <c r="H2943">
        <v>95.6</v>
      </c>
      <c r="I2943" t="s">
        <v>25</v>
      </c>
    </row>
    <row r="2944" spans="1:9">
      <c r="A2944" t="s">
        <v>6030</v>
      </c>
      <c r="B2944" t="s">
        <v>6031</v>
      </c>
      <c r="C2944" t="s">
        <v>4370</v>
      </c>
      <c r="D2944" t="s">
        <v>4395</v>
      </c>
      <c r="E2944" t="s">
        <v>4396</v>
      </c>
      <c r="F2944">
        <v>127</v>
      </c>
      <c r="G2944">
        <v>3.22</v>
      </c>
      <c r="H2944">
        <v>39.4</v>
      </c>
      <c r="I2944" t="s">
        <v>25</v>
      </c>
    </row>
    <row r="2945" spans="1:9">
      <c r="A2945" t="s">
        <v>6032</v>
      </c>
      <c r="B2945" t="s">
        <v>6033</v>
      </c>
      <c r="C2945" t="s">
        <v>4370</v>
      </c>
      <c r="D2945" t="s">
        <v>4395</v>
      </c>
      <c r="E2945" t="s">
        <v>4396</v>
      </c>
      <c r="F2945">
        <v>137</v>
      </c>
      <c r="G2945">
        <v>2.5</v>
      </c>
      <c r="H2945">
        <v>54.8</v>
      </c>
      <c r="I2945" t="s">
        <v>25</v>
      </c>
    </row>
    <row r="2946" spans="1:9">
      <c r="A2946" t="s">
        <v>6034</v>
      </c>
      <c r="B2946" t="s">
        <v>6035</v>
      </c>
      <c r="C2946" t="s">
        <v>4370</v>
      </c>
      <c r="D2946" t="s">
        <v>4371</v>
      </c>
      <c r="E2946" t="s">
        <v>4372</v>
      </c>
      <c r="F2946">
        <v>607</v>
      </c>
      <c r="G2946">
        <v>5.23</v>
      </c>
      <c r="H2946">
        <v>116.1</v>
      </c>
      <c r="I2946" t="s">
        <v>14</v>
      </c>
    </row>
    <row r="2947" spans="1:9">
      <c r="A2947" t="s">
        <v>6036</v>
      </c>
      <c r="B2947" t="s">
        <v>6037</v>
      </c>
      <c r="C2947" t="s">
        <v>4370</v>
      </c>
      <c r="D2947" t="s">
        <v>4375</v>
      </c>
      <c r="E2947" t="s">
        <v>4376</v>
      </c>
      <c r="F2947">
        <v>245</v>
      </c>
      <c r="G2947">
        <v>5.84</v>
      </c>
      <c r="H2947">
        <v>42</v>
      </c>
      <c r="I2947" t="s">
        <v>25</v>
      </c>
    </row>
    <row r="2948" spans="1:9">
      <c r="A2948" t="s">
        <v>6038</v>
      </c>
      <c r="B2948" t="s">
        <v>6039</v>
      </c>
      <c r="C2948" t="s">
        <v>4370</v>
      </c>
      <c r="D2948" t="s">
        <v>4467</v>
      </c>
      <c r="E2948" t="s">
        <v>4468</v>
      </c>
      <c r="F2948">
        <v>255</v>
      </c>
      <c r="G2948">
        <v>8.41</v>
      </c>
      <c r="H2948">
        <v>30.3</v>
      </c>
      <c r="I2948" t="s">
        <v>25</v>
      </c>
    </row>
    <row r="2949" spans="1:9">
      <c r="A2949" t="s">
        <v>6040</v>
      </c>
      <c r="B2949" t="s">
        <v>6041</v>
      </c>
      <c r="C2949" t="s">
        <v>4370</v>
      </c>
      <c r="D2949" t="s">
        <v>4475</v>
      </c>
      <c r="E2949" t="s">
        <v>4476</v>
      </c>
      <c r="F2949">
        <v>243</v>
      </c>
      <c r="G2949">
        <v>4.43</v>
      </c>
      <c r="H2949">
        <v>54.9</v>
      </c>
      <c r="I2949" t="s">
        <v>25</v>
      </c>
    </row>
    <row r="2950" spans="1:9">
      <c r="A2950" t="s">
        <v>6042</v>
      </c>
      <c r="B2950" t="s">
        <v>6043</v>
      </c>
      <c r="C2950" t="s">
        <v>4370</v>
      </c>
      <c r="D2950" t="s">
        <v>4371</v>
      </c>
      <c r="E2950" t="s">
        <v>4372</v>
      </c>
      <c r="F2950">
        <v>4270</v>
      </c>
      <c r="G2950">
        <v>11.43</v>
      </c>
      <c r="H2950">
        <v>373.6</v>
      </c>
      <c r="I2950" t="s">
        <v>70</v>
      </c>
    </row>
    <row r="2951" spans="1:9">
      <c r="A2951" t="s">
        <v>6044</v>
      </c>
      <c r="B2951" t="s">
        <v>6045</v>
      </c>
      <c r="C2951" t="s">
        <v>4370</v>
      </c>
      <c r="D2951" t="s">
        <v>4419</v>
      </c>
      <c r="E2951" t="s">
        <v>4420</v>
      </c>
      <c r="F2951">
        <v>146</v>
      </c>
      <c r="G2951">
        <v>4.62</v>
      </c>
      <c r="H2951">
        <v>31.6</v>
      </c>
      <c r="I2951" t="s">
        <v>25</v>
      </c>
    </row>
    <row r="2952" spans="1:9">
      <c r="A2952" t="s">
        <v>6046</v>
      </c>
      <c r="B2952" t="s">
        <v>6047</v>
      </c>
      <c r="C2952" t="s">
        <v>4370</v>
      </c>
      <c r="D2952" t="s">
        <v>4437</v>
      </c>
      <c r="E2952" t="s">
        <v>4438</v>
      </c>
      <c r="F2952">
        <v>3839</v>
      </c>
      <c r="G2952">
        <v>10.02</v>
      </c>
      <c r="H2952">
        <v>383.1</v>
      </c>
      <c r="I2952" t="s">
        <v>70</v>
      </c>
    </row>
    <row r="2953" spans="1:9">
      <c r="A2953" t="s">
        <v>6048</v>
      </c>
      <c r="B2953" t="s">
        <v>6049</v>
      </c>
      <c r="C2953" t="s">
        <v>4370</v>
      </c>
      <c r="D2953" t="s">
        <v>4475</v>
      </c>
      <c r="E2953" t="s">
        <v>4476</v>
      </c>
      <c r="F2953">
        <v>632</v>
      </c>
      <c r="G2953">
        <v>6.41</v>
      </c>
      <c r="H2953">
        <v>98.6</v>
      </c>
      <c r="I2953" t="s">
        <v>14</v>
      </c>
    </row>
    <row r="2954" spans="1:9">
      <c r="A2954" t="s">
        <v>6050</v>
      </c>
      <c r="B2954" t="s">
        <v>6051</v>
      </c>
      <c r="C2954" t="s">
        <v>4370</v>
      </c>
      <c r="D2954" t="s">
        <v>4475</v>
      </c>
      <c r="E2954" t="s">
        <v>4476</v>
      </c>
      <c r="F2954">
        <v>4849</v>
      </c>
      <c r="G2954">
        <v>18.77</v>
      </c>
      <c r="H2954">
        <v>258.3</v>
      </c>
      <c r="I2954" t="s">
        <v>70</v>
      </c>
    </row>
    <row r="2955" spans="1:9">
      <c r="A2955" t="s">
        <v>6052</v>
      </c>
      <c r="B2955" t="s">
        <v>6053</v>
      </c>
      <c r="C2955" t="s">
        <v>4370</v>
      </c>
      <c r="D2955" t="s">
        <v>4375</v>
      </c>
      <c r="E2955" t="s">
        <v>4376</v>
      </c>
      <c r="F2955">
        <v>130</v>
      </c>
      <c r="G2955">
        <v>3.17</v>
      </c>
      <c r="H2955">
        <v>41</v>
      </c>
      <c r="I2955" t="s">
        <v>25</v>
      </c>
    </row>
    <row r="2956" spans="1:9">
      <c r="A2956" t="s">
        <v>6054</v>
      </c>
      <c r="B2956" t="s">
        <v>6055</v>
      </c>
      <c r="C2956" t="s">
        <v>4370</v>
      </c>
      <c r="D2956" t="s">
        <v>4411</v>
      </c>
      <c r="E2956" t="s">
        <v>4412</v>
      </c>
      <c r="F2956">
        <v>449</v>
      </c>
      <c r="G2956">
        <v>8.7200000000000006</v>
      </c>
      <c r="H2956">
        <v>51.5</v>
      </c>
      <c r="I2956" t="s">
        <v>25</v>
      </c>
    </row>
    <row r="2957" spans="1:9">
      <c r="A2957" t="s">
        <v>6056</v>
      </c>
      <c r="B2957" t="s">
        <v>6057</v>
      </c>
      <c r="C2957" t="s">
        <v>4370</v>
      </c>
      <c r="D2957" t="s">
        <v>4443</v>
      </c>
      <c r="E2957" t="s">
        <v>4444</v>
      </c>
      <c r="F2957">
        <v>259</v>
      </c>
      <c r="G2957">
        <v>2.46</v>
      </c>
      <c r="H2957">
        <v>105.3</v>
      </c>
      <c r="I2957" t="s">
        <v>25</v>
      </c>
    </row>
    <row r="2958" spans="1:9">
      <c r="A2958" t="s">
        <v>6058</v>
      </c>
      <c r="B2958" t="s">
        <v>6059</v>
      </c>
      <c r="C2958" t="s">
        <v>4370</v>
      </c>
      <c r="D2958" t="s">
        <v>4423</v>
      </c>
      <c r="E2958" t="s">
        <v>4424</v>
      </c>
      <c r="F2958">
        <v>261</v>
      </c>
      <c r="G2958">
        <v>9.1300000000000008</v>
      </c>
      <c r="H2958">
        <v>28.6</v>
      </c>
      <c r="I2958" t="s">
        <v>25</v>
      </c>
    </row>
    <row r="2959" spans="1:9">
      <c r="A2959" t="s">
        <v>6060</v>
      </c>
      <c r="B2959" t="s">
        <v>6061</v>
      </c>
      <c r="C2959" t="s">
        <v>4370</v>
      </c>
      <c r="D2959" t="s">
        <v>4381</v>
      </c>
      <c r="E2959" t="s">
        <v>4382</v>
      </c>
      <c r="F2959">
        <v>1062</v>
      </c>
      <c r="G2959">
        <v>9.73</v>
      </c>
      <c r="H2959">
        <v>109.1</v>
      </c>
      <c r="I2959" t="s">
        <v>14</v>
      </c>
    </row>
    <row r="2960" spans="1:9">
      <c r="A2960" t="s">
        <v>6062</v>
      </c>
      <c r="B2960" t="s">
        <v>6063</v>
      </c>
      <c r="C2960" t="s">
        <v>4370</v>
      </c>
      <c r="D2960" t="s">
        <v>4411</v>
      </c>
      <c r="E2960" t="s">
        <v>4412</v>
      </c>
      <c r="F2960">
        <v>1062</v>
      </c>
      <c r="G2960">
        <v>14.29</v>
      </c>
      <c r="H2960">
        <v>74.3</v>
      </c>
      <c r="I2960" t="s">
        <v>14</v>
      </c>
    </row>
    <row r="2961" spans="1:9">
      <c r="A2961" t="s">
        <v>6064</v>
      </c>
      <c r="B2961" t="s">
        <v>6065</v>
      </c>
      <c r="C2961" t="s">
        <v>4370</v>
      </c>
      <c r="D2961" t="s">
        <v>4423</v>
      </c>
      <c r="E2961" t="s">
        <v>4424</v>
      </c>
      <c r="F2961">
        <v>259</v>
      </c>
      <c r="G2961">
        <v>6.07</v>
      </c>
      <c r="H2961">
        <v>42.7</v>
      </c>
      <c r="I2961" t="s">
        <v>25</v>
      </c>
    </row>
    <row r="2962" spans="1:9">
      <c r="A2962" t="s">
        <v>6066</v>
      </c>
      <c r="B2962" t="s">
        <v>6067</v>
      </c>
      <c r="C2962" t="s">
        <v>4370</v>
      </c>
      <c r="D2962" t="s">
        <v>4423</v>
      </c>
      <c r="E2962" t="s">
        <v>4424</v>
      </c>
      <c r="F2962">
        <v>253</v>
      </c>
      <c r="G2962">
        <v>7.14</v>
      </c>
      <c r="H2962">
        <v>35.4</v>
      </c>
      <c r="I2962" t="s">
        <v>25</v>
      </c>
    </row>
    <row r="2963" spans="1:9">
      <c r="A2963" t="s">
        <v>6068</v>
      </c>
      <c r="B2963" t="s">
        <v>6069</v>
      </c>
      <c r="C2963" t="s">
        <v>4370</v>
      </c>
      <c r="D2963" t="s">
        <v>4381</v>
      </c>
      <c r="E2963" t="s">
        <v>4382</v>
      </c>
      <c r="F2963">
        <v>626</v>
      </c>
      <c r="G2963">
        <v>8.9499999999999993</v>
      </c>
      <c r="H2963">
        <v>69.900000000000006</v>
      </c>
      <c r="I2963" t="s">
        <v>14</v>
      </c>
    </row>
    <row r="2964" spans="1:9">
      <c r="A2964" t="s">
        <v>6070</v>
      </c>
      <c r="B2964" t="s">
        <v>6071</v>
      </c>
      <c r="C2964" t="s">
        <v>4370</v>
      </c>
      <c r="D2964" t="s">
        <v>4395</v>
      </c>
      <c r="E2964" t="s">
        <v>4396</v>
      </c>
      <c r="F2964">
        <v>748</v>
      </c>
      <c r="G2964">
        <v>10.34</v>
      </c>
      <c r="H2964">
        <v>72.3</v>
      </c>
      <c r="I2964" t="s">
        <v>14</v>
      </c>
    </row>
    <row r="2965" spans="1:9">
      <c r="A2965" t="s">
        <v>6072</v>
      </c>
      <c r="B2965" t="s">
        <v>6073</v>
      </c>
      <c r="C2965" t="s">
        <v>4370</v>
      </c>
      <c r="D2965" t="s">
        <v>4407</v>
      </c>
      <c r="E2965" t="s">
        <v>4408</v>
      </c>
      <c r="F2965">
        <v>1328</v>
      </c>
      <c r="G2965">
        <v>3.77</v>
      </c>
      <c r="H2965">
        <v>352.3</v>
      </c>
      <c r="I2965" t="s">
        <v>14</v>
      </c>
    </row>
    <row r="2966" spans="1:9">
      <c r="A2966" t="s">
        <v>6074</v>
      </c>
      <c r="B2966" t="s">
        <v>6075</v>
      </c>
      <c r="C2966" t="s">
        <v>4370</v>
      </c>
      <c r="D2966" t="s">
        <v>4375</v>
      </c>
      <c r="E2966" t="s">
        <v>4376</v>
      </c>
      <c r="F2966">
        <v>131</v>
      </c>
      <c r="G2966">
        <v>3.7</v>
      </c>
      <c r="H2966">
        <v>35.4</v>
      </c>
      <c r="I2966" t="s">
        <v>25</v>
      </c>
    </row>
    <row r="2967" spans="1:9">
      <c r="A2967" t="s">
        <v>6076</v>
      </c>
      <c r="B2967" t="s">
        <v>6077</v>
      </c>
      <c r="C2967" t="s">
        <v>4370</v>
      </c>
      <c r="D2967" t="s">
        <v>4395</v>
      </c>
      <c r="E2967" t="s">
        <v>4396</v>
      </c>
      <c r="F2967">
        <v>177</v>
      </c>
      <c r="G2967">
        <v>5.15</v>
      </c>
      <c r="H2967">
        <v>34.4</v>
      </c>
      <c r="I2967" t="s">
        <v>25</v>
      </c>
    </row>
    <row r="2968" spans="1:9">
      <c r="A2968" t="s">
        <v>6078</v>
      </c>
      <c r="B2968" t="s">
        <v>6079</v>
      </c>
      <c r="C2968" t="s">
        <v>4370</v>
      </c>
      <c r="D2968" t="s">
        <v>4395</v>
      </c>
      <c r="E2968" t="s">
        <v>4396</v>
      </c>
      <c r="F2968">
        <v>377</v>
      </c>
      <c r="G2968">
        <v>5.44</v>
      </c>
      <c r="H2968">
        <v>69.3</v>
      </c>
      <c r="I2968" t="s">
        <v>25</v>
      </c>
    </row>
    <row r="2969" spans="1:9">
      <c r="A2969" t="s">
        <v>6080</v>
      </c>
      <c r="B2969" t="s">
        <v>6081</v>
      </c>
      <c r="C2969" t="s">
        <v>4370</v>
      </c>
      <c r="D2969" t="s">
        <v>4395</v>
      </c>
      <c r="E2969" t="s">
        <v>4396</v>
      </c>
      <c r="F2969">
        <v>218</v>
      </c>
      <c r="G2969">
        <v>4.0599999999999996</v>
      </c>
      <c r="H2969">
        <v>53.7</v>
      </c>
      <c r="I2969" t="s">
        <v>25</v>
      </c>
    </row>
    <row r="2970" spans="1:9">
      <c r="A2970" t="s">
        <v>6082</v>
      </c>
      <c r="B2970" t="s">
        <v>6083</v>
      </c>
      <c r="C2970" t="s">
        <v>4370</v>
      </c>
      <c r="D2970" t="s">
        <v>4467</v>
      </c>
      <c r="E2970" t="s">
        <v>4468</v>
      </c>
      <c r="F2970">
        <v>197</v>
      </c>
      <c r="G2970">
        <v>4.75</v>
      </c>
      <c r="H2970">
        <v>41.5</v>
      </c>
      <c r="I2970" t="s">
        <v>25</v>
      </c>
    </row>
    <row r="2971" spans="1:9">
      <c r="A2971" t="s">
        <v>6084</v>
      </c>
      <c r="B2971" t="s">
        <v>6085</v>
      </c>
      <c r="C2971" t="s">
        <v>4370</v>
      </c>
      <c r="D2971" t="s">
        <v>4391</v>
      </c>
      <c r="E2971" t="s">
        <v>4392</v>
      </c>
      <c r="F2971">
        <v>1203</v>
      </c>
      <c r="G2971">
        <v>11.71</v>
      </c>
      <c r="H2971">
        <v>102.7</v>
      </c>
      <c r="I2971" t="s">
        <v>14</v>
      </c>
    </row>
    <row r="2972" spans="1:9">
      <c r="A2972" t="s">
        <v>6086</v>
      </c>
      <c r="B2972" t="s">
        <v>6087</v>
      </c>
      <c r="C2972" t="s">
        <v>4370</v>
      </c>
      <c r="D2972" t="s">
        <v>4437</v>
      </c>
      <c r="E2972" t="s">
        <v>4438</v>
      </c>
      <c r="F2972">
        <v>246</v>
      </c>
      <c r="G2972">
        <v>2.97</v>
      </c>
      <c r="H2972">
        <v>82.8</v>
      </c>
      <c r="I2972" t="s">
        <v>25</v>
      </c>
    </row>
    <row r="2973" spans="1:9">
      <c r="A2973" t="s">
        <v>6088</v>
      </c>
      <c r="B2973" t="s">
        <v>6089</v>
      </c>
      <c r="C2973" t="s">
        <v>4370</v>
      </c>
      <c r="D2973" t="s">
        <v>4419</v>
      </c>
      <c r="E2973" t="s">
        <v>4420</v>
      </c>
      <c r="F2973">
        <v>267</v>
      </c>
      <c r="G2973">
        <v>6.88</v>
      </c>
      <c r="H2973">
        <v>38.799999999999997</v>
      </c>
      <c r="I2973" t="s">
        <v>25</v>
      </c>
    </row>
    <row r="2974" spans="1:9">
      <c r="A2974" t="s">
        <v>6090</v>
      </c>
      <c r="B2974" t="s">
        <v>6091</v>
      </c>
      <c r="C2974" t="s">
        <v>4370</v>
      </c>
      <c r="D2974" t="s">
        <v>4411</v>
      </c>
      <c r="E2974" t="s">
        <v>4412</v>
      </c>
      <c r="F2974">
        <v>244</v>
      </c>
      <c r="G2974">
        <v>7.19</v>
      </c>
      <c r="H2974">
        <v>33.9</v>
      </c>
      <c r="I2974" t="s">
        <v>25</v>
      </c>
    </row>
    <row r="2975" spans="1:9">
      <c r="A2975" t="s">
        <v>6092</v>
      </c>
      <c r="B2975" t="s">
        <v>6093</v>
      </c>
      <c r="C2975" t="s">
        <v>4370</v>
      </c>
      <c r="D2975" t="s">
        <v>4443</v>
      </c>
      <c r="E2975" t="s">
        <v>4444</v>
      </c>
      <c r="F2975">
        <v>834</v>
      </c>
      <c r="G2975">
        <v>18.95</v>
      </c>
      <c r="H2975">
        <v>44</v>
      </c>
      <c r="I2975" t="s">
        <v>14</v>
      </c>
    </row>
    <row r="2976" spans="1:9">
      <c r="A2976" t="s">
        <v>6094</v>
      </c>
      <c r="B2976" t="s">
        <v>6095</v>
      </c>
      <c r="C2976" t="s">
        <v>4370</v>
      </c>
      <c r="D2976" t="s">
        <v>4433</v>
      </c>
      <c r="E2976" t="s">
        <v>4434</v>
      </c>
      <c r="F2976">
        <v>228</v>
      </c>
      <c r="G2976">
        <v>3.87</v>
      </c>
      <c r="H2976">
        <v>58.9</v>
      </c>
      <c r="I2976" t="s">
        <v>25</v>
      </c>
    </row>
    <row r="2977" spans="1:9">
      <c r="A2977" t="s">
        <v>6096</v>
      </c>
      <c r="B2977" t="s">
        <v>6097</v>
      </c>
      <c r="C2977" t="s">
        <v>4370</v>
      </c>
      <c r="D2977" t="s">
        <v>4423</v>
      </c>
      <c r="E2977" t="s">
        <v>4424</v>
      </c>
      <c r="F2977">
        <v>183</v>
      </c>
      <c r="G2977">
        <v>10.19</v>
      </c>
      <c r="H2977">
        <v>18</v>
      </c>
      <c r="I2977" t="s">
        <v>25</v>
      </c>
    </row>
    <row r="2978" spans="1:9">
      <c r="A2978" t="s">
        <v>6098</v>
      </c>
      <c r="B2978" t="s">
        <v>6099</v>
      </c>
      <c r="C2978" t="s">
        <v>4370</v>
      </c>
      <c r="D2978" t="s">
        <v>4467</v>
      </c>
      <c r="E2978" t="s">
        <v>4468</v>
      </c>
      <c r="F2978">
        <v>138</v>
      </c>
      <c r="G2978">
        <v>2.41</v>
      </c>
      <c r="H2978">
        <v>57.3</v>
      </c>
      <c r="I2978" t="s">
        <v>25</v>
      </c>
    </row>
    <row r="2979" spans="1:9">
      <c r="A2979" t="s">
        <v>6100</v>
      </c>
      <c r="B2979" t="s">
        <v>6101</v>
      </c>
      <c r="C2979" t="s">
        <v>4370</v>
      </c>
      <c r="D2979" t="s">
        <v>4381</v>
      </c>
      <c r="E2979" t="s">
        <v>4382</v>
      </c>
      <c r="F2979">
        <v>660</v>
      </c>
      <c r="G2979">
        <v>4.09</v>
      </c>
      <c r="H2979">
        <v>161.4</v>
      </c>
      <c r="I2979" t="s">
        <v>14</v>
      </c>
    </row>
    <row r="2980" spans="1:9">
      <c r="A2980" t="s">
        <v>6102</v>
      </c>
      <c r="B2980" t="s">
        <v>6103</v>
      </c>
      <c r="C2980" t="s">
        <v>4370</v>
      </c>
      <c r="D2980" t="s">
        <v>4549</v>
      </c>
      <c r="E2980" t="s">
        <v>4550</v>
      </c>
      <c r="F2980">
        <v>6256</v>
      </c>
      <c r="G2980">
        <v>8.1</v>
      </c>
      <c r="H2980">
        <v>772.3</v>
      </c>
      <c r="I2980" t="s">
        <v>70</v>
      </c>
    </row>
    <row r="2981" spans="1:9">
      <c r="A2981" t="s">
        <v>6104</v>
      </c>
      <c r="B2981" t="s">
        <v>6105</v>
      </c>
      <c r="C2981" t="s">
        <v>4370</v>
      </c>
      <c r="D2981" t="s">
        <v>4549</v>
      </c>
      <c r="E2981" t="s">
        <v>4550</v>
      </c>
      <c r="F2981">
        <v>3866</v>
      </c>
      <c r="G2981">
        <v>22.02</v>
      </c>
      <c r="H2981">
        <v>175.6</v>
      </c>
      <c r="I2981" t="s">
        <v>70</v>
      </c>
    </row>
    <row r="2982" spans="1:9">
      <c r="A2982" t="s">
        <v>6106</v>
      </c>
      <c r="B2982" t="s">
        <v>6107</v>
      </c>
      <c r="C2982" t="s">
        <v>4370</v>
      </c>
      <c r="D2982" t="s">
        <v>4371</v>
      </c>
      <c r="E2982" t="s">
        <v>4372</v>
      </c>
      <c r="F2982">
        <v>8720</v>
      </c>
      <c r="G2982">
        <v>6.03</v>
      </c>
      <c r="H2982">
        <v>1446.1</v>
      </c>
      <c r="I2982" t="s">
        <v>70</v>
      </c>
    </row>
    <row r="2983" spans="1:9">
      <c r="A2983" t="s">
        <v>6108</v>
      </c>
      <c r="B2983" t="s">
        <v>6109</v>
      </c>
      <c r="C2983" t="s">
        <v>4370</v>
      </c>
      <c r="D2983" t="s">
        <v>4433</v>
      </c>
      <c r="E2983" t="s">
        <v>4434</v>
      </c>
      <c r="F2983">
        <v>768</v>
      </c>
      <c r="G2983">
        <v>12.53</v>
      </c>
      <c r="H2983">
        <v>61.3</v>
      </c>
      <c r="I2983" t="s">
        <v>14</v>
      </c>
    </row>
    <row r="2984" spans="1:9">
      <c r="A2984" t="s">
        <v>6110</v>
      </c>
      <c r="B2984" t="s">
        <v>6111</v>
      </c>
      <c r="C2984" t="s">
        <v>4370</v>
      </c>
      <c r="D2984" t="s">
        <v>4391</v>
      </c>
      <c r="E2984" t="s">
        <v>4392</v>
      </c>
      <c r="F2984">
        <v>492</v>
      </c>
      <c r="G2984">
        <v>12.11</v>
      </c>
      <c r="H2984">
        <v>40.6</v>
      </c>
      <c r="I2984" t="s">
        <v>25</v>
      </c>
    </row>
    <row r="2985" spans="1:9">
      <c r="A2985" t="s">
        <v>6112</v>
      </c>
      <c r="B2985" t="s">
        <v>6113</v>
      </c>
      <c r="C2985" t="s">
        <v>4370</v>
      </c>
      <c r="D2985" t="s">
        <v>4391</v>
      </c>
      <c r="E2985" t="s">
        <v>4392</v>
      </c>
      <c r="F2985">
        <v>222</v>
      </c>
      <c r="G2985">
        <v>3.75</v>
      </c>
      <c r="H2985">
        <v>59.2</v>
      </c>
      <c r="I2985" t="s">
        <v>25</v>
      </c>
    </row>
    <row r="2986" spans="1:9">
      <c r="A2986" t="s">
        <v>6114</v>
      </c>
      <c r="B2986" t="s">
        <v>6115</v>
      </c>
      <c r="C2986" t="s">
        <v>4370</v>
      </c>
      <c r="D2986" t="s">
        <v>4443</v>
      </c>
      <c r="E2986" t="s">
        <v>4444</v>
      </c>
      <c r="F2986">
        <v>835</v>
      </c>
      <c r="G2986">
        <v>12.61</v>
      </c>
      <c r="H2986">
        <v>66.2</v>
      </c>
      <c r="I2986" t="s">
        <v>14</v>
      </c>
    </row>
    <row r="2987" spans="1:9">
      <c r="A2987" t="s">
        <v>6116</v>
      </c>
      <c r="B2987" t="s">
        <v>6117</v>
      </c>
      <c r="C2987" t="s">
        <v>4370</v>
      </c>
      <c r="D2987" t="s">
        <v>4437</v>
      </c>
      <c r="E2987" t="s">
        <v>4438</v>
      </c>
      <c r="F2987">
        <v>636</v>
      </c>
      <c r="G2987">
        <v>5.53</v>
      </c>
      <c r="H2987">
        <v>115</v>
      </c>
      <c r="I2987" t="s">
        <v>14</v>
      </c>
    </row>
    <row r="2988" spans="1:9">
      <c r="A2988" t="s">
        <v>6118</v>
      </c>
      <c r="B2988" t="s">
        <v>6119</v>
      </c>
      <c r="C2988" t="s">
        <v>4370</v>
      </c>
      <c r="D2988" t="s">
        <v>4407</v>
      </c>
      <c r="E2988" t="s">
        <v>4408</v>
      </c>
      <c r="F2988">
        <v>973</v>
      </c>
      <c r="G2988">
        <v>4.16</v>
      </c>
      <c r="H2988">
        <v>233.9</v>
      </c>
      <c r="I2988" t="s">
        <v>14</v>
      </c>
    </row>
    <row r="2989" spans="1:9">
      <c r="A2989" t="s">
        <v>6120</v>
      </c>
      <c r="B2989" t="s">
        <v>6121</v>
      </c>
      <c r="C2989" t="s">
        <v>4370</v>
      </c>
      <c r="D2989" t="s">
        <v>4407</v>
      </c>
      <c r="E2989" t="s">
        <v>4408</v>
      </c>
      <c r="F2989">
        <v>3321</v>
      </c>
      <c r="G2989">
        <v>6.25</v>
      </c>
      <c r="H2989">
        <v>531.4</v>
      </c>
      <c r="I2989" t="s">
        <v>70</v>
      </c>
    </row>
    <row r="2990" spans="1:9">
      <c r="A2990" t="s">
        <v>6122</v>
      </c>
      <c r="B2990" t="s">
        <v>6123</v>
      </c>
      <c r="C2990" t="s">
        <v>4370</v>
      </c>
      <c r="D2990" t="s">
        <v>4375</v>
      </c>
      <c r="E2990" t="s">
        <v>4376</v>
      </c>
      <c r="F2990">
        <v>425</v>
      </c>
      <c r="G2990">
        <v>4.28</v>
      </c>
      <c r="H2990">
        <v>99.3</v>
      </c>
      <c r="I2990" t="s">
        <v>25</v>
      </c>
    </row>
    <row r="2991" spans="1:9">
      <c r="A2991" t="s">
        <v>6124</v>
      </c>
      <c r="B2991" t="s">
        <v>6125</v>
      </c>
      <c r="C2991" t="s">
        <v>4370</v>
      </c>
      <c r="D2991" t="s">
        <v>4419</v>
      </c>
      <c r="E2991" t="s">
        <v>4420</v>
      </c>
      <c r="F2991">
        <v>588</v>
      </c>
      <c r="G2991">
        <v>7.33</v>
      </c>
      <c r="H2991">
        <v>80.2</v>
      </c>
      <c r="I2991" t="s">
        <v>14</v>
      </c>
    </row>
    <row r="2992" spans="1:9">
      <c r="A2992" t="s">
        <v>6126</v>
      </c>
      <c r="B2992" t="s">
        <v>6127</v>
      </c>
      <c r="C2992" t="s">
        <v>4370</v>
      </c>
      <c r="D2992" t="s">
        <v>4407</v>
      </c>
      <c r="E2992" t="s">
        <v>4408</v>
      </c>
      <c r="F2992">
        <v>592</v>
      </c>
      <c r="G2992">
        <v>3.91</v>
      </c>
      <c r="H2992">
        <v>151.4</v>
      </c>
      <c r="I2992" t="s">
        <v>14</v>
      </c>
    </row>
    <row r="2993" spans="1:9">
      <c r="A2993" t="s">
        <v>6128</v>
      </c>
      <c r="B2993" t="s">
        <v>6129</v>
      </c>
      <c r="C2993" t="s">
        <v>4370</v>
      </c>
      <c r="D2993" t="s">
        <v>4391</v>
      </c>
      <c r="E2993" t="s">
        <v>4392</v>
      </c>
      <c r="F2993">
        <v>1084</v>
      </c>
      <c r="G2993">
        <v>7.21</v>
      </c>
      <c r="H2993">
        <v>150.30000000000001</v>
      </c>
      <c r="I2993" t="s">
        <v>14</v>
      </c>
    </row>
    <row r="2994" spans="1:9">
      <c r="A2994" t="s">
        <v>6130</v>
      </c>
      <c r="B2994" t="s">
        <v>6131</v>
      </c>
      <c r="C2994" t="s">
        <v>4370</v>
      </c>
      <c r="D2994" t="s">
        <v>4511</v>
      </c>
      <c r="E2994" t="s">
        <v>4512</v>
      </c>
      <c r="F2994">
        <v>1820</v>
      </c>
      <c r="G2994">
        <v>16.46</v>
      </c>
      <c r="H2994">
        <v>110.6</v>
      </c>
      <c r="I2994" t="s">
        <v>14</v>
      </c>
    </row>
    <row r="2995" spans="1:9">
      <c r="A2995" t="s">
        <v>6132</v>
      </c>
      <c r="B2995" t="s">
        <v>6133</v>
      </c>
      <c r="C2995" t="s">
        <v>4370</v>
      </c>
      <c r="D2995" t="s">
        <v>4423</v>
      </c>
      <c r="E2995" t="s">
        <v>4424</v>
      </c>
      <c r="F2995">
        <v>178</v>
      </c>
      <c r="G2995">
        <v>6.09</v>
      </c>
      <c r="H2995">
        <v>29.2</v>
      </c>
      <c r="I2995" t="s">
        <v>25</v>
      </c>
    </row>
    <row r="2996" spans="1:9">
      <c r="A2996" t="s">
        <v>6134</v>
      </c>
      <c r="B2996" t="s">
        <v>6135</v>
      </c>
      <c r="C2996" t="s">
        <v>4370</v>
      </c>
      <c r="D2996" t="s">
        <v>4467</v>
      </c>
      <c r="E2996" t="s">
        <v>4468</v>
      </c>
      <c r="F2996">
        <v>124</v>
      </c>
      <c r="G2996">
        <v>2.2200000000000002</v>
      </c>
      <c r="H2996">
        <v>55.9</v>
      </c>
      <c r="I2996" t="s">
        <v>25</v>
      </c>
    </row>
    <row r="2997" spans="1:9">
      <c r="A2997" t="s">
        <v>6136</v>
      </c>
      <c r="B2997" t="s">
        <v>6137</v>
      </c>
      <c r="C2997" t="s">
        <v>4370</v>
      </c>
      <c r="D2997" t="s">
        <v>4475</v>
      </c>
      <c r="E2997" t="s">
        <v>4476</v>
      </c>
      <c r="F2997">
        <v>1706</v>
      </c>
      <c r="G2997">
        <v>9.4499999999999993</v>
      </c>
      <c r="H2997">
        <v>180.5</v>
      </c>
      <c r="I2997" t="s">
        <v>14</v>
      </c>
    </row>
    <row r="2998" spans="1:9">
      <c r="A2998" t="s">
        <v>6138</v>
      </c>
      <c r="B2998" t="s">
        <v>6139</v>
      </c>
      <c r="C2998" t="s">
        <v>4370</v>
      </c>
      <c r="D2998" t="s">
        <v>4375</v>
      </c>
      <c r="E2998" t="s">
        <v>4376</v>
      </c>
      <c r="F2998">
        <v>485</v>
      </c>
      <c r="G2998">
        <v>8.5</v>
      </c>
      <c r="H2998">
        <v>57.1</v>
      </c>
      <c r="I2998" t="s">
        <v>25</v>
      </c>
    </row>
    <row r="2999" spans="1:9">
      <c r="A2999" t="s">
        <v>6140</v>
      </c>
      <c r="B2999" t="s">
        <v>6141</v>
      </c>
      <c r="C2999" t="s">
        <v>4370</v>
      </c>
      <c r="D2999" t="s">
        <v>4411</v>
      </c>
      <c r="E2999" t="s">
        <v>4412</v>
      </c>
      <c r="F2999">
        <v>682</v>
      </c>
      <c r="G2999">
        <v>9.15</v>
      </c>
      <c r="H2999">
        <v>74.5</v>
      </c>
      <c r="I2999" t="s">
        <v>14</v>
      </c>
    </row>
    <row r="3000" spans="1:9">
      <c r="A3000" t="s">
        <v>6142</v>
      </c>
      <c r="B3000" t="s">
        <v>6143</v>
      </c>
      <c r="C3000" t="s">
        <v>4370</v>
      </c>
      <c r="D3000" t="s">
        <v>4381</v>
      </c>
      <c r="E3000" t="s">
        <v>4382</v>
      </c>
      <c r="F3000">
        <v>370</v>
      </c>
      <c r="G3000">
        <v>3</v>
      </c>
      <c r="H3000">
        <v>123.3</v>
      </c>
      <c r="I3000" t="s">
        <v>25</v>
      </c>
    </row>
    <row r="3001" spans="1:9">
      <c r="A3001" t="s">
        <v>6144</v>
      </c>
      <c r="B3001" t="s">
        <v>6145</v>
      </c>
      <c r="C3001" t="s">
        <v>4370</v>
      </c>
      <c r="D3001" t="s">
        <v>4371</v>
      </c>
      <c r="E3001" t="s">
        <v>4372</v>
      </c>
      <c r="F3001">
        <v>2805</v>
      </c>
      <c r="G3001">
        <v>1.17</v>
      </c>
      <c r="H3001">
        <v>2397.4</v>
      </c>
      <c r="I3001" t="s">
        <v>70</v>
      </c>
    </row>
    <row r="3002" spans="1:9">
      <c r="A3002" t="s">
        <v>6146</v>
      </c>
      <c r="B3002" t="s">
        <v>6147</v>
      </c>
      <c r="C3002" t="s">
        <v>4370</v>
      </c>
      <c r="D3002" t="s">
        <v>4407</v>
      </c>
      <c r="E3002" t="s">
        <v>4408</v>
      </c>
      <c r="F3002">
        <v>3737</v>
      </c>
      <c r="G3002">
        <v>25.69</v>
      </c>
      <c r="H3002">
        <v>145.5</v>
      </c>
      <c r="I3002" t="s">
        <v>70</v>
      </c>
    </row>
    <row r="3003" spans="1:9">
      <c r="A3003" t="s">
        <v>6148</v>
      </c>
      <c r="B3003" t="s">
        <v>6149</v>
      </c>
      <c r="C3003" t="s">
        <v>4370</v>
      </c>
      <c r="D3003" t="s">
        <v>4475</v>
      </c>
      <c r="E3003" t="s">
        <v>4476</v>
      </c>
      <c r="F3003">
        <v>491</v>
      </c>
      <c r="G3003">
        <v>8.11</v>
      </c>
      <c r="H3003">
        <v>60.5</v>
      </c>
      <c r="I3003" t="s">
        <v>25</v>
      </c>
    </row>
    <row r="3004" spans="1:9">
      <c r="A3004" t="s">
        <v>6150</v>
      </c>
      <c r="B3004" t="s">
        <v>6151</v>
      </c>
      <c r="C3004" t="s">
        <v>4370</v>
      </c>
      <c r="D3004" t="s">
        <v>4549</v>
      </c>
      <c r="E3004" t="s">
        <v>4550</v>
      </c>
      <c r="F3004">
        <v>2619</v>
      </c>
      <c r="G3004">
        <v>3.93</v>
      </c>
      <c r="H3004">
        <v>666.4</v>
      </c>
      <c r="I3004" t="s">
        <v>70</v>
      </c>
    </row>
    <row r="3005" spans="1:9">
      <c r="A3005" t="s">
        <v>6152</v>
      </c>
      <c r="B3005" t="s">
        <v>6153</v>
      </c>
      <c r="C3005" t="s">
        <v>4370</v>
      </c>
      <c r="D3005" t="s">
        <v>4467</v>
      </c>
      <c r="E3005" t="s">
        <v>4468</v>
      </c>
      <c r="F3005">
        <v>71</v>
      </c>
      <c r="G3005">
        <v>4.2699999999999996</v>
      </c>
      <c r="H3005">
        <v>16.600000000000001</v>
      </c>
      <c r="I3005" t="s">
        <v>25</v>
      </c>
    </row>
    <row r="3006" spans="1:9">
      <c r="A3006" t="s">
        <v>6154</v>
      </c>
      <c r="B3006" t="s">
        <v>6155</v>
      </c>
      <c r="C3006" t="s">
        <v>4370</v>
      </c>
      <c r="D3006" t="s">
        <v>4467</v>
      </c>
      <c r="E3006" t="s">
        <v>4468</v>
      </c>
      <c r="F3006">
        <v>221</v>
      </c>
      <c r="G3006">
        <v>6.4</v>
      </c>
      <c r="H3006">
        <v>34.5</v>
      </c>
      <c r="I3006" t="s">
        <v>25</v>
      </c>
    </row>
    <row r="3007" spans="1:9">
      <c r="A3007" t="s">
        <v>6156</v>
      </c>
      <c r="B3007" t="s">
        <v>6157</v>
      </c>
      <c r="C3007" t="s">
        <v>4370</v>
      </c>
      <c r="D3007" t="s">
        <v>4475</v>
      </c>
      <c r="E3007" t="s">
        <v>4476</v>
      </c>
      <c r="F3007">
        <v>476</v>
      </c>
      <c r="G3007">
        <v>5.21</v>
      </c>
      <c r="H3007">
        <v>91.4</v>
      </c>
      <c r="I3007" t="s">
        <v>25</v>
      </c>
    </row>
    <row r="3008" spans="1:9">
      <c r="A3008" t="s">
        <v>6158</v>
      </c>
      <c r="B3008" t="s">
        <v>6159</v>
      </c>
      <c r="C3008" t="s">
        <v>4370</v>
      </c>
      <c r="D3008" t="s">
        <v>4411</v>
      </c>
      <c r="E3008" t="s">
        <v>4412</v>
      </c>
      <c r="F3008">
        <v>10710</v>
      </c>
      <c r="G3008">
        <v>12.53</v>
      </c>
      <c r="H3008">
        <v>854.7</v>
      </c>
      <c r="I3008" t="s">
        <v>365</v>
      </c>
    </row>
    <row r="3009" spans="1:9">
      <c r="A3009" t="s">
        <v>6160</v>
      </c>
      <c r="B3009" t="s">
        <v>6161</v>
      </c>
      <c r="C3009" t="s">
        <v>4370</v>
      </c>
      <c r="D3009" t="s">
        <v>4475</v>
      </c>
      <c r="E3009" t="s">
        <v>4476</v>
      </c>
      <c r="F3009">
        <v>252</v>
      </c>
      <c r="G3009">
        <v>3.54</v>
      </c>
      <c r="H3009">
        <v>71.2</v>
      </c>
      <c r="I3009" t="s">
        <v>25</v>
      </c>
    </row>
    <row r="3010" spans="1:9">
      <c r="A3010" t="s">
        <v>6162</v>
      </c>
      <c r="B3010" t="s">
        <v>6163</v>
      </c>
      <c r="C3010" t="s">
        <v>4370</v>
      </c>
      <c r="D3010" t="s">
        <v>4381</v>
      </c>
      <c r="E3010" t="s">
        <v>4382</v>
      </c>
      <c r="F3010">
        <v>327</v>
      </c>
      <c r="G3010">
        <v>2.25</v>
      </c>
      <c r="H3010">
        <v>145.30000000000001</v>
      </c>
      <c r="I3010" t="s">
        <v>25</v>
      </c>
    </row>
    <row r="3011" spans="1:9">
      <c r="A3011" t="s">
        <v>6164</v>
      </c>
      <c r="B3011" t="s">
        <v>6165</v>
      </c>
      <c r="C3011" t="s">
        <v>4370</v>
      </c>
      <c r="D3011" t="s">
        <v>4683</v>
      </c>
      <c r="E3011" t="s">
        <v>4684</v>
      </c>
      <c r="F3011">
        <v>4628</v>
      </c>
      <c r="G3011">
        <v>4.5599999999999996</v>
      </c>
      <c r="H3011">
        <v>1014.9</v>
      </c>
      <c r="I3011" t="s">
        <v>70</v>
      </c>
    </row>
    <row r="3012" spans="1:9">
      <c r="A3012" t="s">
        <v>6166</v>
      </c>
      <c r="B3012" t="s">
        <v>6167</v>
      </c>
      <c r="C3012" t="s">
        <v>4370</v>
      </c>
      <c r="D3012" t="s">
        <v>4467</v>
      </c>
      <c r="E3012" t="s">
        <v>4468</v>
      </c>
      <c r="F3012">
        <v>251</v>
      </c>
      <c r="G3012">
        <v>8.77</v>
      </c>
      <c r="H3012">
        <v>28.6</v>
      </c>
      <c r="I3012" t="s">
        <v>25</v>
      </c>
    </row>
    <row r="3013" spans="1:9">
      <c r="A3013" t="s">
        <v>6168</v>
      </c>
      <c r="B3013" t="s">
        <v>6169</v>
      </c>
      <c r="C3013" t="s">
        <v>6170</v>
      </c>
      <c r="D3013" t="s">
        <v>6171</v>
      </c>
      <c r="E3013" t="s">
        <v>6172</v>
      </c>
      <c r="F3013">
        <v>22395</v>
      </c>
      <c r="G3013">
        <v>26.24</v>
      </c>
      <c r="H3013">
        <v>853.5</v>
      </c>
      <c r="I3013" t="s">
        <v>365</v>
      </c>
    </row>
    <row r="3014" spans="1:9">
      <c r="A3014" t="s">
        <v>6173</v>
      </c>
      <c r="B3014" t="s">
        <v>6174</v>
      </c>
      <c r="C3014" t="s">
        <v>6170</v>
      </c>
      <c r="D3014" t="s">
        <v>6175</v>
      </c>
      <c r="E3014" t="s">
        <v>6176</v>
      </c>
      <c r="F3014">
        <v>263</v>
      </c>
      <c r="G3014">
        <v>9.52</v>
      </c>
      <c r="H3014">
        <v>27.6</v>
      </c>
      <c r="I3014" t="s">
        <v>25</v>
      </c>
    </row>
    <row r="3015" spans="1:9">
      <c r="A3015" t="s">
        <v>6177</v>
      </c>
      <c r="B3015" t="s">
        <v>6178</v>
      </c>
      <c r="C3015" t="s">
        <v>6170</v>
      </c>
      <c r="D3015" t="s">
        <v>6179</v>
      </c>
      <c r="E3015" t="s">
        <v>6180</v>
      </c>
      <c r="F3015">
        <v>590</v>
      </c>
      <c r="G3015">
        <v>7.18</v>
      </c>
      <c r="H3015">
        <v>82.2</v>
      </c>
      <c r="I3015" t="s">
        <v>14</v>
      </c>
    </row>
    <row r="3016" spans="1:9">
      <c r="A3016" t="s">
        <v>6181</v>
      </c>
      <c r="B3016" t="s">
        <v>6182</v>
      </c>
      <c r="C3016" t="s">
        <v>6170</v>
      </c>
      <c r="D3016" t="s">
        <v>6183</v>
      </c>
      <c r="E3016" t="s">
        <v>6184</v>
      </c>
      <c r="F3016">
        <v>501</v>
      </c>
      <c r="G3016">
        <v>12.32</v>
      </c>
      <c r="H3016">
        <v>40.700000000000003</v>
      </c>
      <c r="I3016" t="s">
        <v>14</v>
      </c>
    </row>
    <row r="3017" spans="1:9">
      <c r="A3017" t="s">
        <v>6185</v>
      </c>
      <c r="B3017" t="s">
        <v>6186</v>
      </c>
      <c r="C3017" t="s">
        <v>6170</v>
      </c>
      <c r="D3017" t="s">
        <v>6187</v>
      </c>
      <c r="E3017" t="s">
        <v>6188</v>
      </c>
      <c r="F3017">
        <v>83</v>
      </c>
      <c r="G3017">
        <v>3.3</v>
      </c>
      <c r="H3017">
        <v>25.2</v>
      </c>
      <c r="I3017" t="s">
        <v>25</v>
      </c>
    </row>
    <row r="3018" spans="1:9">
      <c r="A3018" t="s">
        <v>6189</v>
      </c>
      <c r="B3018" t="s">
        <v>6190</v>
      </c>
      <c r="C3018" t="s">
        <v>6170</v>
      </c>
      <c r="D3018" t="s">
        <v>6191</v>
      </c>
      <c r="E3018" t="s">
        <v>6192</v>
      </c>
      <c r="F3018">
        <v>215</v>
      </c>
      <c r="G3018">
        <v>5.98</v>
      </c>
      <c r="H3018">
        <v>36</v>
      </c>
      <c r="I3018" t="s">
        <v>25</v>
      </c>
    </row>
    <row r="3019" spans="1:9">
      <c r="A3019" t="s">
        <v>6193</v>
      </c>
      <c r="B3019" t="s">
        <v>6194</v>
      </c>
      <c r="C3019" t="s">
        <v>6170</v>
      </c>
      <c r="D3019" t="s">
        <v>6183</v>
      </c>
      <c r="E3019" t="s">
        <v>6184</v>
      </c>
      <c r="F3019">
        <v>904</v>
      </c>
      <c r="G3019">
        <v>10.78</v>
      </c>
      <c r="H3019">
        <v>83.9</v>
      </c>
      <c r="I3019" t="s">
        <v>14</v>
      </c>
    </row>
    <row r="3020" spans="1:9">
      <c r="A3020" t="s">
        <v>6195</v>
      </c>
      <c r="B3020" t="s">
        <v>6196</v>
      </c>
      <c r="C3020" t="s">
        <v>6170</v>
      </c>
      <c r="D3020" t="s">
        <v>6191</v>
      </c>
      <c r="E3020" t="s">
        <v>6192</v>
      </c>
      <c r="F3020">
        <v>1024</v>
      </c>
      <c r="G3020">
        <v>10.86</v>
      </c>
      <c r="H3020">
        <v>94.3</v>
      </c>
      <c r="I3020" t="s">
        <v>14</v>
      </c>
    </row>
    <row r="3021" spans="1:9">
      <c r="A3021" t="s">
        <v>6197</v>
      </c>
      <c r="B3021" t="s">
        <v>6198</v>
      </c>
      <c r="C3021" t="s">
        <v>6170</v>
      </c>
      <c r="D3021" t="s">
        <v>6199</v>
      </c>
      <c r="E3021" t="s">
        <v>6200</v>
      </c>
      <c r="F3021">
        <v>2648</v>
      </c>
      <c r="G3021">
        <v>25.37</v>
      </c>
      <c r="H3021">
        <v>104.4</v>
      </c>
      <c r="I3021" t="s">
        <v>70</v>
      </c>
    </row>
    <row r="3022" spans="1:9">
      <c r="A3022" t="s">
        <v>6201</v>
      </c>
      <c r="B3022" t="s">
        <v>6202</v>
      </c>
      <c r="C3022" t="s">
        <v>6170</v>
      </c>
      <c r="D3022" t="s">
        <v>6203</v>
      </c>
      <c r="E3022" t="s">
        <v>6204</v>
      </c>
      <c r="F3022">
        <v>3003</v>
      </c>
      <c r="G3022">
        <v>15.1</v>
      </c>
      <c r="H3022">
        <v>198.9</v>
      </c>
      <c r="I3022" t="s">
        <v>70</v>
      </c>
    </row>
    <row r="3023" spans="1:9">
      <c r="A3023" t="s">
        <v>6205</v>
      </c>
      <c r="B3023" t="s">
        <v>6206</v>
      </c>
      <c r="C3023" t="s">
        <v>6170</v>
      </c>
      <c r="D3023" t="s">
        <v>6207</v>
      </c>
      <c r="E3023" t="s">
        <v>6208</v>
      </c>
      <c r="F3023">
        <v>2204</v>
      </c>
      <c r="G3023">
        <v>24.83</v>
      </c>
      <c r="H3023">
        <v>88.8</v>
      </c>
      <c r="I3023" t="s">
        <v>70</v>
      </c>
    </row>
    <row r="3024" spans="1:9">
      <c r="A3024" t="s">
        <v>6209</v>
      </c>
      <c r="B3024" t="s">
        <v>6210</v>
      </c>
      <c r="C3024" t="s">
        <v>6170</v>
      </c>
      <c r="D3024" t="s">
        <v>6211</v>
      </c>
      <c r="E3024" t="s">
        <v>6212</v>
      </c>
      <c r="F3024">
        <v>69</v>
      </c>
      <c r="G3024">
        <v>3.58</v>
      </c>
      <c r="H3024">
        <v>19.3</v>
      </c>
      <c r="I3024" t="s">
        <v>25</v>
      </c>
    </row>
    <row r="3025" spans="1:9">
      <c r="A3025" t="s">
        <v>6213</v>
      </c>
      <c r="B3025" t="s">
        <v>6214</v>
      </c>
      <c r="C3025" t="s">
        <v>6170</v>
      </c>
      <c r="D3025" t="s">
        <v>6211</v>
      </c>
      <c r="E3025" t="s">
        <v>6212</v>
      </c>
      <c r="F3025">
        <v>66</v>
      </c>
      <c r="G3025">
        <v>3.68</v>
      </c>
      <c r="H3025">
        <v>17.899999999999999</v>
      </c>
      <c r="I3025" t="s">
        <v>25</v>
      </c>
    </row>
    <row r="3026" spans="1:9">
      <c r="A3026" t="s">
        <v>6215</v>
      </c>
      <c r="B3026" t="s">
        <v>6216</v>
      </c>
      <c r="C3026" t="s">
        <v>6170</v>
      </c>
      <c r="D3026" t="s">
        <v>6179</v>
      </c>
      <c r="E3026" t="s">
        <v>6180</v>
      </c>
      <c r="F3026">
        <v>9521</v>
      </c>
      <c r="G3026">
        <v>13.85</v>
      </c>
      <c r="H3026">
        <v>687.4</v>
      </c>
      <c r="I3026" t="s">
        <v>70</v>
      </c>
    </row>
    <row r="3027" spans="1:9">
      <c r="A3027" t="s">
        <v>6217</v>
      </c>
      <c r="B3027" t="s">
        <v>6218</v>
      </c>
      <c r="C3027" t="s">
        <v>6170</v>
      </c>
      <c r="D3027" t="s">
        <v>6211</v>
      </c>
      <c r="E3027" t="s">
        <v>6212</v>
      </c>
      <c r="F3027">
        <v>419</v>
      </c>
      <c r="G3027">
        <v>8.4</v>
      </c>
      <c r="H3027">
        <v>49.9</v>
      </c>
      <c r="I3027" t="s">
        <v>25</v>
      </c>
    </row>
    <row r="3028" spans="1:9">
      <c r="A3028" t="s">
        <v>6219</v>
      </c>
      <c r="B3028" t="s">
        <v>6220</v>
      </c>
      <c r="C3028" t="s">
        <v>6170</v>
      </c>
      <c r="D3028" t="s">
        <v>6221</v>
      </c>
      <c r="E3028" t="s">
        <v>6222</v>
      </c>
      <c r="F3028">
        <v>253</v>
      </c>
      <c r="G3028">
        <v>2.2000000000000002</v>
      </c>
      <c r="H3028">
        <v>115</v>
      </c>
      <c r="I3028" t="s">
        <v>25</v>
      </c>
    </row>
    <row r="3029" spans="1:9">
      <c r="A3029" t="s">
        <v>6223</v>
      </c>
      <c r="B3029" t="s">
        <v>6224</v>
      </c>
      <c r="C3029" t="s">
        <v>6170</v>
      </c>
      <c r="D3029" t="s">
        <v>6207</v>
      </c>
      <c r="E3029" t="s">
        <v>6208</v>
      </c>
      <c r="F3029">
        <v>843</v>
      </c>
      <c r="G3029">
        <v>13.07</v>
      </c>
      <c r="H3029">
        <v>64.5</v>
      </c>
      <c r="I3029" t="s">
        <v>14</v>
      </c>
    </row>
    <row r="3030" spans="1:9">
      <c r="A3030" t="s">
        <v>6225</v>
      </c>
      <c r="B3030" t="s">
        <v>6226</v>
      </c>
      <c r="C3030" t="s">
        <v>6170</v>
      </c>
      <c r="D3030" t="s">
        <v>6227</v>
      </c>
      <c r="E3030" t="s">
        <v>6228</v>
      </c>
      <c r="F3030">
        <v>778</v>
      </c>
      <c r="G3030">
        <v>10.57</v>
      </c>
      <c r="H3030">
        <v>73.599999999999994</v>
      </c>
      <c r="I3030" t="s">
        <v>14</v>
      </c>
    </row>
    <row r="3031" spans="1:9">
      <c r="A3031" t="s">
        <v>6229</v>
      </c>
      <c r="B3031" t="s">
        <v>6230</v>
      </c>
      <c r="C3031" t="s">
        <v>6170</v>
      </c>
      <c r="D3031" t="s">
        <v>6227</v>
      </c>
      <c r="E3031" t="s">
        <v>6228</v>
      </c>
      <c r="F3031">
        <v>136449</v>
      </c>
      <c r="G3031">
        <v>50.4</v>
      </c>
      <c r="H3031">
        <v>2707.3</v>
      </c>
      <c r="I3031" t="s">
        <v>1358</v>
      </c>
    </row>
    <row r="3032" spans="1:9">
      <c r="A3032" t="s">
        <v>6231</v>
      </c>
      <c r="B3032" t="s">
        <v>6232</v>
      </c>
      <c r="C3032" t="s">
        <v>6170</v>
      </c>
      <c r="D3032" t="s">
        <v>6207</v>
      </c>
      <c r="E3032" t="s">
        <v>6208</v>
      </c>
      <c r="F3032">
        <v>233</v>
      </c>
      <c r="G3032">
        <v>8.43</v>
      </c>
      <c r="H3032">
        <v>27.6</v>
      </c>
      <c r="I3032" t="s">
        <v>25</v>
      </c>
    </row>
    <row r="3033" spans="1:9">
      <c r="A3033" t="s">
        <v>6233</v>
      </c>
      <c r="B3033" t="s">
        <v>6234</v>
      </c>
      <c r="C3033" t="s">
        <v>6170</v>
      </c>
      <c r="D3033" t="s">
        <v>6235</v>
      </c>
      <c r="E3033" t="s">
        <v>6236</v>
      </c>
      <c r="F3033">
        <v>282</v>
      </c>
      <c r="G3033">
        <v>7.82</v>
      </c>
      <c r="H3033">
        <v>36.1</v>
      </c>
      <c r="I3033" t="s">
        <v>25</v>
      </c>
    </row>
    <row r="3034" spans="1:9">
      <c r="A3034" t="s">
        <v>6237</v>
      </c>
      <c r="B3034" t="s">
        <v>6238</v>
      </c>
      <c r="C3034" t="s">
        <v>6170</v>
      </c>
      <c r="D3034" t="s">
        <v>6191</v>
      </c>
      <c r="E3034" t="s">
        <v>6192</v>
      </c>
      <c r="F3034">
        <v>322</v>
      </c>
      <c r="G3034">
        <v>9.48</v>
      </c>
      <c r="H3034">
        <v>34</v>
      </c>
      <c r="I3034" t="s">
        <v>25</v>
      </c>
    </row>
    <row r="3035" spans="1:9">
      <c r="A3035" t="s">
        <v>6239</v>
      </c>
      <c r="B3035" t="s">
        <v>6240</v>
      </c>
      <c r="C3035" t="s">
        <v>6170</v>
      </c>
      <c r="D3035" t="s">
        <v>6207</v>
      </c>
      <c r="E3035" t="s">
        <v>6208</v>
      </c>
      <c r="F3035">
        <v>31</v>
      </c>
      <c r="G3035">
        <v>2.5499999999999998</v>
      </c>
      <c r="H3035">
        <v>12.2</v>
      </c>
      <c r="I3035" t="s">
        <v>25</v>
      </c>
    </row>
    <row r="3036" spans="1:9">
      <c r="A3036" t="s">
        <v>6241</v>
      </c>
      <c r="B3036" t="s">
        <v>6242</v>
      </c>
      <c r="C3036" t="s">
        <v>6170</v>
      </c>
      <c r="D3036" t="s">
        <v>6203</v>
      </c>
      <c r="E3036" t="s">
        <v>6204</v>
      </c>
      <c r="F3036">
        <v>543</v>
      </c>
      <c r="G3036">
        <v>10.27</v>
      </c>
      <c r="H3036">
        <v>52.9</v>
      </c>
      <c r="I3036" t="s">
        <v>14</v>
      </c>
    </row>
    <row r="3037" spans="1:9">
      <c r="A3037" t="s">
        <v>6243</v>
      </c>
      <c r="B3037" t="s">
        <v>3037</v>
      </c>
      <c r="C3037" t="s">
        <v>6170</v>
      </c>
      <c r="D3037" t="s">
        <v>6235</v>
      </c>
      <c r="E3037" t="s">
        <v>6236</v>
      </c>
      <c r="F3037">
        <v>33</v>
      </c>
      <c r="G3037">
        <v>2.17</v>
      </c>
      <c r="H3037">
        <v>15.2</v>
      </c>
      <c r="I3037" t="s">
        <v>25</v>
      </c>
    </row>
    <row r="3038" spans="1:9">
      <c r="A3038" t="s">
        <v>6244</v>
      </c>
      <c r="B3038" t="s">
        <v>6245</v>
      </c>
      <c r="C3038" t="s">
        <v>6170</v>
      </c>
      <c r="D3038" t="s">
        <v>6179</v>
      </c>
      <c r="E3038" t="s">
        <v>6180</v>
      </c>
      <c r="F3038">
        <v>152</v>
      </c>
      <c r="G3038">
        <v>7.7</v>
      </c>
      <c r="H3038">
        <v>19.7</v>
      </c>
      <c r="I3038" t="s">
        <v>25</v>
      </c>
    </row>
    <row r="3039" spans="1:9">
      <c r="A3039" t="s">
        <v>6246</v>
      </c>
      <c r="B3039" t="s">
        <v>6247</v>
      </c>
      <c r="C3039" t="s">
        <v>6170</v>
      </c>
      <c r="D3039" t="s">
        <v>6171</v>
      </c>
      <c r="E3039" t="s">
        <v>6172</v>
      </c>
      <c r="F3039">
        <v>820</v>
      </c>
      <c r="G3039">
        <v>11.13</v>
      </c>
      <c r="H3039">
        <v>73.7</v>
      </c>
      <c r="I3039" t="s">
        <v>14</v>
      </c>
    </row>
    <row r="3040" spans="1:9">
      <c r="A3040" t="s">
        <v>6248</v>
      </c>
      <c r="B3040" t="s">
        <v>6249</v>
      </c>
      <c r="C3040" t="s">
        <v>6170</v>
      </c>
      <c r="D3040" t="s">
        <v>6191</v>
      </c>
      <c r="E3040" t="s">
        <v>6192</v>
      </c>
      <c r="F3040">
        <v>212</v>
      </c>
      <c r="G3040">
        <v>7.41</v>
      </c>
      <c r="H3040">
        <v>28.6</v>
      </c>
      <c r="I3040" t="s">
        <v>25</v>
      </c>
    </row>
    <row r="3041" spans="1:9">
      <c r="A3041" t="s">
        <v>6250</v>
      </c>
      <c r="B3041" t="s">
        <v>6251</v>
      </c>
      <c r="C3041" t="s">
        <v>6170</v>
      </c>
      <c r="D3041" t="s">
        <v>6199</v>
      </c>
      <c r="E3041" t="s">
        <v>6200</v>
      </c>
      <c r="F3041">
        <v>759</v>
      </c>
      <c r="G3041">
        <v>12.77</v>
      </c>
      <c r="H3041">
        <v>59.4</v>
      </c>
      <c r="I3041" t="s">
        <v>14</v>
      </c>
    </row>
    <row r="3042" spans="1:9">
      <c r="A3042" t="s">
        <v>6252</v>
      </c>
      <c r="B3042" t="s">
        <v>6253</v>
      </c>
      <c r="C3042" t="s">
        <v>6170</v>
      </c>
      <c r="D3042" t="s">
        <v>6235</v>
      </c>
      <c r="E3042" t="s">
        <v>6236</v>
      </c>
      <c r="F3042">
        <v>136</v>
      </c>
      <c r="G3042">
        <v>7.31</v>
      </c>
      <c r="H3042">
        <v>18.600000000000001</v>
      </c>
      <c r="I3042" t="s">
        <v>25</v>
      </c>
    </row>
    <row r="3043" spans="1:9">
      <c r="A3043" t="s">
        <v>6254</v>
      </c>
      <c r="B3043" t="s">
        <v>6255</v>
      </c>
      <c r="C3043" t="s">
        <v>6170</v>
      </c>
      <c r="D3043" t="s">
        <v>6175</v>
      </c>
      <c r="E3043" t="s">
        <v>6176</v>
      </c>
      <c r="F3043">
        <v>311</v>
      </c>
      <c r="G3043">
        <v>5.52</v>
      </c>
      <c r="H3043">
        <v>56.3</v>
      </c>
      <c r="I3043" t="s">
        <v>25</v>
      </c>
    </row>
    <row r="3044" spans="1:9">
      <c r="A3044" t="s">
        <v>6256</v>
      </c>
      <c r="B3044" t="s">
        <v>4482</v>
      </c>
      <c r="C3044" t="s">
        <v>6170</v>
      </c>
      <c r="D3044" t="s">
        <v>1200</v>
      </c>
      <c r="E3044" t="s">
        <v>1201</v>
      </c>
      <c r="F3044">
        <v>614</v>
      </c>
      <c r="G3044">
        <v>10.81</v>
      </c>
      <c r="H3044">
        <v>56.8</v>
      </c>
      <c r="I3044" t="s">
        <v>14</v>
      </c>
    </row>
    <row r="3045" spans="1:9">
      <c r="A3045" t="s">
        <v>6257</v>
      </c>
      <c r="B3045" t="s">
        <v>6258</v>
      </c>
      <c r="C3045" t="s">
        <v>6170</v>
      </c>
      <c r="D3045" t="s">
        <v>6199</v>
      </c>
      <c r="E3045" t="s">
        <v>6200</v>
      </c>
      <c r="F3045">
        <v>69</v>
      </c>
      <c r="G3045">
        <v>3.85</v>
      </c>
      <c r="H3045">
        <v>17.899999999999999</v>
      </c>
      <c r="I3045" t="s">
        <v>25</v>
      </c>
    </row>
    <row r="3046" spans="1:9">
      <c r="A3046" t="s">
        <v>6259</v>
      </c>
      <c r="B3046" t="s">
        <v>6260</v>
      </c>
      <c r="C3046" t="s">
        <v>6170</v>
      </c>
      <c r="D3046" t="s">
        <v>6261</v>
      </c>
      <c r="E3046" t="s">
        <v>6262</v>
      </c>
      <c r="F3046">
        <v>502</v>
      </c>
      <c r="G3046">
        <v>9.69</v>
      </c>
      <c r="H3046">
        <v>51.8</v>
      </c>
      <c r="I3046" t="s">
        <v>14</v>
      </c>
    </row>
    <row r="3047" spans="1:9">
      <c r="A3047" t="s">
        <v>6263</v>
      </c>
      <c r="B3047" t="s">
        <v>6264</v>
      </c>
      <c r="C3047" t="s">
        <v>6170</v>
      </c>
      <c r="D3047" t="s">
        <v>6199</v>
      </c>
      <c r="E3047" t="s">
        <v>6200</v>
      </c>
      <c r="F3047">
        <v>170</v>
      </c>
      <c r="G3047">
        <v>4.8899999999999997</v>
      </c>
      <c r="H3047">
        <v>34.799999999999997</v>
      </c>
      <c r="I3047" t="s">
        <v>25</v>
      </c>
    </row>
    <row r="3048" spans="1:9">
      <c r="A3048" t="s">
        <v>6265</v>
      </c>
      <c r="B3048" t="s">
        <v>6266</v>
      </c>
      <c r="C3048" t="s">
        <v>6170</v>
      </c>
      <c r="D3048" t="s">
        <v>6179</v>
      </c>
      <c r="E3048" t="s">
        <v>6180</v>
      </c>
      <c r="F3048">
        <v>125</v>
      </c>
      <c r="G3048">
        <v>5.73</v>
      </c>
      <c r="H3048">
        <v>21.8</v>
      </c>
      <c r="I3048" t="s">
        <v>25</v>
      </c>
    </row>
    <row r="3049" spans="1:9">
      <c r="A3049" t="s">
        <v>6267</v>
      </c>
      <c r="B3049" t="s">
        <v>6268</v>
      </c>
      <c r="C3049" t="s">
        <v>6170</v>
      </c>
      <c r="D3049" t="s">
        <v>6221</v>
      </c>
      <c r="E3049" t="s">
        <v>6222</v>
      </c>
      <c r="F3049">
        <v>1346</v>
      </c>
      <c r="G3049">
        <v>5.97</v>
      </c>
      <c r="H3049">
        <v>225.5</v>
      </c>
      <c r="I3049" t="s">
        <v>14</v>
      </c>
    </row>
    <row r="3050" spans="1:9">
      <c r="A3050" t="s">
        <v>6269</v>
      </c>
      <c r="B3050" t="s">
        <v>6270</v>
      </c>
      <c r="C3050" t="s">
        <v>6170</v>
      </c>
      <c r="D3050" t="s">
        <v>6207</v>
      </c>
      <c r="E3050" t="s">
        <v>6208</v>
      </c>
      <c r="F3050">
        <v>119</v>
      </c>
      <c r="G3050">
        <v>3.32</v>
      </c>
      <c r="H3050">
        <v>35.799999999999997</v>
      </c>
      <c r="I3050" t="s">
        <v>25</v>
      </c>
    </row>
    <row r="3051" spans="1:9">
      <c r="A3051" t="s">
        <v>6271</v>
      </c>
      <c r="B3051" t="s">
        <v>6272</v>
      </c>
      <c r="C3051" t="s">
        <v>6170</v>
      </c>
      <c r="D3051" t="s">
        <v>6207</v>
      </c>
      <c r="E3051" t="s">
        <v>6208</v>
      </c>
      <c r="F3051">
        <v>170</v>
      </c>
      <c r="G3051">
        <v>5.57</v>
      </c>
      <c r="H3051">
        <v>30.5</v>
      </c>
      <c r="I3051" t="s">
        <v>25</v>
      </c>
    </row>
    <row r="3052" spans="1:9">
      <c r="A3052" t="s">
        <v>6273</v>
      </c>
      <c r="B3052" t="s">
        <v>6274</v>
      </c>
      <c r="C3052" t="s">
        <v>6170</v>
      </c>
      <c r="D3052" t="s">
        <v>6187</v>
      </c>
      <c r="E3052" t="s">
        <v>6188</v>
      </c>
      <c r="F3052">
        <v>120</v>
      </c>
      <c r="G3052">
        <v>8.27</v>
      </c>
      <c r="H3052">
        <v>14.5</v>
      </c>
      <c r="I3052" t="s">
        <v>25</v>
      </c>
    </row>
    <row r="3053" spans="1:9">
      <c r="A3053" t="s">
        <v>6275</v>
      </c>
      <c r="B3053" t="s">
        <v>6276</v>
      </c>
      <c r="C3053" t="s">
        <v>6170</v>
      </c>
      <c r="D3053" t="s">
        <v>6179</v>
      </c>
      <c r="E3053" t="s">
        <v>6180</v>
      </c>
      <c r="F3053">
        <v>246</v>
      </c>
      <c r="G3053">
        <v>10.02</v>
      </c>
      <c r="H3053">
        <v>24.6</v>
      </c>
      <c r="I3053" t="s">
        <v>25</v>
      </c>
    </row>
    <row r="3054" spans="1:9">
      <c r="A3054" t="s">
        <v>6277</v>
      </c>
      <c r="B3054" t="s">
        <v>6278</v>
      </c>
      <c r="C3054" t="s">
        <v>6170</v>
      </c>
      <c r="D3054" t="s">
        <v>6187</v>
      </c>
      <c r="E3054" t="s">
        <v>6188</v>
      </c>
      <c r="F3054">
        <v>393</v>
      </c>
      <c r="G3054">
        <v>4.59</v>
      </c>
      <c r="H3054">
        <v>85.6</v>
      </c>
      <c r="I3054" t="s">
        <v>25</v>
      </c>
    </row>
    <row r="3055" spans="1:9">
      <c r="A3055" t="s">
        <v>6279</v>
      </c>
      <c r="B3055" t="s">
        <v>6280</v>
      </c>
      <c r="C3055" t="s">
        <v>6170</v>
      </c>
      <c r="D3055" t="s">
        <v>6179</v>
      </c>
      <c r="E3055" t="s">
        <v>6180</v>
      </c>
      <c r="F3055">
        <v>154</v>
      </c>
      <c r="G3055">
        <v>3.57</v>
      </c>
      <c r="H3055">
        <v>43.1</v>
      </c>
      <c r="I3055" t="s">
        <v>25</v>
      </c>
    </row>
    <row r="3056" spans="1:9">
      <c r="A3056" t="s">
        <v>6281</v>
      </c>
      <c r="B3056" t="s">
        <v>6282</v>
      </c>
      <c r="C3056" t="s">
        <v>6170</v>
      </c>
      <c r="D3056" t="s">
        <v>6207</v>
      </c>
      <c r="E3056" t="s">
        <v>6208</v>
      </c>
      <c r="F3056">
        <v>48</v>
      </c>
      <c r="G3056">
        <v>4.91</v>
      </c>
      <c r="H3056">
        <v>9.8000000000000007</v>
      </c>
      <c r="I3056" t="s">
        <v>25</v>
      </c>
    </row>
    <row r="3057" spans="1:9">
      <c r="A3057" t="s">
        <v>6283</v>
      </c>
      <c r="B3057" t="s">
        <v>6284</v>
      </c>
      <c r="C3057" t="s">
        <v>6170</v>
      </c>
      <c r="D3057" t="s">
        <v>6179</v>
      </c>
      <c r="E3057" t="s">
        <v>6180</v>
      </c>
      <c r="F3057">
        <v>540</v>
      </c>
      <c r="G3057">
        <v>6.72</v>
      </c>
      <c r="H3057">
        <v>80.400000000000006</v>
      </c>
      <c r="I3057" t="s">
        <v>14</v>
      </c>
    </row>
    <row r="3058" spans="1:9">
      <c r="A3058" t="s">
        <v>6285</v>
      </c>
      <c r="B3058" t="s">
        <v>6286</v>
      </c>
      <c r="C3058" t="s">
        <v>6170</v>
      </c>
      <c r="D3058" t="s">
        <v>6207</v>
      </c>
      <c r="E3058" t="s">
        <v>6208</v>
      </c>
      <c r="F3058">
        <v>63</v>
      </c>
      <c r="G3058">
        <v>6.14</v>
      </c>
      <c r="H3058">
        <v>10.3</v>
      </c>
      <c r="I3058" t="s">
        <v>25</v>
      </c>
    </row>
    <row r="3059" spans="1:9">
      <c r="A3059" t="s">
        <v>6287</v>
      </c>
      <c r="B3059" t="s">
        <v>6288</v>
      </c>
      <c r="C3059" t="s">
        <v>6170</v>
      </c>
      <c r="D3059" t="s">
        <v>6235</v>
      </c>
      <c r="E3059" t="s">
        <v>6236</v>
      </c>
      <c r="F3059">
        <v>152</v>
      </c>
      <c r="G3059">
        <v>4.67</v>
      </c>
      <c r="H3059">
        <v>32.5</v>
      </c>
      <c r="I3059" t="s">
        <v>25</v>
      </c>
    </row>
    <row r="3060" spans="1:9">
      <c r="A3060" t="s">
        <v>6289</v>
      </c>
      <c r="B3060" t="s">
        <v>6290</v>
      </c>
      <c r="C3060" t="s">
        <v>6170</v>
      </c>
      <c r="D3060" t="s">
        <v>6207</v>
      </c>
      <c r="E3060" t="s">
        <v>6208</v>
      </c>
      <c r="F3060">
        <v>461</v>
      </c>
      <c r="G3060">
        <v>6.31</v>
      </c>
      <c r="H3060">
        <v>73.099999999999994</v>
      </c>
      <c r="I3060" t="s">
        <v>25</v>
      </c>
    </row>
    <row r="3061" spans="1:9">
      <c r="A3061" t="s">
        <v>6291</v>
      </c>
      <c r="B3061" t="s">
        <v>1753</v>
      </c>
      <c r="C3061" t="s">
        <v>6170</v>
      </c>
      <c r="D3061" t="s">
        <v>6171</v>
      </c>
      <c r="E3061" t="s">
        <v>6172</v>
      </c>
      <c r="F3061">
        <v>253</v>
      </c>
      <c r="G3061">
        <v>14.05</v>
      </c>
      <c r="H3061">
        <v>18</v>
      </c>
      <c r="I3061" t="s">
        <v>25</v>
      </c>
    </row>
    <row r="3062" spans="1:9">
      <c r="A3062" t="s">
        <v>6292</v>
      </c>
      <c r="B3062" t="s">
        <v>6293</v>
      </c>
      <c r="C3062" t="s">
        <v>6170</v>
      </c>
      <c r="D3062" t="s">
        <v>6261</v>
      </c>
      <c r="E3062" t="s">
        <v>6262</v>
      </c>
      <c r="F3062">
        <v>243</v>
      </c>
      <c r="G3062">
        <v>5.12</v>
      </c>
      <c r="H3062">
        <v>47.5</v>
      </c>
      <c r="I3062" t="s">
        <v>25</v>
      </c>
    </row>
    <row r="3063" spans="1:9">
      <c r="A3063" t="s">
        <v>6294</v>
      </c>
      <c r="B3063" t="s">
        <v>6295</v>
      </c>
      <c r="C3063" t="s">
        <v>6170</v>
      </c>
      <c r="D3063" t="s">
        <v>6235</v>
      </c>
      <c r="E3063" t="s">
        <v>6236</v>
      </c>
      <c r="F3063">
        <v>78</v>
      </c>
      <c r="G3063">
        <v>3.31</v>
      </c>
      <c r="H3063">
        <v>23.6</v>
      </c>
      <c r="I3063" t="s">
        <v>25</v>
      </c>
    </row>
    <row r="3064" spans="1:9">
      <c r="A3064" t="s">
        <v>6296</v>
      </c>
      <c r="B3064" t="s">
        <v>6297</v>
      </c>
      <c r="C3064" t="s">
        <v>6170</v>
      </c>
      <c r="D3064" t="s">
        <v>6211</v>
      </c>
      <c r="E3064" t="s">
        <v>6212</v>
      </c>
      <c r="F3064">
        <v>233</v>
      </c>
      <c r="G3064">
        <v>7.54</v>
      </c>
      <c r="H3064">
        <v>30.9</v>
      </c>
      <c r="I3064" t="s">
        <v>25</v>
      </c>
    </row>
    <row r="3065" spans="1:9">
      <c r="A3065" t="s">
        <v>6298</v>
      </c>
      <c r="B3065" t="s">
        <v>4568</v>
      </c>
      <c r="C3065" t="s">
        <v>6170</v>
      </c>
      <c r="D3065" t="s">
        <v>6187</v>
      </c>
      <c r="E3065" t="s">
        <v>6188</v>
      </c>
      <c r="F3065">
        <v>161</v>
      </c>
      <c r="G3065">
        <v>11.66</v>
      </c>
      <c r="H3065">
        <v>13.8</v>
      </c>
      <c r="I3065" t="s">
        <v>25</v>
      </c>
    </row>
    <row r="3066" spans="1:9">
      <c r="A3066" t="s">
        <v>6299</v>
      </c>
      <c r="B3066" t="s">
        <v>6300</v>
      </c>
      <c r="C3066" t="s">
        <v>6170</v>
      </c>
      <c r="D3066" t="s">
        <v>6187</v>
      </c>
      <c r="E3066" t="s">
        <v>6188</v>
      </c>
      <c r="F3066">
        <v>104</v>
      </c>
      <c r="G3066">
        <v>7.72</v>
      </c>
      <c r="H3066">
        <v>13.5</v>
      </c>
      <c r="I3066" t="s">
        <v>25</v>
      </c>
    </row>
    <row r="3067" spans="1:9">
      <c r="A3067" t="s">
        <v>6301</v>
      </c>
      <c r="B3067" t="s">
        <v>6302</v>
      </c>
      <c r="C3067" t="s">
        <v>6170</v>
      </c>
      <c r="D3067" t="s">
        <v>6179</v>
      </c>
      <c r="E3067" t="s">
        <v>6180</v>
      </c>
      <c r="F3067">
        <v>70</v>
      </c>
      <c r="G3067">
        <v>1.86</v>
      </c>
      <c r="H3067">
        <v>37.6</v>
      </c>
      <c r="I3067" t="s">
        <v>25</v>
      </c>
    </row>
    <row r="3068" spans="1:9">
      <c r="A3068" t="s">
        <v>6303</v>
      </c>
      <c r="B3068" t="s">
        <v>6304</v>
      </c>
      <c r="C3068" t="s">
        <v>6170</v>
      </c>
      <c r="D3068" t="s">
        <v>6175</v>
      </c>
      <c r="E3068" t="s">
        <v>6176</v>
      </c>
      <c r="F3068">
        <v>340</v>
      </c>
      <c r="G3068">
        <v>8.1300000000000008</v>
      </c>
      <c r="H3068">
        <v>41.8</v>
      </c>
      <c r="I3068" t="s">
        <v>25</v>
      </c>
    </row>
    <row r="3069" spans="1:9">
      <c r="A3069" t="s">
        <v>6305</v>
      </c>
      <c r="B3069" t="s">
        <v>6306</v>
      </c>
      <c r="C3069" t="s">
        <v>6170</v>
      </c>
      <c r="D3069" t="s">
        <v>6179</v>
      </c>
      <c r="E3069" t="s">
        <v>6180</v>
      </c>
      <c r="F3069">
        <v>79</v>
      </c>
      <c r="G3069">
        <v>5.15</v>
      </c>
      <c r="H3069">
        <v>15.3</v>
      </c>
      <c r="I3069" t="s">
        <v>25</v>
      </c>
    </row>
    <row r="3070" spans="1:9">
      <c r="A3070" t="s">
        <v>6307</v>
      </c>
      <c r="B3070" t="s">
        <v>6308</v>
      </c>
      <c r="C3070" t="s">
        <v>6170</v>
      </c>
      <c r="D3070" t="s">
        <v>6207</v>
      </c>
      <c r="E3070" t="s">
        <v>6208</v>
      </c>
      <c r="F3070">
        <v>207</v>
      </c>
      <c r="G3070">
        <v>6.75</v>
      </c>
      <c r="H3070">
        <v>30.7</v>
      </c>
      <c r="I3070" t="s">
        <v>25</v>
      </c>
    </row>
    <row r="3071" spans="1:9">
      <c r="A3071" t="s">
        <v>6309</v>
      </c>
      <c r="B3071" t="s">
        <v>6310</v>
      </c>
      <c r="C3071" t="s">
        <v>6170</v>
      </c>
      <c r="D3071" t="s">
        <v>6207</v>
      </c>
      <c r="E3071" t="s">
        <v>6208</v>
      </c>
      <c r="F3071">
        <v>1396</v>
      </c>
      <c r="G3071">
        <v>5.04</v>
      </c>
      <c r="H3071">
        <v>277</v>
      </c>
      <c r="I3071" t="s">
        <v>14</v>
      </c>
    </row>
    <row r="3072" spans="1:9">
      <c r="A3072" t="s">
        <v>6311</v>
      </c>
      <c r="B3072" t="s">
        <v>6312</v>
      </c>
      <c r="C3072" t="s">
        <v>6170</v>
      </c>
      <c r="D3072" t="s">
        <v>6221</v>
      </c>
      <c r="E3072" t="s">
        <v>6222</v>
      </c>
      <c r="F3072">
        <v>937</v>
      </c>
      <c r="G3072">
        <v>7.29</v>
      </c>
      <c r="H3072">
        <v>128.5</v>
      </c>
      <c r="I3072" t="s">
        <v>14</v>
      </c>
    </row>
    <row r="3073" spans="1:9">
      <c r="A3073" t="s">
        <v>6313</v>
      </c>
      <c r="B3073" t="s">
        <v>6314</v>
      </c>
      <c r="C3073" t="s">
        <v>6170</v>
      </c>
      <c r="D3073" t="s">
        <v>6199</v>
      </c>
      <c r="E3073" t="s">
        <v>6200</v>
      </c>
      <c r="F3073">
        <v>161</v>
      </c>
      <c r="G3073">
        <v>5.93</v>
      </c>
      <c r="H3073">
        <v>27.2</v>
      </c>
      <c r="I3073" t="s">
        <v>25</v>
      </c>
    </row>
    <row r="3074" spans="1:9">
      <c r="A3074" t="s">
        <v>6315</v>
      </c>
      <c r="B3074" t="s">
        <v>6316</v>
      </c>
      <c r="C3074" t="s">
        <v>6170</v>
      </c>
      <c r="D3074" t="s">
        <v>6179</v>
      </c>
      <c r="E3074" t="s">
        <v>6180</v>
      </c>
      <c r="F3074">
        <v>89</v>
      </c>
      <c r="G3074">
        <v>3.51</v>
      </c>
      <c r="H3074">
        <v>25.4</v>
      </c>
      <c r="I3074" t="s">
        <v>25</v>
      </c>
    </row>
    <row r="3075" spans="1:9">
      <c r="A3075" t="s">
        <v>6317</v>
      </c>
      <c r="B3075" t="s">
        <v>6318</v>
      </c>
      <c r="C3075" t="s">
        <v>6170</v>
      </c>
      <c r="D3075" t="s">
        <v>6187</v>
      </c>
      <c r="E3075" t="s">
        <v>6188</v>
      </c>
      <c r="F3075">
        <v>278</v>
      </c>
      <c r="G3075">
        <v>5.43</v>
      </c>
      <c r="H3075">
        <v>51.2</v>
      </c>
      <c r="I3075" t="s">
        <v>25</v>
      </c>
    </row>
    <row r="3076" spans="1:9">
      <c r="A3076" t="s">
        <v>6319</v>
      </c>
      <c r="B3076" t="s">
        <v>6320</v>
      </c>
      <c r="C3076" t="s">
        <v>6170</v>
      </c>
      <c r="D3076" t="s">
        <v>6175</v>
      </c>
      <c r="E3076" t="s">
        <v>6176</v>
      </c>
      <c r="F3076">
        <v>193</v>
      </c>
      <c r="G3076">
        <v>4.5999999999999996</v>
      </c>
      <c r="H3076">
        <v>42</v>
      </c>
      <c r="I3076" t="s">
        <v>25</v>
      </c>
    </row>
    <row r="3077" spans="1:9">
      <c r="A3077" t="s">
        <v>6321</v>
      </c>
      <c r="B3077" t="s">
        <v>6322</v>
      </c>
      <c r="C3077" t="s">
        <v>6170</v>
      </c>
      <c r="D3077" t="s">
        <v>6187</v>
      </c>
      <c r="E3077" t="s">
        <v>6188</v>
      </c>
      <c r="F3077">
        <v>215</v>
      </c>
      <c r="G3077">
        <v>6.18</v>
      </c>
      <c r="H3077">
        <v>34.799999999999997</v>
      </c>
      <c r="I3077" t="s">
        <v>25</v>
      </c>
    </row>
    <row r="3078" spans="1:9">
      <c r="A3078" t="s">
        <v>6323</v>
      </c>
      <c r="B3078" t="s">
        <v>6324</v>
      </c>
      <c r="C3078" t="s">
        <v>6170</v>
      </c>
      <c r="D3078" t="s">
        <v>6179</v>
      </c>
      <c r="E3078" t="s">
        <v>6180</v>
      </c>
      <c r="F3078">
        <v>200</v>
      </c>
      <c r="G3078">
        <v>8.36</v>
      </c>
      <c r="H3078">
        <v>23.9</v>
      </c>
      <c r="I3078" t="s">
        <v>25</v>
      </c>
    </row>
    <row r="3079" spans="1:9">
      <c r="A3079" t="s">
        <v>6325</v>
      </c>
      <c r="B3079" t="s">
        <v>6326</v>
      </c>
      <c r="C3079" t="s">
        <v>6170</v>
      </c>
      <c r="D3079" t="s">
        <v>6187</v>
      </c>
      <c r="E3079" t="s">
        <v>6188</v>
      </c>
      <c r="F3079">
        <v>1352</v>
      </c>
      <c r="G3079">
        <v>20.18</v>
      </c>
      <c r="H3079">
        <v>67</v>
      </c>
      <c r="I3079" t="s">
        <v>14</v>
      </c>
    </row>
    <row r="3080" spans="1:9">
      <c r="A3080" t="s">
        <v>6327</v>
      </c>
      <c r="B3080" t="s">
        <v>6328</v>
      </c>
      <c r="C3080" t="s">
        <v>6170</v>
      </c>
      <c r="D3080" t="s">
        <v>6187</v>
      </c>
      <c r="E3080" t="s">
        <v>6188</v>
      </c>
      <c r="F3080">
        <v>1929</v>
      </c>
      <c r="G3080">
        <v>22.86</v>
      </c>
      <c r="H3080">
        <v>84.4</v>
      </c>
      <c r="I3080" t="s">
        <v>14</v>
      </c>
    </row>
    <row r="3081" spans="1:9">
      <c r="A3081" t="s">
        <v>6329</v>
      </c>
      <c r="B3081" t="s">
        <v>162</v>
      </c>
      <c r="C3081" t="s">
        <v>6170</v>
      </c>
      <c r="D3081" t="s">
        <v>6235</v>
      </c>
      <c r="E3081" t="s">
        <v>6236</v>
      </c>
      <c r="F3081">
        <v>109</v>
      </c>
      <c r="G3081">
        <v>6.09</v>
      </c>
      <c r="H3081">
        <v>17.899999999999999</v>
      </c>
      <c r="I3081" t="s">
        <v>25</v>
      </c>
    </row>
    <row r="3082" spans="1:9">
      <c r="A3082" t="s">
        <v>6330</v>
      </c>
      <c r="B3082" t="s">
        <v>6331</v>
      </c>
      <c r="C3082" t="s">
        <v>6170</v>
      </c>
      <c r="D3082" t="s">
        <v>6171</v>
      </c>
      <c r="E3082" t="s">
        <v>6172</v>
      </c>
      <c r="F3082">
        <v>494</v>
      </c>
      <c r="G3082">
        <v>6.1</v>
      </c>
      <c r="H3082">
        <v>81</v>
      </c>
      <c r="I3082" t="s">
        <v>25</v>
      </c>
    </row>
    <row r="3083" spans="1:9">
      <c r="A3083" t="s">
        <v>6332</v>
      </c>
      <c r="B3083" t="s">
        <v>6333</v>
      </c>
      <c r="C3083" t="s">
        <v>6170</v>
      </c>
      <c r="D3083" t="s">
        <v>6207</v>
      </c>
      <c r="E3083" t="s">
        <v>6208</v>
      </c>
      <c r="F3083">
        <v>297</v>
      </c>
      <c r="G3083">
        <v>7.87</v>
      </c>
      <c r="H3083">
        <v>37.700000000000003</v>
      </c>
      <c r="I3083" t="s">
        <v>25</v>
      </c>
    </row>
    <row r="3084" spans="1:9">
      <c r="A3084" t="s">
        <v>6334</v>
      </c>
      <c r="B3084" t="s">
        <v>6335</v>
      </c>
      <c r="C3084" t="s">
        <v>6170</v>
      </c>
      <c r="D3084" t="s">
        <v>6207</v>
      </c>
      <c r="E3084" t="s">
        <v>6208</v>
      </c>
      <c r="F3084">
        <v>80</v>
      </c>
      <c r="G3084">
        <v>6.57</v>
      </c>
      <c r="H3084">
        <v>12.2</v>
      </c>
      <c r="I3084" t="s">
        <v>25</v>
      </c>
    </row>
    <row r="3085" spans="1:9">
      <c r="A3085" t="s">
        <v>6336</v>
      </c>
      <c r="B3085" t="s">
        <v>6337</v>
      </c>
      <c r="C3085" t="s">
        <v>6170</v>
      </c>
      <c r="D3085" t="s">
        <v>6175</v>
      </c>
      <c r="E3085" t="s">
        <v>6176</v>
      </c>
      <c r="F3085">
        <v>149</v>
      </c>
      <c r="G3085">
        <v>5.5</v>
      </c>
      <c r="H3085">
        <v>27.1</v>
      </c>
      <c r="I3085" t="s">
        <v>25</v>
      </c>
    </row>
    <row r="3086" spans="1:9">
      <c r="A3086" t="s">
        <v>6338</v>
      </c>
      <c r="B3086" t="s">
        <v>6339</v>
      </c>
      <c r="C3086" t="s">
        <v>6170</v>
      </c>
      <c r="D3086" t="s">
        <v>6203</v>
      </c>
      <c r="E3086" t="s">
        <v>6204</v>
      </c>
      <c r="F3086">
        <v>717</v>
      </c>
      <c r="G3086">
        <v>13.24</v>
      </c>
      <c r="H3086">
        <v>54.2</v>
      </c>
      <c r="I3086" t="s">
        <v>14</v>
      </c>
    </row>
    <row r="3087" spans="1:9">
      <c r="A3087" t="s">
        <v>6340</v>
      </c>
      <c r="B3087" t="s">
        <v>6341</v>
      </c>
      <c r="C3087" t="s">
        <v>6170</v>
      </c>
      <c r="D3087" t="s">
        <v>6207</v>
      </c>
      <c r="E3087" t="s">
        <v>6208</v>
      </c>
      <c r="F3087">
        <v>145</v>
      </c>
      <c r="G3087">
        <v>6.84</v>
      </c>
      <c r="H3087">
        <v>21.2</v>
      </c>
      <c r="I3087" t="s">
        <v>25</v>
      </c>
    </row>
    <row r="3088" spans="1:9">
      <c r="A3088" t="s">
        <v>6342</v>
      </c>
      <c r="B3088" t="s">
        <v>6343</v>
      </c>
      <c r="C3088" t="s">
        <v>6170</v>
      </c>
      <c r="D3088" t="s">
        <v>6207</v>
      </c>
      <c r="E3088" t="s">
        <v>6208</v>
      </c>
      <c r="F3088">
        <v>197</v>
      </c>
      <c r="G3088">
        <v>4.12</v>
      </c>
      <c r="H3088">
        <v>47.8</v>
      </c>
      <c r="I3088" t="s">
        <v>25</v>
      </c>
    </row>
    <row r="3089" spans="1:9">
      <c r="A3089" t="s">
        <v>6344</v>
      </c>
      <c r="B3089" t="s">
        <v>6345</v>
      </c>
      <c r="C3089" t="s">
        <v>6170</v>
      </c>
      <c r="D3089" t="s">
        <v>6187</v>
      </c>
      <c r="E3089" t="s">
        <v>6188</v>
      </c>
      <c r="F3089">
        <v>1042</v>
      </c>
      <c r="G3089">
        <v>17.440000000000001</v>
      </c>
      <c r="H3089">
        <v>59.7</v>
      </c>
      <c r="I3089" t="s">
        <v>14</v>
      </c>
    </row>
    <row r="3090" spans="1:9">
      <c r="A3090" t="s">
        <v>6346</v>
      </c>
      <c r="B3090" t="s">
        <v>6347</v>
      </c>
      <c r="C3090" t="s">
        <v>6170</v>
      </c>
      <c r="D3090" t="s">
        <v>6191</v>
      </c>
      <c r="E3090" t="s">
        <v>6192</v>
      </c>
      <c r="F3090">
        <v>240</v>
      </c>
      <c r="G3090">
        <v>10.01</v>
      </c>
      <c r="H3090">
        <v>24</v>
      </c>
      <c r="I3090" t="s">
        <v>25</v>
      </c>
    </row>
    <row r="3091" spans="1:9">
      <c r="A3091" t="s">
        <v>6348</v>
      </c>
      <c r="B3091" t="s">
        <v>6349</v>
      </c>
      <c r="C3091" t="s">
        <v>6170</v>
      </c>
      <c r="D3091" t="s">
        <v>6211</v>
      </c>
      <c r="E3091" t="s">
        <v>6212</v>
      </c>
      <c r="F3091">
        <v>353</v>
      </c>
      <c r="G3091">
        <v>7.61</v>
      </c>
      <c r="H3091">
        <v>46.4</v>
      </c>
      <c r="I3091" t="s">
        <v>25</v>
      </c>
    </row>
    <row r="3092" spans="1:9">
      <c r="A3092" t="s">
        <v>6350</v>
      </c>
      <c r="B3092" t="s">
        <v>6351</v>
      </c>
      <c r="C3092" t="s">
        <v>6170</v>
      </c>
      <c r="D3092" t="s">
        <v>6187</v>
      </c>
      <c r="E3092" t="s">
        <v>6188</v>
      </c>
      <c r="F3092">
        <v>279</v>
      </c>
      <c r="G3092">
        <v>5.53</v>
      </c>
      <c r="H3092">
        <v>50.5</v>
      </c>
      <c r="I3092" t="s">
        <v>25</v>
      </c>
    </row>
    <row r="3093" spans="1:9">
      <c r="A3093" t="s">
        <v>6352</v>
      </c>
      <c r="B3093" t="s">
        <v>6353</v>
      </c>
      <c r="C3093" t="s">
        <v>6170</v>
      </c>
      <c r="D3093" t="s">
        <v>6175</v>
      </c>
      <c r="E3093" t="s">
        <v>6176</v>
      </c>
      <c r="F3093">
        <v>155</v>
      </c>
      <c r="G3093">
        <v>4.42</v>
      </c>
      <c r="H3093">
        <v>35.1</v>
      </c>
      <c r="I3093" t="s">
        <v>25</v>
      </c>
    </row>
    <row r="3094" spans="1:9">
      <c r="A3094" t="s">
        <v>6354</v>
      </c>
      <c r="B3094" t="s">
        <v>6355</v>
      </c>
      <c r="C3094" t="s">
        <v>6170</v>
      </c>
      <c r="D3094" t="s">
        <v>6187</v>
      </c>
      <c r="E3094" t="s">
        <v>6188</v>
      </c>
      <c r="F3094">
        <v>40</v>
      </c>
      <c r="G3094">
        <v>4.5999999999999996</v>
      </c>
      <c r="H3094">
        <v>8.6999999999999993</v>
      </c>
      <c r="I3094" t="s">
        <v>25</v>
      </c>
    </row>
    <row r="3095" spans="1:9">
      <c r="A3095" t="s">
        <v>6356</v>
      </c>
      <c r="B3095" t="s">
        <v>6357</v>
      </c>
      <c r="C3095" t="s">
        <v>6170</v>
      </c>
      <c r="D3095" t="s">
        <v>6227</v>
      </c>
      <c r="E3095" t="s">
        <v>6228</v>
      </c>
      <c r="F3095">
        <v>815</v>
      </c>
      <c r="G3095">
        <v>8.6300000000000008</v>
      </c>
      <c r="H3095">
        <v>94.4</v>
      </c>
      <c r="I3095" t="s">
        <v>14</v>
      </c>
    </row>
    <row r="3096" spans="1:9">
      <c r="A3096" t="s">
        <v>6358</v>
      </c>
      <c r="B3096" t="s">
        <v>6359</v>
      </c>
      <c r="C3096" t="s">
        <v>6170</v>
      </c>
      <c r="D3096" t="s">
        <v>6203</v>
      </c>
      <c r="E3096" t="s">
        <v>6204</v>
      </c>
      <c r="F3096">
        <v>1092</v>
      </c>
      <c r="G3096">
        <v>4.63</v>
      </c>
      <c r="H3096">
        <v>235.9</v>
      </c>
      <c r="I3096" t="s">
        <v>14</v>
      </c>
    </row>
    <row r="3097" spans="1:9">
      <c r="A3097" t="s">
        <v>6360</v>
      </c>
      <c r="B3097" t="s">
        <v>6361</v>
      </c>
      <c r="C3097" t="s">
        <v>6170</v>
      </c>
      <c r="D3097" t="s">
        <v>6199</v>
      </c>
      <c r="E3097" t="s">
        <v>6200</v>
      </c>
      <c r="F3097">
        <v>517</v>
      </c>
      <c r="G3097">
        <v>2.67</v>
      </c>
      <c r="H3097">
        <v>193.6</v>
      </c>
      <c r="I3097" t="s">
        <v>14</v>
      </c>
    </row>
    <row r="3098" spans="1:9">
      <c r="A3098" t="s">
        <v>6362</v>
      </c>
      <c r="B3098" t="s">
        <v>6363</v>
      </c>
      <c r="C3098" t="s">
        <v>6170</v>
      </c>
      <c r="D3098" t="s">
        <v>6179</v>
      </c>
      <c r="E3098" t="s">
        <v>6180</v>
      </c>
      <c r="F3098">
        <v>220</v>
      </c>
      <c r="G3098">
        <v>6.18</v>
      </c>
      <c r="H3098">
        <v>35.6</v>
      </c>
      <c r="I3098" t="s">
        <v>25</v>
      </c>
    </row>
    <row r="3099" spans="1:9">
      <c r="A3099" t="s">
        <v>6364</v>
      </c>
      <c r="B3099" t="s">
        <v>6365</v>
      </c>
      <c r="C3099" t="s">
        <v>6170</v>
      </c>
      <c r="D3099" t="s">
        <v>6207</v>
      </c>
      <c r="E3099" t="s">
        <v>6208</v>
      </c>
      <c r="F3099">
        <v>91</v>
      </c>
      <c r="G3099">
        <v>4.18</v>
      </c>
      <c r="H3099">
        <v>21.8</v>
      </c>
      <c r="I3099" t="s">
        <v>25</v>
      </c>
    </row>
    <row r="3100" spans="1:9">
      <c r="A3100" t="s">
        <v>6366</v>
      </c>
      <c r="B3100" t="s">
        <v>6367</v>
      </c>
      <c r="C3100" t="s">
        <v>6170</v>
      </c>
      <c r="D3100" t="s">
        <v>6171</v>
      </c>
      <c r="E3100" t="s">
        <v>6172</v>
      </c>
      <c r="F3100">
        <v>209</v>
      </c>
      <c r="G3100">
        <v>7.34</v>
      </c>
      <c r="H3100">
        <v>28.5</v>
      </c>
      <c r="I3100" t="s">
        <v>25</v>
      </c>
    </row>
    <row r="3101" spans="1:9">
      <c r="A3101" t="s">
        <v>6368</v>
      </c>
      <c r="B3101" t="s">
        <v>6369</v>
      </c>
      <c r="C3101" t="s">
        <v>6170</v>
      </c>
      <c r="D3101" t="s">
        <v>6203</v>
      </c>
      <c r="E3101" t="s">
        <v>6204</v>
      </c>
      <c r="F3101">
        <v>605</v>
      </c>
      <c r="G3101">
        <v>8.0299999999999994</v>
      </c>
      <c r="H3101">
        <v>75.3</v>
      </c>
      <c r="I3101" t="s">
        <v>14</v>
      </c>
    </row>
    <row r="3102" spans="1:9">
      <c r="A3102" t="s">
        <v>6370</v>
      </c>
      <c r="B3102" t="s">
        <v>6371</v>
      </c>
      <c r="C3102" t="s">
        <v>6170</v>
      </c>
      <c r="D3102" t="s">
        <v>6235</v>
      </c>
      <c r="E3102" t="s">
        <v>6236</v>
      </c>
      <c r="F3102">
        <v>900</v>
      </c>
      <c r="G3102">
        <v>14.68</v>
      </c>
      <c r="H3102">
        <v>61.3</v>
      </c>
      <c r="I3102" t="s">
        <v>14</v>
      </c>
    </row>
    <row r="3103" spans="1:9">
      <c r="A3103" t="s">
        <v>6372</v>
      </c>
      <c r="B3103" t="s">
        <v>6373</v>
      </c>
      <c r="C3103" t="s">
        <v>6170</v>
      </c>
      <c r="D3103" t="s">
        <v>6211</v>
      </c>
      <c r="E3103" t="s">
        <v>6212</v>
      </c>
      <c r="F3103">
        <v>386</v>
      </c>
      <c r="G3103">
        <v>6.57</v>
      </c>
      <c r="H3103">
        <v>58.8</v>
      </c>
      <c r="I3103" t="s">
        <v>25</v>
      </c>
    </row>
    <row r="3104" spans="1:9">
      <c r="A3104" t="s">
        <v>6374</v>
      </c>
      <c r="B3104" t="s">
        <v>6375</v>
      </c>
      <c r="C3104" t="s">
        <v>6170</v>
      </c>
      <c r="D3104" t="s">
        <v>6235</v>
      </c>
      <c r="E3104" t="s">
        <v>6236</v>
      </c>
      <c r="F3104">
        <v>57</v>
      </c>
      <c r="G3104">
        <v>2.4300000000000002</v>
      </c>
      <c r="H3104">
        <v>23.5</v>
      </c>
      <c r="I3104" t="s">
        <v>25</v>
      </c>
    </row>
    <row r="3105" spans="1:9">
      <c r="A3105" t="s">
        <v>6376</v>
      </c>
      <c r="B3105" t="s">
        <v>6377</v>
      </c>
      <c r="C3105" t="s">
        <v>6170</v>
      </c>
      <c r="D3105" t="s">
        <v>6378</v>
      </c>
      <c r="E3105" t="s">
        <v>6379</v>
      </c>
      <c r="F3105">
        <v>137</v>
      </c>
      <c r="G3105">
        <v>2.23</v>
      </c>
      <c r="H3105">
        <v>61.4</v>
      </c>
      <c r="I3105" t="s">
        <v>25</v>
      </c>
    </row>
    <row r="3106" spans="1:9">
      <c r="A3106" t="s">
        <v>6380</v>
      </c>
      <c r="B3106" t="s">
        <v>6381</v>
      </c>
      <c r="C3106" t="s">
        <v>6170</v>
      </c>
      <c r="D3106" t="s">
        <v>1200</v>
      </c>
      <c r="E3106" t="s">
        <v>1201</v>
      </c>
      <c r="F3106">
        <v>178</v>
      </c>
      <c r="G3106">
        <v>4.97</v>
      </c>
      <c r="H3106">
        <v>35.799999999999997</v>
      </c>
      <c r="I3106" t="s">
        <v>25</v>
      </c>
    </row>
    <row r="3107" spans="1:9">
      <c r="A3107" t="s">
        <v>6382</v>
      </c>
      <c r="B3107" t="s">
        <v>6383</v>
      </c>
      <c r="C3107" t="s">
        <v>6170</v>
      </c>
      <c r="D3107" t="s">
        <v>6227</v>
      </c>
      <c r="E3107" t="s">
        <v>6228</v>
      </c>
      <c r="F3107">
        <v>613</v>
      </c>
      <c r="G3107">
        <v>12.51</v>
      </c>
      <c r="H3107">
        <v>49</v>
      </c>
      <c r="I3107" t="s">
        <v>14</v>
      </c>
    </row>
    <row r="3108" spans="1:9">
      <c r="A3108" t="s">
        <v>6384</v>
      </c>
      <c r="B3108" t="s">
        <v>6385</v>
      </c>
      <c r="C3108" t="s">
        <v>6170</v>
      </c>
      <c r="D3108" t="s">
        <v>6207</v>
      </c>
      <c r="E3108" t="s">
        <v>6208</v>
      </c>
      <c r="F3108">
        <v>161</v>
      </c>
      <c r="G3108">
        <v>8.01</v>
      </c>
      <c r="H3108">
        <v>20.100000000000001</v>
      </c>
      <c r="I3108" t="s">
        <v>25</v>
      </c>
    </row>
    <row r="3109" spans="1:9">
      <c r="A3109" t="s">
        <v>6386</v>
      </c>
      <c r="B3109" t="s">
        <v>6387</v>
      </c>
      <c r="C3109" t="s">
        <v>6170</v>
      </c>
      <c r="D3109" t="s">
        <v>6187</v>
      </c>
      <c r="E3109" t="s">
        <v>6188</v>
      </c>
      <c r="F3109">
        <v>64</v>
      </c>
      <c r="G3109">
        <v>4.34</v>
      </c>
      <c r="H3109">
        <v>14.7</v>
      </c>
      <c r="I3109" t="s">
        <v>25</v>
      </c>
    </row>
    <row r="3110" spans="1:9">
      <c r="A3110" t="s">
        <v>6388</v>
      </c>
      <c r="B3110" t="s">
        <v>6389</v>
      </c>
      <c r="C3110" t="s">
        <v>6170</v>
      </c>
      <c r="D3110" t="s">
        <v>6171</v>
      </c>
      <c r="E3110" t="s">
        <v>6172</v>
      </c>
      <c r="F3110">
        <v>441</v>
      </c>
      <c r="G3110">
        <v>15.75</v>
      </c>
      <c r="H3110">
        <v>28</v>
      </c>
      <c r="I3110" t="s">
        <v>25</v>
      </c>
    </row>
    <row r="3111" spans="1:9">
      <c r="A3111" t="s">
        <v>6390</v>
      </c>
      <c r="B3111" t="s">
        <v>6391</v>
      </c>
      <c r="C3111" t="s">
        <v>6170</v>
      </c>
      <c r="D3111" t="s">
        <v>6261</v>
      </c>
      <c r="E3111" t="s">
        <v>6262</v>
      </c>
      <c r="F3111">
        <v>247</v>
      </c>
      <c r="G3111">
        <v>5.87</v>
      </c>
      <c r="H3111">
        <v>42.1</v>
      </c>
      <c r="I3111" t="s">
        <v>25</v>
      </c>
    </row>
    <row r="3112" spans="1:9">
      <c r="A3112" t="s">
        <v>6392</v>
      </c>
      <c r="B3112" t="s">
        <v>6393</v>
      </c>
      <c r="C3112" t="s">
        <v>6170</v>
      </c>
      <c r="D3112" t="s">
        <v>6187</v>
      </c>
      <c r="E3112" t="s">
        <v>6188</v>
      </c>
      <c r="F3112">
        <v>325</v>
      </c>
      <c r="G3112">
        <v>10.19</v>
      </c>
      <c r="H3112">
        <v>31.9</v>
      </c>
      <c r="I3112" t="s">
        <v>25</v>
      </c>
    </row>
    <row r="3113" spans="1:9">
      <c r="A3113" t="s">
        <v>6394</v>
      </c>
      <c r="B3113" t="s">
        <v>6395</v>
      </c>
      <c r="C3113" t="s">
        <v>6170</v>
      </c>
      <c r="D3113" t="s">
        <v>6207</v>
      </c>
      <c r="E3113" t="s">
        <v>6208</v>
      </c>
      <c r="F3113">
        <v>349</v>
      </c>
      <c r="G3113">
        <v>9.58</v>
      </c>
      <c r="H3113">
        <v>36.4</v>
      </c>
      <c r="I3113" t="s">
        <v>25</v>
      </c>
    </row>
    <row r="3114" spans="1:9">
      <c r="A3114" t="s">
        <v>6396</v>
      </c>
      <c r="B3114" t="s">
        <v>6397</v>
      </c>
      <c r="C3114" t="s">
        <v>6170</v>
      </c>
      <c r="D3114" t="s">
        <v>6211</v>
      </c>
      <c r="E3114" t="s">
        <v>6212</v>
      </c>
      <c r="F3114">
        <v>283</v>
      </c>
      <c r="G3114">
        <v>10.15</v>
      </c>
      <c r="H3114">
        <v>27.9</v>
      </c>
      <c r="I3114" t="s">
        <v>25</v>
      </c>
    </row>
    <row r="3115" spans="1:9">
      <c r="A3115" t="s">
        <v>6398</v>
      </c>
      <c r="B3115" t="s">
        <v>6399</v>
      </c>
      <c r="C3115" t="s">
        <v>6170</v>
      </c>
      <c r="D3115" t="s">
        <v>6175</v>
      </c>
      <c r="E3115" t="s">
        <v>6176</v>
      </c>
      <c r="F3115">
        <v>276</v>
      </c>
      <c r="G3115">
        <v>5.96</v>
      </c>
      <c r="H3115">
        <v>46.3</v>
      </c>
      <c r="I3115" t="s">
        <v>25</v>
      </c>
    </row>
    <row r="3116" spans="1:9">
      <c r="A3116" t="s">
        <v>6400</v>
      </c>
      <c r="B3116" t="s">
        <v>6401</v>
      </c>
      <c r="C3116" t="s">
        <v>6170</v>
      </c>
      <c r="D3116" t="s">
        <v>6203</v>
      </c>
      <c r="E3116" t="s">
        <v>6204</v>
      </c>
      <c r="F3116">
        <v>158</v>
      </c>
      <c r="G3116">
        <v>4.58</v>
      </c>
      <c r="H3116">
        <v>34.5</v>
      </c>
      <c r="I3116" t="s">
        <v>25</v>
      </c>
    </row>
    <row r="3117" spans="1:9">
      <c r="A3117" t="s">
        <v>6402</v>
      </c>
      <c r="B3117" t="s">
        <v>6403</v>
      </c>
      <c r="C3117" t="s">
        <v>6170</v>
      </c>
      <c r="D3117" t="s">
        <v>6191</v>
      </c>
      <c r="E3117" t="s">
        <v>6192</v>
      </c>
      <c r="F3117">
        <v>113</v>
      </c>
      <c r="G3117">
        <v>5.64</v>
      </c>
      <c r="H3117">
        <v>20</v>
      </c>
      <c r="I3117" t="s">
        <v>25</v>
      </c>
    </row>
    <row r="3118" spans="1:9">
      <c r="A3118" t="s">
        <v>6404</v>
      </c>
      <c r="B3118" t="s">
        <v>6405</v>
      </c>
      <c r="C3118" t="s">
        <v>6170</v>
      </c>
      <c r="D3118" t="s">
        <v>6207</v>
      </c>
      <c r="E3118" t="s">
        <v>6208</v>
      </c>
      <c r="F3118">
        <v>389</v>
      </c>
      <c r="G3118">
        <v>10.27</v>
      </c>
      <c r="H3118">
        <v>37.9</v>
      </c>
      <c r="I3118" t="s">
        <v>25</v>
      </c>
    </row>
    <row r="3119" spans="1:9">
      <c r="A3119" t="s">
        <v>6406</v>
      </c>
      <c r="B3119" t="s">
        <v>6407</v>
      </c>
      <c r="C3119" t="s">
        <v>6170</v>
      </c>
      <c r="D3119" t="s">
        <v>6378</v>
      </c>
      <c r="E3119" t="s">
        <v>6379</v>
      </c>
      <c r="F3119">
        <v>540</v>
      </c>
      <c r="G3119">
        <v>16.13</v>
      </c>
      <c r="H3119">
        <v>33.5</v>
      </c>
      <c r="I3119" t="s">
        <v>14</v>
      </c>
    </row>
    <row r="3120" spans="1:9">
      <c r="A3120" t="s">
        <v>6408</v>
      </c>
      <c r="B3120" t="s">
        <v>6409</v>
      </c>
      <c r="C3120" t="s">
        <v>6170</v>
      </c>
      <c r="D3120" t="s">
        <v>6235</v>
      </c>
      <c r="E3120" t="s">
        <v>6236</v>
      </c>
      <c r="F3120">
        <v>142</v>
      </c>
      <c r="G3120">
        <v>3.58</v>
      </c>
      <c r="H3120">
        <v>39.700000000000003</v>
      </c>
      <c r="I3120" t="s">
        <v>25</v>
      </c>
    </row>
    <row r="3121" spans="1:9">
      <c r="A3121" t="s">
        <v>6410</v>
      </c>
      <c r="B3121" t="s">
        <v>6411</v>
      </c>
      <c r="C3121" t="s">
        <v>6170</v>
      </c>
      <c r="D3121" t="s">
        <v>6187</v>
      </c>
      <c r="E3121" t="s">
        <v>6188</v>
      </c>
      <c r="F3121">
        <v>493</v>
      </c>
      <c r="G3121">
        <v>7.23</v>
      </c>
      <c r="H3121">
        <v>68.2</v>
      </c>
      <c r="I3121" t="s">
        <v>25</v>
      </c>
    </row>
    <row r="3122" spans="1:9">
      <c r="A3122" t="s">
        <v>6412</v>
      </c>
      <c r="B3122" t="s">
        <v>6413</v>
      </c>
      <c r="C3122" t="s">
        <v>6170</v>
      </c>
      <c r="D3122" t="s">
        <v>6203</v>
      </c>
      <c r="E3122" t="s">
        <v>6204</v>
      </c>
      <c r="F3122">
        <v>376</v>
      </c>
      <c r="G3122">
        <v>6.92</v>
      </c>
      <c r="H3122">
        <v>54.3</v>
      </c>
      <c r="I3122" t="s">
        <v>25</v>
      </c>
    </row>
    <row r="3123" spans="1:9">
      <c r="A3123" t="s">
        <v>6414</v>
      </c>
      <c r="B3123" t="s">
        <v>6415</v>
      </c>
      <c r="C3123" t="s">
        <v>6170</v>
      </c>
      <c r="D3123" t="s">
        <v>6183</v>
      </c>
      <c r="E3123" t="s">
        <v>6184</v>
      </c>
      <c r="F3123">
        <v>725</v>
      </c>
      <c r="G3123">
        <v>8.0299999999999994</v>
      </c>
      <c r="H3123">
        <v>90.3</v>
      </c>
      <c r="I3123" t="s">
        <v>14</v>
      </c>
    </row>
    <row r="3124" spans="1:9">
      <c r="A3124" t="s">
        <v>6416</v>
      </c>
      <c r="B3124" t="s">
        <v>6417</v>
      </c>
      <c r="C3124" t="s">
        <v>6170</v>
      </c>
      <c r="D3124" t="s">
        <v>6235</v>
      </c>
      <c r="E3124" t="s">
        <v>6236</v>
      </c>
      <c r="F3124">
        <v>80</v>
      </c>
      <c r="G3124">
        <v>3.33</v>
      </c>
      <c r="H3124">
        <v>24</v>
      </c>
      <c r="I3124" t="s">
        <v>25</v>
      </c>
    </row>
    <row r="3125" spans="1:9">
      <c r="A3125" t="s">
        <v>6418</v>
      </c>
      <c r="B3125" t="s">
        <v>6419</v>
      </c>
      <c r="C3125" t="s">
        <v>6170</v>
      </c>
      <c r="D3125" t="s">
        <v>6378</v>
      </c>
      <c r="E3125" t="s">
        <v>6379</v>
      </c>
      <c r="F3125">
        <v>927</v>
      </c>
      <c r="G3125">
        <v>7.75</v>
      </c>
      <c r="H3125">
        <v>119.6</v>
      </c>
      <c r="I3125" t="s">
        <v>14</v>
      </c>
    </row>
    <row r="3126" spans="1:9">
      <c r="A3126" t="s">
        <v>6420</v>
      </c>
      <c r="B3126" t="s">
        <v>6421</v>
      </c>
      <c r="C3126" t="s">
        <v>6170</v>
      </c>
      <c r="D3126" t="s">
        <v>6221</v>
      </c>
      <c r="E3126" t="s">
        <v>6222</v>
      </c>
      <c r="F3126">
        <v>783</v>
      </c>
      <c r="G3126">
        <v>6.79</v>
      </c>
      <c r="H3126">
        <v>115.3</v>
      </c>
      <c r="I3126" t="s">
        <v>14</v>
      </c>
    </row>
    <row r="3127" spans="1:9">
      <c r="A3127" t="s">
        <v>6422</v>
      </c>
      <c r="B3127" t="s">
        <v>6423</v>
      </c>
      <c r="C3127" t="s">
        <v>6170</v>
      </c>
      <c r="D3127" t="s">
        <v>6211</v>
      </c>
      <c r="E3127" t="s">
        <v>6212</v>
      </c>
      <c r="F3127">
        <v>154</v>
      </c>
      <c r="G3127">
        <v>1.96</v>
      </c>
      <c r="H3127">
        <v>78.599999999999994</v>
      </c>
      <c r="I3127" t="s">
        <v>25</v>
      </c>
    </row>
    <row r="3128" spans="1:9">
      <c r="A3128" t="s">
        <v>6424</v>
      </c>
      <c r="B3128" t="s">
        <v>6425</v>
      </c>
      <c r="C3128" t="s">
        <v>6170</v>
      </c>
      <c r="D3128" t="s">
        <v>6179</v>
      </c>
      <c r="E3128" t="s">
        <v>6180</v>
      </c>
      <c r="F3128">
        <v>528</v>
      </c>
      <c r="G3128">
        <v>8.17</v>
      </c>
      <c r="H3128">
        <v>64.599999999999994</v>
      </c>
      <c r="I3128" t="s">
        <v>14</v>
      </c>
    </row>
    <row r="3129" spans="1:9">
      <c r="A3129" t="s">
        <v>6426</v>
      </c>
      <c r="B3129" t="s">
        <v>6427</v>
      </c>
      <c r="C3129" t="s">
        <v>6170</v>
      </c>
      <c r="D3129" t="s">
        <v>6227</v>
      </c>
      <c r="E3129" t="s">
        <v>6228</v>
      </c>
      <c r="F3129">
        <v>425</v>
      </c>
      <c r="G3129">
        <v>6.95</v>
      </c>
      <c r="H3129">
        <v>61.2</v>
      </c>
      <c r="I3129" t="s">
        <v>25</v>
      </c>
    </row>
    <row r="3130" spans="1:9">
      <c r="A3130" t="s">
        <v>6428</v>
      </c>
      <c r="B3130" t="s">
        <v>6429</v>
      </c>
      <c r="C3130" t="s">
        <v>6170</v>
      </c>
      <c r="D3130" t="s">
        <v>6227</v>
      </c>
      <c r="E3130" t="s">
        <v>6228</v>
      </c>
      <c r="F3130">
        <v>3234</v>
      </c>
      <c r="G3130">
        <v>25.38</v>
      </c>
      <c r="H3130">
        <v>127.4</v>
      </c>
      <c r="I3130" t="s">
        <v>70</v>
      </c>
    </row>
    <row r="3131" spans="1:9">
      <c r="A3131" t="s">
        <v>6430</v>
      </c>
      <c r="B3131" t="s">
        <v>6431</v>
      </c>
      <c r="C3131" t="s">
        <v>6170</v>
      </c>
      <c r="D3131" t="s">
        <v>6199</v>
      </c>
      <c r="E3131" t="s">
        <v>6200</v>
      </c>
      <c r="F3131">
        <v>203</v>
      </c>
      <c r="G3131">
        <v>7.25</v>
      </c>
      <c r="H3131">
        <v>28</v>
      </c>
      <c r="I3131" t="s">
        <v>25</v>
      </c>
    </row>
    <row r="3132" spans="1:9">
      <c r="A3132" t="s">
        <v>6432</v>
      </c>
      <c r="B3132" t="s">
        <v>6433</v>
      </c>
      <c r="C3132" t="s">
        <v>6170</v>
      </c>
      <c r="D3132" t="s">
        <v>6191</v>
      </c>
      <c r="E3132" t="s">
        <v>6192</v>
      </c>
      <c r="F3132">
        <v>211</v>
      </c>
      <c r="G3132">
        <v>11.52</v>
      </c>
      <c r="H3132">
        <v>18.3</v>
      </c>
      <c r="I3132" t="s">
        <v>25</v>
      </c>
    </row>
    <row r="3133" spans="1:9">
      <c r="A3133" t="s">
        <v>6434</v>
      </c>
      <c r="B3133" t="s">
        <v>6435</v>
      </c>
      <c r="C3133" t="s">
        <v>6170</v>
      </c>
      <c r="D3133" t="s">
        <v>6207</v>
      </c>
      <c r="E3133" t="s">
        <v>6208</v>
      </c>
      <c r="F3133">
        <v>82</v>
      </c>
      <c r="G3133">
        <v>2.42</v>
      </c>
      <c r="H3133">
        <v>33.9</v>
      </c>
      <c r="I3133" t="s">
        <v>25</v>
      </c>
    </row>
    <row r="3134" spans="1:9">
      <c r="A3134" t="s">
        <v>6436</v>
      </c>
      <c r="B3134" t="s">
        <v>6437</v>
      </c>
      <c r="C3134" t="s">
        <v>6170</v>
      </c>
      <c r="D3134" t="s">
        <v>6171</v>
      </c>
      <c r="E3134" t="s">
        <v>6172</v>
      </c>
      <c r="F3134">
        <v>249</v>
      </c>
      <c r="G3134">
        <v>5.43</v>
      </c>
      <c r="H3134">
        <v>45.9</v>
      </c>
      <c r="I3134" t="s">
        <v>25</v>
      </c>
    </row>
    <row r="3135" spans="1:9">
      <c r="A3135" t="s">
        <v>6438</v>
      </c>
      <c r="B3135" t="s">
        <v>6439</v>
      </c>
      <c r="C3135" t="s">
        <v>6170</v>
      </c>
      <c r="D3135" t="s">
        <v>6179</v>
      </c>
      <c r="E3135" t="s">
        <v>6180</v>
      </c>
      <c r="F3135">
        <v>1184</v>
      </c>
      <c r="G3135">
        <v>16.96</v>
      </c>
      <c r="H3135">
        <v>69.8</v>
      </c>
      <c r="I3135" t="s">
        <v>14</v>
      </c>
    </row>
    <row r="3136" spans="1:9">
      <c r="A3136" t="s">
        <v>6440</v>
      </c>
      <c r="B3136" t="s">
        <v>6441</v>
      </c>
      <c r="C3136" t="s">
        <v>6170</v>
      </c>
      <c r="D3136" t="s">
        <v>6203</v>
      </c>
      <c r="E3136" t="s">
        <v>6204</v>
      </c>
      <c r="F3136">
        <v>707</v>
      </c>
      <c r="G3136">
        <v>5.73</v>
      </c>
      <c r="H3136">
        <v>123.4</v>
      </c>
      <c r="I3136" t="s">
        <v>14</v>
      </c>
    </row>
    <row r="3137" spans="1:9">
      <c r="A3137" t="s">
        <v>6442</v>
      </c>
      <c r="B3137" t="s">
        <v>6443</v>
      </c>
      <c r="C3137" t="s">
        <v>6170</v>
      </c>
      <c r="D3137" t="s">
        <v>6261</v>
      </c>
      <c r="E3137" t="s">
        <v>6262</v>
      </c>
      <c r="F3137">
        <v>120</v>
      </c>
      <c r="G3137">
        <v>3.56</v>
      </c>
      <c r="H3137">
        <v>33.700000000000003</v>
      </c>
      <c r="I3137" t="s">
        <v>25</v>
      </c>
    </row>
    <row r="3138" spans="1:9">
      <c r="A3138" t="s">
        <v>6444</v>
      </c>
      <c r="B3138" t="s">
        <v>6445</v>
      </c>
      <c r="C3138" t="s">
        <v>6170</v>
      </c>
      <c r="D3138" t="s">
        <v>1200</v>
      </c>
      <c r="E3138" t="s">
        <v>1201</v>
      </c>
      <c r="F3138">
        <v>45</v>
      </c>
      <c r="G3138">
        <v>2.19</v>
      </c>
      <c r="H3138">
        <v>20.5</v>
      </c>
      <c r="I3138" t="s">
        <v>25</v>
      </c>
    </row>
    <row r="3139" spans="1:9">
      <c r="A3139" t="s">
        <v>6446</v>
      </c>
      <c r="B3139" t="s">
        <v>270</v>
      </c>
      <c r="C3139" t="s">
        <v>6170</v>
      </c>
      <c r="D3139" t="s">
        <v>6211</v>
      </c>
      <c r="E3139" t="s">
        <v>6212</v>
      </c>
      <c r="F3139">
        <v>350</v>
      </c>
      <c r="G3139">
        <v>6.93</v>
      </c>
      <c r="H3139">
        <v>50.5</v>
      </c>
      <c r="I3139" t="s">
        <v>25</v>
      </c>
    </row>
    <row r="3140" spans="1:9">
      <c r="A3140" t="s">
        <v>6447</v>
      </c>
      <c r="B3140" t="s">
        <v>6448</v>
      </c>
      <c r="C3140" t="s">
        <v>6170</v>
      </c>
      <c r="D3140" t="s">
        <v>6207</v>
      </c>
      <c r="E3140" t="s">
        <v>6208</v>
      </c>
      <c r="F3140">
        <v>341</v>
      </c>
      <c r="G3140">
        <v>7.38</v>
      </c>
      <c r="H3140">
        <v>46.2</v>
      </c>
      <c r="I3140" t="s">
        <v>25</v>
      </c>
    </row>
    <row r="3141" spans="1:9">
      <c r="A3141" t="s">
        <v>6449</v>
      </c>
      <c r="B3141" t="s">
        <v>6450</v>
      </c>
      <c r="C3141" t="s">
        <v>6170</v>
      </c>
      <c r="D3141" t="s">
        <v>6207</v>
      </c>
      <c r="E3141" t="s">
        <v>6208</v>
      </c>
      <c r="F3141">
        <v>109</v>
      </c>
      <c r="G3141">
        <v>2.4300000000000002</v>
      </c>
      <c r="H3141">
        <v>44.9</v>
      </c>
      <c r="I3141" t="s">
        <v>25</v>
      </c>
    </row>
    <row r="3142" spans="1:9">
      <c r="A3142" t="s">
        <v>6451</v>
      </c>
      <c r="B3142" t="s">
        <v>6452</v>
      </c>
      <c r="C3142" t="s">
        <v>6170</v>
      </c>
      <c r="D3142" t="s">
        <v>1200</v>
      </c>
      <c r="E3142" t="s">
        <v>1201</v>
      </c>
      <c r="F3142">
        <v>495</v>
      </c>
      <c r="G3142">
        <v>8.14</v>
      </c>
      <c r="H3142">
        <v>60.8</v>
      </c>
      <c r="I3142" t="s">
        <v>25</v>
      </c>
    </row>
    <row r="3143" spans="1:9">
      <c r="A3143" t="s">
        <v>6453</v>
      </c>
      <c r="B3143" t="s">
        <v>6454</v>
      </c>
      <c r="C3143" t="s">
        <v>6170</v>
      </c>
      <c r="D3143" t="s">
        <v>6191</v>
      </c>
      <c r="E3143" t="s">
        <v>6192</v>
      </c>
      <c r="F3143">
        <v>155</v>
      </c>
      <c r="G3143">
        <v>6.44</v>
      </c>
      <c r="H3143">
        <v>24.1</v>
      </c>
      <c r="I3143" t="s">
        <v>25</v>
      </c>
    </row>
    <row r="3144" spans="1:9">
      <c r="A3144" t="s">
        <v>6455</v>
      </c>
      <c r="B3144" t="s">
        <v>6456</v>
      </c>
      <c r="C3144" t="s">
        <v>6170</v>
      </c>
      <c r="D3144" t="s">
        <v>6171</v>
      </c>
      <c r="E3144" t="s">
        <v>6172</v>
      </c>
      <c r="F3144">
        <v>197</v>
      </c>
      <c r="G3144">
        <v>6.27</v>
      </c>
      <c r="H3144">
        <v>31.4</v>
      </c>
      <c r="I3144" t="s">
        <v>25</v>
      </c>
    </row>
    <row r="3145" spans="1:9">
      <c r="A3145" t="s">
        <v>6457</v>
      </c>
      <c r="B3145" t="s">
        <v>4745</v>
      </c>
      <c r="C3145" t="s">
        <v>6170</v>
      </c>
      <c r="D3145" t="s">
        <v>6187</v>
      </c>
      <c r="E3145" t="s">
        <v>6188</v>
      </c>
      <c r="F3145">
        <v>116</v>
      </c>
      <c r="G3145">
        <v>1.85</v>
      </c>
      <c r="H3145">
        <v>62.7</v>
      </c>
      <c r="I3145" t="s">
        <v>25</v>
      </c>
    </row>
    <row r="3146" spans="1:9">
      <c r="A3146" t="s">
        <v>6458</v>
      </c>
      <c r="B3146" t="s">
        <v>6459</v>
      </c>
      <c r="C3146" t="s">
        <v>6170</v>
      </c>
      <c r="D3146" t="s">
        <v>6191</v>
      </c>
      <c r="E3146" t="s">
        <v>6192</v>
      </c>
      <c r="F3146">
        <v>514</v>
      </c>
      <c r="G3146">
        <v>7.33</v>
      </c>
      <c r="H3146">
        <v>70.099999999999994</v>
      </c>
      <c r="I3146" t="s">
        <v>14</v>
      </c>
    </row>
    <row r="3147" spans="1:9">
      <c r="A3147" t="s">
        <v>6460</v>
      </c>
      <c r="B3147" t="s">
        <v>6461</v>
      </c>
      <c r="C3147" t="s">
        <v>6170</v>
      </c>
      <c r="D3147" t="s">
        <v>6191</v>
      </c>
      <c r="E3147" t="s">
        <v>6192</v>
      </c>
      <c r="F3147">
        <v>341</v>
      </c>
      <c r="G3147">
        <v>7.31</v>
      </c>
      <c r="H3147">
        <v>46.6</v>
      </c>
      <c r="I3147" t="s">
        <v>25</v>
      </c>
    </row>
    <row r="3148" spans="1:9">
      <c r="A3148" t="s">
        <v>6462</v>
      </c>
      <c r="B3148" t="s">
        <v>6463</v>
      </c>
      <c r="C3148" t="s">
        <v>6170</v>
      </c>
      <c r="D3148" t="s">
        <v>6221</v>
      </c>
      <c r="E3148" t="s">
        <v>6222</v>
      </c>
      <c r="F3148">
        <v>397</v>
      </c>
      <c r="G3148">
        <v>4.8099999999999996</v>
      </c>
      <c r="H3148">
        <v>82.5</v>
      </c>
      <c r="I3148" t="s">
        <v>25</v>
      </c>
    </row>
    <row r="3149" spans="1:9">
      <c r="A3149" t="s">
        <v>6464</v>
      </c>
      <c r="B3149" t="s">
        <v>6465</v>
      </c>
      <c r="C3149" t="s">
        <v>6170</v>
      </c>
      <c r="D3149" t="s">
        <v>6211</v>
      </c>
      <c r="E3149" t="s">
        <v>6212</v>
      </c>
      <c r="F3149">
        <v>220</v>
      </c>
      <c r="G3149">
        <v>7.83</v>
      </c>
      <c r="H3149">
        <v>28.1</v>
      </c>
      <c r="I3149" t="s">
        <v>25</v>
      </c>
    </row>
    <row r="3150" spans="1:9">
      <c r="A3150" t="s">
        <v>6466</v>
      </c>
      <c r="B3150" t="s">
        <v>6467</v>
      </c>
      <c r="C3150" t="s">
        <v>6170</v>
      </c>
      <c r="D3150" t="s">
        <v>6179</v>
      </c>
      <c r="E3150" t="s">
        <v>6180</v>
      </c>
      <c r="F3150">
        <v>294</v>
      </c>
      <c r="G3150">
        <v>5.29</v>
      </c>
      <c r="H3150">
        <v>55.6</v>
      </c>
      <c r="I3150" t="s">
        <v>25</v>
      </c>
    </row>
    <row r="3151" spans="1:9">
      <c r="A3151" t="s">
        <v>6468</v>
      </c>
      <c r="B3151" t="s">
        <v>6469</v>
      </c>
      <c r="C3151" t="s">
        <v>6170</v>
      </c>
      <c r="D3151" t="s">
        <v>6235</v>
      </c>
      <c r="E3151" t="s">
        <v>6236</v>
      </c>
      <c r="F3151">
        <v>144</v>
      </c>
      <c r="G3151">
        <v>6.92</v>
      </c>
      <c r="H3151">
        <v>20.8</v>
      </c>
      <c r="I3151" t="s">
        <v>25</v>
      </c>
    </row>
    <row r="3152" spans="1:9">
      <c r="A3152" t="s">
        <v>6470</v>
      </c>
      <c r="B3152" t="s">
        <v>6471</v>
      </c>
      <c r="C3152" t="s">
        <v>6170</v>
      </c>
      <c r="D3152" t="s">
        <v>6179</v>
      </c>
      <c r="E3152" t="s">
        <v>6180</v>
      </c>
      <c r="F3152">
        <v>140</v>
      </c>
      <c r="G3152">
        <v>6.74</v>
      </c>
      <c r="H3152">
        <v>20.8</v>
      </c>
      <c r="I3152" t="s">
        <v>25</v>
      </c>
    </row>
    <row r="3153" spans="1:9">
      <c r="A3153" t="s">
        <v>6472</v>
      </c>
      <c r="B3153" t="s">
        <v>6473</v>
      </c>
      <c r="C3153" t="s">
        <v>6170</v>
      </c>
      <c r="D3153" t="s">
        <v>6211</v>
      </c>
      <c r="E3153" t="s">
        <v>6212</v>
      </c>
      <c r="F3153">
        <v>207</v>
      </c>
      <c r="G3153">
        <v>6.89</v>
      </c>
      <c r="H3153">
        <v>30</v>
      </c>
      <c r="I3153" t="s">
        <v>25</v>
      </c>
    </row>
    <row r="3154" spans="1:9">
      <c r="A3154" t="s">
        <v>6474</v>
      </c>
      <c r="B3154" t="s">
        <v>6475</v>
      </c>
      <c r="C3154" t="s">
        <v>6170</v>
      </c>
      <c r="D3154" t="s">
        <v>6191</v>
      </c>
      <c r="E3154" t="s">
        <v>6192</v>
      </c>
      <c r="F3154">
        <v>556</v>
      </c>
      <c r="G3154">
        <v>15.36</v>
      </c>
      <c r="H3154">
        <v>36.200000000000003</v>
      </c>
      <c r="I3154" t="s">
        <v>14</v>
      </c>
    </row>
    <row r="3155" spans="1:9">
      <c r="A3155" t="s">
        <v>6476</v>
      </c>
      <c r="B3155" t="s">
        <v>6477</v>
      </c>
      <c r="C3155" t="s">
        <v>6170</v>
      </c>
      <c r="D3155" t="s">
        <v>6261</v>
      </c>
      <c r="E3155" t="s">
        <v>6262</v>
      </c>
      <c r="F3155">
        <v>370</v>
      </c>
      <c r="G3155">
        <v>8.11</v>
      </c>
      <c r="H3155">
        <v>45.6</v>
      </c>
      <c r="I3155" t="s">
        <v>25</v>
      </c>
    </row>
    <row r="3156" spans="1:9">
      <c r="A3156" t="s">
        <v>6478</v>
      </c>
      <c r="B3156" t="s">
        <v>6479</v>
      </c>
      <c r="C3156" t="s">
        <v>6170</v>
      </c>
      <c r="D3156" t="s">
        <v>6207</v>
      </c>
      <c r="E3156" t="s">
        <v>6208</v>
      </c>
      <c r="F3156">
        <v>90</v>
      </c>
      <c r="G3156">
        <v>4.41</v>
      </c>
      <c r="H3156">
        <v>20.399999999999999</v>
      </c>
      <c r="I3156" t="s">
        <v>25</v>
      </c>
    </row>
    <row r="3157" spans="1:9">
      <c r="A3157" t="s">
        <v>6480</v>
      </c>
      <c r="B3157" t="s">
        <v>6481</v>
      </c>
      <c r="C3157" t="s">
        <v>6170</v>
      </c>
      <c r="D3157" t="s">
        <v>1200</v>
      </c>
      <c r="E3157" t="s">
        <v>1201</v>
      </c>
      <c r="F3157">
        <v>41</v>
      </c>
      <c r="G3157">
        <v>1.88</v>
      </c>
      <c r="H3157">
        <v>21.8</v>
      </c>
      <c r="I3157" t="s">
        <v>25</v>
      </c>
    </row>
    <row r="3158" spans="1:9">
      <c r="A3158" t="s">
        <v>6482</v>
      </c>
      <c r="B3158" t="s">
        <v>6483</v>
      </c>
      <c r="C3158" t="s">
        <v>6170</v>
      </c>
      <c r="D3158" t="s">
        <v>6187</v>
      </c>
      <c r="E3158" t="s">
        <v>6188</v>
      </c>
      <c r="F3158">
        <v>126</v>
      </c>
      <c r="G3158">
        <v>3.6</v>
      </c>
      <c r="H3158">
        <v>35</v>
      </c>
      <c r="I3158" t="s">
        <v>25</v>
      </c>
    </row>
    <row r="3159" spans="1:9">
      <c r="A3159" t="s">
        <v>6484</v>
      </c>
      <c r="B3159" t="s">
        <v>6485</v>
      </c>
      <c r="C3159" t="s">
        <v>6170</v>
      </c>
      <c r="D3159" t="s">
        <v>6179</v>
      </c>
      <c r="E3159" t="s">
        <v>6180</v>
      </c>
      <c r="F3159">
        <v>153</v>
      </c>
      <c r="G3159">
        <v>3.58</v>
      </c>
      <c r="H3159">
        <v>42.7</v>
      </c>
      <c r="I3159" t="s">
        <v>25</v>
      </c>
    </row>
    <row r="3160" spans="1:9">
      <c r="A3160" t="s">
        <v>6486</v>
      </c>
      <c r="B3160" t="s">
        <v>6487</v>
      </c>
      <c r="C3160" t="s">
        <v>6170</v>
      </c>
      <c r="D3160" t="s">
        <v>6183</v>
      </c>
      <c r="E3160" t="s">
        <v>6184</v>
      </c>
      <c r="F3160">
        <v>500</v>
      </c>
      <c r="G3160">
        <v>9.83</v>
      </c>
      <c r="H3160">
        <v>50.9</v>
      </c>
      <c r="I3160" t="s">
        <v>14</v>
      </c>
    </row>
    <row r="3161" spans="1:9">
      <c r="A3161" t="s">
        <v>6488</v>
      </c>
      <c r="B3161" t="s">
        <v>6489</v>
      </c>
      <c r="C3161" t="s">
        <v>6170</v>
      </c>
      <c r="D3161" t="s">
        <v>6187</v>
      </c>
      <c r="E3161" t="s">
        <v>6188</v>
      </c>
      <c r="F3161">
        <v>301</v>
      </c>
      <c r="G3161">
        <v>7.09</v>
      </c>
      <c r="H3161">
        <v>42.5</v>
      </c>
      <c r="I3161" t="s">
        <v>25</v>
      </c>
    </row>
    <row r="3162" spans="1:9">
      <c r="A3162" t="s">
        <v>6490</v>
      </c>
      <c r="B3162" t="s">
        <v>6491</v>
      </c>
      <c r="C3162" t="s">
        <v>6170</v>
      </c>
      <c r="D3162" t="s">
        <v>6183</v>
      </c>
      <c r="E3162" t="s">
        <v>6184</v>
      </c>
      <c r="F3162">
        <v>882</v>
      </c>
      <c r="G3162">
        <v>2.98</v>
      </c>
      <c r="H3162">
        <v>296</v>
      </c>
      <c r="I3162" t="s">
        <v>14</v>
      </c>
    </row>
    <row r="3163" spans="1:9">
      <c r="A3163" t="s">
        <v>6492</v>
      </c>
      <c r="B3163" t="s">
        <v>6493</v>
      </c>
      <c r="C3163" t="s">
        <v>6170</v>
      </c>
      <c r="D3163" t="s">
        <v>1200</v>
      </c>
      <c r="E3163" t="s">
        <v>1201</v>
      </c>
      <c r="F3163">
        <v>124</v>
      </c>
      <c r="G3163">
        <v>2.88</v>
      </c>
      <c r="H3163">
        <v>43.1</v>
      </c>
      <c r="I3163" t="s">
        <v>25</v>
      </c>
    </row>
    <row r="3164" spans="1:9">
      <c r="A3164" t="s">
        <v>6494</v>
      </c>
      <c r="B3164" t="s">
        <v>6495</v>
      </c>
      <c r="C3164" t="s">
        <v>6170</v>
      </c>
      <c r="D3164" t="s">
        <v>6261</v>
      </c>
      <c r="E3164" t="s">
        <v>6262</v>
      </c>
      <c r="F3164">
        <v>300</v>
      </c>
      <c r="G3164">
        <v>6.13</v>
      </c>
      <c r="H3164">
        <v>48.9</v>
      </c>
      <c r="I3164" t="s">
        <v>25</v>
      </c>
    </row>
    <row r="3165" spans="1:9">
      <c r="A3165" t="s">
        <v>6496</v>
      </c>
      <c r="B3165" t="s">
        <v>6497</v>
      </c>
      <c r="C3165" t="s">
        <v>6170</v>
      </c>
      <c r="D3165" t="s">
        <v>6227</v>
      </c>
      <c r="E3165" t="s">
        <v>6228</v>
      </c>
      <c r="F3165">
        <v>1191</v>
      </c>
      <c r="G3165">
        <v>5.34</v>
      </c>
      <c r="H3165">
        <v>223</v>
      </c>
      <c r="I3165" t="s">
        <v>14</v>
      </c>
    </row>
    <row r="3166" spans="1:9">
      <c r="A3166" t="s">
        <v>6498</v>
      </c>
      <c r="B3166" t="s">
        <v>6499</v>
      </c>
      <c r="C3166" t="s">
        <v>6170</v>
      </c>
      <c r="D3166" t="s">
        <v>6183</v>
      </c>
      <c r="E3166" t="s">
        <v>6184</v>
      </c>
      <c r="F3166">
        <v>222</v>
      </c>
      <c r="G3166">
        <v>7.05</v>
      </c>
      <c r="H3166">
        <v>31.5</v>
      </c>
      <c r="I3166" t="s">
        <v>25</v>
      </c>
    </row>
    <row r="3167" spans="1:9">
      <c r="A3167" t="s">
        <v>6500</v>
      </c>
      <c r="B3167" t="s">
        <v>6501</v>
      </c>
      <c r="C3167" t="s">
        <v>6170</v>
      </c>
      <c r="D3167" t="s">
        <v>6175</v>
      </c>
      <c r="E3167" t="s">
        <v>6176</v>
      </c>
      <c r="F3167">
        <v>704</v>
      </c>
      <c r="G3167">
        <v>12.04</v>
      </c>
      <c r="H3167">
        <v>58.5</v>
      </c>
      <c r="I3167" t="s">
        <v>14</v>
      </c>
    </row>
    <row r="3168" spans="1:9">
      <c r="A3168" t="s">
        <v>6502</v>
      </c>
      <c r="B3168" t="s">
        <v>6503</v>
      </c>
      <c r="C3168" t="s">
        <v>6170</v>
      </c>
      <c r="D3168" t="s">
        <v>6171</v>
      </c>
      <c r="E3168" t="s">
        <v>6172</v>
      </c>
      <c r="F3168">
        <v>740</v>
      </c>
      <c r="G3168">
        <v>12.8</v>
      </c>
      <c r="H3168">
        <v>57.8</v>
      </c>
      <c r="I3168" t="s">
        <v>14</v>
      </c>
    </row>
    <row r="3169" spans="1:9">
      <c r="A3169" t="s">
        <v>6504</v>
      </c>
      <c r="B3169" t="s">
        <v>6505</v>
      </c>
      <c r="C3169" t="s">
        <v>6170</v>
      </c>
      <c r="D3169" t="s">
        <v>6227</v>
      </c>
      <c r="E3169" t="s">
        <v>6228</v>
      </c>
      <c r="F3169">
        <v>4359</v>
      </c>
      <c r="G3169">
        <v>13.04</v>
      </c>
      <c r="H3169">
        <v>334.3</v>
      </c>
      <c r="I3169" t="s">
        <v>70</v>
      </c>
    </row>
    <row r="3170" spans="1:9">
      <c r="A3170" t="s">
        <v>6506</v>
      </c>
      <c r="B3170" t="s">
        <v>6507</v>
      </c>
      <c r="C3170" t="s">
        <v>6170</v>
      </c>
      <c r="D3170" t="s">
        <v>6207</v>
      </c>
      <c r="E3170" t="s">
        <v>6208</v>
      </c>
      <c r="F3170">
        <v>182</v>
      </c>
      <c r="G3170">
        <v>4.5999999999999996</v>
      </c>
      <c r="H3170">
        <v>39.6</v>
      </c>
      <c r="I3170" t="s">
        <v>25</v>
      </c>
    </row>
    <row r="3171" spans="1:9">
      <c r="A3171" t="s">
        <v>6508</v>
      </c>
      <c r="B3171" t="s">
        <v>6509</v>
      </c>
      <c r="C3171" t="s">
        <v>6170</v>
      </c>
      <c r="D3171" t="s">
        <v>6203</v>
      </c>
      <c r="E3171" t="s">
        <v>6204</v>
      </c>
      <c r="F3171">
        <v>705</v>
      </c>
      <c r="G3171">
        <v>10.210000000000001</v>
      </c>
      <c r="H3171">
        <v>69</v>
      </c>
      <c r="I3171" t="s">
        <v>14</v>
      </c>
    </row>
    <row r="3172" spans="1:9">
      <c r="A3172" t="s">
        <v>6510</v>
      </c>
      <c r="B3172" t="s">
        <v>6511</v>
      </c>
      <c r="C3172" t="s">
        <v>6170</v>
      </c>
      <c r="D3172" t="s">
        <v>6191</v>
      </c>
      <c r="E3172" t="s">
        <v>6192</v>
      </c>
      <c r="F3172">
        <v>348</v>
      </c>
      <c r="G3172">
        <v>6.44</v>
      </c>
      <c r="H3172">
        <v>54</v>
      </c>
      <c r="I3172" t="s">
        <v>25</v>
      </c>
    </row>
    <row r="3173" spans="1:9">
      <c r="A3173" t="s">
        <v>6512</v>
      </c>
      <c r="B3173" t="s">
        <v>6513</v>
      </c>
      <c r="C3173" t="s">
        <v>6170</v>
      </c>
      <c r="D3173" t="s">
        <v>6187</v>
      </c>
      <c r="E3173" t="s">
        <v>6188</v>
      </c>
      <c r="F3173">
        <v>1035</v>
      </c>
      <c r="G3173">
        <v>17.260000000000002</v>
      </c>
      <c r="H3173">
        <v>60</v>
      </c>
      <c r="I3173" t="s">
        <v>14</v>
      </c>
    </row>
    <row r="3174" spans="1:9">
      <c r="A3174" t="s">
        <v>6514</v>
      </c>
      <c r="B3174" t="s">
        <v>6515</v>
      </c>
      <c r="C3174" t="s">
        <v>6170</v>
      </c>
      <c r="D3174" t="s">
        <v>6207</v>
      </c>
      <c r="E3174" t="s">
        <v>6208</v>
      </c>
      <c r="F3174">
        <v>59</v>
      </c>
      <c r="G3174">
        <v>3.76</v>
      </c>
      <c r="H3174">
        <v>15.7</v>
      </c>
      <c r="I3174" t="s">
        <v>25</v>
      </c>
    </row>
    <row r="3175" spans="1:9">
      <c r="A3175" t="s">
        <v>6516</v>
      </c>
      <c r="B3175" t="s">
        <v>6517</v>
      </c>
      <c r="C3175" t="s">
        <v>6170</v>
      </c>
      <c r="D3175" t="s">
        <v>6235</v>
      </c>
      <c r="E3175" t="s">
        <v>6236</v>
      </c>
      <c r="F3175">
        <v>110</v>
      </c>
      <c r="G3175">
        <v>4.05</v>
      </c>
      <c r="H3175">
        <v>27.2</v>
      </c>
      <c r="I3175" t="s">
        <v>25</v>
      </c>
    </row>
    <row r="3176" spans="1:9">
      <c r="A3176" t="s">
        <v>6518</v>
      </c>
      <c r="B3176" t="s">
        <v>6519</v>
      </c>
      <c r="C3176" t="s">
        <v>6170</v>
      </c>
      <c r="D3176" t="s">
        <v>6171</v>
      </c>
      <c r="E3176" t="s">
        <v>6172</v>
      </c>
      <c r="F3176">
        <v>548</v>
      </c>
      <c r="G3176">
        <v>6.16</v>
      </c>
      <c r="H3176">
        <v>89</v>
      </c>
      <c r="I3176" t="s">
        <v>14</v>
      </c>
    </row>
    <row r="3177" spans="1:9">
      <c r="A3177" t="s">
        <v>6520</v>
      </c>
      <c r="B3177" t="s">
        <v>6521</v>
      </c>
      <c r="C3177" t="s">
        <v>6170</v>
      </c>
      <c r="D3177" t="s">
        <v>6179</v>
      </c>
      <c r="E3177" t="s">
        <v>6180</v>
      </c>
      <c r="F3177">
        <v>546</v>
      </c>
      <c r="G3177">
        <v>11.91</v>
      </c>
      <c r="H3177">
        <v>45.8</v>
      </c>
      <c r="I3177" t="s">
        <v>14</v>
      </c>
    </row>
    <row r="3178" spans="1:9">
      <c r="A3178" t="s">
        <v>6522</v>
      </c>
      <c r="B3178" t="s">
        <v>6523</v>
      </c>
      <c r="C3178" t="s">
        <v>6170</v>
      </c>
      <c r="D3178" t="s">
        <v>6227</v>
      </c>
      <c r="E3178" t="s">
        <v>6228</v>
      </c>
      <c r="F3178">
        <v>513</v>
      </c>
      <c r="G3178">
        <v>5.49</v>
      </c>
      <c r="H3178">
        <v>93.4</v>
      </c>
      <c r="I3178" t="s">
        <v>14</v>
      </c>
    </row>
    <row r="3179" spans="1:9">
      <c r="A3179" t="s">
        <v>6524</v>
      </c>
      <c r="B3179" t="s">
        <v>6525</v>
      </c>
      <c r="C3179" t="s">
        <v>6170</v>
      </c>
      <c r="D3179" t="s">
        <v>6179</v>
      </c>
      <c r="E3179" t="s">
        <v>6180</v>
      </c>
      <c r="F3179">
        <v>255</v>
      </c>
      <c r="G3179">
        <v>10.26</v>
      </c>
      <c r="H3179">
        <v>24.9</v>
      </c>
      <c r="I3179" t="s">
        <v>25</v>
      </c>
    </row>
    <row r="3180" spans="1:9">
      <c r="A3180" t="s">
        <v>6526</v>
      </c>
      <c r="B3180" t="s">
        <v>6527</v>
      </c>
      <c r="C3180" t="s">
        <v>6170</v>
      </c>
      <c r="D3180" t="s">
        <v>6235</v>
      </c>
      <c r="E3180" t="s">
        <v>6236</v>
      </c>
      <c r="F3180">
        <v>250</v>
      </c>
      <c r="G3180">
        <v>5.55</v>
      </c>
      <c r="H3180">
        <v>45</v>
      </c>
      <c r="I3180" t="s">
        <v>25</v>
      </c>
    </row>
    <row r="3181" spans="1:9">
      <c r="A3181" t="s">
        <v>6528</v>
      </c>
      <c r="B3181" t="s">
        <v>6529</v>
      </c>
      <c r="C3181" t="s">
        <v>6170</v>
      </c>
      <c r="D3181" t="s">
        <v>6211</v>
      </c>
      <c r="E3181" t="s">
        <v>6212</v>
      </c>
      <c r="F3181">
        <v>688</v>
      </c>
      <c r="G3181">
        <v>15.26</v>
      </c>
      <c r="H3181">
        <v>45.1</v>
      </c>
      <c r="I3181" t="s">
        <v>14</v>
      </c>
    </row>
    <row r="3182" spans="1:9">
      <c r="A3182" t="s">
        <v>6530</v>
      </c>
      <c r="B3182" t="s">
        <v>6531</v>
      </c>
      <c r="C3182" t="s">
        <v>6170</v>
      </c>
      <c r="D3182" t="s">
        <v>6207</v>
      </c>
      <c r="E3182" t="s">
        <v>6208</v>
      </c>
      <c r="F3182">
        <v>223</v>
      </c>
      <c r="G3182">
        <v>5.43</v>
      </c>
      <c r="H3182">
        <v>41.1</v>
      </c>
      <c r="I3182" t="s">
        <v>25</v>
      </c>
    </row>
    <row r="3183" spans="1:9">
      <c r="A3183" t="s">
        <v>6532</v>
      </c>
      <c r="B3183" t="s">
        <v>6533</v>
      </c>
      <c r="C3183" t="s">
        <v>6170</v>
      </c>
      <c r="D3183" t="s">
        <v>6203</v>
      </c>
      <c r="E3183" t="s">
        <v>6204</v>
      </c>
      <c r="F3183">
        <v>90</v>
      </c>
      <c r="G3183">
        <v>5.45</v>
      </c>
      <c r="H3183">
        <v>16.5</v>
      </c>
      <c r="I3183" t="s">
        <v>25</v>
      </c>
    </row>
    <row r="3184" spans="1:9">
      <c r="A3184" t="s">
        <v>6534</v>
      </c>
      <c r="B3184" t="s">
        <v>6535</v>
      </c>
      <c r="C3184" t="s">
        <v>6170</v>
      </c>
      <c r="D3184" t="s">
        <v>6199</v>
      </c>
      <c r="E3184" t="s">
        <v>6200</v>
      </c>
      <c r="F3184">
        <v>123</v>
      </c>
      <c r="G3184">
        <v>5.47</v>
      </c>
      <c r="H3184">
        <v>22.5</v>
      </c>
      <c r="I3184" t="s">
        <v>25</v>
      </c>
    </row>
    <row r="3185" spans="1:9">
      <c r="A3185" t="s">
        <v>6536</v>
      </c>
      <c r="B3185" t="s">
        <v>6537</v>
      </c>
      <c r="C3185" t="s">
        <v>6170</v>
      </c>
      <c r="D3185" t="s">
        <v>6171</v>
      </c>
      <c r="E3185" t="s">
        <v>6172</v>
      </c>
      <c r="F3185">
        <v>2316</v>
      </c>
      <c r="G3185">
        <v>27.24</v>
      </c>
      <c r="H3185">
        <v>85</v>
      </c>
      <c r="I3185" t="s">
        <v>70</v>
      </c>
    </row>
    <row r="3186" spans="1:9">
      <c r="A3186" t="s">
        <v>6538</v>
      </c>
      <c r="B3186" t="s">
        <v>6539</v>
      </c>
      <c r="C3186" t="s">
        <v>6170</v>
      </c>
      <c r="D3186" t="s">
        <v>6261</v>
      </c>
      <c r="E3186" t="s">
        <v>6262</v>
      </c>
      <c r="F3186">
        <v>526</v>
      </c>
      <c r="G3186">
        <v>10.92</v>
      </c>
      <c r="H3186">
        <v>48.2</v>
      </c>
      <c r="I3186" t="s">
        <v>14</v>
      </c>
    </row>
    <row r="3187" spans="1:9">
      <c r="A3187" t="s">
        <v>6540</v>
      </c>
      <c r="B3187" t="s">
        <v>6541</v>
      </c>
      <c r="C3187" t="s">
        <v>6170</v>
      </c>
      <c r="D3187" t="s">
        <v>6207</v>
      </c>
      <c r="E3187" t="s">
        <v>6208</v>
      </c>
      <c r="F3187">
        <v>278</v>
      </c>
      <c r="G3187">
        <v>5.61</v>
      </c>
      <c r="H3187">
        <v>49.6</v>
      </c>
      <c r="I3187" t="s">
        <v>25</v>
      </c>
    </row>
    <row r="3188" spans="1:9">
      <c r="A3188" t="s">
        <v>6542</v>
      </c>
      <c r="B3188" t="s">
        <v>6543</v>
      </c>
      <c r="C3188" t="s">
        <v>6170</v>
      </c>
      <c r="D3188" t="s">
        <v>6235</v>
      </c>
      <c r="E3188" t="s">
        <v>6236</v>
      </c>
      <c r="F3188">
        <v>272</v>
      </c>
      <c r="G3188">
        <v>8.85</v>
      </c>
      <c r="H3188">
        <v>30.7</v>
      </c>
      <c r="I3188" t="s">
        <v>25</v>
      </c>
    </row>
    <row r="3189" spans="1:9">
      <c r="A3189" t="s">
        <v>6544</v>
      </c>
      <c r="B3189" t="s">
        <v>6545</v>
      </c>
      <c r="C3189" t="s">
        <v>6170</v>
      </c>
      <c r="D3189" t="s">
        <v>6175</v>
      </c>
      <c r="E3189" t="s">
        <v>6176</v>
      </c>
      <c r="F3189">
        <v>1969</v>
      </c>
      <c r="G3189">
        <v>8.52</v>
      </c>
      <c r="H3189">
        <v>231.1</v>
      </c>
      <c r="I3189" t="s">
        <v>14</v>
      </c>
    </row>
    <row r="3190" spans="1:9">
      <c r="A3190" t="s">
        <v>6546</v>
      </c>
      <c r="B3190" t="s">
        <v>6547</v>
      </c>
      <c r="C3190" t="s">
        <v>6170</v>
      </c>
      <c r="D3190" t="s">
        <v>6199</v>
      </c>
      <c r="E3190" t="s">
        <v>6200</v>
      </c>
      <c r="F3190">
        <v>570</v>
      </c>
      <c r="G3190">
        <v>11.56</v>
      </c>
      <c r="H3190">
        <v>49.3</v>
      </c>
      <c r="I3190" t="s">
        <v>14</v>
      </c>
    </row>
    <row r="3191" spans="1:9">
      <c r="A3191" t="s">
        <v>6548</v>
      </c>
      <c r="B3191" t="s">
        <v>6549</v>
      </c>
      <c r="C3191" t="s">
        <v>6170</v>
      </c>
      <c r="D3191" t="s">
        <v>6175</v>
      </c>
      <c r="E3191" t="s">
        <v>6176</v>
      </c>
      <c r="F3191">
        <v>169</v>
      </c>
      <c r="G3191">
        <v>4.93</v>
      </c>
      <c r="H3191">
        <v>34.299999999999997</v>
      </c>
      <c r="I3191" t="s">
        <v>25</v>
      </c>
    </row>
    <row r="3192" spans="1:9">
      <c r="A3192" t="s">
        <v>6550</v>
      </c>
      <c r="B3192" t="s">
        <v>6551</v>
      </c>
      <c r="C3192" t="s">
        <v>6170</v>
      </c>
      <c r="D3192" t="s">
        <v>6261</v>
      </c>
      <c r="E3192" t="s">
        <v>6262</v>
      </c>
      <c r="F3192">
        <v>172</v>
      </c>
      <c r="G3192">
        <v>6.9</v>
      </c>
      <c r="H3192">
        <v>24.9</v>
      </c>
      <c r="I3192" t="s">
        <v>25</v>
      </c>
    </row>
    <row r="3193" spans="1:9">
      <c r="A3193" t="s">
        <v>6552</v>
      </c>
      <c r="B3193" t="s">
        <v>6553</v>
      </c>
      <c r="C3193" t="s">
        <v>6170</v>
      </c>
      <c r="D3193" t="s">
        <v>6199</v>
      </c>
      <c r="E3193" t="s">
        <v>6200</v>
      </c>
      <c r="F3193">
        <v>158</v>
      </c>
      <c r="G3193">
        <v>7.88</v>
      </c>
      <c r="H3193">
        <v>20.100000000000001</v>
      </c>
      <c r="I3193" t="s">
        <v>25</v>
      </c>
    </row>
    <row r="3194" spans="1:9">
      <c r="A3194" t="s">
        <v>6554</v>
      </c>
      <c r="B3194" t="s">
        <v>6555</v>
      </c>
      <c r="C3194" t="s">
        <v>6170</v>
      </c>
      <c r="D3194" t="s">
        <v>6175</v>
      </c>
      <c r="E3194" t="s">
        <v>6176</v>
      </c>
      <c r="F3194">
        <v>152</v>
      </c>
      <c r="G3194">
        <v>4.6100000000000003</v>
      </c>
      <c r="H3194">
        <v>33</v>
      </c>
      <c r="I3194" t="s">
        <v>25</v>
      </c>
    </row>
    <row r="3195" spans="1:9">
      <c r="A3195" t="s">
        <v>6556</v>
      </c>
      <c r="B3195" t="s">
        <v>6557</v>
      </c>
      <c r="C3195" t="s">
        <v>6170</v>
      </c>
      <c r="D3195" t="s">
        <v>6179</v>
      </c>
      <c r="E3195" t="s">
        <v>6180</v>
      </c>
      <c r="F3195">
        <v>147</v>
      </c>
      <c r="G3195">
        <v>4.9000000000000004</v>
      </c>
      <c r="H3195">
        <v>30</v>
      </c>
      <c r="I3195" t="s">
        <v>25</v>
      </c>
    </row>
    <row r="3196" spans="1:9">
      <c r="A3196" t="s">
        <v>6558</v>
      </c>
      <c r="B3196" t="s">
        <v>6559</v>
      </c>
      <c r="C3196" t="s">
        <v>6170</v>
      </c>
      <c r="D3196" t="s">
        <v>6183</v>
      </c>
      <c r="E3196" t="s">
        <v>6184</v>
      </c>
      <c r="F3196">
        <v>1190</v>
      </c>
      <c r="G3196">
        <v>7.32</v>
      </c>
      <c r="H3196">
        <v>162.6</v>
      </c>
      <c r="I3196" t="s">
        <v>14</v>
      </c>
    </row>
    <row r="3197" spans="1:9">
      <c r="A3197" t="s">
        <v>6560</v>
      </c>
      <c r="B3197" t="s">
        <v>6561</v>
      </c>
      <c r="C3197" t="s">
        <v>6170</v>
      </c>
      <c r="D3197" t="s">
        <v>6171</v>
      </c>
      <c r="E3197" t="s">
        <v>6172</v>
      </c>
      <c r="F3197">
        <v>240</v>
      </c>
      <c r="G3197">
        <v>6.45</v>
      </c>
      <c r="H3197">
        <v>37.200000000000003</v>
      </c>
      <c r="I3197" t="s">
        <v>25</v>
      </c>
    </row>
    <row r="3198" spans="1:9">
      <c r="A3198" t="s">
        <v>6562</v>
      </c>
      <c r="B3198" t="s">
        <v>6563</v>
      </c>
      <c r="C3198" t="s">
        <v>6170</v>
      </c>
      <c r="D3198" t="s">
        <v>1200</v>
      </c>
      <c r="E3198" t="s">
        <v>1201</v>
      </c>
      <c r="F3198">
        <v>30</v>
      </c>
      <c r="G3198">
        <v>1.82</v>
      </c>
      <c r="H3198">
        <v>16.5</v>
      </c>
      <c r="I3198" t="s">
        <v>25</v>
      </c>
    </row>
    <row r="3199" spans="1:9">
      <c r="A3199" t="s">
        <v>6564</v>
      </c>
      <c r="B3199" t="s">
        <v>6565</v>
      </c>
      <c r="C3199" t="s">
        <v>6170</v>
      </c>
      <c r="D3199" t="s">
        <v>6227</v>
      </c>
      <c r="E3199" t="s">
        <v>6228</v>
      </c>
      <c r="F3199">
        <v>376</v>
      </c>
      <c r="G3199">
        <v>6.62</v>
      </c>
      <c r="H3199">
        <v>56.8</v>
      </c>
      <c r="I3199" t="s">
        <v>25</v>
      </c>
    </row>
    <row r="3200" spans="1:9">
      <c r="A3200" t="s">
        <v>6566</v>
      </c>
      <c r="B3200" t="s">
        <v>6567</v>
      </c>
      <c r="C3200" t="s">
        <v>6170</v>
      </c>
      <c r="D3200" t="s">
        <v>6211</v>
      </c>
      <c r="E3200" t="s">
        <v>6212</v>
      </c>
      <c r="F3200">
        <v>516</v>
      </c>
      <c r="G3200">
        <v>18.829999999999998</v>
      </c>
      <c r="H3200">
        <v>27.4</v>
      </c>
      <c r="I3200" t="s">
        <v>14</v>
      </c>
    </row>
    <row r="3201" spans="1:9">
      <c r="A3201" t="s">
        <v>6568</v>
      </c>
      <c r="B3201" t="s">
        <v>6569</v>
      </c>
      <c r="C3201" t="s">
        <v>6170</v>
      </c>
      <c r="D3201" t="s">
        <v>6191</v>
      </c>
      <c r="E3201" t="s">
        <v>6192</v>
      </c>
      <c r="F3201">
        <v>220</v>
      </c>
      <c r="G3201">
        <v>9.6300000000000008</v>
      </c>
      <c r="H3201">
        <v>22.8</v>
      </c>
      <c r="I3201" t="s">
        <v>25</v>
      </c>
    </row>
    <row r="3202" spans="1:9">
      <c r="A3202" t="s">
        <v>6570</v>
      </c>
      <c r="B3202" t="s">
        <v>6571</v>
      </c>
      <c r="C3202" t="s">
        <v>6170</v>
      </c>
      <c r="D3202" t="s">
        <v>6179</v>
      </c>
      <c r="E3202" t="s">
        <v>6180</v>
      </c>
      <c r="F3202">
        <v>45</v>
      </c>
      <c r="G3202">
        <v>2.9</v>
      </c>
      <c r="H3202">
        <v>15.5</v>
      </c>
      <c r="I3202" t="s">
        <v>25</v>
      </c>
    </row>
    <row r="3203" spans="1:9">
      <c r="A3203" t="s">
        <v>6572</v>
      </c>
      <c r="B3203" t="s">
        <v>6573</v>
      </c>
      <c r="C3203" t="s">
        <v>6170</v>
      </c>
      <c r="D3203" t="s">
        <v>6187</v>
      </c>
      <c r="E3203" t="s">
        <v>6188</v>
      </c>
      <c r="F3203">
        <v>387</v>
      </c>
      <c r="G3203">
        <v>6.1</v>
      </c>
      <c r="H3203">
        <v>63.4</v>
      </c>
      <c r="I3203" t="s">
        <v>25</v>
      </c>
    </row>
    <row r="3204" spans="1:9">
      <c r="A3204" t="s">
        <v>6574</v>
      </c>
      <c r="B3204" t="s">
        <v>6575</v>
      </c>
      <c r="C3204" t="s">
        <v>6170</v>
      </c>
      <c r="D3204" t="s">
        <v>6179</v>
      </c>
      <c r="E3204" t="s">
        <v>6180</v>
      </c>
      <c r="F3204">
        <v>80</v>
      </c>
      <c r="G3204">
        <v>4.4400000000000004</v>
      </c>
      <c r="H3204">
        <v>18</v>
      </c>
      <c r="I3204" t="s">
        <v>25</v>
      </c>
    </row>
    <row r="3205" spans="1:9">
      <c r="A3205" t="s">
        <v>6576</v>
      </c>
      <c r="B3205" t="s">
        <v>6577</v>
      </c>
      <c r="C3205" t="s">
        <v>6170</v>
      </c>
      <c r="D3205" t="s">
        <v>6211</v>
      </c>
      <c r="E3205" t="s">
        <v>6212</v>
      </c>
      <c r="F3205">
        <v>757</v>
      </c>
      <c r="G3205">
        <v>9.8699999999999992</v>
      </c>
      <c r="H3205">
        <v>76.7</v>
      </c>
      <c r="I3205" t="s">
        <v>14</v>
      </c>
    </row>
    <row r="3206" spans="1:9">
      <c r="A3206" t="s">
        <v>6578</v>
      </c>
      <c r="B3206" t="s">
        <v>6579</v>
      </c>
      <c r="C3206" t="s">
        <v>6170</v>
      </c>
      <c r="D3206" t="s">
        <v>6171</v>
      </c>
      <c r="E3206" t="s">
        <v>6172</v>
      </c>
      <c r="F3206">
        <v>865</v>
      </c>
      <c r="G3206">
        <v>10.33</v>
      </c>
      <c r="H3206">
        <v>83.7</v>
      </c>
      <c r="I3206" t="s">
        <v>14</v>
      </c>
    </row>
    <row r="3207" spans="1:9">
      <c r="A3207" t="s">
        <v>6580</v>
      </c>
      <c r="B3207" t="s">
        <v>6581</v>
      </c>
      <c r="C3207" t="s">
        <v>6170</v>
      </c>
      <c r="D3207" t="s">
        <v>6179</v>
      </c>
      <c r="E3207" t="s">
        <v>6180</v>
      </c>
      <c r="F3207">
        <v>122</v>
      </c>
      <c r="G3207">
        <v>5.74</v>
      </c>
      <c r="H3207">
        <v>21.3</v>
      </c>
      <c r="I3207" t="s">
        <v>25</v>
      </c>
    </row>
    <row r="3208" spans="1:9">
      <c r="A3208" t="s">
        <v>6582</v>
      </c>
      <c r="B3208" t="s">
        <v>6583</v>
      </c>
      <c r="C3208" t="s">
        <v>6170</v>
      </c>
      <c r="D3208" t="s">
        <v>6187</v>
      </c>
      <c r="E3208" t="s">
        <v>6188</v>
      </c>
      <c r="F3208">
        <v>305</v>
      </c>
      <c r="G3208">
        <v>8.49</v>
      </c>
      <c r="H3208">
        <v>35.9</v>
      </c>
      <c r="I3208" t="s">
        <v>25</v>
      </c>
    </row>
    <row r="3209" spans="1:9">
      <c r="A3209" t="s">
        <v>6584</v>
      </c>
      <c r="B3209" t="s">
        <v>3322</v>
      </c>
      <c r="C3209" t="s">
        <v>6170</v>
      </c>
      <c r="D3209" t="s">
        <v>6187</v>
      </c>
      <c r="E3209" t="s">
        <v>6188</v>
      </c>
      <c r="F3209">
        <v>210</v>
      </c>
      <c r="G3209">
        <v>6.5</v>
      </c>
      <c r="H3209">
        <v>32.299999999999997</v>
      </c>
      <c r="I3209" t="s">
        <v>25</v>
      </c>
    </row>
    <row r="3210" spans="1:9">
      <c r="A3210" t="s">
        <v>6585</v>
      </c>
      <c r="B3210" t="s">
        <v>6586</v>
      </c>
      <c r="C3210" t="s">
        <v>6170</v>
      </c>
      <c r="D3210" t="s">
        <v>6207</v>
      </c>
      <c r="E3210" t="s">
        <v>6208</v>
      </c>
      <c r="F3210">
        <v>149</v>
      </c>
      <c r="G3210">
        <v>9.77</v>
      </c>
      <c r="H3210">
        <v>15.3</v>
      </c>
      <c r="I3210" t="s">
        <v>25</v>
      </c>
    </row>
    <row r="3211" spans="1:9">
      <c r="A3211" t="s">
        <v>6587</v>
      </c>
      <c r="B3211" t="s">
        <v>6588</v>
      </c>
      <c r="C3211" t="s">
        <v>6170</v>
      </c>
      <c r="D3211" t="s">
        <v>6207</v>
      </c>
      <c r="E3211" t="s">
        <v>6208</v>
      </c>
      <c r="F3211">
        <v>1660</v>
      </c>
      <c r="G3211">
        <v>23.73</v>
      </c>
      <c r="H3211">
        <v>70</v>
      </c>
      <c r="I3211" t="s">
        <v>14</v>
      </c>
    </row>
    <row r="3212" spans="1:9">
      <c r="A3212" t="s">
        <v>6589</v>
      </c>
      <c r="B3212" t="s">
        <v>6590</v>
      </c>
      <c r="C3212" t="s">
        <v>6170</v>
      </c>
      <c r="D3212" t="s">
        <v>6261</v>
      </c>
      <c r="E3212" t="s">
        <v>6262</v>
      </c>
      <c r="F3212">
        <v>5982</v>
      </c>
      <c r="G3212">
        <v>16.329999999999998</v>
      </c>
      <c r="H3212">
        <v>366.3</v>
      </c>
      <c r="I3212" t="s">
        <v>70</v>
      </c>
    </row>
    <row r="3213" spans="1:9">
      <c r="A3213" t="s">
        <v>6591</v>
      </c>
      <c r="B3213" t="s">
        <v>6592</v>
      </c>
      <c r="C3213" t="s">
        <v>6170</v>
      </c>
      <c r="D3213" t="s">
        <v>6199</v>
      </c>
      <c r="E3213" t="s">
        <v>6200</v>
      </c>
      <c r="F3213">
        <v>566</v>
      </c>
      <c r="G3213">
        <v>10.68</v>
      </c>
      <c r="H3213">
        <v>53</v>
      </c>
      <c r="I3213" t="s">
        <v>14</v>
      </c>
    </row>
    <row r="3214" spans="1:9">
      <c r="A3214" t="s">
        <v>6593</v>
      </c>
      <c r="B3214" t="s">
        <v>6594</v>
      </c>
      <c r="C3214" t="s">
        <v>6170</v>
      </c>
      <c r="D3214" t="s">
        <v>6199</v>
      </c>
      <c r="E3214" t="s">
        <v>6200</v>
      </c>
      <c r="F3214">
        <v>313</v>
      </c>
      <c r="G3214">
        <v>9.3800000000000008</v>
      </c>
      <c r="H3214">
        <v>33.4</v>
      </c>
      <c r="I3214" t="s">
        <v>25</v>
      </c>
    </row>
    <row r="3215" spans="1:9">
      <c r="A3215" t="s">
        <v>6595</v>
      </c>
      <c r="B3215" t="s">
        <v>6596</v>
      </c>
      <c r="C3215" t="s">
        <v>6170</v>
      </c>
      <c r="D3215" t="s">
        <v>6191</v>
      </c>
      <c r="E3215" t="s">
        <v>6192</v>
      </c>
      <c r="F3215">
        <v>214</v>
      </c>
      <c r="G3215">
        <v>9.6199999999999992</v>
      </c>
      <c r="H3215">
        <v>22.2</v>
      </c>
      <c r="I3215" t="s">
        <v>25</v>
      </c>
    </row>
    <row r="3216" spans="1:9">
      <c r="A3216" t="s">
        <v>6597</v>
      </c>
      <c r="B3216" t="s">
        <v>6598</v>
      </c>
      <c r="C3216" t="s">
        <v>6170</v>
      </c>
      <c r="D3216" t="s">
        <v>6179</v>
      </c>
      <c r="E3216" t="s">
        <v>6180</v>
      </c>
      <c r="F3216">
        <v>152</v>
      </c>
      <c r="G3216">
        <v>4.6500000000000004</v>
      </c>
      <c r="H3216">
        <v>32.700000000000003</v>
      </c>
      <c r="I3216" t="s">
        <v>25</v>
      </c>
    </row>
    <row r="3217" spans="1:9">
      <c r="A3217" t="s">
        <v>6599</v>
      </c>
      <c r="B3217" t="s">
        <v>6600</v>
      </c>
      <c r="C3217" t="s">
        <v>6170</v>
      </c>
      <c r="D3217" t="s">
        <v>6179</v>
      </c>
      <c r="E3217" t="s">
        <v>6180</v>
      </c>
      <c r="F3217">
        <v>69</v>
      </c>
      <c r="G3217">
        <v>2.0299999999999998</v>
      </c>
      <c r="H3217">
        <v>34</v>
      </c>
      <c r="I3217" t="s">
        <v>25</v>
      </c>
    </row>
    <row r="3218" spans="1:9">
      <c r="A3218" t="s">
        <v>6601</v>
      </c>
      <c r="B3218" t="s">
        <v>6602</v>
      </c>
      <c r="C3218" t="s">
        <v>6170</v>
      </c>
      <c r="D3218" t="s">
        <v>6207</v>
      </c>
      <c r="E3218" t="s">
        <v>6208</v>
      </c>
      <c r="F3218">
        <v>164</v>
      </c>
      <c r="G3218">
        <v>6.81</v>
      </c>
      <c r="H3218">
        <v>24.1</v>
      </c>
      <c r="I3218" t="s">
        <v>25</v>
      </c>
    </row>
    <row r="3219" spans="1:9">
      <c r="A3219" t="s">
        <v>6603</v>
      </c>
      <c r="B3219" t="s">
        <v>6604</v>
      </c>
      <c r="C3219" t="s">
        <v>6170</v>
      </c>
      <c r="D3219" t="s">
        <v>6207</v>
      </c>
      <c r="E3219" t="s">
        <v>6208</v>
      </c>
      <c r="F3219">
        <v>65</v>
      </c>
      <c r="G3219">
        <v>4.37</v>
      </c>
      <c r="H3219">
        <v>14.9</v>
      </c>
      <c r="I3219" t="s">
        <v>25</v>
      </c>
    </row>
    <row r="3220" spans="1:9">
      <c r="A3220" t="s">
        <v>6605</v>
      </c>
      <c r="B3220" t="s">
        <v>6606</v>
      </c>
      <c r="C3220" t="s">
        <v>6170</v>
      </c>
      <c r="D3220" t="s">
        <v>6235</v>
      </c>
      <c r="E3220" t="s">
        <v>6236</v>
      </c>
      <c r="F3220">
        <v>99</v>
      </c>
      <c r="G3220">
        <v>4.1399999999999997</v>
      </c>
      <c r="H3220">
        <v>23.9</v>
      </c>
      <c r="I3220" t="s">
        <v>25</v>
      </c>
    </row>
    <row r="3221" spans="1:9">
      <c r="A3221" t="s">
        <v>6607</v>
      </c>
      <c r="B3221" t="s">
        <v>6608</v>
      </c>
      <c r="C3221" t="s">
        <v>6170</v>
      </c>
      <c r="D3221" t="s">
        <v>6191</v>
      </c>
      <c r="E3221" t="s">
        <v>6192</v>
      </c>
      <c r="F3221">
        <v>304</v>
      </c>
      <c r="G3221">
        <v>9.66</v>
      </c>
      <c r="H3221">
        <v>31.5</v>
      </c>
      <c r="I3221" t="s">
        <v>25</v>
      </c>
    </row>
    <row r="3222" spans="1:9">
      <c r="A3222" t="s">
        <v>6609</v>
      </c>
      <c r="B3222" t="s">
        <v>6610</v>
      </c>
      <c r="C3222" t="s">
        <v>6170</v>
      </c>
      <c r="D3222" t="s">
        <v>6235</v>
      </c>
      <c r="E3222" t="s">
        <v>6236</v>
      </c>
      <c r="F3222">
        <v>127</v>
      </c>
      <c r="G3222">
        <v>7.76</v>
      </c>
      <c r="H3222">
        <v>16.399999999999999</v>
      </c>
      <c r="I3222" t="s">
        <v>25</v>
      </c>
    </row>
    <row r="3223" spans="1:9">
      <c r="A3223" t="s">
        <v>6611</v>
      </c>
      <c r="B3223" t="s">
        <v>6612</v>
      </c>
      <c r="C3223" t="s">
        <v>6170</v>
      </c>
      <c r="D3223" t="s">
        <v>6227</v>
      </c>
      <c r="E3223" t="s">
        <v>6228</v>
      </c>
      <c r="F3223">
        <v>186</v>
      </c>
      <c r="G3223">
        <v>5.08</v>
      </c>
      <c r="H3223">
        <v>36.6</v>
      </c>
      <c r="I3223" t="s">
        <v>25</v>
      </c>
    </row>
    <row r="3224" spans="1:9">
      <c r="A3224" t="s">
        <v>6613</v>
      </c>
      <c r="B3224" t="s">
        <v>6614</v>
      </c>
      <c r="C3224" t="s">
        <v>6170</v>
      </c>
      <c r="D3224" t="s">
        <v>1200</v>
      </c>
      <c r="E3224" t="s">
        <v>1201</v>
      </c>
      <c r="F3224">
        <v>270</v>
      </c>
      <c r="G3224">
        <v>7.97</v>
      </c>
      <c r="H3224">
        <v>33.9</v>
      </c>
      <c r="I3224" t="s">
        <v>25</v>
      </c>
    </row>
    <row r="3225" spans="1:9">
      <c r="A3225" t="s">
        <v>6615</v>
      </c>
      <c r="B3225" t="s">
        <v>6616</v>
      </c>
      <c r="C3225" t="s">
        <v>6170</v>
      </c>
      <c r="D3225" t="s">
        <v>6207</v>
      </c>
      <c r="E3225" t="s">
        <v>6208</v>
      </c>
      <c r="F3225">
        <v>460</v>
      </c>
      <c r="G3225">
        <v>8.92</v>
      </c>
      <c r="H3225">
        <v>51.6</v>
      </c>
      <c r="I3225" t="s">
        <v>25</v>
      </c>
    </row>
    <row r="3226" spans="1:9">
      <c r="A3226" t="s">
        <v>6617</v>
      </c>
      <c r="B3226" t="s">
        <v>6618</v>
      </c>
      <c r="C3226" t="s">
        <v>6170</v>
      </c>
      <c r="D3226" t="s">
        <v>6203</v>
      </c>
      <c r="E3226" t="s">
        <v>6204</v>
      </c>
      <c r="F3226">
        <v>374</v>
      </c>
      <c r="G3226">
        <v>10.43</v>
      </c>
      <c r="H3226">
        <v>35.9</v>
      </c>
      <c r="I3226" t="s">
        <v>25</v>
      </c>
    </row>
    <row r="3227" spans="1:9">
      <c r="A3227" t="s">
        <v>6619</v>
      </c>
      <c r="B3227" t="s">
        <v>6620</v>
      </c>
      <c r="C3227" t="s">
        <v>6170</v>
      </c>
      <c r="D3227" t="s">
        <v>6191</v>
      </c>
      <c r="E3227" t="s">
        <v>6192</v>
      </c>
      <c r="F3227">
        <v>1376</v>
      </c>
      <c r="G3227">
        <v>56.76</v>
      </c>
      <c r="H3227">
        <v>24.2</v>
      </c>
      <c r="I3227" t="s">
        <v>14</v>
      </c>
    </row>
    <row r="3228" spans="1:9">
      <c r="A3228" t="s">
        <v>6621</v>
      </c>
      <c r="B3228" t="s">
        <v>6622</v>
      </c>
      <c r="C3228" t="s">
        <v>6170</v>
      </c>
      <c r="D3228" t="s">
        <v>6235</v>
      </c>
      <c r="E3228" t="s">
        <v>6236</v>
      </c>
      <c r="F3228">
        <v>115</v>
      </c>
      <c r="G3228">
        <v>2.59</v>
      </c>
      <c r="H3228">
        <v>44.4</v>
      </c>
      <c r="I3228" t="s">
        <v>25</v>
      </c>
    </row>
    <row r="3229" spans="1:9">
      <c r="A3229" t="s">
        <v>6623</v>
      </c>
      <c r="B3229" t="s">
        <v>6624</v>
      </c>
      <c r="C3229" t="s">
        <v>6170</v>
      </c>
      <c r="D3229" t="s">
        <v>1200</v>
      </c>
      <c r="E3229" t="s">
        <v>1201</v>
      </c>
      <c r="F3229">
        <v>281</v>
      </c>
      <c r="G3229">
        <v>9.69</v>
      </c>
      <c r="H3229">
        <v>29</v>
      </c>
      <c r="I3229" t="s">
        <v>25</v>
      </c>
    </row>
    <row r="3230" spans="1:9">
      <c r="A3230" t="s">
        <v>6625</v>
      </c>
      <c r="B3230" t="s">
        <v>6626</v>
      </c>
      <c r="C3230" t="s">
        <v>6170</v>
      </c>
      <c r="D3230" t="s">
        <v>6179</v>
      </c>
      <c r="E3230" t="s">
        <v>6180</v>
      </c>
      <c r="F3230">
        <v>152</v>
      </c>
      <c r="G3230">
        <v>5.89</v>
      </c>
      <c r="H3230">
        <v>25.8</v>
      </c>
      <c r="I3230" t="s">
        <v>25</v>
      </c>
    </row>
    <row r="3231" spans="1:9">
      <c r="A3231" t="s">
        <v>6627</v>
      </c>
      <c r="B3231" t="s">
        <v>6628</v>
      </c>
      <c r="C3231" t="s">
        <v>6170</v>
      </c>
      <c r="D3231" t="s">
        <v>6235</v>
      </c>
      <c r="E3231" t="s">
        <v>6236</v>
      </c>
      <c r="F3231">
        <v>215</v>
      </c>
      <c r="G3231">
        <v>4.8600000000000003</v>
      </c>
      <c r="H3231">
        <v>44.2</v>
      </c>
      <c r="I3231" t="s">
        <v>25</v>
      </c>
    </row>
    <row r="3232" spans="1:9">
      <c r="A3232" t="s">
        <v>6629</v>
      </c>
      <c r="B3232" t="s">
        <v>6630</v>
      </c>
      <c r="C3232" t="s">
        <v>6170</v>
      </c>
      <c r="D3232" t="s">
        <v>6235</v>
      </c>
      <c r="E3232" t="s">
        <v>6236</v>
      </c>
      <c r="F3232">
        <v>150</v>
      </c>
      <c r="G3232">
        <v>5.91</v>
      </c>
      <c r="H3232">
        <v>25.4</v>
      </c>
      <c r="I3232" t="s">
        <v>25</v>
      </c>
    </row>
    <row r="3233" spans="1:9">
      <c r="A3233" t="s">
        <v>6631</v>
      </c>
      <c r="B3233" t="s">
        <v>6632</v>
      </c>
      <c r="C3233" t="s">
        <v>6170</v>
      </c>
      <c r="D3233" t="s">
        <v>6261</v>
      </c>
      <c r="E3233" t="s">
        <v>6262</v>
      </c>
      <c r="F3233">
        <v>737</v>
      </c>
      <c r="G3233">
        <v>8.76</v>
      </c>
      <c r="H3233">
        <v>84.1</v>
      </c>
      <c r="I3233" t="s">
        <v>14</v>
      </c>
    </row>
    <row r="3234" spans="1:9">
      <c r="A3234" t="s">
        <v>6633</v>
      </c>
      <c r="B3234" t="s">
        <v>6634</v>
      </c>
      <c r="C3234" t="s">
        <v>6170</v>
      </c>
      <c r="D3234" t="s">
        <v>6221</v>
      </c>
      <c r="E3234" t="s">
        <v>6222</v>
      </c>
      <c r="F3234">
        <v>1174</v>
      </c>
      <c r="G3234">
        <v>3.72</v>
      </c>
      <c r="H3234">
        <v>315.60000000000002</v>
      </c>
      <c r="I3234" t="s">
        <v>14</v>
      </c>
    </row>
    <row r="3235" spans="1:9">
      <c r="A3235" t="s">
        <v>6635</v>
      </c>
      <c r="B3235" t="s">
        <v>6636</v>
      </c>
      <c r="C3235" t="s">
        <v>6170</v>
      </c>
      <c r="D3235" t="s">
        <v>6235</v>
      </c>
      <c r="E3235" t="s">
        <v>6236</v>
      </c>
      <c r="F3235">
        <v>555</v>
      </c>
      <c r="G3235">
        <v>11.8</v>
      </c>
      <c r="H3235">
        <v>47</v>
      </c>
      <c r="I3235" t="s">
        <v>14</v>
      </c>
    </row>
    <row r="3236" spans="1:9">
      <c r="A3236" t="s">
        <v>6637</v>
      </c>
      <c r="B3236" t="s">
        <v>6638</v>
      </c>
      <c r="C3236" t="s">
        <v>6170</v>
      </c>
      <c r="D3236" t="s">
        <v>6179</v>
      </c>
      <c r="E3236" t="s">
        <v>6180</v>
      </c>
      <c r="F3236">
        <v>517</v>
      </c>
      <c r="G3236">
        <v>6.48</v>
      </c>
      <c r="H3236">
        <v>79.8</v>
      </c>
      <c r="I3236" t="s">
        <v>14</v>
      </c>
    </row>
    <row r="3237" spans="1:9">
      <c r="A3237" t="s">
        <v>6639</v>
      </c>
      <c r="B3237" t="s">
        <v>6640</v>
      </c>
      <c r="C3237" t="s">
        <v>6170</v>
      </c>
      <c r="D3237" t="s">
        <v>6211</v>
      </c>
      <c r="E3237" t="s">
        <v>6212</v>
      </c>
      <c r="F3237">
        <v>59</v>
      </c>
      <c r="G3237">
        <v>2.75</v>
      </c>
      <c r="H3237">
        <v>21.5</v>
      </c>
      <c r="I3237" t="s">
        <v>25</v>
      </c>
    </row>
    <row r="3238" spans="1:9">
      <c r="A3238" t="s">
        <v>6641</v>
      </c>
      <c r="B3238" t="s">
        <v>6642</v>
      </c>
      <c r="C3238" t="s">
        <v>6170</v>
      </c>
      <c r="D3238" t="s">
        <v>6211</v>
      </c>
      <c r="E3238" t="s">
        <v>6212</v>
      </c>
      <c r="F3238">
        <v>1389</v>
      </c>
      <c r="G3238">
        <v>8.66</v>
      </c>
      <c r="H3238">
        <v>160.4</v>
      </c>
      <c r="I3238" t="s">
        <v>14</v>
      </c>
    </row>
    <row r="3239" spans="1:9">
      <c r="A3239" t="s">
        <v>6643</v>
      </c>
      <c r="B3239" t="s">
        <v>6644</v>
      </c>
      <c r="C3239" t="s">
        <v>6170</v>
      </c>
      <c r="D3239" t="s">
        <v>6203</v>
      </c>
      <c r="E3239" t="s">
        <v>6204</v>
      </c>
      <c r="F3239">
        <v>1081</v>
      </c>
      <c r="G3239">
        <v>17.93</v>
      </c>
      <c r="H3239">
        <v>60.3</v>
      </c>
      <c r="I3239" t="s">
        <v>14</v>
      </c>
    </row>
    <row r="3240" spans="1:9">
      <c r="A3240" t="s">
        <v>6645</v>
      </c>
      <c r="B3240" t="s">
        <v>6646</v>
      </c>
      <c r="C3240" t="s">
        <v>6170</v>
      </c>
      <c r="D3240" t="s">
        <v>6199</v>
      </c>
      <c r="E3240" t="s">
        <v>6200</v>
      </c>
      <c r="F3240">
        <v>403</v>
      </c>
      <c r="G3240">
        <v>8.6300000000000008</v>
      </c>
      <c r="H3240">
        <v>46.7</v>
      </c>
      <c r="I3240" t="s">
        <v>25</v>
      </c>
    </row>
    <row r="3241" spans="1:9">
      <c r="A3241" t="s">
        <v>6647</v>
      </c>
      <c r="B3241" t="s">
        <v>6648</v>
      </c>
      <c r="C3241" t="s">
        <v>6170</v>
      </c>
      <c r="D3241" t="s">
        <v>6187</v>
      </c>
      <c r="E3241" t="s">
        <v>6188</v>
      </c>
      <c r="F3241">
        <v>44</v>
      </c>
      <c r="G3241">
        <v>1.95</v>
      </c>
      <c r="H3241">
        <v>22.6</v>
      </c>
      <c r="I3241" t="s">
        <v>25</v>
      </c>
    </row>
    <row r="3242" spans="1:9">
      <c r="A3242" t="s">
        <v>6649</v>
      </c>
      <c r="B3242" t="s">
        <v>6650</v>
      </c>
      <c r="C3242" t="s">
        <v>6170</v>
      </c>
      <c r="D3242" t="s">
        <v>6191</v>
      </c>
      <c r="E3242" t="s">
        <v>6192</v>
      </c>
      <c r="F3242">
        <v>168</v>
      </c>
      <c r="G3242">
        <v>6.22</v>
      </c>
      <c r="H3242">
        <v>27</v>
      </c>
      <c r="I3242" t="s">
        <v>25</v>
      </c>
    </row>
    <row r="3243" spans="1:9">
      <c r="A3243" t="s">
        <v>6651</v>
      </c>
      <c r="B3243" t="s">
        <v>6652</v>
      </c>
      <c r="C3243" t="s">
        <v>6170</v>
      </c>
      <c r="D3243" t="s">
        <v>6187</v>
      </c>
      <c r="E3243" t="s">
        <v>6188</v>
      </c>
      <c r="F3243">
        <v>287</v>
      </c>
      <c r="G3243">
        <v>8.9499999999999993</v>
      </c>
      <c r="H3243">
        <v>32.1</v>
      </c>
      <c r="I3243" t="s">
        <v>25</v>
      </c>
    </row>
    <row r="3244" spans="1:9">
      <c r="A3244" t="s">
        <v>6653</v>
      </c>
      <c r="B3244" t="s">
        <v>6654</v>
      </c>
      <c r="C3244" t="s">
        <v>6170</v>
      </c>
      <c r="D3244" t="s">
        <v>6199</v>
      </c>
      <c r="E3244" t="s">
        <v>6200</v>
      </c>
      <c r="F3244">
        <v>346</v>
      </c>
      <c r="G3244">
        <v>6.63</v>
      </c>
      <c r="H3244">
        <v>52.2</v>
      </c>
      <c r="I3244" t="s">
        <v>25</v>
      </c>
    </row>
    <row r="3245" spans="1:9">
      <c r="A3245" t="s">
        <v>6655</v>
      </c>
      <c r="B3245" t="s">
        <v>6656</v>
      </c>
      <c r="C3245" t="s">
        <v>6170</v>
      </c>
      <c r="D3245" t="s">
        <v>6175</v>
      </c>
      <c r="E3245" t="s">
        <v>6176</v>
      </c>
      <c r="F3245">
        <v>709</v>
      </c>
      <c r="G3245">
        <v>11.13</v>
      </c>
      <c r="H3245">
        <v>63.7</v>
      </c>
      <c r="I3245" t="s">
        <v>14</v>
      </c>
    </row>
    <row r="3246" spans="1:9">
      <c r="A3246" t="s">
        <v>6657</v>
      </c>
      <c r="B3246" t="s">
        <v>6658</v>
      </c>
      <c r="C3246" t="s">
        <v>6170</v>
      </c>
      <c r="D3246" t="s">
        <v>6191</v>
      </c>
      <c r="E3246" t="s">
        <v>6192</v>
      </c>
      <c r="F3246">
        <v>417</v>
      </c>
      <c r="G3246">
        <v>22.84</v>
      </c>
      <c r="H3246">
        <v>18.3</v>
      </c>
      <c r="I3246" t="s">
        <v>25</v>
      </c>
    </row>
    <row r="3247" spans="1:9">
      <c r="A3247" t="s">
        <v>6659</v>
      </c>
      <c r="B3247" t="s">
        <v>6660</v>
      </c>
      <c r="C3247" t="s">
        <v>6170</v>
      </c>
      <c r="D3247" t="s">
        <v>6191</v>
      </c>
      <c r="E3247" t="s">
        <v>6192</v>
      </c>
      <c r="F3247">
        <v>308</v>
      </c>
      <c r="G3247">
        <v>8.4499999999999993</v>
      </c>
      <c r="H3247">
        <v>36.4</v>
      </c>
      <c r="I3247" t="s">
        <v>25</v>
      </c>
    </row>
    <row r="3248" spans="1:9">
      <c r="A3248" t="s">
        <v>6661</v>
      </c>
      <c r="B3248" t="s">
        <v>6662</v>
      </c>
      <c r="C3248" t="s">
        <v>6170</v>
      </c>
      <c r="D3248" t="s">
        <v>6191</v>
      </c>
      <c r="E3248" t="s">
        <v>6192</v>
      </c>
      <c r="F3248">
        <v>333</v>
      </c>
      <c r="G3248">
        <v>12.88</v>
      </c>
      <c r="H3248">
        <v>25.9</v>
      </c>
      <c r="I3248" t="s">
        <v>25</v>
      </c>
    </row>
    <row r="3249" spans="1:9">
      <c r="A3249" t="s">
        <v>6663</v>
      </c>
      <c r="B3249" t="s">
        <v>6664</v>
      </c>
      <c r="C3249" t="s">
        <v>6170</v>
      </c>
      <c r="D3249" t="s">
        <v>6171</v>
      </c>
      <c r="E3249" t="s">
        <v>6172</v>
      </c>
      <c r="F3249">
        <v>363</v>
      </c>
      <c r="G3249">
        <v>5</v>
      </c>
      <c r="H3249">
        <v>72.599999999999994</v>
      </c>
      <c r="I3249" t="s">
        <v>25</v>
      </c>
    </row>
    <row r="3250" spans="1:9">
      <c r="A3250" t="s">
        <v>6665</v>
      </c>
      <c r="B3250" t="s">
        <v>6666</v>
      </c>
      <c r="C3250" t="s">
        <v>6170</v>
      </c>
      <c r="D3250" t="s">
        <v>1200</v>
      </c>
      <c r="E3250" t="s">
        <v>1201</v>
      </c>
      <c r="F3250">
        <v>250</v>
      </c>
      <c r="G3250">
        <v>9.89</v>
      </c>
      <c r="H3250">
        <v>25.3</v>
      </c>
      <c r="I3250" t="s">
        <v>25</v>
      </c>
    </row>
    <row r="3251" spans="1:9">
      <c r="A3251" t="s">
        <v>6667</v>
      </c>
      <c r="B3251" t="s">
        <v>6668</v>
      </c>
      <c r="C3251" t="s">
        <v>6170</v>
      </c>
      <c r="D3251" t="s">
        <v>6187</v>
      </c>
      <c r="E3251" t="s">
        <v>6188</v>
      </c>
      <c r="F3251">
        <v>5751</v>
      </c>
      <c r="G3251">
        <v>33.299999999999997</v>
      </c>
      <c r="H3251">
        <v>172.7</v>
      </c>
      <c r="I3251" t="s">
        <v>70</v>
      </c>
    </row>
    <row r="3252" spans="1:9">
      <c r="A3252" t="s">
        <v>6669</v>
      </c>
      <c r="B3252" t="s">
        <v>6670</v>
      </c>
      <c r="C3252" t="s">
        <v>6170</v>
      </c>
      <c r="D3252" t="s">
        <v>6227</v>
      </c>
      <c r="E3252" t="s">
        <v>6228</v>
      </c>
      <c r="F3252">
        <v>1576</v>
      </c>
      <c r="G3252">
        <v>3.2</v>
      </c>
      <c r="H3252">
        <v>492.5</v>
      </c>
      <c r="I3252" t="s">
        <v>14</v>
      </c>
    </row>
    <row r="3253" spans="1:9">
      <c r="A3253" t="s">
        <v>6671</v>
      </c>
      <c r="B3253" t="s">
        <v>6672</v>
      </c>
      <c r="C3253" t="s">
        <v>6170</v>
      </c>
      <c r="D3253" t="s">
        <v>6211</v>
      </c>
      <c r="E3253" t="s">
        <v>6212</v>
      </c>
      <c r="F3253">
        <v>78</v>
      </c>
      <c r="G3253">
        <v>5.04</v>
      </c>
      <c r="H3253">
        <v>15.5</v>
      </c>
      <c r="I3253" t="s">
        <v>25</v>
      </c>
    </row>
    <row r="3254" spans="1:9">
      <c r="A3254" t="s">
        <v>6673</v>
      </c>
      <c r="B3254" t="s">
        <v>6674</v>
      </c>
      <c r="C3254" t="s">
        <v>6170</v>
      </c>
      <c r="D3254" t="s">
        <v>6207</v>
      </c>
      <c r="E3254" t="s">
        <v>6208</v>
      </c>
      <c r="F3254">
        <v>82</v>
      </c>
      <c r="G3254">
        <v>5.39</v>
      </c>
      <c r="H3254">
        <v>15.2</v>
      </c>
      <c r="I3254" t="s">
        <v>25</v>
      </c>
    </row>
    <row r="3255" spans="1:9">
      <c r="A3255" t="s">
        <v>6675</v>
      </c>
      <c r="B3255" t="s">
        <v>6676</v>
      </c>
      <c r="C3255" t="s">
        <v>6170</v>
      </c>
      <c r="D3255" t="s">
        <v>6171</v>
      </c>
      <c r="E3255" t="s">
        <v>6172</v>
      </c>
      <c r="F3255">
        <v>887</v>
      </c>
      <c r="G3255">
        <v>11.09</v>
      </c>
      <c r="H3255">
        <v>80</v>
      </c>
      <c r="I3255" t="s">
        <v>14</v>
      </c>
    </row>
    <row r="3256" spans="1:9">
      <c r="A3256" t="s">
        <v>6677</v>
      </c>
      <c r="B3256" t="s">
        <v>567</v>
      </c>
      <c r="C3256" t="s">
        <v>6170</v>
      </c>
      <c r="D3256" t="s">
        <v>6227</v>
      </c>
      <c r="E3256" t="s">
        <v>6228</v>
      </c>
      <c r="F3256">
        <v>1441</v>
      </c>
      <c r="G3256">
        <v>11.03</v>
      </c>
      <c r="H3256">
        <v>130.6</v>
      </c>
      <c r="I3256" t="s">
        <v>14</v>
      </c>
    </row>
    <row r="3257" spans="1:9">
      <c r="A3257" t="s">
        <v>6678</v>
      </c>
      <c r="B3257" t="s">
        <v>6679</v>
      </c>
      <c r="C3257" t="s">
        <v>6170</v>
      </c>
      <c r="D3257" t="s">
        <v>6199</v>
      </c>
      <c r="E3257" t="s">
        <v>6200</v>
      </c>
      <c r="F3257">
        <v>524</v>
      </c>
      <c r="G3257">
        <v>11.3</v>
      </c>
      <c r="H3257">
        <v>46.4</v>
      </c>
      <c r="I3257" t="s">
        <v>14</v>
      </c>
    </row>
    <row r="3258" spans="1:9">
      <c r="A3258" t="s">
        <v>6680</v>
      </c>
      <c r="B3258" t="s">
        <v>6681</v>
      </c>
      <c r="C3258" t="s">
        <v>6170</v>
      </c>
      <c r="D3258" t="s">
        <v>6171</v>
      </c>
      <c r="E3258" t="s">
        <v>6172</v>
      </c>
      <c r="F3258">
        <v>357</v>
      </c>
      <c r="G3258">
        <v>4.43</v>
      </c>
      <c r="H3258">
        <v>80.599999999999994</v>
      </c>
      <c r="I3258" t="s">
        <v>25</v>
      </c>
    </row>
    <row r="3259" spans="1:9">
      <c r="A3259" t="s">
        <v>6682</v>
      </c>
      <c r="B3259" t="s">
        <v>6683</v>
      </c>
      <c r="C3259" t="s">
        <v>6170</v>
      </c>
      <c r="D3259" t="s">
        <v>6221</v>
      </c>
      <c r="E3259" t="s">
        <v>6222</v>
      </c>
      <c r="F3259">
        <v>560</v>
      </c>
      <c r="G3259">
        <v>5.34</v>
      </c>
      <c r="H3259">
        <v>104.9</v>
      </c>
      <c r="I3259" t="s">
        <v>14</v>
      </c>
    </row>
    <row r="3260" spans="1:9">
      <c r="A3260" t="s">
        <v>6684</v>
      </c>
      <c r="B3260" t="s">
        <v>6685</v>
      </c>
      <c r="C3260" t="s">
        <v>6170</v>
      </c>
      <c r="D3260" t="s">
        <v>6179</v>
      </c>
      <c r="E3260" t="s">
        <v>6180</v>
      </c>
      <c r="F3260">
        <v>282</v>
      </c>
      <c r="G3260">
        <v>9.17</v>
      </c>
      <c r="H3260">
        <v>30.8</v>
      </c>
      <c r="I3260" t="s">
        <v>25</v>
      </c>
    </row>
    <row r="3261" spans="1:9">
      <c r="A3261" t="s">
        <v>6686</v>
      </c>
      <c r="B3261" t="s">
        <v>6687</v>
      </c>
      <c r="C3261" t="s">
        <v>6170</v>
      </c>
      <c r="D3261" t="s">
        <v>1200</v>
      </c>
      <c r="E3261" t="s">
        <v>1201</v>
      </c>
      <c r="F3261">
        <v>241</v>
      </c>
      <c r="G3261">
        <v>6.61</v>
      </c>
      <c r="H3261">
        <v>36.5</v>
      </c>
      <c r="I3261" t="s">
        <v>25</v>
      </c>
    </row>
    <row r="3262" spans="1:9">
      <c r="A3262" t="s">
        <v>6688</v>
      </c>
      <c r="B3262" t="s">
        <v>6689</v>
      </c>
      <c r="C3262" t="s">
        <v>6170</v>
      </c>
      <c r="D3262" t="s">
        <v>1200</v>
      </c>
      <c r="E3262" t="s">
        <v>1201</v>
      </c>
      <c r="F3262">
        <v>1704</v>
      </c>
      <c r="G3262">
        <v>4.9400000000000004</v>
      </c>
      <c r="H3262">
        <v>344.9</v>
      </c>
      <c r="I3262" t="s">
        <v>14</v>
      </c>
    </row>
    <row r="3263" spans="1:9">
      <c r="A3263" t="s">
        <v>6690</v>
      </c>
      <c r="B3263" t="s">
        <v>6691</v>
      </c>
      <c r="C3263" t="s">
        <v>6170</v>
      </c>
      <c r="D3263" t="s">
        <v>6235</v>
      </c>
      <c r="E3263" t="s">
        <v>6236</v>
      </c>
      <c r="F3263">
        <v>201</v>
      </c>
      <c r="G3263">
        <v>8.26</v>
      </c>
      <c r="H3263">
        <v>24.3</v>
      </c>
      <c r="I3263" t="s">
        <v>25</v>
      </c>
    </row>
    <row r="3264" spans="1:9">
      <c r="A3264" t="s">
        <v>6692</v>
      </c>
      <c r="B3264" t="s">
        <v>6693</v>
      </c>
      <c r="C3264" t="s">
        <v>6170</v>
      </c>
      <c r="D3264" t="s">
        <v>6235</v>
      </c>
      <c r="E3264" t="s">
        <v>6236</v>
      </c>
      <c r="F3264">
        <v>751</v>
      </c>
      <c r="G3264">
        <v>14.32</v>
      </c>
      <c r="H3264">
        <v>52.4</v>
      </c>
      <c r="I3264" t="s">
        <v>14</v>
      </c>
    </row>
    <row r="3265" spans="1:9">
      <c r="A3265" t="s">
        <v>6694</v>
      </c>
      <c r="B3265" t="s">
        <v>6695</v>
      </c>
      <c r="C3265" t="s">
        <v>6170</v>
      </c>
      <c r="D3265" t="s">
        <v>6183</v>
      </c>
      <c r="E3265" t="s">
        <v>6184</v>
      </c>
      <c r="F3265">
        <v>132</v>
      </c>
      <c r="G3265">
        <v>4.21</v>
      </c>
      <c r="H3265">
        <v>31.4</v>
      </c>
      <c r="I3265" t="s">
        <v>25</v>
      </c>
    </row>
    <row r="3266" spans="1:9">
      <c r="A3266" t="s">
        <v>6696</v>
      </c>
      <c r="B3266" t="s">
        <v>6697</v>
      </c>
      <c r="C3266" t="s">
        <v>6170</v>
      </c>
      <c r="D3266" t="s">
        <v>6191</v>
      </c>
      <c r="E3266" t="s">
        <v>6192</v>
      </c>
      <c r="F3266">
        <v>159</v>
      </c>
      <c r="G3266">
        <v>1.97</v>
      </c>
      <c r="H3266">
        <v>80.7</v>
      </c>
      <c r="I3266" t="s">
        <v>25</v>
      </c>
    </row>
    <row r="3267" spans="1:9">
      <c r="A3267" t="s">
        <v>6698</v>
      </c>
      <c r="B3267" t="s">
        <v>6699</v>
      </c>
      <c r="C3267" t="s">
        <v>6170</v>
      </c>
      <c r="D3267" t="s">
        <v>6199</v>
      </c>
      <c r="E3267" t="s">
        <v>6200</v>
      </c>
      <c r="F3267">
        <v>159</v>
      </c>
      <c r="G3267">
        <v>5.62</v>
      </c>
      <c r="H3267">
        <v>28.3</v>
      </c>
      <c r="I3267" t="s">
        <v>25</v>
      </c>
    </row>
    <row r="3268" spans="1:9">
      <c r="A3268" t="s">
        <v>6700</v>
      </c>
      <c r="B3268" t="s">
        <v>6701</v>
      </c>
      <c r="C3268" t="s">
        <v>6170</v>
      </c>
      <c r="D3268" t="s">
        <v>1200</v>
      </c>
      <c r="E3268" t="s">
        <v>1201</v>
      </c>
      <c r="F3268">
        <v>715</v>
      </c>
      <c r="G3268">
        <v>18.86</v>
      </c>
      <c r="H3268">
        <v>37.9</v>
      </c>
      <c r="I3268" t="s">
        <v>14</v>
      </c>
    </row>
    <row r="3269" spans="1:9">
      <c r="A3269" t="s">
        <v>6702</v>
      </c>
      <c r="B3269" t="s">
        <v>6703</v>
      </c>
      <c r="C3269" t="s">
        <v>6170</v>
      </c>
      <c r="D3269" t="s">
        <v>6207</v>
      </c>
      <c r="E3269" t="s">
        <v>6208</v>
      </c>
      <c r="F3269">
        <v>270</v>
      </c>
      <c r="G3269">
        <v>6.6</v>
      </c>
      <c r="H3269">
        <v>40.9</v>
      </c>
      <c r="I3269" t="s">
        <v>25</v>
      </c>
    </row>
    <row r="3270" spans="1:9">
      <c r="A3270" t="s">
        <v>6704</v>
      </c>
      <c r="B3270" t="s">
        <v>6705</v>
      </c>
      <c r="C3270" t="s">
        <v>6170</v>
      </c>
      <c r="D3270" t="s">
        <v>6171</v>
      </c>
      <c r="E3270" t="s">
        <v>6172</v>
      </c>
      <c r="F3270">
        <v>244</v>
      </c>
      <c r="G3270">
        <v>6.23</v>
      </c>
      <c r="H3270">
        <v>39.200000000000003</v>
      </c>
      <c r="I3270" t="s">
        <v>25</v>
      </c>
    </row>
    <row r="3271" spans="1:9">
      <c r="A3271" t="s">
        <v>6706</v>
      </c>
      <c r="B3271" t="s">
        <v>6707</v>
      </c>
      <c r="C3271" t="s">
        <v>6170</v>
      </c>
      <c r="D3271" t="s">
        <v>6175</v>
      </c>
      <c r="E3271" t="s">
        <v>6176</v>
      </c>
      <c r="F3271">
        <v>379</v>
      </c>
      <c r="G3271">
        <v>6.52</v>
      </c>
      <c r="H3271">
        <v>58.1</v>
      </c>
      <c r="I3271" t="s">
        <v>25</v>
      </c>
    </row>
    <row r="3272" spans="1:9">
      <c r="A3272" t="s">
        <v>6708</v>
      </c>
      <c r="B3272" t="s">
        <v>6709</v>
      </c>
      <c r="C3272" t="s">
        <v>6170</v>
      </c>
      <c r="D3272" t="s">
        <v>6211</v>
      </c>
      <c r="E3272" t="s">
        <v>6212</v>
      </c>
      <c r="F3272">
        <v>594</v>
      </c>
      <c r="G3272">
        <v>15.38</v>
      </c>
      <c r="H3272">
        <v>38.6</v>
      </c>
      <c r="I3272" t="s">
        <v>14</v>
      </c>
    </row>
    <row r="3273" spans="1:9">
      <c r="A3273" t="s">
        <v>6710</v>
      </c>
      <c r="B3273" t="s">
        <v>6711</v>
      </c>
      <c r="C3273" t="s">
        <v>6170</v>
      </c>
      <c r="D3273" t="s">
        <v>6191</v>
      </c>
      <c r="E3273" t="s">
        <v>6192</v>
      </c>
      <c r="F3273">
        <v>398</v>
      </c>
      <c r="G3273">
        <v>11.18</v>
      </c>
      <c r="H3273">
        <v>35.6</v>
      </c>
      <c r="I3273" t="s">
        <v>25</v>
      </c>
    </row>
    <row r="3274" spans="1:9">
      <c r="A3274" t="s">
        <v>6712</v>
      </c>
      <c r="B3274" t="s">
        <v>6713</v>
      </c>
      <c r="C3274" t="s">
        <v>6170</v>
      </c>
      <c r="D3274" t="s">
        <v>6227</v>
      </c>
      <c r="E3274" t="s">
        <v>6228</v>
      </c>
      <c r="F3274">
        <v>287</v>
      </c>
      <c r="G3274">
        <v>6.02</v>
      </c>
      <c r="H3274">
        <v>47.7</v>
      </c>
      <c r="I3274" t="s">
        <v>25</v>
      </c>
    </row>
    <row r="3275" spans="1:9">
      <c r="A3275" t="s">
        <v>6714</v>
      </c>
      <c r="B3275" t="s">
        <v>6715</v>
      </c>
      <c r="C3275" t="s">
        <v>6170</v>
      </c>
      <c r="D3275" t="s">
        <v>1200</v>
      </c>
      <c r="E3275" t="s">
        <v>1201</v>
      </c>
      <c r="F3275">
        <v>163</v>
      </c>
      <c r="G3275">
        <v>6.35</v>
      </c>
      <c r="H3275">
        <v>25.7</v>
      </c>
      <c r="I3275" t="s">
        <v>25</v>
      </c>
    </row>
    <row r="3276" spans="1:9">
      <c r="A3276" t="s">
        <v>6716</v>
      </c>
      <c r="B3276" t="s">
        <v>4990</v>
      </c>
      <c r="C3276" t="s">
        <v>6170</v>
      </c>
      <c r="D3276" t="s">
        <v>6207</v>
      </c>
      <c r="E3276" t="s">
        <v>6208</v>
      </c>
      <c r="F3276">
        <v>270</v>
      </c>
      <c r="G3276">
        <v>4.87</v>
      </c>
      <c r="H3276">
        <v>55.4</v>
      </c>
      <c r="I3276" t="s">
        <v>25</v>
      </c>
    </row>
    <row r="3277" spans="1:9">
      <c r="A3277" t="s">
        <v>6717</v>
      </c>
      <c r="B3277" t="s">
        <v>591</v>
      </c>
      <c r="C3277" t="s">
        <v>6170</v>
      </c>
      <c r="D3277" t="s">
        <v>6235</v>
      </c>
      <c r="E3277" t="s">
        <v>6236</v>
      </c>
      <c r="F3277">
        <v>171</v>
      </c>
      <c r="G3277">
        <v>6.72</v>
      </c>
      <c r="H3277">
        <v>25.4</v>
      </c>
      <c r="I3277" t="s">
        <v>25</v>
      </c>
    </row>
    <row r="3278" spans="1:9">
      <c r="A3278" t="s">
        <v>6718</v>
      </c>
      <c r="B3278" t="s">
        <v>6719</v>
      </c>
      <c r="C3278" t="s">
        <v>6170</v>
      </c>
      <c r="D3278" t="s">
        <v>6191</v>
      </c>
      <c r="E3278" t="s">
        <v>6192</v>
      </c>
      <c r="F3278">
        <v>453</v>
      </c>
      <c r="G3278">
        <v>12.99</v>
      </c>
      <c r="H3278">
        <v>34.9</v>
      </c>
      <c r="I3278" t="s">
        <v>25</v>
      </c>
    </row>
    <row r="3279" spans="1:9">
      <c r="A3279" t="s">
        <v>6720</v>
      </c>
      <c r="B3279" t="s">
        <v>6721</v>
      </c>
      <c r="C3279" t="s">
        <v>6170</v>
      </c>
      <c r="D3279" t="s">
        <v>6175</v>
      </c>
      <c r="E3279" t="s">
        <v>6176</v>
      </c>
      <c r="F3279">
        <v>91</v>
      </c>
      <c r="G3279">
        <v>3.91</v>
      </c>
      <c r="H3279">
        <v>23.3</v>
      </c>
      <c r="I3279" t="s">
        <v>25</v>
      </c>
    </row>
    <row r="3280" spans="1:9">
      <c r="A3280" t="s">
        <v>6722</v>
      </c>
      <c r="B3280" t="s">
        <v>3428</v>
      </c>
      <c r="C3280" t="s">
        <v>6170</v>
      </c>
      <c r="D3280" t="s">
        <v>6227</v>
      </c>
      <c r="E3280" t="s">
        <v>6228</v>
      </c>
      <c r="F3280">
        <v>496</v>
      </c>
      <c r="G3280">
        <v>3.5</v>
      </c>
      <c r="H3280">
        <v>141.69999999999999</v>
      </c>
      <c r="I3280" t="s">
        <v>25</v>
      </c>
    </row>
    <row r="3281" spans="1:9">
      <c r="A3281" t="s">
        <v>6723</v>
      </c>
      <c r="B3281" t="s">
        <v>6724</v>
      </c>
      <c r="C3281" t="s">
        <v>6170</v>
      </c>
      <c r="D3281" t="s">
        <v>6235</v>
      </c>
      <c r="E3281" t="s">
        <v>6236</v>
      </c>
      <c r="F3281">
        <v>136</v>
      </c>
      <c r="G3281">
        <v>5.0599999999999996</v>
      </c>
      <c r="H3281">
        <v>26.9</v>
      </c>
      <c r="I3281" t="s">
        <v>25</v>
      </c>
    </row>
    <row r="3282" spans="1:9">
      <c r="A3282" t="s">
        <v>6725</v>
      </c>
      <c r="B3282" t="s">
        <v>6726</v>
      </c>
      <c r="C3282" t="s">
        <v>6170</v>
      </c>
      <c r="D3282" t="s">
        <v>6211</v>
      </c>
      <c r="E3282" t="s">
        <v>6212</v>
      </c>
      <c r="F3282">
        <v>155</v>
      </c>
      <c r="G3282">
        <v>5.94</v>
      </c>
      <c r="H3282">
        <v>26.1</v>
      </c>
      <c r="I3282" t="s">
        <v>25</v>
      </c>
    </row>
    <row r="3283" spans="1:9">
      <c r="A3283" t="s">
        <v>6727</v>
      </c>
      <c r="B3283" t="s">
        <v>6728</v>
      </c>
      <c r="C3283" t="s">
        <v>6170</v>
      </c>
      <c r="D3283" t="s">
        <v>6183</v>
      </c>
      <c r="E3283" t="s">
        <v>6184</v>
      </c>
      <c r="F3283">
        <v>2414</v>
      </c>
      <c r="G3283">
        <v>7.99</v>
      </c>
      <c r="H3283">
        <v>302.10000000000002</v>
      </c>
      <c r="I3283" t="s">
        <v>70</v>
      </c>
    </row>
    <row r="3284" spans="1:9">
      <c r="A3284" t="s">
        <v>6729</v>
      </c>
      <c r="B3284" t="s">
        <v>6730</v>
      </c>
      <c r="C3284" t="s">
        <v>6170</v>
      </c>
      <c r="D3284" t="s">
        <v>6187</v>
      </c>
      <c r="E3284" t="s">
        <v>6188</v>
      </c>
      <c r="F3284">
        <v>339</v>
      </c>
      <c r="G3284">
        <v>9.68</v>
      </c>
      <c r="H3284">
        <v>35</v>
      </c>
      <c r="I3284" t="s">
        <v>25</v>
      </c>
    </row>
    <row r="3285" spans="1:9">
      <c r="A3285" t="s">
        <v>6731</v>
      </c>
      <c r="B3285" t="s">
        <v>6732</v>
      </c>
      <c r="C3285" t="s">
        <v>6170</v>
      </c>
      <c r="D3285" t="s">
        <v>6187</v>
      </c>
      <c r="E3285" t="s">
        <v>6188</v>
      </c>
      <c r="F3285">
        <v>663</v>
      </c>
      <c r="G3285">
        <v>11.7</v>
      </c>
      <c r="H3285">
        <v>56.7</v>
      </c>
      <c r="I3285" t="s">
        <v>14</v>
      </c>
    </row>
    <row r="3286" spans="1:9">
      <c r="A3286" t="s">
        <v>6733</v>
      </c>
      <c r="B3286" t="s">
        <v>6734</v>
      </c>
      <c r="C3286" t="s">
        <v>6170</v>
      </c>
      <c r="D3286" t="s">
        <v>6235</v>
      </c>
      <c r="E3286" t="s">
        <v>6236</v>
      </c>
      <c r="F3286">
        <v>142</v>
      </c>
      <c r="G3286">
        <v>6.62</v>
      </c>
      <c r="H3286">
        <v>21.5</v>
      </c>
      <c r="I3286" t="s">
        <v>25</v>
      </c>
    </row>
    <row r="3287" spans="1:9">
      <c r="A3287" t="s">
        <v>6735</v>
      </c>
      <c r="B3287" t="s">
        <v>6736</v>
      </c>
      <c r="C3287" t="s">
        <v>6170</v>
      </c>
      <c r="D3287" t="s">
        <v>6211</v>
      </c>
      <c r="E3287" t="s">
        <v>6212</v>
      </c>
      <c r="F3287">
        <v>278</v>
      </c>
      <c r="G3287">
        <v>6.86</v>
      </c>
      <c r="H3287">
        <v>40.5</v>
      </c>
      <c r="I3287" t="s">
        <v>25</v>
      </c>
    </row>
    <row r="3288" spans="1:9">
      <c r="A3288" t="s">
        <v>6737</v>
      </c>
      <c r="B3288" t="s">
        <v>6738</v>
      </c>
      <c r="C3288" t="s">
        <v>6170</v>
      </c>
      <c r="D3288" t="s">
        <v>6211</v>
      </c>
      <c r="E3288" t="s">
        <v>6212</v>
      </c>
      <c r="F3288">
        <v>299</v>
      </c>
      <c r="G3288">
        <v>7.4</v>
      </c>
      <c r="H3288">
        <v>40.4</v>
      </c>
      <c r="I3288" t="s">
        <v>25</v>
      </c>
    </row>
    <row r="3289" spans="1:9">
      <c r="A3289" t="s">
        <v>6739</v>
      </c>
      <c r="B3289" t="s">
        <v>5018</v>
      </c>
      <c r="C3289" t="s">
        <v>6170</v>
      </c>
      <c r="D3289" t="s">
        <v>6211</v>
      </c>
      <c r="E3289" t="s">
        <v>6212</v>
      </c>
      <c r="F3289">
        <v>190</v>
      </c>
      <c r="G3289">
        <v>6.3</v>
      </c>
      <c r="H3289">
        <v>30.2</v>
      </c>
      <c r="I3289" t="s">
        <v>25</v>
      </c>
    </row>
    <row r="3290" spans="1:9">
      <c r="A3290" t="s">
        <v>6740</v>
      </c>
      <c r="B3290" t="s">
        <v>6741</v>
      </c>
      <c r="C3290" t="s">
        <v>6170</v>
      </c>
      <c r="D3290" t="s">
        <v>6199</v>
      </c>
      <c r="E3290" t="s">
        <v>6200</v>
      </c>
      <c r="F3290">
        <v>531</v>
      </c>
      <c r="G3290">
        <v>4.67</v>
      </c>
      <c r="H3290">
        <v>113.7</v>
      </c>
      <c r="I3290" t="s">
        <v>14</v>
      </c>
    </row>
    <row r="3291" spans="1:9">
      <c r="A3291" t="s">
        <v>6742</v>
      </c>
      <c r="B3291" t="s">
        <v>6743</v>
      </c>
      <c r="C3291" t="s">
        <v>6170</v>
      </c>
      <c r="D3291" t="s">
        <v>6187</v>
      </c>
      <c r="E3291" t="s">
        <v>6188</v>
      </c>
      <c r="F3291">
        <v>1937</v>
      </c>
      <c r="G3291">
        <v>20.75</v>
      </c>
      <c r="H3291">
        <v>93.3</v>
      </c>
      <c r="I3291" t="s">
        <v>14</v>
      </c>
    </row>
    <row r="3292" spans="1:9">
      <c r="A3292" t="s">
        <v>6744</v>
      </c>
      <c r="B3292" t="s">
        <v>605</v>
      </c>
      <c r="C3292" t="s">
        <v>6170</v>
      </c>
      <c r="D3292" t="s">
        <v>6207</v>
      </c>
      <c r="E3292" t="s">
        <v>6208</v>
      </c>
      <c r="F3292">
        <v>206</v>
      </c>
      <c r="G3292">
        <v>9.4700000000000006</v>
      </c>
      <c r="H3292">
        <v>21.8</v>
      </c>
      <c r="I3292" t="s">
        <v>25</v>
      </c>
    </row>
    <row r="3293" spans="1:9">
      <c r="A3293" t="s">
        <v>6745</v>
      </c>
      <c r="B3293" t="s">
        <v>6746</v>
      </c>
      <c r="C3293" t="s">
        <v>6170</v>
      </c>
      <c r="D3293" t="s">
        <v>6203</v>
      </c>
      <c r="E3293" t="s">
        <v>6204</v>
      </c>
      <c r="F3293">
        <v>3221</v>
      </c>
      <c r="G3293">
        <v>11.85</v>
      </c>
      <c r="H3293">
        <v>271.8</v>
      </c>
      <c r="I3293" t="s">
        <v>70</v>
      </c>
    </row>
    <row r="3294" spans="1:9">
      <c r="A3294" t="s">
        <v>6747</v>
      </c>
      <c r="B3294" t="s">
        <v>6748</v>
      </c>
      <c r="C3294" t="s">
        <v>6170</v>
      </c>
      <c r="D3294" t="s">
        <v>6207</v>
      </c>
      <c r="E3294" t="s">
        <v>6208</v>
      </c>
      <c r="F3294">
        <v>320</v>
      </c>
      <c r="G3294">
        <v>6.4</v>
      </c>
      <c r="H3294">
        <v>50</v>
      </c>
      <c r="I3294" t="s">
        <v>25</v>
      </c>
    </row>
    <row r="3295" spans="1:9">
      <c r="A3295" t="s">
        <v>6749</v>
      </c>
      <c r="B3295" t="s">
        <v>6750</v>
      </c>
      <c r="C3295" t="s">
        <v>6170</v>
      </c>
      <c r="D3295" t="s">
        <v>6175</v>
      </c>
      <c r="E3295" t="s">
        <v>6176</v>
      </c>
      <c r="F3295">
        <v>152</v>
      </c>
      <c r="G3295">
        <v>5.68</v>
      </c>
      <c r="H3295">
        <v>26.8</v>
      </c>
      <c r="I3295" t="s">
        <v>25</v>
      </c>
    </row>
    <row r="3296" spans="1:9">
      <c r="A3296" t="s">
        <v>6751</v>
      </c>
      <c r="B3296" t="s">
        <v>6752</v>
      </c>
      <c r="C3296" t="s">
        <v>6170</v>
      </c>
      <c r="D3296" t="s">
        <v>6199</v>
      </c>
      <c r="E3296" t="s">
        <v>6200</v>
      </c>
      <c r="F3296">
        <v>154</v>
      </c>
      <c r="G3296">
        <v>6.07</v>
      </c>
      <c r="H3296">
        <v>25.4</v>
      </c>
      <c r="I3296" t="s">
        <v>25</v>
      </c>
    </row>
    <row r="3297" spans="1:9">
      <c r="A3297" t="s">
        <v>6753</v>
      </c>
      <c r="B3297" t="s">
        <v>6754</v>
      </c>
      <c r="C3297" t="s">
        <v>6170</v>
      </c>
      <c r="D3297" t="s">
        <v>6235</v>
      </c>
      <c r="E3297" t="s">
        <v>6236</v>
      </c>
      <c r="F3297">
        <v>168</v>
      </c>
      <c r="G3297">
        <v>5</v>
      </c>
      <c r="H3297">
        <v>33.6</v>
      </c>
      <c r="I3297" t="s">
        <v>25</v>
      </c>
    </row>
    <row r="3298" spans="1:9">
      <c r="A3298" t="s">
        <v>6755</v>
      </c>
      <c r="B3298" t="s">
        <v>6756</v>
      </c>
      <c r="C3298" t="s">
        <v>6170</v>
      </c>
      <c r="D3298" t="s">
        <v>6207</v>
      </c>
      <c r="E3298" t="s">
        <v>6208</v>
      </c>
      <c r="F3298">
        <v>143</v>
      </c>
      <c r="G3298">
        <v>7.47</v>
      </c>
      <c r="H3298">
        <v>19.100000000000001</v>
      </c>
      <c r="I3298" t="s">
        <v>25</v>
      </c>
    </row>
    <row r="3299" spans="1:9">
      <c r="A3299" t="s">
        <v>6757</v>
      </c>
      <c r="B3299" t="s">
        <v>6758</v>
      </c>
      <c r="C3299" t="s">
        <v>6170</v>
      </c>
      <c r="D3299" t="s">
        <v>6175</v>
      </c>
      <c r="E3299" t="s">
        <v>6176</v>
      </c>
      <c r="F3299">
        <v>54</v>
      </c>
      <c r="G3299">
        <v>3.48</v>
      </c>
      <c r="H3299">
        <v>15.5</v>
      </c>
      <c r="I3299" t="s">
        <v>25</v>
      </c>
    </row>
    <row r="3300" spans="1:9">
      <c r="A3300" t="s">
        <v>6759</v>
      </c>
      <c r="B3300" t="s">
        <v>6760</v>
      </c>
      <c r="C3300" t="s">
        <v>6170</v>
      </c>
      <c r="D3300" t="s">
        <v>6235</v>
      </c>
      <c r="E3300" t="s">
        <v>6236</v>
      </c>
      <c r="F3300">
        <v>97</v>
      </c>
      <c r="G3300">
        <v>9.0500000000000007</v>
      </c>
      <c r="H3300">
        <v>10.7</v>
      </c>
      <c r="I3300" t="s">
        <v>25</v>
      </c>
    </row>
    <row r="3301" spans="1:9">
      <c r="A3301" t="s">
        <v>6761</v>
      </c>
      <c r="B3301" t="s">
        <v>6762</v>
      </c>
      <c r="C3301" t="s">
        <v>6170</v>
      </c>
      <c r="D3301" t="s">
        <v>6191</v>
      </c>
      <c r="E3301" t="s">
        <v>6192</v>
      </c>
      <c r="F3301">
        <v>162</v>
      </c>
      <c r="G3301">
        <v>5.68</v>
      </c>
      <c r="H3301">
        <v>28.5</v>
      </c>
      <c r="I3301" t="s">
        <v>25</v>
      </c>
    </row>
    <row r="3302" spans="1:9">
      <c r="A3302" t="s">
        <v>6763</v>
      </c>
      <c r="B3302" t="s">
        <v>6764</v>
      </c>
      <c r="C3302" t="s">
        <v>6170</v>
      </c>
      <c r="D3302" t="s">
        <v>6171</v>
      </c>
      <c r="E3302" t="s">
        <v>6172</v>
      </c>
      <c r="F3302">
        <v>502</v>
      </c>
      <c r="G3302">
        <v>15.17</v>
      </c>
      <c r="H3302">
        <v>33.1</v>
      </c>
      <c r="I3302" t="s">
        <v>14</v>
      </c>
    </row>
    <row r="3303" spans="1:9">
      <c r="A3303" t="s">
        <v>6765</v>
      </c>
      <c r="B3303" t="s">
        <v>6766</v>
      </c>
      <c r="C3303" t="s">
        <v>6170</v>
      </c>
      <c r="D3303" t="s">
        <v>6179</v>
      </c>
      <c r="E3303" t="s">
        <v>6180</v>
      </c>
      <c r="F3303">
        <v>163</v>
      </c>
      <c r="G3303">
        <v>7.69</v>
      </c>
      <c r="H3303">
        <v>21.2</v>
      </c>
      <c r="I3303" t="s">
        <v>25</v>
      </c>
    </row>
    <row r="3304" spans="1:9">
      <c r="A3304" t="s">
        <v>6767</v>
      </c>
      <c r="B3304" t="s">
        <v>6768</v>
      </c>
      <c r="C3304" t="s">
        <v>6170</v>
      </c>
      <c r="D3304" t="s">
        <v>6207</v>
      </c>
      <c r="E3304" t="s">
        <v>6208</v>
      </c>
      <c r="F3304">
        <v>226</v>
      </c>
      <c r="G3304">
        <v>2.98</v>
      </c>
      <c r="H3304">
        <v>75.8</v>
      </c>
      <c r="I3304" t="s">
        <v>25</v>
      </c>
    </row>
    <row r="3305" spans="1:9">
      <c r="A3305" t="s">
        <v>6769</v>
      </c>
      <c r="B3305" t="s">
        <v>6770</v>
      </c>
      <c r="C3305" t="s">
        <v>6170</v>
      </c>
      <c r="D3305" t="s">
        <v>6191</v>
      </c>
      <c r="E3305" t="s">
        <v>6192</v>
      </c>
      <c r="F3305">
        <v>382</v>
      </c>
      <c r="G3305">
        <v>10.24</v>
      </c>
      <c r="H3305">
        <v>37.299999999999997</v>
      </c>
      <c r="I3305" t="s">
        <v>25</v>
      </c>
    </row>
    <row r="3306" spans="1:9">
      <c r="A3306" t="s">
        <v>6771</v>
      </c>
      <c r="B3306" t="s">
        <v>6772</v>
      </c>
      <c r="C3306" t="s">
        <v>6170</v>
      </c>
      <c r="D3306" t="s">
        <v>6191</v>
      </c>
      <c r="E3306" t="s">
        <v>6192</v>
      </c>
      <c r="F3306">
        <v>314</v>
      </c>
      <c r="G3306">
        <v>3.32</v>
      </c>
      <c r="H3306">
        <v>94.6</v>
      </c>
      <c r="I3306" t="s">
        <v>25</v>
      </c>
    </row>
    <row r="3307" spans="1:9">
      <c r="A3307" t="s">
        <v>6773</v>
      </c>
      <c r="B3307" t="s">
        <v>6774</v>
      </c>
      <c r="C3307" t="s">
        <v>6170</v>
      </c>
      <c r="D3307" t="s">
        <v>6191</v>
      </c>
      <c r="E3307" t="s">
        <v>6192</v>
      </c>
      <c r="F3307">
        <v>1363</v>
      </c>
      <c r="G3307">
        <v>13.47</v>
      </c>
      <c r="H3307">
        <v>101.2</v>
      </c>
      <c r="I3307" t="s">
        <v>14</v>
      </c>
    </row>
    <row r="3308" spans="1:9">
      <c r="A3308" t="s">
        <v>6775</v>
      </c>
      <c r="B3308" t="s">
        <v>6776</v>
      </c>
      <c r="C3308" t="s">
        <v>6170</v>
      </c>
      <c r="D3308" t="s">
        <v>6207</v>
      </c>
      <c r="E3308" t="s">
        <v>6208</v>
      </c>
      <c r="F3308">
        <v>100</v>
      </c>
      <c r="G3308">
        <v>2.73</v>
      </c>
      <c r="H3308">
        <v>36.6</v>
      </c>
      <c r="I3308" t="s">
        <v>25</v>
      </c>
    </row>
    <row r="3309" spans="1:9">
      <c r="A3309" t="s">
        <v>6777</v>
      </c>
      <c r="B3309" t="s">
        <v>6778</v>
      </c>
      <c r="C3309" t="s">
        <v>6170</v>
      </c>
      <c r="D3309" t="s">
        <v>6207</v>
      </c>
      <c r="E3309" t="s">
        <v>6208</v>
      </c>
      <c r="F3309">
        <v>79</v>
      </c>
      <c r="G3309">
        <v>2.97</v>
      </c>
      <c r="H3309">
        <v>26.6</v>
      </c>
      <c r="I3309" t="s">
        <v>25</v>
      </c>
    </row>
    <row r="3310" spans="1:9">
      <c r="A3310" t="s">
        <v>6779</v>
      </c>
      <c r="B3310" t="s">
        <v>6780</v>
      </c>
      <c r="C3310" t="s">
        <v>6170</v>
      </c>
      <c r="D3310" t="s">
        <v>6175</v>
      </c>
      <c r="E3310" t="s">
        <v>6176</v>
      </c>
      <c r="F3310">
        <v>235</v>
      </c>
      <c r="G3310">
        <v>6.96</v>
      </c>
      <c r="H3310">
        <v>33.799999999999997</v>
      </c>
      <c r="I3310" t="s">
        <v>25</v>
      </c>
    </row>
    <row r="3311" spans="1:9">
      <c r="A3311" t="s">
        <v>6781</v>
      </c>
      <c r="B3311" t="s">
        <v>6782</v>
      </c>
      <c r="C3311" t="s">
        <v>6170</v>
      </c>
      <c r="D3311" t="s">
        <v>6199</v>
      </c>
      <c r="E3311" t="s">
        <v>6200</v>
      </c>
      <c r="F3311">
        <v>216</v>
      </c>
      <c r="G3311">
        <v>3.67</v>
      </c>
      <c r="H3311">
        <v>58.9</v>
      </c>
      <c r="I3311" t="s">
        <v>25</v>
      </c>
    </row>
    <row r="3312" spans="1:9">
      <c r="A3312" t="s">
        <v>6783</v>
      </c>
      <c r="B3312" t="s">
        <v>3457</v>
      </c>
      <c r="C3312" t="s">
        <v>6170</v>
      </c>
      <c r="D3312" t="s">
        <v>6261</v>
      </c>
      <c r="E3312" t="s">
        <v>6262</v>
      </c>
      <c r="F3312">
        <v>1723</v>
      </c>
      <c r="G3312">
        <v>5.73</v>
      </c>
      <c r="H3312">
        <v>300.7</v>
      </c>
      <c r="I3312" t="s">
        <v>14</v>
      </c>
    </row>
    <row r="3313" spans="1:9">
      <c r="A3313" t="s">
        <v>6784</v>
      </c>
      <c r="B3313" t="s">
        <v>6785</v>
      </c>
      <c r="C3313" t="s">
        <v>6170</v>
      </c>
      <c r="D3313" t="s">
        <v>6175</v>
      </c>
      <c r="E3313" t="s">
        <v>6176</v>
      </c>
      <c r="F3313">
        <v>154</v>
      </c>
      <c r="G3313">
        <v>5.5</v>
      </c>
      <c r="H3313">
        <v>28</v>
      </c>
      <c r="I3313" t="s">
        <v>25</v>
      </c>
    </row>
    <row r="3314" spans="1:9">
      <c r="A3314" t="s">
        <v>6786</v>
      </c>
      <c r="B3314" t="s">
        <v>6787</v>
      </c>
      <c r="C3314" t="s">
        <v>6170</v>
      </c>
      <c r="D3314" t="s">
        <v>6207</v>
      </c>
      <c r="E3314" t="s">
        <v>6208</v>
      </c>
      <c r="F3314">
        <v>181</v>
      </c>
      <c r="G3314">
        <v>4.57</v>
      </c>
      <c r="H3314">
        <v>39.6</v>
      </c>
      <c r="I3314" t="s">
        <v>25</v>
      </c>
    </row>
    <row r="3315" spans="1:9">
      <c r="A3315" t="s">
        <v>6788</v>
      </c>
      <c r="B3315" t="s">
        <v>6789</v>
      </c>
      <c r="C3315" t="s">
        <v>6170</v>
      </c>
      <c r="D3315" t="s">
        <v>6203</v>
      </c>
      <c r="E3315" t="s">
        <v>6204</v>
      </c>
      <c r="F3315">
        <v>380</v>
      </c>
      <c r="G3315">
        <v>9.14</v>
      </c>
      <c r="H3315">
        <v>41.6</v>
      </c>
      <c r="I3315" t="s">
        <v>25</v>
      </c>
    </row>
    <row r="3316" spans="1:9">
      <c r="A3316" t="s">
        <v>6790</v>
      </c>
      <c r="B3316" t="s">
        <v>6791</v>
      </c>
      <c r="C3316" t="s">
        <v>6170</v>
      </c>
      <c r="D3316" t="s">
        <v>6175</v>
      </c>
      <c r="E3316" t="s">
        <v>6176</v>
      </c>
      <c r="F3316">
        <v>443</v>
      </c>
      <c r="G3316">
        <v>9.9600000000000009</v>
      </c>
      <c r="H3316">
        <v>44.5</v>
      </c>
      <c r="I3316" t="s">
        <v>25</v>
      </c>
    </row>
    <row r="3317" spans="1:9">
      <c r="A3317" t="s">
        <v>6792</v>
      </c>
      <c r="B3317" t="s">
        <v>6793</v>
      </c>
      <c r="C3317" t="s">
        <v>6170</v>
      </c>
      <c r="D3317" t="s">
        <v>6207</v>
      </c>
      <c r="E3317" t="s">
        <v>6208</v>
      </c>
      <c r="F3317">
        <v>151</v>
      </c>
      <c r="G3317">
        <v>5.0199999999999996</v>
      </c>
      <c r="H3317">
        <v>30.1</v>
      </c>
      <c r="I3317" t="s">
        <v>25</v>
      </c>
    </row>
    <row r="3318" spans="1:9">
      <c r="A3318" t="s">
        <v>6794</v>
      </c>
      <c r="B3318" t="s">
        <v>3469</v>
      </c>
      <c r="C3318" t="s">
        <v>6170</v>
      </c>
      <c r="D3318" t="s">
        <v>6191</v>
      </c>
      <c r="E3318" t="s">
        <v>6192</v>
      </c>
      <c r="F3318">
        <v>176</v>
      </c>
      <c r="G3318">
        <v>5.85</v>
      </c>
      <c r="H3318">
        <v>30.1</v>
      </c>
      <c r="I3318" t="s">
        <v>25</v>
      </c>
    </row>
    <row r="3319" spans="1:9">
      <c r="A3319" t="s">
        <v>6795</v>
      </c>
      <c r="B3319" t="s">
        <v>6796</v>
      </c>
      <c r="C3319" t="s">
        <v>6170</v>
      </c>
      <c r="D3319" t="s">
        <v>6171</v>
      </c>
      <c r="E3319" t="s">
        <v>6172</v>
      </c>
      <c r="F3319">
        <v>501</v>
      </c>
      <c r="G3319">
        <v>8.43</v>
      </c>
      <c r="H3319">
        <v>59.4</v>
      </c>
      <c r="I3319" t="s">
        <v>14</v>
      </c>
    </row>
    <row r="3320" spans="1:9">
      <c r="A3320" t="s">
        <v>6797</v>
      </c>
      <c r="B3320" t="s">
        <v>633</v>
      </c>
      <c r="C3320" t="s">
        <v>6170</v>
      </c>
      <c r="D3320" t="s">
        <v>6203</v>
      </c>
      <c r="E3320" t="s">
        <v>6204</v>
      </c>
      <c r="F3320">
        <v>163</v>
      </c>
      <c r="G3320">
        <v>6.25</v>
      </c>
      <c r="H3320">
        <v>26.1</v>
      </c>
      <c r="I3320" t="s">
        <v>25</v>
      </c>
    </row>
    <row r="3321" spans="1:9">
      <c r="A3321" t="s">
        <v>6798</v>
      </c>
      <c r="B3321" t="s">
        <v>6799</v>
      </c>
      <c r="C3321" t="s">
        <v>6170</v>
      </c>
      <c r="D3321" t="s">
        <v>6175</v>
      </c>
      <c r="E3321" t="s">
        <v>6176</v>
      </c>
      <c r="F3321">
        <v>163</v>
      </c>
      <c r="G3321">
        <v>3.06</v>
      </c>
      <c r="H3321">
        <v>53.3</v>
      </c>
      <c r="I3321" t="s">
        <v>25</v>
      </c>
    </row>
    <row r="3322" spans="1:9">
      <c r="A3322" t="s">
        <v>6800</v>
      </c>
      <c r="B3322" t="s">
        <v>6801</v>
      </c>
      <c r="C3322" t="s">
        <v>6170</v>
      </c>
      <c r="D3322" t="s">
        <v>6203</v>
      </c>
      <c r="E3322" t="s">
        <v>6204</v>
      </c>
      <c r="F3322">
        <v>193</v>
      </c>
      <c r="G3322">
        <v>5.66</v>
      </c>
      <c r="H3322">
        <v>34.1</v>
      </c>
      <c r="I3322" t="s">
        <v>25</v>
      </c>
    </row>
    <row r="3323" spans="1:9">
      <c r="A3323" t="s">
        <v>6802</v>
      </c>
      <c r="B3323" t="s">
        <v>6803</v>
      </c>
      <c r="C3323" t="s">
        <v>6170</v>
      </c>
      <c r="D3323" t="s">
        <v>6199</v>
      </c>
      <c r="E3323" t="s">
        <v>6200</v>
      </c>
      <c r="F3323">
        <v>125</v>
      </c>
      <c r="G3323">
        <v>4.28</v>
      </c>
      <c r="H3323">
        <v>29.2</v>
      </c>
      <c r="I3323" t="s">
        <v>25</v>
      </c>
    </row>
    <row r="3324" spans="1:9">
      <c r="A3324" t="s">
        <v>6804</v>
      </c>
      <c r="B3324" t="s">
        <v>6805</v>
      </c>
      <c r="C3324" t="s">
        <v>6170</v>
      </c>
      <c r="D3324" t="s">
        <v>6261</v>
      </c>
      <c r="E3324" t="s">
        <v>6262</v>
      </c>
      <c r="F3324">
        <v>558</v>
      </c>
      <c r="G3324">
        <v>4.79</v>
      </c>
      <c r="H3324">
        <v>116.5</v>
      </c>
      <c r="I3324" t="s">
        <v>14</v>
      </c>
    </row>
    <row r="3325" spans="1:9">
      <c r="A3325" t="s">
        <v>6806</v>
      </c>
      <c r="B3325" t="s">
        <v>6807</v>
      </c>
      <c r="C3325" t="s">
        <v>6170</v>
      </c>
      <c r="D3325" t="s">
        <v>6175</v>
      </c>
      <c r="E3325" t="s">
        <v>6176</v>
      </c>
      <c r="F3325">
        <v>158</v>
      </c>
      <c r="G3325">
        <v>5.66</v>
      </c>
      <c r="H3325">
        <v>27.9</v>
      </c>
      <c r="I3325" t="s">
        <v>25</v>
      </c>
    </row>
    <row r="3326" spans="1:9">
      <c r="A3326" t="s">
        <v>6808</v>
      </c>
      <c r="B3326" t="s">
        <v>6809</v>
      </c>
      <c r="C3326" t="s">
        <v>6170</v>
      </c>
      <c r="D3326" t="s">
        <v>6207</v>
      </c>
      <c r="E3326" t="s">
        <v>6208</v>
      </c>
      <c r="F3326">
        <v>211</v>
      </c>
      <c r="G3326">
        <v>3.53</v>
      </c>
      <c r="H3326">
        <v>59.8</v>
      </c>
      <c r="I3326" t="s">
        <v>25</v>
      </c>
    </row>
    <row r="3327" spans="1:9">
      <c r="A3327" t="s">
        <v>6810</v>
      </c>
      <c r="B3327" t="s">
        <v>6811</v>
      </c>
      <c r="C3327" t="s">
        <v>6170</v>
      </c>
      <c r="D3327" t="s">
        <v>6207</v>
      </c>
      <c r="E3327" t="s">
        <v>6208</v>
      </c>
      <c r="F3327">
        <v>104</v>
      </c>
      <c r="G3327">
        <v>3.42</v>
      </c>
      <c r="H3327">
        <v>30.4</v>
      </c>
      <c r="I3327" t="s">
        <v>25</v>
      </c>
    </row>
    <row r="3328" spans="1:9">
      <c r="A3328" t="s">
        <v>6812</v>
      </c>
      <c r="B3328" t="s">
        <v>6813</v>
      </c>
      <c r="C3328" t="s">
        <v>6170</v>
      </c>
      <c r="D3328" t="s">
        <v>6207</v>
      </c>
      <c r="E3328" t="s">
        <v>6208</v>
      </c>
      <c r="F3328">
        <v>96</v>
      </c>
      <c r="G3328">
        <v>3.99</v>
      </c>
      <c r="H3328">
        <v>24.1</v>
      </c>
      <c r="I3328" t="s">
        <v>25</v>
      </c>
    </row>
    <row r="3329" spans="1:9">
      <c r="A3329" t="s">
        <v>6814</v>
      </c>
      <c r="B3329" t="s">
        <v>6815</v>
      </c>
      <c r="C3329" t="s">
        <v>6170</v>
      </c>
      <c r="D3329" t="s">
        <v>6207</v>
      </c>
      <c r="E3329" t="s">
        <v>6208</v>
      </c>
      <c r="F3329">
        <v>223</v>
      </c>
      <c r="G3329">
        <v>8.1199999999999992</v>
      </c>
      <c r="H3329">
        <v>27.5</v>
      </c>
      <c r="I3329" t="s">
        <v>25</v>
      </c>
    </row>
    <row r="3330" spans="1:9">
      <c r="A3330" t="s">
        <v>6816</v>
      </c>
      <c r="B3330" t="s">
        <v>6817</v>
      </c>
      <c r="C3330" t="s">
        <v>6170</v>
      </c>
      <c r="D3330" t="s">
        <v>6199</v>
      </c>
      <c r="E3330" t="s">
        <v>6200</v>
      </c>
      <c r="F3330">
        <v>138</v>
      </c>
      <c r="G3330">
        <v>3.84</v>
      </c>
      <c r="H3330">
        <v>35.9</v>
      </c>
      <c r="I3330" t="s">
        <v>25</v>
      </c>
    </row>
    <row r="3331" spans="1:9">
      <c r="A3331" t="s">
        <v>6818</v>
      </c>
      <c r="B3331" t="s">
        <v>6819</v>
      </c>
      <c r="C3331" t="s">
        <v>6170</v>
      </c>
      <c r="D3331" t="s">
        <v>6235</v>
      </c>
      <c r="E3331" t="s">
        <v>6236</v>
      </c>
      <c r="F3331">
        <v>286</v>
      </c>
      <c r="G3331">
        <v>7.71</v>
      </c>
      <c r="H3331">
        <v>37.1</v>
      </c>
      <c r="I3331" t="s">
        <v>25</v>
      </c>
    </row>
    <row r="3332" spans="1:9">
      <c r="A3332" t="s">
        <v>6820</v>
      </c>
      <c r="B3332" t="s">
        <v>6821</v>
      </c>
      <c r="C3332" t="s">
        <v>6170</v>
      </c>
      <c r="D3332" t="s">
        <v>6183</v>
      </c>
      <c r="E3332" t="s">
        <v>6184</v>
      </c>
      <c r="F3332">
        <v>2045</v>
      </c>
      <c r="G3332">
        <v>8.6999999999999993</v>
      </c>
      <c r="H3332">
        <v>235.1</v>
      </c>
      <c r="I3332" t="s">
        <v>70</v>
      </c>
    </row>
    <row r="3333" spans="1:9">
      <c r="A3333" t="s">
        <v>6822</v>
      </c>
      <c r="B3333" t="s">
        <v>6823</v>
      </c>
      <c r="C3333" t="s">
        <v>6170</v>
      </c>
      <c r="D3333" t="s">
        <v>6207</v>
      </c>
      <c r="E3333" t="s">
        <v>6208</v>
      </c>
      <c r="F3333">
        <v>69</v>
      </c>
      <c r="G3333">
        <v>5.29</v>
      </c>
      <c r="H3333">
        <v>13</v>
      </c>
      <c r="I3333" t="s">
        <v>25</v>
      </c>
    </row>
    <row r="3334" spans="1:9">
      <c r="A3334" t="s">
        <v>6824</v>
      </c>
      <c r="B3334" t="s">
        <v>6825</v>
      </c>
      <c r="C3334" t="s">
        <v>6170</v>
      </c>
      <c r="D3334" t="s">
        <v>6378</v>
      </c>
      <c r="E3334" t="s">
        <v>6379</v>
      </c>
      <c r="F3334">
        <v>296</v>
      </c>
      <c r="G3334">
        <v>7.46</v>
      </c>
      <c r="H3334">
        <v>39.700000000000003</v>
      </c>
      <c r="I3334" t="s">
        <v>25</v>
      </c>
    </row>
    <row r="3335" spans="1:9">
      <c r="A3335" t="s">
        <v>6826</v>
      </c>
      <c r="B3335" t="s">
        <v>6827</v>
      </c>
      <c r="C3335" t="s">
        <v>6170</v>
      </c>
      <c r="D3335" t="s">
        <v>6221</v>
      </c>
      <c r="E3335" t="s">
        <v>6222</v>
      </c>
      <c r="F3335">
        <v>695</v>
      </c>
      <c r="G3335">
        <v>4.18</v>
      </c>
      <c r="H3335">
        <v>166.3</v>
      </c>
      <c r="I3335" t="s">
        <v>14</v>
      </c>
    </row>
    <row r="3336" spans="1:9">
      <c r="A3336" t="s">
        <v>6828</v>
      </c>
      <c r="B3336" t="s">
        <v>6829</v>
      </c>
      <c r="C3336" t="s">
        <v>6170</v>
      </c>
      <c r="D3336" t="s">
        <v>6207</v>
      </c>
      <c r="E3336" t="s">
        <v>6208</v>
      </c>
      <c r="F3336">
        <v>177</v>
      </c>
      <c r="G3336">
        <v>5.63</v>
      </c>
      <c r="H3336">
        <v>31.4</v>
      </c>
      <c r="I3336" t="s">
        <v>25</v>
      </c>
    </row>
    <row r="3337" spans="1:9">
      <c r="A3337" t="s">
        <v>6830</v>
      </c>
      <c r="B3337" t="s">
        <v>6831</v>
      </c>
      <c r="C3337" t="s">
        <v>6170</v>
      </c>
      <c r="D3337" t="s">
        <v>6179</v>
      </c>
      <c r="E3337" t="s">
        <v>6180</v>
      </c>
      <c r="F3337">
        <v>457</v>
      </c>
      <c r="G3337">
        <v>11.38</v>
      </c>
      <c r="H3337">
        <v>40.200000000000003</v>
      </c>
      <c r="I3337" t="s">
        <v>25</v>
      </c>
    </row>
    <row r="3338" spans="1:9">
      <c r="A3338" t="s">
        <v>6832</v>
      </c>
      <c r="B3338" t="s">
        <v>6833</v>
      </c>
      <c r="C3338" t="s">
        <v>6170</v>
      </c>
      <c r="D3338" t="s">
        <v>6179</v>
      </c>
      <c r="E3338" t="s">
        <v>6180</v>
      </c>
      <c r="F3338">
        <v>176</v>
      </c>
      <c r="G3338">
        <v>6.2</v>
      </c>
      <c r="H3338">
        <v>28.4</v>
      </c>
      <c r="I3338" t="s">
        <v>25</v>
      </c>
    </row>
    <row r="3339" spans="1:9">
      <c r="A3339" t="s">
        <v>6834</v>
      </c>
      <c r="B3339" t="s">
        <v>6835</v>
      </c>
      <c r="C3339" t="s">
        <v>6170</v>
      </c>
      <c r="D3339" t="s">
        <v>6183</v>
      </c>
      <c r="E3339" t="s">
        <v>6184</v>
      </c>
      <c r="F3339">
        <v>4306</v>
      </c>
      <c r="G3339">
        <v>8.83</v>
      </c>
      <c r="H3339">
        <v>487.7</v>
      </c>
      <c r="I3339" t="s">
        <v>70</v>
      </c>
    </row>
    <row r="3340" spans="1:9">
      <c r="A3340" t="s">
        <v>6836</v>
      </c>
      <c r="B3340" t="s">
        <v>6837</v>
      </c>
      <c r="C3340" t="s">
        <v>6170</v>
      </c>
      <c r="D3340" t="s">
        <v>6187</v>
      </c>
      <c r="E3340" t="s">
        <v>6188</v>
      </c>
      <c r="F3340">
        <v>244</v>
      </c>
      <c r="G3340">
        <v>7.1</v>
      </c>
      <c r="H3340">
        <v>34.4</v>
      </c>
      <c r="I3340" t="s">
        <v>25</v>
      </c>
    </row>
    <row r="3341" spans="1:9">
      <c r="A3341" t="s">
        <v>6838</v>
      </c>
      <c r="B3341" t="s">
        <v>6839</v>
      </c>
      <c r="C3341" t="s">
        <v>6170</v>
      </c>
      <c r="D3341" t="s">
        <v>6191</v>
      </c>
      <c r="E3341" t="s">
        <v>6192</v>
      </c>
      <c r="F3341">
        <v>96</v>
      </c>
      <c r="G3341">
        <v>2.79</v>
      </c>
      <c r="H3341">
        <v>34.4</v>
      </c>
      <c r="I3341" t="s">
        <v>25</v>
      </c>
    </row>
    <row r="3342" spans="1:9">
      <c r="A3342" t="s">
        <v>6840</v>
      </c>
      <c r="B3342" t="s">
        <v>6841</v>
      </c>
      <c r="C3342" t="s">
        <v>6170</v>
      </c>
      <c r="D3342" t="s">
        <v>6171</v>
      </c>
      <c r="E3342" t="s">
        <v>6172</v>
      </c>
      <c r="F3342">
        <v>121</v>
      </c>
      <c r="G3342">
        <v>5.2</v>
      </c>
      <c r="H3342">
        <v>23.3</v>
      </c>
      <c r="I3342" t="s">
        <v>25</v>
      </c>
    </row>
    <row r="3343" spans="1:9">
      <c r="A3343" t="s">
        <v>6842</v>
      </c>
      <c r="B3343" t="s">
        <v>6843</v>
      </c>
      <c r="C3343" t="s">
        <v>6170</v>
      </c>
      <c r="D3343" t="s">
        <v>6187</v>
      </c>
      <c r="E3343" t="s">
        <v>6188</v>
      </c>
      <c r="F3343">
        <v>250</v>
      </c>
      <c r="G3343">
        <v>5.64</v>
      </c>
      <c r="H3343">
        <v>44.3</v>
      </c>
      <c r="I3343" t="s">
        <v>25</v>
      </c>
    </row>
    <row r="3344" spans="1:9">
      <c r="A3344" t="s">
        <v>6844</v>
      </c>
      <c r="B3344" t="s">
        <v>6845</v>
      </c>
      <c r="C3344" t="s">
        <v>6170</v>
      </c>
      <c r="D3344" t="s">
        <v>6207</v>
      </c>
      <c r="E3344" t="s">
        <v>6208</v>
      </c>
      <c r="F3344">
        <v>166</v>
      </c>
      <c r="G3344">
        <v>12.76</v>
      </c>
      <c r="H3344">
        <v>13</v>
      </c>
      <c r="I3344" t="s">
        <v>25</v>
      </c>
    </row>
    <row r="3345" spans="1:9">
      <c r="A3345" t="s">
        <v>6846</v>
      </c>
      <c r="B3345" t="s">
        <v>6847</v>
      </c>
      <c r="C3345" t="s">
        <v>6170</v>
      </c>
      <c r="D3345" t="s">
        <v>6221</v>
      </c>
      <c r="E3345" t="s">
        <v>6222</v>
      </c>
      <c r="F3345">
        <v>2397</v>
      </c>
      <c r="G3345">
        <v>9.8800000000000008</v>
      </c>
      <c r="H3345">
        <v>242.6</v>
      </c>
      <c r="I3345" t="s">
        <v>70</v>
      </c>
    </row>
    <row r="3346" spans="1:9">
      <c r="A3346" t="s">
        <v>6848</v>
      </c>
      <c r="B3346" t="s">
        <v>6849</v>
      </c>
      <c r="C3346" t="s">
        <v>6170</v>
      </c>
      <c r="D3346" t="s">
        <v>6191</v>
      </c>
      <c r="E3346" t="s">
        <v>6192</v>
      </c>
      <c r="F3346">
        <v>270</v>
      </c>
      <c r="G3346">
        <v>11.39</v>
      </c>
      <c r="H3346">
        <v>23.7</v>
      </c>
      <c r="I3346" t="s">
        <v>25</v>
      </c>
    </row>
    <row r="3347" spans="1:9">
      <c r="A3347" t="s">
        <v>6850</v>
      </c>
      <c r="B3347" t="s">
        <v>6851</v>
      </c>
      <c r="C3347" t="s">
        <v>6170</v>
      </c>
      <c r="D3347" t="s">
        <v>6207</v>
      </c>
      <c r="E3347" t="s">
        <v>6208</v>
      </c>
      <c r="F3347">
        <v>327</v>
      </c>
      <c r="G3347">
        <v>7.37</v>
      </c>
      <c r="H3347">
        <v>44.4</v>
      </c>
      <c r="I3347" t="s">
        <v>25</v>
      </c>
    </row>
    <row r="3348" spans="1:9">
      <c r="A3348" t="s">
        <v>6852</v>
      </c>
      <c r="B3348" t="s">
        <v>6853</v>
      </c>
      <c r="C3348" t="s">
        <v>6170</v>
      </c>
      <c r="D3348" t="s">
        <v>6261</v>
      </c>
      <c r="E3348" t="s">
        <v>6262</v>
      </c>
      <c r="F3348">
        <v>627</v>
      </c>
      <c r="G3348">
        <v>5.57</v>
      </c>
      <c r="H3348">
        <v>112.6</v>
      </c>
      <c r="I3348" t="s">
        <v>14</v>
      </c>
    </row>
    <row r="3349" spans="1:9">
      <c r="A3349" t="s">
        <v>6854</v>
      </c>
      <c r="B3349" t="s">
        <v>6855</v>
      </c>
      <c r="C3349" t="s">
        <v>6170</v>
      </c>
      <c r="D3349" t="s">
        <v>6211</v>
      </c>
      <c r="E3349" t="s">
        <v>6212</v>
      </c>
      <c r="F3349">
        <v>75</v>
      </c>
      <c r="G3349">
        <v>5.94</v>
      </c>
      <c r="H3349">
        <v>12.6</v>
      </c>
      <c r="I3349" t="s">
        <v>25</v>
      </c>
    </row>
    <row r="3350" spans="1:9">
      <c r="A3350" t="s">
        <v>6856</v>
      </c>
      <c r="B3350" t="s">
        <v>6857</v>
      </c>
      <c r="C3350" t="s">
        <v>6170</v>
      </c>
      <c r="D3350" t="s">
        <v>6227</v>
      </c>
      <c r="E3350" t="s">
        <v>6228</v>
      </c>
      <c r="F3350">
        <v>791</v>
      </c>
      <c r="G3350">
        <v>5.5</v>
      </c>
      <c r="H3350">
        <v>143.80000000000001</v>
      </c>
      <c r="I3350" t="s">
        <v>14</v>
      </c>
    </row>
    <row r="3351" spans="1:9">
      <c r="A3351" t="s">
        <v>6858</v>
      </c>
      <c r="B3351" t="s">
        <v>6859</v>
      </c>
      <c r="C3351" t="s">
        <v>6170</v>
      </c>
      <c r="D3351" t="s">
        <v>6191</v>
      </c>
      <c r="E3351" t="s">
        <v>6192</v>
      </c>
      <c r="F3351">
        <v>234</v>
      </c>
      <c r="G3351">
        <v>6.25</v>
      </c>
      <c r="H3351">
        <v>37.4</v>
      </c>
      <c r="I3351" t="s">
        <v>25</v>
      </c>
    </row>
    <row r="3352" spans="1:9">
      <c r="A3352" t="s">
        <v>6860</v>
      </c>
      <c r="B3352" t="s">
        <v>6861</v>
      </c>
      <c r="C3352" t="s">
        <v>6170</v>
      </c>
      <c r="D3352" t="s">
        <v>6187</v>
      </c>
      <c r="E3352" t="s">
        <v>6188</v>
      </c>
      <c r="F3352">
        <v>40</v>
      </c>
      <c r="G3352">
        <v>4.87</v>
      </c>
      <c r="H3352">
        <v>8.1999999999999993</v>
      </c>
      <c r="I3352" t="s">
        <v>25</v>
      </c>
    </row>
    <row r="3353" spans="1:9">
      <c r="A3353" t="s">
        <v>6862</v>
      </c>
      <c r="B3353" t="s">
        <v>6863</v>
      </c>
      <c r="C3353" t="s">
        <v>6170</v>
      </c>
      <c r="D3353" t="s">
        <v>6235</v>
      </c>
      <c r="E3353" t="s">
        <v>6236</v>
      </c>
      <c r="F3353">
        <v>99</v>
      </c>
      <c r="G3353">
        <v>5.45</v>
      </c>
      <c r="H3353">
        <v>18.2</v>
      </c>
      <c r="I3353" t="s">
        <v>25</v>
      </c>
    </row>
    <row r="3354" spans="1:9">
      <c r="A3354" t="s">
        <v>6864</v>
      </c>
      <c r="B3354" t="s">
        <v>6865</v>
      </c>
      <c r="C3354" t="s">
        <v>6170</v>
      </c>
      <c r="D3354" t="s">
        <v>6171</v>
      </c>
      <c r="E3354" t="s">
        <v>6172</v>
      </c>
      <c r="F3354">
        <v>465</v>
      </c>
      <c r="G3354">
        <v>9.09</v>
      </c>
      <c r="H3354">
        <v>51.2</v>
      </c>
      <c r="I3354" t="s">
        <v>25</v>
      </c>
    </row>
    <row r="3355" spans="1:9">
      <c r="A3355" t="s">
        <v>6866</v>
      </c>
      <c r="B3355" t="s">
        <v>6867</v>
      </c>
      <c r="C3355" t="s">
        <v>6170</v>
      </c>
      <c r="D3355" t="s">
        <v>6179</v>
      </c>
      <c r="E3355" t="s">
        <v>6180</v>
      </c>
      <c r="F3355">
        <v>178</v>
      </c>
      <c r="G3355">
        <v>8.39</v>
      </c>
      <c r="H3355">
        <v>21.2</v>
      </c>
      <c r="I3355" t="s">
        <v>25</v>
      </c>
    </row>
    <row r="3356" spans="1:9">
      <c r="A3356" t="s">
        <v>6868</v>
      </c>
      <c r="B3356" t="s">
        <v>6869</v>
      </c>
      <c r="C3356" t="s">
        <v>6170</v>
      </c>
      <c r="D3356" t="s">
        <v>6235</v>
      </c>
      <c r="E3356" t="s">
        <v>6236</v>
      </c>
      <c r="F3356">
        <v>175</v>
      </c>
      <c r="G3356">
        <v>5.33</v>
      </c>
      <c r="H3356">
        <v>32.799999999999997</v>
      </c>
      <c r="I3356" t="s">
        <v>25</v>
      </c>
    </row>
    <row r="3357" spans="1:9">
      <c r="A3357" t="s">
        <v>6870</v>
      </c>
      <c r="B3357" t="s">
        <v>6871</v>
      </c>
      <c r="C3357" t="s">
        <v>6170</v>
      </c>
      <c r="D3357" t="s">
        <v>6227</v>
      </c>
      <c r="E3357" t="s">
        <v>6228</v>
      </c>
      <c r="F3357">
        <v>321</v>
      </c>
      <c r="G3357">
        <v>6.4</v>
      </c>
      <c r="H3357">
        <v>50.2</v>
      </c>
      <c r="I3357" t="s">
        <v>25</v>
      </c>
    </row>
    <row r="3358" spans="1:9">
      <c r="A3358" t="s">
        <v>6872</v>
      </c>
      <c r="B3358" t="s">
        <v>6873</v>
      </c>
      <c r="C3358" t="s">
        <v>6170</v>
      </c>
      <c r="D3358" t="s">
        <v>6199</v>
      </c>
      <c r="E3358" t="s">
        <v>6200</v>
      </c>
      <c r="F3358">
        <v>409</v>
      </c>
      <c r="G3358">
        <v>18.829999999999998</v>
      </c>
      <c r="H3358">
        <v>21.7</v>
      </c>
      <c r="I3358" t="s">
        <v>25</v>
      </c>
    </row>
    <row r="3359" spans="1:9">
      <c r="A3359" t="s">
        <v>6874</v>
      </c>
      <c r="B3359" t="s">
        <v>6875</v>
      </c>
      <c r="C3359" t="s">
        <v>6170</v>
      </c>
      <c r="D3359" t="s">
        <v>6235</v>
      </c>
      <c r="E3359" t="s">
        <v>6236</v>
      </c>
      <c r="F3359">
        <v>91</v>
      </c>
      <c r="G3359">
        <v>3.41</v>
      </c>
      <c r="H3359">
        <v>26.7</v>
      </c>
      <c r="I3359" t="s">
        <v>25</v>
      </c>
    </row>
    <row r="3360" spans="1:9">
      <c r="A3360" t="s">
        <v>6876</v>
      </c>
      <c r="B3360" t="s">
        <v>6877</v>
      </c>
      <c r="C3360" t="s">
        <v>6170</v>
      </c>
      <c r="D3360" t="s">
        <v>6187</v>
      </c>
      <c r="E3360" t="s">
        <v>6188</v>
      </c>
      <c r="F3360">
        <v>572</v>
      </c>
      <c r="G3360">
        <v>9</v>
      </c>
      <c r="H3360">
        <v>63.6</v>
      </c>
      <c r="I3360" t="s">
        <v>14</v>
      </c>
    </row>
    <row r="3361" spans="1:9">
      <c r="A3361" t="s">
        <v>6878</v>
      </c>
      <c r="B3361" t="s">
        <v>6879</v>
      </c>
      <c r="C3361" t="s">
        <v>6170</v>
      </c>
      <c r="D3361" t="s">
        <v>6235</v>
      </c>
      <c r="E3361" t="s">
        <v>6236</v>
      </c>
      <c r="F3361">
        <v>303</v>
      </c>
      <c r="G3361">
        <v>7.06</v>
      </c>
      <c r="H3361">
        <v>42.9</v>
      </c>
      <c r="I3361" t="s">
        <v>25</v>
      </c>
    </row>
    <row r="3362" spans="1:9">
      <c r="A3362" t="s">
        <v>6880</v>
      </c>
      <c r="B3362" t="s">
        <v>6881</v>
      </c>
      <c r="C3362" t="s">
        <v>6170</v>
      </c>
      <c r="D3362" t="s">
        <v>6183</v>
      </c>
      <c r="E3362" t="s">
        <v>6184</v>
      </c>
      <c r="F3362">
        <v>204</v>
      </c>
      <c r="G3362">
        <v>2.6</v>
      </c>
      <c r="H3362">
        <v>78.5</v>
      </c>
      <c r="I3362" t="s">
        <v>25</v>
      </c>
    </row>
    <row r="3363" spans="1:9">
      <c r="A3363" t="s">
        <v>6882</v>
      </c>
      <c r="B3363" t="s">
        <v>6883</v>
      </c>
      <c r="C3363" t="s">
        <v>6170</v>
      </c>
      <c r="D3363" t="s">
        <v>6235</v>
      </c>
      <c r="E3363" t="s">
        <v>6236</v>
      </c>
      <c r="F3363">
        <v>275</v>
      </c>
      <c r="G3363">
        <v>8.31</v>
      </c>
      <c r="H3363">
        <v>33.1</v>
      </c>
      <c r="I3363" t="s">
        <v>25</v>
      </c>
    </row>
    <row r="3364" spans="1:9">
      <c r="A3364" t="s">
        <v>6884</v>
      </c>
      <c r="B3364" t="s">
        <v>6885</v>
      </c>
      <c r="C3364" t="s">
        <v>6170</v>
      </c>
      <c r="D3364" t="s">
        <v>6191</v>
      </c>
      <c r="E3364" t="s">
        <v>6192</v>
      </c>
      <c r="F3364">
        <v>361</v>
      </c>
      <c r="G3364">
        <v>12.91</v>
      </c>
      <c r="H3364">
        <v>28</v>
      </c>
      <c r="I3364" t="s">
        <v>25</v>
      </c>
    </row>
    <row r="3365" spans="1:9">
      <c r="A3365" t="s">
        <v>6886</v>
      </c>
      <c r="B3365" t="s">
        <v>6887</v>
      </c>
      <c r="C3365" t="s">
        <v>6170</v>
      </c>
      <c r="D3365" t="s">
        <v>6211</v>
      </c>
      <c r="E3365" t="s">
        <v>6212</v>
      </c>
      <c r="F3365">
        <v>101</v>
      </c>
      <c r="G3365">
        <v>4.8899999999999997</v>
      </c>
      <c r="H3365">
        <v>20.7</v>
      </c>
      <c r="I3365" t="s">
        <v>25</v>
      </c>
    </row>
    <row r="3366" spans="1:9">
      <c r="A3366" t="s">
        <v>6888</v>
      </c>
      <c r="B3366" t="s">
        <v>6889</v>
      </c>
      <c r="C3366" t="s">
        <v>6170</v>
      </c>
      <c r="D3366" t="s">
        <v>6227</v>
      </c>
      <c r="E3366" t="s">
        <v>6228</v>
      </c>
      <c r="F3366">
        <v>386</v>
      </c>
      <c r="G3366">
        <v>4.54</v>
      </c>
      <c r="H3366">
        <v>85</v>
      </c>
      <c r="I3366" t="s">
        <v>25</v>
      </c>
    </row>
    <row r="3367" spans="1:9">
      <c r="A3367" t="s">
        <v>6890</v>
      </c>
      <c r="B3367" t="s">
        <v>6891</v>
      </c>
      <c r="C3367" t="s">
        <v>6170</v>
      </c>
      <c r="D3367" t="s">
        <v>6175</v>
      </c>
      <c r="E3367" t="s">
        <v>6176</v>
      </c>
      <c r="F3367">
        <v>386</v>
      </c>
      <c r="G3367">
        <v>6.4</v>
      </c>
      <c r="H3367">
        <v>60.3</v>
      </c>
      <c r="I3367" t="s">
        <v>25</v>
      </c>
    </row>
    <row r="3368" spans="1:9">
      <c r="A3368" t="s">
        <v>6892</v>
      </c>
      <c r="B3368" t="s">
        <v>6893</v>
      </c>
      <c r="C3368" t="s">
        <v>6170</v>
      </c>
      <c r="D3368" t="s">
        <v>6211</v>
      </c>
      <c r="E3368" t="s">
        <v>6212</v>
      </c>
      <c r="F3368">
        <v>126</v>
      </c>
      <c r="G3368">
        <v>3.29</v>
      </c>
      <c r="H3368">
        <v>38.299999999999997</v>
      </c>
      <c r="I3368" t="s">
        <v>25</v>
      </c>
    </row>
    <row r="3369" spans="1:9">
      <c r="A3369" t="s">
        <v>6894</v>
      </c>
      <c r="B3369" t="s">
        <v>6895</v>
      </c>
      <c r="C3369" t="s">
        <v>6170</v>
      </c>
      <c r="D3369" t="s">
        <v>6207</v>
      </c>
      <c r="E3369" t="s">
        <v>6208</v>
      </c>
      <c r="F3369">
        <v>113</v>
      </c>
      <c r="G3369">
        <v>5.94</v>
      </c>
      <c r="H3369">
        <v>19</v>
      </c>
      <c r="I3369" t="s">
        <v>25</v>
      </c>
    </row>
    <row r="3370" spans="1:9">
      <c r="A3370" t="s">
        <v>6896</v>
      </c>
      <c r="B3370" t="s">
        <v>6897</v>
      </c>
      <c r="C3370" t="s">
        <v>6170</v>
      </c>
      <c r="D3370" t="s">
        <v>6211</v>
      </c>
      <c r="E3370" t="s">
        <v>6212</v>
      </c>
      <c r="F3370">
        <v>145</v>
      </c>
      <c r="G3370">
        <v>5.03</v>
      </c>
      <c r="H3370">
        <v>28.8</v>
      </c>
      <c r="I3370" t="s">
        <v>25</v>
      </c>
    </row>
    <row r="3371" spans="1:9">
      <c r="A3371" t="s">
        <v>6898</v>
      </c>
      <c r="B3371" t="s">
        <v>6899</v>
      </c>
      <c r="C3371" t="s">
        <v>6170</v>
      </c>
      <c r="D3371" t="s">
        <v>6199</v>
      </c>
      <c r="E3371" t="s">
        <v>6200</v>
      </c>
      <c r="F3371">
        <v>161</v>
      </c>
      <c r="G3371">
        <v>3.85</v>
      </c>
      <c r="H3371">
        <v>41.8</v>
      </c>
      <c r="I3371" t="s">
        <v>25</v>
      </c>
    </row>
    <row r="3372" spans="1:9">
      <c r="A3372" t="s">
        <v>6900</v>
      </c>
      <c r="B3372" t="s">
        <v>6901</v>
      </c>
      <c r="C3372" t="s">
        <v>6170</v>
      </c>
      <c r="D3372" t="s">
        <v>6187</v>
      </c>
      <c r="E3372" t="s">
        <v>6188</v>
      </c>
      <c r="F3372">
        <v>399</v>
      </c>
      <c r="G3372">
        <v>6.99</v>
      </c>
      <c r="H3372">
        <v>57.1</v>
      </c>
      <c r="I3372" t="s">
        <v>25</v>
      </c>
    </row>
    <row r="3373" spans="1:9">
      <c r="A3373" t="s">
        <v>6902</v>
      </c>
      <c r="B3373" t="s">
        <v>6903</v>
      </c>
      <c r="C3373" t="s">
        <v>6170</v>
      </c>
      <c r="D3373" t="s">
        <v>6199</v>
      </c>
      <c r="E3373" t="s">
        <v>6200</v>
      </c>
      <c r="F3373">
        <v>404</v>
      </c>
      <c r="G3373">
        <v>5.0999999999999996</v>
      </c>
      <c r="H3373">
        <v>79.2</v>
      </c>
      <c r="I3373" t="s">
        <v>25</v>
      </c>
    </row>
    <row r="3374" spans="1:9">
      <c r="A3374" t="s">
        <v>6904</v>
      </c>
      <c r="B3374" t="s">
        <v>6905</v>
      </c>
      <c r="C3374" t="s">
        <v>6170</v>
      </c>
      <c r="D3374" t="s">
        <v>6171</v>
      </c>
      <c r="E3374" t="s">
        <v>6172</v>
      </c>
      <c r="F3374">
        <v>1351</v>
      </c>
      <c r="G3374">
        <v>20.59</v>
      </c>
      <c r="H3374">
        <v>65.599999999999994</v>
      </c>
      <c r="I3374" t="s">
        <v>14</v>
      </c>
    </row>
    <row r="3375" spans="1:9">
      <c r="A3375" t="s">
        <v>6906</v>
      </c>
      <c r="B3375" t="s">
        <v>6907</v>
      </c>
      <c r="C3375" t="s">
        <v>6170</v>
      </c>
      <c r="D3375" t="s">
        <v>6199</v>
      </c>
      <c r="E3375" t="s">
        <v>6200</v>
      </c>
      <c r="F3375">
        <v>142</v>
      </c>
      <c r="G3375">
        <v>7.13</v>
      </c>
      <c r="H3375">
        <v>19.899999999999999</v>
      </c>
      <c r="I3375" t="s">
        <v>25</v>
      </c>
    </row>
    <row r="3376" spans="1:9">
      <c r="A3376" t="s">
        <v>6908</v>
      </c>
      <c r="B3376" t="s">
        <v>6909</v>
      </c>
      <c r="C3376" t="s">
        <v>6170</v>
      </c>
      <c r="D3376" t="s">
        <v>6203</v>
      </c>
      <c r="E3376" t="s">
        <v>6204</v>
      </c>
      <c r="F3376">
        <v>322</v>
      </c>
      <c r="G3376">
        <v>6.18</v>
      </c>
      <c r="H3376">
        <v>52.1</v>
      </c>
      <c r="I3376" t="s">
        <v>25</v>
      </c>
    </row>
    <row r="3377" spans="1:9">
      <c r="A3377" t="s">
        <v>6910</v>
      </c>
      <c r="B3377" t="s">
        <v>6911</v>
      </c>
      <c r="C3377" t="s">
        <v>6170</v>
      </c>
      <c r="D3377" t="s">
        <v>6175</v>
      </c>
      <c r="E3377" t="s">
        <v>6176</v>
      </c>
      <c r="F3377">
        <v>143</v>
      </c>
      <c r="G3377">
        <v>3.9</v>
      </c>
      <c r="H3377">
        <v>36.700000000000003</v>
      </c>
      <c r="I3377" t="s">
        <v>25</v>
      </c>
    </row>
    <row r="3378" spans="1:9">
      <c r="A3378" t="s">
        <v>6912</v>
      </c>
      <c r="B3378" t="s">
        <v>6913</v>
      </c>
      <c r="C3378" t="s">
        <v>6170</v>
      </c>
      <c r="D3378" t="s">
        <v>1200</v>
      </c>
      <c r="E3378" t="s">
        <v>1201</v>
      </c>
      <c r="F3378">
        <v>4378</v>
      </c>
      <c r="G3378">
        <v>9.6300000000000008</v>
      </c>
      <c r="H3378">
        <v>454.6</v>
      </c>
      <c r="I3378" t="s">
        <v>70</v>
      </c>
    </row>
    <row r="3379" spans="1:9">
      <c r="A3379" t="s">
        <v>6914</v>
      </c>
      <c r="B3379" t="s">
        <v>6915</v>
      </c>
      <c r="C3379" t="s">
        <v>6170</v>
      </c>
      <c r="D3379" t="s">
        <v>6261</v>
      </c>
      <c r="E3379" t="s">
        <v>6262</v>
      </c>
      <c r="F3379">
        <v>624</v>
      </c>
      <c r="G3379">
        <v>5.92</v>
      </c>
      <c r="H3379">
        <v>105.4</v>
      </c>
      <c r="I3379" t="s">
        <v>14</v>
      </c>
    </row>
    <row r="3380" spans="1:9">
      <c r="A3380" t="s">
        <v>6916</v>
      </c>
      <c r="B3380" t="s">
        <v>6917</v>
      </c>
      <c r="C3380" t="s">
        <v>6170</v>
      </c>
      <c r="D3380" t="s">
        <v>6211</v>
      </c>
      <c r="E3380" t="s">
        <v>6212</v>
      </c>
      <c r="F3380">
        <v>94</v>
      </c>
      <c r="G3380">
        <v>4.09</v>
      </c>
      <c r="H3380">
        <v>23</v>
      </c>
      <c r="I3380" t="s">
        <v>25</v>
      </c>
    </row>
    <row r="3381" spans="1:9">
      <c r="A3381" t="s">
        <v>6918</v>
      </c>
      <c r="B3381" t="s">
        <v>6919</v>
      </c>
      <c r="C3381" t="s">
        <v>6170</v>
      </c>
      <c r="D3381" t="s">
        <v>6199</v>
      </c>
      <c r="E3381" t="s">
        <v>6200</v>
      </c>
      <c r="F3381">
        <v>115</v>
      </c>
      <c r="G3381">
        <v>6.35</v>
      </c>
      <c r="H3381">
        <v>18.100000000000001</v>
      </c>
      <c r="I3381" t="s">
        <v>25</v>
      </c>
    </row>
    <row r="3382" spans="1:9">
      <c r="A3382" t="s">
        <v>6920</v>
      </c>
      <c r="B3382" t="s">
        <v>6921</v>
      </c>
      <c r="C3382" t="s">
        <v>6170</v>
      </c>
      <c r="D3382" t="s">
        <v>6199</v>
      </c>
      <c r="E3382" t="s">
        <v>6200</v>
      </c>
      <c r="F3382">
        <v>1027</v>
      </c>
      <c r="G3382">
        <v>15.12</v>
      </c>
      <c r="H3382">
        <v>67.900000000000006</v>
      </c>
      <c r="I3382" t="s">
        <v>14</v>
      </c>
    </row>
    <row r="3383" spans="1:9">
      <c r="A3383" t="s">
        <v>6922</v>
      </c>
      <c r="B3383" t="s">
        <v>6923</v>
      </c>
      <c r="C3383" t="s">
        <v>6170</v>
      </c>
      <c r="D3383" t="s">
        <v>6203</v>
      </c>
      <c r="E3383" t="s">
        <v>6204</v>
      </c>
      <c r="F3383">
        <v>760</v>
      </c>
      <c r="G3383">
        <v>12.47</v>
      </c>
      <c r="H3383">
        <v>60.9</v>
      </c>
      <c r="I3383" t="s">
        <v>14</v>
      </c>
    </row>
    <row r="3384" spans="1:9">
      <c r="A3384" t="s">
        <v>6924</v>
      </c>
      <c r="B3384" t="s">
        <v>6925</v>
      </c>
      <c r="C3384" t="s">
        <v>6170</v>
      </c>
      <c r="D3384" t="s">
        <v>6175</v>
      </c>
      <c r="E3384" t="s">
        <v>6176</v>
      </c>
      <c r="F3384">
        <v>1640</v>
      </c>
      <c r="G3384">
        <v>15.42</v>
      </c>
      <c r="H3384">
        <v>106.4</v>
      </c>
      <c r="I3384" t="s">
        <v>14</v>
      </c>
    </row>
    <row r="3385" spans="1:9">
      <c r="A3385" t="s">
        <v>6926</v>
      </c>
      <c r="B3385" t="s">
        <v>6927</v>
      </c>
      <c r="C3385" t="s">
        <v>6170</v>
      </c>
      <c r="D3385" t="s">
        <v>6211</v>
      </c>
      <c r="E3385" t="s">
        <v>6212</v>
      </c>
      <c r="F3385">
        <v>84</v>
      </c>
      <c r="G3385">
        <v>5.23</v>
      </c>
      <c r="H3385">
        <v>16.100000000000001</v>
      </c>
      <c r="I3385" t="s">
        <v>25</v>
      </c>
    </row>
    <row r="3386" spans="1:9">
      <c r="A3386" t="s">
        <v>6928</v>
      </c>
      <c r="B3386" t="s">
        <v>6929</v>
      </c>
      <c r="C3386" t="s">
        <v>6170</v>
      </c>
      <c r="D3386" t="s">
        <v>6179</v>
      </c>
      <c r="E3386" t="s">
        <v>6180</v>
      </c>
      <c r="F3386">
        <v>170</v>
      </c>
      <c r="G3386">
        <v>2.79</v>
      </c>
      <c r="H3386">
        <v>60.9</v>
      </c>
      <c r="I3386" t="s">
        <v>25</v>
      </c>
    </row>
    <row r="3387" spans="1:9">
      <c r="A3387" t="s">
        <v>6930</v>
      </c>
      <c r="B3387" t="s">
        <v>6931</v>
      </c>
      <c r="C3387" t="s">
        <v>6170</v>
      </c>
      <c r="D3387" t="s">
        <v>6235</v>
      </c>
      <c r="E3387" t="s">
        <v>6236</v>
      </c>
      <c r="F3387">
        <v>302</v>
      </c>
      <c r="G3387">
        <v>3.67</v>
      </c>
      <c r="H3387">
        <v>82.3</v>
      </c>
      <c r="I3387" t="s">
        <v>25</v>
      </c>
    </row>
    <row r="3388" spans="1:9">
      <c r="A3388" t="s">
        <v>6932</v>
      </c>
      <c r="B3388" t="s">
        <v>6933</v>
      </c>
      <c r="C3388" t="s">
        <v>6170</v>
      </c>
      <c r="D3388" t="s">
        <v>6191</v>
      </c>
      <c r="E3388" t="s">
        <v>6192</v>
      </c>
      <c r="F3388">
        <v>527</v>
      </c>
      <c r="G3388">
        <v>6.05</v>
      </c>
      <c r="H3388">
        <v>87.1</v>
      </c>
      <c r="I3388" t="s">
        <v>14</v>
      </c>
    </row>
    <row r="3389" spans="1:9">
      <c r="A3389" t="s">
        <v>6934</v>
      </c>
      <c r="B3389" t="s">
        <v>6935</v>
      </c>
      <c r="C3389" t="s">
        <v>6170</v>
      </c>
      <c r="D3389" t="s">
        <v>6203</v>
      </c>
      <c r="E3389" t="s">
        <v>6204</v>
      </c>
      <c r="F3389">
        <v>378</v>
      </c>
      <c r="G3389">
        <v>4.4800000000000004</v>
      </c>
      <c r="H3389">
        <v>84.4</v>
      </c>
      <c r="I3389" t="s">
        <v>25</v>
      </c>
    </row>
    <row r="3390" spans="1:9">
      <c r="A3390" t="s">
        <v>6936</v>
      </c>
      <c r="B3390" t="s">
        <v>6937</v>
      </c>
      <c r="C3390" t="s">
        <v>6170</v>
      </c>
      <c r="D3390" t="s">
        <v>6261</v>
      </c>
      <c r="E3390" t="s">
        <v>6262</v>
      </c>
      <c r="F3390">
        <v>438</v>
      </c>
      <c r="G3390">
        <v>9.42</v>
      </c>
      <c r="H3390">
        <v>46.5</v>
      </c>
      <c r="I3390" t="s">
        <v>25</v>
      </c>
    </row>
    <row r="3391" spans="1:9">
      <c r="A3391" t="s">
        <v>6938</v>
      </c>
      <c r="B3391" t="s">
        <v>6939</v>
      </c>
      <c r="C3391" t="s">
        <v>6170</v>
      </c>
      <c r="D3391" t="s">
        <v>6187</v>
      </c>
      <c r="E3391" t="s">
        <v>6188</v>
      </c>
      <c r="F3391">
        <v>347</v>
      </c>
      <c r="G3391">
        <v>10.25</v>
      </c>
      <c r="H3391">
        <v>33.9</v>
      </c>
      <c r="I3391" t="s">
        <v>25</v>
      </c>
    </row>
    <row r="3392" spans="1:9">
      <c r="A3392" t="s">
        <v>6940</v>
      </c>
      <c r="B3392" t="s">
        <v>6941</v>
      </c>
      <c r="C3392" t="s">
        <v>6170</v>
      </c>
      <c r="D3392" t="s">
        <v>6211</v>
      </c>
      <c r="E3392" t="s">
        <v>6212</v>
      </c>
      <c r="F3392">
        <v>137</v>
      </c>
      <c r="G3392">
        <v>3.65</v>
      </c>
      <c r="H3392">
        <v>37.5</v>
      </c>
      <c r="I3392" t="s">
        <v>25</v>
      </c>
    </row>
    <row r="3393" spans="1:9">
      <c r="A3393" t="s">
        <v>6942</v>
      </c>
      <c r="B3393" t="s">
        <v>6943</v>
      </c>
      <c r="C3393" t="s">
        <v>6170</v>
      </c>
      <c r="D3393" t="s">
        <v>6211</v>
      </c>
      <c r="E3393" t="s">
        <v>6212</v>
      </c>
      <c r="F3393">
        <v>178</v>
      </c>
      <c r="G3393">
        <v>4.5199999999999996</v>
      </c>
      <c r="H3393">
        <v>39.4</v>
      </c>
      <c r="I3393" t="s">
        <v>25</v>
      </c>
    </row>
    <row r="3394" spans="1:9">
      <c r="A3394" t="s">
        <v>6944</v>
      </c>
      <c r="B3394" t="s">
        <v>6945</v>
      </c>
      <c r="C3394" t="s">
        <v>6170</v>
      </c>
      <c r="D3394" t="s">
        <v>6175</v>
      </c>
      <c r="E3394" t="s">
        <v>6176</v>
      </c>
      <c r="F3394">
        <v>192</v>
      </c>
      <c r="G3394">
        <v>6.13</v>
      </c>
      <c r="H3394">
        <v>31.3</v>
      </c>
      <c r="I3394" t="s">
        <v>25</v>
      </c>
    </row>
    <row r="3395" spans="1:9">
      <c r="A3395" t="s">
        <v>6946</v>
      </c>
      <c r="B3395" t="s">
        <v>5194</v>
      </c>
      <c r="C3395" t="s">
        <v>6170</v>
      </c>
      <c r="D3395" t="s">
        <v>6235</v>
      </c>
      <c r="E3395" t="s">
        <v>6236</v>
      </c>
      <c r="F3395">
        <v>38</v>
      </c>
      <c r="G3395">
        <v>3.78</v>
      </c>
      <c r="H3395">
        <v>10.1</v>
      </c>
      <c r="I3395" t="s">
        <v>25</v>
      </c>
    </row>
    <row r="3396" spans="1:9">
      <c r="A3396" t="s">
        <v>6947</v>
      </c>
      <c r="B3396" t="s">
        <v>6948</v>
      </c>
      <c r="C3396" t="s">
        <v>6170</v>
      </c>
      <c r="D3396" t="s">
        <v>6211</v>
      </c>
      <c r="E3396" t="s">
        <v>6212</v>
      </c>
      <c r="F3396">
        <v>184</v>
      </c>
      <c r="G3396">
        <v>6.2</v>
      </c>
      <c r="H3396">
        <v>29.7</v>
      </c>
      <c r="I3396" t="s">
        <v>25</v>
      </c>
    </row>
    <row r="3397" spans="1:9">
      <c r="A3397" t="s">
        <v>6949</v>
      </c>
      <c r="B3397" t="s">
        <v>6950</v>
      </c>
      <c r="C3397" t="s">
        <v>6170</v>
      </c>
      <c r="D3397" t="s">
        <v>6211</v>
      </c>
      <c r="E3397" t="s">
        <v>6212</v>
      </c>
      <c r="F3397">
        <v>45</v>
      </c>
      <c r="G3397">
        <v>3.63</v>
      </c>
      <c r="H3397">
        <v>12.4</v>
      </c>
      <c r="I3397" t="s">
        <v>25</v>
      </c>
    </row>
    <row r="3398" spans="1:9">
      <c r="A3398" t="s">
        <v>6951</v>
      </c>
      <c r="B3398" t="s">
        <v>6952</v>
      </c>
      <c r="C3398" t="s">
        <v>6170</v>
      </c>
      <c r="D3398" t="s">
        <v>6207</v>
      </c>
      <c r="E3398" t="s">
        <v>6208</v>
      </c>
      <c r="F3398">
        <v>522</v>
      </c>
      <c r="G3398">
        <v>34.590000000000003</v>
      </c>
      <c r="H3398">
        <v>15.1</v>
      </c>
      <c r="I3398" t="s">
        <v>14</v>
      </c>
    </row>
    <row r="3399" spans="1:9">
      <c r="A3399" t="s">
        <v>6953</v>
      </c>
      <c r="B3399" t="s">
        <v>6954</v>
      </c>
      <c r="C3399" t="s">
        <v>6170</v>
      </c>
      <c r="D3399" t="s">
        <v>6207</v>
      </c>
      <c r="E3399" t="s">
        <v>6208</v>
      </c>
      <c r="F3399">
        <v>108</v>
      </c>
      <c r="G3399">
        <v>5.01</v>
      </c>
      <c r="H3399">
        <v>21.6</v>
      </c>
      <c r="I3399" t="s">
        <v>25</v>
      </c>
    </row>
    <row r="3400" spans="1:9">
      <c r="A3400" t="s">
        <v>6955</v>
      </c>
      <c r="B3400" t="s">
        <v>6956</v>
      </c>
      <c r="C3400" t="s">
        <v>6170</v>
      </c>
      <c r="D3400" t="s">
        <v>6211</v>
      </c>
      <c r="E3400" t="s">
        <v>6212</v>
      </c>
      <c r="F3400">
        <v>527</v>
      </c>
      <c r="G3400">
        <v>12.63</v>
      </c>
      <c r="H3400">
        <v>41.7</v>
      </c>
      <c r="I3400" t="s">
        <v>14</v>
      </c>
    </row>
    <row r="3401" spans="1:9">
      <c r="A3401" t="s">
        <v>6957</v>
      </c>
      <c r="B3401" t="s">
        <v>6958</v>
      </c>
      <c r="C3401" t="s">
        <v>6170</v>
      </c>
      <c r="D3401" t="s">
        <v>6187</v>
      </c>
      <c r="E3401" t="s">
        <v>6188</v>
      </c>
      <c r="F3401">
        <v>165</v>
      </c>
      <c r="G3401">
        <v>7.22</v>
      </c>
      <c r="H3401">
        <v>22.9</v>
      </c>
      <c r="I3401" t="s">
        <v>25</v>
      </c>
    </row>
    <row r="3402" spans="1:9">
      <c r="A3402" t="s">
        <v>6959</v>
      </c>
      <c r="B3402" t="s">
        <v>6960</v>
      </c>
      <c r="C3402" t="s">
        <v>6170</v>
      </c>
      <c r="D3402" t="s">
        <v>6187</v>
      </c>
      <c r="E3402" t="s">
        <v>6188</v>
      </c>
      <c r="F3402">
        <v>150</v>
      </c>
      <c r="G3402">
        <v>5.03</v>
      </c>
      <c r="H3402">
        <v>29.8</v>
      </c>
      <c r="I3402" t="s">
        <v>25</v>
      </c>
    </row>
    <row r="3403" spans="1:9">
      <c r="A3403" t="s">
        <v>6961</v>
      </c>
      <c r="B3403" t="s">
        <v>6962</v>
      </c>
      <c r="C3403" t="s">
        <v>6170</v>
      </c>
      <c r="D3403" t="s">
        <v>1200</v>
      </c>
      <c r="E3403" t="s">
        <v>1201</v>
      </c>
      <c r="F3403">
        <v>1111</v>
      </c>
      <c r="G3403">
        <v>15.73</v>
      </c>
      <c r="H3403">
        <v>70.599999999999994</v>
      </c>
      <c r="I3403" t="s">
        <v>14</v>
      </c>
    </row>
    <row r="3404" spans="1:9">
      <c r="A3404" t="s">
        <v>6963</v>
      </c>
      <c r="B3404" t="s">
        <v>6964</v>
      </c>
      <c r="C3404" t="s">
        <v>6170</v>
      </c>
      <c r="D3404" t="s">
        <v>6207</v>
      </c>
      <c r="E3404" t="s">
        <v>6208</v>
      </c>
      <c r="F3404">
        <v>1622</v>
      </c>
      <c r="G3404">
        <v>51.49</v>
      </c>
      <c r="H3404">
        <v>31.5</v>
      </c>
      <c r="I3404" t="s">
        <v>14</v>
      </c>
    </row>
    <row r="3405" spans="1:9">
      <c r="A3405" t="s">
        <v>6965</v>
      </c>
      <c r="B3405" t="s">
        <v>6966</v>
      </c>
      <c r="C3405" t="s">
        <v>6170</v>
      </c>
      <c r="D3405" t="s">
        <v>6183</v>
      </c>
      <c r="E3405" t="s">
        <v>6184</v>
      </c>
      <c r="F3405">
        <v>679</v>
      </c>
      <c r="G3405">
        <v>11.51</v>
      </c>
      <c r="H3405">
        <v>59</v>
      </c>
      <c r="I3405" t="s">
        <v>14</v>
      </c>
    </row>
    <row r="3406" spans="1:9">
      <c r="A3406" t="s">
        <v>6967</v>
      </c>
      <c r="B3406" t="s">
        <v>6968</v>
      </c>
      <c r="C3406" t="s">
        <v>6170</v>
      </c>
      <c r="D3406" t="s">
        <v>6187</v>
      </c>
      <c r="E3406" t="s">
        <v>6188</v>
      </c>
      <c r="F3406">
        <v>247</v>
      </c>
      <c r="G3406">
        <v>8.33</v>
      </c>
      <c r="H3406">
        <v>29.7</v>
      </c>
      <c r="I3406" t="s">
        <v>25</v>
      </c>
    </row>
    <row r="3407" spans="1:9">
      <c r="A3407" t="s">
        <v>6969</v>
      </c>
      <c r="B3407" t="s">
        <v>6970</v>
      </c>
      <c r="C3407" t="s">
        <v>6170</v>
      </c>
      <c r="D3407" t="s">
        <v>6171</v>
      </c>
      <c r="E3407" t="s">
        <v>6172</v>
      </c>
      <c r="F3407">
        <v>749</v>
      </c>
      <c r="G3407">
        <v>10.8</v>
      </c>
      <c r="H3407">
        <v>69.400000000000006</v>
      </c>
      <c r="I3407" t="s">
        <v>14</v>
      </c>
    </row>
    <row r="3408" spans="1:9">
      <c r="A3408" t="s">
        <v>6971</v>
      </c>
      <c r="B3408" t="s">
        <v>6972</v>
      </c>
      <c r="C3408" t="s">
        <v>6170</v>
      </c>
      <c r="D3408" t="s">
        <v>6175</v>
      </c>
      <c r="E3408" t="s">
        <v>6176</v>
      </c>
      <c r="F3408">
        <v>679</v>
      </c>
      <c r="G3408">
        <v>16.38</v>
      </c>
      <c r="H3408">
        <v>41.5</v>
      </c>
      <c r="I3408" t="s">
        <v>14</v>
      </c>
    </row>
    <row r="3409" spans="1:9">
      <c r="A3409" t="s">
        <v>6973</v>
      </c>
      <c r="B3409" t="s">
        <v>6974</v>
      </c>
      <c r="C3409" t="s">
        <v>6170</v>
      </c>
      <c r="D3409" t="s">
        <v>6227</v>
      </c>
      <c r="E3409" t="s">
        <v>6228</v>
      </c>
      <c r="F3409">
        <v>576</v>
      </c>
      <c r="G3409">
        <v>4.87</v>
      </c>
      <c r="H3409">
        <v>118.3</v>
      </c>
      <c r="I3409" t="s">
        <v>14</v>
      </c>
    </row>
    <row r="3410" spans="1:9">
      <c r="A3410" t="s">
        <v>6975</v>
      </c>
      <c r="B3410" t="s">
        <v>6976</v>
      </c>
      <c r="C3410" t="s">
        <v>6170</v>
      </c>
      <c r="D3410" t="s">
        <v>6179</v>
      </c>
      <c r="E3410" t="s">
        <v>6180</v>
      </c>
      <c r="F3410">
        <v>106</v>
      </c>
      <c r="G3410">
        <v>4.09</v>
      </c>
      <c r="H3410">
        <v>25.9</v>
      </c>
      <c r="I3410" t="s">
        <v>25</v>
      </c>
    </row>
    <row r="3411" spans="1:9">
      <c r="A3411" t="s">
        <v>6977</v>
      </c>
      <c r="B3411" t="s">
        <v>6978</v>
      </c>
      <c r="C3411" t="s">
        <v>6170</v>
      </c>
      <c r="D3411" t="s">
        <v>6261</v>
      </c>
      <c r="E3411" t="s">
        <v>6262</v>
      </c>
      <c r="F3411">
        <v>194</v>
      </c>
      <c r="G3411">
        <v>3.25</v>
      </c>
      <c r="H3411">
        <v>59.7</v>
      </c>
      <c r="I3411" t="s">
        <v>25</v>
      </c>
    </row>
    <row r="3412" spans="1:9">
      <c r="A3412" t="s">
        <v>6979</v>
      </c>
      <c r="B3412" t="s">
        <v>6980</v>
      </c>
      <c r="C3412" t="s">
        <v>6170</v>
      </c>
      <c r="D3412" t="s">
        <v>6179</v>
      </c>
      <c r="E3412" t="s">
        <v>6180</v>
      </c>
      <c r="F3412">
        <v>764</v>
      </c>
      <c r="G3412">
        <v>7.42</v>
      </c>
      <c r="H3412">
        <v>103</v>
      </c>
      <c r="I3412" t="s">
        <v>14</v>
      </c>
    </row>
    <row r="3413" spans="1:9">
      <c r="A3413" t="s">
        <v>6981</v>
      </c>
      <c r="B3413" t="s">
        <v>6982</v>
      </c>
      <c r="C3413" t="s">
        <v>6170</v>
      </c>
      <c r="D3413" t="s">
        <v>6199</v>
      </c>
      <c r="E3413" t="s">
        <v>6200</v>
      </c>
      <c r="F3413">
        <v>65</v>
      </c>
      <c r="G3413">
        <v>4.05</v>
      </c>
      <c r="H3413">
        <v>16</v>
      </c>
      <c r="I3413" t="s">
        <v>25</v>
      </c>
    </row>
    <row r="3414" spans="1:9">
      <c r="A3414" t="s">
        <v>6983</v>
      </c>
      <c r="B3414" t="s">
        <v>6984</v>
      </c>
      <c r="C3414" t="s">
        <v>6170</v>
      </c>
      <c r="D3414" t="s">
        <v>6207</v>
      </c>
      <c r="E3414" t="s">
        <v>6208</v>
      </c>
      <c r="F3414">
        <v>118</v>
      </c>
      <c r="G3414">
        <v>3.35</v>
      </c>
      <c r="H3414">
        <v>35.200000000000003</v>
      </c>
      <c r="I3414" t="s">
        <v>25</v>
      </c>
    </row>
    <row r="3415" spans="1:9">
      <c r="A3415" t="s">
        <v>6985</v>
      </c>
      <c r="B3415" t="s">
        <v>6986</v>
      </c>
      <c r="C3415" t="s">
        <v>6170</v>
      </c>
      <c r="D3415" t="s">
        <v>6179</v>
      </c>
      <c r="E3415" t="s">
        <v>6180</v>
      </c>
      <c r="F3415">
        <v>111</v>
      </c>
      <c r="G3415">
        <v>5.39</v>
      </c>
      <c r="H3415">
        <v>20.6</v>
      </c>
      <c r="I3415" t="s">
        <v>25</v>
      </c>
    </row>
    <row r="3416" spans="1:9">
      <c r="A3416" t="s">
        <v>6987</v>
      </c>
      <c r="B3416" t="s">
        <v>6988</v>
      </c>
      <c r="C3416" t="s">
        <v>6170</v>
      </c>
      <c r="D3416" t="s">
        <v>6199</v>
      </c>
      <c r="E3416" t="s">
        <v>6200</v>
      </c>
      <c r="F3416">
        <v>532</v>
      </c>
      <c r="G3416">
        <v>8.94</v>
      </c>
      <c r="H3416">
        <v>59.5</v>
      </c>
      <c r="I3416" t="s">
        <v>14</v>
      </c>
    </row>
    <row r="3417" spans="1:9">
      <c r="A3417" t="s">
        <v>6989</v>
      </c>
      <c r="B3417" t="s">
        <v>6990</v>
      </c>
      <c r="C3417" t="s">
        <v>6170</v>
      </c>
      <c r="D3417" t="s">
        <v>6235</v>
      </c>
      <c r="E3417" t="s">
        <v>6236</v>
      </c>
      <c r="F3417">
        <v>43</v>
      </c>
      <c r="G3417">
        <v>5.13</v>
      </c>
      <c r="H3417">
        <v>8.4</v>
      </c>
      <c r="I3417" t="s">
        <v>25</v>
      </c>
    </row>
    <row r="3418" spans="1:9">
      <c r="A3418" t="s">
        <v>6991</v>
      </c>
      <c r="B3418" t="s">
        <v>6992</v>
      </c>
      <c r="C3418" t="s">
        <v>6170</v>
      </c>
      <c r="D3418" t="s">
        <v>6203</v>
      </c>
      <c r="E3418" t="s">
        <v>6204</v>
      </c>
      <c r="F3418">
        <v>1128</v>
      </c>
      <c r="G3418">
        <v>7.84</v>
      </c>
      <c r="H3418">
        <v>143.9</v>
      </c>
      <c r="I3418" t="s">
        <v>14</v>
      </c>
    </row>
    <row r="3419" spans="1:9">
      <c r="A3419" t="s">
        <v>6993</v>
      </c>
      <c r="B3419" t="s">
        <v>6994</v>
      </c>
      <c r="C3419" t="s">
        <v>6170</v>
      </c>
      <c r="D3419" t="s">
        <v>6203</v>
      </c>
      <c r="E3419" t="s">
        <v>6204</v>
      </c>
      <c r="F3419">
        <v>699</v>
      </c>
      <c r="G3419">
        <v>12.52</v>
      </c>
      <c r="H3419">
        <v>55.8</v>
      </c>
      <c r="I3419" t="s">
        <v>14</v>
      </c>
    </row>
    <row r="3420" spans="1:9">
      <c r="A3420" t="s">
        <v>6995</v>
      </c>
      <c r="B3420" t="s">
        <v>6996</v>
      </c>
      <c r="C3420" t="s">
        <v>6170</v>
      </c>
      <c r="D3420" t="s">
        <v>6175</v>
      </c>
      <c r="E3420" t="s">
        <v>6176</v>
      </c>
      <c r="F3420">
        <v>60</v>
      </c>
      <c r="G3420">
        <v>1.9</v>
      </c>
      <c r="H3420">
        <v>31.6</v>
      </c>
      <c r="I3420" t="s">
        <v>25</v>
      </c>
    </row>
    <row r="3421" spans="1:9">
      <c r="A3421" t="s">
        <v>6997</v>
      </c>
      <c r="B3421" t="s">
        <v>6998</v>
      </c>
      <c r="C3421" t="s">
        <v>6170</v>
      </c>
      <c r="D3421" t="s">
        <v>6199</v>
      </c>
      <c r="E3421" t="s">
        <v>6200</v>
      </c>
      <c r="F3421">
        <v>204</v>
      </c>
      <c r="G3421">
        <v>9.73</v>
      </c>
      <c r="H3421">
        <v>21</v>
      </c>
      <c r="I3421" t="s">
        <v>25</v>
      </c>
    </row>
    <row r="3422" spans="1:9">
      <c r="A3422" t="s">
        <v>6999</v>
      </c>
      <c r="B3422" t="s">
        <v>7000</v>
      </c>
      <c r="C3422" t="s">
        <v>6170</v>
      </c>
      <c r="D3422" t="s">
        <v>6199</v>
      </c>
      <c r="E3422" t="s">
        <v>6200</v>
      </c>
      <c r="F3422">
        <v>263</v>
      </c>
      <c r="G3422">
        <v>4.3899999999999997</v>
      </c>
      <c r="H3422">
        <v>59.9</v>
      </c>
      <c r="I3422" t="s">
        <v>25</v>
      </c>
    </row>
    <row r="3423" spans="1:9">
      <c r="A3423" t="s">
        <v>7001</v>
      </c>
      <c r="B3423" t="s">
        <v>7002</v>
      </c>
      <c r="C3423" t="s">
        <v>6170</v>
      </c>
      <c r="D3423" t="s">
        <v>6179</v>
      </c>
      <c r="E3423" t="s">
        <v>6180</v>
      </c>
      <c r="F3423">
        <v>263</v>
      </c>
      <c r="G3423">
        <v>4.03</v>
      </c>
      <c r="H3423">
        <v>65.3</v>
      </c>
      <c r="I3423" t="s">
        <v>25</v>
      </c>
    </row>
    <row r="3424" spans="1:9">
      <c r="A3424" t="s">
        <v>7003</v>
      </c>
      <c r="B3424" t="s">
        <v>7004</v>
      </c>
      <c r="C3424" t="s">
        <v>6170</v>
      </c>
      <c r="D3424" t="s">
        <v>6187</v>
      </c>
      <c r="E3424" t="s">
        <v>6188</v>
      </c>
      <c r="F3424">
        <v>241</v>
      </c>
      <c r="G3424">
        <v>4.84</v>
      </c>
      <c r="H3424">
        <v>49.8</v>
      </c>
      <c r="I3424" t="s">
        <v>25</v>
      </c>
    </row>
    <row r="3425" spans="1:9">
      <c r="A3425" t="s">
        <v>7005</v>
      </c>
      <c r="B3425" t="s">
        <v>7006</v>
      </c>
      <c r="C3425" t="s">
        <v>6170</v>
      </c>
      <c r="D3425" t="s">
        <v>6235</v>
      </c>
      <c r="E3425" t="s">
        <v>6236</v>
      </c>
      <c r="F3425">
        <v>134</v>
      </c>
      <c r="G3425">
        <v>7.21</v>
      </c>
      <c r="H3425">
        <v>18.600000000000001</v>
      </c>
      <c r="I3425" t="s">
        <v>25</v>
      </c>
    </row>
    <row r="3426" spans="1:9">
      <c r="A3426" t="s">
        <v>7007</v>
      </c>
      <c r="B3426" t="s">
        <v>7008</v>
      </c>
      <c r="C3426" t="s">
        <v>6170</v>
      </c>
      <c r="D3426" t="s">
        <v>6207</v>
      </c>
      <c r="E3426" t="s">
        <v>6208</v>
      </c>
      <c r="F3426">
        <v>87</v>
      </c>
      <c r="G3426">
        <v>2.5299999999999998</v>
      </c>
      <c r="H3426">
        <v>34.4</v>
      </c>
      <c r="I3426" t="s">
        <v>25</v>
      </c>
    </row>
    <row r="3427" spans="1:9">
      <c r="A3427" t="s">
        <v>7009</v>
      </c>
      <c r="B3427" t="s">
        <v>7010</v>
      </c>
      <c r="C3427" t="s">
        <v>6170</v>
      </c>
      <c r="D3427" t="s">
        <v>6207</v>
      </c>
      <c r="E3427" t="s">
        <v>6208</v>
      </c>
      <c r="F3427">
        <v>553</v>
      </c>
      <c r="G3427">
        <v>26.74</v>
      </c>
      <c r="H3427">
        <v>20.7</v>
      </c>
      <c r="I3427" t="s">
        <v>14</v>
      </c>
    </row>
    <row r="3428" spans="1:9">
      <c r="A3428" t="s">
        <v>7011</v>
      </c>
      <c r="B3428" t="s">
        <v>7012</v>
      </c>
      <c r="C3428" t="s">
        <v>6170</v>
      </c>
      <c r="D3428" t="s">
        <v>6261</v>
      </c>
      <c r="E3428" t="s">
        <v>6262</v>
      </c>
      <c r="F3428">
        <v>442</v>
      </c>
      <c r="G3428">
        <v>4.0999999999999996</v>
      </c>
      <c r="H3428">
        <v>107.8</v>
      </c>
      <c r="I3428" t="s">
        <v>25</v>
      </c>
    </row>
    <row r="3429" spans="1:9">
      <c r="A3429" t="s">
        <v>7013</v>
      </c>
      <c r="B3429" t="s">
        <v>7014</v>
      </c>
      <c r="C3429" t="s">
        <v>6170</v>
      </c>
      <c r="D3429" t="s">
        <v>6207</v>
      </c>
      <c r="E3429" t="s">
        <v>6208</v>
      </c>
      <c r="F3429">
        <v>98</v>
      </c>
      <c r="G3429">
        <v>1.57</v>
      </c>
      <c r="H3429">
        <v>62.4</v>
      </c>
      <c r="I3429" t="s">
        <v>25</v>
      </c>
    </row>
    <row r="3430" spans="1:9">
      <c r="A3430" t="s">
        <v>7015</v>
      </c>
      <c r="B3430" t="s">
        <v>7016</v>
      </c>
      <c r="C3430" t="s">
        <v>6170</v>
      </c>
      <c r="D3430" t="s">
        <v>6207</v>
      </c>
      <c r="E3430" t="s">
        <v>6208</v>
      </c>
      <c r="F3430">
        <v>51</v>
      </c>
      <c r="G3430">
        <v>2.5299999999999998</v>
      </c>
      <c r="H3430">
        <v>20.2</v>
      </c>
      <c r="I3430" t="s">
        <v>25</v>
      </c>
    </row>
    <row r="3431" spans="1:9">
      <c r="A3431" t="s">
        <v>7017</v>
      </c>
      <c r="B3431" t="s">
        <v>7018</v>
      </c>
      <c r="C3431" t="s">
        <v>6170</v>
      </c>
      <c r="D3431" t="s">
        <v>6261</v>
      </c>
      <c r="E3431" t="s">
        <v>6262</v>
      </c>
      <c r="F3431">
        <v>260</v>
      </c>
      <c r="G3431">
        <v>4.29</v>
      </c>
      <c r="H3431">
        <v>60.6</v>
      </c>
      <c r="I3431" t="s">
        <v>25</v>
      </c>
    </row>
    <row r="3432" spans="1:9">
      <c r="A3432" t="s">
        <v>7019</v>
      </c>
      <c r="B3432" t="s">
        <v>7020</v>
      </c>
      <c r="C3432" t="s">
        <v>6170</v>
      </c>
      <c r="D3432" t="s">
        <v>6191</v>
      </c>
      <c r="E3432" t="s">
        <v>6192</v>
      </c>
      <c r="F3432">
        <v>328</v>
      </c>
      <c r="G3432">
        <v>6.18</v>
      </c>
      <c r="H3432">
        <v>53.1</v>
      </c>
      <c r="I3432" t="s">
        <v>25</v>
      </c>
    </row>
    <row r="3433" spans="1:9">
      <c r="A3433" t="s">
        <v>7021</v>
      </c>
      <c r="B3433" t="s">
        <v>7022</v>
      </c>
      <c r="C3433" t="s">
        <v>6170</v>
      </c>
      <c r="D3433" t="s">
        <v>6261</v>
      </c>
      <c r="E3433" t="s">
        <v>6262</v>
      </c>
      <c r="F3433">
        <v>725</v>
      </c>
      <c r="G3433">
        <v>9.43</v>
      </c>
      <c r="H3433">
        <v>76.900000000000006</v>
      </c>
      <c r="I3433" t="s">
        <v>14</v>
      </c>
    </row>
    <row r="3434" spans="1:9">
      <c r="A3434" t="s">
        <v>7023</v>
      </c>
      <c r="B3434" t="s">
        <v>7024</v>
      </c>
      <c r="C3434" t="s">
        <v>6170</v>
      </c>
      <c r="D3434" t="s">
        <v>6203</v>
      </c>
      <c r="E3434" t="s">
        <v>6204</v>
      </c>
      <c r="F3434">
        <v>133</v>
      </c>
      <c r="G3434">
        <v>5.46</v>
      </c>
      <c r="H3434">
        <v>24.4</v>
      </c>
      <c r="I3434" t="s">
        <v>25</v>
      </c>
    </row>
    <row r="3435" spans="1:9">
      <c r="A3435" t="s">
        <v>7025</v>
      </c>
      <c r="B3435" t="s">
        <v>7026</v>
      </c>
      <c r="C3435" t="s">
        <v>6170</v>
      </c>
      <c r="D3435" t="s">
        <v>6171</v>
      </c>
      <c r="E3435" t="s">
        <v>6172</v>
      </c>
      <c r="F3435">
        <v>859</v>
      </c>
      <c r="G3435">
        <v>15.25</v>
      </c>
      <c r="H3435">
        <v>56.3</v>
      </c>
      <c r="I3435" t="s">
        <v>14</v>
      </c>
    </row>
    <row r="3436" spans="1:9">
      <c r="A3436" t="s">
        <v>7027</v>
      </c>
      <c r="B3436" t="s">
        <v>7028</v>
      </c>
      <c r="C3436" t="s">
        <v>6170</v>
      </c>
      <c r="D3436" t="s">
        <v>1200</v>
      </c>
      <c r="E3436" t="s">
        <v>1201</v>
      </c>
      <c r="F3436">
        <v>192</v>
      </c>
      <c r="G3436">
        <v>4.8600000000000003</v>
      </c>
      <c r="H3436">
        <v>39.5</v>
      </c>
      <c r="I3436" t="s">
        <v>25</v>
      </c>
    </row>
    <row r="3437" spans="1:9">
      <c r="A3437" t="s">
        <v>7029</v>
      </c>
      <c r="B3437" t="s">
        <v>7030</v>
      </c>
      <c r="C3437" t="s">
        <v>6170</v>
      </c>
      <c r="D3437" t="s">
        <v>6235</v>
      </c>
      <c r="E3437" t="s">
        <v>6236</v>
      </c>
      <c r="F3437">
        <v>183</v>
      </c>
      <c r="G3437">
        <v>6.36</v>
      </c>
      <c r="H3437">
        <v>28.8</v>
      </c>
      <c r="I3437" t="s">
        <v>25</v>
      </c>
    </row>
    <row r="3438" spans="1:9">
      <c r="A3438" t="s">
        <v>7031</v>
      </c>
      <c r="B3438" t="s">
        <v>7032</v>
      </c>
      <c r="C3438" t="s">
        <v>6170</v>
      </c>
      <c r="D3438" t="s">
        <v>6179</v>
      </c>
      <c r="E3438" t="s">
        <v>6180</v>
      </c>
      <c r="F3438">
        <v>170</v>
      </c>
      <c r="G3438">
        <v>2.17</v>
      </c>
      <c r="H3438">
        <v>78.3</v>
      </c>
      <c r="I3438" t="s">
        <v>25</v>
      </c>
    </row>
    <row r="3439" spans="1:9">
      <c r="A3439" t="s">
        <v>7033</v>
      </c>
      <c r="B3439" t="s">
        <v>7034</v>
      </c>
      <c r="C3439" t="s">
        <v>6170</v>
      </c>
      <c r="D3439" t="s">
        <v>6199</v>
      </c>
      <c r="E3439" t="s">
        <v>6200</v>
      </c>
      <c r="F3439">
        <v>154</v>
      </c>
      <c r="G3439">
        <v>9.35</v>
      </c>
      <c r="H3439">
        <v>16.5</v>
      </c>
      <c r="I3439" t="s">
        <v>25</v>
      </c>
    </row>
    <row r="3440" spans="1:9">
      <c r="A3440" t="s">
        <v>7035</v>
      </c>
      <c r="B3440" t="s">
        <v>7036</v>
      </c>
      <c r="C3440" t="s">
        <v>6170</v>
      </c>
      <c r="D3440" t="s">
        <v>6191</v>
      </c>
      <c r="E3440" t="s">
        <v>6192</v>
      </c>
      <c r="F3440">
        <v>329</v>
      </c>
      <c r="G3440">
        <v>11.76</v>
      </c>
      <c r="H3440">
        <v>28</v>
      </c>
      <c r="I3440" t="s">
        <v>25</v>
      </c>
    </row>
    <row r="3441" spans="1:9">
      <c r="A3441" t="s">
        <v>7037</v>
      </c>
      <c r="B3441" t="s">
        <v>7038</v>
      </c>
      <c r="C3441" t="s">
        <v>6170</v>
      </c>
      <c r="D3441" t="s">
        <v>6235</v>
      </c>
      <c r="E3441" t="s">
        <v>6236</v>
      </c>
      <c r="F3441">
        <v>75</v>
      </c>
      <c r="G3441">
        <v>2.37</v>
      </c>
      <c r="H3441">
        <v>31.6</v>
      </c>
      <c r="I3441" t="s">
        <v>25</v>
      </c>
    </row>
    <row r="3442" spans="1:9">
      <c r="A3442" t="s">
        <v>7039</v>
      </c>
      <c r="B3442" t="s">
        <v>7040</v>
      </c>
      <c r="C3442" t="s">
        <v>6170</v>
      </c>
      <c r="D3442" t="s">
        <v>6191</v>
      </c>
      <c r="E3442" t="s">
        <v>6192</v>
      </c>
      <c r="F3442">
        <v>1958</v>
      </c>
      <c r="G3442">
        <v>16.61</v>
      </c>
      <c r="H3442">
        <v>117.9</v>
      </c>
      <c r="I3442" t="s">
        <v>14</v>
      </c>
    </row>
    <row r="3443" spans="1:9">
      <c r="A3443" t="s">
        <v>7041</v>
      </c>
      <c r="B3443" t="s">
        <v>3697</v>
      </c>
      <c r="C3443" t="s">
        <v>6170</v>
      </c>
      <c r="D3443" t="s">
        <v>6261</v>
      </c>
      <c r="E3443" t="s">
        <v>6262</v>
      </c>
      <c r="F3443">
        <v>492</v>
      </c>
      <c r="G3443">
        <v>9.1300000000000008</v>
      </c>
      <c r="H3443">
        <v>53.9</v>
      </c>
      <c r="I3443" t="s">
        <v>25</v>
      </c>
    </row>
    <row r="3444" spans="1:9">
      <c r="A3444" t="s">
        <v>7042</v>
      </c>
      <c r="B3444" t="s">
        <v>7043</v>
      </c>
      <c r="C3444" t="s">
        <v>6170</v>
      </c>
      <c r="D3444" t="s">
        <v>6207</v>
      </c>
      <c r="E3444" t="s">
        <v>6208</v>
      </c>
      <c r="F3444">
        <v>107</v>
      </c>
      <c r="G3444">
        <v>3.83</v>
      </c>
      <c r="H3444">
        <v>27.9</v>
      </c>
      <c r="I3444" t="s">
        <v>25</v>
      </c>
    </row>
    <row r="3445" spans="1:9">
      <c r="A3445" t="s">
        <v>7044</v>
      </c>
      <c r="B3445" t="s">
        <v>7045</v>
      </c>
      <c r="C3445" t="s">
        <v>6170</v>
      </c>
      <c r="D3445" t="s">
        <v>6187</v>
      </c>
      <c r="E3445" t="s">
        <v>6188</v>
      </c>
      <c r="F3445">
        <v>154</v>
      </c>
      <c r="G3445">
        <v>6.99</v>
      </c>
      <c r="H3445">
        <v>22</v>
      </c>
      <c r="I3445" t="s">
        <v>25</v>
      </c>
    </row>
    <row r="3446" spans="1:9">
      <c r="A3446" t="s">
        <v>7046</v>
      </c>
      <c r="B3446" t="s">
        <v>7047</v>
      </c>
      <c r="C3446" t="s">
        <v>6170</v>
      </c>
      <c r="D3446" t="s">
        <v>6203</v>
      </c>
      <c r="E3446" t="s">
        <v>6204</v>
      </c>
      <c r="F3446">
        <v>144</v>
      </c>
      <c r="G3446">
        <v>8.7200000000000006</v>
      </c>
      <c r="H3446">
        <v>16.5</v>
      </c>
      <c r="I3446" t="s">
        <v>25</v>
      </c>
    </row>
    <row r="3447" spans="1:9">
      <c r="A3447" t="s">
        <v>7048</v>
      </c>
      <c r="B3447" t="s">
        <v>7049</v>
      </c>
      <c r="C3447" t="s">
        <v>6170</v>
      </c>
      <c r="D3447" t="s">
        <v>6199</v>
      </c>
      <c r="E3447" t="s">
        <v>6200</v>
      </c>
      <c r="F3447">
        <v>753</v>
      </c>
      <c r="G3447">
        <v>10.25</v>
      </c>
      <c r="H3447">
        <v>73.5</v>
      </c>
      <c r="I3447" t="s">
        <v>14</v>
      </c>
    </row>
    <row r="3448" spans="1:9">
      <c r="A3448" t="s">
        <v>7050</v>
      </c>
      <c r="B3448" t="s">
        <v>7051</v>
      </c>
      <c r="C3448" t="s">
        <v>6170</v>
      </c>
      <c r="D3448" t="s">
        <v>6207</v>
      </c>
      <c r="E3448" t="s">
        <v>6208</v>
      </c>
      <c r="F3448">
        <v>233</v>
      </c>
      <c r="G3448">
        <v>1.43</v>
      </c>
      <c r="H3448">
        <v>162.9</v>
      </c>
      <c r="I3448" t="s">
        <v>25</v>
      </c>
    </row>
    <row r="3449" spans="1:9">
      <c r="A3449" t="s">
        <v>7052</v>
      </c>
      <c r="B3449" t="s">
        <v>7053</v>
      </c>
      <c r="C3449" t="s">
        <v>6170</v>
      </c>
      <c r="D3449" t="s">
        <v>6199</v>
      </c>
      <c r="E3449" t="s">
        <v>6200</v>
      </c>
      <c r="F3449">
        <v>764</v>
      </c>
      <c r="G3449">
        <v>11.58</v>
      </c>
      <c r="H3449">
        <v>66</v>
      </c>
      <c r="I3449" t="s">
        <v>14</v>
      </c>
    </row>
    <row r="3450" spans="1:9">
      <c r="A3450" t="s">
        <v>7054</v>
      </c>
      <c r="B3450" t="s">
        <v>7055</v>
      </c>
      <c r="C3450" t="s">
        <v>6170</v>
      </c>
      <c r="D3450" t="s">
        <v>6191</v>
      </c>
      <c r="E3450" t="s">
        <v>6192</v>
      </c>
      <c r="F3450">
        <v>332</v>
      </c>
      <c r="G3450">
        <v>4.54</v>
      </c>
      <c r="H3450">
        <v>73.099999999999994</v>
      </c>
      <c r="I3450" t="s">
        <v>25</v>
      </c>
    </row>
    <row r="3451" spans="1:9">
      <c r="A3451" t="s">
        <v>7056</v>
      </c>
      <c r="B3451" t="s">
        <v>7057</v>
      </c>
      <c r="C3451" t="s">
        <v>6170</v>
      </c>
      <c r="D3451" t="s">
        <v>6207</v>
      </c>
      <c r="E3451" t="s">
        <v>6208</v>
      </c>
      <c r="F3451">
        <v>234</v>
      </c>
      <c r="G3451">
        <v>5.62</v>
      </c>
      <c r="H3451">
        <v>41.6</v>
      </c>
      <c r="I3451" t="s">
        <v>25</v>
      </c>
    </row>
    <row r="3452" spans="1:9">
      <c r="A3452" t="s">
        <v>7058</v>
      </c>
      <c r="B3452" t="s">
        <v>7059</v>
      </c>
      <c r="C3452" t="s">
        <v>6170</v>
      </c>
      <c r="D3452" t="s">
        <v>6211</v>
      </c>
      <c r="E3452" t="s">
        <v>6212</v>
      </c>
      <c r="F3452">
        <v>166</v>
      </c>
      <c r="G3452">
        <v>5.99</v>
      </c>
      <c r="H3452">
        <v>27.7</v>
      </c>
      <c r="I3452" t="s">
        <v>25</v>
      </c>
    </row>
    <row r="3453" spans="1:9">
      <c r="A3453" t="s">
        <v>7060</v>
      </c>
      <c r="B3453" t="s">
        <v>7061</v>
      </c>
      <c r="C3453" t="s">
        <v>6170</v>
      </c>
      <c r="D3453" t="s">
        <v>6235</v>
      </c>
      <c r="E3453" t="s">
        <v>6236</v>
      </c>
      <c r="F3453">
        <v>292</v>
      </c>
      <c r="G3453">
        <v>6.47</v>
      </c>
      <c r="H3453">
        <v>45.1</v>
      </c>
      <c r="I3453" t="s">
        <v>25</v>
      </c>
    </row>
    <row r="3454" spans="1:9">
      <c r="A3454" t="s">
        <v>7062</v>
      </c>
      <c r="B3454" t="s">
        <v>7063</v>
      </c>
      <c r="C3454" t="s">
        <v>6170</v>
      </c>
      <c r="D3454" t="s">
        <v>1200</v>
      </c>
      <c r="E3454" t="s">
        <v>1201</v>
      </c>
      <c r="F3454">
        <v>395</v>
      </c>
      <c r="G3454">
        <v>6.95</v>
      </c>
      <c r="H3454">
        <v>56.8</v>
      </c>
      <c r="I3454" t="s">
        <v>25</v>
      </c>
    </row>
    <row r="3455" spans="1:9">
      <c r="A3455" t="s">
        <v>7064</v>
      </c>
      <c r="B3455" t="s">
        <v>7065</v>
      </c>
      <c r="C3455" t="s">
        <v>6170</v>
      </c>
      <c r="D3455" t="s">
        <v>6171</v>
      </c>
      <c r="E3455" t="s">
        <v>6172</v>
      </c>
      <c r="F3455">
        <v>327</v>
      </c>
      <c r="G3455">
        <v>5.51</v>
      </c>
      <c r="H3455">
        <v>59.3</v>
      </c>
      <c r="I3455" t="s">
        <v>25</v>
      </c>
    </row>
    <row r="3456" spans="1:9">
      <c r="A3456" t="s">
        <v>7066</v>
      </c>
      <c r="B3456" t="s">
        <v>7067</v>
      </c>
      <c r="C3456" t="s">
        <v>6170</v>
      </c>
      <c r="D3456" t="s">
        <v>6191</v>
      </c>
      <c r="E3456" t="s">
        <v>6192</v>
      </c>
      <c r="F3456">
        <v>223</v>
      </c>
      <c r="G3456">
        <v>5.14</v>
      </c>
      <c r="H3456">
        <v>43.4</v>
      </c>
      <c r="I3456" t="s">
        <v>25</v>
      </c>
    </row>
    <row r="3457" spans="1:9">
      <c r="A3457" t="s">
        <v>7068</v>
      </c>
      <c r="B3457" t="s">
        <v>7069</v>
      </c>
      <c r="C3457" t="s">
        <v>6170</v>
      </c>
      <c r="D3457" t="s">
        <v>6235</v>
      </c>
      <c r="E3457" t="s">
        <v>6236</v>
      </c>
      <c r="F3457">
        <v>142</v>
      </c>
      <c r="G3457">
        <v>6.37</v>
      </c>
      <c r="H3457">
        <v>22.3</v>
      </c>
      <c r="I3457" t="s">
        <v>25</v>
      </c>
    </row>
    <row r="3458" spans="1:9">
      <c r="A3458" t="s">
        <v>7070</v>
      </c>
      <c r="B3458" t="s">
        <v>7071</v>
      </c>
      <c r="C3458" t="s">
        <v>6170</v>
      </c>
      <c r="D3458" t="s">
        <v>6207</v>
      </c>
      <c r="E3458" t="s">
        <v>6208</v>
      </c>
      <c r="F3458">
        <v>346</v>
      </c>
      <c r="G3458">
        <v>6.56</v>
      </c>
      <c r="H3458">
        <v>52.7</v>
      </c>
      <c r="I3458" t="s">
        <v>25</v>
      </c>
    </row>
    <row r="3459" spans="1:9">
      <c r="A3459" t="s">
        <v>7072</v>
      </c>
      <c r="B3459" t="s">
        <v>7073</v>
      </c>
      <c r="C3459" t="s">
        <v>6170</v>
      </c>
      <c r="D3459" t="s">
        <v>6207</v>
      </c>
      <c r="E3459" t="s">
        <v>6208</v>
      </c>
      <c r="F3459">
        <v>108</v>
      </c>
      <c r="G3459">
        <v>3.31</v>
      </c>
      <c r="H3459">
        <v>32.6</v>
      </c>
      <c r="I3459" t="s">
        <v>25</v>
      </c>
    </row>
    <row r="3460" spans="1:9">
      <c r="A3460" t="s">
        <v>7074</v>
      </c>
      <c r="B3460" t="s">
        <v>7075</v>
      </c>
      <c r="C3460" t="s">
        <v>6170</v>
      </c>
      <c r="D3460" t="s">
        <v>6175</v>
      </c>
      <c r="E3460" t="s">
        <v>6176</v>
      </c>
      <c r="F3460">
        <v>463</v>
      </c>
      <c r="G3460">
        <v>12.47</v>
      </c>
      <c r="H3460">
        <v>37.1</v>
      </c>
      <c r="I3460" t="s">
        <v>25</v>
      </c>
    </row>
    <row r="3461" spans="1:9">
      <c r="A3461" t="s">
        <v>7076</v>
      </c>
      <c r="B3461" t="s">
        <v>7077</v>
      </c>
      <c r="C3461" t="s">
        <v>6170</v>
      </c>
      <c r="D3461" t="s">
        <v>6171</v>
      </c>
      <c r="E3461" t="s">
        <v>6172</v>
      </c>
      <c r="F3461">
        <v>142</v>
      </c>
      <c r="G3461">
        <v>8.6199999999999992</v>
      </c>
      <c r="H3461">
        <v>16.5</v>
      </c>
      <c r="I3461" t="s">
        <v>25</v>
      </c>
    </row>
    <row r="3462" spans="1:9">
      <c r="A3462" t="s">
        <v>7078</v>
      </c>
      <c r="B3462" t="s">
        <v>7079</v>
      </c>
      <c r="C3462" t="s">
        <v>6170</v>
      </c>
      <c r="D3462" t="s">
        <v>6207</v>
      </c>
      <c r="E3462" t="s">
        <v>6208</v>
      </c>
      <c r="F3462">
        <v>374</v>
      </c>
      <c r="G3462">
        <v>3.92</v>
      </c>
      <c r="H3462">
        <v>95.4</v>
      </c>
      <c r="I3462" t="s">
        <v>25</v>
      </c>
    </row>
    <row r="3463" spans="1:9">
      <c r="A3463" t="s">
        <v>7080</v>
      </c>
      <c r="B3463" t="s">
        <v>7081</v>
      </c>
      <c r="C3463" t="s">
        <v>6170</v>
      </c>
      <c r="D3463" t="s">
        <v>6211</v>
      </c>
      <c r="E3463" t="s">
        <v>6212</v>
      </c>
      <c r="F3463">
        <v>217</v>
      </c>
      <c r="G3463">
        <v>7.32</v>
      </c>
      <c r="H3463">
        <v>29.6</v>
      </c>
      <c r="I3463" t="s">
        <v>25</v>
      </c>
    </row>
    <row r="3464" spans="1:9">
      <c r="A3464" t="s">
        <v>7082</v>
      </c>
      <c r="B3464" t="s">
        <v>7083</v>
      </c>
      <c r="C3464" t="s">
        <v>6170</v>
      </c>
      <c r="D3464" t="s">
        <v>6191</v>
      </c>
      <c r="E3464" t="s">
        <v>6192</v>
      </c>
      <c r="F3464">
        <v>590</v>
      </c>
      <c r="G3464">
        <v>9.26</v>
      </c>
      <c r="H3464">
        <v>63.7</v>
      </c>
      <c r="I3464" t="s">
        <v>14</v>
      </c>
    </row>
    <row r="3465" spans="1:9">
      <c r="A3465" t="s">
        <v>7084</v>
      </c>
      <c r="B3465" t="s">
        <v>7085</v>
      </c>
      <c r="C3465" t="s">
        <v>6170</v>
      </c>
      <c r="D3465" t="s">
        <v>6211</v>
      </c>
      <c r="E3465" t="s">
        <v>6212</v>
      </c>
      <c r="F3465">
        <v>77</v>
      </c>
      <c r="G3465">
        <v>4.0999999999999996</v>
      </c>
      <c r="H3465">
        <v>18.8</v>
      </c>
      <c r="I3465" t="s">
        <v>25</v>
      </c>
    </row>
    <row r="3466" spans="1:9">
      <c r="A3466" t="s">
        <v>7086</v>
      </c>
      <c r="B3466" t="s">
        <v>7087</v>
      </c>
      <c r="C3466" t="s">
        <v>6170</v>
      </c>
      <c r="D3466" t="s">
        <v>6171</v>
      </c>
      <c r="E3466" t="s">
        <v>6172</v>
      </c>
      <c r="F3466">
        <v>1500</v>
      </c>
      <c r="G3466">
        <v>8.0399999999999991</v>
      </c>
      <c r="H3466">
        <v>186.6</v>
      </c>
      <c r="I3466" t="s">
        <v>14</v>
      </c>
    </row>
    <row r="3467" spans="1:9">
      <c r="A3467" t="s">
        <v>7088</v>
      </c>
      <c r="B3467" t="s">
        <v>7089</v>
      </c>
      <c r="C3467" t="s">
        <v>6170</v>
      </c>
      <c r="D3467" t="s">
        <v>6227</v>
      </c>
      <c r="E3467" t="s">
        <v>6228</v>
      </c>
      <c r="F3467">
        <v>5680</v>
      </c>
      <c r="G3467">
        <v>3.44</v>
      </c>
      <c r="H3467">
        <v>1651.2</v>
      </c>
      <c r="I3467" t="s">
        <v>70</v>
      </c>
    </row>
    <row r="3468" spans="1:9">
      <c r="A3468" t="s">
        <v>7090</v>
      </c>
      <c r="B3468" t="s">
        <v>7091</v>
      </c>
      <c r="C3468" t="s">
        <v>6170</v>
      </c>
      <c r="D3468" t="s">
        <v>6211</v>
      </c>
      <c r="E3468" t="s">
        <v>6212</v>
      </c>
      <c r="F3468">
        <v>292</v>
      </c>
      <c r="G3468">
        <v>8.5299999999999994</v>
      </c>
      <c r="H3468">
        <v>34.200000000000003</v>
      </c>
      <c r="I3468" t="s">
        <v>25</v>
      </c>
    </row>
    <row r="3469" spans="1:9">
      <c r="A3469" t="s">
        <v>7092</v>
      </c>
      <c r="B3469" t="s">
        <v>7093</v>
      </c>
      <c r="C3469" t="s">
        <v>6170</v>
      </c>
      <c r="D3469" t="s">
        <v>6187</v>
      </c>
      <c r="E3469" t="s">
        <v>6188</v>
      </c>
      <c r="F3469">
        <v>67</v>
      </c>
      <c r="G3469">
        <v>2.0699999999999998</v>
      </c>
      <c r="H3469">
        <v>32.4</v>
      </c>
      <c r="I3469" t="s">
        <v>25</v>
      </c>
    </row>
    <row r="3470" spans="1:9">
      <c r="A3470" t="s">
        <v>7094</v>
      </c>
      <c r="B3470" t="s">
        <v>7095</v>
      </c>
      <c r="C3470" t="s">
        <v>6170</v>
      </c>
      <c r="D3470" t="s">
        <v>6179</v>
      </c>
      <c r="E3470" t="s">
        <v>6180</v>
      </c>
      <c r="F3470">
        <v>289</v>
      </c>
      <c r="G3470">
        <v>7.77</v>
      </c>
      <c r="H3470">
        <v>37.200000000000003</v>
      </c>
      <c r="I3470" t="s">
        <v>25</v>
      </c>
    </row>
    <row r="3471" spans="1:9">
      <c r="A3471" t="s">
        <v>7096</v>
      </c>
      <c r="B3471" t="s">
        <v>7097</v>
      </c>
      <c r="C3471" t="s">
        <v>6170</v>
      </c>
      <c r="D3471" t="s">
        <v>6199</v>
      </c>
      <c r="E3471" t="s">
        <v>6200</v>
      </c>
      <c r="F3471">
        <v>197</v>
      </c>
      <c r="G3471">
        <v>5.77</v>
      </c>
      <c r="H3471">
        <v>34.1</v>
      </c>
      <c r="I3471" t="s">
        <v>25</v>
      </c>
    </row>
    <row r="3472" spans="1:9">
      <c r="A3472" t="s">
        <v>7098</v>
      </c>
      <c r="B3472" t="s">
        <v>7099</v>
      </c>
      <c r="C3472" t="s">
        <v>6170</v>
      </c>
      <c r="D3472" t="s">
        <v>6187</v>
      </c>
      <c r="E3472" t="s">
        <v>6188</v>
      </c>
      <c r="F3472">
        <v>521</v>
      </c>
      <c r="G3472">
        <v>27.94</v>
      </c>
      <c r="H3472">
        <v>18.600000000000001</v>
      </c>
      <c r="I3472" t="s">
        <v>14</v>
      </c>
    </row>
    <row r="3473" spans="1:9">
      <c r="A3473" t="s">
        <v>7100</v>
      </c>
      <c r="B3473" t="s">
        <v>7101</v>
      </c>
      <c r="C3473" t="s">
        <v>6170</v>
      </c>
      <c r="D3473" t="s">
        <v>6179</v>
      </c>
      <c r="E3473" t="s">
        <v>6180</v>
      </c>
      <c r="F3473">
        <v>156</v>
      </c>
      <c r="G3473">
        <v>2.23</v>
      </c>
      <c r="H3473">
        <v>70</v>
      </c>
      <c r="I3473" t="s">
        <v>25</v>
      </c>
    </row>
    <row r="3474" spans="1:9">
      <c r="A3474" t="s">
        <v>7102</v>
      </c>
      <c r="B3474" t="s">
        <v>7103</v>
      </c>
      <c r="C3474" t="s">
        <v>6170</v>
      </c>
      <c r="D3474" t="s">
        <v>6191</v>
      </c>
      <c r="E3474" t="s">
        <v>6192</v>
      </c>
      <c r="F3474">
        <v>151</v>
      </c>
      <c r="G3474">
        <v>6.67</v>
      </c>
      <c r="H3474">
        <v>22.6</v>
      </c>
      <c r="I3474" t="s">
        <v>25</v>
      </c>
    </row>
    <row r="3475" spans="1:9">
      <c r="A3475" t="s">
        <v>7104</v>
      </c>
      <c r="B3475" t="s">
        <v>7105</v>
      </c>
      <c r="C3475" t="s">
        <v>6170</v>
      </c>
      <c r="D3475" t="s">
        <v>6191</v>
      </c>
      <c r="E3475" t="s">
        <v>6192</v>
      </c>
      <c r="F3475">
        <v>117</v>
      </c>
      <c r="G3475">
        <v>3.31</v>
      </c>
      <c r="H3475">
        <v>35.299999999999997</v>
      </c>
      <c r="I3475" t="s">
        <v>25</v>
      </c>
    </row>
    <row r="3476" spans="1:9">
      <c r="A3476" t="s">
        <v>7106</v>
      </c>
      <c r="B3476" t="s">
        <v>7107</v>
      </c>
      <c r="C3476" t="s">
        <v>6170</v>
      </c>
      <c r="D3476" t="s">
        <v>6179</v>
      </c>
      <c r="E3476" t="s">
        <v>6180</v>
      </c>
      <c r="F3476">
        <v>628</v>
      </c>
      <c r="G3476">
        <v>11.25</v>
      </c>
      <c r="H3476">
        <v>55.8</v>
      </c>
      <c r="I3476" t="s">
        <v>14</v>
      </c>
    </row>
    <row r="3477" spans="1:9">
      <c r="A3477" t="s">
        <v>7108</v>
      </c>
      <c r="B3477" t="s">
        <v>7109</v>
      </c>
      <c r="C3477" t="s">
        <v>6170</v>
      </c>
      <c r="D3477" t="s">
        <v>6199</v>
      </c>
      <c r="E3477" t="s">
        <v>6200</v>
      </c>
      <c r="F3477">
        <v>290</v>
      </c>
      <c r="G3477">
        <v>14.38</v>
      </c>
      <c r="H3477">
        <v>20.2</v>
      </c>
      <c r="I3477" t="s">
        <v>25</v>
      </c>
    </row>
    <row r="3478" spans="1:9">
      <c r="A3478" t="s">
        <v>7110</v>
      </c>
      <c r="B3478" t="s">
        <v>7111</v>
      </c>
      <c r="C3478" t="s">
        <v>6170</v>
      </c>
      <c r="D3478" t="s">
        <v>6378</v>
      </c>
      <c r="E3478" t="s">
        <v>6379</v>
      </c>
      <c r="F3478">
        <v>472</v>
      </c>
      <c r="G3478">
        <v>12.72</v>
      </c>
      <c r="H3478">
        <v>37.1</v>
      </c>
      <c r="I3478" t="s">
        <v>25</v>
      </c>
    </row>
    <row r="3479" spans="1:9">
      <c r="A3479" t="s">
        <v>7112</v>
      </c>
      <c r="B3479" t="s">
        <v>7113</v>
      </c>
      <c r="C3479" t="s">
        <v>6170</v>
      </c>
      <c r="D3479" t="s">
        <v>6191</v>
      </c>
      <c r="E3479" t="s">
        <v>6192</v>
      </c>
      <c r="F3479">
        <v>280</v>
      </c>
      <c r="G3479">
        <v>10.95</v>
      </c>
      <c r="H3479">
        <v>25.6</v>
      </c>
      <c r="I3479" t="s">
        <v>25</v>
      </c>
    </row>
    <row r="3480" spans="1:9">
      <c r="A3480" t="s">
        <v>7114</v>
      </c>
      <c r="B3480" t="s">
        <v>7115</v>
      </c>
      <c r="C3480" t="s">
        <v>6170</v>
      </c>
      <c r="D3480" t="s">
        <v>6191</v>
      </c>
      <c r="E3480" t="s">
        <v>6192</v>
      </c>
      <c r="F3480">
        <v>97</v>
      </c>
      <c r="G3480">
        <v>5</v>
      </c>
      <c r="H3480">
        <v>19.399999999999999</v>
      </c>
      <c r="I3480" t="s">
        <v>25</v>
      </c>
    </row>
    <row r="3481" spans="1:9">
      <c r="A3481" t="s">
        <v>7116</v>
      </c>
      <c r="B3481" t="s">
        <v>7117</v>
      </c>
      <c r="C3481" t="s">
        <v>6170</v>
      </c>
      <c r="D3481" t="s">
        <v>6187</v>
      </c>
      <c r="E3481" t="s">
        <v>6188</v>
      </c>
      <c r="F3481">
        <v>182</v>
      </c>
      <c r="G3481">
        <v>5.81</v>
      </c>
      <c r="H3481">
        <v>31.3</v>
      </c>
      <c r="I3481" t="s">
        <v>25</v>
      </c>
    </row>
    <row r="3482" spans="1:9">
      <c r="A3482" t="s">
        <v>7118</v>
      </c>
      <c r="B3482" t="s">
        <v>7119</v>
      </c>
      <c r="C3482" t="s">
        <v>6170</v>
      </c>
      <c r="D3482" t="s">
        <v>6235</v>
      </c>
      <c r="E3482" t="s">
        <v>6236</v>
      </c>
      <c r="F3482">
        <v>70</v>
      </c>
      <c r="G3482">
        <v>4.26</v>
      </c>
      <c r="H3482">
        <v>16.399999999999999</v>
      </c>
      <c r="I3482" t="s">
        <v>25</v>
      </c>
    </row>
    <row r="3483" spans="1:9">
      <c r="A3483" t="s">
        <v>7120</v>
      </c>
      <c r="B3483" t="s">
        <v>7121</v>
      </c>
      <c r="C3483" t="s">
        <v>6170</v>
      </c>
      <c r="D3483" t="s">
        <v>6261</v>
      </c>
      <c r="E3483" t="s">
        <v>6262</v>
      </c>
      <c r="F3483">
        <v>1302</v>
      </c>
      <c r="G3483">
        <v>12.54</v>
      </c>
      <c r="H3483">
        <v>103.8</v>
      </c>
      <c r="I3483" t="s">
        <v>14</v>
      </c>
    </row>
    <row r="3484" spans="1:9">
      <c r="A3484" t="s">
        <v>7122</v>
      </c>
      <c r="B3484" t="s">
        <v>7123</v>
      </c>
      <c r="C3484" t="s">
        <v>6170</v>
      </c>
      <c r="D3484" t="s">
        <v>6235</v>
      </c>
      <c r="E3484" t="s">
        <v>6236</v>
      </c>
      <c r="F3484">
        <v>51</v>
      </c>
      <c r="G3484">
        <v>2.0699999999999998</v>
      </c>
      <c r="H3484">
        <v>24.6</v>
      </c>
      <c r="I3484" t="s">
        <v>25</v>
      </c>
    </row>
    <row r="3485" spans="1:9">
      <c r="A3485" t="s">
        <v>7124</v>
      </c>
      <c r="B3485" t="s">
        <v>7125</v>
      </c>
      <c r="C3485" t="s">
        <v>6170</v>
      </c>
      <c r="D3485" t="s">
        <v>6175</v>
      </c>
      <c r="E3485" t="s">
        <v>6176</v>
      </c>
      <c r="F3485">
        <v>575</v>
      </c>
      <c r="G3485">
        <v>8.6199999999999992</v>
      </c>
      <c r="H3485">
        <v>66.7</v>
      </c>
      <c r="I3485" t="s">
        <v>14</v>
      </c>
    </row>
    <row r="3486" spans="1:9">
      <c r="A3486" t="s">
        <v>7126</v>
      </c>
      <c r="B3486" t="s">
        <v>7127</v>
      </c>
      <c r="C3486" t="s">
        <v>6170</v>
      </c>
      <c r="D3486" t="s">
        <v>6235</v>
      </c>
      <c r="E3486" t="s">
        <v>6236</v>
      </c>
      <c r="F3486">
        <v>120</v>
      </c>
      <c r="G3486">
        <v>2.48</v>
      </c>
      <c r="H3486">
        <v>48.4</v>
      </c>
      <c r="I3486" t="s">
        <v>25</v>
      </c>
    </row>
    <row r="3487" spans="1:9">
      <c r="A3487" t="s">
        <v>7128</v>
      </c>
      <c r="B3487" t="s">
        <v>7129</v>
      </c>
      <c r="C3487" t="s">
        <v>6170</v>
      </c>
      <c r="D3487" t="s">
        <v>6171</v>
      </c>
      <c r="E3487" t="s">
        <v>6172</v>
      </c>
      <c r="F3487">
        <v>840</v>
      </c>
      <c r="G3487">
        <v>9.14</v>
      </c>
      <c r="H3487">
        <v>91.9</v>
      </c>
      <c r="I3487" t="s">
        <v>14</v>
      </c>
    </row>
    <row r="3488" spans="1:9">
      <c r="A3488" t="s">
        <v>7130</v>
      </c>
      <c r="B3488" t="s">
        <v>7131</v>
      </c>
      <c r="C3488" t="s">
        <v>6170</v>
      </c>
      <c r="D3488" t="s">
        <v>6179</v>
      </c>
      <c r="E3488" t="s">
        <v>6180</v>
      </c>
      <c r="F3488">
        <v>184</v>
      </c>
      <c r="G3488">
        <v>7.56</v>
      </c>
      <c r="H3488">
        <v>24.3</v>
      </c>
      <c r="I3488" t="s">
        <v>25</v>
      </c>
    </row>
    <row r="3489" spans="1:9">
      <c r="A3489" t="s">
        <v>7132</v>
      </c>
      <c r="B3489" t="s">
        <v>7133</v>
      </c>
      <c r="C3489" t="s">
        <v>6170</v>
      </c>
      <c r="D3489" t="s">
        <v>6179</v>
      </c>
      <c r="E3489" t="s">
        <v>6180</v>
      </c>
      <c r="F3489">
        <v>128</v>
      </c>
      <c r="G3489">
        <v>4.07</v>
      </c>
      <c r="H3489">
        <v>31.4</v>
      </c>
      <c r="I3489" t="s">
        <v>25</v>
      </c>
    </row>
    <row r="3490" spans="1:9">
      <c r="A3490" t="s">
        <v>7134</v>
      </c>
      <c r="B3490" t="s">
        <v>7135</v>
      </c>
      <c r="C3490" t="s">
        <v>6170</v>
      </c>
      <c r="D3490" t="s">
        <v>6207</v>
      </c>
      <c r="E3490" t="s">
        <v>6208</v>
      </c>
      <c r="F3490">
        <v>149</v>
      </c>
      <c r="G3490">
        <v>3.93</v>
      </c>
      <c r="H3490">
        <v>37.9</v>
      </c>
      <c r="I3490" t="s">
        <v>25</v>
      </c>
    </row>
    <row r="3491" spans="1:9">
      <c r="A3491" t="s">
        <v>7136</v>
      </c>
      <c r="B3491" t="s">
        <v>7137</v>
      </c>
      <c r="C3491" t="s">
        <v>6170</v>
      </c>
      <c r="D3491" t="s">
        <v>6211</v>
      </c>
      <c r="E3491" t="s">
        <v>6212</v>
      </c>
      <c r="F3491">
        <v>190</v>
      </c>
      <c r="G3491">
        <v>5.31</v>
      </c>
      <c r="H3491">
        <v>35.799999999999997</v>
      </c>
      <c r="I3491" t="s">
        <v>25</v>
      </c>
    </row>
    <row r="3492" spans="1:9">
      <c r="A3492" t="s">
        <v>7138</v>
      </c>
      <c r="B3492" t="s">
        <v>7139</v>
      </c>
      <c r="C3492" t="s">
        <v>6170</v>
      </c>
      <c r="D3492" t="s">
        <v>6235</v>
      </c>
      <c r="E3492" t="s">
        <v>6236</v>
      </c>
      <c r="F3492">
        <v>189</v>
      </c>
      <c r="G3492">
        <v>5.79</v>
      </c>
      <c r="H3492">
        <v>32.6</v>
      </c>
      <c r="I3492" t="s">
        <v>25</v>
      </c>
    </row>
    <row r="3493" spans="1:9">
      <c r="A3493" t="s">
        <v>7140</v>
      </c>
      <c r="B3493" t="s">
        <v>7141</v>
      </c>
      <c r="C3493" t="s">
        <v>6170</v>
      </c>
      <c r="D3493" t="s">
        <v>6378</v>
      </c>
      <c r="E3493" t="s">
        <v>6379</v>
      </c>
      <c r="F3493">
        <v>410</v>
      </c>
      <c r="G3493">
        <v>7.48</v>
      </c>
      <c r="H3493">
        <v>54.8</v>
      </c>
      <c r="I3493" t="s">
        <v>25</v>
      </c>
    </row>
    <row r="3494" spans="1:9">
      <c r="A3494" t="s">
        <v>7142</v>
      </c>
      <c r="B3494" t="s">
        <v>7143</v>
      </c>
      <c r="C3494" t="s">
        <v>6170</v>
      </c>
      <c r="D3494" t="s">
        <v>1200</v>
      </c>
      <c r="E3494" t="s">
        <v>1201</v>
      </c>
      <c r="F3494">
        <v>505</v>
      </c>
      <c r="G3494">
        <v>7.04</v>
      </c>
      <c r="H3494">
        <v>71.7</v>
      </c>
      <c r="I3494" t="s">
        <v>14</v>
      </c>
    </row>
    <row r="3495" spans="1:9">
      <c r="A3495" t="s">
        <v>7144</v>
      </c>
      <c r="B3495" t="s">
        <v>3799</v>
      </c>
      <c r="C3495" t="s">
        <v>6170</v>
      </c>
      <c r="D3495" t="s">
        <v>6175</v>
      </c>
      <c r="E3495" t="s">
        <v>6176</v>
      </c>
      <c r="F3495">
        <v>205</v>
      </c>
      <c r="G3495">
        <v>3.71</v>
      </c>
      <c r="H3495">
        <v>55.3</v>
      </c>
      <c r="I3495" t="s">
        <v>25</v>
      </c>
    </row>
    <row r="3496" spans="1:9">
      <c r="A3496" t="s">
        <v>7145</v>
      </c>
      <c r="B3496" t="s">
        <v>7146</v>
      </c>
      <c r="C3496" t="s">
        <v>6170</v>
      </c>
      <c r="D3496" t="s">
        <v>6211</v>
      </c>
      <c r="E3496" t="s">
        <v>6212</v>
      </c>
      <c r="F3496">
        <v>216</v>
      </c>
      <c r="G3496">
        <v>10.93</v>
      </c>
      <c r="H3496">
        <v>19.8</v>
      </c>
      <c r="I3496" t="s">
        <v>25</v>
      </c>
    </row>
    <row r="3497" spans="1:9">
      <c r="A3497" t="s">
        <v>7147</v>
      </c>
      <c r="B3497" t="s">
        <v>7148</v>
      </c>
      <c r="C3497" t="s">
        <v>6170</v>
      </c>
      <c r="D3497" t="s">
        <v>6207</v>
      </c>
      <c r="E3497" t="s">
        <v>6208</v>
      </c>
      <c r="F3497">
        <v>183</v>
      </c>
      <c r="G3497">
        <v>3.99</v>
      </c>
      <c r="H3497">
        <v>45.9</v>
      </c>
      <c r="I3497" t="s">
        <v>25</v>
      </c>
    </row>
    <row r="3498" spans="1:9">
      <c r="A3498" t="s">
        <v>7149</v>
      </c>
      <c r="B3498" t="s">
        <v>7150</v>
      </c>
      <c r="C3498" t="s">
        <v>6170</v>
      </c>
      <c r="D3498" t="s">
        <v>6221</v>
      </c>
      <c r="E3498" t="s">
        <v>6222</v>
      </c>
      <c r="F3498">
        <v>2540</v>
      </c>
      <c r="G3498">
        <v>5.43</v>
      </c>
      <c r="H3498">
        <v>467.8</v>
      </c>
      <c r="I3498" t="s">
        <v>70</v>
      </c>
    </row>
    <row r="3499" spans="1:9">
      <c r="A3499" t="s">
        <v>7151</v>
      </c>
      <c r="B3499" t="s">
        <v>7152</v>
      </c>
      <c r="C3499" t="s">
        <v>6170</v>
      </c>
      <c r="D3499" t="s">
        <v>6211</v>
      </c>
      <c r="E3499" t="s">
        <v>6212</v>
      </c>
      <c r="F3499">
        <v>290</v>
      </c>
      <c r="G3499">
        <v>7.36</v>
      </c>
      <c r="H3499">
        <v>39.4</v>
      </c>
      <c r="I3499" t="s">
        <v>25</v>
      </c>
    </row>
    <row r="3500" spans="1:9">
      <c r="A3500" t="s">
        <v>7153</v>
      </c>
      <c r="B3500" t="s">
        <v>7154</v>
      </c>
      <c r="C3500" t="s">
        <v>6170</v>
      </c>
      <c r="D3500" t="s">
        <v>6191</v>
      </c>
      <c r="E3500" t="s">
        <v>6192</v>
      </c>
      <c r="F3500">
        <v>88</v>
      </c>
      <c r="G3500">
        <v>3.56</v>
      </c>
      <c r="H3500">
        <v>24.7</v>
      </c>
      <c r="I3500" t="s">
        <v>25</v>
      </c>
    </row>
    <row r="3501" spans="1:9">
      <c r="A3501" t="s">
        <v>7155</v>
      </c>
      <c r="B3501" t="s">
        <v>7156</v>
      </c>
      <c r="C3501" t="s">
        <v>6170</v>
      </c>
      <c r="D3501" t="s">
        <v>6179</v>
      </c>
      <c r="E3501" t="s">
        <v>6180</v>
      </c>
      <c r="F3501">
        <v>237</v>
      </c>
      <c r="G3501">
        <v>8.74</v>
      </c>
      <c r="H3501">
        <v>27.1</v>
      </c>
      <c r="I3501" t="s">
        <v>25</v>
      </c>
    </row>
    <row r="3502" spans="1:9">
      <c r="A3502" t="s">
        <v>7157</v>
      </c>
      <c r="B3502" t="s">
        <v>7158</v>
      </c>
      <c r="C3502" t="s">
        <v>6170</v>
      </c>
      <c r="D3502" t="s">
        <v>6235</v>
      </c>
      <c r="E3502" t="s">
        <v>6236</v>
      </c>
      <c r="F3502">
        <v>217</v>
      </c>
      <c r="G3502">
        <v>6.05</v>
      </c>
      <c r="H3502">
        <v>35.9</v>
      </c>
      <c r="I3502" t="s">
        <v>25</v>
      </c>
    </row>
    <row r="3503" spans="1:9">
      <c r="A3503" t="s">
        <v>7159</v>
      </c>
      <c r="B3503" t="s">
        <v>7160</v>
      </c>
      <c r="C3503" t="s">
        <v>6170</v>
      </c>
      <c r="D3503" t="s">
        <v>1200</v>
      </c>
      <c r="E3503" t="s">
        <v>1201</v>
      </c>
      <c r="F3503">
        <v>569</v>
      </c>
      <c r="G3503">
        <v>6.82</v>
      </c>
      <c r="H3503">
        <v>83.4</v>
      </c>
      <c r="I3503" t="s">
        <v>14</v>
      </c>
    </row>
    <row r="3504" spans="1:9">
      <c r="A3504" t="s">
        <v>7161</v>
      </c>
      <c r="B3504" t="s">
        <v>7162</v>
      </c>
      <c r="C3504" t="s">
        <v>6170</v>
      </c>
      <c r="D3504" t="s">
        <v>6211</v>
      </c>
      <c r="E3504" t="s">
        <v>6212</v>
      </c>
      <c r="F3504">
        <v>105</v>
      </c>
      <c r="G3504">
        <v>6.5</v>
      </c>
      <c r="H3504">
        <v>16.2</v>
      </c>
      <c r="I3504" t="s">
        <v>25</v>
      </c>
    </row>
    <row r="3505" spans="1:9">
      <c r="A3505" t="s">
        <v>7163</v>
      </c>
      <c r="B3505" t="s">
        <v>7164</v>
      </c>
      <c r="C3505" t="s">
        <v>6170</v>
      </c>
      <c r="D3505" t="s">
        <v>6183</v>
      </c>
      <c r="E3505" t="s">
        <v>6184</v>
      </c>
      <c r="F3505">
        <v>604</v>
      </c>
      <c r="G3505">
        <v>8.7899999999999991</v>
      </c>
      <c r="H3505">
        <v>68.7</v>
      </c>
      <c r="I3505" t="s">
        <v>14</v>
      </c>
    </row>
    <row r="3506" spans="1:9">
      <c r="A3506" t="s">
        <v>7165</v>
      </c>
      <c r="B3506" t="s">
        <v>7166</v>
      </c>
      <c r="C3506" t="s">
        <v>6170</v>
      </c>
      <c r="D3506" t="s">
        <v>6179</v>
      </c>
      <c r="E3506" t="s">
        <v>6180</v>
      </c>
      <c r="F3506">
        <v>202</v>
      </c>
      <c r="G3506">
        <v>5.86</v>
      </c>
      <c r="H3506">
        <v>34.5</v>
      </c>
      <c r="I3506" t="s">
        <v>25</v>
      </c>
    </row>
    <row r="3507" spans="1:9">
      <c r="A3507" t="s">
        <v>7167</v>
      </c>
      <c r="B3507" t="s">
        <v>7168</v>
      </c>
      <c r="C3507" t="s">
        <v>6170</v>
      </c>
      <c r="D3507" t="s">
        <v>6191</v>
      </c>
      <c r="E3507" t="s">
        <v>6192</v>
      </c>
      <c r="F3507">
        <v>337</v>
      </c>
      <c r="G3507">
        <v>8.6300000000000008</v>
      </c>
      <c r="H3507">
        <v>39</v>
      </c>
      <c r="I3507" t="s">
        <v>25</v>
      </c>
    </row>
    <row r="3508" spans="1:9">
      <c r="A3508" t="s">
        <v>7169</v>
      </c>
      <c r="B3508" t="s">
        <v>7170</v>
      </c>
      <c r="C3508" t="s">
        <v>6170</v>
      </c>
      <c r="D3508" t="s">
        <v>6179</v>
      </c>
      <c r="E3508" t="s">
        <v>6180</v>
      </c>
      <c r="F3508">
        <v>620</v>
      </c>
      <c r="G3508">
        <v>14.02</v>
      </c>
      <c r="H3508">
        <v>44.2</v>
      </c>
      <c r="I3508" t="s">
        <v>14</v>
      </c>
    </row>
    <row r="3509" spans="1:9">
      <c r="A3509" t="s">
        <v>7171</v>
      </c>
      <c r="B3509" t="s">
        <v>7172</v>
      </c>
      <c r="C3509" t="s">
        <v>6170</v>
      </c>
      <c r="D3509" t="s">
        <v>6187</v>
      </c>
      <c r="E3509" t="s">
        <v>6188</v>
      </c>
      <c r="F3509">
        <v>121</v>
      </c>
      <c r="G3509">
        <v>2.3199999999999998</v>
      </c>
      <c r="H3509">
        <v>52.2</v>
      </c>
      <c r="I3509" t="s">
        <v>25</v>
      </c>
    </row>
    <row r="3510" spans="1:9">
      <c r="A3510" t="s">
        <v>7173</v>
      </c>
      <c r="B3510" t="s">
        <v>7174</v>
      </c>
      <c r="C3510" t="s">
        <v>6170</v>
      </c>
      <c r="D3510" t="s">
        <v>6211</v>
      </c>
      <c r="E3510" t="s">
        <v>6212</v>
      </c>
      <c r="F3510">
        <v>1109</v>
      </c>
      <c r="G3510">
        <v>20.7</v>
      </c>
      <c r="H3510">
        <v>53.6</v>
      </c>
      <c r="I3510" t="s">
        <v>14</v>
      </c>
    </row>
    <row r="3511" spans="1:9">
      <c r="A3511" t="s">
        <v>7175</v>
      </c>
      <c r="B3511" t="s">
        <v>7176</v>
      </c>
      <c r="C3511" t="s">
        <v>6170</v>
      </c>
      <c r="D3511" t="s">
        <v>6207</v>
      </c>
      <c r="E3511" t="s">
        <v>6208</v>
      </c>
      <c r="F3511">
        <v>921</v>
      </c>
      <c r="G3511">
        <v>22.87</v>
      </c>
      <c r="H3511">
        <v>40.299999999999997</v>
      </c>
      <c r="I3511" t="s">
        <v>14</v>
      </c>
    </row>
    <row r="3512" spans="1:9">
      <c r="A3512" t="s">
        <v>7177</v>
      </c>
      <c r="B3512" t="s">
        <v>7178</v>
      </c>
      <c r="C3512" t="s">
        <v>6170</v>
      </c>
      <c r="D3512" t="s">
        <v>6187</v>
      </c>
      <c r="E3512" t="s">
        <v>6188</v>
      </c>
      <c r="F3512">
        <v>349</v>
      </c>
      <c r="G3512">
        <v>7.32</v>
      </c>
      <c r="H3512">
        <v>47.7</v>
      </c>
      <c r="I3512" t="s">
        <v>25</v>
      </c>
    </row>
    <row r="3513" spans="1:9">
      <c r="A3513" t="s">
        <v>7179</v>
      </c>
      <c r="B3513" t="s">
        <v>7180</v>
      </c>
      <c r="C3513" t="s">
        <v>6170</v>
      </c>
      <c r="D3513" t="s">
        <v>1200</v>
      </c>
      <c r="E3513" t="s">
        <v>1201</v>
      </c>
      <c r="F3513">
        <v>593</v>
      </c>
      <c r="G3513">
        <v>15.46</v>
      </c>
      <c r="H3513">
        <v>38.4</v>
      </c>
      <c r="I3513" t="s">
        <v>14</v>
      </c>
    </row>
    <row r="3514" spans="1:9">
      <c r="A3514" t="s">
        <v>7181</v>
      </c>
      <c r="B3514" t="s">
        <v>7182</v>
      </c>
      <c r="C3514" t="s">
        <v>6170</v>
      </c>
      <c r="D3514" t="s">
        <v>6171</v>
      </c>
      <c r="E3514" t="s">
        <v>6172</v>
      </c>
      <c r="F3514">
        <v>585</v>
      </c>
      <c r="G3514">
        <v>9.56</v>
      </c>
      <c r="H3514">
        <v>61.2</v>
      </c>
      <c r="I3514" t="s">
        <v>14</v>
      </c>
    </row>
    <row r="3515" spans="1:9">
      <c r="A3515" t="s">
        <v>7183</v>
      </c>
      <c r="B3515" t="s">
        <v>7184</v>
      </c>
      <c r="C3515" t="s">
        <v>6170</v>
      </c>
      <c r="D3515" t="s">
        <v>6207</v>
      </c>
      <c r="E3515" t="s">
        <v>6208</v>
      </c>
      <c r="F3515">
        <v>216</v>
      </c>
      <c r="G3515">
        <v>9</v>
      </c>
      <c r="H3515">
        <v>24</v>
      </c>
      <c r="I3515" t="s">
        <v>25</v>
      </c>
    </row>
    <row r="3516" spans="1:9">
      <c r="A3516" t="s">
        <v>7185</v>
      </c>
      <c r="B3516" t="s">
        <v>7186</v>
      </c>
      <c r="C3516" t="s">
        <v>6170</v>
      </c>
      <c r="D3516" t="s">
        <v>6207</v>
      </c>
      <c r="E3516" t="s">
        <v>6208</v>
      </c>
      <c r="F3516">
        <v>146</v>
      </c>
      <c r="G3516">
        <v>6.99</v>
      </c>
      <c r="H3516">
        <v>20.9</v>
      </c>
      <c r="I3516" t="s">
        <v>25</v>
      </c>
    </row>
    <row r="3517" spans="1:9">
      <c r="A3517" t="s">
        <v>7187</v>
      </c>
      <c r="B3517" t="s">
        <v>7188</v>
      </c>
      <c r="C3517" t="s">
        <v>6170</v>
      </c>
      <c r="D3517" t="s">
        <v>6179</v>
      </c>
      <c r="E3517" t="s">
        <v>6180</v>
      </c>
      <c r="F3517">
        <v>217</v>
      </c>
      <c r="G3517">
        <v>7.69</v>
      </c>
      <c r="H3517">
        <v>28.2</v>
      </c>
      <c r="I3517" t="s">
        <v>25</v>
      </c>
    </row>
    <row r="3518" spans="1:9">
      <c r="A3518" t="s">
        <v>7189</v>
      </c>
      <c r="B3518" t="s">
        <v>7190</v>
      </c>
      <c r="C3518" t="s">
        <v>6170</v>
      </c>
      <c r="D3518" t="s">
        <v>6235</v>
      </c>
      <c r="E3518" t="s">
        <v>6236</v>
      </c>
      <c r="F3518">
        <v>5935</v>
      </c>
      <c r="G3518">
        <v>12.62</v>
      </c>
      <c r="H3518">
        <v>470.3</v>
      </c>
      <c r="I3518" t="s">
        <v>70</v>
      </c>
    </row>
    <row r="3519" spans="1:9">
      <c r="A3519" t="s">
        <v>7191</v>
      </c>
      <c r="B3519" t="s">
        <v>7192</v>
      </c>
      <c r="C3519" t="s">
        <v>6170</v>
      </c>
      <c r="D3519" t="s">
        <v>6187</v>
      </c>
      <c r="E3519" t="s">
        <v>6188</v>
      </c>
      <c r="F3519">
        <v>102</v>
      </c>
      <c r="G3519">
        <v>5.01</v>
      </c>
      <c r="H3519">
        <v>20.399999999999999</v>
      </c>
      <c r="I3519" t="s">
        <v>25</v>
      </c>
    </row>
    <row r="3520" spans="1:9">
      <c r="A3520" t="s">
        <v>7193</v>
      </c>
      <c r="B3520" t="s">
        <v>7194</v>
      </c>
      <c r="C3520" t="s">
        <v>6170</v>
      </c>
      <c r="D3520" t="s">
        <v>6187</v>
      </c>
      <c r="E3520" t="s">
        <v>6188</v>
      </c>
      <c r="F3520">
        <v>175</v>
      </c>
      <c r="G3520">
        <v>4.8899999999999997</v>
      </c>
      <c r="H3520">
        <v>35.799999999999997</v>
      </c>
      <c r="I3520" t="s">
        <v>25</v>
      </c>
    </row>
    <row r="3521" spans="1:9">
      <c r="A3521" t="s">
        <v>7195</v>
      </c>
      <c r="B3521" t="s">
        <v>7196</v>
      </c>
      <c r="C3521" t="s">
        <v>6170</v>
      </c>
      <c r="D3521" t="s">
        <v>6187</v>
      </c>
      <c r="E3521" t="s">
        <v>6188</v>
      </c>
      <c r="F3521">
        <v>93</v>
      </c>
      <c r="G3521">
        <v>1.49</v>
      </c>
      <c r="H3521">
        <v>62.4</v>
      </c>
      <c r="I3521" t="s">
        <v>25</v>
      </c>
    </row>
    <row r="3522" spans="1:9">
      <c r="A3522" t="s">
        <v>7197</v>
      </c>
      <c r="B3522" t="s">
        <v>7198</v>
      </c>
      <c r="C3522" t="s">
        <v>6170</v>
      </c>
      <c r="D3522" t="s">
        <v>1200</v>
      </c>
      <c r="E3522" t="s">
        <v>1201</v>
      </c>
      <c r="F3522">
        <v>362</v>
      </c>
      <c r="G3522">
        <v>5.88</v>
      </c>
      <c r="H3522">
        <v>61.6</v>
      </c>
      <c r="I3522" t="s">
        <v>25</v>
      </c>
    </row>
    <row r="3523" spans="1:9">
      <c r="A3523" t="s">
        <v>7199</v>
      </c>
      <c r="B3523" t="s">
        <v>1051</v>
      </c>
      <c r="C3523" t="s">
        <v>6170</v>
      </c>
      <c r="D3523" t="s">
        <v>6261</v>
      </c>
      <c r="E3523" t="s">
        <v>6262</v>
      </c>
      <c r="F3523">
        <v>327</v>
      </c>
      <c r="G3523">
        <v>7.6</v>
      </c>
      <c r="H3523">
        <v>43</v>
      </c>
      <c r="I3523" t="s">
        <v>25</v>
      </c>
    </row>
    <row r="3524" spans="1:9">
      <c r="A3524" t="s">
        <v>7200</v>
      </c>
      <c r="B3524" t="s">
        <v>7201</v>
      </c>
      <c r="C3524" t="s">
        <v>6170</v>
      </c>
      <c r="D3524" t="s">
        <v>6199</v>
      </c>
      <c r="E3524" t="s">
        <v>6200</v>
      </c>
      <c r="F3524">
        <v>3936</v>
      </c>
      <c r="G3524">
        <v>23.66</v>
      </c>
      <c r="H3524">
        <v>166.4</v>
      </c>
      <c r="I3524" t="s">
        <v>70</v>
      </c>
    </row>
    <row r="3525" spans="1:9">
      <c r="A3525" t="s">
        <v>7202</v>
      </c>
      <c r="B3525" t="s">
        <v>7203</v>
      </c>
      <c r="C3525" t="s">
        <v>6170</v>
      </c>
      <c r="D3525" t="s">
        <v>6199</v>
      </c>
      <c r="E3525" t="s">
        <v>6200</v>
      </c>
      <c r="F3525">
        <v>469</v>
      </c>
      <c r="G3525">
        <v>6.48</v>
      </c>
      <c r="H3525">
        <v>72.400000000000006</v>
      </c>
      <c r="I3525" t="s">
        <v>25</v>
      </c>
    </row>
    <row r="3526" spans="1:9">
      <c r="A3526" t="s">
        <v>7204</v>
      </c>
      <c r="B3526" t="s">
        <v>7205</v>
      </c>
      <c r="C3526" t="s">
        <v>6170</v>
      </c>
      <c r="D3526" t="s">
        <v>6179</v>
      </c>
      <c r="E3526" t="s">
        <v>6180</v>
      </c>
      <c r="F3526">
        <v>382</v>
      </c>
      <c r="G3526">
        <v>11.88</v>
      </c>
      <c r="H3526">
        <v>32.200000000000003</v>
      </c>
      <c r="I3526" t="s">
        <v>25</v>
      </c>
    </row>
    <row r="3527" spans="1:9">
      <c r="A3527" t="s">
        <v>7206</v>
      </c>
      <c r="B3527" t="s">
        <v>7207</v>
      </c>
      <c r="C3527" t="s">
        <v>6170</v>
      </c>
      <c r="D3527" t="s">
        <v>6207</v>
      </c>
      <c r="E3527" t="s">
        <v>6208</v>
      </c>
      <c r="F3527">
        <v>372</v>
      </c>
      <c r="G3527">
        <v>12.8</v>
      </c>
      <c r="H3527">
        <v>29.1</v>
      </c>
      <c r="I3527" t="s">
        <v>25</v>
      </c>
    </row>
    <row r="3528" spans="1:9">
      <c r="A3528" t="s">
        <v>7208</v>
      </c>
      <c r="B3528" t="s">
        <v>7209</v>
      </c>
      <c r="C3528" t="s">
        <v>6170</v>
      </c>
      <c r="D3528" t="s">
        <v>6191</v>
      </c>
      <c r="E3528" t="s">
        <v>6192</v>
      </c>
      <c r="F3528">
        <v>96</v>
      </c>
      <c r="G3528">
        <v>3.56</v>
      </c>
      <c r="H3528">
        <v>27</v>
      </c>
      <c r="I3528" t="s">
        <v>25</v>
      </c>
    </row>
    <row r="3529" spans="1:9">
      <c r="A3529" t="s">
        <v>7210</v>
      </c>
      <c r="B3529" t="s">
        <v>7211</v>
      </c>
      <c r="C3529" t="s">
        <v>6170</v>
      </c>
      <c r="D3529" t="s">
        <v>6207</v>
      </c>
      <c r="E3529" t="s">
        <v>6208</v>
      </c>
      <c r="F3529">
        <v>75</v>
      </c>
      <c r="G3529">
        <v>2.77</v>
      </c>
      <c r="H3529">
        <v>27.1</v>
      </c>
      <c r="I3529" t="s">
        <v>25</v>
      </c>
    </row>
    <row r="3530" spans="1:9">
      <c r="A3530" t="s">
        <v>7212</v>
      </c>
      <c r="B3530" t="s">
        <v>7213</v>
      </c>
      <c r="C3530" t="s">
        <v>6170</v>
      </c>
      <c r="D3530" t="s">
        <v>1200</v>
      </c>
      <c r="E3530" t="s">
        <v>1201</v>
      </c>
      <c r="F3530">
        <v>314</v>
      </c>
      <c r="G3530">
        <v>4.17</v>
      </c>
      <c r="H3530">
        <v>75.3</v>
      </c>
      <c r="I3530" t="s">
        <v>25</v>
      </c>
    </row>
    <row r="3531" spans="1:9">
      <c r="A3531" t="s">
        <v>7214</v>
      </c>
      <c r="B3531" t="s">
        <v>7215</v>
      </c>
      <c r="C3531" t="s">
        <v>6170</v>
      </c>
      <c r="D3531" t="s">
        <v>6207</v>
      </c>
      <c r="E3531" t="s">
        <v>6208</v>
      </c>
      <c r="F3531">
        <v>165</v>
      </c>
      <c r="G3531">
        <v>10.47</v>
      </c>
      <c r="H3531">
        <v>15.8</v>
      </c>
      <c r="I3531" t="s">
        <v>25</v>
      </c>
    </row>
    <row r="3532" spans="1:9">
      <c r="A3532" t="s">
        <v>7216</v>
      </c>
      <c r="B3532" t="s">
        <v>3876</v>
      </c>
      <c r="C3532" t="s">
        <v>6170</v>
      </c>
      <c r="D3532" t="s">
        <v>6183</v>
      </c>
      <c r="E3532" t="s">
        <v>6184</v>
      </c>
      <c r="F3532">
        <v>693</v>
      </c>
      <c r="G3532">
        <v>14.11</v>
      </c>
      <c r="H3532">
        <v>49.1</v>
      </c>
      <c r="I3532" t="s">
        <v>14</v>
      </c>
    </row>
    <row r="3533" spans="1:9">
      <c r="A3533" t="s">
        <v>7217</v>
      </c>
      <c r="B3533" t="s">
        <v>7218</v>
      </c>
      <c r="C3533" t="s">
        <v>6170</v>
      </c>
      <c r="D3533" t="s">
        <v>1200</v>
      </c>
      <c r="E3533" t="s">
        <v>1201</v>
      </c>
      <c r="F3533">
        <v>789</v>
      </c>
      <c r="G3533">
        <v>6.59</v>
      </c>
      <c r="H3533">
        <v>119.7</v>
      </c>
      <c r="I3533" t="s">
        <v>14</v>
      </c>
    </row>
    <row r="3534" spans="1:9">
      <c r="A3534" t="s">
        <v>7219</v>
      </c>
      <c r="B3534" t="s">
        <v>7220</v>
      </c>
      <c r="C3534" t="s">
        <v>6170</v>
      </c>
      <c r="D3534" t="s">
        <v>6179</v>
      </c>
      <c r="E3534" t="s">
        <v>6180</v>
      </c>
      <c r="F3534">
        <v>1285</v>
      </c>
      <c r="G3534">
        <v>10.77</v>
      </c>
      <c r="H3534">
        <v>119.3</v>
      </c>
      <c r="I3534" t="s">
        <v>14</v>
      </c>
    </row>
    <row r="3535" spans="1:9">
      <c r="A3535" t="s">
        <v>7221</v>
      </c>
      <c r="B3535" t="s">
        <v>7222</v>
      </c>
      <c r="C3535" t="s">
        <v>6170</v>
      </c>
      <c r="D3535" t="s">
        <v>6175</v>
      </c>
      <c r="E3535" t="s">
        <v>6176</v>
      </c>
      <c r="F3535">
        <v>546</v>
      </c>
      <c r="G3535">
        <v>7.06</v>
      </c>
      <c r="H3535">
        <v>77.3</v>
      </c>
      <c r="I3535" t="s">
        <v>14</v>
      </c>
    </row>
    <row r="3536" spans="1:9">
      <c r="A3536" t="s">
        <v>7223</v>
      </c>
      <c r="B3536" t="s">
        <v>7224</v>
      </c>
      <c r="C3536" t="s">
        <v>6170</v>
      </c>
      <c r="D3536" t="s">
        <v>6183</v>
      </c>
      <c r="E3536" t="s">
        <v>6184</v>
      </c>
      <c r="F3536">
        <v>298</v>
      </c>
      <c r="G3536">
        <v>4.03</v>
      </c>
      <c r="H3536">
        <v>73.900000000000006</v>
      </c>
      <c r="I3536" t="s">
        <v>25</v>
      </c>
    </row>
    <row r="3537" spans="1:9">
      <c r="A3537" t="s">
        <v>7225</v>
      </c>
      <c r="B3537" t="s">
        <v>7226</v>
      </c>
      <c r="C3537" t="s">
        <v>6170</v>
      </c>
      <c r="D3537" t="s">
        <v>6207</v>
      </c>
      <c r="E3537" t="s">
        <v>6208</v>
      </c>
      <c r="F3537">
        <v>106</v>
      </c>
      <c r="G3537">
        <v>3.32</v>
      </c>
      <c r="H3537">
        <v>31.9</v>
      </c>
      <c r="I3537" t="s">
        <v>25</v>
      </c>
    </row>
    <row r="3538" spans="1:9">
      <c r="A3538" t="s">
        <v>7227</v>
      </c>
      <c r="B3538" t="s">
        <v>7228</v>
      </c>
      <c r="C3538" t="s">
        <v>6170</v>
      </c>
      <c r="D3538" t="s">
        <v>6261</v>
      </c>
      <c r="E3538" t="s">
        <v>6262</v>
      </c>
      <c r="F3538">
        <v>587</v>
      </c>
      <c r="G3538">
        <v>6.95</v>
      </c>
      <c r="H3538">
        <v>84.5</v>
      </c>
      <c r="I3538" t="s">
        <v>14</v>
      </c>
    </row>
    <row r="3539" spans="1:9">
      <c r="A3539" t="s">
        <v>7229</v>
      </c>
      <c r="B3539" t="s">
        <v>7230</v>
      </c>
      <c r="C3539" t="s">
        <v>6170</v>
      </c>
      <c r="D3539" t="s">
        <v>6207</v>
      </c>
      <c r="E3539" t="s">
        <v>6208</v>
      </c>
      <c r="F3539">
        <v>9</v>
      </c>
      <c r="G3539">
        <v>3.05</v>
      </c>
      <c r="H3539">
        <v>3</v>
      </c>
      <c r="I3539" t="s">
        <v>25</v>
      </c>
    </row>
    <row r="3540" spans="1:9">
      <c r="A3540" t="s">
        <v>7231</v>
      </c>
      <c r="B3540" t="s">
        <v>7232</v>
      </c>
      <c r="C3540" t="s">
        <v>6170</v>
      </c>
      <c r="D3540" t="s">
        <v>6171</v>
      </c>
      <c r="E3540" t="s">
        <v>6172</v>
      </c>
      <c r="F3540">
        <v>183</v>
      </c>
      <c r="G3540">
        <v>3.75</v>
      </c>
      <c r="H3540">
        <v>48.8</v>
      </c>
      <c r="I3540" t="s">
        <v>25</v>
      </c>
    </row>
    <row r="3541" spans="1:9">
      <c r="A3541" t="s">
        <v>7233</v>
      </c>
      <c r="B3541" t="s">
        <v>7234</v>
      </c>
      <c r="C3541" t="s">
        <v>6170</v>
      </c>
      <c r="D3541" t="s">
        <v>6207</v>
      </c>
      <c r="E3541" t="s">
        <v>6208</v>
      </c>
      <c r="F3541">
        <v>122</v>
      </c>
      <c r="G3541">
        <v>6.72</v>
      </c>
      <c r="H3541">
        <v>18.2</v>
      </c>
      <c r="I3541" t="s">
        <v>25</v>
      </c>
    </row>
    <row r="3542" spans="1:9">
      <c r="A3542" t="s">
        <v>7235</v>
      </c>
      <c r="B3542" t="s">
        <v>7236</v>
      </c>
      <c r="C3542" t="s">
        <v>6170</v>
      </c>
      <c r="D3542" t="s">
        <v>6187</v>
      </c>
      <c r="E3542" t="s">
        <v>6188</v>
      </c>
      <c r="F3542">
        <v>184</v>
      </c>
      <c r="G3542">
        <v>6.47</v>
      </c>
      <c r="H3542">
        <v>28.4</v>
      </c>
      <c r="I3542" t="s">
        <v>25</v>
      </c>
    </row>
    <row r="3543" spans="1:9">
      <c r="A3543" t="s">
        <v>7237</v>
      </c>
      <c r="B3543" t="s">
        <v>7238</v>
      </c>
      <c r="C3543" t="s">
        <v>6170</v>
      </c>
      <c r="D3543" t="s">
        <v>6199</v>
      </c>
      <c r="E3543" t="s">
        <v>6200</v>
      </c>
      <c r="F3543">
        <v>521</v>
      </c>
      <c r="G3543">
        <v>10.8</v>
      </c>
      <c r="H3543">
        <v>48.2</v>
      </c>
      <c r="I3543" t="s">
        <v>14</v>
      </c>
    </row>
    <row r="3544" spans="1:9">
      <c r="A3544" t="s">
        <v>7239</v>
      </c>
      <c r="B3544" t="s">
        <v>7240</v>
      </c>
      <c r="C3544" t="s">
        <v>6170</v>
      </c>
      <c r="D3544" t="s">
        <v>6191</v>
      </c>
      <c r="E3544" t="s">
        <v>6192</v>
      </c>
      <c r="F3544">
        <v>261</v>
      </c>
      <c r="G3544">
        <v>19.52</v>
      </c>
      <c r="H3544">
        <v>13.4</v>
      </c>
      <c r="I3544" t="s">
        <v>25</v>
      </c>
    </row>
    <row r="3545" spans="1:9">
      <c r="A3545" t="s">
        <v>7241</v>
      </c>
      <c r="B3545" t="s">
        <v>7242</v>
      </c>
      <c r="C3545" t="s">
        <v>6170</v>
      </c>
      <c r="D3545" t="s">
        <v>6207</v>
      </c>
      <c r="E3545" t="s">
        <v>6208</v>
      </c>
      <c r="F3545">
        <v>1013</v>
      </c>
      <c r="G3545">
        <v>22</v>
      </c>
      <c r="H3545">
        <v>46</v>
      </c>
      <c r="I3545" t="s">
        <v>14</v>
      </c>
    </row>
    <row r="3546" spans="1:9">
      <c r="A3546" t="s">
        <v>7243</v>
      </c>
      <c r="B3546" t="s">
        <v>7244</v>
      </c>
      <c r="C3546" t="s">
        <v>6170</v>
      </c>
      <c r="D3546" t="s">
        <v>6207</v>
      </c>
      <c r="E3546" t="s">
        <v>6208</v>
      </c>
      <c r="F3546">
        <v>277</v>
      </c>
      <c r="G3546">
        <v>5.27</v>
      </c>
      <c r="H3546">
        <v>52.6</v>
      </c>
      <c r="I3546" t="s">
        <v>25</v>
      </c>
    </row>
    <row r="3547" spans="1:9">
      <c r="A3547" t="s">
        <v>7245</v>
      </c>
      <c r="B3547" t="s">
        <v>7246</v>
      </c>
      <c r="C3547" t="s">
        <v>6170</v>
      </c>
      <c r="D3547" t="s">
        <v>6187</v>
      </c>
      <c r="E3547" t="s">
        <v>6188</v>
      </c>
      <c r="F3547">
        <v>1047</v>
      </c>
      <c r="G3547">
        <v>16.53</v>
      </c>
      <c r="H3547">
        <v>63.3</v>
      </c>
      <c r="I3547" t="s">
        <v>14</v>
      </c>
    </row>
    <row r="3548" spans="1:9">
      <c r="A3548" t="s">
        <v>7247</v>
      </c>
      <c r="B3548" t="s">
        <v>7248</v>
      </c>
      <c r="C3548" t="s">
        <v>6170</v>
      </c>
      <c r="D3548" t="s">
        <v>1200</v>
      </c>
      <c r="E3548" t="s">
        <v>1201</v>
      </c>
      <c r="F3548">
        <v>2284</v>
      </c>
      <c r="G3548">
        <v>7.8</v>
      </c>
      <c r="H3548">
        <v>292.8</v>
      </c>
      <c r="I3548" t="s">
        <v>70</v>
      </c>
    </row>
    <row r="3549" spans="1:9">
      <c r="A3549" t="s">
        <v>7249</v>
      </c>
      <c r="B3549" t="s">
        <v>7250</v>
      </c>
      <c r="C3549" t="s">
        <v>6170</v>
      </c>
      <c r="D3549" t="s">
        <v>6207</v>
      </c>
      <c r="E3549" t="s">
        <v>6208</v>
      </c>
      <c r="F3549">
        <v>174</v>
      </c>
      <c r="G3549">
        <v>4.79</v>
      </c>
      <c r="H3549">
        <v>36.299999999999997</v>
      </c>
      <c r="I3549" t="s">
        <v>25</v>
      </c>
    </row>
    <row r="3550" spans="1:9">
      <c r="A3550" t="s">
        <v>7251</v>
      </c>
      <c r="B3550" t="s">
        <v>7252</v>
      </c>
      <c r="C3550" t="s">
        <v>6170</v>
      </c>
      <c r="D3550" t="s">
        <v>6207</v>
      </c>
      <c r="E3550" t="s">
        <v>6208</v>
      </c>
      <c r="F3550">
        <v>89</v>
      </c>
      <c r="G3550">
        <v>2.04</v>
      </c>
      <c r="H3550">
        <v>43.6</v>
      </c>
      <c r="I3550" t="s">
        <v>25</v>
      </c>
    </row>
    <row r="3551" spans="1:9">
      <c r="A3551" t="s">
        <v>7253</v>
      </c>
      <c r="B3551" t="s">
        <v>7254</v>
      </c>
      <c r="C3551" t="s">
        <v>6170</v>
      </c>
      <c r="D3551" t="s">
        <v>6171</v>
      </c>
      <c r="E3551" t="s">
        <v>6172</v>
      </c>
      <c r="F3551">
        <v>368</v>
      </c>
      <c r="G3551">
        <v>4.46</v>
      </c>
      <c r="H3551">
        <v>82.5</v>
      </c>
      <c r="I3551" t="s">
        <v>25</v>
      </c>
    </row>
    <row r="3552" spans="1:9">
      <c r="A3552" t="s">
        <v>7255</v>
      </c>
      <c r="B3552" t="s">
        <v>7256</v>
      </c>
      <c r="C3552" t="s">
        <v>6170</v>
      </c>
      <c r="D3552" t="s">
        <v>6191</v>
      </c>
      <c r="E3552" t="s">
        <v>6192</v>
      </c>
      <c r="F3552">
        <v>334</v>
      </c>
      <c r="G3552">
        <v>7.69</v>
      </c>
      <c r="H3552">
        <v>43.4</v>
      </c>
      <c r="I3552" t="s">
        <v>25</v>
      </c>
    </row>
    <row r="3553" spans="1:9">
      <c r="A3553" t="s">
        <v>7257</v>
      </c>
      <c r="B3553" t="s">
        <v>7258</v>
      </c>
      <c r="C3553" t="s">
        <v>6170</v>
      </c>
      <c r="D3553" t="s">
        <v>6191</v>
      </c>
      <c r="E3553" t="s">
        <v>6192</v>
      </c>
      <c r="F3553">
        <v>106</v>
      </c>
      <c r="G3553">
        <v>4.8899999999999997</v>
      </c>
      <c r="H3553">
        <v>21.7</v>
      </c>
      <c r="I3553" t="s">
        <v>25</v>
      </c>
    </row>
    <row r="3554" spans="1:9">
      <c r="A3554" t="s">
        <v>7259</v>
      </c>
      <c r="B3554" t="s">
        <v>7260</v>
      </c>
      <c r="C3554" t="s">
        <v>6170</v>
      </c>
      <c r="D3554" t="s">
        <v>6207</v>
      </c>
      <c r="E3554" t="s">
        <v>6208</v>
      </c>
      <c r="F3554">
        <v>509</v>
      </c>
      <c r="G3554">
        <v>8.65</v>
      </c>
      <c r="H3554">
        <v>58.8</v>
      </c>
      <c r="I3554" t="s">
        <v>14</v>
      </c>
    </row>
    <row r="3555" spans="1:9">
      <c r="A3555" t="s">
        <v>7261</v>
      </c>
      <c r="B3555" t="s">
        <v>7262</v>
      </c>
      <c r="C3555" t="s">
        <v>6170</v>
      </c>
      <c r="D3555" t="s">
        <v>6207</v>
      </c>
      <c r="E3555" t="s">
        <v>6208</v>
      </c>
      <c r="F3555">
        <v>144</v>
      </c>
      <c r="G3555">
        <v>2.95</v>
      </c>
      <c r="H3555">
        <v>48.8</v>
      </c>
      <c r="I3555" t="s">
        <v>25</v>
      </c>
    </row>
    <row r="3556" spans="1:9">
      <c r="A3556" t="s">
        <v>7263</v>
      </c>
      <c r="B3556" t="s">
        <v>1103</v>
      </c>
      <c r="C3556" t="s">
        <v>6170</v>
      </c>
      <c r="D3556" t="s">
        <v>6187</v>
      </c>
      <c r="E3556" t="s">
        <v>6188</v>
      </c>
      <c r="F3556">
        <v>212</v>
      </c>
      <c r="G3556">
        <v>3.16</v>
      </c>
      <c r="H3556">
        <v>67.099999999999994</v>
      </c>
      <c r="I3556" t="s">
        <v>25</v>
      </c>
    </row>
    <row r="3557" spans="1:9">
      <c r="A3557" t="s">
        <v>7264</v>
      </c>
      <c r="B3557" t="s">
        <v>7265</v>
      </c>
      <c r="C3557" t="s">
        <v>6170</v>
      </c>
      <c r="D3557" t="s">
        <v>6183</v>
      </c>
      <c r="E3557" t="s">
        <v>6184</v>
      </c>
      <c r="F3557">
        <v>828</v>
      </c>
      <c r="G3557">
        <v>12.53</v>
      </c>
      <c r="H3557">
        <v>66.099999999999994</v>
      </c>
      <c r="I3557" t="s">
        <v>14</v>
      </c>
    </row>
    <row r="3558" spans="1:9">
      <c r="A3558" t="s">
        <v>7266</v>
      </c>
      <c r="B3558" t="s">
        <v>7267</v>
      </c>
      <c r="C3558" t="s">
        <v>6170</v>
      </c>
      <c r="D3558" t="s">
        <v>6191</v>
      </c>
      <c r="E3558" t="s">
        <v>6192</v>
      </c>
      <c r="F3558">
        <v>1196</v>
      </c>
      <c r="G3558">
        <v>15.79</v>
      </c>
      <c r="H3558">
        <v>75.7</v>
      </c>
      <c r="I3558" t="s">
        <v>14</v>
      </c>
    </row>
    <row r="3559" spans="1:9">
      <c r="A3559" t="s">
        <v>7268</v>
      </c>
      <c r="B3559" t="s">
        <v>7269</v>
      </c>
      <c r="C3559" t="s">
        <v>6170</v>
      </c>
      <c r="D3559" t="s">
        <v>6191</v>
      </c>
      <c r="E3559" t="s">
        <v>6192</v>
      </c>
      <c r="F3559">
        <v>242</v>
      </c>
      <c r="G3559">
        <v>10.53</v>
      </c>
      <c r="H3559">
        <v>23</v>
      </c>
      <c r="I3559" t="s">
        <v>25</v>
      </c>
    </row>
    <row r="3560" spans="1:9">
      <c r="A3560" t="s">
        <v>7270</v>
      </c>
      <c r="B3560" t="s">
        <v>7271</v>
      </c>
      <c r="C3560" t="s">
        <v>6170</v>
      </c>
      <c r="D3560" t="s">
        <v>6191</v>
      </c>
      <c r="E3560" t="s">
        <v>6192</v>
      </c>
      <c r="F3560">
        <v>636</v>
      </c>
      <c r="G3560">
        <v>19.62</v>
      </c>
      <c r="H3560">
        <v>32.4</v>
      </c>
      <c r="I3560" t="s">
        <v>14</v>
      </c>
    </row>
    <row r="3561" spans="1:9">
      <c r="A3561" t="s">
        <v>7272</v>
      </c>
      <c r="B3561" t="s">
        <v>7273</v>
      </c>
      <c r="C3561" t="s">
        <v>6170</v>
      </c>
      <c r="D3561" t="s">
        <v>6211</v>
      </c>
      <c r="E3561" t="s">
        <v>6212</v>
      </c>
      <c r="F3561">
        <v>373</v>
      </c>
      <c r="G3561">
        <v>6.73</v>
      </c>
      <c r="H3561">
        <v>55.4</v>
      </c>
      <c r="I3561" t="s">
        <v>25</v>
      </c>
    </row>
    <row r="3562" spans="1:9">
      <c r="A3562" t="s">
        <v>7274</v>
      </c>
      <c r="B3562" t="s">
        <v>7275</v>
      </c>
      <c r="C3562" t="s">
        <v>6170</v>
      </c>
      <c r="D3562" t="s">
        <v>6187</v>
      </c>
      <c r="E3562" t="s">
        <v>6188</v>
      </c>
      <c r="F3562">
        <v>121</v>
      </c>
      <c r="G3562">
        <v>7.09</v>
      </c>
      <c r="H3562">
        <v>17.100000000000001</v>
      </c>
      <c r="I3562" t="s">
        <v>25</v>
      </c>
    </row>
    <row r="3563" spans="1:9">
      <c r="A3563" t="s">
        <v>7276</v>
      </c>
      <c r="B3563" t="s">
        <v>7277</v>
      </c>
      <c r="C3563" t="s">
        <v>6170</v>
      </c>
      <c r="D3563" t="s">
        <v>6183</v>
      </c>
      <c r="E3563" t="s">
        <v>6184</v>
      </c>
      <c r="F3563">
        <v>322</v>
      </c>
      <c r="G3563">
        <v>3.99</v>
      </c>
      <c r="H3563">
        <v>80.7</v>
      </c>
      <c r="I3563" t="s">
        <v>25</v>
      </c>
    </row>
    <row r="3564" spans="1:9">
      <c r="A3564" t="s">
        <v>7278</v>
      </c>
      <c r="B3564" t="s">
        <v>7279</v>
      </c>
      <c r="C3564" t="s">
        <v>6170</v>
      </c>
      <c r="D3564" t="s">
        <v>6207</v>
      </c>
      <c r="E3564" t="s">
        <v>6208</v>
      </c>
      <c r="F3564">
        <v>83</v>
      </c>
      <c r="G3564">
        <v>4.5</v>
      </c>
      <c r="H3564">
        <v>18.399999999999999</v>
      </c>
      <c r="I3564" t="s">
        <v>25</v>
      </c>
    </row>
    <row r="3565" spans="1:9">
      <c r="A3565" t="s">
        <v>7280</v>
      </c>
      <c r="B3565" t="s">
        <v>3930</v>
      </c>
      <c r="C3565" t="s">
        <v>6170</v>
      </c>
      <c r="D3565" t="s">
        <v>1200</v>
      </c>
      <c r="E3565" t="s">
        <v>1201</v>
      </c>
      <c r="F3565">
        <v>196</v>
      </c>
      <c r="G3565">
        <v>7.15</v>
      </c>
      <c r="H3565">
        <v>27.4</v>
      </c>
      <c r="I3565" t="s">
        <v>25</v>
      </c>
    </row>
    <row r="3566" spans="1:9">
      <c r="A3566" t="s">
        <v>7281</v>
      </c>
      <c r="B3566" t="s">
        <v>7282</v>
      </c>
      <c r="C3566" t="s">
        <v>6170</v>
      </c>
      <c r="D3566" t="s">
        <v>6207</v>
      </c>
      <c r="E3566" t="s">
        <v>6208</v>
      </c>
      <c r="F3566">
        <v>1127</v>
      </c>
      <c r="G3566">
        <v>8.09</v>
      </c>
      <c r="H3566">
        <v>139.30000000000001</v>
      </c>
      <c r="I3566" t="s">
        <v>14</v>
      </c>
    </row>
    <row r="3567" spans="1:9">
      <c r="A3567" t="s">
        <v>7283</v>
      </c>
      <c r="B3567" t="s">
        <v>7284</v>
      </c>
      <c r="C3567" t="s">
        <v>6170</v>
      </c>
      <c r="D3567" t="s">
        <v>6207</v>
      </c>
      <c r="E3567" t="s">
        <v>6208</v>
      </c>
      <c r="F3567">
        <v>206</v>
      </c>
      <c r="G3567">
        <v>5.56</v>
      </c>
      <c r="H3567">
        <v>37.1</v>
      </c>
      <c r="I3567" t="s">
        <v>25</v>
      </c>
    </row>
    <row r="3568" spans="1:9">
      <c r="A3568" t="s">
        <v>7285</v>
      </c>
      <c r="B3568" t="s">
        <v>7286</v>
      </c>
      <c r="C3568" t="s">
        <v>6170</v>
      </c>
      <c r="D3568" t="s">
        <v>6191</v>
      </c>
      <c r="E3568" t="s">
        <v>6192</v>
      </c>
      <c r="F3568">
        <v>434</v>
      </c>
      <c r="G3568">
        <v>12.44</v>
      </c>
      <c r="H3568">
        <v>34.9</v>
      </c>
      <c r="I3568" t="s">
        <v>25</v>
      </c>
    </row>
    <row r="3569" spans="1:9">
      <c r="A3569" t="s">
        <v>7287</v>
      </c>
      <c r="B3569" t="s">
        <v>7288</v>
      </c>
      <c r="C3569" t="s">
        <v>6170</v>
      </c>
      <c r="D3569" t="s">
        <v>6207</v>
      </c>
      <c r="E3569" t="s">
        <v>6208</v>
      </c>
      <c r="F3569">
        <v>998</v>
      </c>
      <c r="G3569">
        <v>11.04</v>
      </c>
      <c r="H3569">
        <v>90.4</v>
      </c>
      <c r="I3569" t="s">
        <v>14</v>
      </c>
    </row>
    <row r="3570" spans="1:9">
      <c r="A3570" t="s">
        <v>7289</v>
      </c>
      <c r="B3570" t="s">
        <v>7290</v>
      </c>
      <c r="C3570" t="s">
        <v>6170</v>
      </c>
      <c r="D3570" t="s">
        <v>6221</v>
      </c>
      <c r="E3570" t="s">
        <v>6222</v>
      </c>
      <c r="F3570">
        <v>608</v>
      </c>
      <c r="G3570">
        <v>5.88</v>
      </c>
      <c r="H3570">
        <v>103.4</v>
      </c>
      <c r="I3570" t="s">
        <v>14</v>
      </c>
    </row>
    <row r="3571" spans="1:9">
      <c r="A3571" t="s">
        <v>7291</v>
      </c>
      <c r="B3571" t="s">
        <v>7292</v>
      </c>
      <c r="C3571" t="s">
        <v>6170</v>
      </c>
      <c r="D3571" t="s">
        <v>6187</v>
      </c>
      <c r="E3571" t="s">
        <v>6188</v>
      </c>
      <c r="F3571">
        <v>313</v>
      </c>
      <c r="G3571">
        <v>9.57</v>
      </c>
      <c r="H3571">
        <v>32.700000000000003</v>
      </c>
      <c r="I3571" t="s">
        <v>25</v>
      </c>
    </row>
    <row r="3572" spans="1:9">
      <c r="A3572" t="s">
        <v>7293</v>
      </c>
      <c r="B3572" t="s">
        <v>7294</v>
      </c>
      <c r="C3572" t="s">
        <v>6170</v>
      </c>
      <c r="D3572" t="s">
        <v>6179</v>
      </c>
      <c r="E3572" t="s">
        <v>6180</v>
      </c>
      <c r="F3572">
        <v>431</v>
      </c>
      <c r="G3572">
        <v>9.6</v>
      </c>
      <c r="H3572">
        <v>44.9</v>
      </c>
      <c r="I3572" t="s">
        <v>25</v>
      </c>
    </row>
    <row r="3573" spans="1:9">
      <c r="A3573" t="s">
        <v>7295</v>
      </c>
      <c r="B3573" t="s">
        <v>7296</v>
      </c>
      <c r="C3573" t="s">
        <v>6170</v>
      </c>
      <c r="D3573" t="s">
        <v>1200</v>
      </c>
      <c r="E3573" t="s">
        <v>1201</v>
      </c>
      <c r="F3573">
        <v>198</v>
      </c>
      <c r="G3573">
        <v>3.71</v>
      </c>
      <c r="H3573">
        <v>53.4</v>
      </c>
      <c r="I3573" t="s">
        <v>25</v>
      </c>
    </row>
    <row r="3574" spans="1:9">
      <c r="A3574" t="s">
        <v>7297</v>
      </c>
      <c r="B3574" t="s">
        <v>7298</v>
      </c>
      <c r="C3574" t="s">
        <v>6170</v>
      </c>
      <c r="D3574" t="s">
        <v>6175</v>
      </c>
      <c r="E3574" t="s">
        <v>6176</v>
      </c>
      <c r="F3574">
        <v>244</v>
      </c>
      <c r="G3574">
        <v>9.57</v>
      </c>
      <c r="H3574">
        <v>25.5</v>
      </c>
      <c r="I3574" t="s">
        <v>25</v>
      </c>
    </row>
    <row r="3575" spans="1:9">
      <c r="A3575" t="s">
        <v>7299</v>
      </c>
      <c r="B3575" t="s">
        <v>7300</v>
      </c>
      <c r="C3575" t="s">
        <v>6170</v>
      </c>
      <c r="D3575" t="s">
        <v>6171</v>
      </c>
      <c r="E3575" t="s">
        <v>6172</v>
      </c>
      <c r="F3575">
        <v>1025</v>
      </c>
      <c r="G3575">
        <v>16.09</v>
      </c>
      <c r="H3575">
        <v>63.7</v>
      </c>
      <c r="I3575" t="s">
        <v>14</v>
      </c>
    </row>
    <row r="3576" spans="1:9">
      <c r="A3576" t="s">
        <v>7301</v>
      </c>
      <c r="B3576" t="s">
        <v>7302</v>
      </c>
      <c r="C3576" t="s">
        <v>6170</v>
      </c>
      <c r="D3576" t="s">
        <v>6203</v>
      </c>
      <c r="E3576" t="s">
        <v>6204</v>
      </c>
      <c r="F3576">
        <v>686</v>
      </c>
      <c r="G3576">
        <v>8.85</v>
      </c>
      <c r="H3576">
        <v>77.5</v>
      </c>
      <c r="I3576" t="s">
        <v>14</v>
      </c>
    </row>
    <row r="3577" spans="1:9">
      <c r="A3577" t="s">
        <v>7303</v>
      </c>
      <c r="B3577" t="s">
        <v>7304</v>
      </c>
      <c r="C3577" t="s">
        <v>6170</v>
      </c>
      <c r="D3577" t="s">
        <v>6203</v>
      </c>
      <c r="E3577" t="s">
        <v>6204</v>
      </c>
      <c r="F3577">
        <v>1273</v>
      </c>
      <c r="G3577">
        <v>10.29</v>
      </c>
      <c r="H3577">
        <v>123.7</v>
      </c>
      <c r="I3577" t="s">
        <v>14</v>
      </c>
    </row>
    <row r="3578" spans="1:9">
      <c r="A3578" t="s">
        <v>7305</v>
      </c>
      <c r="B3578" t="s">
        <v>7306</v>
      </c>
      <c r="C3578" t="s">
        <v>6170</v>
      </c>
      <c r="D3578" t="s">
        <v>6235</v>
      </c>
      <c r="E3578" t="s">
        <v>6236</v>
      </c>
      <c r="F3578">
        <v>391</v>
      </c>
      <c r="G3578">
        <v>12.28</v>
      </c>
      <c r="H3578">
        <v>31.8</v>
      </c>
      <c r="I3578" t="s">
        <v>25</v>
      </c>
    </row>
    <row r="3579" spans="1:9">
      <c r="A3579" t="s">
        <v>7307</v>
      </c>
      <c r="B3579" t="s">
        <v>7308</v>
      </c>
      <c r="C3579" t="s">
        <v>6170</v>
      </c>
      <c r="D3579" t="s">
        <v>6187</v>
      </c>
      <c r="E3579" t="s">
        <v>6188</v>
      </c>
      <c r="F3579">
        <v>280</v>
      </c>
      <c r="G3579">
        <v>2.5</v>
      </c>
      <c r="H3579">
        <v>112</v>
      </c>
      <c r="I3579" t="s">
        <v>25</v>
      </c>
    </row>
    <row r="3580" spans="1:9">
      <c r="A3580" t="s">
        <v>7309</v>
      </c>
      <c r="B3580" t="s">
        <v>7310</v>
      </c>
      <c r="C3580" t="s">
        <v>6170</v>
      </c>
      <c r="D3580" t="s">
        <v>6227</v>
      </c>
      <c r="E3580" t="s">
        <v>6228</v>
      </c>
      <c r="F3580">
        <v>284</v>
      </c>
      <c r="G3580">
        <v>6.69</v>
      </c>
      <c r="H3580">
        <v>42.5</v>
      </c>
      <c r="I3580" t="s">
        <v>25</v>
      </c>
    </row>
    <row r="3581" spans="1:9">
      <c r="A3581" t="s">
        <v>7311</v>
      </c>
      <c r="B3581" t="s">
        <v>7312</v>
      </c>
      <c r="C3581" t="s">
        <v>6170</v>
      </c>
      <c r="D3581" t="s">
        <v>6207</v>
      </c>
      <c r="E3581" t="s">
        <v>6208</v>
      </c>
      <c r="F3581">
        <v>897</v>
      </c>
      <c r="G3581">
        <v>10.17</v>
      </c>
      <c r="H3581">
        <v>88.2</v>
      </c>
      <c r="I3581" t="s">
        <v>14</v>
      </c>
    </row>
    <row r="3582" spans="1:9">
      <c r="A3582" t="s">
        <v>7313</v>
      </c>
      <c r="B3582" t="s">
        <v>7314</v>
      </c>
      <c r="C3582" t="s">
        <v>6170</v>
      </c>
      <c r="D3582" t="s">
        <v>6207</v>
      </c>
      <c r="E3582" t="s">
        <v>6208</v>
      </c>
      <c r="F3582">
        <v>2282</v>
      </c>
      <c r="G3582">
        <v>11.67</v>
      </c>
      <c r="H3582">
        <v>195.5</v>
      </c>
      <c r="I3582" t="s">
        <v>70</v>
      </c>
    </row>
    <row r="3583" spans="1:9">
      <c r="A3583" t="s">
        <v>7315</v>
      </c>
      <c r="B3583" t="s">
        <v>7316</v>
      </c>
      <c r="C3583" t="s">
        <v>6170</v>
      </c>
      <c r="D3583" t="s">
        <v>6191</v>
      </c>
      <c r="E3583" t="s">
        <v>6192</v>
      </c>
      <c r="F3583">
        <v>127</v>
      </c>
      <c r="G3583">
        <v>7.13</v>
      </c>
      <c r="H3583">
        <v>17.8</v>
      </c>
      <c r="I3583" t="s">
        <v>25</v>
      </c>
    </row>
    <row r="3584" spans="1:9">
      <c r="A3584" t="s">
        <v>7317</v>
      </c>
      <c r="B3584" t="s">
        <v>7318</v>
      </c>
      <c r="C3584" t="s">
        <v>6170</v>
      </c>
      <c r="D3584" t="s">
        <v>6261</v>
      </c>
      <c r="E3584" t="s">
        <v>6262</v>
      </c>
      <c r="F3584">
        <v>826</v>
      </c>
      <c r="G3584">
        <v>8.6199999999999992</v>
      </c>
      <c r="H3584">
        <v>95.8</v>
      </c>
      <c r="I3584" t="s">
        <v>14</v>
      </c>
    </row>
    <row r="3585" spans="1:9">
      <c r="A3585" t="s">
        <v>7319</v>
      </c>
      <c r="B3585" t="s">
        <v>7320</v>
      </c>
      <c r="C3585" t="s">
        <v>6170</v>
      </c>
      <c r="D3585" t="s">
        <v>6191</v>
      </c>
      <c r="E3585" t="s">
        <v>6192</v>
      </c>
      <c r="F3585">
        <v>1438</v>
      </c>
      <c r="G3585">
        <v>10</v>
      </c>
      <c r="H3585">
        <v>143.80000000000001</v>
      </c>
      <c r="I3585" t="s">
        <v>14</v>
      </c>
    </row>
    <row r="3586" spans="1:9">
      <c r="A3586" t="s">
        <v>7321</v>
      </c>
      <c r="B3586" t="s">
        <v>7322</v>
      </c>
      <c r="C3586" t="s">
        <v>6170</v>
      </c>
      <c r="D3586" t="s">
        <v>6227</v>
      </c>
      <c r="E3586" t="s">
        <v>6228</v>
      </c>
      <c r="F3586">
        <v>2425</v>
      </c>
      <c r="G3586">
        <v>7.78</v>
      </c>
      <c r="H3586">
        <v>311.7</v>
      </c>
      <c r="I3586" t="s">
        <v>70</v>
      </c>
    </row>
    <row r="3587" spans="1:9">
      <c r="A3587" t="s">
        <v>7323</v>
      </c>
      <c r="B3587" t="s">
        <v>7324</v>
      </c>
      <c r="C3587" t="s">
        <v>6170</v>
      </c>
      <c r="D3587" t="s">
        <v>6191</v>
      </c>
      <c r="E3587" t="s">
        <v>6192</v>
      </c>
      <c r="F3587">
        <v>563</v>
      </c>
      <c r="G3587">
        <v>17.95</v>
      </c>
      <c r="H3587">
        <v>31.4</v>
      </c>
      <c r="I3587" t="s">
        <v>14</v>
      </c>
    </row>
    <row r="3588" spans="1:9">
      <c r="A3588" t="s">
        <v>7325</v>
      </c>
      <c r="B3588" t="s">
        <v>7326</v>
      </c>
      <c r="C3588" t="s">
        <v>6170</v>
      </c>
      <c r="D3588" t="s">
        <v>6191</v>
      </c>
      <c r="E3588" t="s">
        <v>6192</v>
      </c>
      <c r="F3588">
        <v>268</v>
      </c>
      <c r="G3588">
        <v>11.32</v>
      </c>
      <c r="H3588">
        <v>23.7</v>
      </c>
      <c r="I3588" t="s">
        <v>25</v>
      </c>
    </row>
    <row r="3589" spans="1:9">
      <c r="A3589" t="s">
        <v>7327</v>
      </c>
      <c r="B3589" t="s">
        <v>7328</v>
      </c>
      <c r="C3589" t="s">
        <v>6170</v>
      </c>
      <c r="D3589" t="s">
        <v>1200</v>
      </c>
      <c r="E3589" t="s">
        <v>1201</v>
      </c>
      <c r="F3589">
        <v>111</v>
      </c>
      <c r="G3589">
        <v>3.29</v>
      </c>
      <c r="H3589">
        <v>33.700000000000003</v>
      </c>
      <c r="I3589" t="s">
        <v>25</v>
      </c>
    </row>
    <row r="3590" spans="1:9">
      <c r="A3590" t="s">
        <v>7329</v>
      </c>
      <c r="B3590" t="s">
        <v>7330</v>
      </c>
      <c r="C3590" t="s">
        <v>6170</v>
      </c>
      <c r="D3590" t="s">
        <v>6227</v>
      </c>
      <c r="E3590" t="s">
        <v>6228</v>
      </c>
      <c r="F3590">
        <v>1335</v>
      </c>
      <c r="G3590">
        <v>12.54</v>
      </c>
      <c r="H3590">
        <v>106.5</v>
      </c>
      <c r="I3590" t="s">
        <v>14</v>
      </c>
    </row>
    <row r="3591" spans="1:9">
      <c r="A3591" t="s">
        <v>7331</v>
      </c>
      <c r="B3591" t="s">
        <v>7332</v>
      </c>
      <c r="C3591" t="s">
        <v>6170</v>
      </c>
      <c r="D3591" t="s">
        <v>6179</v>
      </c>
      <c r="E3591" t="s">
        <v>6180</v>
      </c>
      <c r="F3591">
        <v>263</v>
      </c>
      <c r="G3591">
        <v>3.25</v>
      </c>
      <c r="H3591">
        <v>80.900000000000006</v>
      </c>
      <c r="I3591" t="s">
        <v>25</v>
      </c>
    </row>
    <row r="3592" spans="1:9">
      <c r="A3592" t="s">
        <v>7333</v>
      </c>
      <c r="B3592" t="s">
        <v>7334</v>
      </c>
      <c r="C3592" t="s">
        <v>6170</v>
      </c>
      <c r="D3592" t="s">
        <v>6187</v>
      </c>
      <c r="E3592" t="s">
        <v>6188</v>
      </c>
      <c r="F3592">
        <v>304</v>
      </c>
      <c r="G3592">
        <v>8.8000000000000007</v>
      </c>
      <c r="H3592">
        <v>34.5</v>
      </c>
      <c r="I3592" t="s">
        <v>25</v>
      </c>
    </row>
    <row r="3593" spans="1:9">
      <c r="A3593" t="s">
        <v>7335</v>
      </c>
      <c r="B3593" t="s">
        <v>7336</v>
      </c>
      <c r="C3593" t="s">
        <v>6170</v>
      </c>
      <c r="D3593" t="s">
        <v>6207</v>
      </c>
      <c r="E3593" t="s">
        <v>6208</v>
      </c>
      <c r="F3593">
        <v>572</v>
      </c>
      <c r="G3593">
        <v>5.23</v>
      </c>
      <c r="H3593">
        <v>109.4</v>
      </c>
      <c r="I3593" t="s">
        <v>14</v>
      </c>
    </row>
    <row r="3594" spans="1:9">
      <c r="A3594" t="s">
        <v>7337</v>
      </c>
      <c r="B3594" t="s">
        <v>7338</v>
      </c>
      <c r="C3594" t="s">
        <v>6170</v>
      </c>
      <c r="D3594" t="s">
        <v>6175</v>
      </c>
      <c r="E3594" t="s">
        <v>6176</v>
      </c>
      <c r="F3594">
        <v>761</v>
      </c>
      <c r="G3594">
        <v>9.8699999999999992</v>
      </c>
      <c r="H3594">
        <v>77.099999999999994</v>
      </c>
      <c r="I3594" t="s">
        <v>14</v>
      </c>
    </row>
    <row r="3595" spans="1:9">
      <c r="A3595" t="s">
        <v>7339</v>
      </c>
      <c r="B3595" t="s">
        <v>7340</v>
      </c>
      <c r="C3595" t="s">
        <v>6170</v>
      </c>
      <c r="D3595" t="s">
        <v>6179</v>
      </c>
      <c r="E3595" t="s">
        <v>6180</v>
      </c>
      <c r="F3595">
        <v>572</v>
      </c>
      <c r="G3595">
        <v>14.38</v>
      </c>
      <c r="H3595">
        <v>39.799999999999997</v>
      </c>
      <c r="I3595" t="s">
        <v>14</v>
      </c>
    </row>
    <row r="3596" spans="1:9">
      <c r="A3596" t="s">
        <v>7341</v>
      </c>
      <c r="B3596" t="s">
        <v>7342</v>
      </c>
      <c r="C3596" t="s">
        <v>6170</v>
      </c>
      <c r="D3596" t="s">
        <v>6175</v>
      </c>
      <c r="E3596" t="s">
        <v>6176</v>
      </c>
      <c r="F3596">
        <v>79</v>
      </c>
      <c r="G3596">
        <v>3.06</v>
      </c>
      <c r="H3596">
        <v>25.8</v>
      </c>
      <c r="I3596" t="s">
        <v>25</v>
      </c>
    </row>
    <row r="3597" spans="1:9">
      <c r="A3597" t="s">
        <v>7343</v>
      </c>
      <c r="B3597" t="s">
        <v>7344</v>
      </c>
      <c r="C3597" t="s">
        <v>6170</v>
      </c>
      <c r="D3597" t="s">
        <v>6175</v>
      </c>
      <c r="E3597" t="s">
        <v>6176</v>
      </c>
      <c r="F3597">
        <v>278</v>
      </c>
      <c r="G3597">
        <v>3.77</v>
      </c>
      <c r="H3597">
        <v>73.7</v>
      </c>
      <c r="I3597" t="s">
        <v>25</v>
      </c>
    </row>
    <row r="3598" spans="1:9">
      <c r="A3598" t="s">
        <v>7345</v>
      </c>
      <c r="B3598" t="s">
        <v>7346</v>
      </c>
      <c r="C3598" t="s">
        <v>6170</v>
      </c>
      <c r="D3598" t="s">
        <v>6179</v>
      </c>
      <c r="E3598" t="s">
        <v>6180</v>
      </c>
      <c r="F3598">
        <v>125</v>
      </c>
      <c r="G3598">
        <v>5.0599999999999996</v>
      </c>
      <c r="H3598">
        <v>24.7</v>
      </c>
      <c r="I3598" t="s">
        <v>25</v>
      </c>
    </row>
    <row r="3599" spans="1:9">
      <c r="A3599" t="s">
        <v>7347</v>
      </c>
      <c r="B3599" t="s">
        <v>7348</v>
      </c>
      <c r="C3599" t="s">
        <v>6170</v>
      </c>
      <c r="D3599" t="s">
        <v>6211</v>
      </c>
      <c r="E3599" t="s">
        <v>6212</v>
      </c>
      <c r="F3599">
        <v>7090</v>
      </c>
      <c r="G3599">
        <v>14.21</v>
      </c>
      <c r="H3599">
        <v>498.9</v>
      </c>
      <c r="I3599" t="s">
        <v>70</v>
      </c>
    </row>
    <row r="3600" spans="1:9">
      <c r="A3600" t="s">
        <v>7349</v>
      </c>
      <c r="B3600" t="s">
        <v>7350</v>
      </c>
      <c r="C3600" t="s">
        <v>6170</v>
      </c>
      <c r="D3600" t="s">
        <v>6211</v>
      </c>
      <c r="E3600" t="s">
        <v>6212</v>
      </c>
      <c r="F3600">
        <v>107</v>
      </c>
      <c r="G3600">
        <v>6.22</v>
      </c>
      <c r="H3600">
        <v>17.2</v>
      </c>
      <c r="I3600" t="s">
        <v>25</v>
      </c>
    </row>
    <row r="3601" spans="1:9">
      <c r="A3601" t="s">
        <v>7351</v>
      </c>
      <c r="B3601" t="s">
        <v>7352</v>
      </c>
      <c r="C3601" t="s">
        <v>6170</v>
      </c>
      <c r="D3601" t="s">
        <v>6191</v>
      </c>
      <c r="E3601" t="s">
        <v>6192</v>
      </c>
      <c r="F3601">
        <v>1280</v>
      </c>
      <c r="G3601">
        <v>37.53</v>
      </c>
      <c r="H3601">
        <v>34.1</v>
      </c>
      <c r="I3601" t="s">
        <v>14</v>
      </c>
    </row>
    <row r="3602" spans="1:9">
      <c r="A3602" t="s">
        <v>7353</v>
      </c>
      <c r="B3602" t="s">
        <v>7354</v>
      </c>
      <c r="C3602" t="s">
        <v>6170</v>
      </c>
      <c r="D3602" t="s">
        <v>6227</v>
      </c>
      <c r="E3602" t="s">
        <v>6228</v>
      </c>
      <c r="F3602">
        <v>626</v>
      </c>
      <c r="G3602">
        <v>10.11</v>
      </c>
      <c r="H3602">
        <v>61.9</v>
      </c>
      <c r="I3602" t="s">
        <v>14</v>
      </c>
    </row>
    <row r="3603" spans="1:9">
      <c r="A3603" t="s">
        <v>7355</v>
      </c>
      <c r="B3603" t="s">
        <v>7356</v>
      </c>
      <c r="C3603" t="s">
        <v>6170</v>
      </c>
      <c r="D3603" t="s">
        <v>6183</v>
      </c>
      <c r="E3603" t="s">
        <v>6184</v>
      </c>
      <c r="F3603">
        <v>514</v>
      </c>
      <c r="G3603">
        <v>7.04</v>
      </c>
      <c r="H3603">
        <v>73</v>
      </c>
      <c r="I3603" t="s">
        <v>14</v>
      </c>
    </row>
    <row r="3604" spans="1:9">
      <c r="A3604" t="s">
        <v>7357</v>
      </c>
      <c r="B3604" t="s">
        <v>7358</v>
      </c>
      <c r="C3604" t="s">
        <v>6170</v>
      </c>
      <c r="D3604" t="s">
        <v>6207</v>
      </c>
      <c r="E3604" t="s">
        <v>6208</v>
      </c>
      <c r="F3604">
        <v>427</v>
      </c>
      <c r="G3604">
        <v>16.22</v>
      </c>
      <c r="H3604">
        <v>26.3</v>
      </c>
      <c r="I3604" t="s">
        <v>25</v>
      </c>
    </row>
    <row r="3605" spans="1:9">
      <c r="A3605" t="s">
        <v>7359</v>
      </c>
      <c r="B3605" t="s">
        <v>7360</v>
      </c>
      <c r="C3605" t="s">
        <v>6170</v>
      </c>
      <c r="D3605" t="s">
        <v>6207</v>
      </c>
      <c r="E3605" t="s">
        <v>6208</v>
      </c>
      <c r="F3605">
        <v>1102</v>
      </c>
      <c r="G3605">
        <v>8.85</v>
      </c>
      <c r="H3605">
        <v>124.5</v>
      </c>
      <c r="I3605" t="s">
        <v>14</v>
      </c>
    </row>
    <row r="3606" spans="1:9">
      <c r="A3606" t="s">
        <v>7361</v>
      </c>
      <c r="B3606" t="s">
        <v>7362</v>
      </c>
      <c r="C3606" t="s">
        <v>6170</v>
      </c>
      <c r="D3606" t="s">
        <v>6199</v>
      </c>
      <c r="E3606" t="s">
        <v>6200</v>
      </c>
      <c r="F3606">
        <v>311</v>
      </c>
      <c r="G3606">
        <v>6.83</v>
      </c>
      <c r="H3606">
        <v>45.5</v>
      </c>
      <c r="I3606" t="s">
        <v>25</v>
      </c>
    </row>
    <row r="3607" spans="1:9">
      <c r="A3607" t="s">
        <v>7363</v>
      </c>
      <c r="B3607" t="s">
        <v>7364</v>
      </c>
      <c r="C3607" t="s">
        <v>6170</v>
      </c>
      <c r="D3607" t="s">
        <v>1200</v>
      </c>
      <c r="E3607" t="s">
        <v>1201</v>
      </c>
      <c r="F3607">
        <v>139</v>
      </c>
      <c r="G3607">
        <v>6.88</v>
      </c>
      <c r="H3607">
        <v>20.2</v>
      </c>
      <c r="I3607" t="s">
        <v>25</v>
      </c>
    </row>
    <row r="3608" spans="1:9">
      <c r="A3608" t="s">
        <v>7365</v>
      </c>
      <c r="B3608" t="s">
        <v>7366</v>
      </c>
      <c r="C3608" t="s">
        <v>6170</v>
      </c>
      <c r="D3608" t="s">
        <v>6179</v>
      </c>
      <c r="E3608" t="s">
        <v>6180</v>
      </c>
      <c r="F3608">
        <v>269</v>
      </c>
      <c r="G3608">
        <v>6.89</v>
      </c>
      <c r="H3608">
        <v>39</v>
      </c>
      <c r="I3608" t="s">
        <v>25</v>
      </c>
    </row>
    <row r="3609" spans="1:9">
      <c r="A3609" t="s">
        <v>7367</v>
      </c>
      <c r="B3609" t="s">
        <v>7368</v>
      </c>
      <c r="C3609" t="s">
        <v>6170</v>
      </c>
      <c r="D3609" t="s">
        <v>6187</v>
      </c>
      <c r="E3609" t="s">
        <v>6188</v>
      </c>
      <c r="F3609">
        <v>1123</v>
      </c>
      <c r="G3609">
        <v>7.15</v>
      </c>
      <c r="H3609">
        <v>157.1</v>
      </c>
      <c r="I3609" t="s">
        <v>14</v>
      </c>
    </row>
    <row r="3610" spans="1:9">
      <c r="A3610" t="s">
        <v>7369</v>
      </c>
      <c r="B3610" t="s">
        <v>7370</v>
      </c>
      <c r="C3610" t="s">
        <v>6170</v>
      </c>
      <c r="D3610" t="s">
        <v>6378</v>
      </c>
      <c r="E3610" t="s">
        <v>6379</v>
      </c>
      <c r="F3610">
        <v>262</v>
      </c>
      <c r="G3610">
        <v>4.6100000000000003</v>
      </c>
      <c r="H3610">
        <v>56.8</v>
      </c>
      <c r="I3610" t="s">
        <v>25</v>
      </c>
    </row>
    <row r="3611" spans="1:9">
      <c r="A3611" t="s">
        <v>7371</v>
      </c>
      <c r="B3611" t="s">
        <v>7372</v>
      </c>
      <c r="C3611" t="s">
        <v>6170</v>
      </c>
      <c r="D3611" t="s">
        <v>6207</v>
      </c>
      <c r="E3611" t="s">
        <v>6208</v>
      </c>
      <c r="F3611">
        <v>379</v>
      </c>
      <c r="G3611">
        <v>9.92</v>
      </c>
      <c r="H3611">
        <v>38.200000000000003</v>
      </c>
      <c r="I3611" t="s">
        <v>25</v>
      </c>
    </row>
    <row r="3612" spans="1:9">
      <c r="A3612" t="s">
        <v>7373</v>
      </c>
      <c r="B3612" t="s">
        <v>7374</v>
      </c>
      <c r="C3612" t="s">
        <v>6170</v>
      </c>
      <c r="D3612" t="s">
        <v>6211</v>
      </c>
      <c r="E3612" t="s">
        <v>6212</v>
      </c>
      <c r="F3612">
        <v>188</v>
      </c>
      <c r="G3612">
        <v>2.91</v>
      </c>
      <c r="H3612">
        <v>64.599999999999994</v>
      </c>
      <c r="I3612" t="s">
        <v>25</v>
      </c>
    </row>
    <row r="3613" spans="1:9">
      <c r="A3613" t="s">
        <v>7375</v>
      </c>
      <c r="B3613" t="s">
        <v>7376</v>
      </c>
      <c r="C3613" t="s">
        <v>6170</v>
      </c>
      <c r="D3613" t="s">
        <v>6191</v>
      </c>
      <c r="E3613" t="s">
        <v>6192</v>
      </c>
      <c r="F3613">
        <v>139</v>
      </c>
      <c r="G3613">
        <v>9.61</v>
      </c>
      <c r="H3613">
        <v>14.5</v>
      </c>
      <c r="I3613" t="s">
        <v>25</v>
      </c>
    </row>
    <row r="3614" spans="1:9">
      <c r="A3614" t="s">
        <v>7377</v>
      </c>
      <c r="B3614" t="s">
        <v>7378</v>
      </c>
      <c r="C3614" t="s">
        <v>6170</v>
      </c>
      <c r="D3614" t="s">
        <v>6187</v>
      </c>
      <c r="E3614" t="s">
        <v>6188</v>
      </c>
      <c r="F3614">
        <v>28</v>
      </c>
      <c r="G3614">
        <v>2.93</v>
      </c>
      <c r="H3614">
        <v>9.6</v>
      </c>
      <c r="I3614" t="s">
        <v>25</v>
      </c>
    </row>
    <row r="3615" spans="1:9">
      <c r="A3615" t="s">
        <v>7379</v>
      </c>
      <c r="B3615" t="s">
        <v>7380</v>
      </c>
      <c r="C3615" t="s">
        <v>6170</v>
      </c>
      <c r="D3615" t="s">
        <v>6235</v>
      </c>
      <c r="E3615" t="s">
        <v>6236</v>
      </c>
      <c r="F3615">
        <v>137</v>
      </c>
      <c r="G3615">
        <v>4.17</v>
      </c>
      <c r="H3615">
        <v>32.9</v>
      </c>
      <c r="I3615" t="s">
        <v>25</v>
      </c>
    </row>
    <row r="3616" spans="1:9">
      <c r="A3616" t="s">
        <v>7381</v>
      </c>
      <c r="B3616" t="s">
        <v>7382</v>
      </c>
      <c r="C3616" t="s">
        <v>6170</v>
      </c>
      <c r="D3616" t="s">
        <v>6227</v>
      </c>
      <c r="E3616" t="s">
        <v>6228</v>
      </c>
      <c r="F3616">
        <v>164</v>
      </c>
      <c r="G3616">
        <v>4.84</v>
      </c>
      <c r="H3616">
        <v>33.9</v>
      </c>
      <c r="I3616" t="s">
        <v>25</v>
      </c>
    </row>
    <row r="3617" spans="1:9">
      <c r="A3617" t="s">
        <v>7383</v>
      </c>
      <c r="B3617" t="s">
        <v>7384</v>
      </c>
      <c r="C3617" t="s">
        <v>6170</v>
      </c>
      <c r="D3617" t="s">
        <v>1200</v>
      </c>
      <c r="E3617" t="s">
        <v>1201</v>
      </c>
      <c r="F3617">
        <v>346</v>
      </c>
      <c r="G3617">
        <v>7.14</v>
      </c>
      <c r="H3617">
        <v>48.5</v>
      </c>
      <c r="I3617" t="s">
        <v>25</v>
      </c>
    </row>
    <row r="3618" spans="1:9">
      <c r="A3618" t="s">
        <v>7385</v>
      </c>
      <c r="B3618" t="s">
        <v>7386</v>
      </c>
      <c r="C3618" t="s">
        <v>6170</v>
      </c>
      <c r="D3618" t="s">
        <v>6227</v>
      </c>
      <c r="E3618" t="s">
        <v>6228</v>
      </c>
      <c r="F3618">
        <v>530</v>
      </c>
      <c r="G3618">
        <v>14.57</v>
      </c>
      <c r="H3618">
        <v>36.4</v>
      </c>
      <c r="I3618" t="s">
        <v>14</v>
      </c>
    </row>
    <row r="3619" spans="1:9">
      <c r="A3619" t="s">
        <v>7387</v>
      </c>
      <c r="B3619" t="s">
        <v>7388</v>
      </c>
      <c r="C3619" t="s">
        <v>6170</v>
      </c>
      <c r="D3619" t="s">
        <v>6203</v>
      </c>
      <c r="E3619" t="s">
        <v>6204</v>
      </c>
      <c r="F3619">
        <v>223</v>
      </c>
      <c r="G3619">
        <v>5.44</v>
      </c>
      <c r="H3619">
        <v>41</v>
      </c>
      <c r="I3619" t="s">
        <v>25</v>
      </c>
    </row>
    <row r="3620" spans="1:9">
      <c r="A3620" t="s">
        <v>7389</v>
      </c>
      <c r="B3620" t="s">
        <v>7390</v>
      </c>
      <c r="C3620" t="s">
        <v>6170</v>
      </c>
      <c r="D3620" t="s">
        <v>6261</v>
      </c>
      <c r="E3620" t="s">
        <v>6262</v>
      </c>
      <c r="F3620">
        <v>609</v>
      </c>
      <c r="G3620">
        <v>9.3000000000000007</v>
      </c>
      <c r="H3620">
        <v>65.5</v>
      </c>
      <c r="I3620" t="s">
        <v>14</v>
      </c>
    </row>
    <row r="3621" spans="1:9">
      <c r="A3621" t="s">
        <v>7391</v>
      </c>
      <c r="B3621" t="s">
        <v>7392</v>
      </c>
      <c r="C3621" t="s">
        <v>6170</v>
      </c>
      <c r="D3621" t="s">
        <v>6207</v>
      </c>
      <c r="E3621" t="s">
        <v>6208</v>
      </c>
      <c r="F3621">
        <v>181</v>
      </c>
      <c r="G3621">
        <v>10.220000000000001</v>
      </c>
      <c r="H3621">
        <v>17.7</v>
      </c>
      <c r="I3621" t="s">
        <v>25</v>
      </c>
    </row>
    <row r="3622" spans="1:9">
      <c r="A3622" t="s">
        <v>7393</v>
      </c>
      <c r="B3622" t="s">
        <v>7394</v>
      </c>
      <c r="C3622" t="s">
        <v>6170</v>
      </c>
      <c r="D3622" t="s">
        <v>6227</v>
      </c>
      <c r="E3622" t="s">
        <v>6228</v>
      </c>
      <c r="F3622">
        <v>3636</v>
      </c>
      <c r="G3622">
        <v>6.46</v>
      </c>
      <c r="H3622">
        <v>562.79999999999995</v>
      </c>
      <c r="I3622" t="s">
        <v>70</v>
      </c>
    </row>
    <row r="3623" spans="1:9">
      <c r="A3623" t="s">
        <v>7395</v>
      </c>
      <c r="B3623" t="s">
        <v>7396</v>
      </c>
      <c r="C3623" t="s">
        <v>6170</v>
      </c>
      <c r="D3623" t="s">
        <v>6199</v>
      </c>
      <c r="E3623" t="s">
        <v>6200</v>
      </c>
      <c r="F3623">
        <v>149</v>
      </c>
      <c r="G3623">
        <v>6.75</v>
      </c>
      <c r="H3623">
        <v>22.1</v>
      </c>
      <c r="I3623" t="s">
        <v>25</v>
      </c>
    </row>
    <row r="3624" spans="1:9">
      <c r="A3624" t="s">
        <v>7397</v>
      </c>
      <c r="B3624" t="s">
        <v>7398</v>
      </c>
      <c r="C3624" t="s">
        <v>6170</v>
      </c>
      <c r="D3624" t="s">
        <v>6235</v>
      </c>
      <c r="E3624" t="s">
        <v>6236</v>
      </c>
      <c r="F3624">
        <v>152</v>
      </c>
      <c r="G3624">
        <v>5.74</v>
      </c>
      <c r="H3624">
        <v>26.5</v>
      </c>
      <c r="I3624" t="s">
        <v>25</v>
      </c>
    </row>
    <row r="3625" spans="1:9">
      <c r="A3625" t="s">
        <v>7399</v>
      </c>
      <c r="B3625" t="s">
        <v>7400</v>
      </c>
      <c r="C3625" t="s">
        <v>6170</v>
      </c>
      <c r="D3625" t="s">
        <v>6211</v>
      </c>
      <c r="E3625" t="s">
        <v>6212</v>
      </c>
      <c r="F3625">
        <v>1626</v>
      </c>
      <c r="G3625">
        <v>10.14</v>
      </c>
      <c r="H3625">
        <v>160.4</v>
      </c>
      <c r="I3625" t="s">
        <v>14</v>
      </c>
    </row>
    <row r="3626" spans="1:9">
      <c r="A3626" t="s">
        <v>7401</v>
      </c>
      <c r="B3626" t="s">
        <v>7402</v>
      </c>
      <c r="C3626" t="s">
        <v>6170</v>
      </c>
      <c r="D3626" t="s">
        <v>6235</v>
      </c>
      <c r="E3626" t="s">
        <v>6236</v>
      </c>
      <c r="F3626">
        <v>755</v>
      </c>
      <c r="G3626">
        <v>12.08</v>
      </c>
      <c r="H3626">
        <v>62.5</v>
      </c>
      <c r="I3626" t="s">
        <v>14</v>
      </c>
    </row>
    <row r="3627" spans="1:9">
      <c r="A3627" t="s">
        <v>7403</v>
      </c>
      <c r="B3627" t="s">
        <v>7404</v>
      </c>
      <c r="C3627" t="s">
        <v>6170</v>
      </c>
      <c r="D3627" t="s">
        <v>6211</v>
      </c>
      <c r="E3627" t="s">
        <v>6212</v>
      </c>
      <c r="F3627">
        <v>577</v>
      </c>
      <c r="G3627">
        <v>7.51</v>
      </c>
      <c r="H3627">
        <v>76.8</v>
      </c>
      <c r="I3627" t="s">
        <v>14</v>
      </c>
    </row>
    <row r="3628" spans="1:9">
      <c r="A3628" t="s">
        <v>7405</v>
      </c>
      <c r="B3628" t="s">
        <v>7406</v>
      </c>
      <c r="C3628" t="s">
        <v>6170</v>
      </c>
      <c r="D3628" t="s">
        <v>6175</v>
      </c>
      <c r="E3628" t="s">
        <v>6176</v>
      </c>
      <c r="F3628">
        <v>2894</v>
      </c>
      <c r="G3628">
        <v>13.44</v>
      </c>
      <c r="H3628">
        <v>215.3</v>
      </c>
      <c r="I3628" t="s">
        <v>70</v>
      </c>
    </row>
    <row r="3629" spans="1:9">
      <c r="A3629" t="s">
        <v>7407</v>
      </c>
      <c r="B3629" t="s">
        <v>7408</v>
      </c>
      <c r="C3629" t="s">
        <v>6170</v>
      </c>
      <c r="D3629" t="s">
        <v>6199</v>
      </c>
      <c r="E3629" t="s">
        <v>6200</v>
      </c>
      <c r="F3629">
        <v>304</v>
      </c>
      <c r="G3629">
        <v>7.16</v>
      </c>
      <c r="H3629">
        <v>42.5</v>
      </c>
      <c r="I3629" t="s">
        <v>25</v>
      </c>
    </row>
    <row r="3630" spans="1:9">
      <c r="A3630" t="s">
        <v>7409</v>
      </c>
      <c r="B3630" t="s">
        <v>7410</v>
      </c>
      <c r="C3630" t="s">
        <v>6170</v>
      </c>
      <c r="D3630" t="s">
        <v>6175</v>
      </c>
      <c r="E3630" t="s">
        <v>6176</v>
      </c>
      <c r="F3630">
        <v>209</v>
      </c>
      <c r="G3630">
        <v>7.43</v>
      </c>
      <c r="H3630">
        <v>28.1</v>
      </c>
      <c r="I3630" t="s">
        <v>25</v>
      </c>
    </row>
    <row r="3631" spans="1:9">
      <c r="A3631" t="s">
        <v>7411</v>
      </c>
      <c r="B3631" t="s">
        <v>7412</v>
      </c>
      <c r="C3631" t="s">
        <v>6170</v>
      </c>
      <c r="D3631" t="s">
        <v>1200</v>
      </c>
      <c r="E3631" t="s">
        <v>1201</v>
      </c>
      <c r="F3631">
        <v>100</v>
      </c>
      <c r="G3631">
        <v>3.85</v>
      </c>
      <c r="H3631">
        <v>26</v>
      </c>
      <c r="I3631" t="s">
        <v>25</v>
      </c>
    </row>
    <row r="3632" spans="1:9">
      <c r="A3632" t="s">
        <v>7413</v>
      </c>
      <c r="B3632" t="s">
        <v>7414</v>
      </c>
      <c r="C3632" t="s">
        <v>6170</v>
      </c>
      <c r="D3632" t="s">
        <v>1200</v>
      </c>
      <c r="E3632" t="s">
        <v>1201</v>
      </c>
      <c r="F3632">
        <v>101</v>
      </c>
      <c r="G3632">
        <v>3.29</v>
      </c>
      <c r="H3632">
        <v>30.7</v>
      </c>
      <c r="I3632" t="s">
        <v>25</v>
      </c>
    </row>
    <row r="3633" spans="1:9">
      <c r="A3633" t="s">
        <v>7415</v>
      </c>
      <c r="B3633" t="s">
        <v>7416</v>
      </c>
      <c r="C3633" t="s">
        <v>6170</v>
      </c>
      <c r="D3633" t="s">
        <v>6235</v>
      </c>
      <c r="E3633" t="s">
        <v>6236</v>
      </c>
      <c r="F3633">
        <v>5833</v>
      </c>
      <c r="G3633">
        <v>15.53</v>
      </c>
      <c r="H3633">
        <v>375.6</v>
      </c>
      <c r="I3633" t="s">
        <v>70</v>
      </c>
    </row>
    <row r="3634" spans="1:9">
      <c r="A3634" t="s">
        <v>7417</v>
      </c>
      <c r="B3634" t="s">
        <v>7418</v>
      </c>
      <c r="C3634" t="s">
        <v>6170</v>
      </c>
      <c r="D3634" t="s">
        <v>6187</v>
      </c>
      <c r="E3634" t="s">
        <v>6188</v>
      </c>
      <c r="F3634">
        <v>720</v>
      </c>
      <c r="G3634">
        <v>10.18</v>
      </c>
      <c r="H3634">
        <v>70.7</v>
      </c>
      <c r="I3634" t="s">
        <v>14</v>
      </c>
    </row>
    <row r="3635" spans="1:9">
      <c r="A3635" t="s">
        <v>7419</v>
      </c>
      <c r="B3635" t="s">
        <v>7420</v>
      </c>
      <c r="C3635" t="s">
        <v>6170</v>
      </c>
      <c r="D3635" t="s">
        <v>6235</v>
      </c>
      <c r="E3635" t="s">
        <v>6236</v>
      </c>
      <c r="F3635">
        <v>129</v>
      </c>
      <c r="G3635">
        <v>3.98</v>
      </c>
      <c r="H3635">
        <v>32.4</v>
      </c>
      <c r="I3635" t="s">
        <v>25</v>
      </c>
    </row>
    <row r="3636" spans="1:9">
      <c r="A3636" t="s">
        <v>7421</v>
      </c>
      <c r="B3636" t="s">
        <v>7422</v>
      </c>
      <c r="C3636" t="s">
        <v>6170</v>
      </c>
      <c r="D3636" t="s">
        <v>6191</v>
      </c>
      <c r="E3636" t="s">
        <v>6192</v>
      </c>
      <c r="F3636">
        <v>2987</v>
      </c>
      <c r="G3636">
        <v>29.26</v>
      </c>
      <c r="H3636">
        <v>102.1</v>
      </c>
      <c r="I3636" t="s">
        <v>70</v>
      </c>
    </row>
    <row r="3637" spans="1:9">
      <c r="A3637" t="s">
        <v>7423</v>
      </c>
      <c r="B3637" t="s">
        <v>7424</v>
      </c>
      <c r="C3637" t="s">
        <v>6170</v>
      </c>
      <c r="D3637" t="s">
        <v>6227</v>
      </c>
      <c r="E3637" t="s">
        <v>6228</v>
      </c>
      <c r="F3637">
        <v>613</v>
      </c>
      <c r="G3637">
        <v>8.1300000000000008</v>
      </c>
      <c r="H3637">
        <v>75.400000000000006</v>
      </c>
      <c r="I3637" t="s">
        <v>14</v>
      </c>
    </row>
    <row r="3638" spans="1:9">
      <c r="A3638" t="s">
        <v>7425</v>
      </c>
      <c r="B3638" t="s">
        <v>7426</v>
      </c>
      <c r="C3638" t="s">
        <v>6170</v>
      </c>
      <c r="D3638" t="s">
        <v>6171</v>
      </c>
      <c r="E3638" t="s">
        <v>6172</v>
      </c>
      <c r="F3638">
        <v>344</v>
      </c>
      <c r="G3638">
        <v>12.69</v>
      </c>
      <c r="H3638">
        <v>27.1</v>
      </c>
      <c r="I3638" t="s">
        <v>25</v>
      </c>
    </row>
    <row r="3639" spans="1:9">
      <c r="A3639" t="s">
        <v>7427</v>
      </c>
      <c r="B3639" t="s">
        <v>7428</v>
      </c>
      <c r="C3639" t="s">
        <v>6170</v>
      </c>
      <c r="D3639" t="s">
        <v>6191</v>
      </c>
      <c r="E3639" t="s">
        <v>6192</v>
      </c>
      <c r="F3639">
        <v>991</v>
      </c>
      <c r="G3639">
        <v>10.63</v>
      </c>
      <c r="H3639">
        <v>93.2</v>
      </c>
      <c r="I3639" t="s">
        <v>14</v>
      </c>
    </row>
    <row r="3640" spans="1:9">
      <c r="A3640" t="s">
        <v>7429</v>
      </c>
      <c r="B3640" t="s">
        <v>7430</v>
      </c>
      <c r="C3640" t="s">
        <v>6170</v>
      </c>
      <c r="D3640" t="s">
        <v>6261</v>
      </c>
      <c r="E3640" t="s">
        <v>6262</v>
      </c>
      <c r="F3640">
        <v>333</v>
      </c>
      <c r="G3640">
        <v>6.5</v>
      </c>
      <c r="H3640">
        <v>51.2</v>
      </c>
      <c r="I3640" t="s">
        <v>25</v>
      </c>
    </row>
    <row r="3641" spans="1:9">
      <c r="A3641" t="s">
        <v>7431</v>
      </c>
      <c r="B3641" t="s">
        <v>7432</v>
      </c>
      <c r="C3641" t="s">
        <v>6170</v>
      </c>
      <c r="D3641" t="s">
        <v>6211</v>
      </c>
      <c r="E3641" t="s">
        <v>6212</v>
      </c>
      <c r="F3641">
        <v>469</v>
      </c>
      <c r="G3641">
        <v>9.4</v>
      </c>
      <c r="H3641">
        <v>49.9</v>
      </c>
      <c r="I3641" t="s">
        <v>25</v>
      </c>
    </row>
    <row r="3642" spans="1:9">
      <c r="A3642" t="s">
        <v>7433</v>
      </c>
      <c r="B3642" t="s">
        <v>7434</v>
      </c>
      <c r="C3642" t="s">
        <v>6170</v>
      </c>
      <c r="D3642" t="s">
        <v>6261</v>
      </c>
      <c r="E3642" t="s">
        <v>6262</v>
      </c>
      <c r="F3642">
        <v>351</v>
      </c>
      <c r="G3642">
        <v>6.73</v>
      </c>
      <c r="H3642">
        <v>52.2</v>
      </c>
      <c r="I3642" t="s">
        <v>25</v>
      </c>
    </row>
    <row r="3643" spans="1:9">
      <c r="A3643" t="s">
        <v>7435</v>
      </c>
      <c r="B3643" t="s">
        <v>7436</v>
      </c>
      <c r="C3643" t="s">
        <v>6170</v>
      </c>
      <c r="D3643" t="s">
        <v>6227</v>
      </c>
      <c r="E3643" t="s">
        <v>6228</v>
      </c>
      <c r="F3643">
        <v>1187</v>
      </c>
      <c r="G3643">
        <v>9.94</v>
      </c>
      <c r="H3643">
        <v>119.4</v>
      </c>
      <c r="I3643" t="s">
        <v>14</v>
      </c>
    </row>
    <row r="3644" spans="1:9">
      <c r="A3644" t="s">
        <v>7437</v>
      </c>
      <c r="B3644" t="s">
        <v>7438</v>
      </c>
      <c r="C3644" t="s">
        <v>6170</v>
      </c>
      <c r="D3644" t="s">
        <v>6187</v>
      </c>
      <c r="E3644" t="s">
        <v>6188</v>
      </c>
      <c r="F3644">
        <v>36</v>
      </c>
      <c r="G3644">
        <v>3.04</v>
      </c>
      <c r="H3644">
        <v>11.8</v>
      </c>
      <c r="I3644" t="s">
        <v>25</v>
      </c>
    </row>
    <row r="3645" spans="1:9">
      <c r="A3645" t="s">
        <v>7439</v>
      </c>
      <c r="B3645" t="s">
        <v>7440</v>
      </c>
      <c r="C3645" t="s">
        <v>6170</v>
      </c>
      <c r="D3645" t="s">
        <v>6207</v>
      </c>
      <c r="E3645" t="s">
        <v>6208</v>
      </c>
      <c r="F3645">
        <v>218</v>
      </c>
      <c r="G3645">
        <v>10.41</v>
      </c>
      <c r="H3645">
        <v>20.9</v>
      </c>
      <c r="I3645" t="s">
        <v>25</v>
      </c>
    </row>
    <row r="3646" spans="1:9">
      <c r="A3646" t="s">
        <v>7441</v>
      </c>
      <c r="B3646" t="s">
        <v>7442</v>
      </c>
      <c r="C3646" t="s">
        <v>6170</v>
      </c>
      <c r="D3646" t="s">
        <v>6207</v>
      </c>
      <c r="E3646" t="s">
        <v>6208</v>
      </c>
      <c r="F3646">
        <v>116</v>
      </c>
      <c r="G3646">
        <v>3.11</v>
      </c>
      <c r="H3646">
        <v>37.299999999999997</v>
      </c>
      <c r="I3646" t="s">
        <v>25</v>
      </c>
    </row>
    <row r="3647" spans="1:9">
      <c r="A3647" t="s">
        <v>7443</v>
      </c>
      <c r="B3647" t="s">
        <v>7444</v>
      </c>
      <c r="C3647" t="s">
        <v>6170</v>
      </c>
      <c r="D3647" t="s">
        <v>6171</v>
      </c>
      <c r="E3647" t="s">
        <v>6172</v>
      </c>
      <c r="F3647">
        <v>883</v>
      </c>
      <c r="G3647">
        <v>6.67</v>
      </c>
      <c r="H3647">
        <v>132.4</v>
      </c>
      <c r="I3647" t="s">
        <v>14</v>
      </c>
    </row>
    <row r="3648" spans="1:9">
      <c r="A3648" t="s">
        <v>7445</v>
      </c>
      <c r="B3648" t="s">
        <v>7446</v>
      </c>
      <c r="C3648" t="s">
        <v>6170</v>
      </c>
      <c r="D3648" t="s">
        <v>1200</v>
      </c>
      <c r="E3648" t="s">
        <v>1201</v>
      </c>
      <c r="F3648">
        <v>425</v>
      </c>
      <c r="G3648">
        <v>7.85</v>
      </c>
      <c r="H3648">
        <v>54.1</v>
      </c>
      <c r="I3648" t="s">
        <v>25</v>
      </c>
    </row>
    <row r="3649" spans="1:9">
      <c r="A3649" t="s">
        <v>7447</v>
      </c>
      <c r="B3649" t="s">
        <v>7448</v>
      </c>
      <c r="C3649" t="s">
        <v>6170</v>
      </c>
      <c r="D3649" t="s">
        <v>6227</v>
      </c>
      <c r="E3649" t="s">
        <v>6228</v>
      </c>
      <c r="F3649">
        <v>1409</v>
      </c>
      <c r="G3649">
        <v>10.01</v>
      </c>
      <c r="H3649">
        <v>140.80000000000001</v>
      </c>
      <c r="I3649" t="s">
        <v>14</v>
      </c>
    </row>
    <row r="3650" spans="1:9">
      <c r="A3650" t="s">
        <v>7449</v>
      </c>
      <c r="B3650" t="s">
        <v>7450</v>
      </c>
      <c r="C3650" t="s">
        <v>6170</v>
      </c>
      <c r="D3650" t="s">
        <v>6207</v>
      </c>
      <c r="E3650" t="s">
        <v>6208</v>
      </c>
      <c r="F3650">
        <v>224</v>
      </c>
      <c r="G3650">
        <v>8.75</v>
      </c>
      <c r="H3650">
        <v>25.6</v>
      </c>
      <c r="I3650" t="s">
        <v>25</v>
      </c>
    </row>
    <row r="3651" spans="1:9">
      <c r="A3651" t="s">
        <v>7451</v>
      </c>
      <c r="B3651" t="s">
        <v>7452</v>
      </c>
      <c r="C3651" t="s">
        <v>6170</v>
      </c>
      <c r="D3651" t="s">
        <v>6187</v>
      </c>
      <c r="E3651" t="s">
        <v>6188</v>
      </c>
      <c r="F3651">
        <v>383</v>
      </c>
      <c r="G3651">
        <v>7.01</v>
      </c>
      <c r="H3651">
        <v>54.6</v>
      </c>
      <c r="I3651" t="s">
        <v>25</v>
      </c>
    </row>
    <row r="3652" spans="1:9">
      <c r="A3652" t="s">
        <v>7453</v>
      </c>
      <c r="B3652" t="s">
        <v>7454</v>
      </c>
      <c r="C3652" t="s">
        <v>6170</v>
      </c>
      <c r="D3652" t="s">
        <v>6179</v>
      </c>
      <c r="E3652" t="s">
        <v>6180</v>
      </c>
      <c r="F3652">
        <v>79</v>
      </c>
      <c r="G3652">
        <v>4.32</v>
      </c>
      <c r="H3652">
        <v>18.3</v>
      </c>
      <c r="I3652" t="s">
        <v>25</v>
      </c>
    </row>
    <row r="3653" spans="1:9">
      <c r="A3653" t="s">
        <v>7455</v>
      </c>
      <c r="B3653" t="s">
        <v>7456</v>
      </c>
      <c r="C3653" t="s">
        <v>6170</v>
      </c>
      <c r="D3653" t="s">
        <v>6203</v>
      </c>
      <c r="E3653" t="s">
        <v>6204</v>
      </c>
      <c r="F3653">
        <v>1809</v>
      </c>
      <c r="G3653">
        <v>7.05</v>
      </c>
      <c r="H3653">
        <v>256.60000000000002</v>
      </c>
      <c r="I3653" t="s">
        <v>14</v>
      </c>
    </row>
    <row r="3654" spans="1:9">
      <c r="A3654" t="s">
        <v>7457</v>
      </c>
      <c r="B3654" t="s">
        <v>7458</v>
      </c>
      <c r="C3654" t="s">
        <v>6170</v>
      </c>
      <c r="D3654" t="s">
        <v>6207</v>
      </c>
      <c r="E3654" t="s">
        <v>6208</v>
      </c>
      <c r="F3654">
        <v>80</v>
      </c>
      <c r="G3654">
        <v>1.1000000000000001</v>
      </c>
      <c r="H3654">
        <v>72.7</v>
      </c>
      <c r="I3654" t="s">
        <v>25</v>
      </c>
    </row>
    <row r="3655" spans="1:9">
      <c r="A3655" t="s">
        <v>7459</v>
      </c>
      <c r="B3655" t="s">
        <v>1341</v>
      </c>
      <c r="C3655" t="s">
        <v>6170</v>
      </c>
      <c r="D3655" t="s">
        <v>6235</v>
      </c>
      <c r="E3655" t="s">
        <v>6236</v>
      </c>
      <c r="F3655">
        <v>155</v>
      </c>
      <c r="G3655">
        <v>4.18</v>
      </c>
      <c r="H3655">
        <v>37.1</v>
      </c>
      <c r="I3655" t="s">
        <v>25</v>
      </c>
    </row>
    <row r="3656" spans="1:9">
      <c r="A3656" t="s">
        <v>7460</v>
      </c>
      <c r="B3656" t="s">
        <v>7461</v>
      </c>
      <c r="C3656" t="s">
        <v>6170</v>
      </c>
      <c r="D3656" t="s">
        <v>6207</v>
      </c>
      <c r="E3656" t="s">
        <v>6208</v>
      </c>
      <c r="F3656">
        <v>279</v>
      </c>
      <c r="G3656">
        <v>6.22</v>
      </c>
      <c r="H3656">
        <v>44.9</v>
      </c>
      <c r="I3656" t="s">
        <v>25</v>
      </c>
    </row>
    <row r="3657" spans="1:9">
      <c r="A3657" t="s">
        <v>7462</v>
      </c>
      <c r="B3657" t="s">
        <v>7463</v>
      </c>
      <c r="C3657" t="s">
        <v>6170</v>
      </c>
      <c r="D3657" t="s">
        <v>6378</v>
      </c>
      <c r="E3657" t="s">
        <v>6379</v>
      </c>
      <c r="F3657">
        <v>390</v>
      </c>
      <c r="G3657">
        <v>6.39</v>
      </c>
      <c r="H3657">
        <v>61</v>
      </c>
      <c r="I3657" t="s">
        <v>25</v>
      </c>
    </row>
    <row r="3658" spans="1:9">
      <c r="A3658" t="s">
        <v>7464</v>
      </c>
      <c r="B3658" t="s">
        <v>7465</v>
      </c>
      <c r="C3658" t="s">
        <v>6170</v>
      </c>
      <c r="D3658" t="s">
        <v>6203</v>
      </c>
      <c r="E3658" t="s">
        <v>6204</v>
      </c>
      <c r="F3658">
        <v>1772</v>
      </c>
      <c r="G3658">
        <v>4.34</v>
      </c>
      <c r="H3658">
        <v>408.3</v>
      </c>
      <c r="I3658" t="s">
        <v>14</v>
      </c>
    </row>
    <row r="3659" spans="1:9">
      <c r="A3659" t="s">
        <v>7466</v>
      </c>
      <c r="B3659" t="s">
        <v>7467</v>
      </c>
      <c r="C3659" t="s">
        <v>6170</v>
      </c>
      <c r="D3659" t="s">
        <v>6191</v>
      </c>
      <c r="E3659" t="s">
        <v>6192</v>
      </c>
      <c r="F3659">
        <v>302</v>
      </c>
      <c r="G3659">
        <v>26.95</v>
      </c>
      <c r="H3659">
        <v>11.2</v>
      </c>
      <c r="I3659" t="s">
        <v>25</v>
      </c>
    </row>
    <row r="3660" spans="1:9">
      <c r="A3660" t="s">
        <v>7468</v>
      </c>
      <c r="B3660" t="s">
        <v>7469</v>
      </c>
      <c r="C3660" t="s">
        <v>6170</v>
      </c>
      <c r="D3660" t="s">
        <v>6221</v>
      </c>
      <c r="E3660" t="s">
        <v>6222</v>
      </c>
      <c r="F3660">
        <v>1252</v>
      </c>
      <c r="G3660">
        <v>6.56</v>
      </c>
      <c r="H3660">
        <v>190.9</v>
      </c>
      <c r="I3660" t="s">
        <v>14</v>
      </c>
    </row>
    <row r="3661" spans="1:9">
      <c r="A3661" t="s">
        <v>7470</v>
      </c>
      <c r="B3661" t="s">
        <v>7471</v>
      </c>
      <c r="C3661" t="s">
        <v>6170</v>
      </c>
      <c r="D3661" t="s">
        <v>6191</v>
      </c>
      <c r="E3661" t="s">
        <v>6192</v>
      </c>
      <c r="F3661">
        <v>1279</v>
      </c>
      <c r="G3661">
        <v>14.7</v>
      </c>
      <c r="H3661">
        <v>87</v>
      </c>
      <c r="I3661" t="s">
        <v>14</v>
      </c>
    </row>
    <row r="3662" spans="1:9">
      <c r="A3662" t="s">
        <v>7472</v>
      </c>
      <c r="B3662" t="s">
        <v>7473</v>
      </c>
      <c r="C3662" t="s">
        <v>6170</v>
      </c>
      <c r="D3662" t="s">
        <v>6227</v>
      </c>
      <c r="E3662" t="s">
        <v>6228</v>
      </c>
      <c r="F3662">
        <v>976</v>
      </c>
      <c r="G3662">
        <v>7.86</v>
      </c>
      <c r="H3662">
        <v>124.2</v>
      </c>
      <c r="I3662" t="s">
        <v>14</v>
      </c>
    </row>
    <row r="3663" spans="1:9">
      <c r="A3663" t="s">
        <v>7474</v>
      </c>
      <c r="B3663" t="s">
        <v>4149</v>
      </c>
      <c r="C3663" t="s">
        <v>6170</v>
      </c>
      <c r="D3663" t="s">
        <v>6203</v>
      </c>
      <c r="E3663" t="s">
        <v>6204</v>
      </c>
      <c r="F3663">
        <v>1344</v>
      </c>
      <c r="G3663">
        <v>9.16</v>
      </c>
      <c r="H3663">
        <v>146.69999999999999</v>
      </c>
      <c r="I3663" t="s">
        <v>14</v>
      </c>
    </row>
    <row r="3664" spans="1:9">
      <c r="A3664" t="s">
        <v>7475</v>
      </c>
      <c r="B3664" t="s">
        <v>7476</v>
      </c>
      <c r="C3664" t="s">
        <v>6170</v>
      </c>
      <c r="D3664" t="s">
        <v>6227</v>
      </c>
      <c r="E3664" t="s">
        <v>6228</v>
      </c>
      <c r="F3664">
        <v>504</v>
      </c>
      <c r="G3664">
        <v>4.82</v>
      </c>
      <c r="H3664">
        <v>104.6</v>
      </c>
      <c r="I3664" t="s">
        <v>14</v>
      </c>
    </row>
    <row r="3665" spans="1:9">
      <c r="A3665" t="s">
        <v>7477</v>
      </c>
      <c r="B3665" t="s">
        <v>7478</v>
      </c>
      <c r="C3665" t="s">
        <v>6170</v>
      </c>
      <c r="D3665" t="s">
        <v>6171</v>
      </c>
      <c r="E3665" t="s">
        <v>6172</v>
      </c>
      <c r="F3665">
        <v>2306</v>
      </c>
      <c r="G3665">
        <v>10.48</v>
      </c>
      <c r="H3665">
        <v>220</v>
      </c>
      <c r="I3665" t="s">
        <v>70</v>
      </c>
    </row>
    <row r="3666" spans="1:9">
      <c r="A3666" t="s">
        <v>7479</v>
      </c>
      <c r="B3666" t="s">
        <v>7480</v>
      </c>
      <c r="C3666" t="s">
        <v>6170</v>
      </c>
      <c r="D3666" t="s">
        <v>6207</v>
      </c>
      <c r="E3666" t="s">
        <v>6208</v>
      </c>
      <c r="F3666">
        <v>47</v>
      </c>
      <c r="G3666">
        <v>2.29</v>
      </c>
      <c r="H3666">
        <v>20.5</v>
      </c>
      <c r="I3666" t="s">
        <v>25</v>
      </c>
    </row>
    <row r="3667" spans="1:9">
      <c r="A3667" t="s">
        <v>7481</v>
      </c>
      <c r="B3667" t="s">
        <v>7482</v>
      </c>
      <c r="C3667" t="s">
        <v>6170</v>
      </c>
      <c r="D3667" t="s">
        <v>6203</v>
      </c>
      <c r="E3667" t="s">
        <v>6204</v>
      </c>
      <c r="F3667">
        <v>263</v>
      </c>
      <c r="G3667">
        <v>7.34</v>
      </c>
      <c r="H3667">
        <v>35.799999999999997</v>
      </c>
      <c r="I3667" t="s">
        <v>25</v>
      </c>
    </row>
    <row r="3668" spans="1:9">
      <c r="A3668" t="s">
        <v>7483</v>
      </c>
      <c r="B3668" t="s">
        <v>7484</v>
      </c>
      <c r="C3668" t="s">
        <v>6170</v>
      </c>
      <c r="D3668" t="s">
        <v>6227</v>
      </c>
      <c r="E3668" t="s">
        <v>6228</v>
      </c>
      <c r="F3668">
        <v>2739</v>
      </c>
      <c r="G3668">
        <v>7.97</v>
      </c>
      <c r="H3668">
        <v>343.7</v>
      </c>
      <c r="I3668" t="s">
        <v>70</v>
      </c>
    </row>
    <row r="3669" spans="1:9">
      <c r="A3669" t="s">
        <v>7485</v>
      </c>
      <c r="B3669" t="s">
        <v>7486</v>
      </c>
      <c r="C3669" t="s">
        <v>6170</v>
      </c>
      <c r="D3669" t="s">
        <v>6227</v>
      </c>
      <c r="E3669" t="s">
        <v>6228</v>
      </c>
      <c r="F3669">
        <v>4179</v>
      </c>
      <c r="G3669">
        <v>4.33</v>
      </c>
      <c r="H3669">
        <v>965.1</v>
      </c>
      <c r="I3669" t="s">
        <v>70</v>
      </c>
    </row>
    <row r="3670" spans="1:9">
      <c r="A3670" t="s">
        <v>7487</v>
      </c>
      <c r="B3670" t="s">
        <v>2729</v>
      </c>
      <c r="C3670" t="s">
        <v>6170</v>
      </c>
      <c r="D3670" t="s">
        <v>1200</v>
      </c>
      <c r="E3670" t="s">
        <v>1201</v>
      </c>
      <c r="F3670">
        <v>269</v>
      </c>
      <c r="G3670">
        <v>7.28</v>
      </c>
      <c r="H3670">
        <v>37</v>
      </c>
      <c r="I3670" t="s">
        <v>25</v>
      </c>
    </row>
    <row r="3671" spans="1:9">
      <c r="A3671" t="s">
        <v>7488</v>
      </c>
      <c r="B3671" t="s">
        <v>7489</v>
      </c>
      <c r="C3671" t="s">
        <v>6170</v>
      </c>
      <c r="D3671" t="s">
        <v>6207</v>
      </c>
      <c r="E3671" t="s">
        <v>6208</v>
      </c>
      <c r="F3671">
        <v>74</v>
      </c>
      <c r="G3671">
        <v>3.72</v>
      </c>
      <c r="H3671">
        <v>19.899999999999999</v>
      </c>
      <c r="I3671" t="s">
        <v>25</v>
      </c>
    </row>
    <row r="3672" spans="1:9">
      <c r="A3672" t="s">
        <v>7490</v>
      </c>
      <c r="B3672" t="s">
        <v>7491</v>
      </c>
      <c r="C3672" t="s">
        <v>6170</v>
      </c>
      <c r="D3672" t="s">
        <v>6199</v>
      </c>
      <c r="E3672" t="s">
        <v>6200</v>
      </c>
      <c r="F3672">
        <v>178</v>
      </c>
      <c r="G3672">
        <v>5.19</v>
      </c>
      <c r="H3672">
        <v>34.299999999999997</v>
      </c>
      <c r="I3672" t="s">
        <v>25</v>
      </c>
    </row>
    <row r="3673" spans="1:9">
      <c r="A3673" t="s">
        <v>7492</v>
      </c>
      <c r="B3673" t="s">
        <v>7493</v>
      </c>
      <c r="C3673" t="s">
        <v>6170</v>
      </c>
      <c r="D3673" t="s">
        <v>6227</v>
      </c>
      <c r="E3673" t="s">
        <v>6228</v>
      </c>
      <c r="F3673">
        <v>1096</v>
      </c>
      <c r="G3673">
        <v>4.04</v>
      </c>
      <c r="H3673">
        <v>271.3</v>
      </c>
      <c r="I3673" t="s">
        <v>14</v>
      </c>
    </row>
    <row r="3674" spans="1:9">
      <c r="A3674" t="s">
        <v>7494</v>
      </c>
      <c r="B3674" t="s">
        <v>7495</v>
      </c>
      <c r="C3674" t="s">
        <v>6170</v>
      </c>
      <c r="D3674" t="s">
        <v>6207</v>
      </c>
      <c r="E3674" t="s">
        <v>6208</v>
      </c>
      <c r="F3674">
        <v>623</v>
      </c>
      <c r="G3674">
        <v>7.06</v>
      </c>
      <c r="H3674">
        <v>88.2</v>
      </c>
      <c r="I3674" t="s">
        <v>14</v>
      </c>
    </row>
    <row r="3675" spans="1:9">
      <c r="A3675" t="s">
        <v>7496</v>
      </c>
      <c r="B3675" t="s">
        <v>7497</v>
      </c>
      <c r="C3675" t="s">
        <v>6170</v>
      </c>
      <c r="D3675" t="s">
        <v>6179</v>
      </c>
      <c r="E3675" t="s">
        <v>6180</v>
      </c>
      <c r="F3675">
        <v>324</v>
      </c>
      <c r="G3675">
        <v>8.35</v>
      </c>
      <c r="H3675">
        <v>38.799999999999997</v>
      </c>
      <c r="I3675" t="s">
        <v>25</v>
      </c>
    </row>
    <row r="3676" spans="1:9">
      <c r="A3676" t="s">
        <v>7498</v>
      </c>
      <c r="B3676" t="s">
        <v>7499</v>
      </c>
      <c r="C3676" t="s">
        <v>6170</v>
      </c>
      <c r="D3676" t="s">
        <v>6207</v>
      </c>
      <c r="E3676" t="s">
        <v>6208</v>
      </c>
      <c r="F3676">
        <v>217</v>
      </c>
      <c r="G3676">
        <v>5.53</v>
      </c>
      <c r="H3676">
        <v>39.200000000000003</v>
      </c>
      <c r="I3676" t="s">
        <v>25</v>
      </c>
    </row>
    <row r="3677" spans="1:9">
      <c r="A3677" t="s">
        <v>7500</v>
      </c>
      <c r="B3677" t="s">
        <v>7501</v>
      </c>
      <c r="C3677" t="s">
        <v>6170</v>
      </c>
      <c r="D3677" t="s">
        <v>6227</v>
      </c>
      <c r="E3677" t="s">
        <v>6228</v>
      </c>
      <c r="F3677">
        <v>162</v>
      </c>
      <c r="G3677">
        <v>3.53</v>
      </c>
      <c r="H3677">
        <v>45.9</v>
      </c>
      <c r="I3677" t="s">
        <v>25</v>
      </c>
    </row>
    <row r="3678" spans="1:9">
      <c r="A3678" t="s">
        <v>7502</v>
      </c>
      <c r="B3678" t="s">
        <v>7503</v>
      </c>
      <c r="C3678" t="s">
        <v>6170</v>
      </c>
      <c r="D3678" t="s">
        <v>6211</v>
      </c>
      <c r="E3678" t="s">
        <v>6212</v>
      </c>
      <c r="F3678">
        <v>162</v>
      </c>
      <c r="G3678">
        <v>7.92</v>
      </c>
      <c r="H3678">
        <v>20.5</v>
      </c>
      <c r="I3678" t="s">
        <v>25</v>
      </c>
    </row>
    <row r="3679" spans="1:9">
      <c r="A3679" t="s">
        <v>7504</v>
      </c>
      <c r="B3679" t="s">
        <v>7505</v>
      </c>
      <c r="C3679" t="s">
        <v>6170</v>
      </c>
      <c r="D3679" t="s">
        <v>6171</v>
      </c>
      <c r="E3679" t="s">
        <v>6172</v>
      </c>
      <c r="F3679">
        <v>235</v>
      </c>
      <c r="G3679">
        <v>4.0999999999999996</v>
      </c>
      <c r="H3679">
        <v>57.3</v>
      </c>
      <c r="I3679" t="s">
        <v>25</v>
      </c>
    </row>
    <row r="3680" spans="1:9">
      <c r="A3680" t="s">
        <v>7506</v>
      </c>
      <c r="B3680" t="s">
        <v>7507</v>
      </c>
      <c r="C3680" t="s">
        <v>6170</v>
      </c>
      <c r="D3680" t="s">
        <v>6203</v>
      </c>
      <c r="E3680" t="s">
        <v>6204</v>
      </c>
      <c r="F3680">
        <v>124</v>
      </c>
      <c r="G3680">
        <v>8.65</v>
      </c>
      <c r="H3680">
        <v>14.3</v>
      </c>
      <c r="I3680" t="s">
        <v>25</v>
      </c>
    </row>
    <row r="3681" spans="1:9">
      <c r="A3681" t="s">
        <v>7508</v>
      </c>
      <c r="B3681" t="s">
        <v>7509</v>
      </c>
      <c r="C3681" t="s">
        <v>6170</v>
      </c>
      <c r="D3681" t="s">
        <v>6199</v>
      </c>
      <c r="E3681" t="s">
        <v>6200</v>
      </c>
      <c r="F3681">
        <v>288</v>
      </c>
      <c r="G3681">
        <v>5.13</v>
      </c>
      <c r="H3681">
        <v>56.1</v>
      </c>
      <c r="I3681" t="s">
        <v>25</v>
      </c>
    </row>
    <row r="3682" spans="1:9">
      <c r="A3682" t="s">
        <v>7510</v>
      </c>
      <c r="B3682" t="s">
        <v>7511</v>
      </c>
      <c r="C3682" t="s">
        <v>6170</v>
      </c>
      <c r="D3682" t="s">
        <v>6175</v>
      </c>
      <c r="E3682" t="s">
        <v>6176</v>
      </c>
      <c r="F3682">
        <v>186</v>
      </c>
      <c r="G3682">
        <v>5.2</v>
      </c>
      <c r="H3682">
        <v>35.799999999999997</v>
      </c>
      <c r="I3682" t="s">
        <v>25</v>
      </c>
    </row>
    <row r="3683" spans="1:9">
      <c r="A3683" t="s">
        <v>7512</v>
      </c>
      <c r="B3683" t="s">
        <v>7513</v>
      </c>
      <c r="C3683" t="s">
        <v>6170</v>
      </c>
      <c r="D3683" t="s">
        <v>6203</v>
      </c>
      <c r="E3683" t="s">
        <v>6204</v>
      </c>
      <c r="F3683">
        <v>84</v>
      </c>
      <c r="G3683">
        <v>2.99</v>
      </c>
      <c r="H3683">
        <v>28.1</v>
      </c>
      <c r="I3683" t="s">
        <v>25</v>
      </c>
    </row>
    <row r="3684" spans="1:9">
      <c r="A3684" t="s">
        <v>7514</v>
      </c>
      <c r="B3684" t="s">
        <v>7515</v>
      </c>
      <c r="C3684" t="s">
        <v>6170</v>
      </c>
      <c r="D3684" t="s">
        <v>6179</v>
      </c>
      <c r="E3684" t="s">
        <v>6180</v>
      </c>
      <c r="F3684">
        <v>190</v>
      </c>
      <c r="G3684">
        <v>8.66</v>
      </c>
      <c r="H3684">
        <v>21.9</v>
      </c>
      <c r="I3684" t="s">
        <v>25</v>
      </c>
    </row>
    <row r="3685" spans="1:9">
      <c r="A3685" t="s">
        <v>7516</v>
      </c>
      <c r="B3685" t="s">
        <v>7517</v>
      </c>
      <c r="C3685" t="s">
        <v>6170</v>
      </c>
      <c r="D3685" t="s">
        <v>6207</v>
      </c>
      <c r="E3685" t="s">
        <v>6208</v>
      </c>
      <c r="F3685">
        <v>58</v>
      </c>
      <c r="G3685">
        <v>4.0599999999999996</v>
      </c>
      <c r="H3685">
        <v>14.3</v>
      </c>
      <c r="I3685" t="s">
        <v>25</v>
      </c>
    </row>
    <row r="3686" spans="1:9">
      <c r="A3686" t="s">
        <v>7518</v>
      </c>
      <c r="B3686" t="s">
        <v>7519</v>
      </c>
      <c r="C3686" t="s">
        <v>6170</v>
      </c>
      <c r="D3686" t="s">
        <v>6187</v>
      </c>
      <c r="E3686" t="s">
        <v>6188</v>
      </c>
      <c r="F3686">
        <v>1085</v>
      </c>
      <c r="G3686">
        <v>19.170000000000002</v>
      </c>
      <c r="H3686">
        <v>56.6</v>
      </c>
      <c r="I3686" t="s">
        <v>14</v>
      </c>
    </row>
    <row r="3687" spans="1:9">
      <c r="A3687" t="s">
        <v>7520</v>
      </c>
      <c r="B3687" t="s">
        <v>7521</v>
      </c>
      <c r="C3687" t="s">
        <v>6170</v>
      </c>
      <c r="D3687" t="s">
        <v>6211</v>
      </c>
      <c r="E3687" t="s">
        <v>6212</v>
      </c>
      <c r="F3687">
        <v>139</v>
      </c>
      <c r="G3687">
        <v>7.25</v>
      </c>
      <c r="H3687">
        <v>19.2</v>
      </c>
      <c r="I3687" t="s">
        <v>25</v>
      </c>
    </row>
    <row r="3688" spans="1:9">
      <c r="A3688" t="s">
        <v>7522</v>
      </c>
      <c r="B3688" t="s">
        <v>7523</v>
      </c>
      <c r="C3688" t="s">
        <v>6170</v>
      </c>
      <c r="D3688" t="s">
        <v>6211</v>
      </c>
      <c r="E3688" t="s">
        <v>6212</v>
      </c>
      <c r="F3688">
        <v>198</v>
      </c>
      <c r="G3688">
        <v>6.49</v>
      </c>
      <c r="H3688">
        <v>30.5</v>
      </c>
      <c r="I3688" t="s">
        <v>25</v>
      </c>
    </row>
    <row r="3689" spans="1:9">
      <c r="A3689" t="s">
        <v>7524</v>
      </c>
      <c r="B3689" t="s">
        <v>7525</v>
      </c>
      <c r="C3689" t="s">
        <v>6170</v>
      </c>
      <c r="D3689" t="s">
        <v>6187</v>
      </c>
      <c r="E3689" t="s">
        <v>6188</v>
      </c>
      <c r="F3689">
        <v>323</v>
      </c>
      <c r="G3689">
        <v>2.67</v>
      </c>
      <c r="H3689">
        <v>121</v>
      </c>
      <c r="I3689" t="s">
        <v>25</v>
      </c>
    </row>
    <row r="3690" spans="1:9">
      <c r="A3690" t="s">
        <v>7526</v>
      </c>
      <c r="B3690" t="s">
        <v>7527</v>
      </c>
      <c r="C3690" t="s">
        <v>6170</v>
      </c>
      <c r="D3690" t="s">
        <v>1200</v>
      </c>
      <c r="E3690" t="s">
        <v>1201</v>
      </c>
      <c r="F3690">
        <v>145</v>
      </c>
      <c r="G3690">
        <v>4.93</v>
      </c>
      <c r="H3690">
        <v>29.4</v>
      </c>
      <c r="I3690" t="s">
        <v>25</v>
      </c>
    </row>
    <row r="3691" spans="1:9">
      <c r="A3691" t="s">
        <v>7528</v>
      </c>
      <c r="B3691" t="s">
        <v>7529</v>
      </c>
      <c r="C3691" t="s">
        <v>6170</v>
      </c>
      <c r="D3691" t="s">
        <v>6199</v>
      </c>
      <c r="E3691" t="s">
        <v>6200</v>
      </c>
      <c r="F3691">
        <v>552</v>
      </c>
      <c r="G3691">
        <v>8.1199999999999992</v>
      </c>
      <c r="H3691">
        <v>68</v>
      </c>
      <c r="I3691" t="s">
        <v>14</v>
      </c>
    </row>
    <row r="3692" spans="1:9">
      <c r="A3692" t="s">
        <v>7530</v>
      </c>
      <c r="B3692" t="s">
        <v>7531</v>
      </c>
      <c r="C3692" t="s">
        <v>6170</v>
      </c>
      <c r="D3692" t="s">
        <v>6179</v>
      </c>
      <c r="E3692" t="s">
        <v>6180</v>
      </c>
      <c r="F3692">
        <v>124</v>
      </c>
      <c r="G3692">
        <v>4.42</v>
      </c>
      <c r="H3692">
        <v>28.1</v>
      </c>
      <c r="I3692" t="s">
        <v>25</v>
      </c>
    </row>
    <row r="3693" spans="1:9">
      <c r="A3693" t="s">
        <v>7532</v>
      </c>
      <c r="B3693" t="s">
        <v>7533</v>
      </c>
      <c r="C3693" t="s">
        <v>6170</v>
      </c>
      <c r="D3693" t="s">
        <v>6207</v>
      </c>
      <c r="E3693" t="s">
        <v>6208</v>
      </c>
      <c r="F3693">
        <v>380</v>
      </c>
      <c r="G3693">
        <v>14.76</v>
      </c>
      <c r="H3693">
        <v>25.7</v>
      </c>
      <c r="I3693" t="s">
        <v>25</v>
      </c>
    </row>
    <row r="3694" spans="1:9">
      <c r="A3694" t="s">
        <v>7534</v>
      </c>
      <c r="B3694" t="s">
        <v>7535</v>
      </c>
      <c r="C3694" t="s">
        <v>6170</v>
      </c>
      <c r="D3694" t="s">
        <v>6207</v>
      </c>
      <c r="E3694" t="s">
        <v>6208</v>
      </c>
      <c r="F3694">
        <v>141</v>
      </c>
      <c r="G3694">
        <v>3.29</v>
      </c>
      <c r="H3694">
        <v>42.9</v>
      </c>
      <c r="I3694" t="s">
        <v>25</v>
      </c>
    </row>
    <row r="3695" spans="1:9">
      <c r="A3695" t="s">
        <v>7536</v>
      </c>
      <c r="B3695" t="s">
        <v>5951</v>
      </c>
      <c r="C3695" t="s">
        <v>6170</v>
      </c>
      <c r="D3695" t="s">
        <v>6179</v>
      </c>
      <c r="E3695" t="s">
        <v>6180</v>
      </c>
      <c r="F3695">
        <v>54</v>
      </c>
      <c r="G3695">
        <v>3.72</v>
      </c>
      <c r="H3695">
        <v>14.5</v>
      </c>
      <c r="I3695" t="s">
        <v>25</v>
      </c>
    </row>
    <row r="3696" spans="1:9">
      <c r="A3696" t="s">
        <v>7537</v>
      </c>
      <c r="B3696" t="s">
        <v>7538</v>
      </c>
      <c r="C3696" t="s">
        <v>6170</v>
      </c>
      <c r="D3696" t="s">
        <v>6207</v>
      </c>
      <c r="E3696" t="s">
        <v>6208</v>
      </c>
      <c r="F3696">
        <v>147</v>
      </c>
      <c r="G3696">
        <v>11.16</v>
      </c>
      <c r="H3696">
        <v>13.2</v>
      </c>
      <c r="I3696" t="s">
        <v>25</v>
      </c>
    </row>
    <row r="3697" spans="1:9">
      <c r="A3697" t="s">
        <v>7539</v>
      </c>
      <c r="B3697" t="s">
        <v>7540</v>
      </c>
      <c r="C3697" t="s">
        <v>6170</v>
      </c>
      <c r="D3697" t="s">
        <v>6199</v>
      </c>
      <c r="E3697" t="s">
        <v>6200</v>
      </c>
      <c r="F3697">
        <v>207</v>
      </c>
      <c r="G3697">
        <v>5.18</v>
      </c>
      <c r="H3697">
        <v>40</v>
      </c>
      <c r="I3697" t="s">
        <v>25</v>
      </c>
    </row>
    <row r="3698" spans="1:9">
      <c r="A3698" t="s">
        <v>7541</v>
      </c>
      <c r="B3698" t="s">
        <v>7542</v>
      </c>
      <c r="C3698" t="s">
        <v>6170</v>
      </c>
      <c r="D3698" t="s">
        <v>6227</v>
      </c>
      <c r="E3698" t="s">
        <v>6228</v>
      </c>
      <c r="F3698">
        <v>661</v>
      </c>
      <c r="G3698">
        <v>6.74</v>
      </c>
      <c r="H3698">
        <v>98.1</v>
      </c>
      <c r="I3698" t="s">
        <v>14</v>
      </c>
    </row>
    <row r="3699" spans="1:9">
      <c r="A3699" t="s">
        <v>7543</v>
      </c>
      <c r="B3699" t="s">
        <v>7544</v>
      </c>
      <c r="C3699" t="s">
        <v>6170</v>
      </c>
      <c r="D3699" t="s">
        <v>6235</v>
      </c>
      <c r="E3699" t="s">
        <v>6236</v>
      </c>
      <c r="F3699">
        <v>318</v>
      </c>
      <c r="G3699">
        <v>6.42</v>
      </c>
      <c r="H3699">
        <v>49.5</v>
      </c>
      <c r="I3699" t="s">
        <v>25</v>
      </c>
    </row>
    <row r="3700" spans="1:9">
      <c r="A3700" t="s">
        <v>7545</v>
      </c>
      <c r="B3700" t="s">
        <v>7546</v>
      </c>
      <c r="C3700" t="s">
        <v>6170</v>
      </c>
      <c r="D3700" t="s">
        <v>6378</v>
      </c>
      <c r="E3700" t="s">
        <v>6379</v>
      </c>
      <c r="F3700">
        <v>353</v>
      </c>
      <c r="G3700">
        <v>8.08</v>
      </c>
      <c r="H3700">
        <v>43.7</v>
      </c>
      <c r="I3700" t="s">
        <v>25</v>
      </c>
    </row>
    <row r="3701" spans="1:9">
      <c r="A3701" t="s">
        <v>7547</v>
      </c>
      <c r="B3701" t="s">
        <v>7548</v>
      </c>
      <c r="C3701" t="s">
        <v>6170</v>
      </c>
      <c r="D3701" t="s">
        <v>6211</v>
      </c>
      <c r="E3701" t="s">
        <v>6212</v>
      </c>
      <c r="F3701">
        <v>334</v>
      </c>
      <c r="G3701">
        <v>12.84</v>
      </c>
      <c r="H3701">
        <v>26</v>
      </c>
      <c r="I3701" t="s">
        <v>25</v>
      </c>
    </row>
    <row r="3702" spans="1:9">
      <c r="A3702" t="s">
        <v>7549</v>
      </c>
      <c r="B3702" t="s">
        <v>7550</v>
      </c>
      <c r="C3702" t="s">
        <v>6170</v>
      </c>
      <c r="D3702" t="s">
        <v>6183</v>
      </c>
      <c r="E3702" t="s">
        <v>6184</v>
      </c>
      <c r="F3702">
        <v>805</v>
      </c>
      <c r="G3702">
        <v>13.39</v>
      </c>
      <c r="H3702">
        <v>60.1</v>
      </c>
      <c r="I3702" t="s">
        <v>14</v>
      </c>
    </row>
    <row r="3703" spans="1:9">
      <c r="A3703" t="s">
        <v>7551</v>
      </c>
      <c r="B3703" t="s">
        <v>7552</v>
      </c>
      <c r="C3703" t="s">
        <v>6170</v>
      </c>
      <c r="D3703" t="s">
        <v>6179</v>
      </c>
      <c r="E3703" t="s">
        <v>6180</v>
      </c>
      <c r="F3703">
        <v>435</v>
      </c>
      <c r="G3703">
        <v>14.53</v>
      </c>
      <c r="H3703">
        <v>29.9</v>
      </c>
      <c r="I3703" t="s">
        <v>25</v>
      </c>
    </row>
    <row r="3704" spans="1:9">
      <c r="A3704" t="s">
        <v>7553</v>
      </c>
      <c r="B3704" t="s">
        <v>7554</v>
      </c>
      <c r="C3704" t="s">
        <v>6170</v>
      </c>
      <c r="D3704" t="s">
        <v>6261</v>
      </c>
      <c r="E3704" t="s">
        <v>6262</v>
      </c>
      <c r="F3704">
        <v>220</v>
      </c>
      <c r="G3704">
        <v>2.25</v>
      </c>
      <c r="H3704">
        <v>97.8</v>
      </c>
      <c r="I3704" t="s">
        <v>25</v>
      </c>
    </row>
    <row r="3705" spans="1:9">
      <c r="A3705" t="s">
        <v>7555</v>
      </c>
      <c r="B3705" t="s">
        <v>7556</v>
      </c>
      <c r="C3705" t="s">
        <v>6170</v>
      </c>
      <c r="D3705" t="s">
        <v>6235</v>
      </c>
      <c r="E3705" t="s">
        <v>6236</v>
      </c>
      <c r="F3705">
        <v>1482</v>
      </c>
      <c r="G3705">
        <v>16.829999999999998</v>
      </c>
      <c r="H3705">
        <v>88.1</v>
      </c>
      <c r="I3705" t="s">
        <v>14</v>
      </c>
    </row>
    <row r="3706" spans="1:9">
      <c r="A3706" t="s">
        <v>7557</v>
      </c>
      <c r="B3706" t="s">
        <v>7558</v>
      </c>
      <c r="C3706" t="s">
        <v>6170</v>
      </c>
      <c r="D3706" t="s">
        <v>6183</v>
      </c>
      <c r="E3706" t="s">
        <v>6184</v>
      </c>
      <c r="F3706">
        <v>549</v>
      </c>
      <c r="G3706">
        <v>1.88</v>
      </c>
      <c r="H3706">
        <v>292</v>
      </c>
      <c r="I3706" t="s">
        <v>14</v>
      </c>
    </row>
    <row r="3707" spans="1:9">
      <c r="A3707" t="s">
        <v>7559</v>
      </c>
      <c r="B3707" t="s">
        <v>7560</v>
      </c>
      <c r="C3707" t="s">
        <v>6170</v>
      </c>
      <c r="D3707" t="s">
        <v>6183</v>
      </c>
      <c r="E3707" t="s">
        <v>6184</v>
      </c>
      <c r="F3707">
        <v>308</v>
      </c>
      <c r="G3707">
        <v>8.86</v>
      </c>
      <c r="H3707">
        <v>34.799999999999997</v>
      </c>
      <c r="I3707" t="s">
        <v>25</v>
      </c>
    </row>
    <row r="3708" spans="1:9">
      <c r="A3708" t="s">
        <v>7561</v>
      </c>
      <c r="B3708" t="s">
        <v>7562</v>
      </c>
      <c r="C3708" t="s">
        <v>6170</v>
      </c>
      <c r="D3708" t="s">
        <v>1200</v>
      </c>
      <c r="E3708" t="s">
        <v>1201</v>
      </c>
      <c r="F3708">
        <v>29</v>
      </c>
      <c r="G3708">
        <v>2.87</v>
      </c>
      <c r="H3708">
        <v>10.1</v>
      </c>
      <c r="I3708" t="s">
        <v>25</v>
      </c>
    </row>
    <row r="3709" spans="1:9">
      <c r="A3709" t="s">
        <v>7563</v>
      </c>
      <c r="B3709" t="s">
        <v>1482</v>
      </c>
      <c r="C3709" t="s">
        <v>6170</v>
      </c>
      <c r="D3709" t="s">
        <v>6187</v>
      </c>
      <c r="E3709" t="s">
        <v>6188</v>
      </c>
      <c r="F3709">
        <v>98</v>
      </c>
      <c r="G3709">
        <v>4.97</v>
      </c>
      <c r="H3709">
        <v>19.7</v>
      </c>
      <c r="I3709" t="s">
        <v>25</v>
      </c>
    </row>
    <row r="3710" spans="1:9">
      <c r="A3710" t="s">
        <v>7564</v>
      </c>
      <c r="B3710" t="s">
        <v>7565</v>
      </c>
      <c r="C3710" t="s">
        <v>6170</v>
      </c>
      <c r="D3710" t="s">
        <v>6261</v>
      </c>
      <c r="E3710" t="s">
        <v>6262</v>
      </c>
      <c r="F3710">
        <v>288</v>
      </c>
      <c r="G3710">
        <v>6.8</v>
      </c>
      <c r="H3710">
        <v>42.4</v>
      </c>
      <c r="I3710" t="s">
        <v>25</v>
      </c>
    </row>
    <row r="3711" spans="1:9">
      <c r="A3711" t="s">
        <v>7566</v>
      </c>
      <c r="B3711" t="s">
        <v>7567</v>
      </c>
      <c r="C3711" t="s">
        <v>6170</v>
      </c>
      <c r="D3711" t="s">
        <v>6183</v>
      </c>
      <c r="E3711" t="s">
        <v>6184</v>
      </c>
      <c r="F3711">
        <v>655</v>
      </c>
      <c r="G3711">
        <v>5.23</v>
      </c>
      <c r="H3711">
        <v>125.2</v>
      </c>
      <c r="I3711" t="s">
        <v>14</v>
      </c>
    </row>
    <row r="3712" spans="1:9">
      <c r="A3712" t="s">
        <v>7568</v>
      </c>
      <c r="B3712" t="s">
        <v>7569</v>
      </c>
      <c r="C3712" t="s">
        <v>6170</v>
      </c>
      <c r="D3712" t="s">
        <v>6179</v>
      </c>
      <c r="E3712" t="s">
        <v>6180</v>
      </c>
      <c r="F3712">
        <v>222</v>
      </c>
      <c r="G3712">
        <v>7.31</v>
      </c>
      <c r="H3712">
        <v>30.4</v>
      </c>
      <c r="I3712" t="s">
        <v>25</v>
      </c>
    </row>
    <row r="3713" spans="1:9">
      <c r="A3713" t="s">
        <v>7570</v>
      </c>
      <c r="B3713" t="s">
        <v>7571</v>
      </c>
      <c r="C3713" t="s">
        <v>6170</v>
      </c>
      <c r="D3713" t="s">
        <v>6171</v>
      </c>
      <c r="E3713" t="s">
        <v>6172</v>
      </c>
      <c r="F3713">
        <v>815</v>
      </c>
      <c r="G3713">
        <v>6.2</v>
      </c>
      <c r="H3713">
        <v>131.5</v>
      </c>
      <c r="I3713" t="s">
        <v>14</v>
      </c>
    </row>
    <row r="3714" spans="1:9">
      <c r="A3714" t="s">
        <v>7572</v>
      </c>
      <c r="B3714" t="s">
        <v>7573</v>
      </c>
      <c r="C3714" t="s">
        <v>6170</v>
      </c>
      <c r="D3714" t="s">
        <v>6179</v>
      </c>
      <c r="E3714" t="s">
        <v>6180</v>
      </c>
      <c r="F3714">
        <v>132</v>
      </c>
      <c r="G3714">
        <v>4.7699999999999996</v>
      </c>
      <c r="H3714">
        <v>27.7</v>
      </c>
      <c r="I3714" t="s">
        <v>25</v>
      </c>
    </row>
    <row r="3715" spans="1:9">
      <c r="A3715" t="s">
        <v>7574</v>
      </c>
      <c r="B3715" t="s">
        <v>7575</v>
      </c>
      <c r="C3715" t="s">
        <v>6170</v>
      </c>
      <c r="D3715" t="s">
        <v>6203</v>
      </c>
      <c r="E3715" t="s">
        <v>6204</v>
      </c>
      <c r="F3715">
        <v>120</v>
      </c>
      <c r="G3715">
        <v>3.93</v>
      </c>
      <c r="H3715">
        <v>30.5</v>
      </c>
      <c r="I3715" t="s">
        <v>25</v>
      </c>
    </row>
    <row r="3716" spans="1:9">
      <c r="A3716" t="s">
        <v>7576</v>
      </c>
      <c r="B3716" t="s">
        <v>5995</v>
      </c>
      <c r="C3716" t="s">
        <v>6170</v>
      </c>
      <c r="D3716" t="s">
        <v>6171</v>
      </c>
      <c r="E3716" t="s">
        <v>6172</v>
      </c>
      <c r="F3716">
        <v>414</v>
      </c>
      <c r="G3716">
        <v>3.01</v>
      </c>
      <c r="H3716">
        <v>137.5</v>
      </c>
      <c r="I3716" t="s">
        <v>25</v>
      </c>
    </row>
    <row r="3717" spans="1:9">
      <c r="A3717" t="s">
        <v>7577</v>
      </c>
      <c r="B3717" t="s">
        <v>7578</v>
      </c>
      <c r="C3717" t="s">
        <v>6170</v>
      </c>
      <c r="D3717" t="s">
        <v>6175</v>
      </c>
      <c r="E3717" t="s">
        <v>6176</v>
      </c>
      <c r="F3717">
        <v>233</v>
      </c>
      <c r="G3717">
        <v>6.21</v>
      </c>
      <c r="H3717">
        <v>37.5</v>
      </c>
      <c r="I3717" t="s">
        <v>25</v>
      </c>
    </row>
    <row r="3718" spans="1:9">
      <c r="A3718" t="s">
        <v>7579</v>
      </c>
      <c r="B3718" t="s">
        <v>7580</v>
      </c>
      <c r="C3718" t="s">
        <v>6170</v>
      </c>
      <c r="D3718" t="s">
        <v>6171</v>
      </c>
      <c r="E3718" t="s">
        <v>6172</v>
      </c>
      <c r="F3718">
        <v>79</v>
      </c>
      <c r="G3718">
        <v>3.99</v>
      </c>
      <c r="H3718">
        <v>19.8</v>
      </c>
      <c r="I3718" t="s">
        <v>25</v>
      </c>
    </row>
    <row r="3719" spans="1:9">
      <c r="A3719" t="s">
        <v>7581</v>
      </c>
      <c r="B3719" t="s">
        <v>7582</v>
      </c>
      <c r="C3719" t="s">
        <v>6170</v>
      </c>
      <c r="D3719" t="s">
        <v>6227</v>
      </c>
      <c r="E3719" t="s">
        <v>6228</v>
      </c>
      <c r="F3719">
        <v>444</v>
      </c>
      <c r="G3719">
        <v>11.27</v>
      </c>
      <c r="H3719">
        <v>39.4</v>
      </c>
      <c r="I3719" t="s">
        <v>25</v>
      </c>
    </row>
    <row r="3720" spans="1:9">
      <c r="A3720" t="s">
        <v>7583</v>
      </c>
      <c r="B3720" t="s">
        <v>7584</v>
      </c>
      <c r="C3720" t="s">
        <v>6170</v>
      </c>
      <c r="D3720" t="s">
        <v>6261</v>
      </c>
      <c r="E3720" t="s">
        <v>6262</v>
      </c>
      <c r="F3720">
        <v>268</v>
      </c>
      <c r="G3720">
        <v>5.14</v>
      </c>
      <c r="H3720">
        <v>52.1</v>
      </c>
      <c r="I3720" t="s">
        <v>25</v>
      </c>
    </row>
    <row r="3721" spans="1:9">
      <c r="A3721" t="s">
        <v>7585</v>
      </c>
      <c r="B3721" t="s">
        <v>7586</v>
      </c>
      <c r="C3721" t="s">
        <v>6170</v>
      </c>
      <c r="D3721" t="s">
        <v>6261</v>
      </c>
      <c r="E3721" t="s">
        <v>6262</v>
      </c>
      <c r="F3721">
        <v>531</v>
      </c>
      <c r="G3721">
        <v>1.85</v>
      </c>
      <c r="H3721">
        <v>287</v>
      </c>
      <c r="I3721" t="s">
        <v>14</v>
      </c>
    </row>
    <row r="3722" spans="1:9">
      <c r="A3722" t="s">
        <v>7587</v>
      </c>
      <c r="B3722" t="s">
        <v>4276</v>
      </c>
      <c r="C3722" t="s">
        <v>6170</v>
      </c>
      <c r="D3722" t="s">
        <v>6207</v>
      </c>
      <c r="E3722" t="s">
        <v>6208</v>
      </c>
      <c r="F3722">
        <v>141</v>
      </c>
      <c r="G3722">
        <v>3.97</v>
      </c>
      <c r="H3722">
        <v>35.5</v>
      </c>
      <c r="I3722" t="s">
        <v>25</v>
      </c>
    </row>
    <row r="3723" spans="1:9">
      <c r="A3723" t="s">
        <v>7588</v>
      </c>
      <c r="B3723" t="s">
        <v>7589</v>
      </c>
      <c r="C3723" t="s">
        <v>6170</v>
      </c>
      <c r="D3723" t="s">
        <v>6191</v>
      </c>
      <c r="E3723" t="s">
        <v>6192</v>
      </c>
      <c r="F3723">
        <v>97</v>
      </c>
      <c r="G3723">
        <v>4.7</v>
      </c>
      <c r="H3723">
        <v>20.6</v>
      </c>
      <c r="I3723" t="s">
        <v>25</v>
      </c>
    </row>
    <row r="3724" spans="1:9">
      <c r="A3724" t="s">
        <v>7590</v>
      </c>
      <c r="B3724" t="s">
        <v>7591</v>
      </c>
      <c r="C3724" t="s">
        <v>6170</v>
      </c>
      <c r="D3724" t="s">
        <v>6207</v>
      </c>
      <c r="E3724" t="s">
        <v>6208</v>
      </c>
      <c r="F3724">
        <v>174</v>
      </c>
      <c r="G3724">
        <v>8.02</v>
      </c>
      <c r="H3724">
        <v>21.7</v>
      </c>
      <c r="I3724" t="s">
        <v>25</v>
      </c>
    </row>
    <row r="3725" spans="1:9">
      <c r="A3725" t="s">
        <v>7592</v>
      </c>
      <c r="B3725" t="s">
        <v>7593</v>
      </c>
      <c r="C3725" t="s">
        <v>6170</v>
      </c>
      <c r="D3725" t="s">
        <v>6175</v>
      </c>
      <c r="E3725" t="s">
        <v>6176</v>
      </c>
      <c r="F3725">
        <v>147</v>
      </c>
      <c r="G3725">
        <v>5.88</v>
      </c>
      <c r="H3725">
        <v>25</v>
      </c>
      <c r="I3725" t="s">
        <v>25</v>
      </c>
    </row>
    <row r="3726" spans="1:9">
      <c r="A3726" t="s">
        <v>7594</v>
      </c>
      <c r="B3726" t="s">
        <v>7595</v>
      </c>
      <c r="C3726" t="s">
        <v>6170</v>
      </c>
      <c r="D3726" t="s">
        <v>6235</v>
      </c>
      <c r="E3726" t="s">
        <v>6236</v>
      </c>
      <c r="F3726">
        <v>168</v>
      </c>
      <c r="G3726">
        <v>4.87</v>
      </c>
      <c r="H3726">
        <v>34.5</v>
      </c>
      <c r="I3726" t="s">
        <v>25</v>
      </c>
    </row>
    <row r="3727" spans="1:9">
      <c r="A3727" t="s">
        <v>7596</v>
      </c>
      <c r="B3727" t="s">
        <v>7597</v>
      </c>
      <c r="C3727" t="s">
        <v>6170</v>
      </c>
      <c r="D3727" t="s">
        <v>6227</v>
      </c>
      <c r="E3727" t="s">
        <v>6228</v>
      </c>
      <c r="F3727">
        <v>929</v>
      </c>
      <c r="G3727">
        <v>11.33</v>
      </c>
      <c r="H3727">
        <v>82</v>
      </c>
      <c r="I3727" t="s">
        <v>14</v>
      </c>
    </row>
    <row r="3728" spans="1:9">
      <c r="A3728" t="s">
        <v>7598</v>
      </c>
      <c r="B3728" t="s">
        <v>7599</v>
      </c>
      <c r="C3728" t="s">
        <v>6170</v>
      </c>
      <c r="D3728" t="s">
        <v>6203</v>
      </c>
      <c r="E3728" t="s">
        <v>6204</v>
      </c>
      <c r="F3728">
        <v>2263</v>
      </c>
      <c r="G3728">
        <v>29</v>
      </c>
      <c r="H3728">
        <v>78</v>
      </c>
      <c r="I3728" t="s">
        <v>70</v>
      </c>
    </row>
    <row r="3729" spans="1:9">
      <c r="A3729" t="s">
        <v>7600</v>
      </c>
      <c r="B3729" t="s">
        <v>7601</v>
      </c>
      <c r="C3729" t="s">
        <v>6170</v>
      </c>
      <c r="D3729" t="s">
        <v>6203</v>
      </c>
      <c r="E3729" t="s">
        <v>6204</v>
      </c>
      <c r="F3729">
        <v>461</v>
      </c>
      <c r="G3729">
        <v>8.94</v>
      </c>
      <c r="H3729">
        <v>51.6</v>
      </c>
      <c r="I3729" t="s">
        <v>25</v>
      </c>
    </row>
    <row r="3730" spans="1:9">
      <c r="A3730" t="s">
        <v>7602</v>
      </c>
      <c r="B3730" t="s">
        <v>7603</v>
      </c>
      <c r="C3730" t="s">
        <v>6170</v>
      </c>
      <c r="D3730" t="s">
        <v>6179</v>
      </c>
      <c r="E3730" t="s">
        <v>6180</v>
      </c>
      <c r="F3730">
        <v>281</v>
      </c>
      <c r="G3730">
        <v>5.95</v>
      </c>
      <c r="H3730">
        <v>47.2</v>
      </c>
      <c r="I3730" t="s">
        <v>25</v>
      </c>
    </row>
    <row r="3731" spans="1:9">
      <c r="A3731" t="s">
        <v>7604</v>
      </c>
      <c r="B3731" t="s">
        <v>7605</v>
      </c>
      <c r="C3731" t="s">
        <v>6170</v>
      </c>
      <c r="D3731" t="s">
        <v>1200</v>
      </c>
      <c r="E3731" t="s">
        <v>1201</v>
      </c>
      <c r="F3731">
        <v>46</v>
      </c>
      <c r="G3731">
        <v>2.15</v>
      </c>
      <c r="H3731">
        <v>21.4</v>
      </c>
      <c r="I3731" t="s">
        <v>25</v>
      </c>
    </row>
    <row r="3732" spans="1:9">
      <c r="A3732" t="s">
        <v>7606</v>
      </c>
      <c r="B3732" t="s">
        <v>7607</v>
      </c>
      <c r="C3732" t="s">
        <v>6170</v>
      </c>
      <c r="D3732" t="s">
        <v>6207</v>
      </c>
      <c r="E3732" t="s">
        <v>6208</v>
      </c>
      <c r="F3732">
        <v>177</v>
      </c>
      <c r="G3732">
        <v>6.05</v>
      </c>
      <c r="H3732">
        <v>29.3</v>
      </c>
      <c r="I3732" t="s">
        <v>25</v>
      </c>
    </row>
    <row r="3733" spans="1:9">
      <c r="A3733" t="s">
        <v>7608</v>
      </c>
      <c r="B3733" t="s">
        <v>7609</v>
      </c>
      <c r="C3733" t="s">
        <v>6170</v>
      </c>
      <c r="D3733" t="s">
        <v>6187</v>
      </c>
      <c r="E3733" t="s">
        <v>6188</v>
      </c>
      <c r="F3733">
        <v>1545</v>
      </c>
      <c r="G3733">
        <v>14.22</v>
      </c>
      <c r="H3733">
        <v>108.6</v>
      </c>
      <c r="I3733" t="s">
        <v>14</v>
      </c>
    </row>
    <row r="3734" spans="1:9">
      <c r="A3734" t="s">
        <v>7610</v>
      </c>
      <c r="B3734" t="s">
        <v>7611</v>
      </c>
      <c r="C3734" t="s">
        <v>6170</v>
      </c>
      <c r="D3734" t="s">
        <v>6261</v>
      </c>
      <c r="E3734" t="s">
        <v>6262</v>
      </c>
      <c r="F3734">
        <v>4647</v>
      </c>
      <c r="G3734">
        <v>14.45</v>
      </c>
      <c r="H3734">
        <v>321.60000000000002</v>
      </c>
      <c r="I3734" t="s">
        <v>70</v>
      </c>
    </row>
    <row r="3735" spans="1:9">
      <c r="A3735" t="s">
        <v>7612</v>
      </c>
      <c r="B3735" t="s">
        <v>7613</v>
      </c>
      <c r="C3735" t="s">
        <v>6170</v>
      </c>
      <c r="D3735" t="s">
        <v>6207</v>
      </c>
      <c r="E3735" t="s">
        <v>6208</v>
      </c>
      <c r="F3735">
        <v>138</v>
      </c>
      <c r="G3735">
        <v>4.4800000000000004</v>
      </c>
      <c r="H3735">
        <v>30.8</v>
      </c>
      <c r="I3735" t="s">
        <v>25</v>
      </c>
    </row>
    <row r="3736" spans="1:9">
      <c r="A3736" t="s">
        <v>7614</v>
      </c>
      <c r="B3736" t="s">
        <v>7615</v>
      </c>
      <c r="C3736" t="s">
        <v>6170</v>
      </c>
      <c r="D3736" t="s">
        <v>6211</v>
      </c>
      <c r="E3736" t="s">
        <v>6212</v>
      </c>
      <c r="F3736">
        <v>294</v>
      </c>
      <c r="G3736">
        <v>7.7</v>
      </c>
      <c r="H3736">
        <v>38.200000000000003</v>
      </c>
      <c r="I3736" t="s">
        <v>25</v>
      </c>
    </row>
    <row r="3737" spans="1:9">
      <c r="A3737" t="s">
        <v>7616</v>
      </c>
      <c r="B3737" t="s">
        <v>7617</v>
      </c>
      <c r="C3737" t="s">
        <v>6170</v>
      </c>
      <c r="D3737" t="s">
        <v>6211</v>
      </c>
      <c r="E3737" t="s">
        <v>6212</v>
      </c>
      <c r="F3737">
        <v>530</v>
      </c>
      <c r="G3737">
        <v>11.46</v>
      </c>
      <c r="H3737">
        <v>46.2</v>
      </c>
      <c r="I3737" t="s">
        <v>14</v>
      </c>
    </row>
    <row r="3738" spans="1:9">
      <c r="A3738" t="s">
        <v>7618</v>
      </c>
      <c r="B3738" t="s">
        <v>7619</v>
      </c>
      <c r="C3738" t="s">
        <v>6170</v>
      </c>
      <c r="D3738" t="s">
        <v>6235</v>
      </c>
      <c r="E3738" t="s">
        <v>6236</v>
      </c>
      <c r="F3738">
        <v>160</v>
      </c>
      <c r="G3738">
        <v>5.93</v>
      </c>
      <c r="H3738">
        <v>27</v>
      </c>
      <c r="I3738" t="s">
        <v>25</v>
      </c>
    </row>
    <row r="3739" spans="1:9">
      <c r="A3739" t="s">
        <v>7620</v>
      </c>
      <c r="B3739" t="s">
        <v>7621</v>
      </c>
      <c r="C3739" t="s">
        <v>6170</v>
      </c>
      <c r="D3739" t="s">
        <v>6199</v>
      </c>
      <c r="E3739" t="s">
        <v>6200</v>
      </c>
      <c r="F3739">
        <v>137</v>
      </c>
      <c r="G3739">
        <v>4.38</v>
      </c>
      <c r="H3739">
        <v>31.3</v>
      </c>
      <c r="I3739" t="s">
        <v>25</v>
      </c>
    </row>
    <row r="3740" spans="1:9">
      <c r="A3740" t="s">
        <v>7622</v>
      </c>
      <c r="B3740" t="s">
        <v>7623</v>
      </c>
      <c r="C3740" t="s">
        <v>6170</v>
      </c>
      <c r="D3740" t="s">
        <v>6235</v>
      </c>
      <c r="E3740" t="s">
        <v>6236</v>
      </c>
      <c r="F3740">
        <v>288</v>
      </c>
      <c r="G3740">
        <v>6.3</v>
      </c>
      <c r="H3740">
        <v>45.7</v>
      </c>
      <c r="I3740" t="s">
        <v>25</v>
      </c>
    </row>
    <row r="3741" spans="1:9">
      <c r="A3741" t="s">
        <v>7624</v>
      </c>
      <c r="B3741" t="s">
        <v>7625</v>
      </c>
      <c r="C3741" t="s">
        <v>6170</v>
      </c>
      <c r="D3741" t="s">
        <v>6191</v>
      </c>
      <c r="E3741" t="s">
        <v>6192</v>
      </c>
      <c r="F3741">
        <v>167</v>
      </c>
      <c r="G3741">
        <v>6.3</v>
      </c>
      <c r="H3741">
        <v>26.5</v>
      </c>
      <c r="I3741" t="s">
        <v>25</v>
      </c>
    </row>
    <row r="3742" spans="1:9">
      <c r="A3742" t="s">
        <v>7626</v>
      </c>
      <c r="B3742" t="s">
        <v>7627</v>
      </c>
      <c r="C3742" t="s">
        <v>6170</v>
      </c>
      <c r="D3742" t="s">
        <v>6191</v>
      </c>
      <c r="E3742" t="s">
        <v>6192</v>
      </c>
      <c r="F3742">
        <v>468</v>
      </c>
      <c r="G3742">
        <v>12.13</v>
      </c>
      <c r="H3742">
        <v>38.6</v>
      </c>
      <c r="I3742" t="s">
        <v>25</v>
      </c>
    </row>
    <row r="3743" spans="1:9">
      <c r="A3743" t="s">
        <v>7628</v>
      </c>
      <c r="B3743" t="s">
        <v>7629</v>
      </c>
      <c r="C3743" t="s">
        <v>6170</v>
      </c>
      <c r="D3743" t="s">
        <v>6191</v>
      </c>
      <c r="E3743" t="s">
        <v>6192</v>
      </c>
      <c r="F3743">
        <v>503</v>
      </c>
      <c r="G3743">
        <v>16.2</v>
      </c>
      <c r="H3743">
        <v>31</v>
      </c>
      <c r="I3743" t="s">
        <v>14</v>
      </c>
    </row>
    <row r="3744" spans="1:9">
      <c r="A3744" t="s">
        <v>7630</v>
      </c>
      <c r="B3744" t="s">
        <v>7631</v>
      </c>
      <c r="C3744" t="s">
        <v>6170</v>
      </c>
      <c r="D3744" t="s">
        <v>6378</v>
      </c>
      <c r="E3744" t="s">
        <v>6379</v>
      </c>
      <c r="F3744">
        <v>474</v>
      </c>
      <c r="G3744">
        <v>13.6</v>
      </c>
      <c r="H3744">
        <v>34.9</v>
      </c>
      <c r="I3744" t="s">
        <v>25</v>
      </c>
    </row>
    <row r="3745" spans="1:9">
      <c r="A3745" t="s">
        <v>7632</v>
      </c>
      <c r="B3745" t="s">
        <v>7633</v>
      </c>
      <c r="C3745" t="s">
        <v>6170</v>
      </c>
      <c r="D3745" t="s">
        <v>4467</v>
      </c>
      <c r="E3745" t="s">
        <v>4468</v>
      </c>
      <c r="F3745">
        <v>136</v>
      </c>
      <c r="G3745">
        <v>4.6900000000000004</v>
      </c>
      <c r="H3745">
        <v>29</v>
      </c>
      <c r="I3745" t="s">
        <v>25</v>
      </c>
    </row>
    <row r="3746" spans="1:9">
      <c r="A3746" t="s">
        <v>7634</v>
      </c>
      <c r="B3746" t="s">
        <v>7635</v>
      </c>
      <c r="C3746" t="s">
        <v>6170</v>
      </c>
      <c r="D3746" t="s">
        <v>1200</v>
      </c>
      <c r="E3746" t="s">
        <v>1201</v>
      </c>
      <c r="F3746">
        <v>595</v>
      </c>
      <c r="G3746">
        <v>9.2200000000000006</v>
      </c>
      <c r="H3746">
        <v>64.5</v>
      </c>
      <c r="I3746" t="s">
        <v>14</v>
      </c>
    </row>
    <row r="3747" spans="1:9">
      <c r="A3747" t="s">
        <v>7636</v>
      </c>
      <c r="B3747" t="s">
        <v>7637</v>
      </c>
      <c r="C3747" t="s">
        <v>6170</v>
      </c>
      <c r="D3747" t="s">
        <v>6211</v>
      </c>
      <c r="E3747" t="s">
        <v>6212</v>
      </c>
      <c r="F3747">
        <v>130</v>
      </c>
      <c r="G3747">
        <v>4.2300000000000004</v>
      </c>
      <c r="H3747">
        <v>30.7</v>
      </c>
      <c r="I3747" t="s">
        <v>25</v>
      </c>
    </row>
    <row r="3748" spans="1:9">
      <c r="A3748" t="s">
        <v>7638</v>
      </c>
      <c r="B3748" t="s">
        <v>7639</v>
      </c>
      <c r="C3748" t="s">
        <v>6170</v>
      </c>
      <c r="D3748" t="s">
        <v>6207</v>
      </c>
      <c r="E3748" t="s">
        <v>6208</v>
      </c>
      <c r="F3748">
        <v>96</v>
      </c>
      <c r="G3748">
        <v>5.71</v>
      </c>
      <c r="H3748">
        <v>16.8</v>
      </c>
      <c r="I3748" t="s">
        <v>25</v>
      </c>
    </row>
    <row r="3749" spans="1:9">
      <c r="A3749" t="s">
        <v>7640</v>
      </c>
      <c r="B3749" t="s">
        <v>7641</v>
      </c>
      <c r="C3749" t="s">
        <v>6170</v>
      </c>
      <c r="D3749" t="s">
        <v>6191</v>
      </c>
      <c r="E3749" t="s">
        <v>6192</v>
      </c>
      <c r="F3749">
        <v>839</v>
      </c>
      <c r="G3749">
        <v>20.64</v>
      </c>
      <c r="H3749">
        <v>40.6</v>
      </c>
      <c r="I3749" t="s">
        <v>14</v>
      </c>
    </row>
    <row r="3750" spans="1:9">
      <c r="A3750" t="s">
        <v>7642</v>
      </c>
      <c r="B3750" t="s">
        <v>7643</v>
      </c>
      <c r="C3750" t="s">
        <v>6170</v>
      </c>
      <c r="D3750" t="s">
        <v>6175</v>
      </c>
      <c r="E3750" t="s">
        <v>6176</v>
      </c>
      <c r="F3750">
        <v>459</v>
      </c>
      <c r="G3750">
        <v>5.68</v>
      </c>
      <c r="H3750">
        <v>80.8</v>
      </c>
      <c r="I3750" t="s">
        <v>25</v>
      </c>
    </row>
    <row r="3751" spans="1:9">
      <c r="A3751" t="s">
        <v>7644</v>
      </c>
      <c r="B3751" t="s">
        <v>7645</v>
      </c>
      <c r="C3751" t="s">
        <v>6170</v>
      </c>
      <c r="D3751" t="s">
        <v>6187</v>
      </c>
      <c r="E3751" t="s">
        <v>6188</v>
      </c>
      <c r="F3751">
        <v>78</v>
      </c>
      <c r="G3751">
        <v>2.82</v>
      </c>
      <c r="H3751">
        <v>27.7</v>
      </c>
      <c r="I3751" t="s">
        <v>25</v>
      </c>
    </row>
    <row r="3752" spans="1:9">
      <c r="A3752" t="s">
        <v>7646</v>
      </c>
      <c r="B3752" t="s">
        <v>7647</v>
      </c>
      <c r="C3752" t="s">
        <v>6170</v>
      </c>
      <c r="D3752" t="s">
        <v>6261</v>
      </c>
      <c r="E3752" t="s">
        <v>6262</v>
      </c>
      <c r="F3752">
        <v>743</v>
      </c>
      <c r="G3752">
        <v>15.33</v>
      </c>
      <c r="H3752">
        <v>48.5</v>
      </c>
      <c r="I3752" t="s">
        <v>14</v>
      </c>
    </row>
    <row r="3753" spans="1:9">
      <c r="A3753" t="s">
        <v>7648</v>
      </c>
      <c r="B3753" t="s">
        <v>6079</v>
      </c>
      <c r="C3753" t="s">
        <v>6170</v>
      </c>
      <c r="D3753" t="s">
        <v>6207</v>
      </c>
      <c r="E3753" t="s">
        <v>6208</v>
      </c>
      <c r="F3753">
        <v>230</v>
      </c>
      <c r="G3753">
        <v>8.18</v>
      </c>
      <c r="H3753">
        <v>28.1</v>
      </c>
      <c r="I3753" t="s">
        <v>25</v>
      </c>
    </row>
    <row r="3754" spans="1:9">
      <c r="A3754" t="s">
        <v>7649</v>
      </c>
      <c r="B3754" t="s">
        <v>7650</v>
      </c>
      <c r="C3754" t="s">
        <v>6170</v>
      </c>
      <c r="D3754" t="s">
        <v>6235</v>
      </c>
      <c r="E3754" t="s">
        <v>6236</v>
      </c>
      <c r="F3754">
        <v>139</v>
      </c>
      <c r="G3754">
        <v>3.01</v>
      </c>
      <c r="H3754">
        <v>46.2</v>
      </c>
      <c r="I3754" t="s">
        <v>25</v>
      </c>
    </row>
    <row r="3755" spans="1:9">
      <c r="A3755" t="s">
        <v>7651</v>
      </c>
      <c r="B3755" t="s">
        <v>7652</v>
      </c>
      <c r="C3755" t="s">
        <v>6170</v>
      </c>
      <c r="D3755" t="s">
        <v>6175</v>
      </c>
      <c r="E3755" t="s">
        <v>6176</v>
      </c>
      <c r="F3755">
        <v>121</v>
      </c>
      <c r="G3755">
        <v>4.22</v>
      </c>
      <c r="H3755">
        <v>28.7</v>
      </c>
      <c r="I3755" t="s">
        <v>25</v>
      </c>
    </row>
    <row r="3756" spans="1:9">
      <c r="A3756" t="s">
        <v>7653</v>
      </c>
      <c r="B3756" t="s">
        <v>7654</v>
      </c>
      <c r="C3756" t="s">
        <v>6170</v>
      </c>
      <c r="D3756" t="s">
        <v>6175</v>
      </c>
      <c r="E3756" t="s">
        <v>6176</v>
      </c>
      <c r="F3756">
        <v>249</v>
      </c>
      <c r="G3756">
        <v>5.89</v>
      </c>
      <c r="H3756">
        <v>42.3</v>
      </c>
      <c r="I3756" t="s">
        <v>25</v>
      </c>
    </row>
    <row r="3757" spans="1:9">
      <c r="A3757" t="s">
        <v>7655</v>
      </c>
      <c r="B3757" t="s">
        <v>7656</v>
      </c>
      <c r="C3757" t="s">
        <v>6170</v>
      </c>
      <c r="D3757" t="s">
        <v>6171</v>
      </c>
      <c r="E3757" t="s">
        <v>6172</v>
      </c>
      <c r="F3757">
        <v>103</v>
      </c>
      <c r="G3757">
        <v>4.8099999999999996</v>
      </c>
      <c r="H3757">
        <v>21.4</v>
      </c>
      <c r="I3757" t="s">
        <v>25</v>
      </c>
    </row>
    <row r="3758" spans="1:9">
      <c r="A3758" t="s">
        <v>7657</v>
      </c>
      <c r="B3758" t="s">
        <v>7658</v>
      </c>
      <c r="C3758" t="s">
        <v>6170</v>
      </c>
      <c r="D3758" t="s">
        <v>6221</v>
      </c>
      <c r="E3758" t="s">
        <v>6222</v>
      </c>
      <c r="F3758">
        <v>732</v>
      </c>
      <c r="G3758">
        <v>16.260000000000002</v>
      </c>
      <c r="H3758">
        <v>45</v>
      </c>
      <c r="I3758" t="s">
        <v>14</v>
      </c>
    </row>
    <row r="3759" spans="1:9">
      <c r="A3759" t="s">
        <v>7659</v>
      </c>
      <c r="B3759" t="s">
        <v>7660</v>
      </c>
      <c r="C3759" t="s">
        <v>6170</v>
      </c>
      <c r="D3759" t="s">
        <v>6183</v>
      </c>
      <c r="E3759" t="s">
        <v>6184</v>
      </c>
      <c r="F3759">
        <v>1302</v>
      </c>
      <c r="G3759">
        <v>4.22</v>
      </c>
      <c r="H3759">
        <v>308.5</v>
      </c>
      <c r="I3759" t="s">
        <v>14</v>
      </c>
    </row>
    <row r="3760" spans="1:9">
      <c r="A3760" t="s">
        <v>7661</v>
      </c>
      <c r="B3760" t="s">
        <v>7662</v>
      </c>
      <c r="C3760" t="s">
        <v>6170</v>
      </c>
      <c r="D3760" t="s">
        <v>6207</v>
      </c>
      <c r="E3760" t="s">
        <v>6208</v>
      </c>
      <c r="F3760">
        <v>46</v>
      </c>
      <c r="G3760">
        <v>1.87</v>
      </c>
      <c r="H3760">
        <v>24.6</v>
      </c>
      <c r="I3760" t="s">
        <v>25</v>
      </c>
    </row>
    <row r="3761" spans="1:9">
      <c r="A3761" t="s">
        <v>7663</v>
      </c>
      <c r="B3761" t="s">
        <v>7664</v>
      </c>
      <c r="C3761" t="s">
        <v>6170</v>
      </c>
      <c r="D3761" t="s">
        <v>1200</v>
      </c>
      <c r="E3761" t="s">
        <v>1201</v>
      </c>
      <c r="F3761">
        <v>87</v>
      </c>
      <c r="G3761">
        <v>2.76</v>
      </c>
      <c r="H3761">
        <v>31.5</v>
      </c>
      <c r="I3761" t="s">
        <v>25</v>
      </c>
    </row>
    <row r="3762" spans="1:9">
      <c r="A3762" t="s">
        <v>7665</v>
      </c>
      <c r="B3762" t="s">
        <v>7666</v>
      </c>
      <c r="C3762" t="s">
        <v>6170</v>
      </c>
      <c r="D3762" t="s">
        <v>6171</v>
      </c>
      <c r="E3762" t="s">
        <v>6172</v>
      </c>
      <c r="F3762">
        <v>243</v>
      </c>
      <c r="G3762">
        <v>3.99</v>
      </c>
      <c r="H3762">
        <v>60.9</v>
      </c>
      <c r="I3762" t="s">
        <v>25</v>
      </c>
    </row>
    <row r="3763" spans="1:9">
      <c r="A3763" t="s">
        <v>7667</v>
      </c>
      <c r="B3763" t="s">
        <v>7668</v>
      </c>
      <c r="C3763" t="s">
        <v>6170</v>
      </c>
      <c r="D3763" t="s">
        <v>6191</v>
      </c>
      <c r="E3763" t="s">
        <v>6192</v>
      </c>
      <c r="F3763">
        <v>296</v>
      </c>
      <c r="G3763">
        <v>9.2899999999999991</v>
      </c>
      <c r="H3763">
        <v>31.9</v>
      </c>
      <c r="I3763" t="s">
        <v>25</v>
      </c>
    </row>
    <row r="3764" spans="1:9">
      <c r="A3764" t="s">
        <v>7669</v>
      </c>
      <c r="B3764" t="s">
        <v>7670</v>
      </c>
      <c r="C3764" t="s">
        <v>6170</v>
      </c>
      <c r="D3764" t="s">
        <v>6191</v>
      </c>
      <c r="E3764" t="s">
        <v>6192</v>
      </c>
      <c r="F3764">
        <v>130</v>
      </c>
      <c r="G3764">
        <v>6.08</v>
      </c>
      <c r="H3764">
        <v>21.4</v>
      </c>
      <c r="I3764" t="s">
        <v>25</v>
      </c>
    </row>
    <row r="3765" spans="1:9">
      <c r="A3765" t="s">
        <v>7671</v>
      </c>
      <c r="B3765" t="s">
        <v>7672</v>
      </c>
      <c r="C3765" t="s">
        <v>6170</v>
      </c>
      <c r="D3765" t="s">
        <v>6183</v>
      </c>
      <c r="E3765" t="s">
        <v>6184</v>
      </c>
      <c r="F3765">
        <v>490</v>
      </c>
      <c r="G3765">
        <v>3.44</v>
      </c>
      <c r="H3765">
        <v>142.4</v>
      </c>
      <c r="I3765" t="s">
        <v>25</v>
      </c>
    </row>
    <row r="3766" spans="1:9">
      <c r="A3766" t="s">
        <v>7673</v>
      </c>
      <c r="B3766" t="s">
        <v>7674</v>
      </c>
      <c r="C3766" t="s">
        <v>6170</v>
      </c>
      <c r="D3766" t="s">
        <v>6203</v>
      </c>
      <c r="E3766" t="s">
        <v>6204</v>
      </c>
      <c r="F3766">
        <v>264</v>
      </c>
      <c r="G3766">
        <v>5.04</v>
      </c>
      <c r="H3766">
        <v>52.4</v>
      </c>
      <c r="I3766" t="s">
        <v>25</v>
      </c>
    </row>
    <row r="3767" spans="1:9">
      <c r="A3767" t="s">
        <v>7675</v>
      </c>
      <c r="B3767" t="s">
        <v>7676</v>
      </c>
      <c r="C3767" t="s">
        <v>6170</v>
      </c>
      <c r="D3767" t="s">
        <v>6179</v>
      </c>
      <c r="E3767" t="s">
        <v>6180</v>
      </c>
      <c r="F3767">
        <v>85</v>
      </c>
      <c r="G3767">
        <v>6.35</v>
      </c>
      <c r="H3767">
        <v>13.4</v>
      </c>
      <c r="I3767" t="s">
        <v>25</v>
      </c>
    </row>
    <row r="3768" spans="1:9">
      <c r="A3768" t="s">
        <v>7677</v>
      </c>
      <c r="B3768" t="s">
        <v>7678</v>
      </c>
      <c r="C3768" t="s">
        <v>6170</v>
      </c>
      <c r="D3768" t="s">
        <v>6171</v>
      </c>
      <c r="E3768" t="s">
        <v>6172</v>
      </c>
      <c r="F3768">
        <v>510</v>
      </c>
      <c r="G3768">
        <v>6.83</v>
      </c>
      <c r="H3768">
        <v>74.7</v>
      </c>
      <c r="I3768" t="s">
        <v>14</v>
      </c>
    </row>
    <row r="3769" spans="1:9">
      <c r="A3769" t="s">
        <v>7679</v>
      </c>
      <c r="B3769" t="s">
        <v>7680</v>
      </c>
      <c r="C3769" t="s">
        <v>6170</v>
      </c>
      <c r="D3769" t="s">
        <v>6207</v>
      </c>
      <c r="E3769" t="s">
        <v>6208</v>
      </c>
      <c r="F3769">
        <v>104</v>
      </c>
      <c r="G3769">
        <v>4.76</v>
      </c>
      <c r="H3769">
        <v>21.8</v>
      </c>
      <c r="I3769" t="s">
        <v>25</v>
      </c>
    </row>
    <row r="3770" spans="1:9">
      <c r="A3770" t="s">
        <v>7681</v>
      </c>
      <c r="B3770" t="s">
        <v>7682</v>
      </c>
      <c r="C3770" t="s">
        <v>6170</v>
      </c>
      <c r="D3770" t="s">
        <v>6211</v>
      </c>
      <c r="E3770" t="s">
        <v>6212</v>
      </c>
      <c r="F3770">
        <v>1099</v>
      </c>
      <c r="G3770">
        <v>17.36</v>
      </c>
      <c r="H3770">
        <v>63.3</v>
      </c>
      <c r="I3770" t="s">
        <v>14</v>
      </c>
    </row>
    <row r="3771" spans="1:9">
      <c r="A3771" t="s">
        <v>7683</v>
      </c>
      <c r="B3771" t="s">
        <v>7684</v>
      </c>
      <c r="C3771" t="s">
        <v>6170</v>
      </c>
      <c r="D3771" t="s">
        <v>6207</v>
      </c>
      <c r="E3771" t="s">
        <v>6208</v>
      </c>
      <c r="F3771">
        <v>342</v>
      </c>
      <c r="G3771">
        <v>14.13</v>
      </c>
      <c r="H3771">
        <v>24.2</v>
      </c>
      <c r="I3771" t="s">
        <v>25</v>
      </c>
    </row>
    <row r="3772" spans="1:9">
      <c r="A3772" t="s">
        <v>7685</v>
      </c>
      <c r="B3772" t="s">
        <v>7686</v>
      </c>
      <c r="C3772" t="s">
        <v>6170</v>
      </c>
      <c r="D3772" t="s">
        <v>6187</v>
      </c>
      <c r="E3772" t="s">
        <v>6188</v>
      </c>
      <c r="F3772">
        <v>7</v>
      </c>
      <c r="G3772">
        <v>1.61</v>
      </c>
      <c r="H3772">
        <v>4.3</v>
      </c>
      <c r="I3772" t="s">
        <v>25</v>
      </c>
    </row>
    <row r="3773" spans="1:9">
      <c r="A3773" t="s">
        <v>7687</v>
      </c>
      <c r="B3773" t="s">
        <v>7688</v>
      </c>
      <c r="C3773" t="s">
        <v>6170</v>
      </c>
      <c r="D3773" t="s">
        <v>1200</v>
      </c>
      <c r="E3773" t="s">
        <v>1201</v>
      </c>
      <c r="F3773">
        <v>129</v>
      </c>
      <c r="G3773">
        <v>3.48</v>
      </c>
      <c r="H3773">
        <v>37.1</v>
      </c>
      <c r="I3773" t="s">
        <v>25</v>
      </c>
    </row>
    <row r="3774" spans="1:9">
      <c r="A3774" t="s">
        <v>7689</v>
      </c>
      <c r="B3774" t="s">
        <v>7690</v>
      </c>
      <c r="C3774" t="s">
        <v>6170</v>
      </c>
      <c r="D3774" t="s">
        <v>6211</v>
      </c>
      <c r="E3774" t="s">
        <v>6212</v>
      </c>
      <c r="F3774">
        <v>300</v>
      </c>
      <c r="G3774">
        <v>7.79</v>
      </c>
      <c r="H3774">
        <v>38.5</v>
      </c>
      <c r="I3774" t="s">
        <v>25</v>
      </c>
    </row>
    <row r="3775" spans="1:9">
      <c r="A3775" t="s">
        <v>7691</v>
      </c>
      <c r="B3775" t="s">
        <v>7692</v>
      </c>
      <c r="C3775" t="s">
        <v>6170</v>
      </c>
      <c r="D3775" t="s">
        <v>6207</v>
      </c>
      <c r="E3775" t="s">
        <v>6208</v>
      </c>
      <c r="F3775">
        <v>276</v>
      </c>
      <c r="G3775">
        <v>9.07</v>
      </c>
      <c r="H3775">
        <v>30.4</v>
      </c>
      <c r="I3775" t="s">
        <v>25</v>
      </c>
    </row>
    <row r="3776" spans="1:9">
      <c r="A3776" t="s">
        <v>7693</v>
      </c>
      <c r="B3776" t="s">
        <v>7694</v>
      </c>
      <c r="C3776" t="s">
        <v>6170</v>
      </c>
      <c r="D3776" t="s">
        <v>6171</v>
      </c>
      <c r="E3776" t="s">
        <v>6172</v>
      </c>
      <c r="F3776">
        <v>504</v>
      </c>
      <c r="G3776">
        <v>3.99</v>
      </c>
      <c r="H3776">
        <v>126.3</v>
      </c>
      <c r="I3776" t="s">
        <v>14</v>
      </c>
    </row>
    <row r="3777" spans="1:9">
      <c r="A3777" t="s">
        <v>7695</v>
      </c>
      <c r="B3777" t="s">
        <v>7696</v>
      </c>
      <c r="C3777" t="s">
        <v>6170</v>
      </c>
      <c r="D3777" t="s">
        <v>6235</v>
      </c>
      <c r="E3777" t="s">
        <v>6236</v>
      </c>
      <c r="F3777">
        <v>126</v>
      </c>
      <c r="G3777">
        <v>4.5999999999999996</v>
      </c>
      <c r="H3777">
        <v>27.4</v>
      </c>
      <c r="I3777" t="s">
        <v>25</v>
      </c>
    </row>
    <row r="3778" spans="1:9">
      <c r="A3778" t="s">
        <v>7697</v>
      </c>
      <c r="B3778" t="s">
        <v>7698</v>
      </c>
      <c r="C3778" t="s">
        <v>6170</v>
      </c>
      <c r="D3778" t="s">
        <v>6235</v>
      </c>
      <c r="E3778" t="s">
        <v>6236</v>
      </c>
      <c r="F3778">
        <v>348</v>
      </c>
      <c r="G3778">
        <v>8.1300000000000008</v>
      </c>
      <c r="H3778">
        <v>42.8</v>
      </c>
      <c r="I3778" t="s">
        <v>25</v>
      </c>
    </row>
    <row r="3779" spans="1:9">
      <c r="A3779" t="s">
        <v>7699</v>
      </c>
      <c r="B3779" t="s">
        <v>6161</v>
      </c>
      <c r="C3779" t="s">
        <v>6170</v>
      </c>
      <c r="D3779" t="s">
        <v>6211</v>
      </c>
      <c r="E3779" t="s">
        <v>6212</v>
      </c>
      <c r="F3779">
        <v>166</v>
      </c>
      <c r="G3779">
        <v>4.07</v>
      </c>
      <c r="H3779">
        <v>40.799999999999997</v>
      </c>
      <c r="I3779" t="s">
        <v>25</v>
      </c>
    </row>
    <row r="3780" spans="1:9">
      <c r="A3780" t="s">
        <v>7700</v>
      </c>
      <c r="B3780" t="s">
        <v>7701</v>
      </c>
      <c r="C3780" t="s">
        <v>6170</v>
      </c>
      <c r="D3780" t="s">
        <v>6179</v>
      </c>
      <c r="E3780" t="s">
        <v>6180</v>
      </c>
      <c r="F3780">
        <v>589</v>
      </c>
      <c r="G3780">
        <v>18.239999999999998</v>
      </c>
      <c r="H3780">
        <v>32.299999999999997</v>
      </c>
      <c r="I3780" t="s">
        <v>14</v>
      </c>
    </row>
    <row r="3781" spans="1:9">
      <c r="A3781" t="s">
        <v>7702</v>
      </c>
      <c r="B3781" t="s">
        <v>7703</v>
      </c>
      <c r="C3781" t="s">
        <v>6170</v>
      </c>
      <c r="D3781" t="s">
        <v>6211</v>
      </c>
      <c r="E3781" t="s">
        <v>6212</v>
      </c>
      <c r="F3781">
        <v>510</v>
      </c>
      <c r="G3781">
        <v>11.06</v>
      </c>
      <c r="H3781">
        <v>46.1</v>
      </c>
      <c r="I3781" t="s">
        <v>14</v>
      </c>
    </row>
    <row r="3782" spans="1:9">
      <c r="A3782" t="s">
        <v>7704</v>
      </c>
      <c r="B3782" t="s">
        <v>7705</v>
      </c>
      <c r="C3782" t="s">
        <v>6170</v>
      </c>
      <c r="D3782" t="s">
        <v>6207</v>
      </c>
      <c r="E3782" t="s">
        <v>6208</v>
      </c>
      <c r="F3782">
        <v>42</v>
      </c>
      <c r="G3782">
        <v>3.79</v>
      </c>
      <c r="H3782">
        <v>11.1</v>
      </c>
      <c r="I3782" t="s">
        <v>25</v>
      </c>
    </row>
    <row r="3783" spans="1:9">
      <c r="A3783" t="s">
        <v>7706</v>
      </c>
      <c r="B3783" t="s">
        <v>7707</v>
      </c>
      <c r="C3783" t="s">
        <v>6170</v>
      </c>
      <c r="D3783" t="s">
        <v>6207</v>
      </c>
      <c r="E3783" t="s">
        <v>6208</v>
      </c>
      <c r="F3783">
        <v>1148</v>
      </c>
      <c r="G3783">
        <v>26.94</v>
      </c>
      <c r="H3783">
        <v>42.6</v>
      </c>
      <c r="I3783" t="s">
        <v>14</v>
      </c>
    </row>
  </sheetData>
  <autoFilter ref="A1:I3783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A49F3-78BB-4541-99FE-D1621CB1AAC8}">
  <dimension ref="A1:I3783"/>
  <sheetViews>
    <sheetView workbookViewId="0">
      <pane ySplit="1" topLeftCell="A2" activePane="bottomLeft" state="frozen"/>
      <selection pane="bottomLeft" activeCell="L21" sqref="L21"/>
    </sheetView>
  </sheetViews>
  <sheetFormatPr defaultRowHeight="15"/>
  <cols>
    <col min="1" max="1" width="14.140625" bestFit="1" customWidth="1"/>
    <col min="2" max="2" width="30.7109375" bestFit="1" customWidth="1"/>
    <col min="3" max="3" width="15.5703125" bestFit="1" customWidth="1"/>
    <col min="4" max="4" width="37" customWidth="1"/>
    <col min="5" max="5" width="12.85546875" bestFit="1" customWidth="1"/>
    <col min="6" max="6" width="13.140625" bestFit="1" customWidth="1"/>
    <col min="7" max="7" width="17.28515625" bestFit="1" customWidth="1"/>
    <col min="8" max="8" width="19.85546875" bestFit="1" customWidth="1"/>
    <col min="9" max="9" width="18.28515625" bestFit="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>
        <v>518</v>
      </c>
      <c r="G2">
        <v>5.98</v>
      </c>
      <c r="H2">
        <v>86.6</v>
      </c>
      <c r="I2" t="s">
        <v>14</v>
      </c>
    </row>
    <row r="3" spans="1:9">
      <c r="A3" t="s">
        <v>15</v>
      </c>
      <c r="B3" t="s">
        <v>16</v>
      </c>
      <c r="C3" t="s">
        <v>11</v>
      </c>
      <c r="D3" t="s">
        <v>12</v>
      </c>
      <c r="E3" t="s">
        <v>13</v>
      </c>
      <c r="F3">
        <v>584</v>
      </c>
      <c r="G3">
        <v>6.95</v>
      </c>
      <c r="H3">
        <v>84</v>
      </c>
      <c r="I3" t="s">
        <v>14</v>
      </c>
    </row>
    <row r="4" spans="1:9">
      <c r="A4" t="s">
        <v>17</v>
      </c>
      <c r="B4" t="s">
        <v>18</v>
      </c>
      <c r="C4" t="s">
        <v>11</v>
      </c>
      <c r="D4" t="s">
        <v>19</v>
      </c>
      <c r="E4" t="s">
        <v>20</v>
      </c>
      <c r="F4">
        <v>1004</v>
      </c>
      <c r="G4">
        <v>11.55</v>
      </c>
      <c r="H4">
        <v>86.9</v>
      </c>
      <c r="I4" t="s">
        <v>14</v>
      </c>
    </row>
    <row r="5" spans="1:9">
      <c r="A5" t="s">
        <v>21</v>
      </c>
      <c r="B5" t="s">
        <v>22</v>
      </c>
      <c r="C5" t="s">
        <v>11</v>
      </c>
      <c r="D5" t="s">
        <v>23</v>
      </c>
      <c r="E5" t="s">
        <v>24</v>
      </c>
      <c r="F5">
        <v>189</v>
      </c>
      <c r="G5">
        <v>10.72</v>
      </c>
      <c r="H5">
        <v>17.600000000000001</v>
      </c>
      <c r="I5" t="s">
        <v>25</v>
      </c>
    </row>
    <row r="6" spans="1:9">
      <c r="A6" t="s">
        <v>26</v>
      </c>
      <c r="B6" t="s">
        <v>27</v>
      </c>
      <c r="C6" t="s">
        <v>11</v>
      </c>
      <c r="D6" t="s">
        <v>28</v>
      </c>
      <c r="E6" t="s">
        <v>29</v>
      </c>
      <c r="F6">
        <v>417</v>
      </c>
      <c r="G6">
        <v>10.61</v>
      </c>
      <c r="H6">
        <v>39.299999999999997</v>
      </c>
      <c r="I6" t="s">
        <v>25</v>
      </c>
    </row>
    <row r="7" spans="1:9">
      <c r="A7" t="s">
        <v>30</v>
      </c>
      <c r="B7" t="s">
        <v>31</v>
      </c>
      <c r="C7" t="s">
        <v>11</v>
      </c>
      <c r="D7" t="s">
        <v>32</v>
      </c>
      <c r="E7" t="s">
        <v>33</v>
      </c>
      <c r="F7">
        <v>259</v>
      </c>
      <c r="G7">
        <v>8.7100000000000009</v>
      </c>
      <c r="H7">
        <v>29.7</v>
      </c>
      <c r="I7" t="s">
        <v>25</v>
      </c>
    </row>
    <row r="8" spans="1:9">
      <c r="A8" t="s">
        <v>34</v>
      </c>
      <c r="B8" t="s">
        <v>35</v>
      </c>
      <c r="C8" t="s">
        <v>11</v>
      </c>
      <c r="D8" t="s">
        <v>36</v>
      </c>
      <c r="E8" t="s">
        <v>37</v>
      </c>
      <c r="F8">
        <v>118</v>
      </c>
      <c r="G8">
        <v>4.88</v>
      </c>
      <c r="H8">
        <v>24.2</v>
      </c>
      <c r="I8" t="s">
        <v>25</v>
      </c>
    </row>
    <row r="9" spans="1:9">
      <c r="A9" t="s">
        <v>38</v>
      </c>
      <c r="B9" t="s">
        <v>39</v>
      </c>
      <c r="C9" t="s">
        <v>11</v>
      </c>
      <c r="D9" t="s">
        <v>40</v>
      </c>
      <c r="E9" t="s">
        <v>41</v>
      </c>
      <c r="F9">
        <v>306</v>
      </c>
      <c r="G9">
        <v>14.72</v>
      </c>
      <c r="H9">
        <v>20.8</v>
      </c>
      <c r="I9" t="s">
        <v>25</v>
      </c>
    </row>
    <row r="10" spans="1:9">
      <c r="A10" t="s">
        <v>42</v>
      </c>
      <c r="B10" t="s">
        <v>43</v>
      </c>
      <c r="C10" t="s">
        <v>11</v>
      </c>
      <c r="D10" t="s">
        <v>44</v>
      </c>
      <c r="E10" t="s">
        <v>45</v>
      </c>
      <c r="F10">
        <v>517</v>
      </c>
      <c r="G10">
        <v>5.99</v>
      </c>
      <c r="H10">
        <v>86.3</v>
      </c>
      <c r="I10" t="s">
        <v>14</v>
      </c>
    </row>
    <row r="11" spans="1:9">
      <c r="A11" t="s">
        <v>46</v>
      </c>
      <c r="B11" t="s">
        <v>47</v>
      </c>
      <c r="C11" t="s">
        <v>11</v>
      </c>
      <c r="D11" t="s">
        <v>40</v>
      </c>
      <c r="E11" t="s">
        <v>41</v>
      </c>
      <c r="F11">
        <v>163</v>
      </c>
      <c r="G11">
        <v>5.16</v>
      </c>
      <c r="H11">
        <v>31.6</v>
      </c>
      <c r="I11" t="s">
        <v>25</v>
      </c>
    </row>
    <row r="12" spans="1:9">
      <c r="A12" t="s">
        <v>48</v>
      </c>
      <c r="B12" t="s">
        <v>49</v>
      </c>
      <c r="C12" t="s">
        <v>11</v>
      </c>
      <c r="D12" t="s">
        <v>50</v>
      </c>
      <c r="E12" t="s">
        <v>51</v>
      </c>
      <c r="F12">
        <v>1205</v>
      </c>
      <c r="G12">
        <v>17.239999999999998</v>
      </c>
      <c r="H12">
        <v>69.900000000000006</v>
      </c>
      <c r="I12" t="s">
        <v>14</v>
      </c>
    </row>
    <row r="13" spans="1:9">
      <c r="A13" t="s">
        <v>52</v>
      </c>
      <c r="B13" t="s">
        <v>53</v>
      </c>
      <c r="C13" t="s">
        <v>11</v>
      </c>
      <c r="D13" t="s">
        <v>54</v>
      </c>
      <c r="E13" t="s">
        <v>55</v>
      </c>
      <c r="F13">
        <v>79</v>
      </c>
      <c r="G13">
        <v>4.4800000000000004</v>
      </c>
      <c r="H13">
        <v>17.600000000000001</v>
      </c>
      <c r="I13" t="s">
        <v>25</v>
      </c>
    </row>
    <row r="14" spans="1:9">
      <c r="A14" t="s">
        <v>56</v>
      </c>
      <c r="B14" t="s">
        <v>57</v>
      </c>
      <c r="C14" t="s">
        <v>11</v>
      </c>
      <c r="D14" t="s">
        <v>28</v>
      </c>
      <c r="E14" t="s">
        <v>29</v>
      </c>
      <c r="F14">
        <v>391</v>
      </c>
      <c r="G14">
        <v>28.04</v>
      </c>
      <c r="H14">
        <v>13.9</v>
      </c>
      <c r="I14" t="s">
        <v>25</v>
      </c>
    </row>
    <row r="15" spans="1:9">
      <c r="A15" t="s">
        <v>58</v>
      </c>
      <c r="B15" t="s">
        <v>59</v>
      </c>
      <c r="C15" t="s">
        <v>11</v>
      </c>
      <c r="D15" t="s">
        <v>12</v>
      </c>
      <c r="E15" t="s">
        <v>13</v>
      </c>
      <c r="F15">
        <v>707</v>
      </c>
      <c r="G15">
        <v>13.12</v>
      </c>
      <c r="H15">
        <v>53.9</v>
      </c>
      <c r="I15" t="s">
        <v>14</v>
      </c>
    </row>
    <row r="16" spans="1:9">
      <c r="A16" t="s">
        <v>60</v>
      </c>
      <c r="B16" t="s">
        <v>61</v>
      </c>
      <c r="C16" t="s">
        <v>11</v>
      </c>
      <c r="D16" t="s">
        <v>50</v>
      </c>
      <c r="E16" t="s">
        <v>51</v>
      </c>
      <c r="F16">
        <v>78</v>
      </c>
      <c r="G16">
        <v>3.86</v>
      </c>
      <c r="H16">
        <v>20.2</v>
      </c>
      <c r="I16" t="s">
        <v>25</v>
      </c>
    </row>
    <row r="17" spans="1:9">
      <c r="A17" t="s">
        <v>62</v>
      </c>
      <c r="B17" t="s">
        <v>63</v>
      </c>
      <c r="C17" t="s">
        <v>11</v>
      </c>
      <c r="D17" t="s">
        <v>12</v>
      </c>
      <c r="E17" t="s">
        <v>13</v>
      </c>
      <c r="F17">
        <v>212</v>
      </c>
      <c r="G17">
        <v>2.86</v>
      </c>
      <c r="H17">
        <v>74.099999999999994</v>
      </c>
      <c r="I17" t="s">
        <v>25</v>
      </c>
    </row>
    <row r="18" spans="1:9">
      <c r="A18" t="s">
        <v>64</v>
      </c>
      <c r="B18" t="s">
        <v>65</v>
      </c>
      <c r="C18" t="s">
        <v>11</v>
      </c>
      <c r="D18" t="s">
        <v>12</v>
      </c>
      <c r="E18" t="s">
        <v>13</v>
      </c>
      <c r="F18">
        <v>274</v>
      </c>
      <c r="G18">
        <v>9.18</v>
      </c>
      <c r="H18">
        <v>29.8</v>
      </c>
      <c r="I18" t="s">
        <v>25</v>
      </c>
    </row>
    <row r="19" spans="1:9">
      <c r="A19" t="s">
        <v>66</v>
      </c>
      <c r="B19" t="s">
        <v>7708</v>
      </c>
      <c r="C19" t="s">
        <v>11</v>
      </c>
      <c r="D19" t="s">
        <v>68</v>
      </c>
      <c r="E19" t="s">
        <v>69</v>
      </c>
      <c r="F19">
        <v>2472</v>
      </c>
      <c r="G19">
        <v>20.9</v>
      </c>
      <c r="H19">
        <v>118.3</v>
      </c>
      <c r="I19" t="s">
        <v>70</v>
      </c>
    </row>
    <row r="20" spans="1:9">
      <c r="A20" t="s">
        <v>71</v>
      </c>
      <c r="B20" t="s">
        <v>72</v>
      </c>
      <c r="C20" t="s">
        <v>11</v>
      </c>
      <c r="D20" t="s">
        <v>73</v>
      </c>
      <c r="E20" t="s">
        <v>74</v>
      </c>
      <c r="F20">
        <v>349</v>
      </c>
      <c r="G20">
        <v>5.96</v>
      </c>
      <c r="H20">
        <v>58.6</v>
      </c>
      <c r="I20" t="s">
        <v>25</v>
      </c>
    </row>
    <row r="21" spans="1:9">
      <c r="A21" t="s">
        <v>75</v>
      </c>
      <c r="B21" t="s">
        <v>76</v>
      </c>
      <c r="C21" t="s">
        <v>11</v>
      </c>
      <c r="D21" t="s">
        <v>77</v>
      </c>
      <c r="E21" t="s">
        <v>78</v>
      </c>
      <c r="F21">
        <v>456</v>
      </c>
      <c r="G21">
        <v>17.78</v>
      </c>
      <c r="H21">
        <v>25.6</v>
      </c>
      <c r="I21" t="s">
        <v>25</v>
      </c>
    </row>
    <row r="22" spans="1:9">
      <c r="A22" t="s">
        <v>79</v>
      </c>
      <c r="B22" t="s">
        <v>80</v>
      </c>
      <c r="C22" t="s">
        <v>11</v>
      </c>
      <c r="D22" t="s">
        <v>81</v>
      </c>
      <c r="E22" t="s">
        <v>82</v>
      </c>
      <c r="F22">
        <v>76</v>
      </c>
      <c r="G22">
        <v>6.41</v>
      </c>
      <c r="H22">
        <v>11.9</v>
      </c>
      <c r="I22" t="s">
        <v>25</v>
      </c>
    </row>
    <row r="23" spans="1:9">
      <c r="A23" t="s">
        <v>83</v>
      </c>
      <c r="B23" t="s">
        <v>84</v>
      </c>
      <c r="C23" t="s">
        <v>11</v>
      </c>
      <c r="D23" t="s">
        <v>54</v>
      </c>
      <c r="E23" t="s">
        <v>55</v>
      </c>
      <c r="F23">
        <v>396</v>
      </c>
      <c r="G23">
        <v>26.37</v>
      </c>
      <c r="H23">
        <v>15</v>
      </c>
      <c r="I23" t="s">
        <v>25</v>
      </c>
    </row>
    <row r="24" spans="1:9">
      <c r="A24" t="s">
        <v>85</v>
      </c>
      <c r="B24" t="s">
        <v>86</v>
      </c>
      <c r="C24" t="s">
        <v>11</v>
      </c>
      <c r="D24" t="s">
        <v>87</v>
      </c>
      <c r="E24" t="s">
        <v>88</v>
      </c>
      <c r="F24">
        <v>96</v>
      </c>
      <c r="G24">
        <v>6.83</v>
      </c>
      <c r="H24">
        <v>14.1</v>
      </c>
      <c r="I24" t="s">
        <v>25</v>
      </c>
    </row>
    <row r="25" spans="1:9">
      <c r="A25" t="s">
        <v>89</v>
      </c>
      <c r="B25" t="s">
        <v>90</v>
      </c>
      <c r="C25" t="s">
        <v>11</v>
      </c>
      <c r="D25" t="s">
        <v>91</v>
      </c>
      <c r="E25" t="s">
        <v>92</v>
      </c>
      <c r="F25">
        <v>45</v>
      </c>
      <c r="G25">
        <v>5.58</v>
      </c>
      <c r="H25">
        <v>8.1</v>
      </c>
      <c r="I25" t="s">
        <v>25</v>
      </c>
    </row>
    <row r="26" spans="1:9">
      <c r="A26" t="s">
        <v>93</v>
      </c>
      <c r="B26" t="s">
        <v>94</v>
      </c>
      <c r="C26" t="s">
        <v>11</v>
      </c>
      <c r="D26" t="s">
        <v>73</v>
      </c>
      <c r="E26" t="s">
        <v>74</v>
      </c>
      <c r="F26">
        <v>361</v>
      </c>
      <c r="G26">
        <v>6.32</v>
      </c>
      <c r="H26">
        <v>57.1</v>
      </c>
      <c r="I26" t="s">
        <v>25</v>
      </c>
    </row>
    <row r="27" spans="1:9">
      <c r="A27" t="s">
        <v>95</v>
      </c>
      <c r="B27" t="s">
        <v>96</v>
      </c>
      <c r="C27" t="s">
        <v>11</v>
      </c>
      <c r="D27" t="s">
        <v>23</v>
      </c>
      <c r="E27" t="s">
        <v>24</v>
      </c>
      <c r="F27">
        <v>209</v>
      </c>
      <c r="G27">
        <v>8.0500000000000007</v>
      </c>
      <c r="H27">
        <v>26</v>
      </c>
      <c r="I27" t="s">
        <v>25</v>
      </c>
    </row>
    <row r="28" spans="1:9">
      <c r="A28" t="s">
        <v>97</v>
      </c>
      <c r="B28" t="s">
        <v>98</v>
      </c>
      <c r="C28" t="s">
        <v>11</v>
      </c>
      <c r="D28" t="s">
        <v>91</v>
      </c>
      <c r="E28" t="s">
        <v>92</v>
      </c>
      <c r="F28">
        <v>2578</v>
      </c>
      <c r="G28">
        <v>15.48</v>
      </c>
      <c r="H28">
        <v>166.5</v>
      </c>
      <c r="I28" t="s">
        <v>70</v>
      </c>
    </row>
    <row r="29" spans="1:9">
      <c r="A29" t="s">
        <v>99</v>
      </c>
      <c r="B29" t="s">
        <v>100</v>
      </c>
      <c r="C29" t="s">
        <v>11</v>
      </c>
      <c r="D29" t="s">
        <v>101</v>
      </c>
      <c r="E29" t="s">
        <v>102</v>
      </c>
      <c r="F29">
        <v>337</v>
      </c>
      <c r="G29">
        <v>11.83</v>
      </c>
      <c r="H29">
        <v>28.5</v>
      </c>
      <c r="I29" t="s">
        <v>25</v>
      </c>
    </row>
    <row r="30" spans="1:9">
      <c r="A30" t="s">
        <v>103</v>
      </c>
      <c r="B30" t="s">
        <v>104</v>
      </c>
      <c r="C30" t="s">
        <v>11</v>
      </c>
      <c r="D30" t="s">
        <v>101</v>
      </c>
      <c r="E30" t="s">
        <v>102</v>
      </c>
      <c r="F30">
        <v>238</v>
      </c>
      <c r="G30">
        <v>2.11</v>
      </c>
      <c r="H30">
        <v>112.8</v>
      </c>
      <c r="I30" t="s">
        <v>25</v>
      </c>
    </row>
    <row r="31" spans="1:9">
      <c r="A31" t="s">
        <v>105</v>
      </c>
      <c r="B31" t="s">
        <v>106</v>
      </c>
      <c r="C31" t="s">
        <v>11</v>
      </c>
      <c r="D31" t="s">
        <v>77</v>
      </c>
      <c r="E31" t="s">
        <v>78</v>
      </c>
      <c r="F31">
        <v>658</v>
      </c>
      <c r="G31">
        <v>23.7</v>
      </c>
      <c r="H31">
        <v>27.8</v>
      </c>
      <c r="I31" t="s">
        <v>14</v>
      </c>
    </row>
    <row r="32" spans="1:9">
      <c r="A32" t="s">
        <v>107</v>
      </c>
      <c r="B32" t="s">
        <v>108</v>
      </c>
      <c r="C32" t="s">
        <v>11</v>
      </c>
      <c r="D32" t="s">
        <v>73</v>
      </c>
      <c r="E32" t="s">
        <v>74</v>
      </c>
      <c r="F32">
        <v>231</v>
      </c>
      <c r="G32">
        <v>3.74</v>
      </c>
      <c r="H32">
        <v>61.8</v>
      </c>
      <c r="I32" t="s">
        <v>25</v>
      </c>
    </row>
    <row r="33" spans="1:9">
      <c r="A33" t="s">
        <v>109</v>
      </c>
      <c r="B33" t="s">
        <v>110</v>
      </c>
      <c r="C33" t="s">
        <v>11</v>
      </c>
      <c r="D33" t="s">
        <v>36</v>
      </c>
      <c r="E33" t="s">
        <v>37</v>
      </c>
      <c r="F33">
        <v>102</v>
      </c>
      <c r="G33">
        <v>4.4400000000000004</v>
      </c>
      <c r="H33">
        <v>23</v>
      </c>
      <c r="I33" t="s">
        <v>25</v>
      </c>
    </row>
    <row r="34" spans="1:9">
      <c r="A34" t="s">
        <v>111</v>
      </c>
      <c r="B34" t="s">
        <v>112</v>
      </c>
      <c r="C34" t="s">
        <v>11</v>
      </c>
      <c r="D34" t="s">
        <v>50</v>
      </c>
      <c r="E34" t="s">
        <v>51</v>
      </c>
      <c r="F34">
        <v>104</v>
      </c>
      <c r="G34">
        <v>5.71</v>
      </c>
      <c r="H34">
        <v>18.2</v>
      </c>
      <c r="I34" t="s">
        <v>25</v>
      </c>
    </row>
    <row r="35" spans="1:9">
      <c r="A35" t="s">
        <v>113</v>
      </c>
      <c r="B35" t="s">
        <v>114</v>
      </c>
      <c r="C35" t="s">
        <v>11</v>
      </c>
      <c r="D35" t="s">
        <v>32</v>
      </c>
      <c r="E35" t="s">
        <v>33</v>
      </c>
      <c r="F35">
        <v>273</v>
      </c>
      <c r="G35">
        <v>10.73</v>
      </c>
      <c r="H35">
        <v>25.4</v>
      </c>
      <c r="I35" t="s">
        <v>25</v>
      </c>
    </row>
    <row r="36" spans="1:9">
      <c r="A36" t="s">
        <v>115</v>
      </c>
      <c r="B36" t="s">
        <v>116</v>
      </c>
      <c r="C36" t="s">
        <v>11</v>
      </c>
      <c r="D36" t="s">
        <v>40</v>
      </c>
      <c r="E36" t="s">
        <v>41</v>
      </c>
      <c r="F36">
        <v>72</v>
      </c>
      <c r="G36">
        <v>2.64</v>
      </c>
      <c r="H36">
        <v>27.3</v>
      </c>
      <c r="I36" t="s">
        <v>25</v>
      </c>
    </row>
    <row r="37" spans="1:9">
      <c r="A37" t="s">
        <v>117</v>
      </c>
      <c r="B37" t="s">
        <v>118</v>
      </c>
      <c r="C37" t="s">
        <v>11</v>
      </c>
      <c r="D37" t="s">
        <v>91</v>
      </c>
      <c r="E37" t="s">
        <v>92</v>
      </c>
      <c r="F37">
        <v>1348</v>
      </c>
      <c r="G37">
        <v>9.73</v>
      </c>
      <c r="H37">
        <v>138.5</v>
      </c>
      <c r="I37" t="s">
        <v>14</v>
      </c>
    </row>
    <row r="38" spans="1:9">
      <c r="A38" t="s">
        <v>119</v>
      </c>
      <c r="B38" t="s">
        <v>120</v>
      </c>
      <c r="C38" t="s">
        <v>11</v>
      </c>
      <c r="D38" t="s">
        <v>23</v>
      </c>
      <c r="E38" t="s">
        <v>24</v>
      </c>
      <c r="F38">
        <v>176</v>
      </c>
      <c r="G38">
        <v>9.27</v>
      </c>
      <c r="H38">
        <v>19</v>
      </c>
      <c r="I38" t="s">
        <v>25</v>
      </c>
    </row>
    <row r="39" spans="1:9">
      <c r="A39" t="s">
        <v>121</v>
      </c>
      <c r="B39" t="s">
        <v>122</v>
      </c>
      <c r="C39" t="s">
        <v>11</v>
      </c>
      <c r="D39" t="s">
        <v>123</v>
      </c>
      <c r="E39" t="s">
        <v>124</v>
      </c>
      <c r="F39">
        <v>175</v>
      </c>
      <c r="G39">
        <v>6.85</v>
      </c>
      <c r="H39">
        <v>25.5</v>
      </c>
      <c r="I39" t="s">
        <v>25</v>
      </c>
    </row>
    <row r="40" spans="1:9">
      <c r="A40" t="s">
        <v>125</v>
      </c>
      <c r="B40" t="s">
        <v>126</v>
      </c>
      <c r="C40" t="s">
        <v>11</v>
      </c>
      <c r="D40" t="s">
        <v>12</v>
      </c>
      <c r="E40" t="s">
        <v>13</v>
      </c>
      <c r="F40">
        <v>777</v>
      </c>
      <c r="G40">
        <v>3.63</v>
      </c>
      <c r="H40">
        <v>214</v>
      </c>
      <c r="I40" t="s">
        <v>14</v>
      </c>
    </row>
    <row r="41" spans="1:9">
      <c r="A41" t="s">
        <v>127</v>
      </c>
      <c r="B41" t="s">
        <v>128</v>
      </c>
      <c r="C41" t="s">
        <v>11</v>
      </c>
      <c r="D41" t="s">
        <v>87</v>
      </c>
      <c r="E41" t="s">
        <v>88</v>
      </c>
      <c r="F41">
        <v>369</v>
      </c>
      <c r="G41">
        <v>2.77</v>
      </c>
      <c r="H41">
        <v>133.19999999999999</v>
      </c>
      <c r="I41" t="s">
        <v>25</v>
      </c>
    </row>
    <row r="42" spans="1:9">
      <c r="A42" t="s">
        <v>129</v>
      </c>
      <c r="B42" t="s">
        <v>130</v>
      </c>
      <c r="C42" t="s">
        <v>11</v>
      </c>
      <c r="D42" t="s">
        <v>19</v>
      </c>
      <c r="E42" t="s">
        <v>20</v>
      </c>
      <c r="F42">
        <v>62</v>
      </c>
      <c r="G42">
        <v>2.17</v>
      </c>
      <c r="H42">
        <v>28.6</v>
      </c>
      <c r="I42" t="s">
        <v>25</v>
      </c>
    </row>
    <row r="43" spans="1:9">
      <c r="A43" t="s">
        <v>131</v>
      </c>
      <c r="B43" t="s">
        <v>132</v>
      </c>
      <c r="C43" t="s">
        <v>11</v>
      </c>
      <c r="D43" t="s">
        <v>123</v>
      </c>
      <c r="E43" t="s">
        <v>124</v>
      </c>
      <c r="F43">
        <v>26</v>
      </c>
      <c r="G43">
        <v>3.33</v>
      </c>
      <c r="H43">
        <v>7.8</v>
      </c>
      <c r="I43" t="s">
        <v>25</v>
      </c>
    </row>
    <row r="44" spans="1:9">
      <c r="A44" t="s">
        <v>133</v>
      </c>
      <c r="B44" t="s">
        <v>134</v>
      </c>
      <c r="C44" t="s">
        <v>11</v>
      </c>
      <c r="D44" t="s">
        <v>23</v>
      </c>
      <c r="E44" t="s">
        <v>24</v>
      </c>
      <c r="F44">
        <v>555</v>
      </c>
      <c r="G44">
        <v>11.49</v>
      </c>
      <c r="H44">
        <v>48.3</v>
      </c>
      <c r="I44" t="s">
        <v>14</v>
      </c>
    </row>
    <row r="45" spans="1:9">
      <c r="A45" t="s">
        <v>135</v>
      </c>
      <c r="B45" t="s">
        <v>136</v>
      </c>
      <c r="C45" t="s">
        <v>11</v>
      </c>
      <c r="D45" t="s">
        <v>23</v>
      </c>
      <c r="E45" t="s">
        <v>24</v>
      </c>
      <c r="F45">
        <v>108</v>
      </c>
      <c r="G45">
        <v>6.7</v>
      </c>
      <c r="H45">
        <v>16.100000000000001</v>
      </c>
      <c r="I45" t="s">
        <v>25</v>
      </c>
    </row>
    <row r="46" spans="1:9">
      <c r="A46" t="s">
        <v>137</v>
      </c>
      <c r="B46" t="s">
        <v>138</v>
      </c>
      <c r="C46" t="s">
        <v>11</v>
      </c>
      <c r="D46" t="s">
        <v>23</v>
      </c>
      <c r="E46" t="s">
        <v>24</v>
      </c>
      <c r="F46">
        <v>130</v>
      </c>
      <c r="G46">
        <v>7.99</v>
      </c>
      <c r="H46">
        <v>16.3</v>
      </c>
      <c r="I46" t="s">
        <v>25</v>
      </c>
    </row>
    <row r="47" spans="1:9">
      <c r="A47" t="s">
        <v>139</v>
      </c>
      <c r="B47" t="s">
        <v>140</v>
      </c>
      <c r="C47" t="s">
        <v>11</v>
      </c>
      <c r="D47" t="s">
        <v>68</v>
      </c>
      <c r="E47" t="s">
        <v>69</v>
      </c>
      <c r="F47">
        <v>752</v>
      </c>
      <c r="G47">
        <v>14.91</v>
      </c>
      <c r="H47">
        <v>50.4</v>
      </c>
      <c r="I47" t="s">
        <v>14</v>
      </c>
    </row>
    <row r="48" spans="1:9">
      <c r="A48" t="s">
        <v>141</v>
      </c>
      <c r="B48" t="s">
        <v>142</v>
      </c>
      <c r="C48" t="s">
        <v>11</v>
      </c>
      <c r="D48" t="s">
        <v>123</v>
      </c>
      <c r="E48" t="s">
        <v>124</v>
      </c>
      <c r="F48">
        <v>316</v>
      </c>
      <c r="G48">
        <v>7.69</v>
      </c>
      <c r="H48">
        <v>41.1</v>
      </c>
      <c r="I48" t="s">
        <v>25</v>
      </c>
    </row>
    <row r="49" spans="1:9">
      <c r="A49" t="s">
        <v>143</v>
      </c>
      <c r="B49" t="s">
        <v>144</v>
      </c>
      <c r="C49" t="s">
        <v>11</v>
      </c>
      <c r="D49" t="s">
        <v>87</v>
      </c>
      <c r="E49" t="s">
        <v>88</v>
      </c>
      <c r="F49">
        <v>380</v>
      </c>
      <c r="G49">
        <v>7.6</v>
      </c>
      <c r="H49">
        <v>50</v>
      </c>
      <c r="I49" t="s">
        <v>25</v>
      </c>
    </row>
    <row r="50" spans="1:9">
      <c r="A50" t="s">
        <v>145</v>
      </c>
      <c r="B50" t="s">
        <v>146</v>
      </c>
      <c r="C50" t="s">
        <v>11</v>
      </c>
      <c r="D50" t="s">
        <v>68</v>
      </c>
      <c r="E50" t="s">
        <v>69</v>
      </c>
      <c r="F50">
        <v>131</v>
      </c>
      <c r="G50">
        <v>7.08</v>
      </c>
      <c r="H50">
        <v>18.5</v>
      </c>
      <c r="I50" t="s">
        <v>25</v>
      </c>
    </row>
    <row r="51" spans="1:9">
      <c r="A51" t="s">
        <v>147</v>
      </c>
      <c r="B51" t="s">
        <v>148</v>
      </c>
      <c r="C51" t="s">
        <v>11</v>
      </c>
      <c r="D51" t="s">
        <v>40</v>
      </c>
      <c r="E51" t="s">
        <v>41</v>
      </c>
      <c r="F51">
        <v>516</v>
      </c>
      <c r="G51">
        <v>13.65</v>
      </c>
      <c r="H51">
        <v>37.799999999999997</v>
      </c>
      <c r="I51" t="s">
        <v>14</v>
      </c>
    </row>
    <row r="52" spans="1:9">
      <c r="A52" t="s">
        <v>149</v>
      </c>
      <c r="B52" t="s">
        <v>150</v>
      </c>
      <c r="C52" t="s">
        <v>11</v>
      </c>
      <c r="D52" t="s">
        <v>12</v>
      </c>
      <c r="E52" t="s">
        <v>13</v>
      </c>
      <c r="F52">
        <v>168</v>
      </c>
      <c r="G52">
        <v>5.44</v>
      </c>
      <c r="H52">
        <v>30.9</v>
      </c>
      <c r="I52" t="s">
        <v>25</v>
      </c>
    </row>
    <row r="53" spans="1:9">
      <c r="A53" t="s">
        <v>151</v>
      </c>
      <c r="B53" t="s">
        <v>152</v>
      </c>
      <c r="C53" t="s">
        <v>11</v>
      </c>
      <c r="D53" t="s">
        <v>77</v>
      </c>
      <c r="E53" t="s">
        <v>78</v>
      </c>
      <c r="F53">
        <v>82</v>
      </c>
      <c r="G53">
        <v>9.1999999999999993</v>
      </c>
      <c r="H53">
        <v>8.9</v>
      </c>
      <c r="I53" t="s">
        <v>25</v>
      </c>
    </row>
    <row r="54" spans="1:9">
      <c r="A54" t="s">
        <v>153</v>
      </c>
      <c r="B54" t="s">
        <v>154</v>
      </c>
      <c r="C54" t="s">
        <v>11</v>
      </c>
      <c r="D54" t="s">
        <v>101</v>
      </c>
      <c r="E54" t="s">
        <v>102</v>
      </c>
      <c r="F54">
        <v>1281</v>
      </c>
      <c r="G54">
        <v>21.75</v>
      </c>
      <c r="H54">
        <v>58.9</v>
      </c>
      <c r="I54" t="s">
        <v>14</v>
      </c>
    </row>
    <row r="55" spans="1:9">
      <c r="A55" t="s">
        <v>155</v>
      </c>
      <c r="B55" t="s">
        <v>156</v>
      </c>
      <c r="C55" t="s">
        <v>11</v>
      </c>
      <c r="D55" t="s">
        <v>36</v>
      </c>
      <c r="E55" t="s">
        <v>37</v>
      </c>
      <c r="F55">
        <v>794</v>
      </c>
      <c r="G55">
        <v>9.68</v>
      </c>
      <c r="H55">
        <v>82</v>
      </c>
      <c r="I55" t="s">
        <v>14</v>
      </c>
    </row>
    <row r="56" spans="1:9">
      <c r="A56" t="s">
        <v>157</v>
      </c>
      <c r="B56" t="s">
        <v>158</v>
      </c>
      <c r="C56" t="s">
        <v>11</v>
      </c>
      <c r="D56" t="s">
        <v>12</v>
      </c>
      <c r="E56" t="s">
        <v>13</v>
      </c>
      <c r="F56">
        <v>2579</v>
      </c>
      <c r="G56">
        <v>7.53</v>
      </c>
      <c r="H56">
        <v>342.5</v>
      </c>
      <c r="I56" t="s">
        <v>70</v>
      </c>
    </row>
    <row r="57" spans="1:9">
      <c r="A57" t="s">
        <v>159</v>
      </c>
      <c r="B57" t="s">
        <v>160</v>
      </c>
      <c r="C57" t="s">
        <v>11</v>
      </c>
      <c r="D57" t="s">
        <v>101</v>
      </c>
      <c r="E57" t="s">
        <v>102</v>
      </c>
      <c r="F57">
        <v>263</v>
      </c>
      <c r="G57">
        <v>7.5</v>
      </c>
      <c r="H57">
        <v>35.1</v>
      </c>
      <c r="I57" t="s">
        <v>25</v>
      </c>
    </row>
    <row r="58" spans="1:9">
      <c r="A58" t="s">
        <v>161</v>
      </c>
      <c r="B58" t="s">
        <v>162</v>
      </c>
      <c r="C58" t="s">
        <v>11</v>
      </c>
      <c r="D58" t="s">
        <v>101</v>
      </c>
      <c r="E58" t="s">
        <v>102</v>
      </c>
      <c r="F58">
        <v>268</v>
      </c>
      <c r="G58">
        <v>4.72</v>
      </c>
      <c r="H58">
        <v>56.8</v>
      </c>
      <c r="I58" t="s">
        <v>25</v>
      </c>
    </row>
    <row r="59" spans="1:9">
      <c r="A59" t="s">
        <v>163</v>
      </c>
      <c r="B59" t="s">
        <v>164</v>
      </c>
      <c r="C59" t="s">
        <v>11</v>
      </c>
      <c r="D59" t="s">
        <v>87</v>
      </c>
      <c r="E59" t="s">
        <v>88</v>
      </c>
      <c r="F59">
        <v>131</v>
      </c>
      <c r="G59">
        <v>6.75</v>
      </c>
      <c r="H59">
        <v>19.399999999999999</v>
      </c>
      <c r="I59" t="s">
        <v>25</v>
      </c>
    </row>
    <row r="60" spans="1:9">
      <c r="A60" t="s">
        <v>165</v>
      </c>
      <c r="B60" t="s">
        <v>166</v>
      </c>
      <c r="C60" t="s">
        <v>11</v>
      </c>
      <c r="D60" t="s">
        <v>101</v>
      </c>
      <c r="E60" t="s">
        <v>102</v>
      </c>
      <c r="F60">
        <v>378</v>
      </c>
      <c r="G60">
        <v>6.44</v>
      </c>
      <c r="H60">
        <v>58.7</v>
      </c>
      <c r="I60" t="s">
        <v>25</v>
      </c>
    </row>
    <row r="61" spans="1:9">
      <c r="A61" t="s">
        <v>167</v>
      </c>
      <c r="B61" t="s">
        <v>168</v>
      </c>
      <c r="C61" t="s">
        <v>11</v>
      </c>
      <c r="D61" t="s">
        <v>19</v>
      </c>
      <c r="E61" t="s">
        <v>20</v>
      </c>
      <c r="F61">
        <v>3659</v>
      </c>
      <c r="G61">
        <v>4.49</v>
      </c>
      <c r="H61">
        <v>814.9</v>
      </c>
      <c r="I61" t="s">
        <v>70</v>
      </c>
    </row>
    <row r="62" spans="1:9">
      <c r="A62" t="s">
        <v>169</v>
      </c>
      <c r="B62" t="s">
        <v>170</v>
      </c>
      <c r="C62" t="s">
        <v>11</v>
      </c>
      <c r="D62" t="s">
        <v>101</v>
      </c>
      <c r="E62" t="s">
        <v>102</v>
      </c>
      <c r="F62">
        <v>560</v>
      </c>
      <c r="G62">
        <v>9.7799999999999994</v>
      </c>
      <c r="H62">
        <v>57.3</v>
      </c>
      <c r="I62" t="s">
        <v>14</v>
      </c>
    </row>
    <row r="63" spans="1:9">
      <c r="A63" t="s">
        <v>171</v>
      </c>
      <c r="B63" t="s">
        <v>172</v>
      </c>
      <c r="C63" t="s">
        <v>11</v>
      </c>
      <c r="D63" t="s">
        <v>44</v>
      </c>
      <c r="E63" t="s">
        <v>45</v>
      </c>
      <c r="F63">
        <v>191</v>
      </c>
      <c r="G63">
        <v>6.8</v>
      </c>
      <c r="H63">
        <v>28.1</v>
      </c>
      <c r="I63" t="s">
        <v>25</v>
      </c>
    </row>
    <row r="64" spans="1:9">
      <c r="A64" t="s">
        <v>173</v>
      </c>
      <c r="B64" t="s">
        <v>174</v>
      </c>
      <c r="C64" t="s">
        <v>11</v>
      </c>
      <c r="D64" t="s">
        <v>123</v>
      </c>
      <c r="E64" t="s">
        <v>124</v>
      </c>
      <c r="F64">
        <v>205</v>
      </c>
      <c r="G64">
        <v>4.47</v>
      </c>
      <c r="H64">
        <v>45.9</v>
      </c>
      <c r="I64" t="s">
        <v>25</v>
      </c>
    </row>
    <row r="65" spans="1:9">
      <c r="A65" t="s">
        <v>175</v>
      </c>
      <c r="B65" t="s">
        <v>176</v>
      </c>
      <c r="C65" t="s">
        <v>11</v>
      </c>
      <c r="D65" t="s">
        <v>123</v>
      </c>
      <c r="E65" t="s">
        <v>124</v>
      </c>
      <c r="F65">
        <v>85</v>
      </c>
      <c r="G65">
        <v>5.22</v>
      </c>
      <c r="H65">
        <v>16.3</v>
      </c>
      <c r="I65" t="s">
        <v>25</v>
      </c>
    </row>
    <row r="66" spans="1:9">
      <c r="A66" t="s">
        <v>177</v>
      </c>
      <c r="B66" t="s">
        <v>178</v>
      </c>
      <c r="C66" t="s">
        <v>11</v>
      </c>
      <c r="D66" t="s">
        <v>81</v>
      </c>
      <c r="E66" t="s">
        <v>82</v>
      </c>
      <c r="F66">
        <v>104</v>
      </c>
      <c r="G66">
        <v>6.68</v>
      </c>
      <c r="H66">
        <v>15.6</v>
      </c>
      <c r="I66" t="s">
        <v>25</v>
      </c>
    </row>
    <row r="67" spans="1:9">
      <c r="A67" t="s">
        <v>179</v>
      </c>
      <c r="B67" t="s">
        <v>180</v>
      </c>
      <c r="C67" t="s">
        <v>11</v>
      </c>
      <c r="D67" t="s">
        <v>32</v>
      </c>
      <c r="E67" t="s">
        <v>33</v>
      </c>
      <c r="F67">
        <v>431</v>
      </c>
      <c r="G67">
        <v>16.739999999999998</v>
      </c>
      <c r="H67">
        <v>25.7</v>
      </c>
      <c r="I67" t="s">
        <v>25</v>
      </c>
    </row>
    <row r="68" spans="1:9">
      <c r="A68" t="s">
        <v>181</v>
      </c>
      <c r="B68" t="s">
        <v>182</v>
      </c>
      <c r="C68" t="s">
        <v>11</v>
      </c>
      <c r="D68" t="s">
        <v>19</v>
      </c>
      <c r="E68" t="s">
        <v>20</v>
      </c>
      <c r="F68">
        <v>825</v>
      </c>
      <c r="G68">
        <v>16.29</v>
      </c>
      <c r="H68">
        <v>50.6</v>
      </c>
      <c r="I68" t="s">
        <v>14</v>
      </c>
    </row>
    <row r="69" spans="1:9">
      <c r="A69" t="s">
        <v>183</v>
      </c>
      <c r="B69" t="s">
        <v>184</v>
      </c>
      <c r="C69" t="s">
        <v>11</v>
      </c>
      <c r="D69" t="s">
        <v>50</v>
      </c>
      <c r="E69" t="s">
        <v>51</v>
      </c>
      <c r="F69">
        <v>631</v>
      </c>
      <c r="G69">
        <v>7.94</v>
      </c>
      <c r="H69">
        <v>79.5</v>
      </c>
      <c r="I69" t="s">
        <v>14</v>
      </c>
    </row>
    <row r="70" spans="1:9">
      <c r="A70" t="s">
        <v>185</v>
      </c>
      <c r="B70" t="s">
        <v>186</v>
      </c>
      <c r="C70" t="s">
        <v>11</v>
      </c>
      <c r="D70" t="s">
        <v>36</v>
      </c>
      <c r="E70" t="s">
        <v>37</v>
      </c>
      <c r="F70">
        <v>178</v>
      </c>
      <c r="G70">
        <v>4.9800000000000004</v>
      </c>
      <c r="H70">
        <v>35.700000000000003</v>
      </c>
      <c r="I70" t="s">
        <v>25</v>
      </c>
    </row>
    <row r="71" spans="1:9">
      <c r="A71" t="s">
        <v>187</v>
      </c>
      <c r="B71" t="s">
        <v>188</v>
      </c>
      <c r="C71" t="s">
        <v>11</v>
      </c>
      <c r="D71" t="s">
        <v>28</v>
      </c>
      <c r="E71" t="s">
        <v>29</v>
      </c>
      <c r="F71">
        <v>722</v>
      </c>
      <c r="G71">
        <v>8.15</v>
      </c>
      <c r="H71">
        <v>88.6</v>
      </c>
      <c r="I71" t="s">
        <v>14</v>
      </c>
    </row>
    <row r="72" spans="1:9">
      <c r="A72" t="s">
        <v>189</v>
      </c>
      <c r="B72" t="s">
        <v>190</v>
      </c>
      <c r="C72" t="s">
        <v>11</v>
      </c>
      <c r="D72" t="s">
        <v>12</v>
      </c>
      <c r="E72" t="s">
        <v>13</v>
      </c>
      <c r="F72">
        <v>601</v>
      </c>
      <c r="G72">
        <v>7.56</v>
      </c>
      <c r="H72">
        <v>79.5</v>
      </c>
      <c r="I72" t="s">
        <v>14</v>
      </c>
    </row>
    <row r="73" spans="1:9">
      <c r="A73" t="s">
        <v>191</v>
      </c>
      <c r="B73" t="s">
        <v>192</v>
      </c>
      <c r="C73" t="s">
        <v>11</v>
      </c>
      <c r="D73" t="s">
        <v>44</v>
      </c>
      <c r="E73" t="s">
        <v>45</v>
      </c>
      <c r="F73">
        <v>203</v>
      </c>
      <c r="G73">
        <v>3.13</v>
      </c>
      <c r="H73">
        <v>64.900000000000006</v>
      </c>
      <c r="I73" t="s">
        <v>25</v>
      </c>
    </row>
    <row r="74" spans="1:9">
      <c r="A74" t="s">
        <v>193</v>
      </c>
      <c r="B74" t="s">
        <v>194</v>
      </c>
      <c r="C74" t="s">
        <v>11</v>
      </c>
      <c r="D74" t="s">
        <v>28</v>
      </c>
      <c r="E74" t="s">
        <v>29</v>
      </c>
      <c r="F74">
        <v>159</v>
      </c>
      <c r="G74">
        <v>4.5199999999999996</v>
      </c>
      <c r="H74">
        <v>35.200000000000003</v>
      </c>
      <c r="I74" t="s">
        <v>25</v>
      </c>
    </row>
    <row r="75" spans="1:9">
      <c r="A75" t="s">
        <v>195</v>
      </c>
      <c r="B75" t="s">
        <v>196</v>
      </c>
      <c r="C75" t="s">
        <v>11</v>
      </c>
      <c r="D75" t="s">
        <v>77</v>
      </c>
      <c r="E75" t="s">
        <v>78</v>
      </c>
      <c r="F75">
        <v>132</v>
      </c>
      <c r="G75">
        <v>15.84</v>
      </c>
      <c r="H75">
        <v>8.3000000000000007</v>
      </c>
      <c r="I75" t="s">
        <v>25</v>
      </c>
    </row>
    <row r="76" spans="1:9">
      <c r="A76" t="s">
        <v>197</v>
      </c>
      <c r="B76" t="s">
        <v>198</v>
      </c>
      <c r="C76" t="s">
        <v>11</v>
      </c>
      <c r="D76" t="s">
        <v>68</v>
      </c>
      <c r="E76" t="s">
        <v>69</v>
      </c>
      <c r="F76">
        <v>166</v>
      </c>
      <c r="G76">
        <v>2.7</v>
      </c>
      <c r="H76">
        <v>61.5</v>
      </c>
      <c r="I76" t="s">
        <v>25</v>
      </c>
    </row>
    <row r="77" spans="1:9">
      <c r="A77" t="s">
        <v>199</v>
      </c>
      <c r="B77" t="s">
        <v>200</v>
      </c>
      <c r="C77" t="s">
        <v>11</v>
      </c>
      <c r="D77" t="s">
        <v>91</v>
      </c>
      <c r="E77" t="s">
        <v>92</v>
      </c>
      <c r="F77">
        <v>309</v>
      </c>
      <c r="G77">
        <v>9.64</v>
      </c>
      <c r="H77">
        <v>32.1</v>
      </c>
      <c r="I77" t="s">
        <v>25</v>
      </c>
    </row>
    <row r="78" spans="1:9">
      <c r="A78" t="s">
        <v>201</v>
      </c>
      <c r="B78" t="s">
        <v>202</v>
      </c>
      <c r="C78" t="s">
        <v>11</v>
      </c>
      <c r="D78" t="s">
        <v>54</v>
      </c>
      <c r="E78" t="s">
        <v>55</v>
      </c>
      <c r="F78">
        <v>120</v>
      </c>
      <c r="G78">
        <v>7.68</v>
      </c>
      <c r="H78">
        <v>15.6</v>
      </c>
      <c r="I78" t="s">
        <v>25</v>
      </c>
    </row>
    <row r="79" spans="1:9">
      <c r="A79" t="s">
        <v>203</v>
      </c>
      <c r="B79" t="s">
        <v>204</v>
      </c>
      <c r="C79" t="s">
        <v>11</v>
      </c>
      <c r="D79" t="s">
        <v>87</v>
      </c>
      <c r="E79" t="s">
        <v>88</v>
      </c>
      <c r="F79">
        <v>736</v>
      </c>
      <c r="G79">
        <v>15.63</v>
      </c>
      <c r="H79">
        <v>47.1</v>
      </c>
      <c r="I79" t="s">
        <v>14</v>
      </c>
    </row>
    <row r="80" spans="1:9">
      <c r="A80" t="s">
        <v>205</v>
      </c>
      <c r="B80" t="s">
        <v>206</v>
      </c>
      <c r="C80" t="s">
        <v>11</v>
      </c>
      <c r="D80" t="s">
        <v>12</v>
      </c>
      <c r="E80" t="s">
        <v>13</v>
      </c>
      <c r="F80">
        <v>979</v>
      </c>
      <c r="G80">
        <v>7.78</v>
      </c>
      <c r="H80">
        <v>125.8</v>
      </c>
      <c r="I80" t="s">
        <v>14</v>
      </c>
    </row>
    <row r="81" spans="1:9">
      <c r="A81" t="s">
        <v>207</v>
      </c>
      <c r="B81" t="s">
        <v>208</v>
      </c>
      <c r="C81" t="s">
        <v>11</v>
      </c>
      <c r="D81" t="s">
        <v>50</v>
      </c>
      <c r="E81" t="s">
        <v>51</v>
      </c>
      <c r="F81">
        <v>31</v>
      </c>
      <c r="G81">
        <v>4.5199999999999996</v>
      </c>
      <c r="H81">
        <v>6.9</v>
      </c>
      <c r="I81" t="s">
        <v>25</v>
      </c>
    </row>
    <row r="82" spans="1:9">
      <c r="A82" t="s">
        <v>209</v>
      </c>
      <c r="B82" t="s">
        <v>210</v>
      </c>
      <c r="C82" t="s">
        <v>11</v>
      </c>
      <c r="D82" t="s">
        <v>19</v>
      </c>
      <c r="E82" t="s">
        <v>20</v>
      </c>
      <c r="F82">
        <v>1130</v>
      </c>
      <c r="G82">
        <v>7.54</v>
      </c>
      <c r="H82">
        <v>149.9</v>
      </c>
      <c r="I82" t="s">
        <v>14</v>
      </c>
    </row>
    <row r="83" spans="1:9">
      <c r="A83" t="s">
        <v>211</v>
      </c>
      <c r="B83" t="s">
        <v>212</v>
      </c>
      <c r="C83" t="s">
        <v>11</v>
      </c>
      <c r="D83" t="s">
        <v>54</v>
      </c>
      <c r="E83" t="s">
        <v>55</v>
      </c>
      <c r="F83">
        <v>194</v>
      </c>
      <c r="G83">
        <v>10.18</v>
      </c>
      <c r="H83">
        <v>19.100000000000001</v>
      </c>
      <c r="I83" t="s">
        <v>25</v>
      </c>
    </row>
    <row r="84" spans="1:9">
      <c r="A84" t="s">
        <v>213</v>
      </c>
      <c r="B84" t="s">
        <v>214</v>
      </c>
      <c r="C84" t="s">
        <v>11</v>
      </c>
      <c r="D84" t="s">
        <v>91</v>
      </c>
      <c r="E84" t="s">
        <v>92</v>
      </c>
      <c r="F84">
        <v>80</v>
      </c>
      <c r="G84">
        <v>2.68</v>
      </c>
      <c r="H84">
        <v>29.9</v>
      </c>
      <c r="I84" t="s">
        <v>25</v>
      </c>
    </row>
    <row r="85" spans="1:9">
      <c r="A85" t="s">
        <v>215</v>
      </c>
      <c r="B85" t="s">
        <v>216</v>
      </c>
      <c r="C85" t="s">
        <v>11</v>
      </c>
      <c r="D85" t="s">
        <v>40</v>
      </c>
      <c r="E85" t="s">
        <v>41</v>
      </c>
      <c r="F85">
        <v>98</v>
      </c>
      <c r="G85">
        <v>5.27</v>
      </c>
      <c r="H85">
        <v>18.600000000000001</v>
      </c>
      <c r="I85" t="s">
        <v>25</v>
      </c>
    </row>
    <row r="86" spans="1:9">
      <c r="A86" t="s">
        <v>217</v>
      </c>
      <c r="B86" t="s">
        <v>218</v>
      </c>
      <c r="C86" t="s">
        <v>11</v>
      </c>
      <c r="D86" t="s">
        <v>87</v>
      </c>
      <c r="E86" t="s">
        <v>88</v>
      </c>
      <c r="F86">
        <v>474</v>
      </c>
      <c r="G86">
        <v>9.83</v>
      </c>
      <c r="H86">
        <v>48.2</v>
      </c>
      <c r="I86" t="s">
        <v>25</v>
      </c>
    </row>
    <row r="87" spans="1:9">
      <c r="A87" t="s">
        <v>219</v>
      </c>
      <c r="B87" t="s">
        <v>220</v>
      </c>
      <c r="C87" t="s">
        <v>11</v>
      </c>
      <c r="D87" t="s">
        <v>68</v>
      </c>
      <c r="E87" t="s">
        <v>69</v>
      </c>
      <c r="F87">
        <v>1162</v>
      </c>
      <c r="G87">
        <v>10.81</v>
      </c>
      <c r="H87">
        <v>107.5</v>
      </c>
      <c r="I87" t="s">
        <v>14</v>
      </c>
    </row>
    <row r="88" spans="1:9">
      <c r="A88" t="s">
        <v>221</v>
      </c>
      <c r="B88" t="s">
        <v>222</v>
      </c>
      <c r="C88" t="s">
        <v>11</v>
      </c>
      <c r="D88" t="s">
        <v>101</v>
      </c>
      <c r="E88" t="s">
        <v>102</v>
      </c>
      <c r="F88">
        <v>5605</v>
      </c>
      <c r="G88">
        <v>31.78</v>
      </c>
      <c r="H88">
        <v>176.4</v>
      </c>
      <c r="I88" t="s">
        <v>70</v>
      </c>
    </row>
    <row r="89" spans="1:9">
      <c r="A89" t="s">
        <v>223</v>
      </c>
      <c r="B89" t="s">
        <v>224</v>
      </c>
      <c r="C89" t="s">
        <v>11</v>
      </c>
      <c r="D89" t="s">
        <v>23</v>
      </c>
      <c r="E89" t="s">
        <v>24</v>
      </c>
      <c r="F89">
        <v>187</v>
      </c>
      <c r="G89">
        <v>10.45</v>
      </c>
      <c r="H89">
        <v>17.899999999999999</v>
      </c>
      <c r="I89" t="s">
        <v>25</v>
      </c>
    </row>
    <row r="90" spans="1:9">
      <c r="A90" t="s">
        <v>225</v>
      </c>
      <c r="B90" t="s">
        <v>226</v>
      </c>
      <c r="C90" t="s">
        <v>11</v>
      </c>
      <c r="D90" t="s">
        <v>28</v>
      </c>
      <c r="E90" t="s">
        <v>29</v>
      </c>
      <c r="F90">
        <v>272</v>
      </c>
      <c r="G90">
        <v>13.42</v>
      </c>
      <c r="H90">
        <v>20.3</v>
      </c>
      <c r="I90" t="s">
        <v>25</v>
      </c>
    </row>
    <row r="91" spans="1:9">
      <c r="A91" t="s">
        <v>227</v>
      </c>
      <c r="B91" t="s">
        <v>228</v>
      </c>
      <c r="C91" t="s">
        <v>11</v>
      </c>
      <c r="D91" t="s">
        <v>87</v>
      </c>
      <c r="E91" t="s">
        <v>88</v>
      </c>
      <c r="F91">
        <v>375</v>
      </c>
      <c r="G91">
        <v>2.15</v>
      </c>
      <c r="H91">
        <v>174.4</v>
      </c>
      <c r="I91" t="s">
        <v>25</v>
      </c>
    </row>
    <row r="92" spans="1:9">
      <c r="A92" t="s">
        <v>229</v>
      </c>
      <c r="B92" t="s">
        <v>230</v>
      </c>
      <c r="C92" t="s">
        <v>11</v>
      </c>
      <c r="D92" t="s">
        <v>87</v>
      </c>
      <c r="E92" t="s">
        <v>88</v>
      </c>
      <c r="F92">
        <v>212</v>
      </c>
      <c r="G92">
        <v>6.34</v>
      </c>
      <c r="H92">
        <v>33.4</v>
      </c>
      <c r="I92" t="s">
        <v>25</v>
      </c>
    </row>
    <row r="93" spans="1:9">
      <c r="A93" t="s">
        <v>231</v>
      </c>
      <c r="B93" t="s">
        <v>232</v>
      </c>
      <c r="C93" t="s">
        <v>11</v>
      </c>
      <c r="D93" t="s">
        <v>101</v>
      </c>
      <c r="E93" t="s">
        <v>102</v>
      </c>
      <c r="F93">
        <v>137</v>
      </c>
      <c r="G93">
        <v>8.01</v>
      </c>
      <c r="H93">
        <v>17.100000000000001</v>
      </c>
      <c r="I93" t="s">
        <v>25</v>
      </c>
    </row>
    <row r="94" spans="1:9">
      <c r="A94" t="s">
        <v>233</v>
      </c>
      <c r="B94" t="s">
        <v>234</v>
      </c>
      <c r="C94" t="s">
        <v>11</v>
      </c>
      <c r="D94" t="s">
        <v>23</v>
      </c>
      <c r="E94" t="s">
        <v>24</v>
      </c>
      <c r="F94">
        <v>170</v>
      </c>
      <c r="G94">
        <v>9.75</v>
      </c>
      <c r="H94">
        <v>17.399999999999999</v>
      </c>
      <c r="I94" t="s">
        <v>25</v>
      </c>
    </row>
    <row r="95" spans="1:9">
      <c r="A95" t="s">
        <v>235</v>
      </c>
      <c r="B95" t="s">
        <v>236</v>
      </c>
      <c r="C95" t="s">
        <v>11</v>
      </c>
      <c r="D95" t="s">
        <v>36</v>
      </c>
      <c r="E95" t="s">
        <v>37</v>
      </c>
      <c r="F95">
        <v>181</v>
      </c>
      <c r="G95">
        <v>13.08</v>
      </c>
      <c r="H95">
        <v>13.8</v>
      </c>
      <c r="I95" t="s">
        <v>25</v>
      </c>
    </row>
    <row r="96" spans="1:9">
      <c r="A96" t="s">
        <v>237</v>
      </c>
      <c r="B96" t="s">
        <v>238</v>
      </c>
      <c r="C96" t="s">
        <v>11</v>
      </c>
      <c r="D96" t="s">
        <v>28</v>
      </c>
      <c r="E96" t="s">
        <v>29</v>
      </c>
      <c r="F96">
        <v>96</v>
      </c>
      <c r="G96">
        <v>4.3899999999999997</v>
      </c>
      <c r="H96">
        <v>21.9</v>
      </c>
      <c r="I96" t="s">
        <v>25</v>
      </c>
    </row>
    <row r="97" spans="1:9">
      <c r="A97" t="s">
        <v>239</v>
      </c>
      <c r="B97" t="s">
        <v>240</v>
      </c>
      <c r="C97" t="s">
        <v>11</v>
      </c>
      <c r="D97" t="s">
        <v>87</v>
      </c>
      <c r="E97" t="s">
        <v>88</v>
      </c>
      <c r="F97">
        <v>183</v>
      </c>
      <c r="G97">
        <v>7.61</v>
      </c>
      <c r="H97">
        <v>24</v>
      </c>
      <c r="I97" t="s">
        <v>25</v>
      </c>
    </row>
    <row r="98" spans="1:9">
      <c r="A98" t="s">
        <v>241</v>
      </c>
      <c r="B98" t="s">
        <v>242</v>
      </c>
      <c r="C98" t="s">
        <v>11</v>
      </c>
      <c r="D98" t="s">
        <v>36</v>
      </c>
      <c r="E98" t="s">
        <v>37</v>
      </c>
      <c r="F98">
        <v>809</v>
      </c>
      <c r="G98">
        <v>5.13</v>
      </c>
      <c r="H98">
        <v>157.69999999999999</v>
      </c>
      <c r="I98" t="s">
        <v>14</v>
      </c>
    </row>
    <row r="99" spans="1:9">
      <c r="A99" t="s">
        <v>243</v>
      </c>
      <c r="B99" t="s">
        <v>244</v>
      </c>
      <c r="C99" t="s">
        <v>11</v>
      </c>
      <c r="D99" t="s">
        <v>68</v>
      </c>
      <c r="E99" t="s">
        <v>69</v>
      </c>
      <c r="F99">
        <v>104</v>
      </c>
      <c r="G99">
        <v>2.81</v>
      </c>
      <c r="H99">
        <v>37</v>
      </c>
      <c r="I99" t="s">
        <v>25</v>
      </c>
    </row>
    <row r="100" spans="1:9">
      <c r="A100" t="s">
        <v>245</v>
      </c>
      <c r="B100" t="s">
        <v>246</v>
      </c>
      <c r="C100" t="s">
        <v>11</v>
      </c>
      <c r="D100" t="s">
        <v>68</v>
      </c>
      <c r="E100" t="s">
        <v>69</v>
      </c>
      <c r="F100">
        <v>140</v>
      </c>
      <c r="G100">
        <v>1.94</v>
      </c>
      <c r="H100">
        <v>72.2</v>
      </c>
      <c r="I100" t="s">
        <v>25</v>
      </c>
    </row>
    <row r="101" spans="1:9">
      <c r="A101" t="s">
        <v>247</v>
      </c>
      <c r="B101" t="s">
        <v>248</v>
      </c>
      <c r="C101" t="s">
        <v>11</v>
      </c>
      <c r="D101" t="s">
        <v>123</v>
      </c>
      <c r="E101" t="s">
        <v>124</v>
      </c>
      <c r="F101">
        <v>1315</v>
      </c>
      <c r="G101">
        <v>10.69</v>
      </c>
      <c r="H101">
        <v>123</v>
      </c>
      <c r="I101" t="s">
        <v>14</v>
      </c>
    </row>
    <row r="102" spans="1:9">
      <c r="A102" t="s">
        <v>249</v>
      </c>
      <c r="B102" t="s">
        <v>250</v>
      </c>
      <c r="C102" t="s">
        <v>11</v>
      </c>
      <c r="D102" t="s">
        <v>40</v>
      </c>
      <c r="E102" t="s">
        <v>41</v>
      </c>
      <c r="F102">
        <v>2248</v>
      </c>
      <c r="G102">
        <v>11.59</v>
      </c>
      <c r="H102">
        <v>194</v>
      </c>
      <c r="I102" t="s">
        <v>70</v>
      </c>
    </row>
    <row r="103" spans="1:9">
      <c r="A103" t="s">
        <v>251</v>
      </c>
      <c r="B103" t="s">
        <v>252</v>
      </c>
      <c r="C103" t="s">
        <v>11</v>
      </c>
      <c r="D103" t="s">
        <v>68</v>
      </c>
      <c r="E103" t="s">
        <v>69</v>
      </c>
      <c r="F103">
        <v>702</v>
      </c>
      <c r="G103">
        <v>6.71</v>
      </c>
      <c r="H103">
        <v>104.6</v>
      </c>
      <c r="I103" t="s">
        <v>14</v>
      </c>
    </row>
    <row r="104" spans="1:9">
      <c r="A104" t="s">
        <v>253</v>
      </c>
      <c r="B104" t="s">
        <v>254</v>
      </c>
      <c r="C104" t="s">
        <v>11</v>
      </c>
      <c r="D104" t="s">
        <v>101</v>
      </c>
      <c r="E104" t="s">
        <v>102</v>
      </c>
      <c r="F104">
        <v>554</v>
      </c>
      <c r="G104">
        <v>13.35</v>
      </c>
      <c r="H104">
        <v>41.5</v>
      </c>
      <c r="I104" t="s">
        <v>14</v>
      </c>
    </row>
    <row r="105" spans="1:9">
      <c r="A105" t="s">
        <v>255</v>
      </c>
      <c r="B105" t="s">
        <v>256</v>
      </c>
      <c r="C105" t="s">
        <v>11</v>
      </c>
      <c r="D105" t="s">
        <v>87</v>
      </c>
      <c r="E105" t="s">
        <v>88</v>
      </c>
      <c r="F105">
        <v>1788</v>
      </c>
      <c r="G105">
        <v>7.34</v>
      </c>
      <c r="H105">
        <v>243.6</v>
      </c>
      <c r="I105" t="s">
        <v>14</v>
      </c>
    </row>
    <row r="106" spans="1:9">
      <c r="A106" t="s">
        <v>257</v>
      </c>
      <c r="B106" t="s">
        <v>258</v>
      </c>
      <c r="C106" t="s">
        <v>11</v>
      </c>
      <c r="D106" t="s">
        <v>73</v>
      </c>
      <c r="E106" t="s">
        <v>74</v>
      </c>
      <c r="F106">
        <v>64</v>
      </c>
      <c r="G106">
        <v>2.92</v>
      </c>
      <c r="H106">
        <v>21.9</v>
      </c>
      <c r="I106" t="s">
        <v>25</v>
      </c>
    </row>
    <row r="107" spans="1:9">
      <c r="A107" t="s">
        <v>259</v>
      </c>
      <c r="B107" t="s">
        <v>260</v>
      </c>
      <c r="C107" t="s">
        <v>11</v>
      </c>
      <c r="D107" t="s">
        <v>40</v>
      </c>
      <c r="E107" t="s">
        <v>41</v>
      </c>
      <c r="F107">
        <v>129</v>
      </c>
      <c r="G107">
        <v>1.35</v>
      </c>
      <c r="H107">
        <v>95.6</v>
      </c>
      <c r="I107" t="s">
        <v>25</v>
      </c>
    </row>
    <row r="108" spans="1:9">
      <c r="A108" t="s">
        <v>261</v>
      </c>
      <c r="B108" t="s">
        <v>262</v>
      </c>
      <c r="C108" t="s">
        <v>11</v>
      </c>
      <c r="D108" t="s">
        <v>36</v>
      </c>
      <c r="E108" t="s">
        <v>37</v>
      </c>
      <c r="F108">
        <v>195</v>
      </c>
      <c r="G108">
        <v>8.1999999999999993</v>
      </c>
      <c r="H108">
        <v>23.8</v>
      </c>
      <c r="I108" t="s">
        <v>25</v>
      </c>
    </row>
    <row r="109" spans="1:9">
      <c r="A109" t="s">
        <v>263</v>
      </c>
      <c r="B109" t="s">
        <v>264</v>
      </c>
      <c r="C109" t="s">
        <v>11</v>
      </c>
      <c r="D109" t="s">
        <v>123</v>
      </c>
      <c r="E109" t="s">
        <v>124</v>
      </c>
      <c r="F109">
        <v>131</v>
      </c>
      <c r="G109">
        <v>9.25</v>
      </c>
      <c r="H109">
        <v>14.2</v>
      </c>
      <c r="I109" t="s">
        <v>25</v>
      </c>
    </row>
    <row r="110" spans="1:9">
      <c r="A110" t="s">
        <v>265</v>
      </c>
      <c r="B110" t="s">
        <v>266</v>
      </c>
      <c r="C110" t="s">
        <v>11</v>
      </c>
      <c r="D110" t="s">
        <v>40</v>
      </c>
      <c r="E110" t="s">
        <v>41</v>
      </c>
      <c r="F110">
        <v>193</v>
      </c>
      <c r="G110">
        <v>4.38</v>
      </c>
      <c r="H110">
        <v>44.1</v>
      </c>
      <c r="I110" t="s">
        <v>25</v>
      </c>
    </row>
    <row r="111" spans="1:9">
      <c r="A111" t="s">
        <v>267</v>
      </c>
      <c r="B111" t="s">
        <v>268</v>
      </c>
      <c r="C111" t="s">
        <v>11</v>
      </c>
      <c r="D111" t="s">
        <v>54</v>
      </c>
      <c r="E111" t="s">
        <v>55</v>
      </c>
      <c r="F111">
        <v>210</v>
      </c>
      <c r="G111">
        <v>4.54</v>
      </c>
      <c r="H111">
        <v>46.3</v>
      </c>
      <c r="I111" t="s">
        <v>25</v>
      </c>
    </row>
    <row r="112" spans="1:9">
      <c r="A112" t="s">
        <v>269</v>
      </c>
      <c r="B112" t="s">
        <v>270</v>
      </c>
      <c r="C112" t="s">
        <v>11</v>
      </c>
      <c r="D112" t="s">
        <v>12</v>
      </c>
      <c r="E112" t="s">
        <v>13</v>
      </c>
      <c r="F112">
        <v>55</v>
      </c>
      <c r="G112">
        <v>2.86</v>
      </c>
      <c r="H112">
        <v>19.2</v>
      </c>
      <c r="I112" t="s">
        <v>25</v>
      </c>
    </row>
    <row r="113" spans="1:9">
      <c r="A113" t="s">
        <v>271</v>
      </c>
      <c r="B113" t="s">
        <v>272</v>
      </c>
      <c r="C113" t="s">
        <v>11</v>
      </c>
      <c r="D113" t="s">
        <v>44</v>
      </c>
      <c r="E113" t="s">
        <v>45</v>
      </c>
      <c r="F113">
        <v>296</v>
      </c>
      <c r="G113">
        <v>8.7899999999999991</v>
      </c>
      <c r="H113">
        <v>33.700000000000003</v>
      </c>
      <c r="I113" t="s">
        <v>25</v>
      </c>
    </row>
    <row r="114" spans="1:9">
      <c r="A114" t="s">
        <v>273</v>
      </c>
      <c r="B114" t="s">
        <v>274</v>
      </c>
      <c r="C114" t="s">
        <v>11</v>
      </c>
      <c r="D114" t="s">
        <v>44</v>
      </c>
      <c r="E114" t="s">
        <v>45</v>
      </c>
      <c r="F114">
        <v>653</v>
      </c>
      <c r="G114">
        <v>12.24</v>
      </c>
      <c r="H114">
        <v>53.3</v>
      </c>
      <c r="I114" t="s">
        <v>14</v>
      </c>
    </row>
    <row r="115" spans="1:9">
      <c r="A115" t="s">
        <v>275</v>
      </c>
      <c r="B115" t="s">
        <v>276</v>
      </c>
      <c r="C115" t="s">
        <v>11</v>
      </c>
      <c r="D115" t="s">
        <v>87</v>
      </c>
      <c r="E115" t="s">
        <v>88</v>
      </c>
      <c r="F115">
        <v>175</v>
      </c>
      <c r="G115">
        <v>7.24</v>
      </c>
      <c r="H115">
        <v>24.2</v>
      </c>
      <c r="I115" t="s">
        <v>25</v>
      </c>
    </row>
    <row r="116" spans="1:9">
      <c r="A116" t="s">
        <v>277</v>
      </c>
      <c r="B116" t="s">
        <v>278</v>
      </c>
      <c r="C116" t="s">
        <v>11</v>
      </c>
      <c r="D116" t="s">
        <v>81</v>
      </c>
      <c r="E116" t="s">
        <v>82</v>
      </c>
      <c r="F116">
        <v>463</v>
      </c>
      <c r="G116">
        <v>8.8800000000000008</v>
      </c>
      <c r="H116">
        <v>52.1</v>
      </c>
      <c r="I116" t="s">
        <v>25</v>
      </c>
    </row>
    <row r="117" spans="1:9">
      <c r="A117" t="s">
        <v>279</v>
      </c>
      <c r="B117" t="s">
        <v>280</v>
      </c>
      <c r="C117" t="s">
        <v>11</v>
      </c>
      <c r="D117" t="s">
        <v>40</v>
      </c>
      <c r="E117" t="s">
        <v>41</v>
      </c>
      <c r="F117">
        <v>20</v>
      </c>
      <c r="G117">
        <v>5.6</v>
      </c>
      <c r="H117">
        <v>3.6</v>
      </c>
      <c r="I117" t="s">
        <v>25</v>
      </c>
    </row>
    <row r="118" spans="1:9">
      <c r="A118" t="s">
        <v>281</v>
      </c>
      <c r="B118" t="s">
        <v>282</v>
      </c>
      <c r="C118" t="s">
        <v>11</v>
      </c>
      <c r="D118" t="s">
        <v>91</v>
      </c>
      <c r="E118" t="s">
        <v>92</v>
      </c>
      <c r="F118">
        <v>1411</v>
      </c>
      <c r="G118">
        <v>11.58</v>
      </c>
      <c r="H118">
        <v>121.8</v>
      </c>
      <c r="I118" t="s">
        <v>14</v>
      </c>
    </row>
    <row r="119" spans="1:9">
      <c r="A119" t="s">
        <v>283</v>
      </c>
      <c r="B119" t="s">
        <v>284</v>
      </c>
      <c r="C119" t="s">
        <v>11</v>
      </c>
      <c r="D119" t="s">
        <v>87</v>
      </c>
      <c r="E119" t="s">
        <v>88</v>
      </c>
      <c r="F119">
        <v>199</v>
      </c>
      <c r="G119">
        <v>9.01</v>
      </c>
      <c r="H119">
        <v>22.1</v>
      </c>
      <c r="I119" t="s">
        <v>25</v>
      </c>
    </row>
    <row r="120" spans="1:9">
      <c r="A120" t="s">
        <v>285</v>
      </c>
      <c r="B120" t="s">
        <v>286</v>
      </c>
      <c r="C120" t="s">
        <v>11</v>
      </c>
      <c r="D120" t="s">
        <v>87</v>
      </c>
      <c r="E120" t="s">
        <v>88</v>
      </c>
      <c r="F120">
        <v>317</v>
      </c>
      <c r="G120">
        <v>10.45</v>
      </c>
      <c r="H120">
        <v>30.3</v>
      </c>
      <c r="I120" t="s">
        <v>25</v>
      </c>
    </row>
    <row r="121" spans="1:9">
      <c r="A121" t="s">
        <v>287</v>
      </c>
      <c r="B121" t="s">
        <v>288</v>
      </c>
      <c r="C121" t="s">
        <v>11</v>
      </c>
      <c r="D121" t="s">
        <v>77</v>
      </c>
      <c r="E121" t="s">
        <v>78</v>
      </c>
      <c r="F121">
        <v>204</v>
      </c>
      <c r="G121">
        <v>12.9</v>
      </c>
      <c r="H121">
        <v>15.8</v>
      </c>
      <c r="I121" t="s">
        <v>25</v>
      </c>
    </row>
    <row r="122" spans="1:9">
      <c r="A122" t="s">
        <v>289</v>
      </c>
      <c r="B122" t="s">
        <v>290</v>
      </c>
      <c r="C122" t="s">
        <v>11</v>
      </c>
      <c r="D122" t="s">
        <v>40</v>
      </c>
      <c r="E122" t="s">
        <v>41</v>
      </c>
      <c r="F122">
        <v>1947</v>
      </c>
      <c r="G122">
        <v>12.89</v>
      </c>
      <c r="H122">
        <v>151</v>
      </c>
      <c r="I122" t="s">
        <v>14</v>
      </c>
    </row>
    <row r="123" spans="1:9">
      <c r="A123" t="s">
        <v>291</v>
      </c>
      <c r="B123" t="s">
        <v>292</v>
      </c>
      <c r="C123" t="s">
        <v>11</v>
      </c>
      <c r="D123" t="s">
        <v>91</v>
      </c>
      <c r="E123" t="s">
        <v>92</v>
      </c>
      <c r="F123">
        <v>188</v>
      </c>
      <c r="G123">
        <v>8.74</v>
      </c>
      <c r="H123">
        <v>21.5</v>
      </c>
      <c r="I123" t="s">
        <v>25</v>
      </c>
    </row>
    <row r="124" spans="1:9">
      <c r="A124" t="s">
        <v>293</v>
      </c>
      <c r="B124" t="s">
        <v>294</v>
      </c>
      <c r="C124" t="s">
        <v>11</v>
      </c>
      <c r="D124" t="s">
        <v>28</v>
      </c>
      <c r="E124" t="s">
        <v>29</v>
      </c>
      <c r="F124">
        <v>410</v>
      </c>
      <c r="G124">
        <v>14.57</v>
      </c>
      <c r="H124">
        <v>28.1</v>
      </c>
      <c r="I124" t="s">
        <v>25</v>
      </c>
    </row>
    <row r="125" spans="1:9">
      <c r="A125" t="s">
        <v>295</v>
      </c>
      <c r="B125" t="s">
        <v>296</v>
      </c>
      <c r="C125" t="s">
        <v>11</v>
      </c>
      <c r="D125" t="s">
        <v>77</v>
      </c>
      <c r="E125" t="s">
        <v>78</v>
      </c>
      <c r="F125">
        <v>795</v>
      </c>
      <c r="G125">
        <v>4.1399999999999997</v>
      </c>
      <c r="H125">
        <v>192</v>
      </c>
      <c r="I125" t="s">
        <v>14</v>
      </c>
    </row>
    <row r="126" spans="1:9">
      <c r="A126" t="s">
        <v>297</v>
      </c>
      <c r="B126" t="s">
        <v>298</v>
      </c>
      <c r="C126" t="s">
        <v>11</v>
      </c>
      <c r="D126" t="s">
        <v>123</v>
      </c>
      <c r="E126" t="s">
        <v>124</v>
      </c>
      <c r="F126">
        <v>1122</v>
      </c>
      <c r="G126">
        <v>17.649999999999999</v>
      </c>
      <c r="H126">
        <v>63.6</v>
      </c>
      <c r="I126" t="s">
        <v>14</v>
      </c>
    </row>
    <row r="127" spans="1:9">
      <c r="A127" t="s">
        <v>299</v>
      </c>
      <c r="B127" t="s">
        <v>300</v>
      </c>
      <c r="C127" t="s">
        <v>11</v>
      </c>
      <c r="D127" t="s">
        <v>123</v>
      </c>
      <c r="E127" t="s">
        <v>124</v>
      </c>
      <c r="F127">
        <v>123</v>
      </c>
      <c r="G127">
        <v>13.96</v>
      </c>
      <c r="H127">
        <v>8.8000000000000007</v>
      </c>
      <c r="I127" t="s">
        <v>25</v>
      </c>
    </row>
    <row r="128" spans="1:9">
      <c r="A128" t="s">
        <v>301</v>
      </c>
      <c r="B128" t="s">
        <v>302</v>
      </c>
      <c r="C128" t="s">
        <v>11</v>
      </c>
      <c r="D128" t="s">
        <v>87</v>
      </c>
      <c r="E128" t="s">
        <v>88</v>
      </c>
      <c r="F128">
        <v>126</v>
      </c>
      <c r="G128">
        <v>7.68</v>
      </c>
      <c r="H128">
        <v>16.399999999999999</v>
      </c>
      <c r="I128" t="s">
        <v>25</v>
      </c>
    </row>
    <row r="129" spans="1:9">
      <c r="A129" t="s">
        <v>303</v>
      </c>
      <c r="B129" t="s">
        <v>304</v>
      </c>
      <c r="C129" t="s">
        <v>11</v>
      </c>
      <c r="D129" t="s">
        <v>54</v>
      </c>
      <c r="E129" t="s">
        <v>55</v>
      </c>
      <c r="F129">
        <v>175</v>
      </c>
      <c r="G129">
        <v>4.8499999999999996</v>
      </c>
      <c r="H129">
        <v>36.1</v>
      </c>
      <c r="I129" t="s">
        <v>25</v>
      </c>
    </row>
    <row r="130" spans="1:9">
      <c r="A130" t="s">
        <v>305</v>
      </c>
      <c r="B130" t="s">
        <v>306</v>
      </c>
      <c r="C130" t="s">
        <v>11</v>
      </c>
      <c r="D130" t="s">
        <v>12</v>
      </c>
      <c r="E130" t="s">
        <v>13</v>
      </c>
      <c r="F130">
        <v>421</v>
      </c>
      <c r="G130">
        <v>4.3</v>
      </c>
      <c r="H130">
        <v>97.9</v>
      </c>
      <c r="I130" t="s">
        <v>25</v>
      </c>
    </row>
    <row r="131" spans="1:9">
      <c r="A131" t="s">
        <v>307</v>
      </c>
      <c r="B131" t="s">
        <v>308</v>
      </c>
      <c r="C131" t="s">
        <v>11</v>
      </c>
      <c r="D131" t="s">
        <v>87</v>
      </c>
      <c r="E131" t="s">
        <v>88</v>
      </c>
      <c r="F131">
        <v>991</v>
      </c>
      <c r="G131">
        <v>11.04</v>
      </c>
      <c r="H131">
        <v>89.8</v>
      </c>
      <c r="I131" t="s">
        <v>14</v>
      </c>
    </row>
    <row r="132" spans="1:9">
      <c r="A132" t="s">
        <v>309</v>
      </c>
      <c r="B132" t="s">
        <v>310</v>
      </c>
      <c r="C132" t="s">
        <v>11</v>
      </c>
      <c r="D132" t="s">
        <v>311</v>
      </c>
      <c r="E132" t="s">
        <v>312</v>
      </c>
      <c r="F132">
        <v>248</v>
      </c>
      <c r="G132">
        <v>11.2</v>
      </c>
      <c r="H132">
        <v>22.1</v>
      </c>
      <c r="I132" t="s">
        <v>25</v>
      </c>
    </row>
    <row r="133" spans="1:9">
      <c r="A133" t="s">
        <v>313</v>
      </c>
      <c r="B133" t="s">
        <v>314</v>
      </c>
      <c r="C133" t="s">
        <v>11</v>
      </c>
      <c r="D133" t="s">
        <v>12</v>
      </c>
      <c r="E133" t="s">
        <v>13</v>
      </c>
      <c r="F133">
        <v>459</v>
      </c>
      <c r="G133">
        <v>6.72</v>
      </c>
      <c r="H133">
        <v>68.3</v>
      </c>
      <c r="I133" t="s">
        <v>25</v>
      </c>
    </row>
    <row r="134" spans="1:9">
      <c r="A134" t="s">
        <v>315</v>
      </c>
      <c r="B134" t="s">
        <v>316</v>
      </c>
      <c r="C134" t="s">
        <v>11</v>
      </c>
      <c r="D134" t="s">
        <v>68</v>
      </c>
      <c r="E134" t="s">
        <v>69</v>
      </c>
      <c r="F134">
        <v>426</v>
      </c>
      <c r="G134">
        <v>9.18</v>
      </c>
      <c r="H134">
        <v>46.4</v>
      </c>
      <c r="I134" t="s">
        <v>25</v>
      </c>
    </row>
    <row r="135" spans="1:9">
      <c r="A135" t="s">
        <v>317</v>
      </c>
      <c r="B135" t="s">
        <v>318</v>
      </c>
      <c r="C135" t="s">
        <v>11</v>
      </c>
      <c r="D135" t="s">
        <v>73</v>
      </c>
      <c r="E135" t="s">
        <v>74</v>
      </c>
      <c r="F135">
        <v>246</v>
      </c>
      <c r="G135">
        <v>5.77</v>
      </c>
      <c r="H135">
        <v>42.6</v>
      </c>
      <c r="I135" t="s">
        <v>25</v>
      </c>
    </row>
    <row r="136" spans="1:9">
      <c r="A136" t="s">
        <v>319</v>
      </c>
      <c r="B136" t="s">
        <v>320</v>
      </c>
      <c r="C136" t="s">
        <v>11</v>
      </c>
      <c r="D136" t="s">
        <v>101</v>
      </c>
      <c r="E136" t="s">
        <v>102</v>
      </c>
      <c r="F136">
        <v>143</v>
      </c>
      <c r="G136">
        <v>5.98</v>
      </c>
      <c r="H136">
        <v>23.9</v>
      </c>
      <c r="I136" t="s">
        <v>25</v>
      </c>
    </row>
    <row r="137" spans="1:9">
      <c r="A137" t="s">
        <v>321</v>
      </c>
      <c r="B137" t="s">
        <v>322</v>
      </c>
      <c r="C137" t="s">
        <v>11</v>
      </c>
      <c r="D137" t="s">
        <v>12</v>
      </c>
      <c r="E137" t="s">
        <v>13</v>
      </c>
      <c r="F137">
        <v>547</v>
      </c>
      <c r="G137">
        <v>5.76</v>
      </c>
      <c r="H137">
        <v>95</v>
      </c>
      <c r="I137" t="s">
        <v>14</v>
      </c>
    </row>
    <row r="138" spans="1:9">
      <c r="A138" t="s">
        <v>323</v>
      </c>
      <c r="B138" t="s">
        <v>324</v>
      </c>
      <c r="C138" t="s">
        <v>11</v>
      </c>
      <c r="D138" t="s">
        <v>87</v>
      </c>
      <c r="E138" t="s">
        <v>88</v>
      </c>
      <c r="F138">
        <v>88</v>
      </c>
      <c r="G138">
        <v>3.91</v>
      </c>
      <c r="H138">
        <v>22.5</v>
      </c>
      <c r="I138" t="s">
        <v>25</v>
      </c>
    </row>
    <row r="139" spans="1:9">
      <c r="A139" t="s">
        <v>325</v>
      </c>
      <c r="B139" t="s">
        <v>326</v>
      </c>
      <c r="C139" t="s">
        <v>11</v>
      </c>
      <c r="D139" t="s">
        <v>40</v>
      </c>
      <c r="E139" t="s">
        <v>41</v>
      </c>
      <c r="F139">
        <v>248</v>
      </c>
      <c r="G139">
        <v>6.07</v>
      </c>
      <c r="H139">
        <v>40.9</v>
      </c>
      <c r="I139" t="s">
        <v>25</v>
      </c>
    </row>
    <row r="140" spans="1:9">
      <c r="A140" t="s">
        <v>327</v>
      </c>
      <c r="B140" t="s">
        <v>328</v>
      </c>
      <c r="C140" t="s">
        <v>11</v>
      </c>
      <c r="D140" t="s">
        <v>44</v>
      </c>
      <c r="E140" t="s">
        <v>45</v>
      </c>
      <c r="F140">
        <v>58</v>
      </c>
      <c r="G140">
        <v>4.0199999999999996</v>
      </c>
      <c r="H140">
        <v>14.4</v>
      </c>
      <c r="I140" t="s">
        <v>25</v>
      </c>
    </row>
    <row r="141" spans="1:9">
      <c r="A141" t="s">
        <v>329</v>
      </c>
      <c r="B141" t="s">
        <v>330</v>
      </c>
      <c r="C141" t="s">
        <v>11</v>
      </c>
      <c r="D141" t="s">
        <v>91</v>
      </c>
      <c r="E141" t="s">
        <v>92</v>
      </c>
      <c r="F141">
        <v>63</v>
      </c>
      <c r="G141">
        <v>7.3</v>
      </c>
      <c r="H141">
        <v>8.6</v>
      </c>
      <c r="I141" t="s">
        <v>25</v>
      </c>
    </row>
    <row r="142" spans="1:9">
      <c r="A142" t="s">
        <v>331</v>
      </c>
      <c r="B142" t="s">
        <v>332</v>
      </c>
      <c r="C142" t="s">
        <v>11</v>
      </c>
      <c r="D142" t="s">
        <v>91</v>
      </c>
      <c r="E142" t="s">
        <v>92</v>
      </c>
      <c r="F142">
        <v>111</v>
      </c>
      <c r="G142">
        <v>3.16</v>
      </c>
      <c r="H142">
        <v>35.1</v>
      </c>
      <c r="I142" t="s">
        <v>25</v>
      </c>
    </row>
    <row r="143" spans="1:9">
      <c r="A143" t="s">
        <v>333</v>
      </c>
      <c r="B143" t="s">
        <v>334</v>
      </c>
      <c r="C143" t="s">
        <v>11</v>
      </c>
      <c r="D143" t="s">
        <v>40</v>
      </c>
      <c r="E143" t="s">
        <v>41</v>
      </c>
      <c r="F143">
        <v>87</v>
      </c>
      <c r="G143">
        <v>4.5999999999999996</v>
      </c>
      <c r="H143">
        <v>18.899999999999999</v>
      </c>
      <c r="I143" t="s">
        <v>25</v>
      </c>
    </row>
    <row r="144" spans="1:9">
      <c r="A144" t="s">
        <v>335</v>
      </c>
      <c r="B144" t="s">
        <v>336</v>
      </c>
      <c r="C144" t="s">
        <v>11</v>
      </c>
      <c r="D144" t="s">
        <v>91</v>
      </c>
      <c r="E144" t="s">
        <v>92</v>
      </c>
      <c r="F144">
        <v>801</v>
      </c>
      <c r="G144">
        <v>19.86</v>
      </c>
      <c r="H144">
        <v>40.299999999999997</v>
      </c>
      <c r="I144" t="s">
        <v>14</v>
      </c>
    </row>
    <row r="145" spans="1:9">
      <c r="A145" t="s">
        <v>337</v>
      </c>
      <c r="B145" t="s">
        <v>338</v>
      </c>
      <c r="C145" t="s">
        <v>11</v>
      </c>
      <c r="D145" t="s">
        <v>54</v>
      </c>
      <c r="E145" t="s">
        <v>55</v>
      </c>
      <c r="F145">
        <v>375</v>
      </c>
      <c r="G145">
        <v>12.75</v>
      </c>
      <c r="H145">
        <v>29.4</v>
      </c>
      <c r="I145" t="s">
        <v>25</v>
      </c>
    </row>
    <row r="146" spans="1:9">
      <c r="A146" t="s">
        <v>339</v>
      </c>
      <c r="B146" t="s">
        <v>340</v>
      </c>
      <c r="C146" t="s">
        <v>11</v>
      </c>
      <c r="D146" t="s">
        <v>68</v>
      </c>
      <c r="E146" t="s">
        <v>69</v>
      </c>
      <c r="F146">
        <v>201</v>
      </c>
      <c r="G146">
        <v>2.2200000000000002</v>
      </c>
      <c r="H146">
        <v>90.5</v>
      </c>
      <c r="I146" t="s">
        <v>25</v>
      </c>
    </row>
    <row r="147" spans="1:9">
      <c r="A147" t="s">
        <v>341</v>
      </c>
      <c r="B147" t="s">
        <v>342</v>
      </c>
      <c r="C147" t="s">
        <v>11</v>
      </c>
      <c r="D147" t="s">
        <v>23</v>
      </c>
      <c r="E147" t="s">
        <v>24</v>
      </c>
      <c r="F147">
        <v>234</v>
      </c>
      <c r="G147">
        <v>7.74</v>
      </c>
      <c r="H147">
        <v>30.2</v>
      </c>
      <c r="I147" t="s">
        <v>25</v>
      </c>
    </row>
    <row r="148" spans="1:9">
      <c r="A148" t="s">
        <v>343</v>
      </c>
      <c r="B148" t="s">
        <v>344</v>
      </c>
      <c r="C148" t="s">
        <v>11</v>
      </c>
      <c r="D148" t="s">
        <v>91</v>
      </c>
      <c r="E148" t="s">
        <v>92</v>
      </c>
      <c r="F148">
        <v>827</v>
      </c>
      <c r="G148">
        <v>8.93</v>
      </c>
      <c r="H148">
        <v>92.6</v>
      </c>
      <c r="I148" t="s">
        <v>14</v>
      </c>
    </row>
    <row r="149" spans="1:9">
      <c r="A149" t="s">
        <v>345</v>
      </c>
      <c r="B149" t="s">
        <v>346</v>
      </c>
      <c r="C149" t="s">
        <v>11</v>
      </c>
      <c r="D149" t="s">
        <v>91</v>
      </c>
      <c r="E149" t="s">
        <v>92</v>
      </c>
      <c r="F149">
        <v>272</v>
      </c>
      <c r="G149">
        <v>3.31</v>
      </c>
      <c r="H149">
        <v>82.2</v>
      </c>
      <c r="I149" t="s">
        <v>25</v>
      </c>
    </row>
    <row r="150" spans="1:9">
      <c r="A150" t="s">
        <v>347</v>
      </c>
      <c r="B150" t="s">
        <v>348</v>
      </c>
      <c r="C150" t="s">
        <v>11</v>
      </c>
      <c r="D150" t="s">
        <v>68</v>
      </c>
      <c r="E150" t="s">
        <v>69</v>
      </c>
      <c r="F150">
        <v>313</v>
      </c>
      <c r="G150">
        <v>9.23</v>
      </c>
      <c r="H150">
        <v>33.9</v>
      </c>
      <c r="I150" t="s">
        <v>25</v>
      </c>
    </row>
    <row r="151" spans="1:9">
      <c r="A151" t="s">
        <v>349</v>
      </c>
      <c r="B151" t="s">
        <v>350</v>
      </c>
      <c r="C151" t="s">
        <v>11</v>
      </c>
      <c r="D151" t="s">
        <v>81</v>
      </c>
      <c r="E151" t="s">
        <v>82</v>
      </c>
      <c r="F151">
        <v>495</v>
      </c>
      <c r="G151">
        <v>18.579999999999998</v>
      </c>
      <c r="H151">
        <v>26.6</v>
      </c>
      <c r="I151" t="s">
        <v>25</v>
      </c>
    </row>
    <row r="152" spans="1:9">
      <c r="A152" t="s">
        <v>351</v>
      </c>
      <c r="B152" t="s">
        <v>352</v>
      </c>
      <c r="C152" t="s">
        <v>11</v>
      </c>
      <c r="D152" t="s">
        <v>311</v>
      </c>
      <c r="E152" t="s">
        <v>312</v>
      </c>
      <c r="F152">
        <v>2594</v>
      </c>
      <c r="G152">
        <v>20.64</v>
      </c>
      <c r="H152">
        <v>125.7</v>
      </c>
      <c r="I152" t="s">
        <v>70</v>
      </c>
    </row>
    <row r="153" spans="1:9">
      <c r="A153" t="s">
        <v>353</v>
      </c>
      <c r="B153" t="s">
        <v>354</v>
      </c>
      <c r="C153" t="s">
        <v>11</v>
      </c>
      <c r="D153" t="s">
        <v>12</v>
      </c>
      <c r="E153" t="s">
        <v>13</v>
      </c>
      <c r="F153">
        <v>1568</v>
      </c>
      <c r="G153">
        <v>3.67</v>
      </c>
      <c r="H153">
        <v>427.2</v>
      </c>
      <c r="I153" t="s">
        <v>14</v>
      </c>
    </row>
    <row r="154" spans="1:9">
      <c r="A154" t="s">
        <v>355</v>
      </c>
      <c r="B154" t="s">
        <v>356</v>
      </c>
      <c r="C154" t="s">
        <v>11</v>
      </c>
      <c r="D154" t="s">
        <v>87</v>
      </c>
      <c r="E154" t="s">
        <v>88</v>
      </c>
      <c r="F154">
        <v>361</v>
      </c>
      <c r="G154">
        <v>8.8699999999999992</v>
      </c>
      <c r="H154">
        <v>40.700000000000003</v>
      </c>
      <c r="I154" t="s">
        <v>25</v>
      </c>
    </row>
    <row r="155" spans="1:9">
      <c r="A155" t="s">
        <v>357</v>
      </c>
      <c r="B155" t="s">
        <v>358</v>
      </c>
      <c r="C155" t="s">
        <v>11</v>
      </c>
      <c r="D155" t="s">
        <v>40</v>
      </c>
      <c r="E155" t="s">
        <v>41</v>
      </c>
      <c r="F155">
        <v>895</v>
      </c>
      <c r="G155">
        <v>10.96</v>
      </c>
      <c r="H155">
        <v>81.7</v>
      </c>
      <c r="I155" t="s">
        <v>14</v>
      </c>
    </row>
    <row r="156" spans="1:9">
      <c r="A156" t="s">
        <v>359</v>
      </c>
      <c r="B156" t="s">
        <v>360</v>
      </c>
      <c r="C156" t="s">
        <v>11</v>
      </c>
      <c r="D156" t="s">
        <v>28</v>
      </c>
      <c r="E156" t="s">
        <v>29</v>
      </c>
      <c r="F156">
        <v>91</v>
      </c>
      <c r="G156">
        <v>4.68</v>
      </c>
      <c r="H156">
        <v>19.399999999999999</v>
      </c>
      <c r="I156" t="s">
        <v>25</v>
      </c>
    </row>
    <row r="157" spans="1:9">
      <c r="A157" t="s">
        <v>361</v>
      </c>
      <c r="B157" t="s">
        <v>362</v>
      </c>
      <c r="C157" t="s">
        <v>11</v>
      </c>
      <c r="D157" t="s">
        <v>54</v>
      </c>
      <c r="E157" t="s">
        <v>55</v>
      </c>
      <c r="F157">
        <v>238</v>
      </c>
      <c r="G157">
        <v>8.5500000000000007</v>
      </c>
      <c r="H157">
        <v>27.8</v>
      </c>
      <c r="I157" t="s">
        <v>25</v>
      </c>
    </row>
    <row r="158" spans="1:9">
      <c r="A158" t="s">
        <v>363</v>
      </c>
      <c r="B158" t="s">
        <v>364</v>
      </c>
      <c r="C158" t="s">
        <v>11</v>
      </c>
      <c r="D158" t="s">
        <v>12</v>
      </c>
      <c r="E158" t="s">
        <v>13</v>
      </c>
      <c r="F158">
        <v>11596</v>
      </c>
      <c r="G158">
        <v>13.31</v>
      </c>
      <c r="H158">
        <v>871.2</v>
      </c>
      <c r="I158" t="s">
        <v>365</v>
      </c>
    </row>
    <row r="159" spans="1:9">
      <c r="A159" t="s">
        <v>366</v>
      </c>
      <c r="B159" t="s">
        <v>367</v>
      </c>
      <c r="C159" t="s">
        <v>11</v>
      </c>
      <c r="D159" t="s">
        <v>40</v>
      </c>
      <c r="E159" t="s">
        <v>41</v>
      </c>
      <c r="F159">
        <v>859</v>
      </c>
      <c r="G159">
        <v>11.6</v>
      </c>
      <c r="H159">
        <v>74.099999999999994</v>
      </c>
      <c r="I159" t="s">
        <v>14</v>
      </c>
    </row>
    <row r="160" spans="1:9">
      <c r="A160" t="s">
        <v>368</v>
      </c>
      <c r="B160" t="s">
        <v>369</v>
      </c>
      <c r="C160" t="s">
        <v>11</v>
      </c>
      <c r="D160" t="s">
        <v>19</v>
      </c>
      <c r="E160" t="s">
        <v>20</v>
      </c>
      <c r="F160">
        <v>153</v>
      </c>
      <c r="G160">
        <v>5.24</v>
      </c>
      <c r="H160">
        <v>29.2</v>
      </c>
      <c r="I160" t="s">
        <v>25</v>
      </c>
    </row>
    <row r="161" spans="1:9">
      <c r="A161" t="s">
        <v>370</v>
      </c>
      <c r="B161" t="s">
        <v>371</v>
      </c>
      <c r="C161" t="s">
        <v>11</v>
      </c>
      <c r="D161" t="s">
        <v>40</v>
      </c>
      <c r="E161" t="s">
        <v>41</v>
      </c>
      <c r="F161">
        <v>214</v>
      </c>
      <c r="G161">
        <v>3.65</v>
      </c>
      <c r="H161">
        <v>58.6</v>
      </c>
      <c r="I161" t="s">
        <v>25</v>
      </c>
    </row>
    <row r="162" spans="1:9">
      <c r="A162" t="s">
        <v>372</v>
      </c>
      <c r="B162" t="s">
        <v>373</v>
      </c>
      <c r="C162" t="s">
        <v>11</v>
      </c>
      <c r="D162" t="s">
        <v>36</v>
      </c>
      <c r="E162" t="s">
        <v>37</v>
      </c>
      <c r="F162">
        <v>127</v>
      </c>
      <c r="G162">
        <v>10.91</v>
      </c>
      <c r="H162">
        <v>11.6</v>
      </c>
      <c r="I162" t="s">
        <v>25</v>
      </c>
    </row>
    <row r="163" spans="1:9">
      <c r="A163" t="s">
        <v>374</v>
      </c>
      <c r="B163" t="s">
        <v>375</v>
      </c>
      <c r="C163" t="s">
        <v>11</v>
      </c>
      <c r="D163" t="s">
        <v>123</v>
      </c>
      <c r="E163" t="s">
        <v>124</v>
      </c>
      <c r="F163">
        <v>136</v>
      </c>
      <c r="G163">
        <v>5.95</v>
      </c>
      <c r="H163">
        <v>22.9</v>
      </c>
      <c r="I163" t="s">
        <v>25</v>
      </c>
    </row>
    <row r="164" spans="1:9">
      <c r="A164" t="s">
        <v>376</v>
      </c>
      <c r="B164" t="s">
        <v>377</v>
      </c>
      <c r="C164" t="s">
        <v>11</v>
      </c>
      <c r="D164" t="s">
        <v>36</v>
      </c>
      <c r="E164" t="s">
        <v>37</v>
      </c>
      <c r="F164">
        <v>197</v>
      </c>
      <c r="G164">
        <v>8.76</v>
      </c>
      <c r="H164">
        <v>22.5</v>
      </c>
      <c r="I164" t="s">
        <v>25</v>
      </c>
    </row>
    <row r="165" spans="1:9">
      <c r="A165" t="s">
        <v>378</v>
      </c>
      <c r="B165" t="s">
        <v>379</v>
      </c>
      <c r="C165" t="s">
        <v>11</v>
      </c>
      <c r="D165" t="s">
        <v>44</v>
      </c>
      <c r="E165" t="s">
        <v>45</v>
      </c>
      <c r="F165">
        <v>329</v>
      </c>
      <c r="G165">
        <v>17.14</v>
      </c>
      <c r="H165">
        <v>19.2</v>
      </c>
      <c r="I165" t="s">
        <v>25</v>
      </c>
    </row>
    <row r="166" spans="1:9">
      <c r="A166" t="s">
        <v>380</v>
      </c>
      <c r="B166" t="s">
        <v>381</v>
      </c>
      <c r="C166" t="s">
        <v>11</v>
      </c>
      <c r="D166" t="s">
        <v>87</v>
      </c>
      <c r="E166" t="s">
        <v>88</v>
      </c>
      <c r="F166">
        <v>1195</v>
      </c>
      <c r="G166">
        <v>2.85</v>
      </c>
      <c r="H166">
        <v>419.3</v>
      </c>
      <c r="I166" t="s">
        <v>14</v>
      </c>
    </row>
    <row r="167" spans="1:9">
      <c r="A167" t="s">
        <v>382</v>
      </c>
      <c r="B167" t="s">
        <v>383</v>
      </c>
      <c r="C167" t="s">
        <v>11</v>
      </c>
      <c r="D167" t="s">
        <v>32</v>
      </c>
      <c r="E167" t="s">
        <v>33</v>
      </c>
      <c r="F167">
        <v>140</v>
      </c>
      <c r="G167">
        <v>10.59</v>
      </c>
      <c r="H167">
        <v>13.2</v>
      </c>
      <c r="I167" t="s">
        <v>25</v>
      </c>
    </row>
    <row r="168" spans="1:9">
      <c r="A168" t="s">
        <v>384</v>
      </c>
      <c r="B168" t="s">
        <v>385</v>
      </c>
      <c r="C168" t="s">
        <v>11</v>
      </c>
      <c r="D168" t="s">
        <v>40</v>
      </c>
      <c r="E168" t="s">
        <v>41</v>
      </c>
      <c r="F168">
        <v>526</v>
      </c>
      <c r="G168">
        <v>5.58</v>
      </c>
      <c r="H168">
        <v>94.3</v>
      </c>
      <c r="I168" t="s">
        <v>14</v>
      </c>
    </row>
    <row r="169" spans="1:9">
      <c r="A169" t="s">
        <v>386</v>
      </c>
      <c r="B169" t="s">
        <v>387</v>
      </c>
      <c r="C169" t="s">
        <v>11</v>
      </c>
      <c r="D169" t="s">
        <v>28</v>
      </c>
      <c r="E169" t="s">
        <v>29</v>
      </c>
      <c r="F169">
        <v>359</v>
      </c>
      <c r="G169">
        <v>13.73</v>
      </c>
      <c r="H169">
        <v>26.1</v>
      </c>
      <c r="I169" t="s">
        <v>25</v>
      </c>
    </row>
    <row r="170" spans="1:9">
      <c r="A170" t="s">
        <v>388</v>
      </c>
      <c r="B170" t="s">
        <v>389</v>
      </c>
      <c r="C170" t="s">
        <v>11</v>
      </c>
      <c r="D170" t="s">
        <v>91</v>
      </c>
      <c r="E170" t="s">
        <v>92</v>
      </c>
      <c r="F170">
        <v>484</v>
      </c>
      <c r="G170">
        <v>3.53</v>
      </c>
      <c r="H170">
        <v>137.1</v>
      </c>
      <c r="I170" t="s">
        <v>25</v>
      </c>
    </row>
    <row r="171" spans="1:9">
      <c r="A171" t="s">
        <v>390</v>
      </c>
      <c r="B171" t="s">
        <v>391</v>
      </c>
      <c r="C171" t="s">
        <v>11</v>
      </c>
      <c r="D171" t="s">
        <v>50</v>
      </c>
      <c r="E171" t="s">
        <v>51</v>
      </c>
      <c r="F171">
        <v>364</v>
      </c>
      <c r="G171">
        <v>20.41</v>
      </c>
      <c r="H171">
        <v>17.8</v>
      </c>
      <c r="I171" t="s">
        <v>25</v>
      </c>
    </row>
    <row r="172" spans="1:9">
      <c r="A172" t="s">
        <v>392</v>
      </c>
      <c r="B172" t="s">
        <v>393</v>
      </c>
      <c r="C172" t="s">
        <v>11</v>
      </c>
      <c r="D172" t="s">
        <v>87</v>
      </c>
      <c r="E172" t="s">
        <v>88</v>
      </c>
      <c r="F172">
        <v>15097</v>
      </c>
      <c r="G172">
        <v>16.98</v>
      </c>
      <c r="H172">
        <v>889.1</v>
      </c>
      <c r="I172" t="s">
        <v>365</v>
      </c>
    </row>
    <row r="173" spans="1:9">
      <c r="A173" t="s">
        <v>394</v>
      </c>
      <c r="B173" t="s">
        <v>395</v>
      </c>
      <c r="C173" t="s">
        <v>11</v>
      </c>
      <c r="D173" t="s">
        <v>23</v>
      </c>
      <c r="E173" t="s">
        <v>24</v>
      </c>
      <c r="F173">
        <v>83</v>
      </c>
      <c r="G173">
        <v>10.64</v>
      </c>
      <c r="H173">
        <v>7.8</v>
      </c>
      <c r="I173" t="s">
        <v>25</v>
      </c>
    </row>
    <row r="174" spans="1:9">
      <c r="A174" t="s">
        <v>396</v>
      </c>
      <c r="B174" t="s">
        <v>397</v>
      </c>
      <c r="C174" t="s">
        <v>11</v>
      </c>
      <c r="D174" t="s">
        <v>44</v>
      </c>
      <c r="E174" t="s">
        <v>45</v>
      </c>
      <c r="F174">
        <v>125</v>
      </c>
      <c r="G174">
        <v>2.63</v>
      </c>
      <c r="H174">
        <v>47.5</v>
      </c>
      <c r="I174" t="s">
        <v>25</v>
      </c>
    </row>
    <row r="175" spans="1:9">
      <c r="A175" t="s">
        <v>398</v>
      </c>
      <c r="B175" t="s">
        <v>399</v>
      </c>
      <c r="C175" t="s">
        <v>11</v>
      </c>
      <c r="D175" t="s">
        <v>40</v>
      </c>
      <c r="E175" t="s">
        <v>41</v>
      </c>
      <c r="F175">
        <v>378</v>
      </c>
      <c r="G175">
        <v>13.81</v>
      </c>
      <c r="H175">
        <v>27.4</v>
      </c>
      <c r="I175" t="s">
        <v>25</v>
      </c>
    </row>
    <row r="176" spans="1:9">
      <c r="A176" t="s">
        <v>400</v>
      </c>
      <c r="B176" t="s">
        <v>401</v>
      </c>
      <c r="C176" t="s">
        <v>11</v>
      </c>
      <c r="D176" t="s">
        <v>23</v>
      </c>
      <c r="E176" t="s">
        <v>24</v>
      </c>
      <c r="F176">
        <v>742</v>
      </c>
      <c r="G176">
        <v>17.43</v>
      </c>
      <c r="H176">
        <v>42.6</v>
      </c>
      <c r="I176" t="s">
        <v>14</v>
      </c>
    </row>
    <row r="177" spans="1:9">
      <c r="A177" t="s">
        <v>402</v>
      </c>
      <c r="B177" t="s">
        <v>403</v>
      </c>
      <c r="C177" t="s">
        <v>11</v>
      </c>
      <c r="D177" t="s">
        <v>81</v>
      </c>
      <c r="E177" t="s">
        <v>82</v>
      </c>
      <c r="F177">
        <v>98</v>
      </c>
      <c r="G177">
        <v>5.0199999999999996</v>
      </c>
      <c r="H177">
        <v>19.5</v>
      </c>
      <c r="I177" t="s">
        <v>25</v>
      </c>
    </row>
    <row r="178" spans="1:9">
      <c r="A178" t="s">
        <v>404</v>
      </c>
      <c r="B178" t="s">
        <v>405</v>
      </c>
      <c r="C178" t="s">
        <v>11</v>
      </c>
      <c r="D178" t="s">
        <v>91</v>
      </c>
      <c r="E178" t="s">
        <v>92</v>
      </c>
      <c r="F178">
        <v>147</v>
      </c>
      <c r="G178">
        <v>3.69</v>
      </c>
      <c r="H178">
        <v>39.799999999999997</v>
      </c>
      <c r="I178" t="s">
        <v>25</v>
      </c>
    </row>
    <row r="179" spans="1:9">
      <c r="A179" t="s">
        <v>406</v>
      </c>
      <c r="B179" t="s">
        <v>407</v>
      </c>
      <c r="C179" t="s">
        <v>11</v>
      </c>
      <c r="D179" t="s">
        <v>87</v>
      </c>
      <c r="E179" t="s">
        <v>88</v>
      </c>
      <c r="F179">
        <v>389</v>
      </c>
      <c r="G179">
        <v>16.489999999999998</v>
      </c>
      <c r="H179">
        <v>23.6</v>
      </c>
      <c r="I179" t="s">
        <v>25</v>
      </c>
    </row>
    <row r="180" spans="1:9">
      <c r="A180" t="s">
        <v>408</v>
      </c>
      <c r="B180" t="s">
        <v>409</v>
      </c>
      <c r="C180" t="s">
        <v>11</v>
      </c>
      <c r="D180" t="s">
        <v>311</v>
      </c>
      <c r="E180" t="s">
        <v>312</v>
      </c>
      <c r="F180">
        <v>1296</v>
      </c>
      <c r="G180">
        <v>22.59</v>
      </c>
      <c r="H180">
        <v>57.4</v>
      </c>
      <c r="I180" t="s">
        <v>14</v>
      </c>
    </row>
    <row r="181" spans="1:9">
      <c r="A181" t="s">
        <v>410</v>
      </c>
      <c r="B181" t="s">
        <v>411</v>
      </c>
      <c r="C181" t="s">
        <v>11</v>
      </c>
      <c r="D181" t="s">
        <v>87</v>
      </c>
      <c r="E181" t="s">
        <v>88</v>
      </c>
      <c r="F181">
        <v>62</v>
      </c>
      <c r="G181">
        <v>8.17</v>
      </c>
      <c r="H181">
        <v>7.6</v>
      </c>
      <c r="I181" t="s">
        <v>25</v>
      </c>
    </row>
    <row r="182" spans="1:9">
      <c r="A182" t="s">
        <v>412</v>
      </c>
      <c r="B182" t="s">
        <v>413</v>
      </c>
      <c r="C182" t="s">
        <v>11</v>
      </c>
      <c r="D182" t="s">
        <v>23</v>
      </c>
      <c r="E182" t="s">
        <v>24</v>
      </c>
      <c r="F182">
        <v>173</v>
      </c>
      <c r="G182">
        <v>9.33</v>
      </c>
      <c r="H182">
        <v>18.5</v>
      </c>
      <c r="I182" t="s">
        <v>25</v>
      </c>
    </row>
    <row r="183" spans="1:9">
      <c r="A183" t="s">
        <v>414</v>
      </c>
      <c r="B183" t="s">
        <v>415</v>
      </c>
      <c r="C183" t="s">
        <v>11</v>
      </c>
      <c r="D183" t="s">
        <v>40</v>
      </c>
      <c r="E183" t="s">
        <v>41</v>
      </c>
      <c r="F183">
        <v>882</v>
      </c>
      <c r="G183">
        <v>8.9600000000000009</v>
      </c>
      <c r="H183">
        <v>98.4</v>
      </c>
      <c r="I183" t="s">
        <v>14</v>
      </c>
    </row>
    <row r="184" spans="1:9">
      <c r="A184" t="s">
        <v>416</v>
      </c>
      <c r="B184" t="s">
        <v>417</v>
      </c>
      <c r="C184" t="s">
        <v>11</v>
      </c>
      <c r="D184" t="s">
        <v>91</v>
      </c>
      <c r="E184" t="s">
        <v>92</v>
      </c>
      <c r="F184">
        <v>289</v>
      </c>
      <c r="G184">
        <v>4.2300000000000004</v>
      </c>
      <c r="H184">
        <v>68.3</v>
      </c>
      <c r="I184" t="s">
        <v>25</v>
      </c>
    </row>
    <row r="185" spans="1:9">
      <c r="A185" t="s">
        <v>418</v>
      </c>
      <c r="B185" t="s">
        <v>419</v>
      </c>
      <c r="C185" t="s">
        <v>11</v>
      </c>
      <c r="D185" t="s">
        <v>123</v>
      </c>
      <c r="E185" t="s">
        <v>124</v>
      </c>
      <c r="F185">
        <v>509</v>
      </c>
      <c r="G185">
        <v>14.39</v>
      </c>
      <c r="H185">
        <v>35.4</v>
      </c>
      <c r="I185" t="s">
        <v>14</v>
      </c>
    </row>
    <row r="186" spans="1:9">
      <c r="A186" t="s">
        <v>420</v>
      </c>
      <c r="B186" t="s">
        <v>421</v>
      </c>
      <c r="C186" t="s">
        <v>11</v>
      </c>
      <c r="D186" t="s">
        <v>40</v>
      </c>
      <c r="E186" t="s">
        <v>41</v>
      </c>
      <c r="F186">
        <v>243</v>
      </c>
      <c r="G186">
        <v>3.45</v>
      </c>
      <c r="H186">
        <v>70.400000000000006</v>
      </c>
      <c r="I186" t="s">
        <v>25</v>
      </c>
    </row>
    <row r="187" spans="1:9">
      <c r="A187" t="s">
        <v>422</v>
      </c>
      <c r="B187" t="s">
        <v>423</v>
      </c>
      <c r="C187" t="s">
        <v>11</v>
      </c>
      <c r="D187" t="s">
        <v>73</v>
      </c>
      <c r="E187" t="s">
        <v>74</v>
      </c>
      <c r="F187">
        <v>589</v>
      </c>
      <c r="G187">
        <v>8.3000000000000007</v>
      </c>
      <c r="H187">
        <v>71</v>
      </c>
      <c r="I187" t="s">
        <v>14</v>
      </c>
    </row>
    <row r="188" spans="1:9">
      <c r="A188" t="s">
        <v>424</v>
      </c>
      <c r="B188" t="s">
        <v>425</v>
      </c>
      <c r="C188" t="s">
        <v>11</v>
      </c>
      <c r="D188" t="s">
        <v>81</v>
      </c>
      <c r="E188" t="s">
        <v>82</v>
      </c>
      <c r="F188">
        <v>97</v>
      </c>
      <c r="G188">
        <v>9.3000000000000007</v>
      </c>
      <c r="H188">
        <v>10.4</v>
      </c>
      <c r="I188" t="s">
        <v>25</v>
      </c>
    </row>
    <row r="189" spans="1:9">
      <c r="A189" t="s">
        <v>426</v>
      </c>
      <c r="B189" t="s">
        <v>427</v>
      </c>
      <c r="C189" t="s">
        <v>11</v>
      </c>
      <c r="D189" t="s">
        <v>87</v>
      </c>
      <c r="E189" t="s">
        <v>88</v>
      </c>
      <c r="F189">
        <v>1308</v>
      </c>
      <c r="G189">
        <v>17.239999999999998</v>
      </c>
      <c r="H189">
        <v>75.900000000000006</v>
      </c>
      <c r="I189" t="s">
        <v>14</v>
      </c>
    </row>
    <row r="190" spans="1:9">
      <c r="A190" t="s">
        <v>428</v>
      </c>
      <c r="B190" t="s">
        <v>429</v>
      </c>
      <c r="C190" t="s">
        <v>11</v>
      </c>
      <c r="D190" t="s">
        <v>77</v>
      </c>
      <c r="E190" t="s">
        <v>78</v>
      </c>
      <c r="F190">
        <v>61</v>
      </c>
      <c r="G190">
        <v>7.39</v>
      </c>
      <c r="H190">
        <v>8.3000000000000007</v>
      </c>
      <c r="I190" t="s">
        <v>25</v>
      </c>
    </row>
    <row r="191" spans="1:9">
      <c r="A191" t="s">
        <v>430</v>
      </c>
      <c r="B191" t="s">
        <v>431</v>
      </c>
      <c r="C191" t="s">
        <v>11</v>
      </c>
      <c r="D191" t="s">
        <v>91</v>
      </c>
      <c r="E191" t="s">
        <v>92</v>
      </c>
      <c r="F191">
        <v>207</v>
      </c>
      <c r="G191">
        <v>6.75</v>
      </c>
      <c r="H191">
        <v>30.7</v>
      </c>
      <c r="I191" t="s">
        <v>25</v>
      </c>
    </row>
    <row r="192" spans="1:9">
      <c r="A192" t="s">
        <v>432</v>
      </c>
      <c r="B192" t="s">
        <v>433</v>
      </c>
      <c r="C192" t="s">
        <v>11</v>
      </c>
      <c r="D192" t="s">
        <v>123</v>
      </c>
      <c r="E192" t="s">
        <v>124</v>
      </c>
      <c r="F192">
        <v>71</v>
      </c>
      <c r="G192">
        <v>3.38</v>
      </c>
      <c r="H192">
        <v>21</v>
      </c>
      <c r="I192" t="s">
        <v>25</v>
      </c>
    </row>
    <row r="193" spans="1:9">
      <c r="A193" t="s">
        <v>434</v>
      </c>
      <c r="B193" t="s">
        <v>435</v>
      </c>
      <c r="C193" t="s">
        <v>11</v>
      </c>
      <c r="D193" t="s">
        <v>12</v>
      </c>
      <c r="E193" t="s">
        <v>13</v>
      </c>
      <c r="F193">
        <v>224</v>
      </c>
      <c r="G193">
        <v>3.36</v>
      </c>
      <c r="H193">
        <v>66.7</v>
      </c>
      <c r="I193" t="s">
        <v>25</v>
      </c>
    </row>
    <row r="194" spans="1:9">
      <c r="A194" t="s">
        <v>436</v>
      </c>
      <c r="B194" t="s">
        <v>437</v>
      </c>
      <c r="C194" t="s">
        <v>11</v>
      </c>
      <c r="D194" t="s">
        <v>28</v>
      </c>
      <c r="E194" t="s">
        <v>29</v>
      </c>
      <c r="F194">
        <v>256</v>
      </c>
      <c r="G194">
        <v>13.23</v>
      </c>
      <c r="H194">
        <v>19.3</v>
      </c>
      <c r="I194" t="s">
        <v>25</v>
      </c>
    </row>
    <row r="195" spans="1:9">
      <c r="A195" t="s">
        <v>438</v>
      </c>
      <c r="B195" t="s">
        <v>439</v>
      </c>
      <c r="C195" t="s">
        <v>11</v>
      </c>
      <c r="D195" t="s">
        <v>12</v>
      </c>
      <c r="E195" t="s">
        <v>13</v>
      </c>
      <c r="F195">
        <v>674</v>
      </c>
      <c r="G195">
        <v>5.61</v>
      </c>
      <c r="H195">
        <v>120.1</v>
      </c>
      <c r="I195" t="s">
        <v>14</v>
      </c>
    </row>
    <row r="196" spans="1:9">
      <c r="A196" t="s">
        <v>440</v>
      </c>
      <c r="B196" t="s">
        <v>441</v>
      </c>
      <c r="C196" t="s">
        <v>11</v>
      </c>
      <c r="D196" t="s">
        <v>87</v>
      </c>
      <c r="E196" t="s">
        <v>88</v>
      </c>
      <c r="F196">
        <v>654</v>
      </c>
      <c r="G196">
        <v>4.45</v>
      </c>
      <c r="H196">
        <v>147</v>
      </c>
      <c r="I196" t="s">
        <v>14</v>
      </c>
    </row>
    <row r="197" spans="1:9">
      <c r="A197" t="s">
        <v>442</v>
      </c>
      <c r="B197" t="s">
        <v>443</v>
      </c>
      <c r="C197" t="s">
        <v>11</v>
      </c>
      <c r="D197" t="s">
        <v>40</v>
      </c>
      <c r="E197" t="s">
        <v>41</v>
      </c>
      <c r="F197">
        <v>352</v>
      </c>
      <c r="G197">
        <v>3.75</v>
      </c>
      <c r="H197">
        <v>93.9</v>
      </c>
      <c r="I197" t="s">
        <v>25</v>
      </c>
    </row>
    <row r="198" spans="1:9">
      <c r="A198" t="s">
        <v>444</v>
      </c>
      <c r="B198" t="s">
        <v>445</v>
      </c>
      <c r="C198" t="s">
        <v>11</v>
      </c>
      <c r="D198" t="s">
        <v>28</v>
      </c>
      <c r="E198" t="s">
        <v>29</v>
      </c>
      <c r="F198">
        <v>357</v>
      </c>
      <c r="G198">
        <v>5.9</v>
      </c>
      <c r="H198">
        <v>60.5</v>
      </c>
      <c r="I198" t="s">
        <v>25</v>
      </c>
    </row>
    <row r="199" spans="1:9">
      <c r="A199" t="s">
        <v>446</v>
      </c>
      <c r="B199" t="s">
        <v>447</v>
      </c>
      <c r="C199" t="s">
        <v>11</v>
      </c>
      <c r="D199" t="s">
        <v>87</v>
      </c>
      <c r="E199" t="s">
        <v>88</v>
      </c>
      <c r="F199">
        <v>306</v>
      </c>
      <c r="G199">
        <v>5.5</v>
      </c>
      <c r="H199">
        <v>55.6</v>
      </c>
      <c r="I199" t="s">
        <v>25</v>
      </c>
    </row>
    <row r="200" spans="1:9">
      <c r="A200" t="s">
        <v>448</v>
      </c>
      <c r="B200" t="s">
        <v>449</v>
      </c>
      <c r="C200" t="s">
        <v>11</v>
      </c>
      <c r="D200" t="s">
        <v>73</v>
      </c>
      <c r="E200" t="s">
        <v>74</v>
      </c>
      <c r="F200">
        <v>61</v>
      </c>
      <c r="G200">
        <v>3.46</v>
      </c>
      <c r="H200">
        <v>17.600000000000001</v>
      </c>
      <c r="I200" t="s">
        <v>25</v>
      </c>
    </row>
    <row r="201" spans="1:9">
      <c r="A201" t="s">
        <v>450</v>
      </c>
      <c r="B201" t="s">
        <v>451</v>
      </c>
      <c r="C201" t="s">
        <v>11</v>
      </c>
      <c r="D201" t="s">
        <v>36</v>
      </c>
      <c r="E201" t="s">
        <v>37</v>
      </c>
      <c r="F201">
        <v>851</v>
      </c>
      <c r="G201">
        <v>15.27</v>
      </c>
      <c r="H201">
        <v>55.7</v>
      </c>
      <c r="I201" t="s">
        <v>14</v>
      </c>
    </row>
    <row r="202" spans="1:9">
      <c r="A202" t="s">
        <v>452</v>
      </c>
      <c r="B202" t="s">
        <v>453</v>
      </c>
      <c r="C202" t="s">
        <v>11</v>
      </c>
      <c r="D202" t="s">
        <v>50</v>
      </c>
      <c r="E202" t="s">
        <v>51</v>
      </c>
      <c r="F202">
        <v>332</v>
      </c>
      <c r="G202">
        <v>7.32</v>
      </c>
      <c r="H202">
        <v>45.4</v>
      </c>
      <c r="I202" t="s">
        <v>25</v>
      </c>
    </row>
    <row r="203" spans="1:9">
      <c r="A203" t="s">
        <v>454</v>
      </c>
      <c r="B203" t="s">
        <v>455</v>
      </c>
      <c r="C203" t="s">
        <v>11</v>
      </c>
      <c r="D203" t="s">
        <v>68</v>
      </c>
      <c r="E203" t="s">
        <v>69</v>
      </c>
      <c r="F203">
        <v>194</v>
      </c>
      <c r="G203">
        <v>6.12</v>
      </c>
      <c r="H203">
        <v>31.7</v>
      </c>
      <c r="I203" t="s">
        <v>25</v>
      </c>
    </row>
    <row r="204" spans="1:9">
      <c r="A204" t="s">
        <v>456</v>
      </c>
      <c r="B204" t="s">
        <v>457</v>
      </c>
      <c r="C204" t="s">
        <v>11</v>
      </c>
      <c r="D204" t="s">
        <v>68</v>
      </c>
      <c r="E204" t="s">
        <v>69</v>
      </c>
      <c r="F204">
        <v>990</v>
      </c>
      <c r="G204">
        <v>11.38</v>
      </c>
      <c r="H204">
        <v>87</v>
      </c>
      <c r="I204" t="s">
        <v>14</v>
      </c>
    </row>
    <row r="205" spans="1:9">
      <c r="A205" t="s">
        <v>458</v>
      </c>
      <c r="B205" t="s">
        <v>459</v>
      </c>
      <c r="C205" t="s">
        <v>11</v>
      </c>
      <c r="D205" t="s">
        <v>28</v>
      </c>
      <c r="E205" t="s">
        <v>29</v>
      </c>
      <c r="F205">
        <v>649</v>
      </c>
      <c r="G205">
        <v>6.08</v>
      </c>
      <c r="H205">
        <v>106.7</v>
      </c>
      <c r="I205" t="s">
        <v>14</v>
      </c>
    </row>
    <row r="206" spans="1:9">
      <c r="A206" t="s">
        <v>460</v>
      </c>
      <c r="B206" t="s">
        <v>461</v>
      </c>
      <c r="C206" t="s">
        <v>11</v>
      </c>
      <c r="D206" t="s">
        <v>87</v>
      </c>
      <c r="E206" t="s">
        <v>88</v>
      </c>
      <c r="F206">
        <v>443</v>
      </c>
      <c r="G206">
        <v>28.72</v>
      </c>
      <c r="H206">
        <v>15.4</v>
      </c>
      <c r="I206" t="s">
        <v>25</v>
      </c>
    </row>
    <row r="207" spans="1:9">
      <c r="A207" t="s">
        <v>462</v>
      </c>
      <c r="B207" t="s">
        <v>463</v>
      </c>
      <c r="C207" t="s">
        <v>11</v>
      </c>
      <c r="D207" t="s">
        <v>311</v>
      </c>
      <c r="E207" t="s">
        <v>312</v>
      </c>
      <c r="F207">
        <v>161</v>
      </c>
      <c r="G207">
        <v>7.82</v>
      </c>
      <c r="H207">
        <v>20.6</v>
      </c>
      <c r="I207" t="s">
        <v>25</v>
      </c>
    </row>
    <row r="208" spans="1:9">
      <c r="A208" t="s">
        <v>464</v>
      </c>
      <c r="B208" t="s">
        <v>465</v>
      </c>
      <c r="C208" t="s">
        <v>11</v>
      </c>
      <c r="D208" t="s">
        <v>12</v>
      </c>
      <c r="E208" t="s">
        <v>13</v>
      </c>
      <c r="F208">
        <v>39</v>
      </c>
      <c r="G208">
        <v>3.17</v>
      </c>
      <c r="H208">
        <v>12.3</v>
      </c>
      <c r="I208" t="s">
        <v>25</v>
      </c>
    </row>
    <row r="209" spans="1:9">
      <c r="A209" t="s">
        <v>466</v>
      </c>
      <c r="B209" t="s">
        <v>467</v>
      </c>
      <c r="C209" t="s">
        <v>11</v>
      </c>
      <c r="D209" t="s">
        <v>87</v>
      </c>
      <c r="E209" t="s">
        <v>88</v>
      </c>
      <c r="F209">
        <v>304</v>
      </c>
      <c r="G209">
        <v>14.05</v>
      </c>
      <c r="H209">
        <v>21.6</v>
      </c>
      <c r="I209" t="s">
        <v>25</v>
      </c>
    </row>
    <row r="210" spans="1:9">
      <c r="A210" t="s">
        <v>468</v>
      </c>
      <c r="B210" t="s">
        <v>469</v>
      </c>
      <c r="C210" t="s">
        <v>11</v>
      </c>
      <c r="D210" t="s">
        <v>40</v>
      </c>
      <c r="E210" t="s">
        <v>41</v>
      </c>
      <c r="F210">
        <v>352</v>
      </c>
      <c r="G210">
        <v>8.98</v>
      </c>
      <c r="H210">
        <v>39.200000000000003</v>
      </c>
      <c r="I210" t="s">
        <v>25</v>
      </c>
    </row>
    <row r="211" spans="1:9">
      <c r="A211" t="s">
        <v>470</v>
      </c>
      <c r="B211" t="s">
        <v>471</v>
      </c>
      <c r="C211" t="s">
        <v>11</v>
      </c>
      <c r="D211" t="s">
        <v>87</v>
      </c>
      <c r="E211" t="s">
        <v>88</v>
      </c>
      <c r="F211">
        <v>82</v>
      </c>
      <c r="G211">
        <v>2.76</v>
      </c>
      <c r="H211">
        <v>29.7</v>
      </c>
      <c r="I211" t="s">
        <v>25</v>
      </c>
    </row>
    <row r="212" spans="1:9">
      <c r="A212" t="s">
        <v>472</v>
      </c>
      <c r="B212" t="s">
        <v>473</v>
      </c>
      <c r="C212" t="s">
        <v>11</v>
      </c>
      <c r="D212" t="s">
        <v>19</v>
      </c>
      <c r="E212" t="s">
        <v>20</v>
      </c>
      <c r="F212">
        <v>1808</v>
      </c>
      <c r="G212">
        <v>6.74</v>
      </c>
      <c r="H212">
        <v>268.2</v>
      </c>
      <c r="I212" t="s">
        <v>14</v>
      </c>
    </row>
    <row r="213" spans="1:9">
      <c r="A213" t="s">
        <v>474</v>
      </c>
      <c r="B213" t="s">
        <v>475</v>
      </c>
      <c r="C213" t="s">
        <v>11</v>
      </c>
      <c r="D213" t="s">
        <v>87</v>
      </c>
      <c r="E213" t="s">
        <v>88</v>
      </c>
      <c r="F213">
        <v>126</v>
      </c>
      <c r="G213">
        <v>10.130000000000001</v>
      </c>
      <c r="H213">
        <v>12.4</v>
      </c>
      <c r="I213" t="s">
        <v>25</v>
      </c>
    </row>
    <row r="214" spans="1:9">
      <c r="A214" t="s">
        <v>476</v>
      </c>
      <c r="B214" t="s">
        <v>477</v>
      </c>
      <c r="C214" t="s">
        <v>11</v>
      </c>
      <c r="D214" t="s">
        <v>87</v>
      </c>
      <c r="E214" t="s">
        <v>88</v>
      </c>
      <c r="F214">
        <v>361</v>
      </c>
      <c r="G214">
        <v>5.97</v>
      </c>
      <c r="H214">
        <v>60.5</v>
      </c>
      <c r="I214" t="s">
        <v>25</v>
      </c>
    </row>
    <row r="215" spans="1:9">
      <c r="A215" t="s">
        <v>478</v>
      </c>
      <c r="B215" t="s">
        <v>479</v>
      </c>
      <c r="C215" t="s">
        <v>11</v>
      </c>
      <c r="D215" t="s">
        <v>28</v>
      </c>
      <c r="E215" t="s">
        <v>29</v>
      </c>
      <c r="F215">
        <v>78</v>
      </c>
      <c r="G215">
        <v>4.24</v>
      </c>
      <c r="H215">
        <v>18.399999999999999</v>
      </c>
      <c r="I215" t="s">
        <v>25</v>
      </c>
    </row>
    <row r="216" spans="1:9">
      <c r="A216" t="s">
        <v>480</v>
      </c>
      <c r="B216" t="s">
        <v>481</v>
      </c>
      <c r="C216" t="s">
        <v>11</v>
      </c>
      <c r="D216" t="s">
        <v>40</v>
      </c>
      <c r="E216" t="s">
        <v>41</v>
      </c>
      <c r="F216">
        <v>174</v>
      </c>
      <c r="G216">
        <v>7.49</v>
      </c>
      <c r="H216">
        <v>23.2</v>
      </c>
      <c r="I216" t="s">
        <v>25</v>
      </c>
    </row>
    <row r="217" spans="1:9">
      <c r="A217" t="s">
        <v>482</v>
      </c>
      <c r="B217" t="s">
        <v>483</v>
      </c>
      <c r="C217" t="s">
        <v>11</v>
      </c>
      <c r="D217" t="s">
        <v>23</v>
      </c>
      <c r="E217" t="s">
        <v>24</v>
      </c>
      <c r="F217">
        <v>926</v>
      </c>
      <c r="G217">
        <v>13.59</v>
      </c>
      <c r="H217">
        <v>68.099999999999994</v>
      </c>
      <c r="I217" t="s">
        <v>14</v>
      </c>
    </row>
    <row r="218" spans="1:9">
      <c r="A218" t="s">
        <v>484</v>
      </c>
      <c r="B218" t="s">
        <v>485</v>
      </c>
      <c r="C218" t="s">
        <v>11</v>
      </c>
      <c r="D218" t="s">
        <v>50</v>
      </c>
      <c r="E218" t="s">
        <v>51</v>
      </c>
      <c r="F218">
        <v>366</v>
      </c>
      <c r="G218">
        <v>24.58</v>
      </c>
      <c r="H218">
        <v>14.9</v>
      </c>
      <c r="I218" t="s">
        <v>25</v>
      </c>
    </row>
    <row r="219" spans="1:9">
      <c r="A219" t="s">
        <v>486</v>
      </c>
      <c r="B219" t="s">
        <v>487</v>
      </c>
      <c r="C219" t="s">
        <v>11</v>
      </c>
      <c r="D219" t="s">
        <v>54</v>
      </c>
      <c r="E219" t="s">
        <v>55</v>
      </c>
      <c r="F219">
        <v>127</v>
      </c>
      <c r="G219">
        <v>8.17</v>
      </c>
      <c r="H219">
        <v>15.5</v>
      </c>
      <c r="I219" t="s">
        <v>25</v>
      </c>
    </row>
    <row r="220" spans="1:9">
      <c r="A220" t="s">
        <v>488</v>
      </c>
      <c r="B220" t="s">
        <v>489</v>
      </c>
      <c r="C220" t="s">
        <v>11</v>
      </c>
      <c r="D220" t="s">
        <v>36</v>
      </c>
      <c r="E220" t="s">
        <v>37</v>
      </c>
      <c r="F220">
        <v>84</v>
      </c>
      <c r="G220">
        <v>8.67</v>
      </c>
      <c r="H220">
        <v>9.6999999999999993</v>
      </c>
      <c r="I220" t="s">
        <v>25</v>
      </c>
    </row>
    <row r="221" spans="1:9">
      <c r="A221" t="s">
        <v>490</v>
      </c>
      <c r="B221" t="s">
        <v>491</v>
      </c>
      <c r="C221" t="s">
        <v>11</v>
      </c>
      <c r="D221" t="s">
        <v>36</v>
      </c>
      <c r="E221" t="s">
        <v>37</v>
      </c>
      <c r="F221">
        <v>119</v>
      </c>
      <c r="G221">
        <v>5.96</v>
      </c>
      <c r="H221">
        <v>20</v>
      </c>
      <c r="I221" t="s">
        <v>25</v>
      </c>
    </row>
    <row r="222" spans="1:9">
      <c r="A222" t="s">
        <v>492</v>
      </c>
      <c r="B222" t="s">
        <v>493</v>
      </c>
      <c r="C222" t="s">
        <v>11</v>
      </c>
      <c r="D222" t="s">
        <v>101</v>
      </c>
      <c r="E222" t="s">
        <v>102</v>
      </c>
      <c r="F222">
        <v>183</v>
      </c>
      <c r="G222">
        <v>9.44</v>
      </c>
      <c r="H222">
        <v>19.399999999999999</v>
      </c>
      <c r="I222" t="s">
        <v>25</v>
      </c>
    </row>
    <row r="223" spans="1:9">
      <c r="A223" t="s">
        <v>494</v>
      </c>
      <c r="B223" t="s">
        <v>495</v>
      </c>
      <c r="C223" t="s">
        <v>11</v>
      </c>
      <c r="D223" t="s">
        <v>311</v>
      </c>
      <c r="E223" t="s">
        <v>312</v>
      </c>
      <c r="F223">
        <v>591</v>
      </c>
      <c r="G223">
        <v>4.34</v>
      </c>
      <c r="H223">
        <v>136.19999999999999</v>
      </c>
      <c r="I223" t="s">
        <v>14</v>
      </c>
    </row>
    <row r="224" spans="1:9">
      <c r="A224" t="s">
        <v>496</v>
      </c>
      <c r="B224" t="s">
        <v>497</v>
      </c>
      <c r="C224" t="s">
        <v>11</v>
      </c>
      <c r="D224" t="s">
        <v>19</v>
      </c>
      <c r="E224" t="s">
        <v>20</v>
      </c>
      <c r="F224">
        <v>3049</v>
      </c>
      <c r="G224">
        <v>10.37</v>
      </c>
      <c r="H224">
        <v>294</v>
      </c>
      <c r="I224" t="s">
        <v>70</v>
      </c>
    </row>
    <row r="225" spans="1:9">
      <c r="A225" t="s">
        <v>498</v>
      </c>
      <c r="B225" t="s">
        <v>499</v>
      </c>
      <c r="C225" t="s">
        <v>11</v>
      </c>
      <c r="D225" t="s">
        <v>32</v>
      </c>
      <c r="E225" t="s">
        <v>33</v>
      </c>
      <c r="F225">
        <v>64</v>
      </c>
      <c r="G225">
        <v>3.49</v>
      </c>
      <c r="H225">
        <v>18.3</v>
      </c>
      <c r="I225" t="s">
        <v>25</v>
      </c>
    </row>
    <row r="226" spans="1:9">
      <c r="A226" t="s">
        <v>500</v>
      </c>
      <c r="B226" t="s">
        <v>501</v>
      </c>
      <c r="C226" t="s">
        <v>11</v>
      </c>
      <c r="D226" t="s">
        <v>68</v>
      </c>
      <c r="E226" t="s">
        <v>69</v>
      </c>
      <c r="F226">
        <v>335</v>
      </c>
      <c r="G226">
        <v>11.81</v>
      </c>
      <c r="H226">
        <v>28.4</v>
      </c>
      <c r="I226" t="s">
        <v>25</v>
      </c>
    </row>
    <row r="227" spans="1:9">
      <c r="A227" t="s">
        <v>502</v>
      </c>
      <c r="B227" t="s">
        <v>503</v>
      </c>
      <c r="C227" t="s">
        <v>11</v>
      </c>
      <c r="D227" t="s">
        <v>23</v>
      </c>
      <c r="E227" t="s">
        <v>24</v>
      </c>
      <c r="F227">
        <v>1472</v>
      </c>
      <c r="G227">
        <v>18.079999999999998</v>
      </c>
      <c r="H227">
        <v>81.400000000000006</v>
      </c>
      <c r="I227" t="s">
        <v>14</v>
      </c>
    </row>
    <row r="228" spans="1:9">
      <c r="A228" t="s">
        <v>504</v>
      </c>
      <c r="B228" t="s">
        <v>505</v>
      </c>
      <c r="C228" t="s">
        <v>11</v>
      </c>
      <c r="D228" t="s">
        <v>91</v>
      </c>
      <c r="E228" t="s">
        <v>92</v>
      </c>
      <c r="F228">
        <v>1812</v>
      </c>
      <c r="G228">
        <v>27.77</v>
      </c>
      <c r="H228">
        <v>65.3</v>
      </c>
      <c r="I228" t="s">
        <v>14</v>
      </c>
    </row>
    <row r="229" spans="1:9">
      <c r="A229" t="s">
        <v>506</v>
      </c>
      <c r="B229" t="s">
        <v>507</v>
      </c>
      <c r="C229" t="s">
        <v>11</v>
      </c>
      <c r="D229" t="s">
        <v>87</v>
      </c>
      <c r="E229" t="s">
        <v>88</v>
      </c>
      <c r="F229">
        <v>1166</v>
      </c>
      <c r="G229">
        <v>7.11</v>
      </c>
      <c r="H229">
        <v>164</v>
      </c>
      <c r="I229" t="s">
        <v>14</v>
      </c>
    </row>
    <row r="230" spans="1:9">
      <c r="A230" t="s">
        <v>508</v>
      </c>
      <c r="B230" t="s">
        <v>509</v>
      </c>
      <c r="C230" t="s">
        <v>11</v>
      </c>
      <c r="D230" t="s">
        <v>19</v>
      </c>
      <c r="E230" t="s">
        <v>20</v>
      </c>
      <c r="F230">
        <v>1733</v>
      </c>
      <c r="G230">
        <v>5.0199999999999996</v>
      </c>
      <c r="H230">
        <v>345.2</v>
      </c>
      <c r="I230" t="s">
        <v>14</v>
      </c>
    </row>
    <row r="231" spans="1:9">
      <c r="A231" t="s">
        <v>510</v>
      </c>
      <c r="B231" t="s">
        <v>511</v>
      </c>
      <c r="C231" t="s">
        <v>11</v>
      </c>
      <c r="D231" t="s">
        <v>73</v>
      </c>
      <c r="E231" t="s">
        <v>74</v>
      </c>
      <c r="F231">
        <v>607</v>
      </c>
      <c r="G231">
        <v>9.3800000000000008</v>
      </c>
      <c r="H231">
        <v>64.7</v>
      </c>
      <c r="I231" t="s">
        <v>14</v>
      </c>
    </row>
    <row r="232" spans="1:9">
      <c r="A232" t="s">
        <v>512</v>
      </c>
      <c r="B232" t="s">
        <v>513</v>
      </c>
      <c r="C232" t="s">
        <v>11</v>
      </c>
      <c r="D232" t="s">
        <v>23</v>
      </c>
      <c r="E232" t="s">
        <v>24</v>
      </c>
      <c r="F232">
        <v>152</v>
      </c>
      <c r="G232">
        <v>6.6</v>
      </c>
      <c r="H232">
        <v>23</v>
      </c>
      <c r="I232" t="s">
        <v>25</v>
      </c>
    </row>
    <row r="233" spans="1:9">
      <c r="A233" t="s">
        <v>514</v>
      </c>
      <c r="B233" t="s">
        <v>515</v>
      </c>
      <c r="C233" t="s">
        <v>11</v>
      </c>
      <c r="D233" t="s">
        <v>54</v>
      </c>
      <c r="E233" t="s">
        <v>55</v>
      </c>
      <c r="F233">
        <v>102</v>
      </c>
      <c r="G233">
        <v>8.56</v>
      </c>
      <c r="H233">
        <v>11.9</v>
      </c>
      <c r="I233" t="s">
        <v>25</v>
      </c>
    </row>
    <row r="234" spans="1:9">
      <c r="A234" t="s">
        <v>516</v>
      </c>
      <c r="B234" t="s">
        <v>517</v>
      </c>
      <c r="C234" t="s">
        <v>11</v>
      </c>
      <c r="D234" t="s">
        <v>36</v>
      </c>
      <c r="E234" t="s">
        <v>37</v>
      </c>
      <c r="F234">
        <v>84</v>
      </c>
      <c r="G234">
        <v>5.21</v>
      </c>
      <c r="H234">
        <v>16.100000000000001</v>
      </c>
      <c r="I234" t="s">
        <v>25</v>
      </c>
    </row>
    <row r="235" spans="1:9">
      <c r="A235" t="s">
        <v>518</v>
      </c>
      <c r="B235" t="s">
        <v>519</v>
      </c>
      <c r="C235" t="s">
        <v>11</v>
      </c>
      <c r="D235" t="s">
        <v>81</v>
      </c>
      <c r="E235" t="s">
        <v>82</v>
      </c>
      <c r="F235">
        <v>28</v>
      </c>
      <c r="G235">
        <v>4.8499999999999996</v>
      </c>
      <c r="H235">
        <v>5.8</v>
      </c>
      <c r="I235" t="s">
        <v>25</v>
      </c>
    </row>
    <row r="236" spans="1:9">
      <c r="A236" t="s">
        <v>520</v>
      </c>
      <c r="B236" t="s">
        <v>521</v>
      </c>
      <c r="C236" t="s">
        <v>11</v>
      </c>
      <c r="D236" t="s">
        <v>36</v>
      </c>
      <c r="E236" t="s">
        <v>37</v>
      </c>
      <c r="F236">
        <v>72</v>
      </c>
      <c r="G236">
        <v>4.95</v>
      </c>
      <c r="H236">
        <v>14.5</v>
      </c>
      <c r="I236" t="s">
        <v>25</v>
      </c>
    </row>
    <row r="237" spans="1:9">
      <c r="A237" t="s">
        <v>522</v>
      </c>
      <c r="B237" t="s">
        <v>523</v>
      </c>
      <c r="C237" t="s">
        <v>11</v>
      </c>
      <c r="D237" t="s">
        <v>19</v>
      </c>
      <c r="E237" t="s">
        <v>20</v>
      </c>
      <c r="F237">
        <v>361</v>
      </c>
      <c r="G237">
        <v>9.1</v>
      </c>
      <c r="H237">
        <v>39.700000000000003</v>
      </c>
      <c r="I237" t="s">
        <v>25</v>
      </c>
    </row>
    <row r="238" spans="1:9">
      <c r="A238" t="s">
        <v>524</v>
      </c>
      <c r="B238" t="s">
        <v>525</v>
      </c>
      <c r="C238" t="s">
        <v>11</v>
      </c>
      <c r="D238" t="s">
        <v>50</v>
      </c>
      <c r="E238" t="s">
        <v>51</v>
      </c>
      <c r="F238">
        <v>126</v>
      </c>
      <c r="G238">
        <v>4.8099999999999996</v>
      </c>
      <c r="H238">
        <v>26.2</v>
      </c>
      <c r="I238" t="s">
        <v>25</v>
      </c>
    </row>
    <row r="239" spans="1:9">
      <c r="A239" t="s">
        <v>526</v>
      </c>
      <c r="B239" t="s">
        <v>527</v>
      </c>
      <c r="C239" t="s">
        <v>11</v>
      </c>
      <c r="D239" t="s">
        <v>40</v>
      </c>
      <c r="E239" t="s">
        <v>41</v>
      </c>
      <c r="F239">
        <v>161</v>
      </c>
      <c r="G239">
        <v>4.3899999999999997</v>
      </c>
      <c r="H239">
        <v>36.700000000000003</v>
      </c>
      <c r="I239" t="s">
        <v>25</v>
      </c>
    </row>
    <row r="240" spans="1:9">
      <c r="A240" t="s">
        <v>528</v>
      </c>
      <c r="B240" t="s">
        <v>529</v>
      </c>
      <c r="C240" t="s">
        <v>11</v>
      </c>
      <c r="D240" t="s">
        <v>50</v>
      </c>
      <c r="E240" t="s">
        <v>51</v>
      </c>
      <c r="F240">
        <v>467</v>
      </c>
      <c r="G240">
        <v>12.34</v>
      </c>
      <c r="H240">
        <v>37.799999999999997</v>
      </c>
      <c r="I240" t="s">
        <v>25</v>
      </c>
    </row>
    <row r="241" spans="1:9">
      <c r="A241" t="s">
        <v>530</v>
      </c>
      <c r="B241" t="s">
        <v>531</v>
      </c>
      <c r="C241" t="s">
        <v>11</v>
      </c>
      <c r="D241" t="s">
        <v>81</v>
      </c>
      <c r="E241" t="s">
        <v>82</v>
      </c>
      <c r="F241">
        <v>123</v>
      </c>
      <c r="G241">
        <v>10.039999999999999</v>
      </c>
      <c r="H241">
        <v>12.3</v>
      </c>
      <c r="I241" t="s">
        <v>25</v>
      </c>
    </row>
    <row r="242" spans="1:9">
      <c r="A242" t="s">
        <v>532</v>
      </c>
      <c r="B242" t="s">
        <v>533</v>
      </c>
      <c r="C242" t="s">
        <v>11</v>
      </c>
      <c r="D242" t="s">
        <v>73</v>
      </c>
      <c r="E242" t="s">
        <v>74</v>
      </c>
      <c r="F242">
        <v>424</v>
      </c>
      <c r="G242">
        <v>5.76</v>
      </c>
      <c r="H242">
        <v>73.599999999999994</v>
      </c>
      <c r="I242" t="s">
        <v>25</v>
      </c>
    </row>
    <row r="243" spans="1:9">
      <c r="A243" t="s">
        <v>534</v>
      </c>
      <c r="B243" t="s">
        <v>535</v>
      </c>
      <c r="C243" t="s">
        <v>11</v>
      </c>
      <c r="D243" t="s">
        <v>50</v>
      </c>
      <c r="E243" t="s">
        <v>51</v>
      </c>
      <c r="F243">
        <v>378</v>
      </c>
      <c r="G243">
        <v>8.1</v>
      </c>
      <c r="H243">
        <v>46.7</v>
      </c>
      <c r="I243" t="s">
        <v>25</v>
      </c>
    </row>
    <row r="244" spans="1:9">
      <c r="A244" t="s">
        <v>536</v>
      </c>
      <c r="B244" t="s">
        <v>537</v>
      </c>
      <c r="C244" t="s">
        <v>11</v>
      </c>
      <c r="D244" t="s">
        <v>50</v>
      </c>
      <c r="E244" t="s">
        <v>51</v>
      </c>
      <c r="F244">
        <v>370</v>
      </c>
      <c r="G244">
        <v>8.15</v>
      </c>
      <c r="H244">
        <v>45.4</v>
      </c>
      <c r="I244" t="s">
        <v>25</v>
      </c>
    </row>
    <row r="245" spans="1:9">
      <c r="A245" t="s">
        <v>538</v>
      </c>
      <c r="B245" t="s">
        <v>539</v>
      </c>
      <c r="C245" t="s">
        <v>11</v>
      </c>
      <c r="D245" t="s">
        <v>12</v>
      </c>
      <c r="E245" t="s">
        <v>13</v>
      </c>
      <c r="F245">
        <v>609</v>
      </c>
      <c r="G245">
        <v>4.54</v>
      </c>
      <c r="H245">
        <v>134.1</v>
      </c>
      <c r="I245" t="s">
        <v>14</v>
      </c>
    </row>
    <row r="246" spans="1:9">
      <c r="A246" t="s">
        <v>540</v>
      </c>
      <c r="B246" t="s">
        <v>541</v>
      </c>
      <c r="C246" t="s">
        <v>11</v>
      </c>
      <c r="D246" t="s">
        <v>23</v>
      </c>
      <c r="E246" t="s">
        <v>24</v>
      </c>
      <c r="F246">
        <v>392</v>
      </c>
      <c r="G246">
        <v>11.45</v>
      </c>
      <c r="H246">
        <v>34.200000000000003</v>
      </c>
      <c r="I246" t="s">
        <v>25</v>
      </c>
    </row>
    <row r="247" spans="1:9">
      <c r="A247" t="s">
        <v>542</v>
      </c>
      <c r="B247" t="s">
        <v>543</v>
      </c>
      <c r="C247" t="s">
        <v>11</v>
      </c>
      <c r="D247" t="s">
        <v>12</v>
      </c>
      <c r="E247" t="s">
        <v>13</v>
      </c>
      <c r="F247">
        <v>208</v>
      </c>
      <c r="G247">
        <v>3.78</v>
      </c>
      <c r="H247">
        <v>55</v>
      </c>
      <c r="I247" t="s">
        <v>25</v>
      </c>
    </row>
    <row r="248" spans="1:9">
      <c r="A248" t="s">
        <v>544</v>
      </c>
      <c r="B248" t="s">
        <v>545</v>
      </c>
      <c r="C248" t="s">
        <v>11</v>
      </c>
      <c r="D248" t="s">
        <v>40</v>
      </c>
      <c r="E248" t="s">
        <v>41</v>
      </c>
      <c r="F248">
        <v>114</v>
      </c>
      <c r="G248">
        <v>6.88</v>
      </c>
      <c r="H248">
        <v>16.600000000000001</v>
      </c>
      <c r="I248" t="s">
        <v>25</v>
      </c>
    </row>
    <row r="249" spans="1:9">
      <c r="A249" t="s">
        <v>546</v>
      </c>
      <c r="B249" t="s">
        <v>547</v>
      </c>
      <c r="C249" t="s">
        <v>11</v>
      </c>
      <c r="D249" t="s">
        <v>87</v>
      </c>
      <c r="E249" t="s">
        <v>88</v>
      </c>
      <c r="F249">
        <v>821</v>
      </c>
      <c r="G249">
        <v>40.08</v>
      </c>
      <c r="H249">
        <v>20.5</v>
      </c>
      <c r="I249" t="s">
        <v>14</v>
      </c>
    </row>
    <row r="250" spans="1:9">
      <c r="A250" t="s">
        <v>548</v>
      </c>
      <c r="B250" t="s">
        <v>549</v>
      </c>
      <c r="C250" t="s">
        <v>11</v>
      </c>
      <c r="D250" t="s">
        <v>81</v>
      </c>
      <c r="E250" t="s">
        <v>82</v>
      </c>
      <c r="F250">
        <v>717</v>
      </c>
      <c r="G250">
        <v>20.02</v>
      </c>
      <c r="H250">
        <v>35.799999999999997</v>
      </c>
      <c r="I250" t="s">
        <v>14</v>
      </c>
    </row>
    <row r="251" spans="1:9">
      <c r="A251" t="s">
        <v>550</v>
      </c>
      <c r="B251" t="s">
        <v>551</v>
      </c>
      <c r="C251" t="s">
        <v>11</v>
      </c>
      <c r="D251" t="s">
        <v>81</v>
      </c>
      <c r="E251" t="s">
        <v>82</v>
      </c>
      <c r="F251">
        <v>84</v>
      </c>
      <c r="G251">
        <v>8.1999999999999993</v>
      </c>
      <c r="H251">
        <v>10.199999999999999</v>
      </c>
      <c r="I251" t="s">
        <v>25</v>
      </c>
    </row>
    <row r="252" spans="1:9">
      <c r="A252" t="s">
        <v>552</v>
      </c>
      <c r="B252" t="s">
        <v>553</v>
      </c>
      <c r="C252" t="s">
        <v>11</v>
      </c>
      <c r="D252" t="s">
        <v>81</v>
      </c>
      <c r="E252" t="s">
        <v>82</v>
      </c>
      <c r="F252">
        <v>30</v>
      </c>
      <c r="G252">
        <v>3.18</v>
      </c>
      <c r="H252">
        <v>9.4</v>
      </c>
      <c r="I252" t="s">
        <v>25</v>
      </c>
    </row>
    <row r="253" spans="1:9">
      <c r="A253" t="s">
        <v>554</v>
      </c>
      <c r="B253" t="s">
        <v>555</v>
      </c>
      <c r="C253" t="s">
        <v>11</v>
      </c>
      <c r="D253" t="s">
        <v>50</v>
      </c>
      <c r="E253" t="s">
        <v>51</v>
      </c>
      <c r="F253">
        <v>287</v>
      </c>
      <c r="G253">
        <v>7.25</v>
      </c>
      <c r="H253">
        <v>39.6</v>
      </c>
      <c r="I253" t="s">
        <v>25</v>
      </c>
    </row>
    <row r="254" spans="1:9">
      <c r="A254" t="s">
        <v>556</v>
      </c>
      <c r="B254" t="s">
        <v>557</v>
      </c>
      <c r="C254" t="s">
        <v>11</v>
      </c>
      <c r="D254" t="s">
        <v>311</v>
      </c>
      <c r="E254" t="s">
        <v>312</v>
      </c>
      <c r="F254">
        <v>654</v>
      </c>
      <c r="G254">
        <v>4.53</v>
      </c>
      <c r="H254">
        <v>144.4</v>
      </c>
      <c r="I254" t="s">
        <v>14</v>
      </c>
    </row>
    <row r="255" spans="1:9">
      <c r="A255" t="s">
        <v>558</v>
      </c>
      <c r="B255" t="s">
        <v>559</v>
      </c>
      <c r="C255" t="s">
        <v>11</v>
      </c>
      <c r="D255" t="s">
        <v>123</v>
      </c>
      <c r="E255" t="s">
        <v>124</v>
      </c>
      <c r="F255">
        <v>148</v>
      </c>
      <c r="G255">
        <v>10.48</v>
      </c>
      <c r="H255">
        <v>14.1</v>
      </c>
      <c r="I255" t="s">
        <v>25</v>
      </c>
    </row>
    <row r="256" spans="1:9">
      <c r="A256" t="s">
        <v>560</v>
      </c>
      <c r="B256" t="s">
        <v>561</v>
      </c>
      <c r="C256" t="s">
        <v>11</v>
      </c>
      <c r="D256" t="s">
        <v>101</v>
      </c>
      <c r="E256" t="s">
        <v>102</v>
      </c>
      <c r="F256">
        <v>153</v>
      </c>
      <c r="G256">
        <v>5.07</v>
      </c>
      <c r="H256">
        <v>30.2</v>
      </c>
      <c r="I256" t="s">
        <v>25</v>
      </c>
    </row>
    <row r="257" spans="1:9">
      <c r="A257" t="s">
        <v>562</v>
      </c>
      <c r="B257" t="s">
        <v>563</v>
      </c>
      <c r="C257" t="s">
        <v>11</v>
      </c>
      <c r="D257" t="s">
        <v>87</v>
      </c>
      <c r="E257" t="s">
        <v>88</v>
      </c>
      <c r="F257">
        <v>134</v>
      </c>
      <c r="G257">
        <v>15.92</v>
      </c>
      <c r="H257">
        <v>8.4</v>
      </c>
      <c r="I257" t="s">
        <v>25</v>
      </c>
    </row>
    <row r="258" spans="1:9">
      <c r="A258" t="s">
        <v>564</v>
      </c>
      <c r="B258" t="s">
        <v>565</v>
      </c>
      <c r="C258" t="s">
        <v>11</v>
      </c>
      <c r="D258" t="s">
        <v>54</v>
      </c>
      <c r="E258" t="s">
        <v>55</v>
      </c>
      <c r="F258">
        <v>75</v>
      </c>
      <c r="G258">
        <v>5.39</v>
      </c>
      <c r="H258">
        <v>13.9</v>
      </c>
      <c r="I258" t="s">
        <v>25</v>
      </c>
    </row>
    <row r="259" spans="1:9">
      <c r="A259" t="s">
        <v>566</v>
      </c>
      <c r="B259" t="s">
        <v>567</v>
      </c>
      <c r="C259" t="s">
        <v>11</v>
      </c>
      <c r="D259" t="s">
        <v>73</v>
      </c>
      <c r="E259" t="s">
        <v>74</v>
      </c>
      <c r="F259">
        <v>191</v>
      </c>
      <c r="G259">
        <v>7.73</v>
      </c>
      <c r="H259">
        <v>24.7</v>
      </c>
      <c r="I259" t="s">
        <v>25</v>
      </c>
    </row>
    <row r="260" spans="1:9">
      <c r="A260" t="s">
        <v>568</v>
      </c>
      <c r="B260" t="s">
        <v>569</v>
      </c>
      <c r="C260" t="s">
        <v>11</v>
      </c>
      <c r="D260" t="s">
        <v>77</v>
      </c>
      <c r="E260" t="s">
        <v>78</v>
      </c>
      <c r="F260">
        <v>307</v>
      </c>
      <c r="G260">
        <v>2.69</v>
      </c>
      <c r="H260">
        <v>114.1</v>
      </c>
      <c r="I260" t="s">
        <v>25</v>
      </c>
    </row>
    <row r="261" spans="1:9">
      <c r="A261" t="s">
        <v>570</v>
      </c>
      <c r="B261" t="s">
        <v>571</v>
      </c>
      <c r="C261" t="s">
        <v>11</v>
      </c>
      <c r="D261" t="s">
        <v>123</v>
      </c>
      <c r="E261" t="s">
        <v>124</v>
      </c>
      <c r="F261">
        <v>122</v>
      </c>
      <c r="G261">
        <v>8.02</v>
      </c>
      <c r="H261">
        <v>15.2</v>
      </c>
      <c r="I261" t="s">
        <v>25</v>
      </c>
    </row>
    <row r="262" spans="1:9">
      <c r="A262" t="s">
        <v>572</v>
      </c>
      <c r="B262" t="s">
        <v>573</v>
      </c>
      <c r="C262" t="s">
        <v>11</v>
      </c>
      <c r="D262" t="s">
        <v>91</v>
      </c>
      <c r="E262" t="s">
        <v>92</v>
      </c>
      <c r="F262">
        <v>438</v>
      </c>
      <c r="G262">
        <v>7.75</v>
      </c>
      <c r="H262">
        <v>56.5</v>
      </c>
      <c r="I262" t="s">
        <v>25</v>
      </c>
    </row>
    <row r="263" spans="1:9">
      <c r="A263" t="s">
        <v>574</v>
      </c>
      <c r="B263" t="s">
        <v>575</v>
      </c>
      <c r="C263" t="s">
        <v>11</v>
      </c>
      <c r="D263" t="s">
        <v>23</v>
      </c>
      <c r="E263" t="s">
        <v>24</v>
      </c>
      <c r="F263">
        <v>278</v>
      </c>
      <c r="G263">
        <v>8.84</v>
      </c>
      <c r="H263">
        <v>31.4</v>
      </c>
      <c r="I263" t="s">
        <v>25</v>
      </c>
    </row>
    <row r="264" spans="1:9">
      <c r="A264" t="s">
        <v>576</v>
      </c>
      <c r="B264" t="s">
        <v>577</v>
      </c>
      <c r="C264" t="s">
        <v>11</v>
      </c>
      <c r="D264" t="s">
        <v>123</v>
      </c>
      <c r="E264" t="s">
        <v>124</v>
      </c>
      <c r="F264">
        <v>98</v>
      </c>
      <c r="G264">
        <v>7.46</v>
      </c>
      <c r="H264">
        <v>13.1</v>
      </c>
      <c r="I264" t="s">
        <v>25</v>
      </c>
    </row>
    <row r="265" spans="1:9">
      <c r="A265" t="s">
        <v>578</v>
      </c>
      <c r="B265" t="s">
        <v>579</v>
      </c>
      <c r="C265" t="s">
        <v>11</v>
      </c>
      <c r="D265" t="s">
        <v>123</v>
      </c>
      <c r="E265" t="s">
        <v>124</v>
      </c>
      <c r="F265">
        <v>847</v>
      </c>
      <c r="G265">
        <v>16.18</v>
      </c>
      <c r="H265">
        <v>52.3</v>
      </c>
      <c r="I265" t="s">
        <v>14</v>
      </c>
    </row>
    <row r="266" spans="1:9">
      <c r="A266" t="s">
        <v>580</v>
      </c>
      <c r="B266" t="s">
        <v>581</v>
      </c>
      <c r="C266" t="s">
        <v>11</v>
      </c>
      <c r="D266" t="s">
        <v>44</v>
      </c>
      <c r="E266" t="s">
        <v>45</v>
      </c>
      <c r="F266">
        <v>1072</v>
      </c>
      <c r="G266">
        <v>13.32</v>
      </c>
      <c r="H266">
        <v>80.5</v>
      </c>
      <c r="I266" t="s">
        <v>14</v>
      </c>
    </row>
    <row r="267" spans="1:9">
      <c r="A267" t="s">
        <v>582</v>
      </c>
      <c r="B267" t="s">
        <v>583</v>
      </c>
      <c r="C267" t="s">
        <v>11</v>
      </c>
      <c r="D267" t="s">
        <v>73</v>
      </c>
      <c r="E267" t="s">
        <v>74</v>
      </c>
      <c r="F267">
        <v>345</v>
      </c>
      <c r="G267">
        <v>4.6100000000000003</v>
      </c>
      <c r="H267">
        <v>74.8</v>
      </c>
      <c r="I267" t="s">
        <v>25</v>
      </c>
    </row>
    <row r="268" spans="1:9">
      <c r="A268" t="s">
        <v>584</v>
      </c>
      <c r="B268" t="s">
        <v>585</v>
      </c>
      <c r="C268" t="s">
        <v>11</v>
      </c>
      <c r="D268" t="s">
        <v>311</v>
      </c>
      <c r="E268" t="s">
        <v>312</v>
      </c>
      <c r="F268">
        <v>399</v>
      </c>
      <c r="G268">
        <v>7.54</v>
      </c>
      <c r="H268">
        <v>52.9</v>
      </c>
      <c r="I268" t="s">
        <v>25</v>
      </c>
    </row>
    <row r="269" spans="1:9">
      <c r="A269" t="s">
        <v>586</v>
      </c>
      <c r="B269" t="s">
        <v>587</v>
      </c>
      <c r="C269" t="s">
        <v>11</v>
      </c>
      <c r="D269" t="s">
        <v>87</v>
      </c>
      <c r="E269" t="s">
        <v>88</v>
      </c>
      <c r="F269">
        <v>2691</v>
      </c>
      <c r="G269">
        <v>28.64</v>
      </c>
      <c r="H269">
        <v>94</v>
      </c>
      <c r="I269" t="s">
        <v>70</v>
      </c>
    </row>
    <row r="270" spans="1:9">
      <c r="A270" t="s">
        <v>588</v>
      </c>
      <c r="B270" t="s">
        <v>589</v>
      </c>
      <c r="C270" t="s">
        <v>11</v>
      </c>
      <c r="D270" t="s">
        <v>101</v>
      </c>
      <c r="E270" t="s">
        <v>102</v>
      </c>
      <c r="F270">
        <v>408</v>
      </c>
      <c r="G270">
        <v>7.04</v>
      </c>
      <c r="H270">
        <v>58</v>
      </c>
      <c r="I270" t="s">
        <v>25</v>
      </c>
    </row>
    <row r="271" spans="1:9">
      <c r="A271" t="s">
        <v>590</v>
      </c>
      <c r="B271" t="s">
        <v>591</v>
      </c>
      <c r="C271" t="s">
        <v>11</v>
      </c>
      <c r="D271" t="s">
        <v>50</v>
      </c>
      <c r="E271" t="s">
        <v>51</v>
      </c>
      <c r="F271">
        <v>363</v>
      </c>
      <c r="G271">
        <v>13.69</v>
      </c>
      <c r="H271">
        <v>26.5</v>
      </c>
      <c r="I271" t="s">
        <v>25</v>
      </c>
    </row>
    <row r="272" spans="1:9">
      <c r="A272" t="s">
        <v>592</v>
      </c>
      <c r="B272" t="s">
        <v>593</v>
      </c>
      <c r="C272" t="s">
        <v>11</v>
      </c>
      <c r="D272" t="s">
        <v>73</v>
      </c>
      <c r="E272" t="s">
        <v>74</v>
      </c>
      <c r="F272">
        <v>724</v>
      </c>
      <c r="G272">
        <v>5.92</v>
      </c>
      <c r="H272">
        <v>122.3</v>
      </c>
      <c r="I272" t="s">
        <v>14</v>
      </c>
    </row>
    <row r="273" spans="1:9">
      <c r="A273" t="s">
        <v>594</v>
      </c>
      <c r="B273" t="s">
        <v>595</v>
      </c>
      <c r="C273" t="s">
        <v>11</v>
      </c>
      <c r="D273" t="s">
        <v>123</v>
      </c>
      <c r="E273" t="s">
        <v>124</v>
      </c>
      <c r="F273">
        <v>519</v>
      </c>
      <c r="G273">
        <v>16.190000000000001</v>
      </c>
      <c r="H273">
        <v>32.1</v>
      </c>
      <c r="I273" t="s">
        <v>14</v>
      </c>
    </row>
    <row r="274" spans="1:9">
      <c r="A274" t="s">
        <v>596</v>
      </c>
      <c r="B274" t="s">
        <v>597</v>
      </c>
      <c r="C274" t="s">
        <v>11</v>
      </c>
      <c r="D274" t="s">
        <v>91</v>
      </c>
      <c r="E274" t="s">
        <v>92</v>
      </c>
      <c r="F274">
        <v>704</v>
      </c>
      <c r="G274">
        <v>6.68</v>
      </c>
      <c r="H274">
        <v>105.4</v>
      </c>
      <c r="I274" t="s">
        <v>14</v>
      </c>
    </row>
    <row r="275" spans="1:9">
      <c r="A275" t="s">
        <v>598</v>
      </c>
      <c r="B275" t="s">
        <v>599</v>
      </c>
      <c r="C275" t="s">
        <v>11</v>
      </c>
      <c r="D275" t="s">
        <v>73</v>
      </c>
      <c r="E275" t="s">
        <v>74</v>
      </c>
      <c r="F275">
        <v>249</v>
      </c>
      <c r="G275">
        <v>7.79</v>
      </c>
      <c r="H275">
        <v>32</v>
      </c>
      <c r="I275" t="s">
        <v>25</v>
      </c>
    </row>
    <row r="276" spans="1:9">
      <c r="A276" t="s">
        <v>600</v>
      </c>
      <c r="B276" t="s">
        <v>601</v>
      </c>
      <c r="C276" t="s">
        <v>11</v>
      </c>
      <c r="D276" t="s">
        <v>32</v>
      </c>
      <c r="E276" t="s">
        <v>33</v>
      </c>
      <c r="F276">
        <v>420</v>
      </c>
      <c r="G276">
        <v>13.76</v>
      </c>
      <c r="H276">
        <v>30.5</v>
      </c>
      <c r="I276" t="s">
        <v>25</v>
      </c>
    </row>
    <row r="277" spans="1:9">
      <c r="A277" t="s">
        <v>602</v>
      </c>
      <c r="B277" t="s">
        <v>603</v>
      </c>
      <c r="C277" t="s">
        <v>11</v>
      </c>
      <c r="D277" t="s">
        <v>73</v>
      </c>
      <c r="E277" t="s">
        <v>74</v>
      </c>
      <c r="F277">
        <v>1701</v>
      </c>
      <c r="G277">
        <v>12.82</v>
      </c>
      <c r="H277">
        <v>132.69999999999999</v>
      </c>
      <c r="I277" t="s">
        <v>14</v>
      </c>
    </row>
    <row r="278" spans="1:9">
      <c r="A278" t="s">
        <v>604</v>
      </c>
      <c r="B278" t="s">
        <v>605</v>
      </c>
      <c r="C278" t="s">
        <v>11</v>
      </c>
      <c r="D278" t="s">
        <v>50</v>
      </c>
      <c r="E278" t="s">
        <v>51</v>
      </c>
      <c r="F278">
        <v>130</v>
      </c>
      <c r="G278">
        <v>6.62</v>
      </c>
      <c r="H278">
        <v>19.600000000000001</v>
      </c>
      <c r="I278" t="s">
        <v>25</v>
      </c>
    </row>
    <row r="279" spans="1:9">
      <c r="A279" t="s">
        <v>606</v>
      </c>
      <c r="B279" t="s">
        <v>607</v>
      </c>
      <c r="C279" t="s">
        <v>11</v>
      </c>
      <c r="D279" t="s">
        <v>101</v>
      </c>
      <c r="E279" t="s">
        <v>102</v>
      </c>
      <c r="F279">
        <v>194</v>
      </c>
      <c r="G279">
        <v>5.26</v>
      </c>
      <c r="H279">
        <v>36.9</v>
      </c>
      <c r="I279" t="s">
        <v>25</v>
      </c>
    </row>
    <row r="280" spans="1:9">
      <c r="A280" t="s">
        <v>608</v>
      </c>
      <c r="B280" t="s">
        <v>609</v>
      </c>
      <c r="C280" t="s">
        <v>11</v>
      </c>
      <c r="D280" t="s">
        <v>68</v>
      </c>
      <c r="E280" t="s">
        <v>69</v>
      </c>
      <c r="F280">
        <v>1355</v>
      </c>
      <c r="G280">
        <v>8.93</v>
      </c>
      <c r="H280">
        <v>151.69999999999999</v>
      </c>
      <c r="I280" t="s">
        <v>14</v>
      </c>
    </row>
    <row r="281" spans="1:9">
      <c r="A281" t="s">
        <v>610</v>
      </c>
      <c r="B281" t="s">
        <v>611</v>
      </c>
      <c r="C281" t="s">
        <v>11</v>
      </c>
      <c r="D281" t="s">
        <v>73</v>
      </c>
      <c r="E281" t="s">
        <v>74</v>
      </c>
      <c r="F281">
        <v>518</v>
      </c>
      <c r="G281">
        <v>9.6199999999999992</v>
      </c>
      <c r="H281">
        <v>53.8</v>
      </c>
      <c r="I281" t="s">
        <v>14</v>
      </c>
    </row>
    <row r="282" spans="1:9">
      <c r="A282" t="s">
        <v>612</v>
      </c>
      <c r="B282" t="s">
        <v>613</v>
      </c>
      <c r="C282" t="s">
        <v>11</v>
      </c>
      <c r="D282" t="s">
        <v>73</v>
      </c>
      <c r="E282" t="s">
        <v>74</v>
      </c>
      <c r="F282">
        <v>378</v>
      </c>
      <c r="G282">
        <v>11.99</v>
      </c>
      <c r="H282">
        <v>31.5</v>
      </c>
      <c r="I282" t="s">
        <v>25</v>
      </c>
    </row>
    <row r="283" spans="1:9">
      <c r="A283" t="s">
        <v>614</v>
      </c>
      <c r="B283" t="s">
        <v>615</v>
      </c>
      <c r="C283" t="s">
        <v>11</v>
      </c>
      <c r="D283" t="s">
        <v>101</v>
      </c>
      <c r="E283" t="s">
        <v>102</v>
      </c>
      <c r="F283">
        <v>140</v>
      </c>
      <c r="G283">
        <v>5.8</v>
      </c>
      <c r="H283">
        <v>24.1</v>
      </c>
      <c r="I283" t="s">
        <v>25</v>
      </c>
    </row>
    <row r="284" spans="1:9">
      <c r="A284" t="s">
        <v>616</v>
      </c>
      <c r="B284" t="s">
        <v>617</v>
      </c>
      <c r="C284" t="s">
        <v>11</v>
      </c>
      <c r="D284" t="s">
        <v>73</v>
      </c>
      <c r="E284" t="s">
        <v>74</v>
      </c>
      <c r="F284">
        <v>232</v>
      </c>
      <c r="G284">
        <v>5.33</v>
      </c>
      <c r="H284">
        <v>43.5</v>
      </c>
      <c r="I284" t="s">
        <v>25</v>
      </c>
    </row>
    <row r="285" spans="1:9">
      <c r="A285" t="s">
        <v>618</v>
      </c>
      <c r="B285" t="s">
        <v>619</v>
      </c>
      <c r="C285" t="s">
        <v>11</v>
      </c>
      <c r="D285" t="s">
        <v>123</v>
      </c>
      <c r="E285" t="s">
        <v>124</v>
      </c>
      <c r="F285">
        <v>862</v>
      </c>
      <c r="G285">
        <v>19.86</v>
      </c>
      <c r="H285">
        <v>43.4</v>
      </c>
      <c r="I285" t="s">
        <v>14</v>
      </c>
    </row>
    <row r="286" spans="1:9">
      <c r="A286" t="s">
        <v>620</v>
      </c>
      <c r="B286" t="s">
        <v>621</v>
      </c>
      <c r="C286" t="s">
        <v>11</v>
      </c>
      <c r="D286" t="s">
        <v>123</v>
      </c>
      <c r="E286" t="s">
        <v>124</v>
      </c>
      <c r="F286">
        <v>280</v>
      </c>
      <c r="G286">
        <v>10.37</v>
      </c>
      <c r="H286">
        <v>27</v>
      </c>
      <c r="I286" t="s">
        <v>25</v>
      </c>
    </row>
    <row r="287" spans="1:9">
      <c r="A287" t="s">
        <v>622</v>
      </c>
      <c r="B287" t="s">
        <v>623</v>
      </c>
      <c r="C287" t="s">
        <v>11</v>
      </c>
      <c r="D287" t="s">
        <v>50</v>
      </c>
      <c r="E287" t="s">
        <v>51</v>
      </c>
      <c r="F287">
        <v>483</v>
      </c>
      <c r="G287">
        <v>8.99</v>
      </c>
      <c r="H287">
        <v>53.7</v>
      </c>
      <c r="I287" t="s">
        <v>25</v>
      </c>
    </row>
    <row r="288" spans="1:9">
      <c r="A288" t="s">
        <v>624</v>
      </c>
      <c r="B288" t="s">
        <v>625</v>
      </c>
      <c r="C288" t="s">
        <v>11</v>
      </c>
      <c r="D288" t="s">
        <v>101</v>
      </c>
      <c r="E288" t="s">
        <v>102</v>
      </c>
      <c r="F288">
        <v>166</v>
      </c>
      <c r="G288">
        <v>4.95</v>
      </c>
      <c r="H288">
        <v>33.5</v>
      </c>
      <c r="I288" t="s">
        <v>25</v>
      </c>
    </row>
    <row r="289" spans="1:9">
      <c r="A289" t="s">
        <v>626</v>
      </c>
      <c r="B289" t="s">
        <v>627</v>
      </c>
      <c r="C289" t="s">
        <v>11</v>
      </c>
      <c r="D289" t="s">
        <v>87</v>
      </c>
      <c r="E289" t="s">
        <v>88</v>
      </c>
      <c r="F289">
        <v>535</v>
      </c>
      <c r="G289">
        <v>7.5</v>
      </c>
      <c r="H289">
        <v>71.3</v>
      </c>
      <c r="I289" t="s">
        <v>14</v>
      </c>
    </row>
    <row r="290" spans="1:9">
      <c r="A290" t="s">
        <v>628</v>
      </c>
      <c r="B290" t="s">
        <v>629</v>
      </c>
      <c r="C290" t="s">
        <v>11</v>
      </c>
      <c r="D290" t="s">
        <v>12</v>
      </c>
      <c r="E290" t="s">
        <v>13</v>
      </c>
      <c r="F290">
        <v>404</v>
      </c>
      <c r="G290">
        <v>9.5</v>
      </c>
      <c r="H290">
        <v>42.5</v>
      </c>
      <c r="I290" t="s">
        <v>25</v>
      </c>
    </row>
    <row r="291" spans="1:9">
      <c r="A291" t="s">
        <v>630</v>
      </c>
      <c r="B291" t="s">
        <v>631</v>
      </c>
      <c r="C291" t="s">
        <v>11</v>
      </c>
      <c r="D291" t="s">
        <v>101</v>
      </c>
      <c r="E291" t="s">
        <v>102</v>
      </c>
      <c r="F291">
        <v>463</v>
      </c>
      <c r="G291">
        <v>5.46</v>
      </c>
      <c r="H291">
        <v>84.8</v>
      </c>
      <c r="I291" t="s">
        <v>25</v>
      </c>
    </row>
    <row r="292" spans="1:9">
      <c r="A292" t="s">
        <v>632</v>
      </c>
      <c r="B292" t="s">
        <v>633</v>
      </c>
      <c r="C292" t="s">
        <v>11</v>
      </c>
      <c r="D292" t="s">
        <v>123</v>
      </c>
      <c r="E292" t="s">
        <v>124</v>
      </c>
      <c r="F292">
        <v>106</v>
      </c>
      <c r="G292">
        <v>2.91</v>
      </c>
      <c r="H292">
        <v>36.4</v>
      </c>
      <c r="I292" t="s">
        <v>25</v>
      </c>
    </row>
    <row r="293" spans="1:9">
      <c r="A293" t="s">
        <v>634</v>
      </c>
      <c r="B293" t="s">
        <v>635</v>
      </c>
      <c r="C293" t="s">
        <v>11</v>
      </c>
      <c r="D293" t="s">
        <v>87</v>
      </c>
      <c r="E293" t="s">
        <v>88</v>
      </c>
      <c r="F293">
        <v>272</v>
      </c>
      <c r="G293">
        <v>9.0299999999999994</v>
      </c>
      <c r="H293">
        <v>30.1</v>
      </c>
      <c r="I293" t="s">
        <v>25</v>
      </c>
    </row>
    <row r="294" spans="1:9">
      <c r="A294" t="s">
        <v>636</v>
      </c>
      <c r="B294" t="s">
        <v>637</v>
      </c>
      <c r="C294" t="s">
        <v>11</v>
      </c>
      <c r="D294" t="s">
        <v>68</v>
      </c>
      <c r="E294" t="s">
        <v>69</v>
      </c>
      <c r="F294">
        <v>160</v>
      </c>
      <c r="G294">
        <v>7.22</v>
      </c>
      <c r="H294">
        <v>22.2</v>
      </c>
      <c r="I294" t="s">
        <v>25</v>
      </c>
    </row>
    <row r="295" spans="1:9">
      <c r="A295" t="s">
        <v>638</v>
      </c>
      <c r="B295" t="s">
        <v>639</v>
      </c>
      <c r="C295" t="s">
        <v>11</v>
      </c>
      <c r="D295" t="s">
        <v>101</v>
      </c>
      <c r="E295" t="s">
        <v>102</v>
      </c>
      <c r="F295">
        <v>2890</v>
      </c>
      <c r="G295">
        <v>15.15</v>
      </c>
      <c r="H295">
        <v>190.8</v>
      </c>
      <c r="I295" t="s">
        <v>70</v>
      </c>
    </row>
    <row r="296" spans="1:9">
      <c r="A296" t="s">
        <v>640</v>
      </c>
      <c r="B296" t="s">
        <v>641</v>
      </c>
      <c r="C296" t="s">
        <v>11</v>
      </c>
      <c r="D296" t="s">
        <v>12</v>
      </c>
      <c r="E296" t="s">
        <v>13</v>
      </c>
      <c r="F296">
        <v>166</v>
      </c>
      <c r="G296">
        <v>2.5299999999999998</v>
      </c>
      <c r="H296">
        <v>65.599999999999994</v>
      </c>
      <c r="I296" t="s">
        <v>25</v>
      </c>
    </row>
    <row r="297" spans="1:9">
      <c r="A297" t="s">
        <v>642</v>
      </c>
      <c r="B297" t="s">
        <v>643</v>
      </c>
      <c r="C297" t="s">
        <v>11</v>
      </c>
      <c r="D297" t="s">
        <v>12</v>
      </c>
      <c r="E297" t="s">
        <v>13</v>
      </c>
      <c r="F297">
        <v>971</v>
      </c>
      <c r="G297">
        <v>15.36</v>
      </c>
      <c r="H297">
        <v>63.2</v>
      </c>
      <c r="I297" t="s">
        <v>14</v>
      </c>
    </row>
    <row r="298" spans="1:9">
      <c r="A298" t="s">
        <v>644</v>
      </c>
      <c r="B298" t="s">
        <v>645</v>
      </c>
      <c r="C298" t="s">
        <v>11</v>
      </c>
      <c r="D298" t="s">
        <v>123</v>
      </c>
      <c r="E298" t="s">
        <v>124</v>
      </c>
      <c r="F298">
        <v>198</v>
      </c>
      <c r="G298">
        <v>4.91</v>
      </c>
      <c r="H298">
        <v>40.299999999999997</v>
      </c>
      <c r="I298" t="s">
        <v>25</v>
      </c>
    </row>
    <row r="299" spans="1:9">
      <c r="A299" t="s">
        <v>646</v>
      </c>
      <c r="B299" t="s">
        <v>647</v>
      </c>
      <c r="C299" t="s">
        <v>11</v>
      </c>
      <c r="D299" t="s">
        <v>23</v>
      </c>
      <c r="E299" t="s">
        <v>24</v>
      </c>
      <c r="F299">
        <v>236</v>
      </c>
      <c r="G299">
        <v>8.83</v>
      </c>
      <c r="H299">
        <v>26.7</v>
      </c>
      <c r="I299" t="s">
        <v>25</v>
      </c>
    </row>
    <row r="300" spans="1:9">
      <c r="A300" t="s">
        <v>648</v>
      </c>
      <c r="B300" t="s">
        <v>649</v>
      </c>
      <c r="C300" t="s">
        <v>11</v>
      </c>
      <c r="D300" t="s">
        <v>87</v>
      </c>
      <c r="E300" t="s">
        <v>88</v>
      </c>
      <c r="F300">
        <v>2836</v>
      </c>
      <c r="G300">
        <v>20.85</v>
      </c>
      <c r="H300">
        <v>136</v>
      </c>
      <c r="I300" t="s">
        <v>70</v>
      </c>
    </row>
    <row r="301" spans="1:9">
      <c r="A301" t="s">
        <v>650</v>
      </c>
      <c r="B301" t="s">
        <v>651</v>
      </c>
      <c r="C301" t="s">
        <v>11</v>
      </c>
      <c r="D301" t="s">
        <v>87</v>
      </c>
      <c r="E301" t="s">
        <v>88</v>
      </c>
      <c r="F301">
        <v>683</v>
      </c>
      <c r="G301">
        <v>10.09</v>
      </c>
      <c r="H301">
        <v>67.7</v>
      </c>
      <c r="I301" t="s">
        <v>14</v>
      </c>
    </row>
    <row r="302" spans="1:9">
      <c r="A302" t="s">
        <v>652</v>
      </c>
      <c r="B302" t="s">
        <v>653</v>
      </c>
      <c r="C302" t="s">
        <v>11</v>
      </c>
      <c r="D302" t="s">
        <v>73</v>
      </c>
      <c r="E302" t="s">
        <v>74</v>
      </c>
      <c r="F302">
        <v>5183</v>
      </c>
      <c r="G302">
        <v>6.25</v>
      </c>
      <c r="H302">
        <v>829.3</v>
      </c>
      <c r="I302" t="s">
        <v>70</v>
      </c>
    </row>
    <row r="303" spans="1:9">
      <c r="A303" t="s">
        <v>654</v>
      </c>
      <c r="B303" t="s">
        <v>655</v>
      </c>
      <c r="C303" t="s">
        <v>11</v>
      </c>
      <c r="D303" t="s">
        <v>123</v>
      </c>
      <c r="E303" t="s">
        <v>124</v>
      </c>
      <c r="F303">
        <v>258</v>
      </c>
      <c r="G303">
        <v>6.38</v>
      </c>
      <c r="H303">
        <v>40.4</v>
      </c>
      <c r="I303" t="s">
        <v>25</v>
      </c>
    </row>
    <row r="304" spans="1:9">
      <c r="A304" t="s">
        <v>656</v>
      </c>
      <c r="B304" t="s">
        <v>657</v>
      </c>
      <c r="C304" t="s">
        <v>11</v>
      </c>
      <c r="D304" t="s">
        <v>123</v>
      </c>
      <c r="E304" t="s">
        <v>124</v>
      </c>
      <c r="F304">
        <v>127</v>
      </c>
      <c r="G304">
        <v>5.98</v>
      </c>
      <c r="H304">
        <v>21.2</v>
      </c>
      <c r="I304" t="s">
        <v>25</v>
      </c>
    </row>
    <row r="305" spans="1:9">
      <c r="A305" t="s">
        <v>658</v>
      </c>
      <c r="B305" t="s">
        <v>659</v>
      </c>
      <c r="C305" t="s">
        <v>11</v>
      </c>
      <c r="D305" t="s">
        <v>101</v>
      </c>
      <c r="E305" t="s">
        <v>102</v>
      </c>
      <c r="F305">
        <v>84</v>
      </c>
      <c r="G305">
        <v>4.5599999999999996</v>
      </c>
      <c r="H305">
        <v>18.399999999999999</v>
      </c>
      <c r="I305" t="s">
        <v>25</v>
      </c>
    </row>
    <row r="306" spans="1:9">
      <c r="A306" t="s">
        <v>660</v>
      </c>
      <c r="B306" t="s">
        <v>661</v>
      </c>
      <c r="C306" t="s">
        <v>11</v>
      </c>
      <c r="D306" t="s">
        <v>44</v>
      </c>
      <c r="E306" t="s">
        <v>45</v>
      </c>
      <c r="F306">
        <v>37</v>
      </c>
      <c r="G306">
        <v>2.68</v>
      </c>
      <c r="H306">
        <v>13.8</v>
      </c>
      <c r="I306" t="s">
        <v>25</v>
      </c>
    </row>
    <row r="307" spans="1:9">
      <c r="A307" t="s">
        <v>662</v>
      </c>
      <c r="B307" t="s">
        <v>663</v>
      </c>
      <c r="C307" t="s">
        <v>11</v>
      </c>
      <c r="D307" t="s">
        <v>28</v>
      </c>
      <c r="E307" t="s">
        <v>29</v>
      </c>
      <c r="F307">
        <v>630</v>
      </c>
      <c r="G307">
        <v>10.35</v>
      </c>
      <c r="H307">
        <v>60.9</v>
      </c>
      <c r="I307" t="s">
        <v>14</v>
      </c>
    </row>
    <row r="308" spans="1:9">
      <c r="A308" t="s">
        <v>664</v>
      </c>
      <c r="B308" t="s">
        <v>665</v>
      </c>
      <c r="C308" t="s">
        <v>11</v>
      </c>
      <c r="D308" t="s">
        <v>87</v>
      </c>
      <c r="E308" t="s">
        <v>88</v>
      </c>
      <c r="F308">
        <v>425</v>
      </c>
      <c r="G308">
        <v>5.59</v>
      </c>
      <c r="H308">
        <v>76</v>
      </c>
      <c r="I308" t="s">
        <v>25</v>
      </c>
    </row>
    <row r="309" spans="1:9">
      <c r="A309" t="s">
        <v>666</v>
      </c>
      <c r="B309" t="s">
        <v>667</v>
      </c>
      <c r="C309" t="s">
        <v>11</v>
      </c>
      <c r="D309" t="s">
        <v>36</v>
      </c>
      <c r="E309" t="s">
        <v>37</v>
      </c>
      <c r="F309">
        <v>65</v>
      </c>
      <c r="G309">
        <v>5.5</v>
      </c>
      <c r="H309">
        <v>11.8</v>
      </c>
      <c r="I309" t="s">
        <v>25</v>
      </c>
    </row>
    <row r="310" spans="1:9">
      <c r="A310" t="s">
        <v>668</v>
      </c>
      <c r="B310" t="s">
        <v>669</v>
      </c>
      <c r="C310" t="s">
        <v>11</v>
      </c>
      <c r="D310" t="s">
        <v>28</v>
      </c>
      <c r="E310" t="s">
        <v>29</v>
      </c>
      <c r="F310">
        <v>140</v>
      </c>
      <c r="G310">
        <v>8.75</v>
      </c>
      <c r="H310">
        <v>16</v>
      </c>
      <c r="I310" t="s">
        <v>25</v>
      </c>
    </row>
    <row r="311" spans="1:9">
      <c r="A311" t="s">
        <v>670</v>
      </c>
      <c r="B311" t="s">
        <v>671</v>
      </c>
      <c r="C311" t="s">
        <v>11</v>
      </c>
      <c r="D311" t="s">
        <v>87</v>
      </c>
      <c r="E311" t="s">
        <v>88</v>
      </c>
      <c r="F311">
        <v>120</v>
      </c>
      <c r="G311">
        <v>8.57</v>
      </c>
      <c r="H311">
        <v>14</v>
      </c>
      <c r="I311" t="s">
        <v>25</v>
      </c>
    </row>
    <row r="312" spans="1:9">
      <c r="A312" t="s">
        <v>672</v>
      </c>
      <c r="B312" t="s">
        <v>673</v>
      </c>
      <c r="C312" t="s">
        <v>11</v>
      </c>
      <c r="D312" t="s">
        <v>101</v>
      </c>
      <c r="E312" t="s">
        <v>102</v>
      </c>
      <c r="F312">
        <v>572</v>
      </c>
      <c r="G312">
        <v>17.670000000000002</v>
      </c>
      <c r="H312">
        <v>32.4</v>
      </c>
      <c r="I312" t="s">
        <v>14</v>
      </c>
    </row>
    <row r="313" spans="1:9">
      <c r="A313" t="s">
        <v>674</v>
      </c>
      <c r="B313" t="s">
        <v>675</v>
      </c>
      <c r="C313" t="s">
        <v>11</v>
      </c>
      <c r="D313" t="s">
        <v>54</v>
      </c>
      <c r="E313" t="s">
        <v>55</v>
      </c>
      <c r="F313">
        <v>299</v>
      </c>
      <c r="G313">
        <v>12.48</v>
      </c>
      <c r="H313">
        <v>24</v>
      </c>
      <c r="I313" t="s">
        <v>25</v>
      </c>
    </row>
    <row r="314" spans="1:9">
      <c r="A314" t="s">
        <v>676</v>
      </c>
      <c r="B314" t="s">
        <v>677</v>
      </c>
      <c r="C314" t="s">
        <v>11</v>
      </c>
      <c r="D314" t="s">
        <v>32</v>
      </c>
      <c r="E314" t="s">
        <v>33</v>
      </c>
      <c r="F314">
        <v>124</v>
      </c>
      <c r="G314">
        <v>3.8</v>
      </c>
      <c r="H314">
        <v>32.6</v>
      </c>
      <c r="I314" t="s">
        <v>25</v>
      </c>
    </row>
    <row r="315" spans="1:9">
      <c r="A315" t="s">
        <v>678</v>
      </c>
      <c r="B315" t="s">
        <v>679</v>
      </c>
      <c r="C315" t="s">
        <v>11</v>
      </c>
      <c r="D315" t="s">
        <v>23</v>
      </c>
      <c r="E315" t="s">
        <v>24</v>
      </c>
      <c r="F315">
        <v>275</v>
      </c>
      <c r="G315">
        <v>20.58</v>
      </c>
      <c r="H315">
        <v>13.4</v>
      </c>
      <c r="I315" t="s">
        <v>25</v>
      </c>
    </row>
    <row r="316" spans="1:9">
      <c r="A316" t="s">
        <v>680</v>
      </c>
      <c r="B316" t="s">
        <v>681</v>
      </c>
      <c r="C316" t="s">
        <v>11</v>
      </c>
      <c r="D316" t="s">
        <v>81</v>
      </c>
      <c r="E316" t="s">
        <v>82</v>
      </c>
      <c r="F316">
        <v>80</v>
      </c>
      <c r="G316">
        <v>4.38</v>
      </c>
      <c r="H316">
        <v>18.3</v>
      </c>
      <c r="I316" t="s">
        <v>25</v>
      </c>
    </row>
    <row r="317" spans="1:9">
      <c r="A317" t="s">
        <v>682</v>
      </c>
      <c r="B317" t="s">
        <v>683</v>
      </c>
      <c r="C317" t="s">
        <v>11</v>
      </c>
      <c r="D317" t="s">
        <v>101</v>
      </c>
      <c r="E317" t="s">
        <v>102</v>
      </c>
      <c r="F317">
        <v>1011</v>
      </c>
      <c r="G317">
        <v>9.98</v>
      </c>
      <c r="H317">
        <v>101.3</v>
      </c>
      <c r="I317" t="s">
        <v>14</v>
      </c>
    </row>
    <row r="318" spans="1:9">
      <c r="A318" t="s">
        <v>684</v>
      </c>
      <c r="B318" t="s">
        <v>685</v>
      </c>
      <c r="C318" t="s">
        <v>11</v>
      </c>
      <c r="D318" t="s">
        <v>87</v>
      </c>
      <c r="E318" t="s">
        <v>88</v>
      </c>
      <c r="F318">
        <v>227</v>
      </c>
      <c r="G318">
        <v>10.86</v>
      </c>
      <c r="H318">
        <v>20.9</v>
      </c>
      <c r="I318" t="s">
        <v>25</v>
      </c>
    </row>
    <row r="319" spans="1:9">
      <c r="A319" t="s">
        <v>686</v>
      </c>
      <c r="B319" t="s">
        <v>687</v>
      </c>
      <c r="C319" t="s">
        <v>11</v>
      </c>
      <c r="D319" t="s">
        <v>123</v>
      </c>
      <c r="E319" t="s">
        <v>124</v>
      </c>
      <c r="F319">
        <v>56</v>
      </c>
      <c r="G319">
        <v>7.16</v>
      </c>
      <c r="H319">
        <v>7.8</v>
      </c>
      <c r="I319" t="s">
        <v>25</v>
      </c>
    </row>
    <row r="320" spans="1:9">
      <c r="A320" t="s">
        <v>688</v>
      </c>
      <c r="B320" t="s">
        <v>689</v>
      </c>
      <c r="C320" t="s">
        <v>11</v>
      </c>
      <c r="D320" t="s">
        <v>32</v>
      </c>
      <c r="E320" t="s">
        <v>33</v>
      </c>
      <c r="F320">
        <v>304</v>
      </c>
      <c r="G320">
        <v>11.39</v>
      </c>
      <c r="H320">
        <v>26.7</v>
      </c>
      <c r="I320" t="s">
        <v>25</v>
      </c>
    </row>
    <row r="321" spans="1:9">
      <c r="A321" t="s">
        <v>690</v>
      </c>
      <c r="B321" t="s">
        <v>691</v>
      </c>
      <c r="C321" t="s">
        <v>11</v>
      </c>
      <c r="D321" t="s">
        <v>73</v>
      </c>
      <c r="E321" t="s">
        <v>74</v>
      </c>
      <c r="F321">
        <v>1280</v>
      </c>
      <c r="G321">
        <v>5.0999999999999996</v>
      </c>
      <c r="H321">
        <v>251</v>
      </c>
      <c r="I321" t="s">
        <v>14</v>
      </c>
    </row>
    <row r="322" spans="1:9">
      <c r="A322" t="s">
        <v>692</v>
      </c>
      <c r="B322" t="s">
        <v>693</v>
      </c>
      <c r="C322" t="s">
        <v>11</v>
      </c>
      <c r="D322" t="s">
        <v>32</v>
      </c>
      <c r="E322" t="s">
        <v>33</v>
      </c>
      <c r="F322">
        <v>4490</v>
      </c>
      <c r="G322">
        <v>16.22</v>
      </c>
      <c r="H322">
        <v>276.8</v>
      </c>
      <c r="I322" t="s">
        <v>70</v>
      </c>
    </row>
    <row r="323" spans="1:9">
      <c r="A323" t="s">
        <v>694</v>
      </c>
      <c r="B323" t="s">
        <v>695</v>
      </c>
      <c r="C323" t="s">
        <v>11</v>
      </c>
      <c r="D323" t="s">
        <v>12</v>
      </c>
      <c r="E323" t="s">
        <v>13</v>
      </c>
      <c r="F323">
        <v>238</v>
      </c>
      <c r="G323">
        <v>7.21</v>
      </c>
      <c r="H323">
        <v>33</v>
      </c>
      <c r="I323" t="s">
        <v>25</v>
      </c>
    </row>
    <row r="324" spans="1:9">
      <c r="A324" t="s">
        <v>696</v>
      </c>
      <c r="B324" t="s">
        <v>697</v>
      </c>
      <c r="C324" t="s">
        <v>11</v>
      </c>
      <c r="D324" t="s">
        <v>68</v>
      </c>
      <c r="E324" t="s">
        <v>69</v>
      </c>
      <c r="F324">
        <v>357</v>
      </c>
      <c r="G324">
        <v>9.42</v>
      </c>
      <c r="H324">
        <v>37.9</v>
      </c>
      <c r="I324" t="s">
        <v>25</v>
      </c>
    </row>
    <row r="325" spans="1:9">
      <c r="A325" t="s">
        <v>698</v>
      </c>
      <c r="B325" t="s">
        <v>699</v>
      </c>
      <c r="C325" t="s">
        <v>11</v>
      </c>
      <c r="D325" t="s">
        <v>28</v>
      </c>
      <c r="E325" t="s">
        <v>29</v>
      </c>
      <c r="F325">
        <v>244</v>
      </c>
      <c r="G325">
        <v>4.2300000000000004</v>
      </c>
      <c r="H325">
        <v>57.7</v>
      </c>
      <c r="I325" t="s">
        <v>25</v>
      </c>
    </row>
    <row r="326" spans="1:9">
      <c r="A326" t="s">
        <v>700</v>
      </c>
      <c r="B326" t="s">
        <v>701</v>
      </c>
      <c r="C326" t="s">
        <v>11</v>
      </c>
      <c r="D326" t="s">
        <v>32</v>
      </c>
      <c r="E326" t="s">
        <v>33</v>
      </c>
      <c r="F326">
        <v>320</v>
      </c>
      <c r="G326">
        <v>9.27</v>
      </c>
      <c r="H326">
        <v>34.5</v>
      </c>
      <c r="I326" t="s">
        <v>25</v>
      </c>
    </row>
    <row r="327" spans="1:9">
      <c r="A327" t="s">
        <v>702</v>
      </c>
      <c r="B327" t="s">
        <v>703</v>
      </c>
      <c r="C327" t="s">
        <v>11</v>
      </c>
      <c r="D327" t="s">
        <v>73</v>
      </c>
      <c r="E327" t="s">
        <v>74</v>
      </c>
      <c r="F327">
        <v>179</v>
      </c>
      <c r="G327">
        <v>5.2</v>
      </c>
      <c r="H327">
        <v>34.4</v>
      </c>
      <c r="I327" t="s">
        <v>25</v>
      </c>
    </row>
    <row r="328" spans="1:9">
      <c r="A328" t="s">
        <v>704</v>
      </c>
      <c r="B328" t="s">
        <v>705</v>
      </c>
      <c r="C328" t="s">
        <v>11</v>
      </c>
      <c r="D328" t="s">
        <v>50</v>
      </c>
      <c r="E328" t="s">
        <v>51</v>
      </c>
      <c r="F328">
        <v>556</v>
      </c>
      <c r="G328">
        <v>12.24</v>
      </c>
      <c r="H328">
        <v>45.4</v>
      </c>
      <c r="I328" t="s">
        <v>14</v>
      </c>
    </row>
    <row r="329" spans="1:9">
      <c r="A329" t="s">
        <v>706</v>
      </c>
      <c r="B329" t="s">
        <v>707</v>
      </c>
      <c r="C329" t="s">
        <v>11</v>
      </c>
      <c r="D329" t="s">
        <v>123</v>
      </c>
      <c r="E329" t="s">
        <v>124</v>
      </c>
      <c r="F329">
        <v>244</v>
      </c>
      <c r="G329">
        <v>7.56</v>
      </c>
      <c r="H329">
        <v>32.299999999999997</v>
      </c>
      <c r="I329" t="s">
        <v>25</v>
      </c>
    </row>
    <row r="330" spans="1:9">
      <c r="A330" t="s">
        <v>708</v>
      </c>
      <c r="B330" t="s">
        <v>709</v>
      </c>
      <c r="C330" t="s">
        <v>11</v>
      </c>
      <c r="D330" t="s">
        <v>101</v>
      </c>
      <c r="E330" t="s">
        <v>102</v>
      </c>
      <c r="F330">
        <v>545</v>
      </c>
      <c r="G330">
        <v>8.15</v>
      </c>
      <c r="H330">
        <v>66.900000000000006</v>
      </c>
      <c r="I330" t="s">
        <v>14</v>
      </c>
    </row>
    <row r="331" spans="1:9">
      <c r="A331" t="s">
        <v>710</v>
      </c>
      <c r="B331" t="s">
        <v>711</v>
      </c>
      <c r="C331" t="s">
        <v>11</v>
      </c>
      <c r="D331" t="s">
        <v>73</v>
      </c>
      <c r="E331" t="s">
        <v>74</v>
      </c>
      <c r="F331">
        <v>1569</v>
      </c>
      <c r="G331">
        <v>3.7</v>
      </c>
      <c r="H331">
        <v>424.1</v>
      </c>
      <c r="I331" t="s">
        <v>14</v>
      </c>
    </row>
    <row r="332" spans="1:9">
      <c r="A332" t="s">
        <v>712</v>
      </c>
      <c r="B332" t="s">
        <v>713</v>
      </c>
      <c r="C332" t="s">
        <v>11</v>
      </c>
      <c r="D332" t="s">
        <v>54</v>
      </c>
      <c r="E332" t="s">
        <v>55</v>
      </c>
      <c r="F332">
        <v>343</v>
      </c>
      <c r="G332">
        <v>6.21</v>
      </c>
      <c r="H332">
        <v>55.2</v>
      </c>
      <c r="I332" t="s">
        <v>25</v>
      </c>
    </row>
    <row r="333" spans="1:9">
      <c r="A333" t="s">
        <v>714</v>
      </c>
      <c r="B333" t="s">
        <v>715</v>
      </c>
      <c r="C333" t="s">
        <v>11</v>
      </c>
      <c r="D333" t="s">
        <v>123</v>
      </c>
      <c r="E333" t="s">
        <v>124</v>
      </c>
      <c r="F333">
        <v>203</v>
      </c>
      <c r="G333">
        <v>11.19</v>
      </c>
      <c r="H333">
        <v>18.100000000000001</v>
      </c>
      <c r="I333" t="s">
        <v>25</v>
      </c>
    </row>
    <row r="334" spans="1:9">
      <c r="A334" t="s">
        <v>716</v>
      </c>
      <c r="B334" t="s">
        <v>717</v>
      </c>
      <c r="C334" t="s">
        <v>11</v>
      </c>
      <c r="D334" t="s">
        <v>87</v>
      </c>
      <c r="E334" t="s">
        <v>88</v>
      </c>
      <c r="F334">
        <v>165</v>
      </c>
      <c r="G334">
        <v>7.28</v>
      </c>
      <c r="H334">
        <v>22.7</v>
      </c>
      <c r="I334" t="s">
        <v>25</v>
      </c>
    </row>
    <row r="335" spans="1:9">
      <c r="A335" t="s">
        <v>718</v>
      </c>
      <c r="B335" t="s">
        <v>719</v>
      </c>
      <c r="C335" t="s">
        <v>11</v>
      </c>
      <c r="D335" t="s">
        <v>32</v>
      </c>
      <c r="E335" t="s">
        <v>33</v>
      </c>
      <c r="F335">
        <v>189</v>
      </c>
      <c r="G335">
        <v>7.06</v>
      </c>
      <c r="H335">
        <v>26.8</v>
      </c>
      <c r="I335" t="s">
        <v>25</v>
      </c>
    </row>
    <row r="336" spans="1:9">
      <c r="A336" t="s">
        <v>720</v>
      </c>
      <c r="B336" t="s">
        <v>721</v>
      </c>
      <c r="C336" t="s">
        <v>11</v>
      </c>
      <c r="D336" t="s">
        <v>123</v>
      </c>
      <c r="E336" t="s">
        <v>124</v>
      </c>
      <c r="F336">
        <v>131</v>
      </c>
      <c r="G336">
        <v>9.51</v>
      </c>
      <c r="H336">
        <v>13.8</v>
      </c>
      <c r="I336" t="s">
        <v>25</v>
      </c>
    </row>
    <row r="337" spans="1:9">
      <c r="A337" t="s">
        <v>722</v>
      </c>
      <c r="B337" t="s">
        <v>723</v>
      </c>
      <c r="C337" t="s">
        <v>11</v>
      </c>
      <c r="D337" t="s">
        <v>44</v>
      </c>
      <c r="E337" t="s">
        <v>45</v>
      </c>
      <c r="F337">
        <v>28</v>
      </c>
      <c r="G337">
        <v>3.09</v>
      </c>
      <c r="H337">
        <v>9.1</v>
      </c>
      <c r="I337" t="s">
        <v>25</v>
      </c>
    </row>
    <row r="338" spans="1:9">
      <c r="A338" t="s">
        <v>724</v>
      </c>
      <c r="B338" t="s">
        <v>725</v>
      </c>
      <c r="C338" t="s">
        <v>11</v>
      </c>
      <c r="D338" t="s">
        <v>77</v>
      </c>
      <c r="E338" t="s">
        <v>78</v>
      </c>
      <c r="F338">
        <v>8469</v>
      </c>
      <c r="G338">
        <v>33.9</v>
      </c>
      <c r="H338">
        <v>249.8</v>
      </c>
      <c r="I338" t="s">
        <v>70</v>
      </c>
    </row>
    <row r="339" spans="1:9">
      <c r="A339" t="s">
        <v>726</v>
      </c>
      <c r="B339" t="s">
        <v>727</v>
      </c>
      <c r="C339" t="s">
        <v>11</v>
      </c>
      <c r="D339" t="s">
        <v>101</v>
      </c>
      <c r="E339" t="s">
        <v>102</v>
      </c>
      <c r="F339">
        <v>1343</v>
      </c>
      <c r="G339">
        <v>6.39</v>
      </c>
      <c r="H339">
        <v>210.2</v>
      </c>
      <c r="I339" t="s">
        <v>14</v>
      </c>
    </row>
    <row r="340" spans="1:9">
      <c r="A340" t="s">
        <v>728</v>
      </c>
      <c r="B340" t="s">
        <v>729</v>
      </c>
      <c r="C340" t="s">
        <v>11</v>
      </c>
      <c r="D340" t="s">
        <v>73</v>
      </c>
      <c r="E340" t="s">
        <v>74</v>
      </c>
      <c r="F340">
        <v>1412</v>
      </c>
      <c r="G340">
        <v>14.65</v>
      </c>
      <c r="H340">
        <v>96.4</v>
      </c>
      <c r="I340" t="s">
        <v>14</v>
      </c>
    </row>
    <row r="341" spans="1:9">
      <c r="A341" t="s">
        <v>730</v>
      </c>
      <c r="B341" t="s">
        <v>731</v>
      </c>
      <c r="C341" t="s">
        <v>11</v>
      </c>
      <c r="D341" t="s">
        <v>123</v>
      </c>
      <c r="E341" t="s">
        <v>124</v>
      </c>
      <c r="F341">
        <v>57</v>
      </c>
      <c r="G341">
        <v>3.49</v>
      </c>
      <c r="H341">
        <v>16.3</v>
      </c>
      <c r="I341" t="s">
        <v>25</v>
      </c>
    </row>
    <row r="342" spans="1:9">
      <c r="A342" t="s">
        <v>732</v>
      </c>
      <c r="B342" t="s">
        <v>733</v>
      </c>
      <c r="C342" t="s">
        <v>11</v>
      </c>
      <c r="D342" t="s">
        <v>123</v>
      </c>
      <c r="E342" t="s">
        <v>124</v>
      </c>
      <c r="F342">
        <v>170</v>
      </c>
      <c r="G342">
        <v>13.26</v>
      </c>
      <c r="H342">
        <v>12.8</v>
      </c>
      <c r="I342" t="s">
        <v>25</v>
      </c>
    </row>
    <row r="343" spans="1:9">
      <c r="A343" t="s">
        <v>734</v>
      </c>
      <c r="B343" t="s">
        <v>735</v>
      </c>
      <c r="C343" t="s">
        <v>11</v>
      </c>
      <c r="D343" t="s">
        <v>32</v>
      </c>
      <c r="E343" t="s">
        <v>33</v>
      </c>
      <c r="F343">
        <v>224</v>
      </c>
      <c r="G343">
        <v>9.7799999999999994</v>
      </c>
      <c r="H343">
        <v>22.9</v>
      </c>
      <c r="I343" t="s">
        <v>25</v>
      </c>
    </row>
    <row r="344" spans="1:9">
      <c r="A344" t="s">
        <v>736</v>
      </c>
      <c r="B344" t="s">
        <v>737</v>
      </c>
      <c r="C344" t="s">
        <v>11</v>
      </c>
      <c r="D344" t="s">
        <v>44</v>
      </c>
      <c r="E344" t="s">
        <v>45</v>
      </c>
      <c r="F344">
        <v>999</v>
      </c>
      <c r="G344">
        <v>7.11</v>
      </c>
      <c r="H344">
        <v>140.5</v>
      </c>
      <c r="I344" t="s">
        <v>14</v>
      </c>
    </row>
    <row r="345" spans="1:9">
      <c r="A345" t="s">
        <v>738</v>
      </c>
      <c r="B345" t="s">
        <v>739</v>
      </c>
      <c r="C345" t="s">
        <v>11</v>
      </c>
      <c r="D345" t="s">
        <v>77</v>
      </c>
      <c r="E345" t="s">
        <v>78</v>
      </c>
      <c r="F345">
        <v>218</v>
      </c>
      <c r="G345">
        <v>7.53</v>
      </c>
      <c r="H345">
        <v>29</v>
      </c>
      <c r="I345" t="s">
        <v>25</v>
      </c>
    </row>
    <row r="346" spans="1:9">
      <c r="A346" t="s">
        <v>740</v>
      </c>
      <c r="B346" t="s">
        <v>741</v>
      </c>
      <c r="C346" t="s">
        <v>11</v>
      </c>
      <c r="D346" t="s">
        <v>87</v>
      </c>
      <c r="E346" t="s">
        <v>88</v>
      </c>
      <c r="F346">
        <v>672</v>
      </c>
      <c r="G346">
        <v>1.74</v>
      </c>
      <c r="H346">
        <v>386.2</v>
      </c>
      <c r="I346" t="s">
        <v>14</v>
      </c>
    </row>
    <row r="347" spans="1:9">
      <c r="A347" t="s">
        <v>742</v>
      </c>
      <c r="B347" t="s">
        <v>743</v>
      </c>
      <c r="C347" t="s">
        <v>11</v>
      </c>
      <c r="D347" t="s">
        <v>101</v>
      </c>
      <c r="E347" t="s">
        <v>102</v>
      </c>
      <c r="F347">
        <v>251</v>
      </c>
      <c r="G347">
        <v>5.83</v>
      </c>
      <c r="H347">
        <v>43.1</v>
      </c>
      <c r="I347" t="s">
        <v>25</v>
      </c>
    </row>
    <row r="348" spans="1:9">
      <c r="A348" t="s">
        <v>744</v>
      </c>
      <c r="B348" t="s">
        <v>745</v>
      </c>
      <c r="C348" t="s">
        <v>11</v>
      </c>
      <c r="D348" t="s">
        <v>77</v>
      </c>
      <c r="E348" t="s">
        <v>78</v>
      </c>
      <c r="F348">
        <v>229</v>
      </c>
      <c r="G348">
        <v>15.63</v>
      </c>
      <c r="H348">
        <v>14.7</v>
      </c>
      <c r="I348" t="s">
        <v>25</v>
      </c>
    </row>
    <row r="349" spans="1:9">
      <c r="A349" t="s">
        <v>746</v>
      </c>
      <c r="B349" t="s">
        <v>747</v>
      </c>
      <c r="C349" t="s">
        <v>11</v>
      </c>
      <c r="D349" t="s">
        <v>101</v>
      </c>
      <c r="E349" t="s">
        <v>102</v>
      </c>
      <c r="F349">
        <v>328</v>
      </c>
      <c r="G349">
        <v>7.34</v>
      </c>
      <c r="H349">
        <v>44.7</v>
      </c>
      <c r="I349" t="s">
        <v>25</v>
      </c>
    </row>
    <row r="350" spans="1:9">
      <c r="A350" t="s">
        <v>748</v>
      </c>
      <c r="B350" t="s">
        <v>749</v>
      </c>
      <c r="C350" t="s">
        <v>11</v>
      </c>
      <c r="D350" t="s">
        <v>40</v>
      </c>
      <c r="E350" t="s">
        <v>41</v>
      </c>
      <c r="F350">
        <v>141</v>
      </c>
      <c r="G350">
        <v>7.98</v>
      </c>
      <c r="H350">
        <v>17.7</v>
      </c>
      <c r="I350" t="s">
        <v>25</v>
      </c>
    </row>
    <row r="351" spans="1:9">
      <c r="A351" t="s">
        <v>750</v>
      </c>
      <c r="B351" t="s">
        <v>751</v>
      </c>
      <c r="C351" t="s">
        <v>11</v>
      </c>
      <c r="D351" t="s">
        <v>68</v>
      </c>
      <c r="E351" t="s">
        <v>69</v>
      </c>
      <c r="F351">
        <v>120</v>
      </c>
      <c r="G351">
        <v>6.18</v>
      </c>
      <c r="H351">
        <v>19.399999999999999</v>
      </c>
      <c r="I351" t="s">
        <v>25</v>
      </c>
    </row>
    <row r="352" spans="1:9">
      <c r="A352" t="s">
        <v>752</v>
      </c>
      <c r="B352" t="s">
        <v>753</v>
      </c>
      <c r="C352" t="s">
        <v>11</v>
      </c>
      <c r="D352" t="s">
        <v>36</v>
      </c>
      <c r="E352" t="s">
        <v>37</v>
      </c>
      <c r="F352">
        <v>60</v>
      </c>
      <c r="G352">
        <v>2.5</v>
      </c>
      <c r="H352">
        <v>24</v>
      </c>
      <c r="I352" t="s">
        <v>25</v>
      </c>
    </row>
    <row r="353" spans="1:9">
      <c r="A353" t="s">
        <v>754</v>
      </c>
      <c r="B353" t="s">
        <v>755</v>
      </c>
      <c r="C353" t="s">
        <v>11</v>
      </c>
      <c r="D353" t="s">
        <v>73</v>
      </c>
      <c r="E353" t="s">
        <v>74</v>
      </c>
      <c r="F353">
        <v>1153</v>
      </c>
      <c r="G353">
        <v>13.45</v>
      </c>
      <c r="H353">
        <v>85.7</v>
      </c>
      <c r="I353" t="s">
        <v>14</v>
      </c>
    </row>
    <row r="354" spans="1:9">
      <c r="A354" t="s">
        <v>756</v>
      </c>
      <c r="B354" t="s">
        <v>757</v>
      </c>
      <c r="C354" t="s">
        <v>11</v>
      </c>
      <c r="D354" t="s">
        <v>19</v>
      </c>
      <c r="E354" t="s">
        <v>20</v>
      </c>
      <c r="F354">
        <v>288</v>
      </c>
      <c r="G354">
        <v>13.91</v>
      </c>
      <c r="H354">
        <v>20.7</v>
      </c>
      <c r="I354" t="s">
        <v>25</v>
      </c>
    </row>
    <row r="355" spans="1:9">
      <c r="A355" t="s">
        <v>758</v>
      </c>
      <c r="B355" t="s">
        <v>759</v>
      </c>
      <c r="C355" t="s">
        <v>11</v>
      </c>
      <c r="D355" t="s">
        <v>28</v>
      </c>
      <c r="E355" t="s">
        <v>29</v>
      </c>
      <c r="F355">
        <v>604</v>
      </c>
      <c r="G355">
        <v>30.09</v>
      </c>
      <c r="H355">
        <v>20.100000000000001</v>
      </c>
      <c r="I355" t="s">
        <v>14</v>
      </c>
    </row>
    <row r="356" spans="1:9">
      <c r="A356" t="s">
        <v>760</v>
      </c>
      <c r="B356" t="s">
        <v>761</v>
      </c>
      <c r="C356" t="s">
        <v>11</v>
      </c>
      <c r="D356" t="s">
        <v>311</v>
      </c>
      <c r="E356" t="s">
        <v>312</v>
      </c>
      <c r="F356">
        <v>241</v>
      </c>
      <c r="G356">
        <v>12.31</v>
      </c>
      <c r="H356">
        <v>19.600000000000001</v>
      </c>
      <c r="I356" t="s">
        <v>25</v>
      </c>
    </row>
    <row r="357" spans="1:9">
      <c r="A357" t="s">
        <v>762</v>
      </c>
      <c r="B357" t="s">
        <v>763</v>
      </c>
      <c r="C357" t="s">
        <v>11</v>
      </c>
      <c r="D357" t="s">
        <v>123</v>
      </c>
      <c r="E357" t="s">
        <v>124</v>
      </c>
      <c r="F357">
        <v>464</v>
      </c>
      <c r="G357">
        <v>19.37</v>
      </c>
      <c r="H357">
        <v>24</v>
      </c>
      <c r="I357" t="s">
        <v>25</v>
      </c>
    </row>
    <row r="358" spans="1:9">
      <c r="A358" t="s">
        <v>764</v>
      </c>
      <c r="B358" t="s">
        <v>765</v>
      </c>
      <c r="C358" t="s">
        <v>11</v>
      </c>
      <c r="D358" t="s">
        <v>123</v>
      </c>
      <c r="E358" t="s">
        <v>124</v>
      </c>
      <c r="F358">
        <v>1745</v>
      </c>
      <c r="G358">
        <v>12.27</v>
      </c>
      <c r="H358">
        <v>142.19999999999999</v>
      </c>
      <c r="I358" t="s">
        <v>14</v>
      </c>
    </row>
    <row r="359" spans="1:9">
      <c r="A359" t="s">
        <v>766</v>
      </c>
      <c r="B359" t="s">
        <v>767</v>
      </c>
      <c r="C359" t="s">
        <v>11</v>
      </c>
      <c r="D359" t="s">
        <v>311</v>
      </c>
      <c r="E359" t="s">
        <v>312</v>
      </c>
      <c r="F359">
        <v>301</v>
      </c>
      <c r="G359">
        <v>8.09</v>
      </c>
      <c r="H359">
        <v>37.200000000000003</v>
      </c>
      <c r="I359" t="s">
        <v>25</v>
      </c>
    </row>
    <row r="360" spans="1:9">
      <c r="A360" t="s">
        <v>768</v>
      </c>
      <c r="B360" t="s">
        <v>769</v>
      </c>
      <c r="C360" t="s">
        <v>11</v>
      </c>
      <c r="D360" t="s">
        <v>87</v>
      </c>
      <c r="E360" t="s">
        <v>88</v>
      </c>
      <c r="F360">
        <v>87</v>
      </c>
      <c r="G360">
        <v>10.57</v>
      </c>
      <c r="H360">
        <v>8.1999999999999993</v>
      </c>
      <c r="I360" t="s">
        <v>25</v>
      </c>
    </row>
    <row r="361" spans="1:9">
      <c r="A361" t="s">
        <v>770</v>
      </c>
      <c r="B361" t="s">
        <v>771</v>
      </c>
      <c r="C361" t="s">
        <v>11</v>
      </c>
      <c r="D361" t="s">
        <v>44</v>
      </c>
      <c r="E361" t="s">
        <v>45</v>
      </c>
      <c r="F361">
        <v>526</v>
      </c>
      <c r="G361">
        <v>24.12</v>
      </c>
      <c r="H361">
        <v>21.8</v>
      </c>
      <c r="I361" t="s">
        <v>14</v>
      </c>
    </row>
    <row r="362" spans="1:9">
      <c r="A362" t="s">
        <v>772</v>
      </c>
      <c r="B362" t="s">
        <v>773</v>
      </c>
      <c r="C362" t="s">
        <v>11</v>
      </c>
      <c r="D362" t="s">
        <v>50</v>
      </c>
      <c r="E362" t="s">
        <v>51</v>
      </c>
      <c r="F362">
        <v>2027</v>
      </c>
      <c r="G362">
        <v>18.95</v>
      </c>
      <c r="H362">
        <v>107</v>
      </c>
      <c r="I362" t="s">
        <v>70</v>
      </c>
    </row>
    <row r="363" spans="1:9">
      <c r="A363" t="s">
        <v>774</v>
      </c>
      <c r="B363" t="s">
        <v>775</v>
      </c>
      <c r="C363" t="s">
        <v>11</v>
      </c>
      <c r="D363" t="s">
        <v>123</v>
      </c>
      <c r="E363" t="s">
        <v>124</v>
      </c>
      <c r="F363">
        <v>1103</v>
      </c>
      <c r="G363">
        <v>26.58</v>
      </c>
      <c r="H363">
        <v>41.5</v>
      </c>
      <c r="I363" t="s">
        <v>14</v>
      </c>
    </row>
    <row r="364" spans="1:9">
      <c r="A364" t="s">
        <v>776</v>
      </c>
      <c r="B364" t="s">
        <v>777</v>
      </c>
      <c r="C364" t="s">
        <v>11</v>
      </c>
      <c r="D364" t="s">
        <v>12</v>
      </c>
      <c r="E364" t="s">
        <v>13</v>
      </c>
      <c r="F364">
        <v>2796</v>
      </c>
      <c r="G364">
        <v>6.81</v>
      </c>
      <c r="H364">
        <v>410.6</v>
      </c>
      <c r="I364" t="s">
        <v>70</v>
      </c>
    </row>
    <row r="365" spans="1:9">
      <c r="A365" t="s">
        <v>778</v>
      </c>
      <c r="B365" t="s">
        <v>779</v>
      </c>
      <c r="C365" t="s">
        <v>11</v>
      </c>
      <c r="D365" t="s">
        <v>77</v>
      </c>
      <c r="E365" t="s">
        <v>78</v>
      </c>
      <c r="F365">
        <v>125</v>
      </c>
      <c r="G365">
        <v>4.18</v>
      </c>
      <c r="H365">
        <v>29.9</v>
      </c>
      <c r="I365" t="s">
        <v>25</v>
      </c>
    </row>
    <row r="366" spans="1:9">
      <c r="A366" t="s">
        <v>780</v>
      </c>
      <c r="B366" t="s">
        <v>781</v>
      </c>
      <c r="C366" t="s">
        <v>11</v>
      </c>
      <c r="D366" t="s">
        <v>28</v>
      </c>
      <c r="E366" t="s">
        <v>29</v>
      </c>
      <c r="F366">
        <v>403</v>
      </c>
      <c r="G366">
        <v>25.75</v>
      </c>
      <c r="H366">
        <v>15.7</v>
      </c>
      <c r="I366" t="s">
        <v>25</v>
      </c>
    </row>
    <row r="367" spans="1:9">
      <c r="A367" t="s">
        <v>782</v>
      </c>
      <c r="B367" t="s">
        <v>783</v>
      </c>
      <c r="C367" t="s">
        <v>11</v>
      </c>
      <c r="D367" t="s">
        <v>23</v>
      </c>
      <c r="E367" t="s">
        <v>24</v>
      </c>
      <c r="F367">
        <v>187</v>
      </c>
      <c r="G367">
        <v>9.94</v>
      </c>
      <c r="H367">
        <v>18.8</v>
      </c>
      <c r="I367" t="s">
        <v>25</v>
      </c>
    </row>
    <row r="368" spans="1:9">
      <c r="A368" t="s">
        <v>784</v>
      </c>
      <c r="B368" t="s">
        <v>785</v>
      </c>
      <c r="C368" t="s">
        <v>11</v>
      </c>
      <c r="D368" t="s">
        <v>123</v>
      </c>
      <c r="E368" t="s">
        <v>124</v>
      </c>
      <c r="F368">
        <v>61</v>
      </c>
      <c r="G368">
        <v>5.16</v>
      </c>
      <c r="H368">
        <v>11.8</v>
      </c>
      <c r="I368" t="s">
        <v>25</v>
      </c>
    </row>
    <row r="369" spans="1:9">
      <c r="A369" t="s">
        <v>786</v>
      </c>
      <c r="B369" t="s">
        <v>787</v>
      </c>
      <c r="C369" t="s">
        <v>11</v>
      </c>
      <c r="D369" t="s">
        <v>12</v>
      </c>
      <c r="E369" t="s">
        <v>13</v>
      </c>
      <c r="F369">
        <v>197</v>
      </c>
      <c r="G369">
        <v>3.82</v>
      </c>
      <c r="H369">
        <v>51.6</v>
      </c>
      <c r="I369" t="s">
        <v>25</v>
      </c>
    </row>
    <row r="370" spans="1:9">
      <c r="A370" t="s">
        <v>788</v>
      </c>
      <c r="B370" t="s">
        <v>789</v>
      </c>
      <c r="C370" t="s">
        <v>11</v>
      </c>
      <c r="D370" t="s">
        <v>123</v>
      </c>
      <c r="E370" t="s">
        <v>124</v>
      </c>
      <c r="F370">
        <v>394</v>
      </c>
      <c r="G370">
        <v>10.92</v>
      </c>
      <c r="H370">
        <v>36.1</v>
      </c>
      <c r="I370" t="s">
        <v>25</v>
      </c>
    </row>
    <row r="371" spans="1:9">
      <c r="A371" t="s">
        <v>790</v>
      </c>
      <c r="B371" t="s">
        <v>791</v>
      </c>
      <c r="C371" t="s">
        <v>11</v>
      </c>
      <c r="D371" t="s">
        <v>28</v>
      </c>
      <c r="E371" t="s">
        <v>29</v>
      </c>
      <c r="F371">
        <v>201</v>
      </c>
      <c r="G371">
        <v>4.79</v>
      </c>
      <c r="H371">
        <v>42</v>
      </c>
      <c r="I371" t="s">
        <v>25</v>
      </c>
    </row>
    <row r="372" spans="1:9">
      <c r="A372" t="s">
        <v>792</v>
      </c>
      <c r="B372" t="s">
        <v>793</v>
      </c>
      <c r="C372" t="s">
        <v>11</v>
      </c>
      <c r="D372" t="s">
        <v>32</v>
      </c>
      <c r="E372" t="s">
        <v>33</v>
      </c>
      <c r="F372">
        <v>152</v>
      </c>
      <c r="G372">
        <v>5.36</v>
      </c>
      <c r="H372">
        <v>28.4</v>
      </c>
      <c r="I372" t="s">
        <v>25</v>
      </c>
    </row>
    <row r="373" spans="1:9">
      <c r="A373" t="s">
        <v>794</v>
      </c>
      <c r="B373" t="s">
        <v>795</v>
      </c>
      <c r="C373" t="s">
        <v>11</v>
      </c>
      <c r="D373" t="s">
        <v>123</v>
      </c>
      <c r="E373" t="s">
        <v>124</v>
      </c>
      <c r="F373">
        <v>355</v>
      </c>
      <c r="G373">
        <v>5.22</v>
      </c>
      <c r="H373">
        <v>68</v>
      </c>
      <c r="I373" t="s">
        <v>25</v>
      </c>
    </row>
    <row r="374" spans="1:9">
      <c r="A374" t="s">
        <v>796</v>
      </c>
      <c r="B374" t="s">
        <v>797</v>
      </c>
      <c r="C374" t="s">
        <v>11</v>
      </c>
      <c r="D374" t="s">
        <v>81</v>
      </c>
      <c r="E374" t="s">
        <v>82</v>
      </c>
      <c r="F374">
        <v>204</v>
      </c>
      <c r="G374">
        <v>10.17</v>
      </c>
      <c r="H374">
        <v>20.100000000000001</v>
      </c>
      <c r="I374" t="s">
        <v>25</v>
      </c>
    </row>
    <row r="375" spans="1:9">
      <c r="A375" t="s">
        <v>798</v>
      </c>
      <c r="B375" t="s">
        <v>799</v>
      </c>
      <c r="C375" t="s">
        <v>11</v>
      </c>
      <c r="D375" t="s">
        <v>28</v>
      </c>
      <c r="E375" t="s">
        <v>29</v>
      </c>
      <c r="F375">
        <v>150</v>
      </c>
      <c r="G375">
        <v>8.4600000000000009</v>
      </c>
      <c r="H375">
        <v>17.7</v>
      </c>
      <c r="I375" t="s">
        <v>25</v>
      </c>
    </row>
    <row r="376" spans="1:9">
      <c r="A376" t="s">
        <v>800</v>
      </c>
      <c r="B376" t="s">
        <v>801</v>
      </c>
      <c r="C376" t="s">
        <v>11</v>
      </c>
      <c r="D376" t="s">
        <v>40</v>
      </c>
      <c r="E376" t="s">
        <v>41</v>
      </c>
      <c r="F376">
        <v>149</v>
      </c>
      <c r="G376">
        <v>6.82</v>
      </c>
      <c r="H376">
        <v>21.8</v>
      </c>
      <c r="I376" t="s">
        <v>25</v>
      </c>
    </row>
    <row r="377" spans="1:9">
      <c r="A377" t="s">
        <v>802</v>
      </c>
      <c r="B377" t="s">
        <v>803</v>
      </c>
      <c r="C377" t="s">
        <v>11</v>
      </c>
      <c r="D377" t="s">
        <v>123</v>
      </c>
      <c r="E377" t="s">
        <v>124</v>
      </c>
      <c r="F377">
        <v>189</v>
      </c>
      <c r="G377">
        <v>10.87</v>
      </c>
      <c r="H377">
        <v>17.399999999999999</v>
      </c>
      <c r="I377" t="s">
        <v>25</v>
      </c>
    </row>
    <row r="378" spans="1:9">
      <c r="A378" t="s">
        <v>804</v>
      </c>
      <c r="B378" t="s">
        <v>805</v>
      </c>
      <c r="C378" t="s">
        <v>11</v>
      </c>
      <c r="D378" t="s">
        <v>101</v>
      </c>
      <c r="E378" t="s">
        <v>102</v>
      </c>
      <c r="F378">
        <v>38</v>
      </c>
      <c r="G378">
        <v>3.71</v>
      </c>
      <c r="H378">
        <v>10.199999999999999</v>
      </c>
      <c r="I378" t="s">
        <v>25</v>
      </c>
    </row>
    <row r="379" spans="1:9">
      <c r="A379" t="s">
        <v>806</v>
      </c>
      <c r="B379" t="s">
        <v>807</v>
      </c>
      <c r="C379" t="s">
        <v>11</v>
      </c>
      <c r="D379" t="s">
        <v>123</v>
      </c>
      <c r="E379" t="s">
        <v>124</v>
      </c>
      <c r="F379">
        <v>241</v>
      </c>
      <c r="G379">
        <v>19.43</v>
      </c>
      <c r="H379">
        <v>12.4</v>
      </c>
      <c r="I379" t="s">
        <v>25</v>
      </c>
    </row>
    <row r="380" spans="1:9">
      <c r="A380" t="s">
        <v>808</v>
      </c>
      <c r="B380" t="s">
        <v>809</v>
      </c>
      <c r="C380" t="s">
        <v>11</v>
      </c>
      <c r="D380" t="s">
        <v>123</v>
      </c>
      <c r="E380" t="s">
        <v>124</v>
      </c>
      <c r="F380">
        <v>167</v>
      </c>
      <c r="G380">
        <v>10.130000000000001</v>
      </c>
      <c r="H380">
        <v>16.5</v>
      </c>
      <c r="I380" t="s">
        <v>25</v>
      </c>
    </row>
    <row r="381" spans="1:9">
      <c r="A381" t="s">
        <v>810</v>
      </c>
      <c r="B381" t="s">
        <v>811</v>
      </c>
      <c r="C381" t="s">
        <v>11</v>
      </c>
      <c r="D381" t="s">
        <v>77</v>
      </c>
      <c r="E381" t="s">
        <v>78</v>
      </c>
      <c r="F381">
        <v>503</v>
      </c>
      <c r="G381">
        <v>15.85</v>
      </c>
      <c r="H381">
        <v>31.7</v>
      </c>
      <c r="I381" t="s">
        <v>14</v>
      </c>
    </row>
    <row r="382" spans="1:9">
      <c r="A382" t="s">
        <v>812</v>
      </c>
      <c r="B382" t="s">
        <v>813</v>
      </c>
      <c r="C382" t="s">
        <v>11</v>
      </c>
      <c r="D382" t="s">
        <v>68</v>
      </c>
      <c r="E382" t="s">
        <v>69</v>
      </c>
      <c r="F382">
        <v>126</v>
      </c>
      <c r="G382">
        <v>5.79</v>
      </c>
      <c r="H382">
        <v>21.8</v>
      </c>
      <c r="I382" t="s">
        <v>25</v>
      </c>
    </row>
    <row r="383" spans="1:9">
      <c r="A383" t="s">
        <v>814</v>
      </c>
      <c r="B383" t="s">
        <v>815</v>
      </c>
      <c r="C383" t="s">
        <v>11</v>
      </c>
      <c r="D383" t="s">
        <v>91</v>
      </c>
      <c r="E383" t="s">
        <v>92</v>
      </c>
      <c r="F383">
        <v>216</v>
      </c>
      <c r="G383">
        <v>3</v>
      </c>
      <c r="H383">
        <v>72</v>
      </c>
      <c r="I383" t="s">
        <v>25</v>
      </c>
    </row>
    <row r="384" spans="1:9">
      <c r="A384" t="s">
        <v>816</v>
      </c>
      <c r="B384" t="s">
        <v>817</v>
      </c>
      <c r="C384" t="s">
        <v>11</v>
      </c>
      <c r="D384" t="s">
        <v>91</v>
      </c>
      <c r="E384" t="s">
        <v>92</v>
      </c>
      <c r="F384">
        <v>24220</v>
      </c>
      <c r="G384">
        <v>44.48</v>
      </c>
      <c r="H384">
        <v>544.5</v>
      </c>
      <c r="I384" t="s">
        <v>365</v>
      </c>
    </row>
    <row r="385" spans="1:9">
      <c r="A385" t="s">
        <v>818</v>
      </c>
      <c r="B385" t="s">
        <v>819</v>
      </c>
      <c r="C385" t="s">
        <v>11</v>
      </c>
      <c r="D385" t="s">
        <v>28</v>
      </c>
      <c r="E385" t="s">
        <v>29</v>
      </c>
      <c r="F385">
        <v>283</v>
      </c>
      <c r="G385">
        <v>23.63</v>
      </c>
      <c r="H385">
        <v>12</v>
      </c>
      <c r="I385" t="s">
        <v>25</v>
      </c>
    </row>
    <row r="386" spans="1:9">
      <c r="A386" t="s">
        <v>820</v>
      </c>
      <c r="B386" t="s">
        <v>821</v>
      </c>
      <c r="C386" t="s">
        <v>11</v>
      </c>
      <c r="D386" t="s">
        <v>50</v>
      </c>
      <c r="E386" t="s">
        <v>51</v>
      </c>
      <c r="F386">
        <v>239</v>
      </c>
      <c r="G386">
        <v>9.6199999999999992</v>
      </c>
      <c r="H386">
        <v>24.8</v>
      </c>
      <c r="I386" t="s">
        <v>25</v>
      </c>
    </row>
    <row r="387" spans="1:9">
      <c r="A387" t="s">
        <v>822</v>
      </c>
      <c r="B387" t="s">
        <v>823</v>
      </c>
      <c r="C387" t="s">
        <v>11</v>
      </c>
      <c r="D387" t="s">
        <v>87</v>
      </c>
      <c r="E387" t="s">
        <v>88</v>
      </c>
      <c r="F387">
        <v>198</v>
      </c>
      <c r="G387">
        <v>9.2899999999999991</v>
      </c>
      <c r="H387">
        <v>21.3</v>
      </c>
      <c r="I387" t="s">
        <v>25</v>
      </c>
    </row>
    <row r="388" spans="1:9">
      <c r="A388" t="s">
        <v>824</v>
      </c>
      <c r="B388" t="s">
        <v>825</v>
      </c>
      <c r="C388" t="s">
        <v>11</v>
      </c>
      <c r="D388" t="s">
        <v>54</v>
      </c>
      <c r="E388" t="s">
        <v>55</v>
      </c>
      <c r="F388">
        <v>96</v>
      </c>
      <c r="G388">
        <v>9.17</v>
      </c>
      <c r="H388">
        <v>10.5</v>
      </c>
      <c r="I388" t="s">
        <v>25</v>
      </c>
    </row>
    <row r="389" spans="1:9">
      <c r="A389" t="s">
        <v>826</v>
      </c>
      <c r="B389" t="s">
        <v>827</v>
      </c>
      <c r="C389" t="s">
        <v>11</v>
      </c>
      <c r="D389" t="s">
        <v>91</v>
      </c>
      <c r="E389" t="s">
        <v>92</v>
      </c>
      <c r="F389">
        <v>251</v>
      </c>
      <c r="G389">
        <v>4.5599999999999996</v>
      </c>
      <c r="H389">
        <v>55</v>
      </c>
      <c r="I389" t="s">
        <v>25</v>
      </c>
    </row>
    <row r="390" spans="1:9">
      <c r="A390" t="s">
        <v>828</v>
      </c>
      <c r="B390" t="s">
        <v>829</v>
      </c>
      <c r="C390" t="s">
        <v>11</v>
      </c>
      <c r="D390" t="s">
        <v>32</v>
      </c>
      <c r="E390" t="s">
        <v>33</v>
      </c>
      <c r="F390">
        <v>203</v>
      </c>
      <c r="G390">
        <v>4.47</v>
      </c>
      <c r="H390">
        <v>45.4</v>
      </c>
      <c r="I390" t="s">
        <v>25</v>
      </c>
    </row>
    <row r="391" spans="1:9">
      <c r="A391" t="s">
        <v>830</v>
      </c>
      <c r="B391" t="s">
        <v>831</v>
      </c>
      <c r="C391" t="s">
        <v>11</v>
      </c>
      <c r="D391" t="s">
        <v>50</v>
      </c>
      <c r="E391" t="s">
        <v>51</v>
      </c>
      <c r="F391">
        <v>155</v>
      </c>
      <c r="G391">
        <v>7.2</v>
      </c>
      <c r="H391">
        <v>21.5</v>
      </c>
      <c r="I391" t="s">
        <v>25</v>
      </c>
    </row>
    <row r="392" spans="1:9">
      <c r="A392" t="s">
        <v>832</v>
      </c>
      <c r="B392" t="s">
        <v>833</v>
      </c>
      <c r="C392" t="s">
        <v>11</v>
      </c>
      <c r="D392" t="s">
        <v>101</v>
      </c>
      <c r="E392" t="s">
        <v>102</v>
      </c>
      <c r="F392">
        <v>186</v>
      </c>
      <c r="G392">
        <v>0.41</v>
      </c>
      <c r="H392">
        <v>453.7</v>
      </c>
      <c r="I392" t="s">
        <v>25</v>
      </c>
    </row>
    <row r="393" spans="1:9">
      <c r="A393" t="s">
        <v>834</v>
      </c>
      <c r="B393" t="s">
        <v>835</v>
      </c>
      <c r="C393" t="s">
        <v>11</v>
      </c>
      <c r="D393" t="s">
        <v>87</v>
      </c>
      <c r="E393" t="s">
        <v>88</v>
      </c>
      <c r="F393">
        <v>323</v>
      </c>
      <c r="G393">
        <v>9.77</v>
      </c>
      <c r="H393">
        <v>33.1</v>
      </c>
      <c r="I393" t="s">
        <v>25</v>
      </c>
    </row>
    <row r="394" spans="1:9">
      <c r="A394" t="s">
        <v>836</v>
      </c>
      <c r="B394" t="s">
        <v>837</v>
      </c>
      <c r="C394" t="s">
        <v>11</v>
      </c>
      <c r="D394" t="s">
        <v>123</v>
      </c>
      <c r="E394" t="s">
        <v>124</v>
      </c>
      <c r="F394">
        <v>192</v>
      </c>
      <c r="G394">
        <v>9.2799999999999994</v>
      </c>
      <c r="H394">
        <v>20.7</v>
      </c>
      <c r="I394" t="s">
        <v>25</v>
      </c>
    </row>
    <row r="395" spans="1:9">
      <c r="A395" t="s">
        <v>838</v>
      </c>
      <c r="B395" t="s">
        <v>839</v>
      </c>
      <c r="C395" t="s">
        <v>11</v>
      </c>
      <c r="D395" t="s">
        <v>123</v>
      </c>
      <c r="E395" t="s">
        <v>124</v>
      </c>
      <c r="F395">
        <v>2468</v>
      </c>
      <c r="G395">
        <v>48.57</v>
      </c>
      <c r="H395">
        <v>50.8</v>
      </c>
      <c r="I395" t="s">
        <v>70</v>
      </c>
    </row>
    <row r="396" spans="1:9">
      <c r="A396" t="s">
        <v>840</v>
      </c>
      <c r="B396" t="s">
        <v>841</v>
      </c>
      <c r="C396" t="s">
        <v>11</v>
      </c>
      <c r="D396" t="s">
        <v>54</v>
      </c>
      <c r="E396" t="s">
        <v>55</v>
      </c>
      <c r="F396">
        <v>93</v>
      </c>
      <c r="G396">
        <v>5.18</v>
      </c>
      <c r="H396">
        <v>18</v>
      </c>
      <c r="I396" t="s">
        <v>25</v>
      </c>
    </row>
    <row r="397" spans="1:9">
      <c r="A397" t="s">
        <v>842</v>
      </c>
      <c r="B397" t="s">
        <v>843</v>
      </c>
      <c r="C397" t="s">
        <v>11</v>
      </c>
      <c r="D397" t="s">
        <v>123</v>
      </c>
      <c r="E397" t="s">
        <v>124</v>
      </c>
      <c r="F397">
        <v>155</v>
      </c>
      <c r="G397">
        <v>7.44</v>
      </c>
      <c r="H397">
        <v>20.8</v>
      </c>
      <c r="I397" t="s">
        <v>25</v>
      </c>
    </row>
    <row r="398" spans="1:9">
      <c r="A398" t="s">
        <v>844</v>
      </c>
      <c r="B398" t="s">
        <v>845</v>
      </c>
      <c r="C398" t="s">
        <v>11</v>
      </c>
      <c r="D398" t="s">
        <v>81</v>
      </c>
      <c r="E398" t="s">
        <v>82</v>
      </c>
      <c r="F398">
        <v>158</v>
      </c>
      <c r="G398">
        <v>7.12</v>
      </c>
      <c r="H398">
        <v>22.2</v>
      </c>
      <c r="I398" t="s">
        <v>25</v>
      </c>
    </row>
    <row r="399" spans="1:9">
      <c r="A399" t="s">
        <v>846</v>
      </c>
      <c r="B399" t="s">
        <v>847</v>
      </c>
      <c r="C399" t="s">
        <v>11</v>
      </c>
      <c r="D399" t="s">
        <v>101</v>
      </c>
      <c r="E399" t="s">
        <v>102</v>
      </c>
      <c r="F399">
        <v>212</v>
      </c>
      <c r="G399">
        <v>4.29</v>
      </c>
      <c r="H399">
        <v>49.4</v>
      </c>
      <c r="I399" t="s">
        <v>25</v>
      </c>
    </row>
    <row r="400" spans="1:9">
      <c r="A400" t="s">
        <v>848</v>
      </c>
      <c r="B400" t="s">
        <v>849</v>
      </c>
      <c r="C400" t="s">
        <v>11</v>
      </c>
      <c r="D400" t="s">
        <v>101</v>
      </c>
      <c r="E400" t="s">
        <v>102</v>
      </c>
      <c r="F400">
        <v>822</v>
      </c>
      <c r="G400">
        <v>9.3800000000000008</v>
      </c>
      <c r="H400">
        <v>87.6</v>
      </c>
      <c r="I400" t="s">
        <v>14</v>
      </c>
    </row>
    <row r="401" spans="1:9">
      <c r="A401" t="s">
        <v>850</v>
      </c>
      <c r="B401" t="s">
        <v>851</v>
      </c>
      <c r="C401" t="s">
        <v>11</v>
      </c>
      <c r="D401" t="s">
        <v>101</v>
      </c>
      <c r="E401" t="s">
        <v>102</v>
      </c>
      <c r="F401">
        <v>125</v>
      </c>
      <c r="G401">
        <v>2.62</v>
      </c>
      <c r="H401">
        <v>47.7</v>
      </c>
      <c r="I401" t="s">
        <v>25</v>
      </c>
    </row>
    <row r="402" spans="1:9">
      <c r="A402" t="s">
        <v>852</v>
      </c>
      <c r="B402" t="s">
        <v>853</v>
      </c>
      <c r="C402" t="s">
        <v>11</v>
      </c>
      <c r="D402" t="s">
        <v>123</v>
      </c>
      <c r="E402" t="s">
        <v>124</v>
      </c>
      <c r="F402">
        <v>409</v>
      </c>
      <c r="G402">
        <v>11.6</v>
      </c>
      <c r="H402">
        <v>35.299999999999997</v>
      </c>
      <c r="I402" t="s">
        <v>25</v>
      </c>
    </row>
    <row r="403" spans="1:9">
      <c r="A403" t="s">
        <v>854</v>
      </c>
      <c r="B403" t="s">
        <v>855</v>
      </c>
      <c r="C403" t="s">
        <v>11</v>
      </c>
      <c r="D403" t="s">
        <v>123</v>
      </c>
      <c r="E403" t="s">
        <v>124</v>
      </c>
      <c r="F403">
        <v>223</v>
      </c>
      <c r="G403">
        <v>11.56</v>
      </c>
      <c r="H403">
        <v>19.3</v>
      </c>
      <c r="I403" t="s">
        <v>25</v>
      </c>
    </row>
    <row r="404" spans="1:9">
      <c r="A404" t="s">
        <v>856</v>
      </c>
      <c r="B404" t="s">
        <v>857</v>
      </c>
      <c r="C404" t="s">
        <v>11</v>
      </c>
      <c r="D404" t="s">
        <v>81</v>
      </c>
      <c r="E404" t="s">
        <v>82</v>
      </c>
      <c r="F404">
        <v>62</v>
      </c>
      <c r="G404">
        <v>6.04</v>
      </c>
      <c r="H404">
        <v>10.3</v>
      </c>
      <c r="I404" t="s">
        <v>25</v>
      </c>
    </row>
    <row r="405" spans="1:9">
      <c r="A405" t="s">
        <v>858</v>
      </c>
      <c r="B405" t="s">
        <v>859</v>
      </c>
      <c r="C405" t="s">
        <v>11</v>
      </c>
      <c r="D405" t="s">
        <v>40</v>
      </c>
      <c r="E405" t="s">
        <v>41</v>
      </c>
      <c r="F405">
        <v>1232</v>
      </c>
      <c r="G405">
        <v>38.07</v>
      </c>
      <c r="H405">
        <v>32.4</v>
      </c>
      <c r="I405" t="s">
        <v>14</v>
      </c>
    </row>
    <row r="406" spans="1:9">
      <c r="A406" t="s">
        <v>860</v>
      </c>
      <c r="B406" t="s">
        <v>861</v>
      </c>
      <c r="C406" t="s">
        <v>11</v>
      </c>
      <c r="D406" t="s">
        <v>123</v>
      </c>
      <c r="E406" t="s">
        <v>124</v>
      </c>
      <c r="F406">
        <v>269</v>
      </c>
      <c r="G406">
        <v>14.68</v>
      </c>
      <c r="H406">
        <v>18.3</v>
      </c>
      <c r="I406" t="s">
        <v>25</v>
      </c>
    </row>
    <row r="407" spans="1:9">
      <c r="A407" t="s">
        <v>862</v>
      </c>
      <c r="B407" t="s">
        <v>863</v>
      </c>
      <c r="C407" t="s">
        <v>11</v>
      </c>
      <c r="D407" t="s">
        <v>73</v>
      </c>
      <c r="E407" t="s">
        <v>74</v>
      </c>
      <c r="F407">
        <v>790</v>
      </c>
      <c r="G407">
        <v>10.89</v>
      </c>
      <c r="H407">
        <v>72.5</v>
      </c>
      <c r="I407" t="s">
        <v>14</v>
      </c>
    </row>
    <row r="408" spans="1:9">
      <c r="A408" t="s">
        <v>864</v>
      </c>
      <c r="B408" t="s">
        <v>865</v>
      </c>
      <c r="C408" t="s">
        <v>11</v>
      </c>
      <c r="D408" t="s">
        <v>40</v>
      </c>
      <c r="E408" t="s">
        <v>41</v>
      </c>
      <c r="F408">
        <v>83</v>
      </c>
      <c r="G408">
        <v>6.65</v>
      </c>
      <c r="H408">
        <v>12.5</v>
      </c>
      <c r="I408" t="s">
        <v>25</v>
      </c>
    </row>
    <row r="409" spans="1:9">
      <c r="A409" t="s">
        <v>866</v>
      </c>
      <c r="B409" t="s">
        <v>867</v>
      </c>
      <c r="C409" t="s">
        <v>11</v>
      </c>
      <c r="D409" t="s">
        <v>32</v>
      </c>
      <c r="E409" t="s">
        <v>33</v>
      </c>
      <c r="F409">
        <v>754</v>
      </c>
      <c r="G409">
        <v>16.48</v>
      </c>
      <c r="H409">
        <v>45.8</v>
      </c>
      <c r="I409" t="s">
        <v>14</v>
      </c>
    </row>
    <row r="410" spans="1:9">
      <c r="A410" t="s">
        <v>868</v>
      </c>
      <c r="B410" t="s">
        <v>869</v>
      </c>
      <c r="C410" t="s">
        <v>11</v>
      </c>
      <c r="D410" t="s">
        <v>68</v>
      </c>
      <c r="E410" t="s">
        <v>69</v>
      </c>
      <c r="F410">
        <v>455</v>
      </c>
      <c r="G410">
        <v>12.7</v>
      </c>
      <c r="H410">
        <v>35.799999999999997</v>
      </c>
      <c r="I410" t="s">
        <v>25</v>
      </c>
    </row>
    <row r="411" spans="1:9">
      <c r="A411" t="s">
        <v>870</v>
      </c>
      <c r="B411" t="s">
        <v>871</v>
      </c>
      <c r="C411" t="s">
        <v>11</v>
      </c>
      <c r="D411" t="s">
        <v>19</v>
      </c>
      <c r="E411" t="s">
        <v>20</v>
      </c>
      <c r="F411">
        <v>101</v>
      </c>
      <c r="G411">
        <v>3.68</v>
      </c>
      <c r="H411">
        <v>27.4</v>
      </c>
      <c r="I411" t="s">
        <v>25</v>
      </c>
    </row>
    <row r="412" spans="1:9">
      <c r="A412" t="s">
        <v>872</v>
      </c>
      <c r="B412" t="s">
        <v>873</v>
      </c>
      <c r="C412" t="s">
        <v>11</v>
      </c>
      <c r="D412" t="s">
        <v>77</v>
      </c>
      <c r="E412" t="s">
        <v>78</v>
      </c>
      <c r="F412">
        <v>190</v>
      </c>
      <c r="G412">
        <v>10.19</v>
      </c>
      <c r="H412">
        <v>18.600000000000001</v>
      </c>
      <c r="I412" t="s">
        <v>25</v>
      </c>
    </row>
    <row r="413" spans="1:9">
      <c r="A413" t="s">
        <v>874</v>
      </c>
      <c r="B413" t="s">
        <v>875</v>
      </c>
      <c r="C413" t="s">
        <v>11</v>
      </c>
      <c r="D413" t="s">
        <v>101</v>
      </c>
      <c r="E413" t="s">
        <v>102</v>
      </c>
      <c r="F413">
        <v>543</v>
      </c>
      <c r="G413">
        <v>7.78</v>
      </c>
      <c r="H413">
        <v>69.8</v>
      </c>
      <c r="I413" t="s">
        <v>14</v>
      </c>
    </row>
    <row r="414" spans="1:9">
      <c r="A414" t="s">
        <v>876</v>
      </c>
      <c r="B414" t="s">
        <v>877</v>
      </c>
      <c r="C414" t="s">
        <v>11</v>
      </c>
      <c r="D414" t="s">
        <v>40</v>
      </c>
      <c r="E414" t="s">
        <v>41</v>
      </c>
      <c r="F414">
        <v>140</v>
      </c>
      <c r="G414">
        <v>4.92</v>
      </c>
      <c r="H414">
        <v>28.5</v>
      </c>
      <c r="I414" t="s">
        <v>25</v>
      </c>
    </row>
    <row r="415" spans="1:9">
      <c r="A415" t="s">
        <v>878</v>
      </c>
      <c r="B415" t="s">
        <v>879</v>
      </c>
      <c r="C415" t="s">
        <v>11</v>
      </c>
      <c r="D415" t="s">
        <v>87</v>
      </c>
      <c r="E415" t="s">
        <v>88</v>
      </c>
      <c r="F415">
        <v>65</v>
      </c>
      <c r="G415">
        <v>4.12</v>
      </c>
      <c r="H415">
        <v>15.8</v>
      </c>
      <c r="I415" t="s">
        <v>25</v>
      </c>
    </row>
    <row r="416" spans="1:9">
      <c r="A416" t="s">
        <v>880</v>
      </c>
      <c r="B416" t="s">
        <v>881</v>
      </c>
      <c r="C416" t="s">
        <v>11</v>
      </c>
      <c r="D416" t="s">
        <v>91</v>
      </c>
      <c r="E416" t="s">
        <v>92</v>
      </c>
      <c r="F416">
        <v>117</v>
      </c>
      <c r="G416">
        <v>3.87</v>
      </c>
      <c r="H416">
        <v>30.2</v>
      </c>
      <c r="I416" t="s">
        <v>25</v>
      </c>
    </row>
    <row r="417" spans="1:9">
      <c r="A417" t="s">
        <v>882</v>
      </c>
      <c r="B417" t="s">
        <v>883</v>
      </c>
      <c r="C417" t="s">
        <v>11</v>
      </c>
      <c r="D417" t="s">
        <v>28</v>
      </c>
      <c r="E417" t="s">
        <v>29</v>
      </c>
      <c r="F417">
        <v>1264</v>
      </c>
      <c r="G417">
        <v>10.1</v>
      </c>
      <c r="H417">
        <v>125.1</v>
      </c>
      <c r="I417" t="s">
        <v>14</v>
      </c>
    </row>
    <row r="418" spans="1:9">
      <c r="A418" t="s">
        <v>884</v>
      </c>
      <c r="B418" t="s">
        <v>885</v>
      </c>
      <c r="C418" t="s">
        <v>11</v>
      </c>
      <c r="D418" t="s">
        <v>12</v>
      </c>
      <c r="E418" t="s">
        <v>13</v>
      </c>
      <c r="F418">
        <v>385</v>
      </c>
      <c r="G418">
        <v>5.5</v>
      </c>
      <c r="H418">
        <v>70</v>
      </c>
      <c r="I418" t="s">
        <v>25</v>
      </c>
    </row>
    <row r="419" spans="1:9">
      <c r="A419" t="s">
        <v>886</v>
      </c>
      <c r="B419" t="s">
        <v>887</v>
      </c>
      <c r="C419" t="s">
        <v>11</v>
      </c>
      <c r="D419" t="s">
        <v>40</v>
      </c>
      <c r="E419" t="s">
        <v>41</v>
      </c>
      <c r="F419">
        <v>192</v>
      </c>
      <c r="G419">
        <v>5.66</v>
      </c>
      <c r="H419">
        <v>33.9</v>
      </c>
      <c r="I419" t="s">
        <v>25</v>
      </c>
    </row>
    <row r="420" spans="1:9">
      <c r="A420" t="s">
        <v>888</v>
      </c>
      <c r="B420" t="s">
        <v>889</v>
      </c>
      <c r="C420" t="s">
        <v>11</v>
      </c>
      <c r="D420" t="s">
        <v>81</v>
      </c>
      <c r="E420" t="s">
        <v>82</v>
      </c>
      <c r="F420">
        <v>220</v>
      </c>
      <c r="G420">
        <v>8.2799999999999994</v>
      </c>
      <c r="H420">
        <v>26.6</v>
      </c>
      <c r="I420" t="s">
        <v>25</v>
      </c>
    </row>
    <row r="421" spans="1:9">
      <c r="A421" t="s">
        <v>890</v>
      </c>
      <c r="B421" t="s">
        <v>891</v>
      </c>
      <c r="C421" t="s">
        <v>11</v>
      </c>
      <c r="D421" t="s">
        <v>77</v>
      </c>
      <c r="E421" t="s">
        <v>78</v>
      </c>
      <c r="F421">
        <v>84</v>
      </c>
      <c r="G421">
        <v>8.2200000000000006</v>
      </c>
      <c r="H421">
        <v>10.199999999999999</v>
      </c>
      <c r="I421" t="s">
        <v>25</v>
      </c>
    </row>
    <row r="422" spans="1:9">
      <c r="A422" t="s">
        <v>892</v>
      </c>
      <c r="B422" t="s">
        <v>893</v>
      </c>
      <c r="C422" t="s">
        <v>11</v>
      </c>
      <c r="D422" t="s">
        <v>50</v>
      </c>
      <c r="E422" t="s">
        <v>51</v>
      </c>
      <c r="F422">
        <v>249</v>
      </c>
      <c r="G422">
        <v>10.78</v>
      </c>
      <c r="H422">
        <v>23.1</v>
      </c>
      <c r="I422" t="s">
        <v>25</v>
      </c>
    </row>
    <row r="423" spans="1:9">
      <c r="A423" t="s">
        <v>894</v>
      </c>
      <c r="B423" t="s">
        <v>895</v>
      </c>
      <c r="C423" t="s">
        <v>11</v>
      </c>
      <c r="D423" t="s">
        <v>28</v>
      </c>
      <c r="E423" t="s">
        <v>29</v>
      </c>
      <c r="F423">
        <v>141</v>
      </c>
      <c r="G423">
        <v>8.92</v>
      </c>
      <c r="H423">
        <v>15.8</v>
      </c>
      <c r="I423" t="s">
        <v>25</v>
      </c>
    </row>
    <row r="424" spans="1:9">
      <c r="A424" t="s">
        <v>896</v>
      </c>
      <c r="B424" t="s">
        <v>897</v>
      </c>
      <c r="C424" t="s">
        <v>11</v>
      </c>
      <c r="D424" t="s">
        <v>87</v>
      </c>
      <c r="E424" t="s">
        <v>88</v>
      </c>
      <c r="F424">
        <v>85</v>
      </c>
      <c r="G424">
        <v>7.3</v>
      </c>
      <c r="H424">
        <v>11.6</v>
      </c>
      <c r="I424" t="s">
        <v>25</v>
      </c>
    </row>
    <row r="425" spans="1:9">
      <c r="A425" t="s">
        <v>898</v>
      </c>
      <c r="B425" t="s">
        <v>899</v>
      </c>
      <c r="C425" t="s">
        <v>11</v>
      </c>
      <c r="D425" t="s">
        <v>50</v>
      </c>
      <c r="E425" t="s">
        <v>51</v>
      </c>
      <c r="F425">
        <v>203</v>
      </c>
      <c r="G425">
        <v>11.12</v>
      </c>
      <c r="H425">
        <v>18.3</v>
      </c>
      <c r="I425" t="s">
        <v>25</v>
      </c>
    </row>
    <row r="426" spans="1:9">
      <c r="A426" t="s">
        <v>900</v>
      </c>
      <c r="B426" t="s">
        <v>901</v>
      </c>
      <c r="C426" t="s">
        <v>11</v>
      </c>
      <c r="D426" t="s">
        <v>311</v>
      </c>
      <c r="E426" t="s">
        <v>312</v>
      </c>
      <c r="F426">
        <v>202</v>
      </c>
      <c r="G426">
        <v>7.68</v>
      </c>
      <c r="H426">
        <v>26.3</v>
      </c>
      <c r="I426" t="s">
        <v>25</v>
      </c>
    </row>
    <row r="427" spans="1:9">
      <c r="A427" t="s">
        <v>902</v>
      </c>
      <c r="B427" t="s">
        <v>903</v>
      </c>
      <c r="C427" t="s">
        <v>11</v>
      </c>
      <c r="D427" t="s">
        <v>123</v>
      </c>
      <c r="E427" t="s">
        <v>124</v>
      </c>
      <c r="F427">
        <v>110</v>
      </c>
      <c r="G427">
        <v>4.78</v>
      </c>
      <c r="H427">
        <v>23</v>
      </c>
      <c r="I427" t="s">
        <v>25</v>
      </c>
    </row>
    <row r="428" spans="1:9">
      <c r="A428" t="s">
        <v>904</v>
      </c>
      <c r="B428" t="s">
        <v>905</v>
      </c>
      <c r="C428" t="s">
        <v>11</v>
      </c>
      <c r="D428" t="s">
        <v>123</v>
      </c>
      <c r="E428" t="s">
        <v>124</v>
      </c>
      <c r="F428">
        <v>266</v>
      </c>
      <c r="G428">
        <v>11.11</v>
      </c>
      <c r="H428">
        <v>23.9</v>
      </c>
      <c r="I428" t="s">
        <v>25</v>
      </c>
    </row>
    <row r="429" spans="1:9">
      <c r="A429" t="s">
        <v>906</v>
      </c>
      <c r="B429" t="s">
        <v>907</v>
      </c>
      <c r="C429" t="s">
        <v>11</v>
      </c>
      <c r="D429" t="s">
        <v>44</v>
      </c>
      <c r="E429" t="s">
        <v>45</v>
      </c>
      <c r="F429">
        <v>118</v>
      </c>
      <c r="G429">
        <v>3.52</v>
      </c>
      <c r="H429">
        <v>33.5</v>
      </c>
      <c r="I429" t="s">
        <v>25</v>
      </c>
    </row>
    <row r="430" spans="1:9">
      <c r="A430" t="s">
        <v>908</v>
      </c>
      <c r="B430" t="s">
        <v>909</v>
      </c>
      <c r="C430" t="s">
        <v>11</v>
      </c>
      <c r="D430" t="s">
        <v>54</v>
      </c>
      <c r="E430" t="s">
        <v>55</v>
      </c>
      <c r="F430">
        <v>126</v>
      </c>
      <c r="G430">
        <v>11.05</v>
      </c>
      <c r="H430">
        <v>11.4</v>
      </c>
      <c r="I430" t="s">
        <v>25</v>
      </c>
    </row>
    <row r="431" spans="1:9">
      <c r="A431" t="s">
        <v>910</v>
      </c>
      <c r="B431" t="s">
        <v>911</v>
      </c>
      <c r="C431" t="s">
        <v>11</v>
      </c>
      <c r="D431" t="s">
        <v>50</v>
      </c>
      <c r="E431" t="s">
        <v>51</v>
      </c>
      <c r="F431">
        <v>64</v>
      </c>
      <c r="G431">
        <v>6.16</v>
      </c>
      <c r="H431">
        <v>10.4</v>
      </c>
      <c r="I431" t="s">
        <v>25</v>
      </c>
    </row>
    <row r="432" spans="1:9">
      <c r="A432" t="s">
        <v>912</v>
      </c>
      <c r="B432" t="s">
        <v>913</v>
      </c>
      <c r="C432" t="s">
        <v>11</v>
      </c>
      <c r="D432" t="s">
        <v>32</v>
      </c>
      <c r="E432" t="s">
        <v>33</v>
      </c>
      <c r="F432">
        <v>357</v>
      </c>
      <c r="G432">
        <v>20.28</v>
      </c>
      <c r="H432">
        <v>17.600000000000001</v>
      </c>
      <c r="I432" t="s">
        <v>25</v>
      </c>
    </row>
    <row r="433" spans="1:9">
      <c r="A433" t="s">
        <v>914</v>
      </c>
      <c r="B433" t="s">
        <v>915</v>
      </c>
      <c r="C433" t="s">
        <v>11</v>
      </c>
      <c r="D433" t="s">
        <v>101</v>
      </c>
      <c r="E433" t="s">
        <v>102</v>
      </c>
      <c r="F433">
        <v>122</v>
      </c>
      <c r="G433">
        <v>3.68</v>
      </c>
      <c r="H433">
        <v>33.200000000000003</v>
      </c>
      <c r="I433" t="s">
        <v>25</v>
      </c>
    </row>
    <row r="434" spans="1:9">
      <c r="A434" t="s">
        <v>916</v>
      </c>
      <c r="B434" t="s">
        <v>917</v>
      </c>
      <c r="C434" t="s">
        <v>11</v>
      </c>
      <c r="D434" t="s">
        <v>101</v>
      </c>
      <c r="E434" t="s">
        <v>102</v>
      </c>
      <c r="F434">
        <v>232</v>
      </c>
      <c r="G434">
        <v>8.15</v>
      </c>
      <c r="H434">
        <v>28.5</v>
      </c>
      <c r="I434" t="s">
        <v>25</v>
      </c>
    </row>
    <row r="435" spans="1:9">
      <c r="A435" t="s">
        <v>918</v>
      </c>
      <c r="B435" t="s">
        <v>919</v>
      </c>
      <c r="C435" t="s">
        <v>11</v>
      </c>
      <c r="D435" t="s">
        <v>28</v>
      </c>
      <c r="E435" t="s">
        <v>29</v>
      </c>
      <c r="F435">
        <v>392</v>
      </c>
      <c r="G435">
        <v>7.25</v>
      </c>
      <c r="H435">
        <v>54.1</v>
      </c>
      <c r="I435" t="s">
        <v>25</v>
      </c>
    </row>
    <row r="436" spans="1:9">
      <c r="A436" t="s">
        <v>920</v>
      </c>
      <c r="B436" t="s">
        <v>921</v>
      </c>
      <c r="C436" t="s">
        <v>11</v>
      </c>
      <c r="D436" t="s">
        <v>32</v>
      </c>
      <c r="E436" t="s">
        <v>33</v>
      </c>
      <c r="F436">
        <v>178</v>
      </c>
      <c r="G436">
        <v>10.46</v>
      </c>
      <c r="H436">
        <v>17</v>
      </c>
      <c r="I436" t="s">
        <v>25</v>
      </c>
    </row>
    <row r="437" spans="1:9">
      <c r="A437" t="s">
        <v>922</v>
      </c>
      <c r="B437" t="s">
        <v>923</v>
      </c>
      <c r="C437" t="s">
        <v>11</v>
      </c>
      <c r="D437" t="s">
        <v>12</v>
      </c>
      <c r="E437" t="s">
        <v>13</v>
      </c>
      <c r="F437">
        <v>311</v>
      </c>
      <c r="G437">
        <v>10.3</v>
      </c>
      <c r="H437">
        <v>30.2</v>
      </c>
      <c r="I437" t="s">
        <v>25</v>
      </c>
    </row>
    <row r="438" spans="1:9">
      <c r="A438" t="s">
        <v>924</v>
      </c>
      <c r="B438" t="s">
        <v>925</v>
      </c>
      <c r="C438" t="s">
        <v>11</v>
      </c>
      <c r="D438" t="s">
        <v>28</v>
      </c>
      <c r="E438" t="s">
        <v>29</v>
      </c>
      <c r="F438">
        <v>389</v>
      </c>
      <c r="G438">
        <v>15.55</v>
      </c>
      <c r="H438">
        <v>25</v>
      </c>
      <c r="I438" t="s">
        <v>25</v>
      </c>
    </row>
    <row r="439" spans="1:9">
      <c r="A439" t="s">
        <v>926</v>
      </c>
      <c r="B439" t="s">
        <v>927</v>
      </c>
      <c r="C439" t="s">
        <v>11</v>
      </c>
      <c r="D439" t="s">
        <v>73</v>
      </c>
      <c r="E439" t="s">
        <v>74</v>
      </c>
      <c r="F439">
        <v>151</v>
      </c>
      <c r="G439">
        <v>7.43</v>
      </c>
      <c r="H439">
        <v>20.3</v>
      </c>
      <c r="I439" t="s">
        <v>25</v>
      </c>
    </row>
    <row r="440" spans="1:9">
      <c r="A440" t="s">
        <v>928</v>
      </c>
      <c r="B440" t="s">
        <v>929</v>
      </c>
      <c r="C440" t="s">
        <v>11</v>
      </c>
      <c r="D440" t="s">
        <v>23</v>
      </c>
      <c r="E440" t="s">
        <v>24</v>
      </c>
      <c r="F440">
        <v>203</v>
      </c>
      <c r="G440">
        <v>4.54</v>
      </c>
      <c r="H440">
        <v>44.7</v>
      </c>
      <c r="I440" t="s">
        <v>25</v>
      </c>
    </row>
    <row r="441" spans="1:9">
      <c r="A441" t="s">
        <v>930</v>
      </c>
      <c r="B441" t="s">
        <v>931</v>
      </c>
      <c r="C441" t="s">
        <v>11</v>
      </c>
      <c r="D441" t="s">
        <v>12</v>
      </c>
      <c r="E441" t="s">
        <v>13</v>
      </c>
      <c r="F441">
        <v>341</v>
      </c>
      <c r="G441">
        <v>8.36</v>
      </c>
      <c r="H441">
        <v>40.799999999999997</v>
      </c>
      <c r="I441" t="s">
        <v>25</v>
      </c>
    </row>
    <row r="442" spans="1:9">
      <c r="A442" t="s">
        <v>932</v>
      </c>
      <c r="B442" t="s">
        <v>933</v>
      </c>
      <c r="C442" t="s">
        <v>11</v>
      </c>
      <c r="D442" t="s">
        <v>87</v>
      </c>
      <c r="E442" t="s">
        <v>88</v>
      </c>
      <c r="F442">
        <v>221</v>
      </c>
      <c r="G442">
        <v>9.14</v>
      </c>
      <c r="H442">
        <v>24.2</v>
      </c>
      <c r="I442" t="s">
        <v>25</v>
      </c>
    </row>
    <row r="443" spans="1:9">
      <c r="A443" t="s">
        <v>934</v>
      </c>
      <c r="B443" t="s">
        <v>935</v>
      </c>
      <c r="C443" t="s">
        <v>11</v>
      </c>
      <c r="D443" t="s">
        <v>123</v>
      </c>
      <c r="E443" t="s">
        <v>124</v>
      </c>
      <c r="F443">
        <v>83</v>
      </c>
      <c r="G443">
        <v>9.2200000000000006</v>
      </c>
      <c r="H443">
        <v>9</v>
      </c>
      <c r="I443" t="s">
        <v>25</v>
      </c>
    </row>
    <row r="444" spans="1:9">
      <c r="A444" t="s">
        <v>936</v>
      </c>
      <c r="B444" t="s">
        <v>937</v>
      </c>
      <c r="C444" t="s">
        <v>11</v>
      </c>
      <c r="D444" t="s">
        <v>40</v>
      </c>
      <c r="E444" t="s">
        <v>41</v>
      </c>
      <c r="F444">
        <v>377</v>
      </c>
      <c r="G444">
        <v>5.48</v>
      </c>
      <c r="H444">
        <v>68.8</v>
      </c>
      <c r="I444" t="s">
        <v>25</v>
      </c>
    </row>
    <row r="445" spans="1:9">
      <c r="A445" t="s">
        <v>938</v>
      </c>
      <c r="B445" t="s">
        <v>939</v>
      </c>
      <c r="C445" t="s">
        <v>11</v>
      </c>
      <c r="D445" t="s">
        <v>311</v>
      </c>
      <c r="E445" t="s">
        <v>312</v>
      </c>
      <c r="F445">
        <v>530</v>
      </c>
      <c r="G445">
        <v>15.54</v>
      </c>
      <c r="H445">
        <v>34.1</v>
      </c>
      <c r="I445" t="s">
        <v>14</v>
      </c>
    </row>
    <row r="446" spans="1:9">
      <c r="A446" t="s">
        <v>940</v>
      </c>
      <c r="B446" t="s">
        <v>941</v>
      </c>
      <c r="C446" t="s">
        <v>11</v>
      </c>
      <c r="D446" t="s">
        <v>50</v>
      </c>
      <c r="E446" t="s">
        <v>51</v>
      </c>
      <c r="F446">
        <v>47</v>
      </c>
      <c r="G446">
        <v>4.6100000000000003</v>
      </c>
      <c r="H446">
        <v>10.199999999999999</v>
      </c>
      <c r="I446" t="s">
        <v>25</v>
      </c>
    </row>
    <row r="447" spans="1:9">
      <c r="A447" t="s">
        <v>942</v>
      </c>
      <c r="B447" t="s">
        <v>943</v>
      </c>
      <c r="C447" t="s">
        <v>11</v>
      </c>
      <c r="D447" t="s">
        <v>50</v>
      </c>
      <c r="E447" t="s">
        <v>51</v>
      </c>
      <c r="F447">
        <v>125</v>
      </c>
      <c r="G447">
        <v>7.88</v>
      </c>
      <c r="H447">
        <v>15.9</v>
      </c>
      <c r="I447" t="s">
        <v>25</v>
      </c>
    </row>
    <row r="448" spans="1:9">
      <c r="A448" t="s">
        <v>944</v>
      </c>
      <c r="B448" t="s">
        <v>945</v>
      </c>
      <c r="C448" t="s">
        <v>11</v>
      </c>
      <c r="D448" t="s">
        <v>23</v>
      </c>
      <c r="E448" t="s">
        <v>24</v>
      </c>
      <c r="F448">
        <v>2229</v>
      </c>
      <c r="G448">
        <v>13.8</v>
      </c>
      <c r="H448">
        <v>161.5</v>
      </c>
      <c r="I448" t="s">
        <v>70</v>
      </c>
    </row>
    <row r="449" spans="1:9">
      <c r="A449" t="s">
        <v>946</v>
      </c>
      <c r="B449" t="s">
        <v>947</v>
      </c>
      <c r="C449" t="s">
        <v>11</v>
      </c>
      <c r="D449" t="s">
        <v>32</v>
      </c>
      <c r="E449" t="s">
        <v>33</v>
      </c>
      <c r="F449">
        <v>483</v>
      </c>
      <c r="G449">
        <v>13.05</v>
      </c>
      <c r="H449">
        <v>37</v>
      </c>
      <c r="I449" t="s">
        <v>25</v>
      </c>
    </row>
    <row r="450" spans="1:9">
      <c r="A450" t="s">
        <v>948</v>
      </c>
      <c r="B450" t="s">
        <v>949</v>
      </c>
      <c r="C450" t="s">
        <v>11</v>
      </c>
      <c r="D450" t="s">
        <v>77</v>
      </c>
      <c r="E450" t="s">
        <v>78</v>
      </c>
      <c r="F450">
        <v>410</v>
      </c>
      <c r="G450">
        <v>16.920000000000002</v>
      </c>
      <c r="H450">
        <v>24.2</v>
      </c>
      <c r="I450" t="s">
        <v>25</v>
      </c>
    </row>
    <row r="451" spans="1:9">
      <c r="A451" t="s">
        <v>950</v>
      </c>
      <c r="B451" t="s">
        <v>951</v>
      </c>
      <c r="C451" t="s">
        <v>11</v>
      </c>
      <c r="D451" t="s">
        <v>91</v>
      </c>
      <c r="E451" t="s">
        <v>92</v>
      </c>
      <c r="F451">
        <v>130</v>
      </c>
      <c r="G451">
        <v>4.45</v>
      </c>
      <c r="H451">
        <v>29.2</v>
      </c>
      <c r="I451" t="s">
        <v>25</v>
      </c>
    </row>
    <row r="452" spans="1:9">
      <c r="A452" t="s">
        <v>952</v>
      </c>
      <c r="B452" t="s">
        <v>953</v>
      </c>
      <c r="C452" t="s">
        <v>11</v>
      </c>
      <c r="D452" t="s">
        <v>28</v>
      </c>
      <c r="E452" t="s">
        <v>29</v>
      </c>
      <c r="F452">
        <v>398</v>
      </c>
      <c r="G452">
        <v>10.57</v>
      </c>
      <c r="H452">
        <v>37.700000000000003</v>
      </c>
      <c r="I452" t="s">
        <v>25</v>
      </c>
    </row>
    <row r="453" spans="1:9">
      <c r="A453" t="s">
        <v>954</v>
      </c>
      <c r="B453" t="s">
        <v>955</v>
      </c>
      <c r="C453" t="s">
        <v>11</v>
      </c>
      <c r="D453" t="s">
        <v>12</v>
      </c>
      <c r="E453" t="s">
        <v>13</v>
      </c>
      <c r="F453">
        <v>207</v>
      </c>
      <c r="G453">
        <v>3.56</v>
      </c>
      <c r="H453">
        <v>58.1</v>
      </c>
      <c r="I453" t="s">
        <v>25</v>
      </c>
    </row>
    <row r="454" spans="1:9">
      <c r="A454" t="s">
        <v>956</v>
      </c>
      <c r="B454" t="s">
        <v>957</v>
      </c>
      <c r="C454" t="s">
        <v>11</v>
      </c>
      <c r="D454" t="s">
        <v>12</v>
      </c>
      <c r="E454" t="s">
        <v>13</v>
      </c>
      <c r="F454">
        <v>419</v>
      </c>
      <c r="G454">
        <v>5.22</v>
      </c>
      <c r="H454">
        <v>80.3</v>
      </c>
      <c r="I454" t="s">
        <v>25</v>
      </c>
    </row>
    <row r="455" spans="1:9">
      <c r="A455" t="s">
        <v>958</v>
      </c>
      <c r="B455" t="s">
        <v>959</v>
      </c>
      <c r="C455" t="s">
        <v>11</v>
      </c>
      <c r="D455" t="s">
        <v>32</v>
      </c>
      <c r="E455" t="s">
        <v>33</v>
      </c>
      <c r="F455">
        <v>637</v>
      </c>
      <c r="G455">
        <v>11.9</v>
      </c>
      <c r="H455">
        <v>53.5</v>
      </c>
      <c r="I455" t="s">
        <v>14</v>
      </c>
    </row>
    <row r="456" spans="1:9">
      <c r="A456" t="s">
        <v>960</v>
      </c>
      <c r="B456" t="s">
        <v>961</v>
      </c>
      <c r="C456" t="s">
        <v>11</v>
      </c>
      <c r="D456" t="s">
        <v>19</v>
      </c>
      <c r="E456" t="s">
        <v>20</v>
      </c>
      <c r="F456">
        <v>935</v>
      </c>
      <c r="G456">
        <v>7.82</v>
      </c>
      <c r="H456">
        <v>119.6</v>
      </c>
      <c r="I456" t="s">
        <v>14</v>
      </c>
    </row>
    <row r="457" spans="1:9">
      <c r="A457" t="s">
        <v>962</v>
      </c>
      <c r="B457" t="s">
        <v>963</v>
      </c>
      <c r="C457" t="s">
        <v>11</v>
      </c>
      <c r="D457" t="s">
        <v>68</v>
      </c>
      <c r="E457" t="s">
        <v>69</v>
      </c>
      <c r="F457">
        <v>253</v>
      </c>
      <c r="G457">
        <v>5.84</v>
      </c>
      <c r="H457">
        <v>43.3</v>
      </c>
      <c r="I457" t="s">
        <v>25</v>
      </c>
    </row>
    <row r="458" spans="1:9">
      <c r="A458" t="s">
        <v>964</v>
      </c>
      <c r="B458" t="s">
        <v>965</v>
      </c>
      <c r="C458" t="s">
        <v>11</v>
      </c>
      <c r="D458" t="s">
        <v>23</v>
      </c>
      <c r="E458" t="s">
        <v>24</v>
      </c>
      <c r="F458">
        <v>320</v>
      </c>
      <c r="G458">
        <v>9.02</v>
      </c>
      <c r="H458">
        <v>35.5</v>
      </c>
      <c r="I458" t="s">
        <v>25</v>
      </c>
    </row>
    <row r="459" spans="1:9">
      <c r="A459" t="s">
        <v>966</v>
      </c>
      <c r="B459" t="s">
        <v>967</v>
      </c>
      <c r="C459" t="s">
        <v>11</v>
      </c>
      <c r="D459" t="s">
        <v>73</v>
      </c>
      <c r="E459" t="s">
        <v>74</v>
      </c>
      <c r="F459">
        <v>435</v>
      </c>
      <c r="G459">
        <v>5.5</v>
      </c>
      <c r="H459">
        <v>79.099999999999994</v>
      </c>
      <c r="I459" t="s">
        <v>25</v>
      </c>
    </row>
    <row r="460" spans="1:9">
      <c r="A460" t="s">
        <v>968</v>
      </c>
      <c r="B460" t="s">
        <v>969</v>
      </c>
      <c r="C460" t="s">
        <v>11</v>
      </c>
      <c r="D460" t="s">
        <v>28</v>
      </c>
      <c r="E460" t="s">
        <v>29</v>
      </c>
      <c r="F460">
        <v>56</v>
      </c>
      <c r="G460">
        <v>2.94</v>
      </c>
      <c r="H460">
        <v>19</v>
      </c>
      <c r="I460" t="s">
        <v>25</v>
      </c>
    </row>
    <row r="461" spans="1:9">
      <c r="A461" t="s">
        <v>970</v>
      </c>
      <c r="B461" t="s">
        <v>971</v>
      </c>
      <c r="C461" t="s">
        <v>11</v>
      </c>
      <c r="D461" t="s">
        <v>19</v>
      </c>
      <c r="E461" t="s">
        <v>20</v>
      </c>
      <c r="F461">
        <v>100</v>
      </c>
      <c r="G461">
        <v>3.05</v>
      </c>
      <c r="H461">
        <v>32.799999999999997</v>
      </c>
      <c r="I461" t="s">
        <v>25</v>
      </c>
    </row>
    <row r="462" spans="1:9">
      <c r="A462" t="s">
        <v>972</v>
      </c>
      <c r="B462" t="s">
        <v>973</v>
      </c>
      <c r="C462" t="s">
        <v>11</v>
      </c>
      <c r="D462" t="s">
        <v>28</v>
      </c>
      <c r="E462" t="s">
        <v>29</v>
      </c>
      <c r="F462">
        <v>107</v>
      </c>
      <c r="G462">
        <v>6.73</v>
      </c>
      <c r="H462">
        <v>15.9</v>
      </c>
      <c r="I462" t="s">
        <v>25</v>
      </c>
    </row>
    <row r="463" spans="1:9">
      <c r="A463" t="s">
        <v>974</v>
      </c>
      <c r="B463" t="s">
        <v>975</v>
      </c>
      <c r="C463" t="s">
        <v>11</v>
      </c>
      <c r="D463" t="s">
        <v>40</v>
      </c>
      <c r="E463" t="s">
        <v>41</v>
      </c>
      <c r="F463">
        <v>625</v>
      </c>
      <c r="G463">
        <v>3.31</v>
      </c>
      <c r="H463">
        <v>188.8</v>
      </c>
      <c r="I463" t="s">
        <v>14</v>
      </c>
    </row>
    <row r="464" spans="1:9">
      <c r="A464" t="s">
        <v>976</v>
      </c>
      <c r="B464" t="s">
        <v>977</v>
      </c>
      <c r="C464" t="s">
        <v>11</v>
      </c>
      <c r="D464" t="s">
        <v>32</v>
      </c>
      <c r="E464" t="s">
        <v>33</v>
      </c>
      <c r="F464">
        <v>161</v>
      </c>
      <c r="G464">
        <v>1.81</v>
      </c>
      <c r="H464">
        <v>89</v>
      </c>
      <c r="I464" t="s">
        <v>25</v>
      </c>
    </row>
    <row r="465" spans="1:9">
      <c r="A465" t="s">
        <v>978</v>
      </c>
      <c r="B465" t="s">
        <v>979</v>
      </c>
      <c r="C465" t="s">
        <v>11</v>
      </c>
      <c r="D465" t="s">
        <v>91</v>
      </c>
      <c r="E465" t="s">
        <v>92</v>
      </c>
      <c r="F465">
        <v>359</v>
      </c>
      <c r="G465">
        <v>4.45</v>
      </c>
      <c r="H465">
        <v>80.7</v>
      </c>
      <c r="I465" t="s">
        <v>25</v>
      </c>
    </row>
    <row r="466" spans="1:9">
      <c r="A466" t="s">
        <v>980</v>
      </c>
      <c r="B466" t="s">
        <v>981</v>
      </c>
      <c r="C466" t="s">
        <v>11</v>
      </c>
      <c r="D466" t="s">
        <v>40</v>
      </c>
      <c r="E466" t="s">
        <v>41</v>
      </c>
      <c r="F466">
        <v>122</v>
      </c>
      <c r="G466">
        <v>6.08</v>
      </c>
      <c r="H466">
        <v>20.100000000000001</v>
      </c>
      <c r="I466" t="s">
        <v>25</v>
      </c>
    </row>
    <row r="467" spans="1:9">
      <c r="A467" t="s">
        <v>982</v>
      </c>
      <c r="B467" t="s">
        <v>983</v>
      </c>
      <c r="C467" t="s">
        <v>11</v>
      </c>
      <c r="D467" t="s">
        <v>123</v>
      </c>
      <c r="E467" t="s">
        <v>124</v>
      </c>
      <c r="F467">
        <v>320</v>
      </c>
      <c r="G467">
        <v>19.86</v>
      </c>
      <c r="H467">
        <v>16.100000000000001</v>
      </c>
      <c r="I467" t="s">
        <v>25</v>
      </c>
    </row>
    <row r="468" spans="1:9">
      <c r="A468" t="s">
        <v>984</v>
      </c>
      <c r="B468" t="s">
        <v>985</v>
      </c>
      <c r="C468" t="s">
        <v>11</v>
      </c>
      <c r="D468" t="s">
        <v>23</v>
      </c>
      <c r="E468" t="s">
        <v>24</v>
      </c>
      <c r="F468">
        <v>211</v>
      </c>
      <c r="G468">
        <v>5.36</v>
      </c>
      <c r="H468">
        <v>39.4</v>
      </c>
      <c r="I468" t="s">
        <v>25</v>
      </c>
    </row>
    <row r="469" spans="1:9">
      <c r="A469" t="s">
        <v>986</v>
      </c>
      <c r="B469" t="s">
        <v>987</v>
      </c>
      <c r="C469" t="s">
        <v>11</v>
      </c>
      <c r="D469" t="s">
        <v>12</v>
      </c>
      <c r="E469" t="s">
        <v>13</v>
      </c>
      <c r="F469">
        <v>426</v>
      </c>
      <c r="G469">
        <v>13.39</v>
      </c>
      <c r="H469">
        <v>31.8</v>
      </c>
      <c r="I469" t="s">
        <v>25</v>
      </c>
    </row>
    <row r="470" spans="1:9">
      <c r="A470" t="s">
        <v>988</v>
      </c>
      <c r="B470" t="s">
        <v>989</v>
      </c>
      <c r="C470" t="s">
        <v>11</v>
      </c>
      <c r="D470" t="s">
        <v>32</v>
      </c>
      <c r="E470" t="s">
        <v>33</v>
      </c>
      <c r="F470">
        <v>132</v>
      </c>
      <c r="G470">
        <v>5.92</v>
      </c>
      <c r="H470">
        <v>22.3</v>
      </c>
      <c r="I470" t="s">
        <v>25</v>
      </c>
    </row>
    <row r="471" spans="1:9">
      <c r="A471" t="s">
        <v>990</v>
      </c>
      <c r="B471" t="s">
        <v>991</v>
      </c>
      <c r="C471" t="s">
        <v>11</v>
      </c>
      <c r="D471" t="s">
        <v>77</v>
      </c>
      <c r="E471" t="s">
        <v>78</v>
      </c>
      <c r="F471">
        <v>1028</v>
      </c>
      <c r="G471">
        <v>20.3</v>
      </c>
      <c r="H471">
        <v>50.6</v>
      </c>
      <c r="I471" t="s">
        <v>14</v>
      </c>
    </row>
    <row r="472" spans="1:9">
      <c r="A472" t="s">
        <v>992</v>
      </c>
      <c r="B472" t="s">
        <v>993</v>
      </c>
      <c r="C472" t="s">
        <v>11</v>
      </c>
      <c r="D472" t="s">
        <v>50</v>
      </c>
      <c r="E472" t="s">
        <v>51</v>
      </c>
      <c r="F472">
        <v>90</v>
      </c>
      <c r="G472">
        <v>4.83</v>
      </c>
      <c r="H472">
        <v>18.600000000000001</v>
      </c>
      <c r="I472" t="s">
        <v>25</v>
      </c>
    </row>
    <row r="473" spans="1:9">
      <c r="A473" t="s">
        <v>994</v>
      </c>
      <c r="B473" t="s">
        <v>995</v>
      </c>
      <c r="C473" t="s">
        <v>11</v>
      </c>
      <c r="D473" t="s">
        <v>91</v>
      </c>
      <c r="E473" t="s">
        <v>92</v>
      </c>
      <c r="F473">
        <v>1146</v>
      </c>
      <c r="G473">
        <v>4.2</v>
      </c>
      <c r="H473">
        <v>272.89999999999998</v>
      </c>
      <c r="I473" t="s">
        <v>14</v>
      </c>
    </row>
    <row r="474" spans="1:9">
      <c r="A474" t="s">
        <v>996</v>
      </c>
      <c r="B474" t="s">
        <v>997</v>
      </c>
      <c r="C474" t="s">
        <v>11</v>
      </c>
      <c r="D474" t="s">
        <v>40</v>
      </c>
      <c r="E474" t="s">
        <v>41</v>
      </c>
      <c r="F474">
        <v>751</v>
      </c>
      <c r="G474">
        <v>9.9600000000000009</v>
      </c>
      <c r="H474">
        <v>75.400000000000006</v>
      </c>
      <c r="I474" t="s">
        <v>14</v>
      </c>
    </row>
    <row r="475" spans="1:9">
      <c r="A475" t="s">
        <v>998</v>
      </c>
      <c r="B475" t="s">
        <v>999</v>
      </c>
      <c r="C475" t="s">
        <v>11</v>
      </c>
      <c r="D475" t="s">
        <v>77</v>
      </c>
      <c r="E475" t="s">
        <v>78</v>
      </c>
      <c r="F475">
        <v>79</v>
      </c>
      <c r="G475">
        <v>4</v>
      </c>
      <c r="H475">
        <v>19.8</v>
      </c>
      <c r="I475" t="s">
        <v>25</v>
      </c>
    </row>
    <row r="476" spans="1:9">
      <c r="A476" t="s">
        <v>1000</v>
      </c>
      <c r="B476" t="s">
        <v>1001</v>
      </c>
      <c r="C476" t="s">
        <v>11</v>
      </c>
      <c r="D476" t="s">
        <v>40</v>
      </c>
      <c r="E476" t="s">
        <v>41</v>
      </c>
      <c r="F476">
        <v>70</v>
      </c>
      <c r="G476">
        <v>5.67</v>
      </c>
      <c r="H476">
        <v>12.3</v>
      </c>
      <c r="I476" t="s">
        <v>25</v>
      </c>
    </row>
    <row r="477" spans="1:9">
      <c r="A477" t="s">
        <v>1002</v>
      </c>
      <c r="B477" t="s">
        <v>1003</v>
      </c>
      <c r="C477" t="s">
        <v>11</v>
      </c>
      <c r="D477" t="s">
        <v>87</v>
      </c>
      <c r="E477" t="s">
        <v>88</v>
      </c>
      <c r="F477">
        <v>684</v>
      </c>
      <c r="G477">
        <v>10.52</v>
      </c>
      <c r="H477">
        <v>65</v>
      </c>
      <c r="I477" t="s">
        <v>14</v>
      </c>
    </row>
    <row r="478" spans="1:9">
      <c r="A478" t="s">
        <v>1004</v>
      </c>
      <c r="B478" t="s">
        <v>1005</v>
      </c>
      <c r="C478" t="s">
        <v>11</v>
      </c>
      <c r="D478" t="s">
        <v>44</v>
      </c>
      <c r="E478" t="s">
        <v>45</v>
      </c>
      <c r="F478">
        <v>839</v>
      </c>
      <c r="G478">
        <v>13.47</v>
      </c>
      <c r="H478">
        <v>62.3</v>
      </c>
      <c r="I478" t="s">
        <v>14</v>
      </c>
    </row>
    <row r="479" spans="1:9">
      <c r="A479" t="s">
        <v>1006</v>
      </c>
      <c r="B479" t="s">
        <v>1007</v>
      </c>
      <c r="C479" t="s">
        <v>11</v>
      </c>
      <c r="D479" t="s">
        <v>28</v>
      </c>
      <c r="E479" t="s">
        <v>29</v>
      </c>
      <c r="F479">
        <v>766</v>
      </c>
      <c r="G479">
        <v>23.64</v>
      </c>
      <c r="H479">
        <v>32.4</v>
      </c>
      <c r="I479" t="s">
        <v>14</v>
      </c>
    </row>
    <row r="480" spans="1:9">
      <c r="A480" t="s">
        <v>1008</v>
      </c>
      <c r="B480" t="s">
        <v>1009</v>
      </c>
      <c r="C480" t="s">
        <v>11</v>
      </c>
      <c r="D480" t="s">
        <v>68</v>
      </c>
      <c r="E480" t="s">
        <v>69</v>
      </c>
      <c r="F480">
        <v>39</v>
      </c>
      <c r="G480">
        <v>5.48</v>
      </c>
      <c r="H480">
        <v>7.1</v>
      </c>
      <c r="I480" t="s">
        <v>25</v>
      </c>
    </row>
    <row r="481" spans="1:9">
      <c r="A481" t="s">
        <v>1010</v>
      </c>
      <c r="B481" t="s">
        <v>1011</v>
      </c>
      <c r="C481" t="s">
        <v>11</v>
      </c>
      <c r="D481" t="s">
        <v>101</v>
      </c>
      <c r="E481" t="s">
        <v>102</v>
      </c>
      <c r="F481">
        <v>816</v>
      </c>
      <c r="G481">
        <v>9.92</v>
      </c>
      <c r="H481">
        <v>82.3</v>
      </c>
      <c r="I481" t="s">
        <v>14</v>
      </c>
    </row>
    <row r="482" spans="1:9">
      <c r="A482" t="s">
        <v>1012</v>
      </c>
      <c r="B482" t="s">
        <v>1013</v>
      </c>
      <c r="C482" t="s">
        <v>11</v>
      </c>
      <c r="D482" t="s">
        <v>91</v>
      </c>
      <c r="E482" t="s">
        <v>92</v>
      </c>
      <c r="F482">
        <v>63</v>
      </c>
      <c r="G482">
        <v>6.74</v>
      </c>
      <c r="H482">
        <v>9.3000000000000007</v>
      </c>
      <c r="I482" t="s">
        <v>25</v>
      </c>
    </row>
    <row r="483" spans="1:9">
      <c r="A483" t="s">
        <v>1014</v>
      </c>
      <c r="B483" t="s">
        <v>1015</v>
      </c>
      <c r="C483" t="s">
        <v>11</v>
      </c>
      <c r="D483" t="s">
        <v>81</v>
      </c>
      <c r="E483" t="s">
        <v>82</v>
      </c>
      <c r="F483">
        <v>1207</v>
      </c>
      <c r="G483">
        <v>5.8</v>
      </c>
      <c r="H483">
        <v>208.1</v>
      </c>
      <c r="I483" t="s">
        <v>14</v>
      </c>
    </row>
    <row r="484" spans="1:9">
      <c r="A484" t="s">
        <v>1016</v>
      </c>
      <c r="B484" t="s">
        <v>1017</v>
      </c>
      <c r="C484" t="s">
        <v>11</v>
      </c>
      <c r="D484" t="s">
        <v>73</v>
      </c>
      <c r="E484" t="s">
        <v>74</v>
      </c>
      <c r="F484">
        <v>1606</v>
      </c>
      <c r="G484">
        <v>6.26</v>
      </c>
      <c r="H484">
        <v>256.5</v>
      </c>
      <c r="I484" t="s">
        <v>14</v>
      </c>
    </row>
    <row r="485" spans="1:9">
      <c r="A485" t="s">
        <v>1018</v>
      </c>
      <c r="B485" t="s">
        <v>1019</v>
      </c>
      <c r="C485" t="s">
        <v>11</v>
      </c>
      <c r="D485" t="s">
        <v>311</v>
      </c>
      <c r="E485" t="s">
        <v>312</v>
      </c>
      <c r="F485">
        <v>209</v>
      </c>
      <c r="G485">
        <v>15.37</v>
      </c>
      <c r="H485">
        <v>13.6</v>
      </c>
      <c r="I485" t="s">
        <v>25</v>
      </c>
    </row>
    <row r="486" spans="1:9">
      <c r="A486" t="s">
        <v>1020</v>
      </c>
      <c r="B486" t="s">
        <v>1021</v>
      </c>
      <c r="C486" t="s">
        <v>11</v>
      </c>
      <c r="D486" t="s">
        <v>50</v>
      </c>
      <c r="E486" t="s">
        <v>51</v>
      </c>
      <c r="F486">
        <v>200</v>
      </c>
      <c r="G486">
        <v>11.15</v>
      </c>
      <c r="H486">
        <v>17.899999999999999</v>
      </c>
      <c r="I486" t="s">
        <v>25</v>
      </c>
    </row>
    <row r="487" spans="1:9">
      <c r="A487" t="s">
        <v>1022</v>
      </c>
      <c r="B487" t="s">
        <v>1023</v>
      </c>
      <c r="C487" t="s">
        <v>11</v>
      </c>
      <c r="D487" t="s">
        <v>54</v>
      </c>
      <c r="E487" t="s">
        <v>55</v>
      </c>
      <c r="F487">
        <v>30</v>
      </c>
      <c r="G487">
        <v>3.27</v>
      </c>
      <c r="H487">
        <v>9.1999999999999993</v>
      </c>
      <c r="I487" t="s">
        <v>25</v>
      </c>
    </row>
    <row r="488" spans="1:9">
      <c r="A488" t="s">
        <v>1024</v>
      </c>
      <c r="B488" t="s">
        <v>1025</v>
      </c>
      <c r="C488" t="s">
        <v>11</v>
      </c>
      <c r="D488" t="s">
        <v>91</v>
      </c>
      <c r="E488" t="s">
        <v>92</v>
      </c>
      <c r="F488">
        <v>140</v>
      </c>
      <c r="G488">
        <v>2.95</v>
      </c>
      <c r="H488">
        <v>47.5</v>
      </c>
      <c r="I488" t="s">
        <v>25</v>
      </c>
    </row>
    <row r="489" spans="1:9">
      <c r="A489" t="s">
        <v>1026</v>
      </c>
      <c r="B489" t="s">
        <v>1027</v>
      </c>
      <c r="C489" t="s">
        <v>11</v>
      </c>
      <c r="D489" t="s">
        <v>87</v>
      </c>
      <c r="E489" t="s">
        <v>88</v>
      </c>
      <c r="F489">
        <v>157</v>
      </c>
      <c r="G489">
        <v>7.53</v>
      </c>
      <c r="H489">
        <v>20.8</v>
      </c>
      <c r="I489" t="s">
        <v>25</v>
      </c>
    </row>
    <row r="490" spans="1:9">
      <c r="A490" t="s">
        <v>1028</v>
      </c>
      <c r="B490" t="s">
        <v>1029</v>
      </c>
      <c r="C490" t="s">
        <v>11</v>
      </c>
      <c r="D490" t="s">
        <v>87</v>
      </c>
      <c r="E490" t="s">
        <v>88</v>
      </c>
      <c r="F490">
        <v>135</v>
      </c>
      <c r="G490">
        <v>4.01</v>
      </c>
      <c r="H490">
        <v>33.700000000000003</v>
      </c>
      <c r="I490" t="s">
        <v>25</v>
      </c>
    </row>
    <row r="491" spans="1:9">
      <c r="A491" t="s">
        <v>1030</v>
      </c>
      <c r="B491" t="s">
        <v>1031</v>
      </c>
      <c r="C491" t="s">
        <v>11</v>
      </c>
      <c r="D491" t="s">
        <v>50</v>
      </c>
      <c r="E491" t="s">
        <v>51</v>
      </c>
      <c r="F491">
        <v>674</v>
      </c>
      <c r="G491">
        <v>11.47</v>
      </c>
      <c r="H491">
        <v>58.8</v>
      </c>
      <c r="I491" t="s">
        <v>14</v>
      </c>
    </row>
    <row r="492" spans="1:9">
      <c r="A492" t="s">
        <v>1032</v>
      </c>
      <c r="B492" t="s">
        <v>1033</v>
      </c>
      <c r="C492" t="s">
        <v>11</v>
      </c>
      <c r="D492" t="s">
        <v>101</v>
      </c>
      <c r="E492" t="s">
        <v>102</v>
      </c>
      <c r="F492">
        <v>317</v>
      </c>
      <c r="G492">
        <v>9.85</v>
      </c>
      <c r="H492">
        <v>32.200000000000003</v>
      </c>
      <c r="I492" t="s">
        <v>25</v>
      </c>
    </row>
    <row r="493" spans="1:9">
      <c r="A493" t="s">
        <v>1034</v>
      </c>
      <c r="B493" t="s">
        <v>1035</v>
      </c>
      <c r="C493" t="s">
        <v>11</v>
      </c>
      <c r="D493" t="s">
        <v>87</v>
      </c>
      <c r="E493" t="s">
        <v>88</v>
      </c>
      <c r="F493">
        <v>273</v>
      </c>
      <c r="G493">
        <v>10.34</v>
      </c>
      <c r="H493">
        <v>26.4</v>
      </c>
      <c r="I493" t="s">
        <v>25</v>
      </c>
    </row>
    <row r="494" spans="1:9">
      <c r="A494" t="s">
        <v>1036</v>
      </c>
      <c r="B494" t="s">
        <v>1037</v>
      </c>
      <c r="C494" t="s">
        <v>11</v>
      </c>
      <c r="D494" t="s">
        <v>23</v>
      </c>
      <c r="E494" t="s">
        <v>24</v>
      </c>
      <c r="F494">
        <v>141</v>
      </c>
      <c r="G494">
        <v>9.84</v>
      </c>
      <c r="H494">
        <v>14.3</v>
      </c>
      <c r="I494" t="s">
        <v>25</v>
      </c>
    </row>
    <row r="495" spans="1:9">
      <c r="A495" t="s">
        <v>1038</v>
      </c>
      <c r="B495" t="s">
        <v>1039</v>
      </c>
      <c r="C495" t="s">
        <v>11</v>
      </c>
      <c r="D495" t="s">
        <v>87</v>
      </c>
      <c r="E495" t="s">
        <v>88</v>
      </c>
      <c r="F495">
        <v>51</v>
      </c>
      <c r="G495">
        <v>4.82</v>
      </c>
      <c r="H495">
        <v>10.6</v>
      </c>
      <c r="I495" t="s">
        <v>25</v>
      </c>
    </row>
    <row r="496" spans="1:9">
      <c r="A496" t="s">
        <v>1040</v>
      </c>
      <c r="B496" t="s">
        <v>1041</v>
      </c>
      <c r="C496" t="s">
        <v>11</v>
      </c>
      <c r="D496" t="s">
        <v>23</v>
      </c>
      <c r="E496" t="s">
        <v>24</v>
      </c>
      <c r="F496">
        <v>71</v>
      </c>
      <c r="G496">
        <v>7.37</v>
      </c>
      <c r="H496">
        <v>9.6</v>
      </c>
      <c r="I496" t="s">
        <v>25</v>
      </c>
    </row>
    <row r="497" spans="1:9">
      <c r="A497" t="s">
        <v>1042</v>
      </c>
      <c r="B497" t="s">
        <v>1043</v>
      </c>
      <c r="C497" t="s">
        <v>11</v>
      </c>
      <c r="D497" t="s">
        <v>23</v>
      </c>
      <c r="E497" t="s">
        <v>24</v>
      </c>
      <c r="F497">
        <v>306</v>
      </c>
      <c r="G497">
        <v>8.49</v>
      </c>
      <c r="H497">
        <v>36</v>
      </c>
      <c r="I497" t="s">
        <v>25</v>
      </c>
    </row>
    <row r="498" spans="1:9">
      <c r="A498" t="s">
        <v>1044</v>
      </c>
      <c r="B498" t="s">
        <v>1045</v>
      </c>
      <c r="C498" t="s">
        <v>11</v>
      </c>
      <c r="D498" t="s">
        <v>87</v>
      </c>
      <c r="E498" t="s">
        <v>88</v>
      </c>
      <c r="F498">
        <v>279</v>
      </c>
      <c r="G498">
        <v>22.77</v>
      </c>
      <c r="H498">
        <v>12.3</v>
      </c>
      <c r="I498" t="s">
        <v>25</v>
      </c>
    </row>
    <row r="499" spans="1:9">
      <c r="A499" t="s">
        <v>1046</v>
      </c>
      <c r="B499" t="s">
        <v>1047</v>
      </c>
      <c r="C499" t="s">
        <v>11</v>
      </c>
      <c r="D499" t="s">
        <v>81</v>
      </c>
      <c r="E499" t="s">
        <v>82</v>
      </c>
      <c r="F499">
        <v>193</v>
      </c>
      <c r="G499">
        <v>15.63</v>
      </c>
      <c r="H499">
        <v>12.3</v>
      </c>
      <c r="I499" t="s">
        <v>25</v>
      </c>
    </row>
    <row r="500" spans="1:9">
      <c r="A500" t="s">
        <v>1048</v>
      </c>
      <c r="B500" t="s">
        <v>1049</v>
      </c>
      <c r="C500" t="s">
        <v>11</v>
      </c>
      <c r="D500" t="s">
        <v>311</v>
      </c>
      <c r="E500" t="s">
        <v>312</v>
      </c>
      <c r="F500">
        <v>1305</v>
      </c>
      <c r="G500">
        <v>13.01</v>
      </c>
      <c r="H500">
        <v>100.3</v>
      </c>
      <c r="I500" t="s">
        <v>14</v>
      </c>
    </row>
    <row r="501" spans="1:9">
      <c r="A501" t="s">
        <v>1050</v>
      </c>
      <c r="B501" t="s">
        <v>1051</v>
      </c>
      <c r="C501" t="s">
        <v>11</v>
      </c>
      <c r="D501" t="s">
        <v>73</v>
      </c>
      <c r="E501" t="s">
        <v>74</v>
      </c>
      <c r="F501">
        <v>544</v>
      </c>
      <c r="G501">
        <v>6.01</v>
      </c>
      <c r="H501">
        <v>90.5</v>
      </c>
      <c r="I501" t="s">
        <v>14</v>
      </c>
    </row>
    <row r="502" spans="1:9">
      <c r="A502" t="s">
        <v>1052</v>
      </c>
      <c r="B502" t="s">
        <v>1053</v>
      </c>
      <c r="C502" t="s">
        <v>11</v>
      </c>
      <c r="D502" t="s">
        <v>81</v>
      </c>
      <c r="E502" t="s">
        <v>82</v>
      </c>
      <c r="F502">
        <v>98</v>
      </c>
      <c r="G502">
        <v>7.03</v>
      </c>
      <c r="H502">
        <v>13.9</v>
      </c>
      <c r="I502" t="s">
        <v>25</v>
      </c>
    </row>
    <row r="503" spans="1:9">
      <c r="A503" t="s">
        <v>1054</v>
      </c>
      <c r="B503" t="s">
        <v>1055</v>
      </c>
      <c r="C503" t="s">
        <v>11</v>
      </c>
      <c r="D503" t="s">
        <v>50</v>
      </c>
      <c r="E503" t="s">
        <v>51</v>
      </c>
      <c r="F503">
        <v>469</v>
      </c>
      <c r="G503">
        <v>14.37</v>
      </c>
      <c r="H503">
        <v>32.6</v>
      </c>
      <c r="I503" t="s">
        <v>25</v>
      </c>
    </row>
    <row r="504" spans="1:9">
      <c r="A504" t="s">
        <v>1056</v>
      </c>
      <c r="B504" t="s">
        <v>1057</v>
      </c>
      <c r="C504" t="s">
        <v>11</v>
      </c>
      <c r="D504" t="s">
        <v>50</v>
      </c>
      <c r="E504" t="s">
        <v>51</v>
      </c>
      <c r="F504">
        <v>208</v>
      </c>
      <c r="G504">
        <v>11.86</v>
      </c>
      <c r="H504">
        <v>17.5</v>
      </c>
      <c r="I504" t="s">
        <v>25</v>
      </c>
    </row>
    <row r="505" spans="1:9">
      <c r="A505" t="s">
        <v>1058</v>
      </c>
      <c r="B505" t="s">
        <v>1059</v>
      </c>
      <c r="C505" t="s">
        <v>11</v>
      </c>
      <c r="D505" t="s">
        <v>23</v>
      </c>
      <c r="E505" t="s">
        <v>24</v>
      </c>
      <c r="F505">
        <v>185</v>
      </c>
      <c r="G505">
        <v>6.47</v>
      </c>
      <c r="H505">
        <v>28.6</v>
      </c>
      <c r="I505" t="s">
        <v>25</v>
      </c>
    </row>
    <row r="506" spans="1:9">
      <c r="A506" t="s">
        <v>1060</v>
      </c>
      <c r="B506" t="s">
        <v>1061</v>
      </c>
      <c r="C506" t="s">
        <v>11</v>
      </c>
      <c r="D506" t="s">
        <v>36</v>
      </c>
      <c r="E506" t="s">
        <v>37</v>
      </c>
      <c r="F506">
        <v>74</v>
      </c>
      <c r="G506">
        <v>1.61</v>
      </c>
      <c r="H506">
        <v>46</v>
      </c>
      <c r="I506" t="s">
        <v>25</v>
      </c>
    </row>
    <row r="507" spans="1:9">
      <c r="A507" t="s">
        <v>1062</v>
      </c>
      <c r="B507" t="s">
        <v>1063</v>
      </c>
      <c r="C507" t="s">
        <v>11</v>
      </c>
      <c r="D507" t="s">
        <v>36</v>
      </c>
      <c r="E507" t="s">
        <v>37</v>
      </c>
      <c r="F507">
        <v>141</v>
      </c>
      <c r="G507">
        <v>6.44</v>
      </c>
      <c r="H507">
        <v>21.9</v>
      </c>
      <c r="I507" t="s">
        <v>25</v>
      </c>
    </row>
    <row r="508" spans="1:9">
      <c r="A508" t="s">
        <v>1064</v>
      </c>
      <c r="B508" t="s">
        <v>1065</v>
      </c>
      <c r="C508" t="s">
        <v>11</v>
      </c>
      <c r="D508" t="s">
        <v>44</v>
      </c>
      <c r="E508" t="s">
        <v>45</v>
      </c>
      <c r="F508">
        <v>994</v>
      </c>
      <c r="G508">
        <v>6.22</v>
      </c>
      <c r="H508">
        <v>159.80000000000001</v>
      </c>
      <c r="I508" t="s">
        <v>14</v>
      </c>
    </row>
    <row r="509" spans="1:9">
      <c r="A509" t="s">
        <v>1066</v>
      </c>
      <c r="B509" t="s">
        <v>1067</v>
      </c>
      <c r="C509" t="s">
        <v>11</v>
      </c>
      <c r="D509" t="s">
        <v>54</v>
      </c>
      <c r="E509" t="s">
        <v>55</v>
      </c>
      <c r="F509">
        <v>117</v>
      </c>
      <c r="G509">
        <v>5.2</v>
      </c>
      <c r="H509">
        <v>22.5</v>
      </c>
      <c r="I509" t="s">
        <v>25</v>
      </c>
    </row>
    <row r="510" spans="1:9">
      <c r="A510" t="s">
        <v>1068</v>
      </c>
      <c r="B510" t="s">
        <v>1069</v>
      </c>
      <c r="C510" t="s">
        <v>11</v>
      </c>
      <c r="D510" t="s">
        <v>28</v>
      </c>
      <c r="E510" t="s">
        <v>29</v>
      </c>
      <c r="F510">
        <v>44</v>
      </c>
      <c r="G510">
        <v>2.0699999999999998</v>
      </c>
      <c r="H510">
        <v>21.3</v>
      </c>
      <c r="I510" t="s">
        <v>25</v>
      </c>
    </row>
    <row r="511" spans="1:9">
      <c r="A511" t="s">
        <v>1070</v>
      </c>
      <c r="B511" t="s">
        <v>1071</v>
      </c>
      <c r="C511" t="s">
        <v>11</v>
      </c>
      <c r="D511" t="s">
        <v>28</v>
      </c>
      <c r="E511" t="s">
        <v>29</v>
      </c>
      <c r="F511">
        <v>108</v>
      </c>
      <c r="G511">
        <v>10.16</v>
      </c>
      <c r="H511">
        <v>10.6</v>
      </c>
      <c r="I511" t="s">
        <v>25</v>
      </c>
    </row>
    <row r="512" spans="1:9">
      <c r="A512" t="s">
        <v>1072</v>
      </c>
      <c r="B512" t="s">
        <v>1073</v>
      </c>
      <c r="C512" t="s">
        <v>11</v>
      </c>
      <c r="D512" t="s">
        <v>44</v>
      </c>
      <c r="E512" t="s">
        <v>45</v>
      </c>
      <c r="F512">
        <v>507</v>
      </c>
      <c r="G512">
        <v>9.65</v>
      </c>
      <c r="H512">
        <v>52.5</v>
      </c>
      <c r="I512" t="s">
        <v>14</v>
      </c>
    </row>
    <row r="513" spans="1:9">
      <c r="A513" t="s">
        <v>1074</v>
      </c>
      <c r="B513" t="s">
        <v>1075</v>
      </c>
      <c r="C513" t="s">
        <v>11</v>
      </c>
      <c r="D513" t="s">
        <v>87</v>
      </c>
      <c r="E513" t="s">
        <v>88</v>
      </c>
      <c r="F513">
        <v>558</v>
      </c>
      <c r="G513">
        <v>4.53</v>
      </c>
      <c r="H513">
        <v>123.2</v>
      </c>
      <c r="I513" t="s">
        <v>14</v>
      </c>
    </row>
    <row r="514" spans="1:9">
      <c r="A514" t="s">
        <v>1076</v>
      </c>
      <c r="B514" t="s">
        <v>1077</v>
      </c>
      <c r="C514" t="s">
        <v>11</v>
      </c>
      <c r="D514" t="s">
        <v>123</v>
      </c>
      <c r="E514" t="s">
        <v>124</v>
      </c>
      <c r="F514">
        <v>115</v>
      </c>
      <c r="G514">
        <v>10.97</v>
      </c>
      <c r="H514">
        <v>10.5</v>
      </c>
      <c r="I514" t="s">
        <v>25</v>
      </c>
    </row>
    <row r="515" spans="1:9">
      <c r="A515" t="s">
        <v>1078</v>
      </c>
      <c r="B515" t="s">
        <v>1079</v>
      </c>
      <c r="C515" t="s">
        <v>11</v>
      </c>
      <c r="D515" t="s">
        <v>54</v>
      </c>
      <c r="E515" t="s">
        <v>55</v>
      </c>
      <c r="F515">
        <v>88</v>
      </c>
      <c r="G515">
        <v>3.36</v>
      </c>
      <c r="H515">
        <v>26.2</v>
      </c>
      <c r="I515" t="s">
        <v>25</v>
      </c>
    </row>
    <row r="516" spans="1:9">
      <c r="A516" t="s">
        <v>1080</v>
      </c>
      <c r="B516" t="s">
        <v>1081</v>
      </c>
      <c r="C516" t="s">
        <v>11</v>
      </c>
      <c r="D516" t="s">
        <v>87</v>
      </c>
      <c r="E516" t="s">
        <v>88</v>
      </c>
      <c r="F516">
        <v>86</v>
      </c>
      <c r="G516">
        <v>3.73</v>
      </c>
      <c r="H516">
        <v>23.1</v>
      </c>
      <c r="I516" t="s">
        <v>25</v>
      </c>
    </row>
    <row r="517" spans="1:9">
      <c r="A517" t="s">
        <v>1082</v>
      </c>
      <c r="B517" t="s">
        <v>1083</v>
      </c>
      <c r="C517" t="s">
        <v>11</v>
      </c>
      <c r="D517" t="s">
        <v>40</v>
      </c>
      <c r="E517" t="s">
        <v>41</v>
      </c>
      <c r="F517">
        <v>186</v>
      </c>
      <c r="G517">
        <v>7.43</v>
      </c>
      <c r="H517">
        <v>25</v>
      </c>
      <c r="I517" t="s">
        <v>25</v>
      </c>
    </row>
    <row r="518" spans="1:9">
      <c r="A518" t="s">
        <v>1084</v>
      </c>
      <c r="B518" t="s">
        <v>1085</v>
      </c>
      <c r="C518" t="s">
        <v>11</v>
      </c>
      <c r="D518" t="s">
        <v>101</v>
      </c>
      <c r="E518" t="s">
        <v>102</v>
      </c>
      <c r="F518">
        <v>659</v>
      </c>
      <c r="G518">
        <v>6.28</v>
      </c>
      <c r="H518">
        <v>104.9</v>
      </c>
      <c r="I518" t="s">
        <v>14</v>
      </c>
    </row>
    <row r="519" spans="1:9">
      <c r="A519" t="s">
        <v>1086</v>
      </c>
      <c r="B519" t="s">
        <v>1087</v>
      </c>
      <c r="C519" t="s">
        <v>11</v>
      </c>
      <c r="D519" t="s">
        <v>87</v>
      </c>
      <c r="E519" t="s">
        <v>88</v>
      </c>
      <c r="F519">
        <v>1189</v>
      </c>
      <c r="G519">
        <v>17.3</v>
      </c>
      <c r="H519">
        <v>68.7</v>
      </c>
      <c r="I519" t="s">
        <v>14</v>
      </c>
    </row>
    <row r="520" spans="1:9">
      <c r="A520" t="s">
        <v>1088</v>
      </c>
      <c r="B520" t="s">
        <v>1089</v>
      </c>
      <c r="C520" t="s">
        <v>11</v>
      </c>
      <c r="D520" t="s">
        <v>28</v>
      </c>
      <c r="E520" t="s">
        <v>29</v>
      </c>
      <c r="F520">
        <v>424</v>
      </c>
      <c r="G520">
        <v>2.9</v>
      </c>
      <c r="H520">
        <v>146.19999999999999</v>
      </c>
      <c r="I520" t="s">
        <v>25</v>
      </c>
    </row>
    <row r="521" spans="1:9">
      <c r="A521" t="s">
        <v>1090</v>
      </c>
      <c r="B521" t="s">
        <v>1091</v>
      </c>
      <c r="C521" t="s">
        <v>11</v>
      </c>
      <c r="D521" t="s">
        <v>12</v>
      </c>
      <c r="E521" t="s">
        <v>13</v>
      </c>
      <c r="F521">
        <v>80</v>
      </c>
      <c r="G521">
        <v>1.92</v>
      </c>
      <c r="H521">
        <v>41.7</v>
      </c>
      <c r="I521" t="s">
        <v>25</v>
      </c>
    </row>
    <row r="522" spans="1:9">
      <c r="A522" t="s">
        <v>1092</v>
      </c>
      <c r="B522" t="s">
        <v>1093</v>
      </c>
      <c r="C522" t="s">
        <v>11</v>
      </c>
      <c r="D522" t="s">
        <v>87</v>
      </c>
      <c r="E522" t="s">
        <v>88</v>
      </c>
      <c r="F522">
        <v>1943</v>
      </c>
      <c r="G522">
        <v>17.98</v>
      </c>
      <c r="H522">
        <v>108.1</v>
      </c>
      <c r="I522" t="s">
        <v>14</v>
      </c>
    </row>
    <row r="523" spans="1:9">
      <c r="A523" t="s">
        <v>1094</v>
      </c>
      <c r="B523" t="s">
        <v>1095</v>
      </c>
      <c r="C523" t="s">
        <v>11</v>
      </c>
      <c r="D523" t="s">
        <v>77</v>
      </c>
      <c r="E523" t="s">
        <v>78</v>
      </c>
      <c r="F523">
        <v>602</v>
      </c>
      <c r="G523">
        <v>8.4499999999999993</v>
      </c>
      <c r="H523">
        <v>71.2</v>
      </c>
      <c r="I523" t="s">
        <v>14</v>
      </c>
    </row>
    <row r="524" spans="1:9">
      <c r="A524" t="s">
        <v>1096</v>
      </c>
      <c r="B524" t="s">
        <v>1097</v>
      </c>
      <c r="C524" t="s">
        <v>11</v>
      </c>
      <c r="D524" t="s">
        <v>73</v>
      </c>
      <c r="E524" t="s">
        <v>74</v>
      </c>
      <c r="F524">
        <v>848</v>
      </c>
      <c r="G524">
        <v>8.07</v>
      </c>
      <c r="H524">
        <v>105.1</v>
      </c>
      <c r="I524" t="s">
        <v>14</v>
      </c>
    </row>
    <row r="525" spans="1:9">
      <c r="A525" t="s">
        <v>1098</v>
      </c>
      <c r="B525" t="s">
        <v>1099</v>
      </c>
      <c r="C525" t="s">
        <v>11</v>
      </c>
      <c r="D525" t="s">
        <v>36</v>
      </c>
      <c r="E525" t="s">
        <v>37</v>
      </c>
      <c r="F525">
        <v>121</v>
      </c>
      <c r="G525">
        <v>4.5</v>
      </c>
      <c r="H525">
        <v>26.9</v>
      </c>
      <c r="I525" t="s">
        <v>25</v>
      </c>
    </row>
    <row r="526" spans="1:9">
      <c r="A526" t="s">
        <v>1100</v>
      </c>
      <c r="B526" t="s">
        <v>1101</v>
      </c>
      <c r="C526" t="s">
        <v>11</v>
      </c>
      <c r="D526" t="s">
        <v>40</v>
      </c>
      <c r="E526" t="s">
        <v>41</v>
      </c>
      <c r="F526">
        <v>116</v>
      </c>
      <c r="G526">
        <v>3.67</v>
      </c>
      <c r="H526">
        <v>31.6</v>
      </c>
      <c r="I526" t="s">
        <v>25</v>
      </c>
    </row>
    <row r="527" spans="1:9">
      <c r="A527" t="s">
        <v>1102</v>
      </c>
      <c r="B527" t="s">
        <v>1103</v>
      </c>
      <c r="C527" t="s">
        <v>11</v>
      </c>
      <c r="D527" t="s">
        <v>44</v>
      </c>
      <c r="E527" t="s">
        <v>45</v>
      </c>
      <c r="F527">
        <v>170</v>
      </c>
      <c r="G527">
        <v>6.47</v>
      </c>
      <c r="H527">
        <v>26.3</v>
      </c>
      <c r="I527" t="s">
        <v>25</v>
      </c>
    </row>
    <row r="528" spans="1:9">
      <c r="A528" t="s">
        <v>1104</v>
      </c>
      <c r="B528" t="s">
        <v>1105</v>
      </c>
      <c r="C528" t="s">
        <v>11</v>
      </c>
      <c r="D528" t="s">
        <v>28</v>
      </c>
      <c r="E528" t="s">
        <v>29</v>
      </c>
      <c r="F528">
        <v>225</v>
      </c>
      <c r="G528">
        <v>31.6</v>
      </c>
      <c r="H528">
        <v>7.1</v>
      </c>
      <c r="I528" t="s">
        <v>25</v>
      </c>
    </row>
    <row r="529" spans="1:9">
      <c r="A529" t="s">
        <v>1106</v>
      </c>
      <c r="B529" t="s">
        <v>1107</v>
      </c>
      <c r="C529" t="s">
        <v>11</v>
      </c>
      <c r="D529" t="s">
        <v>311</v>
      </c>
      <c r="E529" t="s">
        <v>312</v>
      </c>
      <c r="F529">
        <v>2134</v>
      </c>
      <c r="G529">
        <v>24.1</v>
      </c>
      <c r="H529">
        <v>88.5</v>
      </c>
      <c r="I529" t="s">
        <v>70</v>
      </c>
    </row>
    <row r="530" spans="1:9">
      <c r="A530" t="s">
        <v>1108</v>
      </c>
      <c r="B530" t="s">
        <v>1109</v>
      </c>
      <c r="C530" t="s">
        <v>11</v>
      </c>
      <c r="D530" t="s">
        <v>87</v>
      </c>
      <c r="E530" t="s">
        <v>88</v>
      </c>
      <c r="F530">
        <v>1106</v>
      </c>
      <c r="G530">
        <v>6.91</v>
      </c>
      <c r="H530">
        <v>160.1</v>
      </c>
      <c r="I530" t="s">
        <v>14</v>
      </c>
    </row>
    <row r="531" spans="1:9">
      <c r="A531" t="s">
        <v>1110</v>
      </c>
      <c r="B531" t="s">
        <v>1111</v>
      </c>
      <c r="C531" t="s">
        <v>11</v>
      </c>
      <c r="D531" t="s">
        <v>81</v>
      </c>
      <c r="E531" t="s">
        <v>82</v>
      </c>
      <c r="F531">
        <v>68</v>
      </c>
      <c r="G531">
        <v>5.48</v>
      </c>
      <c r="H531">
        <v>12.4</v>
      </c>
      <c r="I531" t="s">
        <v>25</v>
      </c>
    </row>
    <row r="532" spans="1:9">
      <c r="A532" t="s">
        <v>1112</v>
      </c>
      <c r="B532" t="s">
        <v>1113</v>
      </c>
      <c r="C532" t="s">
        <v>11</v>
      </c>
      <c r="D532" t="s">
        <v>50</v>
      </c>
      <c r="E532" t="s">
        <v>51</v>
      </c>
      <c r="F532">
        <v>124</v>
      </c>
      <c r="G532">
        <v>5.19</v>
      </c>
      <c r="H532">
        <v>23.9</v>
      </c>
      <c r="I532" t="s">
        <v>25</v>
      </c>
    </row>
    <row r="533" spans="1:9">
      <c r="A533" t="s">
        <v>1114</v>
      </c>
      <c r="B533" t="s">
        <v>1115</v>
      </c>
      <c r="C533" t="s">
        <v>11</v>
      </c>
      <c r="D533" t="s">
        <v>23</v>
      </c>
      <c r="E533" t="s">
        <v>24</v>
      </c>
      <c r="F533">
        <v>527</v>
      </c>
      <c r="G533">
        <v>16.690000000000001</v>
      </c>
      <c r="H533">
        <v>31.6</v>
      </c>
      <c r="I533" t="s">
        <v>14</v>
      </c>
    </row>
    <row r="534" spans="1:9">
      <c r="A534" t="s">
        <v>1116</v>
      </c>
      <c r="B534" t="s">
        <v>1117</v>
      </c>
      <c r="C534" t="s">
        <v>11</v>
      </c>
      <c r="D534" t="s">
        <v>23</v>
      </c>
      <c r="E534" t="s">
        <v>24</v>
      </c>
      <c r="F534">
        <v>239</v>
      </c>
      <c r="G534">
        <v>8.0500000000000007</v>
      </c>
      <c r="H534">
        <v>29.7</v>
      </c>
      <c r="I534" t="s">
        <v>25</v>
      </c>
    </row>
    <row r="535" spans="1:9">
      <c r="A535" t="s">
        <v>1118</v>
      </c>
      <c r="B535" t="s">
        <v>1119</v>
      </c>
      <c r="C535" t="s">
        <v>11</v>
      </c>
      <c r="D535" t="s">
        <v>91</v>
      </c>
      <c r="E535" t="s">
        <v>92</v>
      </c>
      <c r="F535">
        <v>143</v>
      </c>
      <c r="G535">
        <v>3.49</v>
      </c>
      <c r="H535">
        <v>41</v>
      </c>
      <c r="I535" t="s">
        <v>25</v>
      </c>
    </row>
    <row r="536" spans="1:9">
      <c r="A536" t="s">
        <v>1120</v>
      </c>
      <c r="B536" t="s">
        <v>1121</v>
      </c>
      <c r="C536" t="s">
        <v>11</v>
      </c>
      <c r="D536" t="s">
        <v>50</v>
      </c>
      <c r="E536" t="s">
        <v>51</v>
      </c>
      <c r="F536">
        <v>202</v>
      </c>
      <c r="G536">
        <v>9.25</v>
      </c>
      <c r="H536">
        <v>21.8</v>
      </c>
      <c r="I536" t="s">
        <v>25</v>
      </c>
    </row>
    <row r="537" spans="1:9">
      <c r="A537" t="s">
        <v>1122</v>
      </c>
      <c r="B537" t="s">
        <v>1123</v>
      </c>
      <c r="C537" t="s">
        <v>11</v>
      </c>
      <c r="D537" t="s">
        <v>32</v>
      </c>
      <c r="E537" t="s">
        <v>33</v>
      </c>
      <c r="F537">
        <v>132</v>
      </c>
      <c r="G537">
        <v>7.23</v>
      </c>
      <c r="H537">
        <v>18.3</v>
      </c>
      <c r="I537" t="s">
        <v>25</v>
      </c>
    </row>
    <row r="538" spans="1:9">
      <c r="A538" t="s">
        <v>1124</v>
      </c>
      <c r="B538" t="s">
        <v>1125</v>
      </c>
      <c r="C538" t="s">
        <v>11</v>
      </c>
      <c r="D538" t="s">
        <v>12</v>
      </c>
      <c r="E538" t="s">
        <v>13</v>
      </c>
      <c r="F538">
        <v>1109</v>
      </c>
      <c r="G538">
        <v>6.18</v>
      </c>
      <c r="H538">
        <v>179.4</v>
      </c>
      <c r="I538" t="s">
        <v>14</v>
      </c>
    </row>
    <row r="539" spans="1:9">
      <c r="A539" t="s">
        <v>1126</v>
      </c>
      <c r="B539" t="s">
        <v>1127</v>
      </c>
      <c r="C539" t="s">
        <v>11</v>
      </c>
      <c r="D539" t="s">
        <v>77</v>
      </c>
      <c r="E539" t="s">
        <v>78</v>
      </c>
      <c r="F539">
        <v>269</v>
      </c>
      <c r="G539">
        <v>6.55</v>
      </c>
      <c r="H539">
        <v>41.1</v>
      </c>
      <c r="I539" t="s">
        <v>25</v>
      </c>
    </row>
    <row r="540" spans="1:9">
      <c r="A540" t="s">
        <v>1128</v>
      </c>
      <c r="B540" t="s">
        <v>1129</v>
      </c>
      <c r="C540" t="s">
        <v>11</v>
      </c>
      <c r="D540" t="s">
        <v>50</v>
      </c>
      <c r="E540" t="s">
        <v>51</v>
      </c>
      <c r="F540">
        <v>176</v>
      </c>
      <c r="G540">
        <v>11.99</v>
      </c>
      <c r="H540">
        <v>14.7</v>
      </c>
      <c r="I540" t="s">
        <v>25</v>
      </c>
    </row>
    <row r="541" spans="1:9">
      <c r="A541" t="s">
        <v>1130</v>
      </c>
      <c r="B541" t="s">
        <v>1131</v>
      </c>
      <c r="C541" t="s">
        <v>11</v>
      </c>
      <c r="D541" t="s">
        <v>32</v>
      </c>
      <c r="E541" t="s">
        <v>33</v>
      </c>
      <c r="F541">
        <v>438</v>
      </c>
      <c r="G541">
        <v>10.85</v>
      </c>
      <c r="H541">
        <v>40.4</v>
      </c>
      <c r="I541" t="s">
        <v>25</v>
      </c>
    </row>
    <row r="542" spans="1:9">
      <c r="A542" t="s">
        <v>1132</v>
      </c>
      <c r="B542" t="s">
        <v>1133</v>
      </c>
      <c r="C542" t="s">
        <v>11</v>
      </c>
      <c r="D542" t="s">
        <v>73</v>
      </c>
      <c r="E542" t="s">
        <v>74</v>
      </c>
      <c r="F542">
        <v>169</v>
      </c>
      <c r="G542">
        <v>5.35</v>
      </c>
      <c r="H542">
        <v>31.6</v>
      </c>
      <c r="I542" t="s">
        <v>25</v>
      </c>
    </row>
    <row r="543" spans="1:9">
      <c r="A543" t="s">
        <v>1134</v>
      </c>
      <c r="B543" t="s">
        <v>1135</v>
      </c>
      <c r="C543" t="s">
        <v>11</v>
      </c>
      <c r="D543" t="s">
        <v>73</v>
      </c>
      <c r="E543" t="s">
        <v>74</v>
      </c>
      <c r="F543">
        <v>660</v>
      </c>
      <c r="G543">
        <v>7.23</v>
      </c>
      <c r="H543">
        <v>91.3</v>
      </c>
      <c r="I543" t="s">
        <v>14</v>
      </c>
    </row>
    <row r="544" spans="1:9">
      <c r="A544" t="s">
        <v>1136</v>
      </c>
      <c r="B544" t="s">
        <v>1137</v>
      </c>
      <c r="C544" t="s">
        <v>11</v>
      </c>
      <c r="D544" t="s">
        <v>28</v>
      </c>
      <c r="E544" t="s">
        <v>29</v>
      </c>
      <c r="F544">
        <v>490</v>
      </c>
      <c r="G544">
        <v>8.73</v>
      </c>
      <c r="H544">
        <v>56.1</v>
      </c>
      <c r="I544" t="s">
        <v>25</v>
      </c>
    </row>
    <row r="545" spans="1:9">
      <c r="A545" t="s">
        <v>1138</v>
      </c>
      <c r="B545" t="s">
        <v>1139</v>
      </c>
      <c r="C545" t="s">
        <v>11</v>
      </c>
      <c r="D545" t="s">
        <v>91</v>
      </c>
      <c r="E545" t="s">
        <v>92</v>
      </c>
      <c r="F545">
        <v>53</v>
      </c>
      <c r="G545">
        <v>2.41</v>
      </c>
      <c r="H545">
        <v>22</v>
      </c>
      <c r="I545" t="s">
        <v>25</v>
      </c>
    </row>
    <row r="546" spans="1:9">
      <c r="A546" t="s">
        <v>1140</v>
      </c>
      <c r="B546" t="s">
        <v>1141</v>
      </c>
      <c r="C546" t="s">
        <v>11</v>
      </c>
      <c r="D546" t="s">
        <v>44</v>
      </c>
      <c r="E546" t="s">
        <v>45</v>
      </c>
      <c r="F546">
        <v>1587</v>
      </c>
      <c r="G546">
        <v>23.26</v>
      </c>
      <c r="H546">
        <v>68.2</v>
      </c>
      <c r="I546" t="s">
        <v>14</v>
      </c>
    </row>
    <row r="547" spans="1:9">
      <c r="A547" t="s">
        <v>1142</v>
      </c>
      <c r="B547" t="s">
        <v>1143</v>
      </c>
      <c r="C547" t="s">
        <v>11</v>
      </c>
      <c r="D547" t="s">
        <v>77</v>
      </c>
      <c r="E547" t="s">
        <v>78</v>
      </c>
      <c r="F547">
        <v>1354</v>
      </c>
      <c r="G547">
        <v>16.350000000000001</v>
      </c>
      <c r="H547">
        <v>82.8</v>
      </c>
      <c r="I547" t="s">
        <v>14</v>
      </c>
    </row>
    <row r="548" spans="1:9">
      <c r="A548" t="s">
        <v>1144</v>
      </c>
      <c r="B548" t="s">
        <v>1145</v>
      </c>
      <c r="C548" t="s">
        <v>11</v>
      </c>
      <c r="D548" t="s">
        <v>19</v>
      </c>
      <c r="E548" t="s">
        <v>20</v>
      </c>
      <c r="F548">
        <v>325</v>
      </c>
      <c r="G548">
        <v>5.24</v>
      </c>
      <c r="H548">
        <v>62</v>
      </c>
      <c r="I548" t="s">
        <v>25</v>
      </c>
    </row>
    <row r="549" spans="1:9">
      <c r="A549" t="s">
        <v>1146</v>
      </c>
      <c r="B549" t="s">
        <v>1147</v>
      </c>
      <c r="C549" t="s">
        <v>11</v>
      </c>
      <c r="D549" t="s">
        <v>40</v>
      </c>
      <c r="E549" t="s">
        <v>41</v>
      </c>
      <c r="F549">
        <v>92</v>
      </c>
      <c r="G549">
        <v>9.15</v>
      </c>
      <c r="H549">
        <v>10.1</v>
      </c>
      <c r="I549" t="s">
        <v>25</v>
      </c>
    </row>
    <row r="550" spans="1:9">
      <c r="A550" t="s">
        <v>1148</v>
      </c>
      <c r="B550" t="s">
        <v>1149</v>
      </c>
      <c r="C550" t="s">
        <v>11</v>
      </c>
      <c r="D550" t="s">
        <v>36</v>
      </c>
      <c r="E550" t="s">
        <v>37</v>
      </c>
      <c r="F550">
        <v>80</v>
      </c>
      <c r="G550">
        <v>4.3499999999999996</v>
      </c>
      <c r="H550">
        <v>18.399999999999999</v>
      </c>
      <c r="I550" t="s">
        <v>25</v>
      </c>
    </row>
    <row r="551" spans="1:9">
      <c r="A551" t="s">
        <v>1150</v>
      </c>
      <c r="B551" t="s">
        <v>1151</v>
      </c>
      <c r="C551" t="s">
        <v>11</v>
      </c>
      <c r="D551" t="s">
        <v>54</v>
      </c>
      <c r="E551" t="s">
        <v>55</v>
      </c>
      <c r="F551">
        <v>131</v>
      </c>
      <c r="G551">
        <v>7.24</v>
      </c>
      <c r="H551">
        <v>18.100000000000001</v>
      </c>
      <c r="I551" t="s">
        <v>25</v>
      </c>
    </row>
    <row r="552" spans="1:9">
      <c r="A552" t="s">
        <v>1152</v>
      </c>
      <c r="B552" t="s">
        <v>1153</v>
      </c>
      <c r="C552" t="s">
        <v>11</v>
      </c>
      <c r="D552" t="s">
        <v>54</v>
      </c>
      <c r="E552" t="s">
        <v>55</v>
      </c>
      <c r="F552">
        <v>785</v>
      </c>
      <c r="G552">
        <v>15.09</v>
      </c>
      <c r="H552">
        <v>52</v>
      </c>
      <c r="I552" t="s">
        <v>14</v>
      </c>
    </row>
    <row r="553" spans="1:9">
      <c r="A553" t="s">
        <v>1154</v>
      </c>
      <c r="B553" t="s">
        <v>1155</v>
      </c>
      <c r="C553" t="s">
        <v>11</v>
      </c>
      <c r="D553" t="s">
        <v>40</v>
      </c>
      <c r="E553" t="s">
        <v>41</v>
      </c>
      <c r="F553">
        <v>309</v>
      </c>
      <c r="G553">
        <v>5.15</v>
      </c>
      <c r="H553">
        <v>60</v>
      </c>
      <c r="I553" t="s">
        <v>25</v>
      </c>
    </row>
    <row r="554" spans="1:9">
      <c r="A554" t="s">
        <v>1156</v>
      </c>
      <c r="B554" t="s">
        <v>1157</v>
      </c>
      <c r="C554" t="s">
        <v>11</v>
      </c>
      <c r="D554" t="s">
        <v>36</v>
      </c>
      <c r="E554" t="s">
        <v>37</v>
      </c>
      <c r="F554">
        <v>80</v>
      </c>
      <c r="G554">
        <v>7.1</v>
      </c>
      <c r="H554">
        <v>11.3</v>
      </c>
      <c r="I554" t="s">
        <v>25</v>
      </c>
    </row>
    <row r="555" spans="1:9">
      <c r="A555" t="s">
        <v>1158</v>
      </c>
      <c r="B555" t="s">
        <v>1159</v>
      </c>
      <c r="C555" t="s">
        <v>11</v>
      </c>
      <c r="D555" t="s">
        <v>36</v>
      </c>
      <c r="E555" t="s">
        <v>37</v>
      </c>
      <c r="F555">
        <v>60</v>
      </c>
      <c r="G555">
        <v>6.22</v>
      </c>
      <c r="H555">
        <v>9.6</v>
      </c>
      <c r="I555" t="s">
        <v>25</v>
      </c>
    </row>
    <row r="556" spans="1:9">
      <c r="A556" t="s">
        <v>1160</v>
      </c>
      <c r="B556" t="s">
        <v>1161</v>
      </c>
      <c r="C556" t="s">
        <v>11</v>
      </c>
      <c r="D556" t="s">
        <v>123</v>
      </c>
      <c r="E556" t="s">
        <v>124</v>
      </c>
      <c r="F556">
        <v>114</v>
      </c>
      <c r="G556">
        <v>1.96</v>
      </c>
      <c r="H556">
        <v>58.2</v>
      </c>
      <c r="I556" t="s">
        <v>25</v>
      </c>
    </row>
    <row r="557" spans="1:9">
      <c r="A557" t="s">
        <v>1162</v>
      </c>
      <c r="B557" t="s">
        <v>1163</v>
      </c>
      <c r="C557" t="s">
        <v>11</v>
      </c>
      <c r="D557" t="s">
        <v>54</v>
      </c>
      <c r="E557" t="s">
        <v>55</v>
      </c>
      <c r="F557">
        <v>245</v>
      </c>
      <c r="G557">
        <v>10.63</v>
      </c>
      <c r="H557">
        <v>23</v>
      </c>
      <c r="I557" t="s">
        <v>25</v>
      </c>
    </row>
    <row r="558" spans="1:9">
      <c r="A558" t="s">
        <v>1164</v>
      </c>
      <c r="B558" t="s">
        <v>1165</v>
      </c>
      <c r="C558" t="s">
        <v>11</v>
      </c>
      <c r="D558" t="s">
        <v>81</v>
      </c>
      <c r="E558" t="s">
        <v>82</v>
      </c>
      <c r="F558">
        <v>143</v>
      </c>
      <c r="G558">
        <v>10.27</v>
      </c>
      <c r="H558">
        <v>13.9</v>
      </c>
      <c r="I558" t="s">
        <v>25</v>
      </c>
    </row>
    <row r="559" spans="1:9">
      <c r="A559" t="s">
        <v>1166</v>
      </c>
      <c r="B559" t="s">
        <v>1167</v>
      </c>
      <c r="C559" t="s">
        <v>11</v>
      </c>
      <c r="D559" t="s">
        <v>91</v>
      </c>
      <c r="E559" t="s">
        <v>92</v>
      </c>
      <c r="F559">
        <v>353</v>
      </c>
      <c r="G559">
        <v>9.07</v>
      </c>
      <c r="H559">
        <v>38.9</v>
      </c>
      <c r="I559" t="s">
        <v>25</v>
      </c>
    </row>
    <row r="560" spans="1:9">
      <c r="A560" t="s">
        <v>1168</v>
      </c>
      <c r="B560" t="s">
        <v>1169</v>
      </c>
      <c r="C560" t="s">
        <v>11</v>
      </c>
      <c r="D560" t="s">
        <v>36</v>
      </c>
      <c r="E560" t="s">
        <v>37</v>
      </c>
      <c r="F560">
        <v>66</v>
      </c>
      <c r="G560">
        <v>2.4</v>
      </c>
      <c r="H560">
        <v>27.5</v>
      </c>
      <c r="I560" t="s">
        <v>25</v>
      </c>
    </row>
    <row r="561" spans="1:9">
      <c r="A561" t="s">
        <v>1170</v>
      </c>
      <c r="B561" t="s">
        <v>1171</v>
      </c>
      <c r="C561" t="s">
        <v>11</v>
      </c>
      <c r="D561" t="s">
        <v>40</v>
      </c>
      <c r="E561" t="s">
        <v>41</v>
      </c>
      <c r="F561">
        <v>367</v>
      </c>
      <c r="G561">
        <v>9.69</v>
      </c>
      <c r="H561">
        <v>37.9</v>
      </c>
      <c r="I561" t="s">
        <v>25</v>
      </c>
    </row>
    <row r="562" spans="1:9">
      <c r="A562" t="s">
        <v>1172</v>
      </c>
      <c r="B562" t="s">
        <v>1173</v>
      </c>
      <c r="C562" t="s">
        <v>11</v>
      </c>
      <c r="D562" t="s">
        <v>87</v>
      </c>
      <c r="E562" t="s">
        <v>88</v>
      </c>
      <c r="F562">
        <v>174</v>
      </c>
      <c r="G562">
        <v>13.05</v>
      </c>
      <c r="H562">
        <v>13.3</v>
      </c>
      <c r="I562" t="s">
        <v>25</v>
      </c>
    </row>
    <row r="563" spans="1:9">
      <c r="A563" t="s">
        <v>1174</v>
      </c>
      <c r="B563" t="s">
        <v>1175</v>
      </c>
      <c r="C563" t="s">
        <v>11</v>
      </c>
      <c r="D563" t="s">
        <v>23</v>
      </c>
      <c r="E563" t="s">
        <v>24</v>
      </c>
      <c r="F563">
        <v>142</v>
      </c>
      <c r="G563">
        <v>6.93</v>
      </c>
      <c r="H563">
        <v>20.5</v>
      </c>
      <c r="I563" t="s">
        <v>25</v>
      </c>
    </row>
    <row r="564" spans="1:9">
      <c r="A564" t="s">
        <v>1176</v>
      </c>
      <c r="B564" t="s">
        <v>1177</v>
      </c>
      <c r="C564" t="s">
        <v>11</v>
      </c>
      <c r="D564" t="s">
        <v>44</v>
      </c>
      <c r="E564" t="s">
        <v>45</v>
      </c>
      <c r="F564">
        <v>191</v>
      </c>
      <c r="G564">
        <v>15.84</v>
      </c>
      <c r="H564">
        <v>12.1</v>
      </c>
      <c r="I564" t="s">
        <v>25</v>
      </c>
    </row>
    <row r="565" spans="1:9">
      <c r="A565" t="s">
        <v>1178</v>
      </c>
      <c r="B565" t="s">
        <v>1179</v>
      </c>
      <c r="C565" t="s">
        <v>11</v>
      </c>
      <c r="D565" t="s">
        <v>19</v>
      </c>
      <c r="E565" t="s">
        <v>20</v>
      </c>
      <c r="F565">
        <v>1100</v>
      </c>
      <c r="G565">
        <v>3.01</v>
      </c>
      <c r="H565">
        <v>365.4</v>
      </c>
      <c r="I565" t="s">
        <v>14</v>
      </c>
    </row>
    <row r="566" spans="1:9">
      <c r="A566" t="s">
        <v>1180</v>
      </c>
      <c r="B566" t="s">
        <v>1181</v>
      </c>
      <c r="C566" t="s">
        <v>11</v>
      </c>
      <c r="D566" t="s">
        <v>50</v>
      </c>
      <c r="E566" t="s">
        <v>51</v>
      </c>
      <c r="F566">
        <v>131</v>
      </c>
      <c r="G566">
        <v>3.55</v>
      </c>
      <c r="H566">
        <v>36.9</v>
      </c>
      <c r="I566" t="s">
        <v>25</v>
      </c>
    </row>
    <row r="567" spans="1:9">
      <c r="A567" t="s">
        <v>1182</v>
      </c>
      <c r="B567" t="s">
        <v>1183</v>
      </c>
      <c r="C567" t="s">
        <v>11</v>
      </c>
      <c r="D567" t="s">
        <v>87</v>
      </c>
      <c r="E567" t="s">
        <v>88</v>
      </c>
      <c r="F567">
        <v>139</v>
      </c>
      <c r="G567">
        <v>3.79</v>
      </c>
      <c r="H567">
        <v>36.700000000000003</v>
      </c>
      <c r="I567" t="s">
        <v>25</v>
      </c>
    </row>
    <row r="568" spans="1:9">
      <c r="A568" t="s">
        <v>1184</v>
      </c>
      <c r="B568" t="s">
        <v>1185</v>
      </c>
      <c r="C568" t="s">
        <v>11</v>
      </c>
      <c r="D568" t="s">
        <v>311</v>
      </c>
      <c r="E568" t="s">
        <v>312</v>
      </c>
      <c r="F568">
        <v>745</v>
      </c>
      <c r="G568">
        <v>5.39</v>
      </c>
      <c r="H568">
        <v>138.19999999999999</v>
      </c>
      <c r="I568" t="s">
        <v>14</v>
      </c>
    </row>
    <row r="569" spans="1:9">
      <c r="A569" t="s">
        <v>1186</v>
      </c>
      <c r="B569" t="s">
        <v>1187</v>
      </c>
      <c r="C569" t="s">
        <v>11</v>
      </c>
      <c r="D569" t="s">
        <v>50</v>
      </c>
      <c r="E569" t="s">
        <v>51</v>
      </c>
      <c r="F569">
        <v>682</v>
      </c>
      <c r="G569">
        <v>9.8000000000000007</v>
      </c>
      <c r="H569">
        <v>69.599999999999994</v>
      </c>
      <c r="I569" t="s">
        <v>14</v>
      </c>
    </row>
    <row r="570" spans="1:9">
      <c r="A570" t="s">
        <v>1188</v>
      </c>
      <c r="B570" t="s">
        <v>1189</v>
      </c>
      <c r="C570" t="s">
        <v>11</v>
      </c>
      <c r="D570" t="s">
        <v>32</v>
      </c>
      <c r="E570" t="s">
        <v>33</v>
      </c>
      <c r="F570">
        <v>155</v>
      </c>
      <c r="G570">
        <v>5.2</v>
      </c>
      <c r="H570">
        <v>29.8</v>
      </c>
      <c r="I570" t="s">
        <v>25</v>
      </c>
    </row>
    <row r="571" spans="1:9">
      <c r="A571" t="s">
        <v>1190</v>
      </c>
      <c r="B571" t="s">
        <v>1191</v>
      </c>
      <c r="C571" t="s">
        <v>11</v>
      </c>
      <c r="D571" t="s">
        <v>12</v>
      </c>
      <c r="E571" t="s">
        <v>13</v>
      </c>
      <c r="F571">
        <v>250</v>
      </c>
      <c r="G571">
        <v>7.59</v>
      </c>
      <c r="H571">
        <v>32.9</v>
      </c>
      <c r="I571" t="s">
        <v>25</v>
      </c>
    </row>
    <row r="572" spans="1:9">
      <c r="A572" t="s">
        <v>1192</v>
      </c>
      <c r="B572" t="s">
        <v>1193</v>
      </c>
      <c r="C572" t="s">
        <v>11</v>
      </c>
      <c r="D572" t="s">
        <v>23</v>
      </c>
      <c r="E572" t="s">
        <v>24</v>
      </c>
      <c r="F572">
        <v>341</v>
      </c>
      <c r="G572">
        <v>10.65</v>
      </c>
      <c r="H572">
        <v>32</v>
      </c>
      <c r="I572" t="s">
        <v>25</v>
      </c>
    </row>
    <row r="573" spans="1:9">
      <c r="A573" t="s">
        <v>1194</v>
      </c>
      <c r="B573" t="s">
        <v>1195</v>
      </c>
      <c r="C573" t="s">
        <v>11</v>
      </c>
      <c r="D573" t="s">
        <v>28</v>
      </c>
      <c r="E573" t="s">
        <v>29</v>
      </c>
      <c r="F573">
        <v>173</v>
      </c>
      <c r="G573">
        <v>7.44</v>
      </c>
      <c r="H573">
        <v>23.3</v>
      </c>
      <c r="I573" t="s">
        <v>25</v>
      </c>
    </row>
    <row r="574" spans="1:9">
      <c r="A574" t="s">
        <v>1196</v>
      </c>
      <c r="B574" t="s">
        <v>1197</v>
      </c>
      <c r="C574" t="s">
        <v>11</v>
      </c>
      <c r="D574" t="s">
        <v>68</v>
      </c>
      <c r="E574" t="s">
        <v>69</v>
      </c>
      <c r="F574">
        <v>1637</v>
      </c>
      <c r="G574">
        <v>9.69</v>
      </c>
      <c r="H574">
        <v>168.9</v>
      </c>
      <c r="I574" t="s">
        <v>14</v>
      </c>
    </row>
    <row r="575" spans="1:9">
      <c r="A575" t="s">
        <v>1198</v>
      </c>
      <c r="B575" t="s">
        <v>1199</v>
      </c>
      <c r="C575" t="s">
        <v>11</v>
      </c>
      <c r="D575" t="s">
        <v>1200</v>
      </c>
      <c r="E575" t="s">
        <v>1201</v>
      </c>
      <c r="F575">
        <v>78</v>
      </c>
      <c r="G575">
        <v>2.44</v>
      </c>
      <c r="H575">
        <v>32</v>
      </c>
      <c r="I575" t="s">
        <v>25</v>
      </c>
    </row>
    <row r="576" spans="1:9">
      <c r="A576" t="s">
        <v>1202</v>
      </c>
      <c r="B576" t="s">
        <v>1203</v>
      </c>
      <c r="C576" t="s">
        <v>11</v>
      </c>
      <c r="D576" t="s">
        <v>44</v>
      </c>
      <c r="E576" t="s">
        <v>45</v>
      </c>
      <c r="F576">
        <v>186</v>
      </c>
      <c r="G576">
        <v>6.1</v>
      </c>
      <c r="H576">
        <v>30.5</v>
      </c>
      <c r="I576" t="s">
        <v>25</v>
      </c>
    </row>
    <row r="577" spans="1:9">
      <c r="A577" t="s">
        <v>1204</v>
      </c>
      <c r="B577" t="s">
        <v>1205</v>
      </c>
      <c r="C577" t="s">
        <v>11</v>
      </c>
      <c r="D577" t="s">
        <v>19</v>
      </c>
      <c r="E577" t="s">
        <v>20</v>
      </c>
      <c r="F577">
        <v>100</v>
      </c>
      <c r="G577">
        <v>2.88</v>
      </c>
      <c r="H577">
        <v>34.700000000000003</v>
      </c>
      <c r="I577" t="s">
        <v>25</v>
      </c>
    </row>
    <row r="578" spans="1:9">
      <c r="A578" t="s">
        <v>1206</v>
      </c>
      <c r="B578" t="s">
        <v>1207</v>
      </c>
      <c r="C578" t="s">
        <v>11</v>
      </c>
      <c r="D578" t="s">
        <v>123</v>
      </c>
      <c r="E578" t="s">
        <v>124</v>
      </c>
      <c r="F578">
        <v>432</v>
      </c>
      <c r="G578">
        <v>16.440000000000001</v>
      </c>
      <c r="H578">
        <v>26.3</v>
      </c>
      <c r="I578" t="s">
        <v>25</v>
      </c>
    </row>
    <row r="579" spans="1:9">
      <c r="A579" t="s">
        <v>1208</v>
      </c>
      <c r="B579" t="s">
        <v>1209</v>
      </c>
      <c r="C579" t="s">
        <v>11</v>
      </c>
      <c r="D579" t="s">
        <v>36</v>
      </c>
      <c r="E579" t="s">
        <v>37</v>
      </c>
      <c r="F579">
        <v>24</v>
      </c>
      <c r="G579">
        <v>4.93</v>
      </c>
      <c r="H579">
        <v>4.9000000000000004</v>
      </c>
      <c r="I579" t="s">
        <v>25</v>
      </c>
    </row>
    <row r="580" spans="1:9">
      <c r="A580" t="s">
        <v>1210</v>
      </c>
      <c r="B580" t="s">
        <v>1211</v>
      </c>
      <c r="C580" t="s">
        <v>11</v>
      </c>
      <c r="D580" t="s">
        <v>19</v>
      </c>
      <c r="E580" t="s">
        <v>20</v>
      </c>
      <c r="F580">
        <v>726</v>
      </c>
      <c r="G580">
        <v>6.72</v>
      </c>
      <c r="H580">
        <v>108</v>
      </c>
      <c r="I580" t="s">
        <v>14</v>
      </c>
    </row>
    <row r="581" spans="1:9">
      <c r="A581" t="s">
        <v>1212</v>
      </c>
      <c r="B581" t="s">
        <v>1213</v>
      </c>
      <c r="C581" t="s">
        <v>11</v>
      </c>
      <c r="D581" t="s">
        <v>40</v>
      </c>
      <c r="E581" t="s">
        <v>41</v>
      </c>
      <c r="F581">
        <v>115</v>
      </c>
      <c r="G581">
        <v>3.23</v>
      </c>
      <c r="H581">
        <v>35.6</v>
      </c>
      <c r="I581" t="s">
        <v>25</v>
      </c>
    </row>
    <row r="582" spans="1:9">
      <c r="A582" t="s">
        <v>1214</v>
      </c>
      <c r="B582" t="s">
        <v>1215</v>
      </c>
      <c r="C582" t="s">
        <v>11</v>
      </c>
      <c r="D582" t="s">
        <v>68</v>
      </c>
      <c r="E582" t="s">
        <v>69</v>
      </c>
      <c r="F582">
        <v>176</v>
      </c>
      <c r="G582">
        <v>6.83</v>
      </c>
      <c r="H582">
        <v>25.8</v>
      </c>
      <c r="I582" t="s">
        <v>25</v>
      </c>
    </row>
    <row r="583" spans="1:9">
      <c r="A583" t="s">
        <v>1216</v>
      </c>
      <c r="B583" t="s">
        <v>1217</v>
      </c>
      <c r="C583" t="s">
        <v>11</v>
      </c>
      <c r="D583" t="s">
        <v>28</v>
      </c>
      <c r="E583" t="s">
        <v>29</v>
      </c>
      <c r="F583">
        <v>605</v>
      </c>
      <c r="G583">
        <v>13.63</v>
      </c>
      <c r="H583">
        <v>44.4</v>
      </c>
      <c r="I583" t="s">
        <v>14</v>
      </c>
    </row>
    <row r="584" spans="1:9">
      <c r="A584" t="s">
        <v>1218</v>
      </c>
      <c r="B584" t="s">
        <v>1219</v>
      </c>
      <c r="C584" t="s">
        <v>11</v>
      </c>
      <c r="D584" t="s">
        <v>101</v>
      </c>
      <c r="E584" t="s">
        <v>102</v>
      </c>
      <c r="F584">
        <v>290</v>
      </c>
      <c r="G584">
        <v>15.06</v>
      </c>
      <c r="H584">
        <v>19.3</v>
      </c>
      <c r="I584" t="s">
        <v>25</v>
      </c>
    </row>
    <row r="585" spans="1:9">
      <c r="A585" t="s">
        <v>1220</v>
      </c>
      <c r="B585" t="s">
        <v>1221</v>
      </c>
      <c r="C585" t="s">
        <v>11</v>
      </c>
      <c r="D585" t="s">
        <v>101</v>
      </c>
      <c r="E585" t="s">
        <v>102</v>
      </c>
      <c r="F585">
        <v>353</v>
      </c>
      <c r="G585">
        <v>6.78</v>
      </c>
      <c r="H585">
        <v>52.1</v>
      </c>
      <c r="I585" t="s">
        <v>25</v>
      </c>
    </row>
    <row r="586" spans="1:9">
      <c r="A586" t="s">
        <v>1222</v>
      </c>
      <c r="B586" t="s">
        <v>1223</v>
      </c>
      <c r="C586" t="s">
        <v>11</v>
      </c>
      <c r="D586" t="s">
        <v>23</v>
      </c>
      <c r="E586" t="s">
        <v>24</v>
      </c>
      <c r="F586">
        <v>490</v>
      </c>
      <c r="G586">
        <v>9.7899999999999991</v>
      </c>
      <c r="H586">
        <v>50.1</v>
      </c>
      <c r="I586" t="s">
        <v>25</v>
      </c>
    </row>
    <row r="587" spans="1:9">
      <c r="A587" t="s">
        <v>1224</v>
      </c>
      <c r="B587" t="s">
        <v>1225</v>
      </c>
      <c r="C587" t="s">
        <v>11</v>
      </c>
      <c r="D587" t="s">
        <v>40</v>
      </c>
      <c r="E587" t="s">
        <v>41</v>
      </c>
      <c r="F587">
        <v>320</v>
      </c>
      <c r="G587">
        <v>9.6199999999999992</v>
      </c>
      <c r="H587">
        <v>33.299999999999997</v>
      </c>
      <c r="I587" t="s">
        <v>25</v>
      </c>
    </row>
    <row r="588" spans="1:9">
      <c r="A588" t="s">
        <v>1226</v>
      </c>
      <c r="B588" t="s">
        <v>1227</v>
      </c>
      <c r="C588" t="s">
        <v>11</v>
      </c>
      <c r="D588" t="s">
        <v>91</v>
      </c>
      <c r="E588" t="s">
        <v>92</v>
      </c>
      <c r="F588">
        <v>401</v>
      </c>
      <c r="G588">
        <v>8.34</v>
      </c>
      <c r="H588">
        <v>48.1</v>
      </c>
      <c r="I588" t="s">
        <v>25</v>
      </c>
    </row>
    <row r="589" spans="1:9">
      <c r="A589" t="s">
        <v>1228</v>
      </c>
      <c r="B589" t="s">
        <v>1229</v>
      </c>
      <c r="C589" t="s">
        <v>11</v>
      </c>
      <c r="D589" t="s">
        <v>87</v>
      </c>
      <c r="E589" t="s">
        <v>88</v>
      </c>
      <c r="F589">
        <v>56</v>
      </c>
      <c r="G589">
        <v>5.0599999999999996</v>
      </c>
      <c r="H589">
        <v>11.1</v>
      </c>
      <c r="I589" t="s">
        <v>25</v>
      </c>
    </row>
    <row r="590" spans="1:9">
      <c r="A590" t="s">
        <v>1230</v>
      </c>
      <c r="B590" t="s">
        <v>1231</v>
      </c>
      <c r="C590" t="s">
        <v>11</v>
      </c>
      <c r="D590" t="s">
        <v>123</v>
      </c>
      <c r="E590" t="s">
        <v>124</v>
      </c>
      <c r="F590">
        <v>94</v>
      </c>
      <c r="G590">
        <v>6.59</v>
      </c>
      <c r="H590">
        <v>14.3</v>
      </c>
      <c r="I590" t="s">
        <v>25</v>
      </c>
    </row>
    <row r="591" spans="1:9">
      <c r="A591" t="s">
        <v>1232</v>
      </c>
      <c r="B591" t="s">
        <v>1233</v>
      </c>
      <c r="C591" t="s">
        <v>11</v>
      </c>
      <c r="D591" t="s">
        <v>32</v>
      </c>
      <c r="E591" t="s">
        <v>33</v>
      </c>
      <c r="F591">
        <v>276</v>
      </c>
      <c r="G591">
        <v>5.33</v>
      </c>
      <c r="H591">
        <v>51.8</v>
      </c>
      <c r="I591" t="s">
        <v>25</v>
      </c>
    </row>
    <row r="592" spans="1:9">
      <c r="A592" t="s">
        <v>1234</v>
      </c>
      <c r="B592" t="s">
        <v>1235</v>
      </c>
      <c r="C592" t="s">
        <v>11</v>
      </c>
      <c r="D592" t="s">
        <v>32</v>
      </c>
      <c r="E592" t="s">
        <v>33</v>
      </c>
      <c r="F592">
        <v>146</v>
      </c>
      <c r="G592">
        <v>3.49</v>
      </c>
      <c r="H592">
        <v>41.8</v>
      </c>
      <c r="I592" t="s">
        <v>25</v>
      </c>
    </row>
    <row r="593" spans="1:9">
      <c r="A593" t="s">
        <v>1236</v>
      </c>
      <c r="B593" t="s">
        <v>1237</v>
      </c>
      <c r="C593" t="s">
        <v>11</v>
      </c>
      <c r="D593" t="s">
        <v>28</v>
      </c>
      <c r="E593" t="s">
        <v>29</v>
      </c>
      <c r="F593">
        <v>346</v>
      </c>
      <c r="G593">
        <v>18.170000000000002</v>
      </c>
      <c r="H593">
        <v>19</v>
      </c>
      <c r="I593" t="s">
        <v>25</v>
      </c>
    </row>
    <row r="594" spans="1:9">
      <c r="A594" t="s">
        <v>1238</v>
      </c>
      <c r="B594" t="s">
        <v>1239</v>
      </c>
      <c r="C594" t="s">
        <v>11</v>
      </c>
      <c r="D594" t="s">
        <v>28</v>
      </c>
      <c r="E594" t="s">
        <v>29</v>
      </c>
      <c r="F594">
        <v>136</v>
      </c>
      <c r="G594">
        <v>11.33</v>
      </c>
      <c r="H594">
        <v>12</v>
      </c>
      <c r="I594" t="s">
        <v>25</v>
      </c>
    </row>
    <row r="595" spans="1:9">
      <c r="A595" t="s">
        <v>1240</v>
      </c>
      <c r="B595" t="s">
        <v>1241</v>
      </c>
      <c r="C595" t="s">
        <v>11</v>
      </c>
      <c r="D595" t="s">
        <v>101</v>
      </c>
      <c r="E595" t="s">
        <v>102</v>
      </c>
      <c r="F595">
        <v>683</v>
      </c>
      <c r="G595">
        <v>12.23</v>
      </c>
      <c r="H595">
        <v>55.8</v>
      </c>
      <c r="I595" t="s">
        <v>14</v>
      </c>
    </row>
    <row r="596" spans="1:9">
      <c r="A596" t="s">
        <v>1242</v>
      </c>
      <c r="B596" t="s">
        <v>1243</v>
      </c>
      <c r="C596" t="s">
        <v>11</v>
      </c>
      <c r="D596" t="s">
        <v>68</v>
      </c>
      <c r="E596" t="s">
        <v>69</v>
      </c>
      <c r="F596">
        <v>594</v>
      </c>
      <c r="G596">
        <v>8.3000000000000007</v>
      </c>
      <c r="H596">
        <v>71.599999999999994</v>
      </c>
      <c r="I596" t="s">
        <v>14</v>
      </c>
    </row>
    <row r="597" spans="1:9">
      <c r="A597" t="s">
        <v>1244</v>
      </c>
      <c r="B597" t="s">
        <v>1245</v>
      </c>
      <c r="C597" t="s">
        <v>11</v>
      </c>
      <c r="D597" t="s">
        <v>50</v>
      </c>
      <c r="E597" t="s">
        <v>51</v>
      </c>
      <c r="F597">
        <v>219</v>
      </c>
      <c r="G597">
        <v>9.85</v>
      </c>
      <c r="H597">
        <v>22.2</v>
      </c>
      <c r="I597" t="s">
        <v>25</v>
      </c>
    </row>
    <row r="598" spans="1:9">
      <c r="A598" t="s">
        <v>1246</v>
      </c>
      <c r="B598" t="s">
        <v>1247</v>
      </c>
      <c r="C598" t="s">
        <v>11</v>
      </c>
      <c r="D598" t="s">
        <v>123</v>
      </c>
      <c r="E598" t="s">
        <v>124</v>
      </c>
      <c r="F598">
        <v>331</v>
      </c>
      <c r="G598">
        <v>17.5</v>
      </c>
      <c r="H598">
        <v>18.899999999999999</v>
      </c>
      <c r="I598" t="s">
        <v>25</v>
      </c>
    </row>
    <row r="599" spans="1:9">
      <c r="A599" t="s">
        <v>1248</v>
      </c>
      <c r="B599" t="s">
        <v>1249</v>
      </c>
      <c r="C599" t="s">
        <v>11</v>
      </c>
      <c r="D599" t="s">
        <v>12</v>
      </c>
      <c r="E599" t="s">
        <v>13</v>
      </c>
      <c r="F599">
        <v>428</v>
      </c>
      <c r="G599">
        <v>8.26</v>
      </c>
      <c r="H599">
        <v>51.8</v>
      </c>
      <c r="I599" t="s">
        <v>25</v>
      </c>
    </row>
    <row r="600" spans="1:9">
      <c r="A600" t="s">
        <v>1250</v>
      </c>
      <c r="B600" t="s">
        <v>1251</v>
      </c>
      <c r="C600" t="s">
        <v>11</v>
      </c>
      <c r="D600" t="s">
        <v>68</v>
      </c>
      <c r="E600" t="s">
        <v>69</v>
      </c>
      <c r="F600">
        <v>53</v>
      </c>
      <c r="G600">
        <v>3.94</v>
      </c>
      <c r="H600">
        <v>13.5</v>
      </c>
      <c r="I600" t="s">
        <v>25</v>
      </c>
    </row>
    <row r="601" spans="1:9">
      <c r="A601" t="s">
        <v>1252</v>
      </c>
      <c r="B601" t="s">
        <v>1253</v>
      </c>
      <c r="C601" t="s">
        <v>11</v>
      </c>
      <c r="D601" t="s">
        <v>40</v>
      </c>
      <c r="E601" t="s">
        <v>41</v>
      </c>
      <c r="F601">
        <v>62</v>
      </c>
      <c r="G601">
        <v>4.99</v>
      </c>
      <c r="H601">
        <v>12.4</v>
      </c>
      <c r="I601" t="s">
        <v>25</v>
      </c>
    </row>
    <row r="602" spans="1:9">
      <c r="A602" t="s">
        <v>1254</v>
      </c>
      <c r="B602" t="s">
        <v>1255</v>
      </c>
      <c r="C602" t="s">
        <v>11</v>
      </c>
      <c r="D602" t="s">
        <v>81</v>
      </c>
      <c r="E602" t="s">
        <v>82</v>
      </c>
      <c r="F602">
        <v>89</v>
      </c>
      <c r="G602">
        <v>4.93</v>
      </c>
      <c r="H602">
        <v>18.100000000000001</v>
      </c>
      <c r="I602" t="s">
        <v>25</v>
      </c>
    </row>
    <row r="603" spans="1:9">
      <c r="A603" t="s">
        <v>1256</v>
      </c>
      <c r="B603" t="s">
        <v>1257</v>
      </c>
      <c r="C603" t="s">
        <v>11</v>
      </c>
      <c r="D603" t="s">
        <v>101</v>
      </c>
      <c r="E603" t="s">
        <v>102</v>
      </c>
      <c r="F603">
        <v>146</v>
      </c>
      <c r="G603">
        <v>3.8</v>
      </c>
      <c r="H603">
        <v>38.4</v>
      </c>
      <c r="I603" t="s">
        <v>25</v>
      </c>
    </row>
    <row r="604" spans="1:9">
      <c r="A604" t="s">
        <v>1258</v>
      </c>
      <c r="B604" t="s">
        <v>1259</v>
      </c>
      <c r="C604" t="s">
        <v>11</v>
      </c>
      <c r="D604" t="s">
        <v>44</v>
      </c>
      <c r="E604" t="s">
        <v>45</v>
      </c>
      <c r="F604">
        <v>187</v>
      </c>
      <c r="G604">
        <v>12.01</v>
      </c>
      <c r="H604">
        <v>15.6</v>
      </c>
      <c r="I604" t="s">
        <v>25</v>
      </c>
    </row>
    <row r="605" spans="1:9">
      <c r="A605" t="s">
        <v>1260</v>
      </c>
      <c r="B605" t="s">
        <v>1261</v>
      </c>
      <c r="C605" t="s">
        <v>11</v>
      </c>
      <c r="D605" t="s">
        <v>73</v>
      </c>
      <c r="E605" t="s">
        <v>74</v>
      </c>
      <c r="F605">
        <v>265</v>
      </c>
      <c r="G605">
        <v>6.4</v>
      </c>
      <c r="H605">
        <v>41.4</v>
      </c>
      <c r="I605" t="s">
        <v>25</v>
      </c>
    </row>
    <row r="606" spans="1:9">
      <c r="A606" t="s">
        <v>1262</v>
      </c>
      <c r="B606" t="s">
        <v>1263</v>
      </c>
      <c r="C606" t="s">
        <v>11</v>
      </c>
      <c r="D606" t="s">
        <v>23</v>
      </c>
      <c r="E606" t="s">
        <v>24</v>
      </c>
      <c r="F606">
        <v>241</v>
      </c>
      <c r="G606">
        <v>9.02</v>
      </c>
      <c r="H606">
        <v>26.7</v>
      </c>
      <c r="I606" t="s">
        <v>25</v>
      </c>
    </row>
    <row r="607" spans="1:9">
      <c r="A607" t="s">
        <v>1264</v>
      </c>
      <c r="B607" t="s">
        <v>1265</v>
      </c>
      <c r="C607" t="s">
        <v>11</v>
      </c>
      <c r="D607" t="s">
        <v>44</v>
      </c>
      <c r="E607" t="s">
        <v>45</v>
      </c>
      <c r="F607">
        <v>339</v>
      </c>
      <c r="G607">
        <v>10.050000000000001</v>
      </c>
      <c r="H607">
        <v>33.700000000000003</v>
      </c>
      <c r="I607" t="s">
        <v>25</v>
      </c>
    </row>
    <row r="608" spans="1:9">
      <c r="A608" t="s">
        <v>1266</v>
      </c>
      <c r="B608" t="s">
        <v>1267</v>
      </c>
      <c r="C608" t="s">
        <v>11</v>
      </c>
      <c r="D608" t="s">
        <v>44</v>
      </c>
      <c r="E608" t="s">
        <v>45</v>
      </c>
      <c r="F608">
        <v>144</v>
      </c>
      <c r="G608">
        <v>8.7799999999999994</v>
      </c>
      <c r="H608">
        <v>16.399999999999999</v>
      </c>
      <c r="I608" t="s">
        <v>25</v>
      </c>
    </row>
    <row r="609" spans="1:9">
      <c r="A609" t="s">
        <v>1268</v>
      </c>
      <c r="B609" t="s">
        <v>1269</v>
      </c>
      <c r="C609" t="s">
        <v>11</v>
      </c>
      <c r="D609" t="s">
        <v>81</v>
      </c>
      <c r="E609" t="s">
        <v>82</v>
      </c>
      <c r="F609">
        <v>135</v>
      </c>
      <c r="G609">
        <v>6.75</v>
      </c>
      <c r="H609">
        <v>20</v>
      </c>
      <c r="I609" t="s">
        <v>25</v>
      </c>
    </row>
    <row r="610" spans="1:9">
      <c r="A610" t="s">
        <v>1270</v>
      </c>
      <c r="B610" t="s">
        <v>1271</v>
      </c>
      <c r="C610" t="s">
        <v>11</v>
      </c>
      <c r="D610" t="s">
        <v>50</v>
      </c>
      <c r="E610" t="s">
        <v>51</v>
      </c>
      <c r="F610">
        <v>790</v>
      </c>
      <c r="G610">
        <v>10.65</v>
      </c>
      <c r="H610">
        <v>74.2</v>
      </c>
      <c r="I610" t="s">
        <v>14</v>
      </c>
    </row>
    <row r="611" spans="1:9">
      <c r="A611" t="s">
        <v>1272</v>
      </c>
      <c r="B611" t="s">
        <v>1273</v>
      </c>
      <c r="C611" t="s">
        <v>11</v>
      </c>
      <c r="D611" t="s">
        <v>50</v>
      </c>
      <c r="E611" t="s">
        <v>51</v>
      </c>
      <c r="F611">
        <v>360</v>
      </c>
      <c r="G611">
        <v>14.97</v>
      </c>
      <c r="H611">
        <v>24</v>
      </c>
      <c r="I611" t="s">
        <v>25</v>
      </c>
    </row>
    <row r="612" spans="1:9">
      <c r="A612" t="s">
        <v>1274</v>
      </c>
      <c r="B612" t="s">
        <v>1275</v>
      </c>
      <c r="C612" t="s">
        <v>11</v>
      </c>
      <c r="D612" t="s">
        <v>87</v>
      </c>
      <c r="E612" t="s">
        <v>88</v>
      </c>
      <c r="F612">
        <v>225</v>
      </c>
      <c r="G612">
        <v>6.67</v>
      </c>
      <c r="H612">
        <v>33.700000000000003</v>
      </c>
      <c r="I612" t="s">
        <v>25</v>
      </c>
    </row>
    <row r="613" spans="1:9">
      <c r="A613" t="s">
        <v>1276</v>
      </c>
      <c r="B613" t="s">
        <v>1277</v>
      </c>
      <c r="C613" t="s">
        <v>11</v>
      </c>
      <c r="D613" t="s">
        <v>32</v>
      </c>
      <c r="E613" t="s">
        <v>33</v>
      </c>
      <c r="F613">
        <v>86</v>
      </c>
      <c r="G613">
        <v>3.62</v>
      </c>
      <c r="H613">
        <v>23.8</v>
      </c>
      <c r="I613" t="s">
        <v>25</v>
      </c>
    </row>
    <row r="614" spans="1:9">
      <c r="A614" t="s">
        <v>1278</v>
      </c>
      <c r="B614" t="s">
        <v>1279</v>
      </c>
      <c r="C614" t="s">
        <v>11</v>
      </c>
      <c r="D614" t="s">
        <v>44</v>
      </c>
      <c r="E614" t="s">
        <v>45</v>
      </c>
      <c r="F614">
        <v>1931</v>
      </c>
      <c r="G614">
        <v>27.04</v>
      </c>
      <c r="H614">
        <v>71.400000000000006</v>
      </c>
      <c r="I614" t="s">
        <v>14</v>
      </c>
    </row>
    <row r="615" spans="1:9">
      <c r="A615" t="s">
        <v>1280</v>
      </c>
      <c r="B615" t="s">
        <v>1281</v>
      </c>
      <c r="C615" t="s">
        <v>11</v>
      </c>
      <c r="D615" t="s">
        <v>87</v>
      </c>
      <c r="E615" t="s">
        <v>88</v>
      </c>
      <c r="F615">
        <v>299</v>
      </c>
      <c r="G615">
        <v>5.69</v>
      </c>
      <c r="H615">
        <v>52.5</v>
      </c>
      <c r="I615" t="s">
        <v>25</v>
      </c>
    </row>
    <row r="616" spans="1:9">
      <c r="A616" t="s">
        <v>1282</v>
      </c>
      <c r="B616" t="s">
        <v>1283</v>
      </c>
      <c r="C616" t="s">
        <v>11</v>
      </c>
      <c r="D616" t="s">
        <v>123</v>
      </c>
      <c r="E616" t="s">
        <v>124</v>
      </c>
      <c r="F616">
        <v>359</v>
      </c>
      <c r="G616">
        <v>11.08</v>
      </c>
      <c r="H616">
        <v>32.4</v>
      </c>
      <c r="I616" t="s">
        <v>25</v>
      </c>
    </row>
    <row r="617" spans="1:9">
      <c r="A617" t="s">
        <v>1284</v>
      </c>
      <c r="B617" t="s">
        <v>1285</v>
      </c>
      <c r="C617" t="s">
        <v>11</v>
      </c>
      <c r="D617" t="s">
        <v>123</v>
      </c>
      <c r="E617" t="s">
        <v>124</v>
      </c>
      <c r="F617">
        <v>95</v>
      </c>
      <c r="G617">
        <v>5.65</v>
      </c>
      <c r="H617">
        <v>16.8</v>
      </c>
      <c r="I617" t="s">
        <v>25</v>
      </c>
    </row>
    <row r="618" spans="1:9">
      <c r="A618" t="s">
        <v>1286</v>
      </c>
      <c r="B618" t="s">
        <v>1287</v>
      </c>
      <c r="C618" t="s">
        <v>11</v>
      </c>
      <c r="D618" t="s">
        <v>12</v>
      </c>
      <c r="E618" t="s">
        <v>13</v>
      </c>
      <c r="F618">
        <v>88</v>
      </c>
      <c r="G618">
        <v>5.51</v>
      </c>
      <c r="H618">
        <v>16</v>
      </c>
      <c r="I618" t="s">
        <v>25</v>
      </c>
    </row>
    <row r="619" spans="1:9">
      <c r="A619" t="s">
        <v>1288</v>
      </c>
      <c r="B619" t="s">
        <v>1289</v>
      </c>
      <c r="C619" t="s">
        <v>11</v>
      </c>
      <c r="D619" t="s">
        <v>311</v>
      </c>
      <c r="E619" t="s">
        <v>312</v>
      </c>
      <c r="F619">
        <v>450</v>
      </c>
      <c r="G619">
        <v>4.29</v>
      </c>
      <c r="H619">
        <v>104.9</v>
      </c>
      <c r="I619" t="s">
        <v>25</v>
      </c>
    </row>
    <row r="620" spans="1:9">
      <c r="A620" t="s">
        <v>1290</v>
      </c>
      <c r="B620" t="s">
        <v>1291</v>
      </c>
      <c r="C620" t="s">
        <v>11</v>
      </c>
      <c r="D620" t="s">
        <v>32</v>
      </c>
      <c r="E620" t="s">
        <v>33</v>
      </c>
      <c r="F620">
        <v>83</v>
      </c>
      <c r="G620">
        <v>4</v>
      </c>
      <c r="H620">
        <v>20.8</v>
      </c>
      <c r="I620" t="s">
        <v>25</v>
      </c>
    </row>
    <row r="621" spans="1:9">
      <c r="A621" t="s">
        <v>1292</v>
      </c>
      <c r="B621" t="s">
        <v>1293</v>
      </c>
      <c r="C621" t="s">
        <v>11</v>
      </c>
      <c r="D621" t="s">
        <v>87</v>
      </c>
      <c r="E621" t="s">
        <v>88</v>
      </c>
      <c r="F621">
        <v>155</v>
      </c>
      <c r="G621">
        <v>6.08</v>
      </c>
      <c r="H621">
        <v>25.5</v>
      </c>
      <c r="I621" t="s">
        <v>25</v>
      </c>
    </row>
    <row r="622" spans="1:9">
      <c r="A622" t="s">
        <v>1294</v>
      </c>
      <c r="B622" t="s">
        <v>1295</v>
      </c>
      <c r="C622" t="s">
        <v>11</v>
      </c>
      <c r="D622" t="s">
        <v>28</v>
      </c>
      <c r="E622" t="s">
        <v>29</v>
      </c>
      <c r="F622">
        <v>365</v>
      </c>
      <c r="G622">
        <v>7.06</v>
      </c>
      <c r="H622">
        <v>51.7</v>
      </c>
      <c r="I622" t="s">
        <v>25</v>
      </c>
    </row>
    <row r="623" spans="1:9">
      <c r="A623" t="s">
        <v>1296</v>
      </c>
      <c r="B623" t="s">
        <v>1297</v>
      </c>
      <c r="C623" t="s">
        <v>11</v>
      </c>
      <c r="D623" t="s">
        <v>123</v>
      </c>
      <c r="E623" t="s">
        <v>124</v>
      </c>
      <c r="F623">
        <v>200</v>
      </c>
      <c r="G623">
        <v>4.25</v>
      </c>
      <c r="H623">
        <v>47.1</v>
      </c>
      <c r="I623" t="s">
        <v>25</v>
      </c>
    </row>
    <row r="624" spans="1:9">
      <c r="A624" t="s">
        <v>1298</v>
      </c>
      <c r="B624" t="s">
        <v>1299</v>
      </c>
      <c r="C624" t="s">
        <v>11</v>
      </c>
      <c r="D624" t="s">
        <v>101</v>
      </c>
      <c r="E624" t="s">
        <v>102</v>
      </c>
      <c r="F624">
        <v>237</v>
      </c>
      <c r="G624">
        <v>5.9</v>
      </c>
      <c r="H624">
        <v>40.200000000000003</v>
      </c>
      <c r="I624" t="s">
        <v>25</v>
      </c>
    </row>
    <row r="625" spans="1:9">
      <c r="A625" t="s">
        <v>1300</v>
      </c>
      <c r="B625" t="s">
        <v>1301</v>
      </c>
      <c r="C625" t="s">
        <v>11</v>
      </c>
      <c r="D625" t="s">
        <v>73</v>
      </c>
      <c r="E625" t="s">
        <v>74</v>
      </c>
      <c r="F625">
        <v>506</v>
      </c>
      <c r="G625">
        <v>5.15</v>
      </c>
      <c r="H625">
        <v>98.3</v>
      </c>
      <c r="I625" t="s">
        <v>14</v>
      </c>
    </row>
    <row r="626" spans="1:9">
      <c r="A626" t="s">
        <v>1302</v>
      </c>
      <c r="B626" t="s">
        <v>1303</v>
      </c>
      <c r="C626" t="s">
        <v>11</v>
      </c>
      <c r="D626" t="s">
        <v>81</v>
      </c>
      <c r="E626" t="s">
        <v>82</v>
      </c>
      <c r="F626">
        <v>45</v>
      </c>
      <c r="G626">
        <v>3.9</v>
      </c>
      <c r="H626">
        <v>11.5</v>
      </c>
      <c r="I626" t="s">
        <v>25</v>
      </c>
    </row>
    <row r="627" spans="1:9">
      <c r="A627" t="s">
        <v>1304</v>
      </c>
      <c r="B627" t="s">
        <v>1305</v>
      </c>
      <c r="C627" t="s">
        <v>11</v>
      </c>
      <c r="D627" t="s">
        <v>68</v>
      </c>
      <c r="E627" t="s">
        <v>69</v>
      </c>
      <c r="F627">
        <v>226</v>
      </c>
      <c r="G627">
        <v>3.01</v>
      </c>
      <c r="H627">
        <v>75.099999999999994</v>
      </c>
      <c r="I627" t="s">
        <v>25</v>
      </c>
    </row>
    <row r="628" spans="1:9">
      <c r="A628" t="s">
        <v>1306</v>
      </c>
      <c r="B628" t="s">
        <v>1307</v>
      </c>
      <c r="C628" t="s">
        <v>11</v>
      </c>
      <c r="D628" t="s">
        <v>87</v>
      </c>
      <c r="E628" t="s">
        <v>88</v>
      </c>
      <c r="F628">
        <v>335</v>
      </c>
      <c r="G628">
        <v>8.0399999999999991</v>
      </c>
      <c r="H628">
        <v>41.7</v>
      </c>
      <c r="I628" t="s">
        <v>25</v>
      </c>
    </row>
    <row r="629" spans="1:9">
      <c r="A629" t="s">
        <v>1308</v>
      </c>
      <c r="B629" t="s">
        <v>1309</v>
      </c>
      <c r="C629" t="s">
        <v>11</v>
      </c>
      <c r="D629" t="s">
        <v>54</v>
      </c>
      <c r="E629" t="s">
        <v>55</v>
      </c>
      <c r="F629">
        <v>239</v>
      </c>
      <c r="G629">
        <v>7.32</v>
      </c>
      <c r="H629">
        <v>32.700000000000003</v>
      </c>
      <c r="I629" t="s">
        <v>25</v>
      </c>
    </row>
    <row r="630" spans="1:9">
      <c r="A630" t="s">
        <v>1310</v>
      </c>
      <c r="B630" t="s">
        <v>1311</v>
      </c>
      <c r="C630" t="s">
        <v>11</v>
      </c>
      <c r="D630" t="s">
        <v>87</v>
      </c>
      <c r="E630" t="s">
        <v>88</v>
      </c>
      <c r="F630">
        <v>122</v>
      </c>
      <c r="G630">
        <v>6.77</v>
      </c>
      <c r="H630">
        <v>18</v>
      </c>
      <c r="I630" t="s">
        <v>25</v>
      </c>
    </row>
    <row r="631" spans="1:9">
      <c r="A631" t="s">
        <v>1312</v>
      </c>
      <c r="B631" t="s">
        <v>1313</v>
      </c>
      <c r="C631" t="s">
        <v>11</v>
      </c>
      <c r="D631" t="s">
        <v>81</v>
      </c>
      <c r="E631" t="s">
        <v>82</v>
      </c>
      <c r="F631">
        <v>917</v>
      </c>
      <c r="G631">
        <v>16.68</v>
      </c>
      <c r="H631">
        <v>55</v>
      </c>
      <c r="I631" t="s">
        <v>14</v>
      </c>
    </row>
    <row r="632" spans="1:9">
      <c r="A632" t="s">
        <v>1314</v>
      </c>
      <c r="B632" t="s">
        <v>1315</v>
      </c>
      <c r="C632" t="s">
        <v>11</v>
      </c>
      <c r="D632" t="s">
        <v>81</v>
      </c>
      <c r="E632" t="s">
        <v>82</v>
      </c>
      <c r="F632">
        <v>157</v>
      </c>
      <c r="G632">
        <v>7.94</v>
      </c>
      <c r="H632">
        <v>19.8</v>
      </c>
      <c r="I632" t="s">
        <v>25</v>
      </c>
    </row>
    <row r="633" spans="1:9">
      <c r="A633" t="s">
        <v>1316</v>
      </c>
      <c r="B633" t="s">
        <v>1317</v>
      </c>
      <c r="C633" t="s">
        <v>11</v>
      </c>
      <c r="D633" t="s">
        <v>50</v>
      </c>
      <c r="E633" t="s">
        <v>51</v>
      </c>
      <c r="F633">
        <v>202</v>
      </c>
      <c r="G633">
        <v>8.67</v>
      </c>
      <c r="H633">
        <v>23.3</v>
      </c>
      <c r="I633" t="s">
        <v>25</v>
      </c>
    </row>
    <row r="634" spans="1:9">
      <c r="A634" t="s">
        <v>1318</v>
      </c>
      <c r="B634" t="s">
        <v>1319</v>
      </c>
      <c r="C634" t="s">
        <v>11</v>
      </c>
      <c r="D634" t="s">
        <v>123</v>
      </c>
      <c r="E634" t="s">
        <v>124</v>
      </c>
      <c r="F634">
        <v>923</v>
      </c>
      <c r="G634">
        <v>12.53</v>
      </c>
      <c r="H634">
        <v>73.7</v>
      </c>
      <c r="I634" t="s">
        <v>14</v>
      </c>
    </row>
    <row r="635" spans="1:9">
      <c r="A635" t="s">
        <v>1320</v>
      </c>
      <c r="B635" t="s">
        <v>1321</v>
      </c>
      <c r="C635" t="s">
        <v>11</v>
      </c>
      <c r="D635" t="s">
        <v>123</v>
      </c>
      <c r="E635" t="s">
        <v>124</v>
      </c>
      <c r="F635">
        <v>148</v>
      </c>
      <c r="G635">
        <v>6.92</v>
      </c>
      <c r="H635">
        <v>21.4</v>
      </c>
      <c r="I635" t="s">
        <v>25</v>
      </c>
    </row>
    <row r="636" spans="1:9">
      <c r="A636" t="s">
        <v>1322</v>
      </c>
      <c r="B636" t="s">
        <v>1323</v>
      </c>
      <c r="C636" t="s">
        <v>11</v>
      </c>
      <c r="D636" t="s">
        <v>68</v>
      </c>
      <c r="E636" t="s">
        <v>69</v>
      </c>
      <c r="F636">
        <v>276</v>
      </c>
      <c r="G636">
        <v>8.42</v>
      </c>
      <c r="H636">
        <v>32.799999999999997</v>
      </c>
      <c r="I636" t="s">
        <v>25</v>
      </c>
    </row>
    <row r="637" spans="1:9">
      <c r="A637" t="s">
        <v>1324</v>
      </c>
      <c r="B637" t="s">
        <v>1325</v>
      </c>
      <c r="C637" t="s">
        <v>11</v>
      </c>
      <c r="D637" t="s">
        <v>50</v>
      </c>
      <c r="E637" t="s">
        <v>51</v>
      </c>
      <c r="F637">
        <v>234</v>
      </c>
      <c r="G637">
        <v>6.17</v>
      </c>
      <c r="H637">
        <v>37.9</v>
      </c>
      <c r="I637" t="s">
        <v>25</v>
      </c>
    </row>
    <row r="638" spans="1:9">
      <c r="A638" t="s">
        <v>1326</v>
      </c>
      <c r="B638" t="s">
        <v>1327</v>
      </c>
      <c r="C638" t="s">
        <v>11</v>
      </c>
      <c r="D638" t="s">
        <v>50</v>
      </c>
      <c r="E638" t="s">
        <v>51</v>
      </c>
      <c r="F638">
        <v>441</v>
      </c>
      <c r="G638">
        <v>7.89</v>
      </c>
      <c r="H638">
        <v>55.9</v>
      </c>
      <c r="I638" t="s">
        <v>25</v>
      </c>
    </row>
    <row r="639" spans="1:9">
      <c r="A639" t="s">
        <v>1328</v>
      </c>
      <c r="B639" t="s">
        <v>1329</v>
      </c>
      <c r="C639" t="s">
        <v>11</v>
      </c>
      <c r="D639" t="s">
        <v>77</v>
      </c>
      <c r="E639" t="s">
        <v>78</v>
      </c>
      <c r="F639">
        <v>44</v>
      </c>
      <c r="G639">
        <v>5.07</v>
      </c>
      <c r="H639">
        <v>8.6999999999999993</v>
      </c>
      <c r="I639" t="s">
        <v>25</v>
      </c>
    </row>
    <row r="640" spans="1:9">
      <c r="A640" t="s">
        <v>1330</v>
      </c>
      <c r="B640" t="s">
        <v>1331</v>
      </c>
      <c r="C640" t="s">
        <v>11</v>
      </c>
      <c r="D640" t="s">
        <v>28</v>
      </c>
      <c r="E640" t="s">
        <v>29</v>
      </c>
      <c r="F640">
        <v>1697</v>
      </c>
      <c r="G640">
        <v>20.34</v>
      </c>
      <c r="H640">
        <v>83.4</v>
      </c>
      <c r="I640" t="s">
        <v>14</v>
      </c>
    </row>
    <row r="641" spans="1:9">
      <c r="A641" t="s">
        <v>1332</v>
      </c>
      <c r="B641" t="s">
        <v>1333</v>
      </c>
      <c r="C641" t="s">
        <v>11</v>
      </c>
      <c r="D641" t="s">
        <v>87</v>
      </c>
      <c r="E641" t="s">
        <v>88</v>
      </c>
      <c r="F641">
        <v>232</v>
      </c>
      <c r="G641">
        <v>6.97</v>
      </c>
      <c r="H641">
        <v>33.299999999999997</v>
      </c>
      <c r="I641" t="s">
        <v>25</v>
      </c>
    </row>
    <row r="642" spans="1:9">
      <c r="A642" t="s">
        <v>1334</v>
      </c>
      <c r="B642" t="s">
        <v>1335</v>
      </c>
      <c r="C642" t="s">
        <v>11</v>
      </c>
      <c r="D642" t="s">
        <v>87</v>
      </c>
      <c r="E642" t="s">
        <v>88</v>
      </c>
      <c r="F642">
        <v>152</v>
      </c>
      <c r="G642">
        <v>7.58</v>
      </c>
      <c r="H642">
        <v>20.100000000000001</v>
      </c>
      <c r="I642" t="s">
        <v>25</v>
      </c>
    </row>
    <row r="643" spans="1:9">
      <c r="A643" t="s">
        <v>1336</v>
      </c>
      <c r="B643" t="s">
        <v>1337</v>
      </c>
      <c r="C643" t="s">
        <v>11</v>
      </c>
      <c r="D643" t="s">
        <v>12</v>
      </c>
      <c r="E643" t="s">
        <v>13</v>
      </c>
      <c r="F643">
        <v>2288</v>
      </c>
      <c r="G643">
        <v>29.76</v>
      </c>
      <c r="H643">
        <v>76.900000000000006</v>
      </c>
      <c r="I643" t="s">
        <v>70</v>
      </c>
    </row>
    <row r="644" spans="1:9">
      <c r="A644" t="s">
        <v>1338</v>
      </c>
      <c r="B644" t="s">
        <v>1339</v>
      </c>
      <c r="C644" t="s">
        <v>11</v>
      </c>
      <c r="D644" t="s">
        <v>123</v>
      </c>
      <c r="E644" t="s">
        <v>124</v>
      </c>
      <c r="F644">
        <v>281</v>
      </c>
      <c r="G644">
        <v>7.83</v>
      </c>
      <c r="H644">
        <v>35.9</v>
      </c>
      <c r="I644" t="s">
        <v>25</v>
      </c>
    </row>
    <row r="645" spans="1:9">
      <c r="A645" t="s">
        <v>1340</v>
      </c>
      <c r="B645" t="s">
        <v>1341</v>
      </c>
      <c r="C645" t="s">
        <v>11</v>
      </c>
      <c r="D645" t="s">
        <v>40</v>
      </c>
      <c r="E645" t="s">
        <v>41</v>
      </c>
      <c r="F645">
        <v>116</v>
      </c>
      <c r="G645">
        <v>4.68</v>
      </c>
      <c r="H645">
        <v>24.8</v>
      </c>
      <c r="I645" t="s">
        <v>25</v>
      </c>
    </row>
    <row r="646" spans="1:9">
      <c r="A646" t="s">
        <v>1342</v>
      </c>
      <c r="B646" t="s">
        <v>1343</v>
      </c>
      <c r="C646" t="s">
        <v>11</v>
      </c>
      <c r="D646" t="s">
        <v>32</v>
      </c>
      <c r="E646" t="s">
        <v>33</v>
      </c>
      <c r="F646">
        <v>118</v>
      </c>
      <c r="G646">
        <v>5.52</v>
      </c>
      <c r="H646">
        <v>21.4</v>
      </c>
      <c r="I646" t="s">
        <v>25</v>
      </c>
    </row>
    <row r="647" spans="1:9">
      <c r="A647" t="s">
        <v>1344</v>
      </c>
      <c r="B647" t="s">
        <v>1345</v>
      </c>
      <c r="C647" t="s">
        <v>11</v>
      </c>
      <c r="D647" t="s">
        <v>77</v>
      </c>
      <c r="E647" t="s">
        <v>78</v>
      </c>
      <c r="F647">
        <v>3199</v>
      </c>
      <c r="G647">
        <v>42.22</v>
      </c>
      <c r="H647">
        <v>75.8</v>
      </c>
      <c r="I647" t="s">
        <v>70</v>
      </c>
    </row>
    <row r="648" spans="1:9">
      <c r="A648" t="s">
        <v>1346</v>
      </c>
      <c r="B648" t="s">
        <v>1347</v>
      </c>
      <c r="C648" t="s">
        <v>11</v>
      </c>
      <c r="D648" t="s">
        <v>12</v>
      </c>
      <c r="E648" t="s">
        <v>13</v>
      </c>
      <c r="F648">
        <v>110</v>
      </c>
      <c r="G648">
        <v>6.6</v>
      </c>
      <c r="H648">
        <v>16.7</v>
      </c>
      <c r="I648" t="s">
        <v>25</v>
      </c>
    </row>
    <row r="649" spans="1:9">
      <c r="A649" t="s">
        <v>1348</v>
      </c>
      <c r="B649" t="s">
        <v>1349</v>
      </c>
      <c r="C649" t="s">
        <v>11</v>
      </c>
      <c r="D649" t="s">
        <v>68</v>
      </c>
      <c r="E649" t="s">
        <v>69</v>
      </c>
      <c r="F649">
        <v>370</v>
      </c>
      <c r="G649">
        <v>11.08</v>
      </c>
      <c r="H649">
        <v>33.4</v>
      </c>
      <c r="I649" t="s">
        <v>25</v>
      </c>
    </row>
    <row r="650" spans="1:9">
      <c r="A650" t="s">
        <v>1350</v>
      </c>
      <c r="B650" t="s">
        <v>1351</v>
      </c>
      <c r="C650" t="s">
        <v>11</v>
      </c>
      <c r="D650" t="s">
        <v>50</v>
      </c>
      <c r="E650" t="s">
        <v>51</v>
      </c>
      <c r="F650">
        <v>328</v>
      </c>
      <c r="G650">
        <v>12.06</v>
      </c>
      <c r="H650">
        <v>27.2</v>
      </c>
      <c r="I650" t="s">
        <v>25</v>
      </c>
    </row>
    <row r="651" spans="1:9">
      <c r="A651" t="s">
        <v>1352</v>
      </c>
      <c r="B651" t="s">
        <v>1353</v>
      </c>
      <c r="C651" t="s">
        <v>11</v>
      </c>
      <c r="D651" t="s">
        <v>123</v>
      </c>
      <c r="E651" t="s">
        <v>124</v>
      </c>
      <c r="F651">
        <v>39</v>
      </c>
      <c r="G651">
        <v>7.16</v>
      </c>
      <c r="H651">
        <v>5.4</v>
      </c>
      <c r="I651" t="s">
        <v>25</v>
      </c>
    </row>
    <row r="652" spans="1:9">
      <c r="A652" t="s">
        <v>1354</v>
      </c>
      <c r="B652" t="s">
        <v>1355</v>
      </c>
      <c r="C652" t="s">
        <v>11</v>
      </c>
      <c r="D652" t="s">
        <v>23</v>
      </c>
      <c r="E652" t="s">
        <v>24</v>
      </c>
      <c r="F652">
        <v>41</v>
      </c>
      <c r="G652">
        <v>7.03</v>
      </c>
      <c r="H652">
        <v>5.8</v>
      </c>
      <c r="I652" t="s">
        <v>25</v>
      </c>
    </row>
    <row r="653" spans="1:9">
      <c r="A653" t="s">
        <v>1356</v>
      </c>
      <c r="B653" t="s">
        <v>1357</v>
      </c>
      <c r="C653" t="s">
        <v>11</v>
      </c>
      <c r="D653" t="s">
        <v>73</v>
      </c>
      <c r="E653" t="s">
        <v>74</v>
      </c>
      <c r="F653">
        <v>52813</v>
      </c>
      <c r="G653">
        <v>22.8</v>
      </c>
      <c r="H653">
        <v>2316.4</v>
      </c>
      <c r="I653" t="s">
        <v>1358</v>
      </c>
    </row>
    <row r="654" spans="1:9">
      <c r="A654" t="s">
        <v>1359</v>
      </c>
      <c r="B654" t="s">
        <v>1360</v>
      </c>
      <c r="C654" t="s">
        <v>11</v>
      </c>
      <c r="D654" t="s">
        <v>54</v>
      </c>
      <c r="E654" t="s">
        <v>55</v>
      </c>
      <c r="F654">
        <v>226</v>
      </c>
      <c r="G654">
        <v>14.02</v>
      </c>
      <c r="H654">
        <v>16.100000000000001</v>
      </c>
      <c r="I654" t="s">
        <v>25</v>
      </c>
    </row>
    <row r="655" spans="1:9">
      <c r="A655" t="s">
        <v>1361</v>
      </c>
      <c r="B655" t="s">
        <v>1362</v>
      </c>
      <c r="C655" t="s">
        <v>11</v>
      </c>
      <c r="D655" t="s">
        <v>73</v>
      </c>
      <c r="E655" t="s">
        <v>74</v>
      </c>
      <c r="F655">
        <v>593</v>
      </c>
      <c r="G655">
        <v>6.36</v>
      </c>
      <c r="H655">
        <v>93.2</v>
      </c>
      <c r="I655" t="s">
        <v>14</v>
      </c>
    </row>
    <row r="656" spans="1:9">
      <c r="A656" t="s">
        <v>1363</v>
      </c>
      <c r="B656" t="s">
        <v>1364</v>
      </c>
      <c r="C656" t="s">
        <v>11</v>
      </c>
      <c r="D656" t="s">
        <v>36</v>
      </c>
      <c r="E656" t="s">
        <v>37</v>
      </c>
      <c r="F656">
        <v>71</v>
      </c>
      <c r="G656">
        <v>2.48</v>
      </c>
      <c r="H656">
        <v>28.6</v>
      </c>
      <c r="I656" t="s">
        <v>25</v>
      </c>
    </row>
    <row r="657" spans="1:9">
      <c r="A657" t="s">
        <v>1365</v>
      </c>
      <c r="B657" t="s">
        <v>1366</v>
      </c>
      <c r="C657" t="s">
        <v>11</v>
      </c>
      <c r="D657" t="s">
        <v>36</v>
      </c>
      <c r="E657" t="s">
        <v>37</v>
      </c>
      <c r="F657">
        <v>127</v>
      </c>
      <c r="G657">
        <v>3.37</v>
      </c>
      <c r="H657">
        <v>37.700000000000003</v>
      </c>
      <c r="I657" t="s">
        <v>25</v>
      </c>
    </row>
    <row r="658" spans="1:9">
      <c r="A658" t="s">
        <v>1367</v>
      </c>
      <c r="B658" t="s">
        <v>1368</v>
      </c>
      <c r="C658" t="s">
        <v>11</v>
      </c>
      <c r="D658" t="s">
        <v>81</v>
      </c>
      <c r="E658" t="s">
        <v>82</v>
      </c>
      <c r="F658">
        <v>73</v>
      </c>
      <c r="G658">
        <v>4.5599999999999996</v>
      </c>
      <c r="H658">
        <v>16</v>
      </c>
      <c r="I658" t="s">
        <v>25</v>
      </c>
    </row>
    <row r="659" spans="1:9">
      <c r="A659" t="s">
        <v>1369</v>
      </c>
      <c r="B659" t="s">
        <v>1370</v>
      </c>
      <c r="C659" t="s">
        <v>11</v>
      </c>
      <c r="D659" t="s">
        <v>28</v>
      </c>
      <c r="E659" t="s">
        <v>29</v>
      </c>
      <c r="F659">
        <v>67</v>
      </c>
      <c r="G659">
        <v>9.6199999999999992</v>
      </c>
      <c r="H659">
        <v>7</v>
      </c>
      <c r="I659" t="s">
        <v>25</v>
      </c>
    </row>
    <row r="660" spans="1:9">
      <c r="A660" t="s">
        <v>1371</v>
      </c>
      <c r="B660" t="s">
        <v>1372</v>
      </c>
      <c r="C660" t="s">
        <v>11</v>
      </c>
      <c r="D660" t="s">
        <v>91</v>
      </c>
      <c r="E660" t="s">
        <v>92</v>
      </c>
      <c r="F660">
        <v>384</v>
      </c>
      <c r="G660">
        <v>25.35</v>
      </c>
      <c r="H660">
        <v>15.1</v>
      </c>
      <c r="I660" t="s">
        <v>25</v>
      </c>
    </row>
    <row r="661" spans="1:9">
      <c r="A661" t="s">
        <v>1373</v>
      </c>
      <c r="B661" t="s">
        <v>1374</v>
      </c>
      <c r="C661" t="s">
        <v>11</v>
      </c>
      <c r="D661" t="s">
        <v>40</v>
      </c>
      <c r="E661" t="s">
        <v>41</v>
      </c>
      <c r="F661">
        <v>101</v>
      </c>
      <c r="G661">
        <v>4.49</v>
      </c>
      <c r="H661">
        <v>22.5</v>
      </c>
      <c r="I661" t="s">
        <v>25</v>
      </c>
    </row>
    <row r="662" spans="1:9">
      <c r="A662" t="s">
        <v>1375</v>
      </c>
      <c r="B662" t="s">
        <v>1376</v>
      </c>
      <c r="C662" t="s">
        <v>11</v>
      </c>
      <c r="D662" t="s">
        <v>87</v>
      </c>
      <c r="E662" t="s">
        <v>88</v>
      </c>
      <c r="F662">
        <v>266</v>
      </c>
      <c r="G662">
        <v>10.06</v>
      </c>
      <c r="H662">
        <v>26.4</v>
      </c>
      <c r="I662" t="s">
        <v>25</v>
      </c>
    </row>
    <row r="663" spans="1:9">
      <c r="A663" t="s">
        <v>1377</v>
      </c>
      <c r="B663" t="s">
        <v>1378</v>
      </c>
      <c r="C663" t="s">
        <v>11</v>
      </c>
      <c r="D663" t="s">
        <v>311</v>
      </c>
      <c r="E663" t="s">
        <v>312</v>
      </c>
      <c r="F663">
        <v>687</v>
      </c>
      <c r="G663">
        <v>2.67</v>
      </c>
      <c r="H663">
        <v>257.3</v>
      </c>
      <c r="I663" t="s">
        <v>14</v>
      </c>
    </row>
    <row r="664" spans="1:9">
      <c r="A664" t="s">
        <v>1379</v>
      </c>
      <c r="B664" t="s">
        <v>1380</v>
      </c>
      <c r="C664" t="s">
        <v>11</v>
      </c>
      <c r="D664" t="s">
        <v>101</v>
      </c>
      <c r="E664" t="s">
        <v>102</v>
      </c>
      <c r="F664">
        <v>618</v>
      </c>
      <c r="G664">
        <v>7.5</v>
      </c>
      <c r="H664">
        <v>82.4</v>
      </c>
      <c r="I664" t="s">
        <v>14</v>
      </c>
    </row>
    <row r="665" spans="1:9">
      <c r="A665" t="s">
        <v>1381</v>
      </c>
      <c r="B665" t="s">
        <v>1382</v>
      </c>
      <c r="C665" t="s">
        <v>11</v>
      </c>
      <c r="D665" t="s">
        <v>101</v>
      </c>
      <c r="E665" t="s">
        <v>102</v>
      </c>
      <c r="F665">
        <v>1087</v>
      </c>
      <c r="G665">
        <v>11.84</v>
      </c>
      <c r="H665">
        <v>91.8</v>
      </c>
      <c r="I665" t="s">
        <v>14</v>
      </c>
    </row>
    <row r="666" spans="1:9">
      <c r="A666" t="s">
        <v>1383</v>
      </c>
      <c r="B666" t="s">
        <v>1384</v>
      </c>
      <c r="C666" t="s">
        <v>11</v>
      </c>
      <c r="D666" t="s">
        <v>68</v>
      </c>
      <c r="E666" t="s">
        <v>69</v>
      </c>
      <c r="F666">
        <v>202</v>
      </c>
      <c r="G666">
        <v>7.68</v>
      </c>
      <c r="H666">
        <v>26.3</v>
      </c>
      <c r="I666" t="s">
        <v>25</v>
      </c>
    </row>
    <row r="667" spans="1:9">
      <c r="A667" t="s">
        <v>1385</v>
      </c>
      <c r="B667" t="s">
        <v>1386</v>
      </c>
      <c r="C667" t="s">
        <v>11</v>
      </c>
      <c r="D667" t="s">
        <v>19</v>
      </c>
      <c r="E667" t="s">
        <v>20</v>
      </c>
      <c r="F667">
        <v>576</v>
      </c>
      <c r="G667">
        <v>4.8099999999999996</v>
      </c>
      <c r="H667">
        <v>119.8</v>
      </c>
      <c r="I667" t="s">
        <v>14</v>
      </c>
    </row>
    <row r="668" spans="1:9">
      <c r="A668" t="s">
        <v>1387</v>
      </c>
      <c r="B668" t="s">
        <v>1388</v>
      </c>
      <c r="C668" t="s">
        <v>11</v>
      </c>
      <c r="D668" t="s">
        <v>68</v>
      </c>
      <c r="E668" t="s">
        <v>69</v>
      </c>
      <c r="F668">
        <v>179</v>
      </c>
      <c r="G668">
        <v>8.4600000000000009</v>
      </c>
      <c r="H668">
        <v>21.2</v>
      </c>
      <c r="I668" t="s">
        <v>25</v>
      </c>
    </row>
    <row r="669" spans="1:9">
      <c r="A669" t="s">
        <v>1389</v>
      </c>
      <c r="B669" t="s">
        <v>1390</v>
      </c>
      <c r="C669" t="s">
        <v>11</v>
      </c>
      <c r="D669" t="s">
        <v>101</v>
      </c>
      <c r="E669" t="s">
        <v>102</v>
      </c>
      <c r="F669">
        <v>219</v>
      </c>
      <c r="G669">
        <v>6.43</v>
      </c>
      <c r="H669">
        <v>34.1</v>
      </c>
      <c r="I669" t="s">
        <v>25</v>
      </c>
    </row>
    <row r="670" spans="1:9">
      <c r="A670" t="s">
        <v>1391</v>
      </c>
      <c r="B670" t="s">
        <v>1392</v>
      </c>
      <c r="C670" t="s">
        <v>11</v>
      </c>
      <c r="D670" t="s">
        <v>101</v>
      </c>
      <c r="E670" t="s">
        <v>102</v>
      </c>
      <c r="F670">
        <v>380</v>
      </c>
      <c r="G670">
        <v>6.71</v>
      </c>
      <c r="H670">
        <v>56.6</v>
      </c>
      <c r="I670" t="s">
        <v>25</v>
      </c>
    </row>
    <row r="671" spans="1:9">
      <c r="A671" t="s">
        <v>1393</v>
      </c>
      <c r="B671" t="s">
        <v>1394</v>
      </c>
      <c r="C671" t="s">
        <v>11</v>
      </c>
      <c r="D671" t="s">
        <v>73</v>
      </c>
      <c r="E671" t="s">
        <v>74</v>
      </c>
      <c r="F671">
        <v>706</v>
      </c>
      <c r="G671">
        <v>10.45</v>
      </c>
      <c r="H671">
        <v>67.599999999999994</v>
      </c>
      <c r="I671" t="s">
        <v>14</v>
      </c>
    </row>
    <row r="672" spans="1:9">
      <c r="A672" t="s">
        <v>1395</v>
      </c>
      <c r="B672" t="s">
        <v>1396</v>
      </c>
      <c r="C672" t="s">
        <v>11</v>
      </c>
      <c r="D672" t="s">
        <v>19</v>
      </c>
      <c r="E672" t="s">
        <v>20</v>
      </c>
      <c r="F672">
        <v>273</v>
      </c>
      <c r="G672">
        <v>9.1199999999999992</v>
      </c>
      <c r="H672">
        <v>29.9</v>
      </c>
      <c r="I672" t="s">
        <v>25</v>
      </c>
    </row>
    <row r="673" spans="1:9">
      <c r="A673" t="s">
        <v>1397</v>
      </c>
      <c r="B673" t="s">
        <v>1398</v>
      </c>
      <c r="C673" t="s">
        <v>11</v>
      </c>
      <c r="D673" t="s">
        <v>87</v>
      </c>
      <c r="E673" t="s">
        <v>88</v>
      </c>
      <c r="F673">
        <v>139</v>
      </c>
      <c r="G673">
        <v>13.59</v>
      </c>
      <c r="H673">
        <v>10.199999999999999</v>
      </c>
      <c r="I673" t="s">
        <v>25</v>
      </c>
    </row>
    <row r="674" spans="1:9">
      <c r="A674" t="s">
        <v>1399</v>
      </c>
      <c r="B674" t="s">
        <v>1400</v>
      </c>
      <c r="C674" t="s">
        <v>11</v>
      </c>
      <c r="D674" t="s">
        <v>87</v>
      </c>
      <c r="E674" t="s">
        <v>88</v>
      </c>
      <c r="F674">
        <v>273</v>
      </c>
      <c r="G674">
        <v>13.67</v>
      </c>
      <c r="H674">
        <v>20</v>
      </c>
      <c r="I674" t="s">
        <v>25</v>
      </c>
    </row>
    <row r="675" spans="1:9">
      <c r="A675" t="s">
        <v>1401</v>
      </c>
      <c r="B675" t="s">
        <v>1402</v>
      </c>
      <c r="C675" t="s">
        <v>11</v>
      </c>
      <c r="D675" t="s">
        <v>19</v>
      </c>
      <c r="E675" t="s">
        <v>20</v>
      </c>
      <c r="F675">
        <v>340</v>
      </c>
      <c r="G675">
        <v>5.53</v>
      </c>
      <c r="H675">
        <v>61.5</v>
      </c>
      <c r="I675" t="s">
        <v>25</v>
      </c>
    </row>
    <row r="676" spans="1:9">
      <c r="A676" t="s">
        <v>1403</v>
      </c>
      <c r="B676" t="s">
        <v>1404</v>
      </c>
      <c r="C676" t="s">
        <v>11</v>
      </c>
      <c r="D676" t="s">
        <v>12</v>
      </c>
      <c r="E676" t="s">
        <v>13</v>
      </c>
      <c r="F676">
        <v>287</v>
      </c>
      <c r="G676">
        <v>5.6</v>
      </c>
      <c r="H676">
        <v>51.2</v>
      </c>
      <c r="I676" t="s">
        <v>25</v>
      </c>
    </row>
    <row r="677" spans="1:9">
      <c r="A677" t="s">
        <v>1405</v>
      </c>
      <c r="B677" t="s">
        <v>1406</v>
      </c>
      <c r="C677" t="s">
        <v>11</v>
      </c>
      <c r="D677" t="s">
        <v>40</v>
      </c>
      <c r="E677" t="s">
        <v>41</v>
      </c>
      <c r="F677">
        <v>42</v>
      </c>
      <c r="G677">
        <v>2.2000000000000002</v>
      </c>
      <c r="H677">
        <v>19.100000000000001</v>
      </c>
      <c r="I677" t="s">
        <v>25</v>
      </c>
    </row>
    <row r="678" spans="1:9">
      <c r="A678" t="s">
        <v>1407</v>
      </c>
      <c r="B678" t="s">
        <v>1408</v>
      </c>
      <c r="C678" t="s">
        <v>11</v>
      </c>
      <c r="D678" t="s">
        <v>50</v>
      </c>
      <c r="E678" t="s">
        <v>51</v>
      </c>
      <c r="F678">
        <v>112</v>
      </c>
      <c r="G678">
        <v>2.37</v>
      </c>
      <c r="H678">
        <v>47.3</v>
      </c>
      <c r="I678" t="s">
        <v>25</v>
      </c>
    </row>
    <row r="679" spans="1:9">
      <c r="A679" t="s">
        <v>1409</v>
      </c>
      <c r="B679" t="s">
        <v>1410</v>
      </c>
      <c r="C679" t="s">
        <v>11</v>
      </c>
      <c r="D679" t="s">
        <v>12</v>
      </c>
      <c r="E679" t="s">
        <v>13</v>
      </c>
      <c r="F679">
        <v>2005</v>
      </c>
      <c r="G679">
        <v>13.16</v>
      </c>
      <c r="H679">
        <v>152.4</v>
      </c>
      <c r="I679" t="s">
        <v>70</v>
      </c>
    </row>
    <row r="680" spans="1:9">
      <c r="A680" t="s">
        <v>1411</v>
      </c>
      <c r="B680" t="s">
        <v>1412</v>
      </c>
      <c r="C680" t="s">
        <v>11</v>
      </c>
      <c r="D680" t="s">
        <v>28</v>
      </c>
      <c r="E680" t="s">
        <v>29</v>
      </c>
      <c r="F680">
        <v>2065</v>
      </c>
      <c r="G680">
        <v>53.5</v>
      </c>
      <c r="H680">
        <v>38.6</v>
      </c>
      <c r="I680" t="s">
        <v>70</v>
      </c>
    </row>
    <row r="681" spans="1:9">
      <c r="A681" t="s">
        <v>1413</v>
      </c>
      <c r="B681" t="s">
        <v>1414</v>
      </c>
      <c r="C681" t="s">
        <v>11</v>
      </c>
      <c r="D681" t="s">
        <v>44</v>
      </c>
      <c r="E681" t="s">
        <v>45</v>
      </c>
      <c r="F681">
        <v>505</v>
      </c>
      <c r="G681">
        <v>10.84</v>
      </c>
      <c r="H681">
        <v>46.6</v>
      </c>
      <c r="I681" t="s">
        <v>14</v>
      </c>
    </row>
    <row r="682" spans="1:9">
      <c r="A682" t="s">
        <v>1415</v>
      </c>
      <c r="B682" t="s">
        <v>1416</v>
      </c>
      <c r="C682" t="s">
        <v>11</v>
      </c>
      <c r="D682" t="s">
        <v>19</v>
      </c>
      <c r="E682" t="s">
        <v>20</v>
      </c>
      <c r="F682">
        <v>28046</v>
      </c>
      <c r="G682">
        <v>12.32</v>
      </c>
      <c r="H682">
        <v>2276.5</v>
      </c>
      <c r="I682" t="s">
        <v>365</v>
      </c>
    </row>
    <row r="683" spans="1:9">
      <c r="A683" t="s">
        <v>1417</v>
      </c>
      <c r="B683" t="s">
        <v>1418</v>
      </c>
      <c r="C683" t="s">
        <v>11</v>
      </c>
      <c r="D683" t="s">
        <v>81</v>
      </c>
      <c r="E683" t="s">
        <v>82</v>
      </c>
      <c r="F683">
        <v>95</v>
      </c>
      <c r="G683">
        <v>6</v>
      </c>
      <c r="H683">
        <v>15.8</v>
      </c>
      <c r="I683" t="s">
        <v>25</v>
      </c>
    </row>
    <row r="684" spans="1:9">
      <c r="A684" t="s">
        <v>1419</v>
      </c>
      <c r="B684" t="s">
        <v>1420</v>
      </c>
      <c r="C684" t="s">
        <v>11</v>
      </c>
      <c r="D684" t="s">
        <v>87</v>
      </c>
      <c r="E684" t="s">
        <v>88</v>
      </c>
      <c r="F684">
        <v>56</v>
      </c>
      <c r="G684">
        <v>4.2300000000000004</v>
      </c>
      <c r="H684">
        <v>13.2</v>
      </c>
      <c r="I684" t="s">
        <v>25</v>
      </c>
    </row>
    <row r="685" spans="1:9">
      <c r="A685" t="s">
        <v>1421</v>
      </c>
      <c r="B685" t="s">
        <v>1422</v>
      </c>
      <c r="C685" t="s">
        <v>11</v>
      </c>
      <c r="D685" t="s">
        <v>123</v>
      </c>
      <c r="E685" t="s">
        <v>124</v>
      </c>
      <c r="F685">
        <v>134</v>
      </c>
      <c r="G685">
        <v>4.62</v>
      </c>
      <c r="H685">
        <v>29</v>
      </c>
      <c r="I685" t="s">
        <v>25</v>
      </c>
    </row>
    <row r="686" spans="1:9">
      <c r="A686" t="s">
        <v>1423</v>
      </c>
      <c r="B686" t="s">
        <v>1424</v>
      </c>
      <c r="C686" t="s">
        <v>11</v>
      </c>
      <c r="D686" t="s">
        <v>73</v>
      </c>
      <c r="E686" t="s">
        <v>74</v>
      </c>
      <c r="F686">
        <v>178</v>
      </c>
      <c r="G686">
        <v>6.28</v>
      </c>
      <c r="H686">
        <v>28.3</v>
      </c>
      <c r="I686" t="s">
        <v>25</v>
      </c>
    </row>
    <row r="687" spans="1:9">
      <c r="A687" t="s">
        <v>1425</v>
      </c>
      <c r="B687" t="s">
        <v>1426</v>
      </c>
      <c r="C687" t="s">
        <v>11</v>
      </c>
      <c r="D687" t="s">
        <v>23</v>
      </c>
      <c r="E687" t="s">
        <v>24</v>
      </c>
      <c r="F687">
        <v>205</v>
      </c>
      <c r="G687">
        <v>9.26</v>
      </c>
      <c r="H687">
        <v>22.1</v>
      </c>
      <c r="I687" t="s">
        <v>25</v>
      </c>
    </row>
    <row r="688" spans="1:9">
      <c r="A688" t="s">
        <v>1427</v>
      </c>
      <c r="B688" t="s">
        <v>1428</v>
      </c>
      <c r="C688" t="s">
        <v>11</v>
      </c>
      <c r="D688" t="s">
        <v>123</v>
      </c>
      <c r="E688" t="s">
        <v>124</v>
      </c>
      <c r="F688">
        <v>266</v>
      </c>
      <c r="G688">
        <v>13.94</v>
      </c>
      <c r="H688">
        <v>19.100000000000001</v>
      </c>
      <c r="I688" t="s">
        <v>25</v>
      </c>
    </row>
    <row r="689" spans="1:9">
      <c r="A689" t="s">
        <v>1429</v>
      </c>
      <c r="B689" t="s">
        <v>1430</v>
      </c>
      <c r="C689" t="s">
        <v>11</v>
      </c>
      <c r="D689" t="s">
        <v>50</v>
      </c>
      <c r="E689" t="s">
        <v>51</v>
      </c>
      <c r="F689">
        <v>74</v>
      </c>
      <c r="G689">
        <v>5.22</v>
      </c>
      <c r="H689">
        <v>14.2</v>
      </c>
      <c r="I689" t="s">
        <v>25</v>
      </c>
    </row>
    <row r="690" spans="1:9">
      <c r="A690" t="s">
        <v>1431</v>
      </c>
      <c r="B690" t="s">
        <v>1432</v>
      </c>
      <c r="C690" t="s">
        <v>11</v>
      </c>
      <c r="D690" t="s">
        <v>40</v>
      </c>
      <c r="E690" t="s">
        <v>41</v>
      </c>
      <c r="F690">
        <v>272</v>
      </c>
      <c r="G690">
        <v>10.27</v>
      </c>
      <c r="H690">
        <v>26.5</v>
      </c>
      <c r="I690" t="s">
        <v>25</v>
      </c>
    </row>
    <row r="691" spans="1:9">
      <c r="A691" t="s">
        <v>1433</v>
      </c>
      <c r="B691" t="s">
        <v>1434</v>
      </c>
      <c r="C691" t="s">
        <v>11</v>
      </c>
      <c r="D691" t="s">
        <v>44</v>
      </c>
      <c r="E691" t="s">
        <v>45</v>
      </c>
      <c r="F691">
        <v>92</v>
      </c>
      <c r="G691">
        <v>6.38</v>
      </c>
      <c r="H691">
        <v>14.4</v>
      </c>
      <c r="I691" t="s">
        <v>25</v>
      </c>
    </row>
    <row r="692" spans="1:9">
      <c r="A692" t="s">
        <v>1435</v>
      </c>
      <c r="B692" t="s">
        <v>1436</v>
      </c>
      <c r="C692" t="s">
        <v>11</v>
      </c>
      <c r="D692" t="s">
        <v>44</v>
      </c>
      <c r="E692" t="s">
        <v>45</v>
      </c>
      <c r="F692">
        <v>601</v>
      </c>
      <c r="G692">
        <v>11.7</v>
      </c>
      <c r="H692">
        <v>51.4</v>
      </c>
      <c r="I692" t="s">
        <v>14</v>
      </c>
    </row>
    <row r="693" spans="1:9">
      <c r="A693" t="s">
        <v>1437</v>
      </c>
      <c r="B693" t="s">
        <v>1438</v>
      </c>
      <c r="C693" t="s">
        <v>11</v>
      </c>
      <c r="D693" t="s">
        <v>50</v>
      </c>
      <c r="E693" t="s">
        <v>51</v>
      </c>
      <c r="F693">
        <v>257</v>
      </c>
      <c r="G693">
        <v>10.58</v>
      </c>
      <c r="H693">
        <v>24.3</v>
      </c>
      <c r="I693" t="s">
        <v>25</v>
      </c>
    </row>
    <row r="694" spans="1:9">
      <c r="A694" t="s">
        <v>1439</v>
      </c>
      <c r="B694" t="s">
        <v>1440</v>
      </c>
      <c r="C694" t="s">
        <v>11</v>
      </c>
      <c r="D694" t="s">
        <v>40</v>
      </c>
      <c r="E694" t="s">
        <v>41</v>
      </c>
      <c r="F694">
        <v>16</v>
      </c>
      <c r="G694">
        <v>2.54</v>
      </c>
      <c r="H694">
        <v>6.3</v>
      </c>
      <c r="I694" t="s">
        <v>25</v>
      </c>
    </row>
    <row r="695" spans="1:9">
      <c r="A695" t="s">
        <v>1441</v>
      </c>
      <c r="B695" t="s">
        <v>1442</v>
      </c>
      <c r="C695" t="s">
        <v>11</v>
      </c>
      <c r="D695" t="s">
        <v>50</v>
      </c>
      <c r="E695" t="s">
        <v>51</v>
      </c>
      <c r="F695">
        <v>162</v>
      </c>
      <c r="G695">
        <v>8.84</v>
      </c>
      <c r="H695">
        <v>18.3</v>
      </c>
      <c r="I695" t="s">
        <v>25</v>
      </c>
    </row>
    <row r="696" spans="1:9">
      <c r="A696" t="s">
        <v>1443</v>
      </c>
      <c r="B696" t="s">
        <v>1444</v>
      </c>
      <c r="C696" t="s">
        <v>11</v>
      </c>
      <c r="D696" t="s">
        <v>23</v>
      </c>
      <c r="E696" t="s">
        <v>24</v>
      </c>
      <c r="F696">
        <v>543</v>
      </c>
      <c r="G696">
        <v>25.58</v>
      </c>
      <c r="H696">
        <v>21.2</v>
      </c>
      <c r="I696" t="s">
        <v>14</v>
      </c>
    </row>
    <row r="697" spans="1:9">
      <c r="A697" t="s">
        <v>1445</v>
      </c>
      <c r="B697" t="s">
        <v>1446</v>
      </c>
      <c r="C697" t="s">
        <v>11</v>
      </c>
      <c r="D697" t="s">
        <v>12</v>
      </c>
      <c r="E697" t="s">
        <v>13</v>
      </c>
      <c r="F697">
        <v>13045</v>
      </c>
      <c r="G697">
        <v>18.3</v>
      </c>
      <c r="H697">
        <v>712.8</v>
      </c>
      <c r="I697" t="s">
        <v>365</v>
      </c>
    </row>
    <row r="698" spans="1:9">
      <c r="A698" t="s">
        <v>1447</v>
      </c>
      <c r="B698" t="s">
        <v>1448</v>
      </c>
      <c r="C698" t="s">
        <v>11</v>
      </c>
      <c r="D698" t="s">
        <v>40</v>
      </c>
      <c r="E698" t="s">
        <v>41</v>
      </c>
      <c r="F698">
        <v>317</v>
      </c>
      <c r="G698">
        <v>7.06</v>
      </c>
      <c r="H698">
        <v>44.9</v>
      </c>
      <c r="I698" t="s">
        <v>25</v>
      </c>
    </row>
    <row r="699" spans="1:9">
      <c r="A699" t="s">
        <v>1449</v>
      </c>
      <c r="B699" t="s">
        <v>1450</v>
      </c>
      <c r="C699" t="s">
        <v>11</v>
      </c>
      <c r="D699" t="s">
        <v>123</v>
      </c>
      <c r="E699" t="s">
        <v>124</v>
      </c>
      <c r="F699">
        <v>220</v>
      </c>
      <c r="G699">
        <v>16.75</v>
      </c>
      <c r="H699">
        <v>13.1</v>
      </c>
      <c r="I699" t="s">
        <v>25</v>
      </c>
    </row>
    <row r="700" spans="1:9">
      <c r="A700" t="s">
        <v>1451</v>
      </c>
      <c r="B700" t="s">
        <v>1452</v>
      </c>
      <c r="C700" t="s">
        <v>11</v>
      </c>
      <c r="D700" t="s">
        <v>44</v>
      </c>
      <c r="E700" t="s">
        <v>45</v>
      </c>
      <c r="F700">
        <v>541</v>
      </c>
      <c r="G700">
        <v>6.99</v>
      </c>
      <c r="H700">
        <v>77.400000000000006</v>
      </c>
      <c r="I700" t="s">
        <v>14</v>
      </c>
    </row>
    <row r="701" spans="1:9">
      <c r="A701" t="s">
        <v>1453</v>
      </c>
      <c r="B701" t="s">
        <v>1454</v>
      </c>
      <c r="C701" t="s">
        <v>11</v>
      </c>
      <c r="D701" t="s">
        <v>23</v>
      </c>
      <c r="E701" t="s">
        <v>24</v>
      </c>
      <c r="F701">
        <v>122</v>
      </c>
      <c r="G701">
        <v>6.23</v>
      </c>
      <c r="H701">
        <v>19.600000000000001</v>
      </c>
      <c r="I701" t="s">
        <v>25</v>
      </c>
    </row>
    <row r="702" spans="1:9">
      <c r="A702" t="s">
        <v>1455</v>
      </c>
      <c r="B702" t="s">
        <v>1456</v>
      </c>
      <c r="C702" t="s">
        <v>11</v>
      </c>
      <c r="D702" t="s">
        <v>87</v>
      </c>
      <c r="E702" t="s">
        <v>88</v>
      </c>
      <c r="F702">
        <v>81</v>
      </c>
      <c r="G702">
        <v>3.59</v>
      </c>
      <c r="H702">
        <v>22.6</v>
      </c>
      <c r="I702" t="s">
        <v>25</v>
      </c>
    </row>
    <row r="703" spans="1:9">
      <c r="A703" t="s">
        <v>1457</v>
      </c>
      <c r="B703" t="s">
        <v>1458</v>
      </c>
      <c r="C703" t="s">
        <v>11</v>
      </c>
      <c r="D703" t="s">
        <v>23</v>
      </c>
      <c r="E703" t="s">
        <v>24</v>
      </c>
      <c r="F703">
        <v>110</v>
      </c>
      <c r="G703">
        <v>7.8</v>
      </c>
      <c r="H703">
        <v>14.1</v>
      </c>
      <c r="I703" t="s">
        <v>25</v>
      </c>
    </row>
    <row r="704" spans="1:9">
      <c r="A704" t="s">
        <v>1459</v>
      </c>
      <c r="B704" t="s">
        <v>1460</v>
      </c>
      <c r="C704" t="s">
        <v>11</v>
      </c>
      <c r="D704" t="s">
        <v>12</v>
      </c>
      <c r="E704" t="s">
        <v>13</v>
      </c>
      <c r="F704">
        <v>685</v>
      </c>
      <c r="G704">
        <v>14.5</v>
      </c>
      <c r="H704">
        <v>47.2</v>
      </c>
      <c r="I704" t="s">
        <v>14</v>
      </c>
    </row>
    <row r="705" spans="1:9">
      <c r="A705" t="s">
        <v>1461</v>
      </c>
      <c r="B705" t="s">
        <v>1462</v>
      </c>
      <c r="C705" t="s">
        <v>11</v>
      </c>
      <c r="D705" t="s">
        <v>101</v>
      </c>
      <c r="E705" t="s">
        <v>102</v>
      </c>
      <c r="F705">
        <v>80</v>
      </c>
      <c r="G705">
        <v>4.05</v>
      </c>
      <c r="H705">
        <v>19.8</v>
      </c>
      <c r="I705" t="s">
        <v>25</v>
      </c>
    </row>
    <row r="706" spans="1:9">
      <c r="A706" t="s">
        <v>1463</v>
      </c>
      <c r="B706" t="s">
        <v>1464</v>
      </c>
      <c r="C706" t="s">
        <v>11</v>
      </c>
      <c r="D706" t="s">
        <v>68</v>
      </c>
      <c r="E706" t="s">
        <v>69</v>
      </c>
      <c r="F706">
        <v>541</v>
      </c>
      <c r="G706">
        <v>15.24</v>
      </c>
      <c r="H706">
        <v>35.5</v>
      </c>
      <c r="I706" t="s">
        <v>14</v>
      </c>
    </row>
    <row r="707" spans="1:9">
      <c r="A707" t="s">
        <v>1465</v>
      </c>
      <c r="B707" t="s">
        <v>1466</v>
      </c>
      <c r="C707" t="s">
        <v>11</v>
      </c>
      <c r="D707" t="s">
        <v>50</v>
      </c>
      <c r="E707" t="s">
        <v>51</v>
      </c>
      <c r="F707">
        <v>207</v>
      </c>
      <c r="G707">
        <v>2.8</v>
      </c>
      <c r="H707">
        <v>73.900000000000006</v>
      </c>
      <c r="I707" t="s">
        <v>25</v>
      </c>
    </row>
    <row r="708" spans="1:9">
      <c r="A708" t="s">
        <v>1467</v>
      </c>
      <c r="B708" t="s">
        <v>1468</v>
      </c>
      <c r="C708" t="s">
        <v>11</v>
      </c>
      <c r="D708" t="s">
        <v>36</v>
      </c>
      <c r="E708" t="s">
        <v>37</v>
      </c>
      <c r="F708">
        <v>139</v>
      </c>
      <c r="G708">
        <v>3.02</v>
      </c>
      <c r="H708">
        <v>46</v>
      </c>
      <c r="I708" t="s">
        <v>25</v>
      </c>
    </row>
    <row r="709" spans="1:9">
      <c r="A709" t="s">
        <v>1469</v>
      </c>
      <c r="B709" t="s">
        <v>1470</v>
      </c>
      <c r="C709" t="s">
        <v>11</v>
      </c>
      <c r="D709" t="s">
        <v>87</v>
      </c>
      <c r="E709" t="s">
        <v>88</v>
      </c>
      <c r="F709">
        <v>952</v>
      </c>
      <c r="G709">
        <v>20.399999999999999</v>
      </c>
      <c r="H709">
        <v>46.7</v>
      </c>
      <c r="I709" t="s">
        <v>14</v>
      </c>
    </row>
    <row r="710" spans="1:9">
      <c r="A710" t="s">
        <v>1471</v>
      </c>
      <c r="B710" t="s">
        <v>1472</v>
      </c>
      <c r="C710" t="s">
        <v>11</v>
      </c>
      <c r="D710" t="s">
        <v>73</v>
      </c>
      <c r="E710" t="s">
        <v>74</v>
      </c>
      <c r="F710">
        <v>282</v>
      </c>
      <c r="G710">
        <v>5.92</v>
      </c>
      <c r="H710">
        <v>47.6</v>
      </c>
      <c r="I710" t="s">
        <v>25</v>
      </c>
    </row>
    <row r="711" spans="1:9">
      <c r="A711" t="s">
        <v>1473</v>
      </c>
      <c r="B711" t="s">
        <v>1474</v>
      </c>
      <c r="C711" t="s">
        <v>11</v>
      </c>
      <c r="D711" t="s">
        <v>32</v>
      </c>
      <c r="E711" t="s">
        <v>33</v>
      </c>
      <c r="F711">
        <v>341</v>
      </c>
      <c r="G711">
        <v>12.98</v>
      </c>
      <c r="H711">
        <v>26.3</v>
      </c>
      <c r="I711" t="s">
        <v>25</v>
      </c>
    </row>
    <row r="712" spans="1:9">
      <c r="A712" t="s">
        <v>1475</v>
      </c>
      <c r="B712" t="s">
        <v>1476</v>
      </c>
      <c r="C712" t="s">
        <v>11</v>
      </c>
      <c r="D712" t="s">
        <v>12</v>
      </c>
      <c r="E712" t="s">
        <v>13</v>
      </c>
      <c r="F712">
        <v>187</v>
      </c>
      <c r="G712">
        <v>6</v>
      </c>
      <c r="H712">
        <v>31.2</v>
      </c>
      <c r="I712" t="s">
        <v>25</v>
      </c>
    </row>
    <row r="713" spans="1:9">
      <c r="A713" t="s">
        <v>1477</v>
      </c>
      <c r="B713" t="s">
        <v>1478</v>
      </c>
      <c r="C713" t="s">
        <v>11</v>
      </c>
      <c r="D713" t="s">
        <v>68</v>
      </c>
      <c r="E713" t="s">
        <v>69</v>
      </c>
      <c r="F713">
        <v>534</v>
      </c>
      <c r="G713">
        <v>7.31</v>
      </c>
      <c r="H713">
        <v>73.099999999999994</v>
      </c>
      <c r="I713" t="s">
        <v>14</v>
      </c>
    </row>
    <row r="714" spans="1:9">
      <c r="A714" t="s">
        <v>1479</v>
      </c>
      <c r="B714" t="s">
        <v>1480</v>
      </c>
      <c r="C714" t="s">
        <v>11</v>
      </c>
      <c r="D714" t="s">
        <v>44</v>
      </c>
      <c r="E714" t="s">
        <v>45</v>
      </c>
      <c r="F714">
        <v>687</v>
      </c>
      <c r="G714">
        <v>13.8</v>
      </c>
      <c r="H714">
        <v>49.8</v>
      </c>
      <c r="I714" t="s">
        <v>14</v>
      </c>
    </row>
    <row r="715" spans="1:9">
      <c r="A715" t="s">
        <v>1481</v>
      </c>
      <c r="B715" t="s">
        <v>1482</v>
      </c>
      <c r="C715" t="s">
        <v>11</v>
      </c>
      <c r="D715" t="s">
        <v>32</v>
      </c>
      <c r="E715" t="s">
        <v>33</v>
      </c>
      <c r="F715">
        <v>505</v>
      </c>
      <c r="G715">
        <v>12.4</v>
      </c>
      <c r="H715">
        <v>40.700000000000003</v>
      </c>
      <c r="I715" t="s">
        <v>14</v>
      </c>
    </row>
    <row r="716" spans="1:9">
      <c r="A716" t="s">
        <v>1483</v>
      </c>
      <c r="B716" t="s">
        <v>1484</v>
      </c>
      <c r="C716" t="s">
        <v>11</v>
      </c>
      <c r="D716" t="s">
        <v>40</v>
      </c>
      <c r="E716" t="s">
        <v>41</v>
      </c>
      <c r="F716">
        <v>2050</v>
      </c>
      <c r="G716">
        <v>9.9700000000000006</v>
      </c>
      <c r="H716">
        <v>205.6</v>
      </c>
      <c r="I716" t="s">
        <v>70</v>
      </c>
    </row>
    <row r="717" spans="1:9">
      <c r="A717" t="s">
        <v>1485</v>
      </c>
      <c r="B717" t="s">
        <v>1486</v>
      </c>
      <c r="C717" t="s">
        <v>11</v>
      </c>
      <c r="D717" t="s">
        <v>87</v>
      </c>
      <c r="E717" t="s">
        <v>88</v>
      </c>
      <c r="F717">
        <v>599</v>
      </c>
      <c r="G717">
        <v>41.57</v>
      </c>
      <c r="H717">
        <v>14.4</v>
      </c>
      <c r="I717" t="s">
        <v>14</v>
      </c>
    </row>
    <row r="718" spans="1:9">
      <c r="A718" t="s">
        <v>1487</v>
      </c>
      <c r="B718" t="s">
        <v>1488</v>
      </c>
      <c r="C718" t="s">
        <v>11</v>
      </c>
      <c r="D718" t="s">
        <v>28</v>
      </c>
      <c r="E718" t="s">
        <v>29</v>
      </c>
      <c r="F718">
        <v>217</v>
      </c>
      <c r="G718">
        <v>5.52</v>
      </c>
      <c r="H718">
        <v>39.299999999999997</v>
      </c>
      <c r="I718" t="s">
        <v>25</v>
      </c>
    </row>
    <row r="719" spans="1:9">
      <c r="A719" t="s">
        <v>1489</v>
      </c>
      <c r="B719" t="s">
        <v>1490</v>
      </c>
      <c r="C719" t="s">
        <v>11</v>
      </c>
      <c r="D719" t="s">
        <v>50</v>
      </c>
      <c r="E719" t="s">
        <v>51</v>
      </c>
      <c r="F719">
        <v>172</v>
      </c>
      <c r="G719">
        <v>9.84</v>
      </c>
      <c r="H719">
        <v>17.5</v>
      </c>
      <c r="I719" t="s">
        <v>25</v>
      </c>
    </row>
    <row r="720" spans="1:9">
      <c r="A720" t="s">
        <v>1491</v>
      </c>
      <c r="B720" t="s">
        <v>1492</v>
      </c>
      <c r="C720" t="s">
        <v>11</v>
      </c>
      <c r="D720" t="s">
        <v>40</v>
      </c>
      <c r="E720" t="s">
        <v>41</v>
      </c>
      <c r="F720">
        <v>197</v>
      </c>
      <c r="G720">
        <v>3.22</v>
      </c>
      <c r="H720">
        <v>61.2</v>
      </c>
      <c r="I720" t="s">
        <v>25</v>
      </c>
    </row>
    <row r="721" spans="1:9">
      <c r="A721" t="s">
        <v>1493</v>
      </c>
      <c r="B721" t="s">
        <v>1494</v>
      </c>
      <c r="C721" t="s">
        <v>11</v>
      </c>
      <c r="D721" t="s">
        <v>36</v>
      </c>
      <c r="E721" t="s">
        <v>37</v>
      </c>
      <c r="F721">
        <v>92</v>
      </c>
      <c r="G721">
        <v>2.94</v>
      </c>
      <c r="H721">
        <v>31.3</v>
      </c>
      <c r="I721" t="s">
        <v>25</v>
      </c>
    </row>
    <row r="722" spans="1:9">
      <c r="A722" t="s">
        <v>1495</v>
      </c>
      <c r="B722" t="s">
        <v>1496</v>
      </c>
      <c r="C722" t="s">
        <v>11</v>
      </c>
      <c r="D722" t="s">
        <v>91</v>
      </c>
      <c r="E722" t="s">
        <v>92</v>
      </c>
      <c r="F722">
        <v>230</v>
      </c>
      <c r="G722">
        <v>4.0199999999999996</v>
      </c>
      <c r="H722">
        <v>57.2</v>
      </c>
      <c r="I722" t="s">
        <v>25</v>
      </c>
    </row>
    <row r="723" spans="1:9">
      <c r="A723" t="s">
        <v>1497</v>
      </c>
      <c r="B723" t="s">
        <v>1498</v>
      </c>
      <c r="C723" t="s">
        <v>11</v>
      </c>
      <c r="D723" t="s">
        <v>40</v>
      </c>
      <c r="E723" t="s">
        <v>41</v>
      </c>
      <c r="F723">
        <v>237</v>
      </c>
      <c r="G723">
        <v>8.5299999999999994</v>
      </c>
      <c r="H723">
        <v>27.8</v>
      </c>
      <c r="I723" t="s">
        <v>25</v>
      </c>
    </row>
    <row r="724" spans="1:9">
      <c r="A724" t="s">
        <v>1499</v>
      </c>
      <c r="B724" t="s">
        <v>1500</v>
      </c>
      <c r="C724" t="s">
        <v>11</v>
      </c>
      <c r="D724" t="s">
        <v>32</v>
      </c>
      <c r="E724" t="s">
        <v>33</v>
      </c>
      <c r="F724">
        <v>924</v>
      </c>
      <c r="G724">
        <v>15.88</v>
      </c>
      <c r="H724">
        <v>58.2</v>
      </c>
      <c r="I724" t="s">
        <v>14</v>
      </c>
    </row>
    <row r="725" spans="1:9">
      <c r="A725" t="s">
        <v>1501</v>
      </c>
      <c r="B725" t="s">
        <v>1502</v>
      </c>
      <c r="C725" t="s">
        <v>11</v>
      </c>
      <c r="D725" t="s">
        <v>101</v>
      </c>
      <c r="E725" t="s">
        <v>102</v>
      </c>
      <c r="F725">
        <v>142</v>
      </c>
      <c r="G725">
        <v>3.89</v>
      </c>
      <c r="H725">
        <v>36.5</v>
      </c>
      <c r="I725" t="s">
        <v>25</v>
      </c>
    </row>
    <row r="726" spans="1:9">
      <c r="A726" t="s">
        <v>1503</v>
      </c>
      <c r="B726" t="s">
        <v>1504</v>
      </c>
      <c r="C726" t="s">
        <v>11</v>
      </c>
      <c r="D726" t="s">
        <v>68</v>
      </c>
      <c r="E726" t="s">
        <v>69</v>
      </c>
      <c r="F726">
        <v>498</v>
      </c>
      <c r="G726">
        <v>14.1</v>
      </c>
      <c r="H726">
        <v>35.299999999999997</v>
      </c>
      <c r="I726" t="s">
        <v>25</v>
      </c>
    </row>
    <row r="727" spans="1:9">
      <c r="A727" t="s">
        <v>1505</v>
      </c>
      <c r="B727" t="s">
        <v>1506</v>
      </c>
      <c r="C727" t="s">
        <v>11</v>
      </c>
      <c r="D727" t="s">
        <v>19</v>
      </c>
      <c r="E727" t="s">
        <v>20</v>
      </c>
      <c r="F727">
        <v>763</v>
      </c>
      <c r="G727">
        <v>5.01</v>
      </c>
      <c r="H727">
        <v>152.30000000000001</v>
      </c>
      <c r="I727" t="s">
        <v>14</v>
      </c>
    </row>
    <row r="728" spans="1:9">
      <c r="A728" t="s">
        <v>1507</v>
      </c>
      <c r="B728" t="s">
        <v>1508</v>
      </c>
      <c r="C728" t="s">
        <v>11</v>
      </c>
      <c r="D728" t="s">
        <v>19</v>
      </c>
      <c r="E728" t="s">
        <v>20</v>
      </c>
      <c r="F728">
        <v>323</v>
      </c>
      <c r="G728">
        <v>6.55</v>
      </c>
      <c r="H728">
        <v>49.3</v>
      </c>
      <c r="I728" t="s">
        <v>25</v>
      </c>
    </row>
    <row r="729" spans="1:9">
      <c r="A729" t="s">
        <v>1509</v>
      </c>
      <c r="B729" t="s">
        <v>1510</v>
      </c>
      <c r="C729" t="s">
        <v>11</v>
      </c>
      <c r="D729" t="s">
        <v>40</v>
      </c>
      <c r="E729" t="s">
        <v>41</v>
      </c>
      <c r="F729">
        <v>43</v>
      </c>
      <c r="G729">
        <v>2.2799999999999998</v>
      </c>
      <c r="H729">
        <v>18.899999999999999</v>
      </c>
      <c r="I729" t="s">
        <v>25</v>
      </c>
    </row>
    <row r="730" spans="1:9">
      <c r="A730" t="s">
        <v>1511</v>
      </c>
      <c r="B730" t="s">
        <v>1512</v>
      </c>
      <c r="C730" t="s">
        <v>11</v>
      </c>
      <c r="D730" t="s">
        <v>101</v>
      </c>
      <c r="E730" t="s">
        <v>102</v>
      </c>
      <c r="F730">
        <v>123</v>
      </c>
      <c r="G730">
        <v>5.25</v>
      </c>
      <c r="H730">
        <v>23.4</v>
      </c>
      <c r="I730" t="s">
        <v>25</v>
      </c>
    </row>
    <row r="731" spans="1:9">
      <c r="A731" t="s">
        <v>1513</v>
      </c>
      <c r="B731" t="s">
        <v>1514</v>
      </c>
      <c r="C731" t="s">
        <v>11</v>
      </c>
      <c r="D731" t="s">
        <v>44</v>
      </c>
      <c r="E731" t="s">
        <v>45</v>
      </c>
      <c r="F731">
        <v>923</v>
      </c>
      <c r="G731">
        <v>14.58</v>
      </c>
      <c r="H731">
        <v>63.3</v>
      </c>
      <c r="I731" t="s">
        <v>14</v>
      </c>
    </row>
    <row r="732" spans="1:9">
      <c r="A732" t="s">
        <v>1515</v>
      </c>
      <c r="B732" t="s">
        <v>1516</v>
      </c>
      <c r="C732" t="s">
        <v>11</v>
      </c>
      <c r="D732" t="s">
        <v>101</v>
      </c>
      <c r="E732" t="s">
        <v>102</v>
      </c>
      <c r="F732">
        <v>585</v>
      </c>
      <c r="G732">
        <v>10.96</v>
      </c>
      <c r="H732">
        <v>53.4</v>
      </c>
      <c r="I732" t="s">
        <v>14</v>
      </c>
    </row>
    <row r="733" spans="1:9">
      <c r="A733" t="s">
        <v>1517</v>
      </c>
      <c r="B733" t="s">
        <v>1518</v>
      </c>
      <c r="C733" t="s">
        <v>11</v>
      </c>
      <c r="D733" t="s">
        <v>311</v>
      </c>
      <c r="E733" t="s">
        <v>312</v>
      </c>
      <c r="F733">
        <v>133</v>
      </c>
      <c r="G733">
        <v>12.78</v>
      </c>
      <c r="H733">
        <v>10.4</v>
      </c>
      <c r="I733" t="s">
        <v>25</v>
      </c>
    </row>
    <row r="734" spans="1:9">
      <c r="A734" t="s">
        <v>1519</v>
      </c>
      <c r="B734" t="s">
        <v>1520</v>
      </c>
      <c r="C734" t="s">
        <v>11</v>
      </c>
      <c r="D734" t="s">
        <v>36</v>
      </c>
      <c r="E734" t="s">
        <v>37</v>
      </c>
      <c r="F734">
        <v>101</v>
      </c>
      <c r="G734">
        <v>8.9700000000000006</v>
      </c>
      <c r="H734">
        <v>11.3</v>
      </c>
      <c r="I734" t="s">
        <v>25</v>
      </c>
    </row>
    <row r="735" spans="1:9">
      <c r="A735" t="s">
        <v>1521</v>
      </c>
      <c r="B735" t="s">
        <v>1522</v>
      </c>
      <c r="C735" t="s">
        <v>11</v>
      </c>
      <c r="D735" t="s">
        <v>19</v>
      </c>
      <c r="E735" t="s">
        <v>20</v>
      </c>
      <c r="F735">
        <v>1324</v>
      </c>
      <c r="G735">
        <v>3.73</v>
      </c>
      <c r="H735">
        <v>355</v>
      </c>
      <c r="I735" t="s">
        <v>14</v>
      </c>
    </row>
    <row r="736" spans="1:9">
      <c r="A736" t="s">
        <v>1523</v>
      </c>
      <c r="B736" t="s">
        <v>1524</v>
      </c>
      <c r="C736" t="s">
        <v>11</v>
      </c>
      <c r="D736" t="s">
        <v>87</v>
      </c>
      <c r="E736" t="s">
        <v>88</v>
      </c>
      <c r="F736">
        <v>443</v>
      </c>
      <c r="G736">
        <v>5.23</v>
      </c>
      <c r="H736">
        <v>84.7</v>
      </c>
      <c r="I736" t="s">
        <v>25</v>
      </c>
    </row>
    <row r="737" spans="1:9">
      <c r="A737" t="s">
        <v>1525</v>
      </c>
      <c r="B737" t="s">
        <v>1526</v>
      </c>
      <c r="C737" t="s">
        <v>11</v>
      </c>
      <c r="D737" t="s">
        <v>101</v>
      </c>
      <c r="E737" t="s">
        <v>102</v>
      </c>
      <c r="F737">
        <v>1104</v>
      </c>
      <c r="G737">
        <v>16.010000000000002</v>
      </c>
      <c r="H737">
        <v>69</v>
      </c>
      <c r="I737" t="s">
        <v>14</v>
      </c>
    </row>
    <row r="738" spans="1:9">
      <c r="A738" t="s">
        <v>1527</v>
      </c>
      <c r="B738" t="s">
        <v>1528</v>
      </c>
      <c r="C738" t="s">
        <v>11</v>
      </c>
      <c r="D738" t="s">
        <v>68</v>
      </c>
      <c r="E738" t="s">
        <v>69</v>
      </c>
      <c r="F738">
        <v>139</v>
      </c>
      <c r="G738">
        <v>4.6399999999999997</v>
      </c>
      <c r="H738">
        <v>30</v>
      </c>
      <c r="I738" t="s">
        <v>25</v>
      </c>
    </row>
    <row r="739" spans="1:9">
      <c r="A739" t="s">
        <v>1529</v>
      </c>
      <c r="B739" t="s">
        <v>1530</v>
      </c>
      <c r="C739" t="s">
        <v>11</v>
      </c>
      <c r="D739" t="s">
        <v>23</v>
      </c>
      <c r="E739" t="s">
        <v>24</v>
      </c>
      <c r="F739">
        <v>249</v>
      </c>
      <c r="G739">
        <v>7.94</v>
      </c>
      <c r="H739">
        <v>31.4</v>
      </c>
      <c r="I739" t="s">
        <v>25</v>
      </c>
    </row>
    <row r="740" spans="1:9">
      <c r="A740" t="s">
        <v>1531</v>
      </c>
      <c r="B740" t="s">
        <v>1532</v>
      </c>
      <c r="C740" t="s">
        <v>11</v>
      </c>
      <c r="D740" t="s">
        <v>12</v>
      </c>
      <c r="E740" t="s">
        <v>13</v>
      </c>
      <c r="F740">
        <v>470</v>
      </c>
      <c r="G740">
        <v>12.9</v>
      </c>
      <c r="H740">
        <v>36.4</v>
      </c>
      <c r="I740" t="s">
        <v>25</v>
      </c>
    </row>
    <row r="741" spans="1:9">
      <c r="A741" t="s">
        <v>1533</v>
      </c>
      <c r="B741" t="s">
        <v>1534</v>
      </c>
      <c r="C741" t="s">
        <v>11</v>
      </c>
      <c r="D741" t="s">
        <v>123</v>
      </c>
      <c r="E741" t="s">
        <v>124</v>
      </c>
      <c r="F741">
        <v>2549</v>
      </c>
      <c r="G741">
        <v>10.48</v>
      </c>
      <c r="H741">
        <v>243.2</v>
      </c>
      <c r="I741" t="s">
        <v>70</v>
      </c>
    </row>
    <row r="742" spans="1:9">
      <c r="A742" t="s">
        <v>1535</v>
      </c>
      <c r="B742" t="s">
        <v>1536</v>
      </c>
      <c r="C742" t="s">
        <v>11</v>
      </c>
      <c r="D742" t="s">
        <v>23</v>
      </c>
      <c r="E742" t="s">
        <v>24</v>
      </c>
      <c r="F742">
        <v>235</v>
      </c>
      <c r="G742">
        <v>10.3</v>
      </c>
      <c r="H742">
        <v>22.8</v>
      </c>
      <c r="I742" t="s">
        <v>25</v>
      </c>
    </row>
    <row r="743" spans="1:9">
      <c r="A743" t="s">
        <v>1537</v>
      </c>
      <c r="B743" t="s">
        <v>1538</v>
      </c>
      <c r="C743" t="s">
        <v>11</v>
      </c>
      <c r="D743" t="s">
        <v>91</v>
      </c>
      <c r="E743" t="s">
        <v>92</v>
      </c>
      <c r="F743">
        <v>270</v>
      </c>
      <c r="G743">
        <v>4.12</v>
      </c>
      <c r="H743">
        <v>65.5</v>
      </c>
      <c r="I743" t="s">
        <v>25</v>
      </c>
    </row>
    <row r="744" spans="1:9">
      <c r="A744" t="s">
        <v>1539</v>
      </c>
      <c r="B744" t="s">
        <v>1540</v>
      </c>
      <c r="C744" t="s">
        <v>11</v>
      </c>
      <c r="D744" t="s">
        <v>311</v>
      </c>
      <c r="E744" t="s">
        <v>312</v>
      </c>
      <c r="F744">
        <v>155</v>
      </c>
      <c r="G744">
        <v>7.46</v>
      </c>
      <c r="H744">
        <v>20.8</v>
      </c>
      <c r="I744" t="s">
        <v>25</v>
      </c>
    </row>
    <row r="745" spans="1:9">
      <c r="A745" t="s">
        <v>1541</v>
      </c>
      <c r="B745" t="s">
        <v>1542</v>
      </c>
      <c r="C745" t="s">
        <v>11</v>
      </c>
      <c r="D745" t="s">
        <v>50</v>
      </c>
      <c r="E745" t="s">
        <v>51</v>
      </c>
      <c r="F745">
        <v>1608</v>
      </c>
      <c r="G745">
        <v>5.29</v>
      </c>
      <c r="H745">
        <v>304</v>
      </c>
      <c r="I745" t="s">
        <v>14</v>
      </c>
    </row>
    <row r="746" spans="1:9">
      <c r="A746" t="s">
        <v>1543</v>
      </c>
      <c r="B746" t="s">
        <v>1544</v>
      </c>
      <c r="C746" t="s">
        <v>11</v>
      </c>
      <c r="D746" t="s">
        <v>87</v>
      </c>
      <c r="E746" t="s">
        <v>88</v>
      </c>
      <c r="F746">
        <v>93</v>
      </c>
      <c r="G746">
        <v>6.33</v>
      </c>
      <c r="H746">
        <v>14.7</v>
      </c>
      <c r="I746" t="s">
        <v>25</v>
      </c>
    </row>
    <row r="747" spans="1:9">
      <c r="A747" t="s">
        <v>1545</v>
      </c>
      <c r="B747" t="s">
        <v>1546</v>
      </c>
      <c r="C747" t="s">
        <v>11</v>
      </c>
      <c r="D747" t="s">
        <v>40</v>
      </c>
      <c r="E747" t="s">
        <v>41</v>
      </c>
      <c r="F747">
        <v>166</v>
      </c>
      <c r="G747">
        <v>6.62</v>
      </c>
      <c r="H747">
        <v>25.1</v>
      </c>
      <c r="I747" t="s">
        <v>25</v>
      </c>
    </row>
    <row r="748" spans="1:9">
      <c r="A748" t="s">
        <v>1547</v>
      </c>
      <c r="B748" t="s">
        <v>1548</v>
      </c>
      <c r="C748" t="s">
        <v>11</v>
      </c>
      <c r="D748" t="s">
        <v>311</v>
      </c>
      <c r="E748" t="s">
        <v>312</v>
      </c>
      <c r="F748">
        <v>1192</v>
      </c>
      <c r="G748">
        <v>21.54</v>
      </c>
      <c r="H748">
        <v>55.3</v>
      </c>
      <c r="I748" t="s">
        <v>14</v>
      </c>
    </row>
    <row r="749" spans="1:9">
      <c r="A749" t="s">
        <v>1549</v>
      </c>
      <c r="B749" t="s">
        <v>1550</v>
      </c>
      <c r="C749" t="s">
        <v>11</v>
      </c>
      <c r="D749" t="s">
        <v>54</v>
      </c>
      <c r="E749" t="s">
        <v>55</v>
      </c>
      <c r="F749">
        <v>384</v>
      </c>
      <c r="G749">
        <v>12.7</v>
      </c>
      <c r="H749">
        <v>30.2</v>
      </c>
      <c r="I749" t="s">
        <v>25</v>
      </c>
    </row>
    <row r="750" spans="1:9">
      <c r="A750" t="s">
        <v>1551</v>
      </c>
      <c r="B750" t="s">
        <v>1552</v>
      </c>
      <c r="C750" t="s">
        <v>11</v>
      </c>
      <c r="D750" t="s">
        <v>87</v>
      </c>
      <c r="E750" t="s">
        <v>88</v>
      </c>
      <c r="F750">
        <v>310</v>
      </c>
      <c r="G750">
        <v>10.06</v>
      </c>
      <c r="H750">
        <v>30.8</v>
      </c>
      <c r="I750" t="s">
        <v>25</v>
      </c>
    </row>
    <row r="751" spans="1:9">
      <c r="A751" t="s">
        <v>1553</v>
      </c>
      <c r="B751" t="s">
        <v>1554</v>
      </c>
      <c r="C751" t="s">
        <v>11</v>
      </c>
      <c r="D751" t="s">
        <v>81</v>
      </c>
      <c r="E751" t="s">
        <v>82</v>
      </c>
      <c r="F751">
        <v>262</v>
      </c>
      <c r="G751">
        <v>13.94</v>
      </c>
      <c r="H751">
        <v>18.8</v>
      </c>
      <c r="I751" t="s">
        <v>25</v>
      </c>
    </row>
    <row r="752" spans="1:9">
      <c r="A752" t="s">
        <v>1555</v>
      </c>
      <c r="B752" t="s">
        <v>1556</v>
      </c>
      <c r="C752" t="s">
        <v>11</v>
      </c>
      <c r="D752" t="s">
        <v>40</v>
      </c>
      <c r="E752" t="s">
        <v>41</v>
      </c>
      <c r="F752">
        <v>84</v>
      </c>
      <c r="G752">
        <v>2.68</v>
      </c>
      <c r="H752">
        <v>31.3</v>
      </c>
      <c r="I752" t="s">
        <v>25</v>
      </c>
    </row>
    <row r="753" spans="1:9">
      <c r="A753" t="s">
        <v>1557</v>
      </c>
      <c r="B753" t="s">
        <v>1558</v>
      </c>
      <c r="C753" t="s">
        <v>11</v>
      </c>
      <c r="D753" t="s">
        <v>54</v>
      </c>
      <c r="E753" t="s">
        <v>55</v>
      </c>
      <c r="F753">
        <v>219</v>
      </c>
      <c r="G753">
        <v>7.66</v>
      </c>
      <c r="H753">
        <v>28.6</v>
      </c>
      <c r="I753" t="s">
        <v>25</v>
      </c>
    </row>
    <row r="754" spans="1:9">
      <c r="A754" t="s">
        <v>1559</v>
      </c>
      <c r="B754" t="s">
        <v>1560</v>
      </c>
      <c r="C754" t="s">
        <v>11</v>
      </c>
      <c r="D754" t="s">
        <v>19</v>
      </c>
      <c r="E754" t="s">
        <v>20</v>
      </c>
      <c r="F754">
        <v>2616</v>
      </c>
      <c r="G754">
        <v>4.53</v>
      </c>
      <c r="H754">
        <v>577.5</v>
      </c>
      <c r="I754" t="s">
        <v>70</v>
      </c>
    </row>
    <row r="755" spans="1:9">
      <c r="A755" t="s">
        <v>1561</v>
      </c>
      <c r="B755" t="s">
        <v>1562</v>
      </c>
      <c r="C755" t="s">
        <v>11</v>
      </c>
      <c r="D755" t="s">
        <v>28</v>
      </c>
      <c r="E755" t="s">
        <v>29</v>
      </c>
      <c r="F755">
        <v>2792</v>
      </c>
      <c r="G755">
        <v>25.15</v>
      </c>
      <c r="H755">
        <v>111</v>
      </c>
      <c r="I755" t="s">
        <v>70</v>
      </c>
    </row>
    <row r="756" spans="1:9">
      <c r="A756" t="s">
        <v>1563</v>
      </c>
      <c r="B756" t="s">
        <v>1564</v>
      </c>
      <c r="C756" t="s">
        <v>11</v>
      </c>
      <c r="D756" t="s">
        <v>87</v>
      </c>
      <c r="E756" t="s">
        <v>88</v>
      </c>
      <c r="F756">
        <v>277</v>
      </c>
      <c r="G756">
        <v>10.69</v>
      </c>
      <c r="H756">
        <v>25.9</v>
      </c>
      <c r="I756" t="s">
        <v>25</v>
      </c>
    </row>
    <row r="757" spans="1:9">
      <c r="A757" t="s">
        <v>1565</v>
      </c>
      <c r="B757" t="s">
        <v>1566</v>
      </c>
      <c r="C757" t="s">
        <v>11</v>
      </c>
      <c r="D757" t="s">
        <v>12</v>
      </c>
      <c r="E757" t="s">
        <v>13</v>
      </c>
      <c r="F757">
        <v>684</v>
      </c>
      <c r="G757">
        <v>12.34</v>
      </c>
      <c r="H757">
        <v>55.4</v>
      </c>
      <c r="I757" t="s">
        <v>14</v>
      </c>
    </row>
    <row r="758" spans="1:9">
      <c r="A758" t="s">
        <v>1567</v>
      </c>
      <c r="B758" t="s">
        <v>1568</v>
      </c>
      <c r="C758" t="s">
        <v>11</v>
      </c>
      <c r="D758" t="s">
        <v>101</v>
      </c>
      <c r="E758" t="s">
        <v>102</v>
      </c>
      <c r="F758">
        <v>263</v>
      </c>
      <c r="G758">
        <v>4</v>
      </c>
      <c r="H758">
        <v>65.8</v>
      </c>
      <c r="I758" t="s">
        <v>25</v>
      </c>
    </row>
    <row r="759" spans="1:9">
      <c r="A759" t="s">
        <v>1569</v>
      </c>
      <c r="B759" t="s">
        <v>1570</v>
      </c>
      <c r="C759" t="s">
        <v>11</v>
      </c>
      <c r="D759" t="s">
        <v>87</v>
      </c>
      <c r="E759" t="s">
        <v>88</v>
      </c>
      <c r="F759">
        <v>75</v>
      </c>
      <c r="G759">
        <v>13.12</v>
      </c>
      <c r="H759">
        <v>5.7</v>
      </c>
      <c r="I759" t="s">
        <v>25</v>
      </c>
    </row>
    <row r="760" spans="1:9">
      <c r="A760" t="s">
        <v>1571</v>
      </c>
      <c r="B760" t="s">
        <v>1572</v>
      </c>
      <c r="C760" t="s">
        <v>11</v>
      </c>
      <c r="D760" t="s">
        <v>50</v>
      </c>
      <c r="E760" t="s">
        <v>51</v>
      </c>
      <c r="F760">
        <v>10489</v>
      </c>
      <c r="G760">
        <v>42.11</v>
      </c>
      <c r="H760">
        <v>249.1</v>
      </c>
      <c r="I760" t="s">
        <v>365</v>
      </c>
    </row>
    <row r="761" spans="1:9">
      <c r="A761" t="s">
        <v>1573</v>
      </c>
      <c r="B761" t="s">
        <v>1574</v>
      </c>
      <c r="C761" t="s">
        <v>11</v>
      </c>
      <c r="D761" t="s">
        <v>50</v>
      </c>
      <c r="E761" t="s">
        <v>51</v>
      </c>
      <c r="F761">
        <v>193</v>
      </c>
      <c r="G761">
        <v>8.18</v>
      </c>
      <c r="H761">
        <v>23.6</v>
      </c>
      <c r="I761" t="s">
        <v>25</v>
      </c>
    </row>
    <row r="762" spans="1:9">
      <c r="A762" t="s">
        <v>1575</v>
      </c>
      <c r="B762" t="s">
        <v>1576</v>
      </c>
      <c r="C762" t="s">
        <v>11</v>
      </c>
      <c r="D762" t="s">
        <v>73</v>
      </c>
      <c r="E762" t="s">
        <v>74</v>
      </c>
      <c r="F762">
        <v>418</v>
      </c>
      <c r="G762">
        <v>8.93</v>
      </c>
      <c r="H762">
        <v>46.8</v>
      </c>
      <c r="I762" t="s">
        <v>25</v>
      </c>
    </row>
    <row r="763" spans="1:9">
      <c r="A763" t="s">
        <v>1577</v>
      </c>
      <c r="B763" t="s">
        <v>1578</v>
      </c>
      <c r="C763" t="s">
        <v>11</v>
      </c>
      <c r="D763" t="s">
        <v>44</v>
      </c>
      <c r="E763" t="s">
        <v>45</v>
      </c>
      <c r="F763">
        <v>262</v>
      </c>
      <c r="G763">
        <v>10.61</v>
      </c>
      <c r="H763">
        <v>24.7</v>
      </c>
      <c r="I763" t="s">
        <v>25</v>
      </c>
    </row>
    <row r="764" spans="1:9">
      <c r="A764" t="s">
        <v>1579</v>
      </c>
      <c r="B764" t="s">
        <v>1580</v>
      </c>
      <c r="C764" t="s">
        <v>11</v>
      </c>
      <c r="D764" t="s">
        <v>32</v>
      </c>
      <c r="E764" t="s">
        <v>33</v>
      </c>
      <c r="F764">
        <v>166</v>
      </c>
      <c r="G764">
        <v>8.1300000000000008</v>
      </c>
      <c r="H764">
        <v>20.399999999999999</v>
      </c>
      <c r="I764" t="s">
        <v>25</v>
      </c>
    </row>
    <row r="765" spans="1:9">
      <c r="A765" t="s">
        <v>1581</v>
      </c>
      <c r="B765" t="s">
        <v>1582</v>
      </c>
      <c r="C765" t="s">
        <v>11</v>
      </c>
      <c r="D765" t="s">
        <v>87</v>
      </c>
      <c r="E765" t="s">
        <v>88</v>
      </c>
      <c r="F765">
        <v>508</v>
      </c>
      <c r="G765">
        <v>10.75</v>
      </c>
      <c r="H765">
        <v>47.3</v>
      </c>
      <c r="I765" t="s">
        <v>14</v>
      </c>
    </row>
    <row r="766" spans="1:9">
      <c r="A766" t="s">
        <v>1583</v>
      </c>
      <c r="B766" t="s">
        <v>1584</v>
      </c>
      <c r="C766" t="s">
        <v>11</v>
      </c>
      <c r="D766" t="s">
        <v>311</v>
      </c>
      <c r="E766" t="s">
        <v>312</v>
      </c>
      <c r="F766">
        <v>997</v>
      </c>
      <c r="G766">
        <v>7.63</v>
      </c>
      <c r="H766">
        <v>130.69999999999999</v>
      </c>
      <c r="I766" t="s">
        <v>14</v>
      </c>
    </row>
    <row r="767" spans="1:9">
      <c r="A767" t="s">
        <v>1585</v>
      </c>
      <c r="B767" t="s">
        <v>1586</v>
      </c>
      <c r="C767" t="s">
        <v>11</v>
      </c>
      <c r="D767" t="s">
        <v>81</v>
      </c>
      <c r="E767" t="s">
        <v>82</v>
      </c>
      <c r="F767">
        <v>101</v>
      </c>
      <c r="G767">
        <v>12.05</v>
      </c>
      <c r="H767">
        <v>8.4</v>
      </c>
      <c r="I767" t="s">
        <v>25</v>
      </c>
    </row>
    <row r="768" spans="1:9">
      <c r="A768" t="s">
        <v>1587</v>
      </c>
      <c r="B768" t="s">
        <v>1588</v>
      </c>
      <c r="C768" t="s">
        <v>11</v>
      </c>
      <c r="D768" t="s">
        <v>12</v>
      </c>
      <c r="E768" t="s">
        <v>13</v>
      </c>
      <c r="F768">
        <v>1651</v>
      </c>
      <c r="G768">
        <v>17.79</v>
      </c>
      <c r="H768">
        <v>92.8</v>
      </c>
      <c r="I768" t="s">
        <v>14</v>
      </c>
    </row>
    <row r="769" spans="1:9">
      <c r="A769" t="s">
        <v>1589</v>
      </c>
      <c r="B769" t="s">
        <v>1590</v>
      </c>
      <c r="C769" t="s">
        <v>11</v>
      </c>
      <c r="D769" t="s">
        <v>91</v>
      </c>
      <c r="E769" t="s">
        <v>92</v>
      </c>
      <c r="F769">
        <v>654</v>
      </c>
      <c r="G769">
        <v>9.01</v>
      </c>
      <c r="H769">
        <v>72.599999999999994</v>
      </c>
      <c r="I769" t="s">
        <v>14</v>
      </c>
    </row>
    <row r="770" spans="1:9">
      <c r="A770" t="s">
        <v>1591</v>
      </c>
      <c r="B770" t="s">
        <v>1592</v>
      </c>
      <c r="C770" t="s">
        <v>11</v>
      </c>
      <c r="D770" t="s">
        <v>50</v>
      </c>
      <c r="E770" t="s">
        <v>51</v>
      </c>
      <c r="F770">
        <v>403</v>
      </c>
      <c r="G770">
        <v>13.97</v>
      </c>
      <c r="H770">
        <v>28.8</v>
      </c>
      <c r="I770" t="s">
        <v>25</v>
      </c>
    </row>
    <row r="771" spans="1:9">
      <c r="A771" t="s">
        <v>1593</v>
      </c>
      <c r="B771" t="s">
        <v>1594</v>
      </c>
      <c r="C771" t="s">
        <v>11</v>
      </c>
      <c r="D771" t="s">
        <v>123</v>
      </c>
      <c r="E771" t="s">
        <v>124</v>
      </c>
      <c r="F771">
        <v>70</v>
      </c>
      <c r="G771">
        <v>3.38</v>
      </c>
      <c r="H771">
        <v>20.7</v>
      </c>
      <c r="I771" t="s">
        <v>25</v>
      </c>
    </row>
    <row r="772" spans="1:9">
      <c r="A772" t="s">
        <v>1595</v>
      </c>
      <c r="B772" t="s">
        <v>1596</v>
      </c>
      <c r="C772" t="s">
        <v>11</v>
      </c>
      <c r="D772" t="s">
        <v>91</v>
      </c>
      <c r="E772" t="s">
        <v>92</v>
      </c>
      <c r="F772">
        <v>383</v>
      </c>
      <c r="G772">
        <v>4.76</v>
      </c>
      <c r="H772">
        <v>80.5</v>
      </c>
      <c r="I772" t="s">
        <v>25</v>
      </c>
    </row>
    <row r="773" spans="1:9">
      <c r="A773" t="s">
        <v>1597</v>
      </c>
      <c r="B773" t="s">
        <v>1598</v>
      </c>
      <c r="C773" t="s">
        <v>11</v>
      </c>
      <c r="D773" t="s">
        <v>123</v>
      </c>
      <c r="E773" t="s">
        <v>124</v>
      </c>
      <c r="F773">
        <v>348</v>
      </c>
      <c r="G773">
        <v>11.58</v>
      </c>
      <c r="H773">
        <v>30.1</v>
      </c>
      <c r="I773" t="s">
        <v>25</v>
      </c>
    </row>
    <row r="774" spans="1:9">
      <c r="A774" t="s">
        <v>1599</v>
      </c>
      <c r="B774" t="s">
        <v>1600</v>
      </c>
      <c r="C774" t="s">
        <v>11</v>
      </c>
      <c r="D774" t="s">
        <v>23</v>
      </c>
      <c r="E774" t="s">
        <v>24</v>
      </c>
      <c r="F774">
        <v>312</v>
      </c>
      <c r="G774">
        <v>13.84</v>
      </c>
      <c r="H774">
        <v>22.5</v>
      </c>
      <c r="I774" t="s">
        <v>25</v>
      </c>
    </row>
    <row r="775" spans="1:9">
      <c r="A775" t="s">
        <v>1601</v>
      </c>
      <c r="B775" t="s">
        <v>1602</v>
      </c>
      <c r="C775" t="s">
        <v>11</v>
      </c>
      <c r="D775" t="s">
        <v>19</v>
      </c>
      <c r="E775" t="s">
        <v>20</v>
      </c>
      <c r="F775">
        <v>89</v>
      </c>
      <c r="G775">
        <v>4.58</v>
      </c>
      <c r="H775">
        <v>19.399999999999999</v>
      </c>
      <c r="I775" t="s">
        <v>25</v>
      </c>
    </row>
    <row r="776" spans="1:9">
      <c r="A776" t="s">
        <v>1603</v>
      </c>
      <c r="B776" t="s">
        <v>1604</v>
      </c>
      <c r="C776" t="s">
        <v>11</v>
      </c>
      <c r="D776" t="s">
        <v>40</v>
      </c>
      <c r="E776" t="s">
        <v>41</v>
      </c>
      <c r="F776">
        <v>43</v>
      </c>
      <c r="G776">
        <v>1.07</v>
      </c>
      <c r="H776">
        <v>40.200000000000003</v>
      </c>
      <c r="I776" t="s">
        <v>25</v>
      </c>
    </row>
    <row r="777" spans="1:9">
      <c r="A777" t="s">
        <v>1605</v>
      </c>
      <c r="B777" t="s">
        <v>1606</v>
      </c>
      <c r="C777" t="s">
        <v>11</v>
      </c>
      <c r="D777" t="s">
        <v>32</v>
      </c>
      <c r="E777" t="s">
        <v>33</v>
      </c>
      <c r="F777">
        <v>229</v>
      </c>
      <c r="G777">
        <v>8.99</v>
      </c>
      <c r="H777">
        <v>25.5</v>
      </c>
      <c r="I777" t="s">
        <v>25</v>
      </c>
    </row>
    <row r="778" spans="1:9">
      <c r="A778" t="s">
        <v>1607</v>
      </c>
      <c r="B778" t="s">
        <v>1608</v>
      </c>
      <c r="C778" t="s">
        <v>11</v>
      </c>
      <c r="D778" t="s">
        <v>50</v>
      </c>
      <c r="E778" t="s">
        <v>51</v>
      </c>
      <c r="F778">
        <v>113</v>
      </c>
      <c r="G778">
        <v>3.23</v>
      </c>
      <c r="H778">
        <v>35</v>
      </c>
      <c r="I778" t="s">
        <v>25</v>
      </c>
    </row>
    <row r="779" spans="1:9">
      <c r="A779" t="s">
        <v>1609</v>
      </c>
      <c r="B779" t="s">
        <v>1610</v>
      </c>
      <c r="C779" t="s">
        <v>11</v>
      </c>
      <c r="D779" t="s">
        <v>87</v>
      </c>
      <c r="E779" t="s">
        <v>88</v>
      </c>
      <c r="F779">
        <v>181</v>
      </c>
      <c r="G779">
        <v>10.74</v>
      </c>
      <c r="H779">
        <v>16.899999999999999</v>
      </c>
      <c r="I779" t="s">
        <v>25</v>
      </c>
    </row>
    <row r="780" spans="1:9">
      <c r="A780" t="s">
        <v>1611</v>
      </c>
      <c r="B780" t="s">
        <v>1612</v>
      </c>
      <c r="C780" t="s">
        <v>11</v>
      </c>
      <c r="D780" t="s">
        <v>32</v>
      </c>
      <c r="E780" t="s">
        <v>33</v>
      </c>
      <c r="F780">
        <v>927</v>
      </c>
      <c r="G780">
        <v>6.76</v>
      </c>
      <c r="H780">
        <v>137.1</v>
      </c>
      <c r="I780" t="s">
        <v>14</v>
      </c>
    </row>
    <row r="781" spans="1:9">
      <c r="A781" t="s">
        <v>1613</v>
      </c>
      <c r="B781" t="s">
        <v>1614</v>
      </c>
      <c r="C781" t="s">
        <v>11</v>
      </c>
      <c r="D781" t="s">
        <v>77</v>
      </c>
      <c r="E781" t="s">
        <v>78</v>
      </c>
      <c r="F781">
        <v>350</v>
      </c>
      <c r="G781">
        <v>21.36</v>
      </c>
      <c r="H781">
        <v>16.399999999999999</v>
      </c>
      <c r="I781" t="s">
        <v>25</v>
      </c>
    </row>
    <row r="782" spans="1:9">
      <c r="A782" t="s">
        <v>1615</v>
      </c>
      <c r="B782" t="s">
        <v>1616</v>
      </c>
      <c r="C782" t="s">
        <v>11</v>
      </c>
      <c r="D782" t="s">
        <v>77</v>
      </c>
      <c r="E782" t="s">
        <v>78</v>
      </c>
      <c r="F782">
        <v>460</v>
      </c>
      <c r="G782">
        <v>12.02</v>
      </c>
      <c r="H782">
        <v>38.299999999999997</v>
      </c>
      <c r="I782" t="s">
        <v>25</v>
      </c>
    </row>
    <row r="783" spans="1:9">
      <c r="A783" t="s">
        <v>1617</v>
      </c>
      <c r="B783" t="s">
        <v>1618</v>
      </c>
      <c r="C783" t="s">
        <v>11</v>
      </c>
      <c r="D783" t="s">
        <v>68</v>
      </c>
      <c r="E783" t="s">
        <v>69</v>
      </c>
      <c r="F783">
        <v>145</v>
      </c>
      <c r="G783">
        <v>4.51</v>
      </c>
      <c r="H783">
        <v>32.200000000000003</v>
      </c>
      <c r="I783" t="s">
        <v>25</v>
      </c>
    </row>
    <row r="784" spans="1:9">
      <c r="A784" t="s">
        <v>1619</v>
      </c>
      <c r="B784" t="s">
        <v>1620</v>
      </c>
      <c r="C784" t="s">
        <v>11</v>
      </c>
      <c r="D784" t="s">
        <v>123</v>
      </c>
      <c r="E784" t="s">
        <v>124</v>
      </c>
      <c r="F784">
        <v>179</v>
      </c>
      <c r="G784">
        <v>7.61</v>
      </c>
      <c r="H784">
        <v>23.5</v>
      </c>
      <c r="I784" t="s">
        <v>25</v>
      </c>
    </row>
    <row r="785" spans="1:9">
      <c r="A785" t="s">
        <v>1621</v>
      </c>
      <c r="B785" t="s">
        <v>1622</v>
      </c>
      <c r="C785" t="s">
        <v>11</v>
      </c>
      <c r="D785" t="s">
        <v>28</v>
      </c>
      <c r="E785" t="s">
        <v>29</v>
      </c>
      <c r="F785">
        <v>164</v>
      </c>
      <c r="G785">
        <v>13.06</v>
      </c>
      <c r="H785">
        <v>12.6</v>
      </c>
      <c r="I785" t="s">
        <v>25</v>
      </c>
    </row>
    <row r="786" spans="1:9">
      <c r="A786" t="s">
        <v>1623</v>
      </c>
      <c r="B786" t="s">
        <v>1624</v>
      </c>
      <c r="C786" t="s">
        <v>11</v>
      </c>
      <c r="D786" t="s">
        <v>50</v>
      </c>
      <c r="E786" t="s">
        <v>51</v>
      </c>
      <c r="F786">
        <v>337</v>
      </c>
      <c r="G786">
        <v>10.96</v>
      </c>
      <c r="H786">
        <v>30.7</v>
      </c>
      <c r="I786" t="s">
        <v>25</v>
      </c>
    </row>
    <row r="787" spans="1:9">
      <c r="A787" t="s">
        <v>1625</v>
      </c>
      <c r="B787" t="s">
        <v>1626</v>
      </c>
      <c r="C787" t="s">
        <v>11</v>
      </c>
      <c r="D787" t="s">
        <v>77</v>
      </c>
      <c r="E787" t="s">
        <v>78</v>
      </c>
      <c r="F787">
        <v>38</v>
      </c>
      <c r="G787">
        <v>7.55</v>
      </c>
      <c r="H787">
        <v>5</v>
      </c>
      <c r="I787" t="s">
        <v>25</v>
      </c>
    </row>
    <row r="788" spans="1:9">
      <c r="A788" t="s">
        <v>1627</v>
      </c>
      <c r="B788" t="s">
        <v>1628</v>
      </c>
      <c r="C788" t="s">
        <v>11</v>
      </c>
      <c r="D788" t="s">
        <v>87</v>
      </c>
      <c r="E788" t="s">
        <v>88</v>
      </c>
      <c r="F788">
        <v>534</v>
      </c>
      <c r="G788">
        <v>19.86</v>
      </c>
      <c r="H788">
        <v>26.9</v>
      </c>
      <c r="I788" t="s">
        <v>14</v>
      </c>
    </row>
    <row r="789" spans="1:9">
      <c r="A789" t="s">
        <v>1629</v>
      </c>
      <c r="B789" t="s">
        <v>1630</v>
      </c>
      <c r="C789" t="s">
        <v>11</v>
      </c>
      <c r="D789" t="s">
        <v>87</v>
      </c>
      <c r="E789" t="s">
        <v>88</v>
      </c>
      <c r="F789">
        <v>395</v>
      </c>
      <c r="G789">
        <v>19.100000000000001</v>
      </c>
      <c r="H789">
        <v>20.7</v>
      </c>
      <c r="I789" t="s">
        <v>25</v>
      </c>
    </row>
    <row r="790" spans="1:9">
      <c r="A790" t="s">
        <v>1631</v>
      </c>
      <c r="B790" t="s">
        <v>1632</v>
      </c>
      <c r="C790" t="s">
        <v>11</v>
      </c>
      <c r="D790" t="s">
        <v>87</v>
      </c>
      <c r="E790" t="s">
        <v>88</v>
      </c>
      <c r="F790">
        <v>1329</v>
      </c>
      <c r="G790">
        <v>2.19</v>
      </c>
      <c r="H790">
        <v>606.79999999999995</v>
      </c>
      <c r="I790" t="s">
        <v>14</v>
      </c>
    </row>
    <row r="791" spans="1:9">
      <c r="A791" t="s">
        <v>1633</v>
      </c>
      <c r="B791" t="s">
        <v>1634</v>
      </c>
      <c r="C791" t="s">
        <v>11</v>
      </c>
      <c r="D791" t="s">
        <v>101</v>
      </c>
      <c r="E791" t="s">
        <v>102</v>
      </c>
      <c r="F791">
        <v>543</v>
      </c>
      <c r="G791">
        <v>13.69</v>
      </c>
      <c r="H791">
        <v>39.700000000000003</v>
      </c>
      <c r="I791" t="s">
        <v>14</v>
      </c>
    </row>
    <row r="792" spans="1:9">
      <c r="A792" t="s">
        <v>1635</v>
      </c>
      <c r="B792" t="s">
        <v>1636</v>
      </c>
      <c r="C792" t="s">
        <v>11</v>
      </c>
      <c r="D792" t="s">
        <v>91</v>
      </c>
      <c r="E792" t="s">
        <v>92</v>
      </c>
      <c r="F792">
        <v>208</v>
      </c>
      <c r="G792">
        <v>2.4</v>
      </c>
      <c r="H792">
        <v>86.7</v>
      </c>
      <c r="I792" t="s">
        <v>25</v>
      </c>
    </row>
    <row r="793" spans="1:9">
      <c r="A793" t="s">
        <v>1637</v>
      </c>
      <c r="B793" t="s">
        <v>1638</v>
      </c>
      <c r="C793" t="s">
        <v>11</v>
      </c>
      <c r="D793" t="s">
        <v>101</v>
      </c>
      <c r="E793" t="s">
        <v>102</v>
      </c>
      <c r="F793">
        <v>1157</v>
      </c>
      <c r="G793">
        <v>8.66</v>
      </c>
      <c r="H793">
        <v>133.6</v>
      </c>
      <c r="I793" t="s">
        <v>14</v>
      </c>
    </row>
    <row r="794" spans="1:9">
      <c r="A794" t="s">
        <v>1639</v>
      </c>
      <c r="B794" t="s">
        <v>1640</v>
      </c>
      <c r="C794" t="s">
        <v>11</v>
      </c>
      <c r="D794" t="s">
        <v>32</v>
      </c>
      <c r="E794" t="s">
        <v>33</v>
      </c>
      <c r="F794">
        <v>1436</v>
      </c>
      <c r="G794">
        <v>10.33</v>
      </c>
      <c r="H794">
        <v>139</v>
      </c>
      <c r="I794" t="s">
        <v>14</v>
      </c>
    </row>
    <row r="795" spans="1:9">
      <c r="A795" t="s">
        <v>1641</v>
      </c>
      <c r="B795" t="s">
        <v>1642</v>
      </c>
      <c r="C795" t="s">
        <v>11</v>
      </c>
      <c r="D795" t="s">
        <v>123</v>
      </c>
      <c r="E795" t="s">
        <v>124</v>
      </c>
      <c r="F795">
        <v>839</v>
      </c>
      <c r="G795">
        <v>17.63</v>
      </c>
      <c r="H795">
        <v>47.6</v>
      </c>
      <c r="I795" t="s">
        <v>14</v>
      </c>
    </row>
    <row r="796" spans="1:9">
      <c r="A796" t="s">
        <v>1643</v>
      </c>
      <c r="B796" t="s">
        <v>1644</v>
      </c>
      <c r="C796" t="s">
        <v>11</v>
      </c>
      <c r="D796" t="s">
        <v>87</v>
      </c>
      <c r="E796" t="s">
        <v>88</v>
      </c>
      <c r="F796">
        <v>125</v>
      </c>
      <c r="G796">
        <v>5.26</v>
      </c>
      <c r="H796">
        <v>23.8</v>
      </c>
      <c r="I796" t="s">
        <v>25</v>
      </c>
    </row>
    <row r="797" spans="1:9">
      <c r="A797" t="s">
        <v>1645</v>
      </c>
      <c r="B797" t="s">
        <v>1646</v>
      </c>
      <c r="C797" t="s">
        <v>11</v>
      </c>
      <c r="D797" t="s">
        <v>28</v>
      </c>
      <c r="E797" t="s">
        <v>29</v>
      </c>
      <c r="F797">
        <v>522</v>
      </c>
      <c r="G797">
        <v>9.17</v>
      </c>
      <c r="H797">
        <v>56.9</v>
      </c>
      <c r="I797" t="s">
        <v>14</v>
      </c>
    </row>
    <row r="798" spans="1:9">
      <c r="A798" t="s">
        <v>1647</v>
      </c>
      <c r="B798" t="s">
        <v>1648</v>
      </c>
      <c r="C798" t="s">
        <v>11</v>
      </c>
      <c r="D798" t="s">
        <v>36</v>
      </c>
      <c r="E798" t="s">
        <v>37</v>
      </c>
      <c r="F798">
        <v>293</v>
      </c>
      <c r="G798">
        <v>2.86</v>
      </c>
      <c r="H798">
        <v>102.4</v>
      </c>
      <c r="I798" t="s">
        <v>25</v>
      </c>
    </row>
    <row r="799" spans="1:9">
      <c r="A799" t="s">
        <v>1649</v>
      </c>
      <c r="B799" t="s">
        <v>1650</v>
      </c>
      <c r="C799" t="s">
        <v>1651</v>
      </c>
      <c r="D799" t="s">
        <v>1652</v>
      </c>
      <c r="E799" t="s">
        <v>1653</v>
      </c>
      <c r="F799">
        <v>441</v>
      </c>
      <c r="G799">
        <v>5.68</v>
      </c>
      <c r="H799">
        <v>77.599999999999994</v>
      </c>
      <c r="I799" t="s">
        <v>25</v>
      </c>
    </row>
    <row r="800" spans="1:9">
      <c r="A800" t="s">
        <v>1654</v>
      </c>
      <c r="B800" t="s">
        <v>1655</v>
      </c>
      <c r="C800" t="s">
        <v>1651</v>
      </c>
      <c r="D800" t="s">
        <v>1656</v>
      </c>
      <c r="E800" t="s">
        <v>1657</v>
      </c>
      <c r="F800">
        <v>4108</v>
      </c>
      <c r="G800">
        <v>7.24</v>
      </c>
      <c r="H800">
        <v>567.4</v>
      </c>
      <c r="I800" t="s">
        <v>70</v>
      </c>
    </row>
    <row r="801" spans="1:9">
      <c r="A801" t="s">
        <v>1658</v>
      </c>
      <c r="B801" t="s">
        <v>1659</v>
      </c>
      <c r="C801" t="s">
        <v>1651</v>
      </c>
      <c r="D801" t="s">
        <v>1660</v>
      </c>
      <c r="E801" t="s">
        <v>1661</v>
      </c>
      <c r="F801">
        <v>350</v>
      </c>
      <c r="G801">
        <v>9.2200000000000006</v>
      </c>
      <c r="H801">
        <v>38</v>
      </c>
      <c r="I801" t="s">
        <v>25</v>
      </c>
    </row>
    <row r="802" spans="1:9">
      <c r="A802" t="s">
        <v>1662</v>
      </c>
      <c r="B802" t="s">
        <v>1663</v>
      </c>
      <c r="C802" t="s">
        <v>1651</v>
      </c>
      <c r="D802" t="s">
        <v>1664</v>
      </c>
      <c r="E802" t="s">
        <v>1665</v>
      </c>
      <c r="F802">
        <v>1338</v>
      </c>
      <c r="G802">
        <v>6.54</v>
      </c>
      <c r="H802">
        <v>204.6</v>
      </c>
      <c r="I802" t="s">
        <v>14</v>
      </c>
    </row>
    <row r="803" spans="1:9">
      <c r="A803" t="s">
        <v>1666</v>
      </c>
      <c r="B803" t="s">
        <v>1667</v>
      </c>
      <c r="C803" t="s">
        <v>1651</v>
      </c>
      <c r="D803" t="s">
        <v>1668</v>
      </c>
      <c r="E803" t="s">
        <v>1669</v>
      </c>
      <c r="F803">
        <v>3545</v>
      </c>
      <c r="G803">
        <v>5.54</v>
      </c>
      <c r="H803">
        <v>639.9</v>
      </c>
      <c r="I803" t="s">
        <v>70</v>
      </c>
    </row>
    <row r="804" spans="1:9">
      <c r="A804" t="s">
        <v>1670</v>
      </c>
      <c r="B804" t="s">
        <v>1671</v>
      </c>
      <c r="C804" t="s">
        <v>1651</v>
      </c>
      <c r="D804" t="s">
        <v>1672</v>
      </c>
      <c r="E804" t="s">
        <v>1673</v>
      </c>
      <c r="F804">
        <v>888</v>
      </c>
      <c r="G804">
        <v>1.71</v>
      </c>
      <c r="H804">
        <v>519.29999999999995</v>
      </c>
      <c r="I804" t="s">
        <v>14</v>
      </c>
    </row>
    <row r="805" spans="1:9">
      <c r="A805" t="s">
        <v>1674</v>
      </c>
      <c r="B805" t="s">
        <v>1675</v>
      </c>
      <c r="C805" t="s">
        <v>1651</v>
      </c>
      <c r="D805" t="s">
        <v>1676</v>
      </c>
      <c r="E805" t="s">
        <v>1677</v>
      </c>
      <c r="F805">
        <v>9963</v>
      </c>
      <c r="G805">
        <v>6.52</v>
      </c>
      <c r="H805">
        <v>1528.1</v>
      </c>
      <c r="I805" t="s">
        <v>70</v>
      </c>
    </row>
    <row r="806" spans="1:9">
      <c r="A806" t="s">
        <v>1678</v>
      </c>
      <c r="B806" t="s">
        <v>1679</v>
      </c>
      <c r="C806" t="s">
        <v>1651</v>
      </c>
      <c r="D806" t="s">
        <v>1652</v>
      </c>
      <c r="E806" t="s">
        <v>1653</v>
      </c>
      <c r="F806">
        <v>258</v>
      </c>
      <c r="G806">
        <v>5.41</v>
      </c>
      <c r="H806">
        <v>47.7</v>
      </c>
      <c r="I806" t="s">
        <v>25</v>
      </c>
    </row>
    <row r="807" spans="1:9">
      <c r="A807" t="s">
        <v>1680</v>
      </c>
      <c r="B807" t="s">
        <v>1681</v>
      </c>
      <c r="C807" t="s">
        <v>1651</v>
      </c>
      <c r="D807" t="s">
        <v>1668</v>
      </c>
      <c r="E807" t="s">
        <v>1669</v>
      </c>
      <c r="F807">
        <v>10847</v>
      </c>
      <c r="G807">
        <v>8.9700000000000006</v>
      </c>
      <c r="H807">
        <v>1209.3</v>
      </c>
      <c r="I807" t="s">
        <v>365</v>
      </c>
    </row>
    <row r="808" spans="1:9">
      <c r="A808" t="s">
        <v>1682</v>
      </c>
      <c r="B808" t="s">
        <v>1683</v>
      </c>
      <c r="C808" t="s">
        <v>1651</v>
      </c>
      <c r="D808" t="s">
        <v>1684</v>
      </c>
      <c r="E808" t="s">
        <v>1685</v>
      </c>
      <c r="F808">
        <v>3099</v>
      </c>
      <c r="G808">
        <v>22.27</v>
      </c>
      <c r="H808">
        <v>139.19999999999999</v>
      </c>
      <c r="I808" t="s">
        <v>70</v>
      </c>
    </row>
    <row r="809" spans="1:9">
      <c r="A809" t="s">
        <v>1686</v>
      </c>
      <c r="B809" t="s">
        <v>1687</v>
      </c>
      <c r="C809" t="s">
        <v>1651</v>
      </c>
      <c r="D809" t="s">
        <v>1668</v>
      </c>
      <c r="E809" t="s">
        <v>1669</v>
      </c>
      <c r="F809">
        <v>1631</v>
      </c>
      <c r="G809">
        <v>2.2999999999999998</v>
      </c>
      <c r="H809">
        <v>709.1</v>
      </c>
      <c r="I809" t="s">
        <v>14</v>
      </c>
    </row>
    <row r="810" spans="1:9">
      <c r="A810" t="s">
        <v>1688</v>
      </c>
      <c r="B810" t="s">
        <v>1689</v>
      </c>
      <c r="C810" t="s">
        <v>1651</v>
      </c>
      <c r="D810" t="s">
        <v>1690</v>
      </c>
      <c r="E810" t="s">
        <v>1691</v>
      </c>
      <c r="F810">
        <v>13183</v>
      </c>
      <c r="G810">
        <v>3.65</v>
      </c>
      <c r="H810">
        <v>3611.8</v>
      </c>
      <c r="I810" t="s">
        <v>365</v>
      </c>
    </row>
    <row r="811" spans="1:9">
      <c r="A811" t="s">
        <v>1692</v>
      </c>
      <c r="B811" t="s">
        <v>1693</v>
      </c>
      <c r="C811" t="s">
        <v>1651</v>
      </c>
      <c r="D811" t="s">
        <v>1672</v>
      </c>
      <c r="E811" t="s">
        <v>1673</v>
      </c>
      <c r="F811">
        <v>3125</v>
      </c>
      <c r="G811">
        <v>11.13</v>
      </c>
      <c r="H811">
        <v>280.8</v>
      </c>
      <c r="I811" t="s">
        <v>70</v>
      </c>
    </row>
    <row r="812" spans="1:9">
      <c r="A812" t="s">
        <v>1694</v>
      </c>
      <c r="B812" t="s">
        <v>1695</v>
      </c>
      <c r="C812" t="s">
        <v>1651</v>
      </c>
      <c r="D812" t="s">
        <v>1696</v>
      </c>
      <c r="E812" t="s">
        <v>1697</v>
      </c>
      <c r="F812">
        <v>2077</v>
      </c>
      <c r="G812">
        <v>10.17</v>
      </c>
      <c r="H812">
        <v>204.2</v>
      </c>
      <c r="I812" t="s">
        <v>70</v>
      </c>
    </row>
    <row r="813" spans="1:9">
      <c r="A813" t="s">
        <v>1698</v>
      </c>
      <c r="B813" t="s">
        <v>1699</v>
      </c>
      <c r="C813" t="s">
        <v>1651</v>
      </c>
      <c r="D813" t="s">
        <v>1668</v>
      </c>
      <c r="E813" t="s">
        <v>1669</v>
      </c>
      <c r="F813">
        <v>26998</v>
      </c>
      <c r="G813">
        <v>6.27</v>
      </c>
      <c r="H813">
        <v>4305.8999999999996</v>
      </c>
      <c r="I813" t="s">
        <v>365</v>
      </c>
    </row>
    <row r="814" spans="1:9">
      <c r="A814" t="s">
        <v>1700</v>
      </c>
      <c r="B814" t="s">
        <v>1701</v>
      </c>
      <c r="C814" t="s">
        <v>1651</v>
      </c>
      <c r="D814" t="s">
        <v>1702</v>
      </c>
      <c r="E814" t="s">
        <v>1703</v>
      </c>
      <c r="F814">
        <v>1594</v>
      </c>
      <c r="G814">
        <v>13.41</v>
      </c>
      <c r="H814">
        <v>118.9</v>
      </c>
      <c r="I814" t="s">
        <v>14</v>
      </c>
    </row>
    <row r="815" spans="1:9">
      <c r="A815" t="s">
        <v>1704</v>
      </c>
      <c r="B815" t="s">
        <v>1705</v>
      </c>
      <c r="C815" t="s">
        <v>1651</v>
      </c>
      <c r="D815" t="s">
        <v>1690</v>
      </c>
      <c r="E815" t="s">
        <v>1691</v>
      </c>
      <c r="F815">
        <v>1082</v>
      </c>
      <c r="G815">
        <v>6.5</v>
      </c>
      <c r="H815">
        <v>166.5</v>
      </c>
      <c r="I815" t="s">
        <v>14</v>
      </c>
    </row>
    <row r="816" spans="1:9">
      <c r="A816" t="s">
        <v>1706</v>
      </c>
      <c r="B816" t="s">
        <v>1707</v>
      </c>
      <c r="C816" t="s">
        <v>1651</v>
      </c>
      <c r="D816" t="s">
        <v>1660</v>
      </c>
      <c r="E816" t="s">
        <v>1661</v>
      </c>
      <c r="F816">
        <v>1769</v>
      </c>
      <c r="G816">
        <v>1.87</v>
      </c>
      <c r="H816">
        <v>946</v>
      </c>
      <c r="I816" t="s">
        <v>14</v>
      </c>
    </row>
    <row r="817" spans="1:9">
      <c r="A817" t="s">
        <v>1708</v>
      </c>
      <c r="B817" t="s">
        <v>1709</v>
      </c>
      <c r="C817" t="s">
        <v>1651</v>
      </c>
      <c r="D817" t="s">
        <v>1664</v>
      </c>
      <c r="E817" t="s">
        <v>1665</v>
      </c>
      <c r="F817">
        <v>2245</v>
      </c>
      <c r="G817">
        <v>6.74</v>
      </c>
      <c r="H817">
        <v>333.1</v>
      </c>
      <c r="I817" t="s">
        <v>70</v>
      </c>
    </row>
    <row r="818" spans="1:9">
      <c r="A818" t="s">
        <v>1710</v>
      </c>
      <c r="B818" t="s">
        <v>1711</v>
      </c>
      <c r="C818" t="s">
        <v>1651</v>
      </c>
      <c r="D818" t="s">
        <v>1652</v>
      </c>
      <c r="E818" t="s">
        <v>1653</v>
      </c>
      <c r="F818">
        <v>549</v>
      </c>
      <c r="G818">
        <v>3.21</v>
      </c>
      <c r="H818">
        <v>171</v>
      </c>
      <c r="I818" t="s">
        <v>14</v>
      </c>
    </row>
    <row r="819" spans="1:9">
      <c r="A819" t="s">
        <v>1712</v>
      </c>
      <c r="B819" t="s">
        <v>1713</v>
      </c>
      <c r="C819" t="s">
        <v>1651</v>
      </c>
      <c r="D819" t="s">
        <v>1676</v>
      </c>
      <c r="E819" t="s">
        <v>1677</v>
      </c>
      <c r="F819">
        <v>4626</v>
      </c>
      <c r="G819">
        <v>7.08</v>
      </c>
      <c r="H819">
        <v>653.4</v>
      </c>
      <c r="I819" t="s">
        <v>70</v>
      </c>
    </row>
    <row r="820" spans="1:9">
      <c r="A820" t="s">
        <v>1714</v>
      </c>
      <c r="B820" t="s">
        <v>1715</v>
      </c>
      <c r="C820" t="s">
        <v>1651</v>
      </c>
      <c r="D820" t="s">
        <v>1668</v>
      </c>
      <c r="E820" t="s">
        <v>1669</v>
      </c>
      <c r="F820">
        <v>1749</v>
      </c>
      <c r="G820">
        <v>10.1</v>
      </c>
      <c r="H820">
        <v>173.2</v>
      </c>
      <c r="I820" t="s">
        <v>14</v>
      </c>
    </row>
    <row r="821" spans="1:9">
      <c r="A821" t="s">
        <v>1716</v>
      </c>
      <c r="B821" t="s">
        <v>1717</v>
      </c>
      <c r="C821" t="s">
        <v>1651</v>
      </c>
      <c r="D821" t="s">
        <v>1672</v>
      </c>
      <c r="E821" t="s">
        <v>1673</v>
      </c>
      <c r="F821">
        <v>1143</v>
      </c>
      <c r="G821">
        <v>5.16</v>
      </c>
      <c r="H821">
        <v>221.5</v>
      </c>
      <c r="I821" t="s">
        <v>14</v>
      </c>
    </row>
    <row r="822" spans="1:9">
      <c r="A822" t="s">
        <v>1718</v>
      </c>
      <c r="B822" t="s">
        <v>1719</v>
      </c>
      <c r="C822" t="s">
        <v>1651</v>
      </c>
      <c r="D822" t="s">
        <v>1690</v>
      </c>
      <c r="E822" t="s">
        <v>1691</v>
      </c>
      <c r="F822">
        <v>1705</v>
      </c>
      <c r="G822">
        <v>4.32</v>
      </c>
      <c r="H822">
        <v>394.7</v>
      </c>
      <c r="I822" t="s">
        <v>14</v>
      </c>
    </row>
    <row r="823" spans="1:9">
      <c r="A823" t="s">
        <v>1720</v>
      </c>
      <c r="B823" t="s">
        <v>1721</v>
      </c>
      <c r="C823" t="s">
        <v>1651</v>
      </c>
      <c r="D823" t="s">
        <v>1672</v>
      </c>
      <c r="E823" t="s">
        <v>1673</v>
      </c>
      <c r="F823">
        <v>7083</v>
      </c>
      <c r="G823">
        <v>7.13</v>
      </c>
      <c r="H823">
        <v>993.4</v>
      </c>
      <c r="I823" t="s">
        <v>70</v>
      </c>
    </row>
    <row r="824" spans="1:9">
      <c r="A824" t="s">
        <v>1722</v>
      </c>
      <c r="B824" t="s">
        <v>1723</v>
      </c>
      <c r="C824" t="s">
        <v>1651</v>
      </c>
      <c r="D824" t="s">
        <v>1664</v>
      </c>
      <c r="E824" t="s">
        <v>1665</v>
      </c>
      <c r="F824">
        <v>1599</v>
      </c>
      <c r="G824">
        <v>7.77</v>
      </c>
      <c r="H824">
        <v>205.8</v>
      </c>
      <c r="I824" t="s">
        <v>14</v>
      </c>
    </row>
    <row r="825" spans="1:9">
      <c r="A825" t="s">
        <v>1724</v>
      </c>
      <c r="B825" t="s">
        <v>1725</v>
      </c>
      <c r="C825" t="s">
        <v>1651</v>
      </c>
      <c r="D825" t="s">
        <v>1726</v>
      </c>
      <c r="E825" t="s">
        <v>1727</v>
      </c>
      <c r="F825">
        <v>359</v>
      </c>
      <c r="G825">
        <v>3.56</v>
      </c>
      <c r="H825">
        <v>100.8</v>
      </c>
      <c r="I825" t="s">
        <v>25</v>
      </c>
    </row>
    <row r="826" spans="1:9">
      <c r="A826" t="s">
        <v>1728</v>
      </c>
      <c r="B826" t="s">
        <v>1729</v>
      </c>
      <c r="C826" t="s">
        <v>1651</v>
      </c>
      <c r="D826" t="s">
        <v>1690</v>
      </c>
      <c r="E826" t="s">
        <v>1691</v>
      </c>
      <c r="F826">
        <v>7080</v>
      </c>
      <c r="G826">
        <v>6.08</v>
      </c>
      <c r="H826">
        <v>1164.5</v>
      </c>
      <c r="I826" t="s">
        <v>70</v>
      </c>
    </row>
    <row r="827" spans="1:9">
      <c r="A827" t="s">
        <v>1730</v>
      </c>
      <c r="B827" t="s">
        <v>1731</v>
      </c>
      <c r="C827" t="s">
        <v>1651</v>
      </c>
      <c r="D827" t="s">
        <v>1660</v>
      </c>
      <c r="E827" t="s">
        <v>1661</v>
      </c>
      <c r="F827">
        <v>8612</v>
      </c>
      <c r="G827">
        <v>8.65</v>
      </c>
      <c r="H827">
        <v>995.6</v>
      </c>
      <c r="I827" t="s">
        <v>70</v>
      </c>
    </row>
    <row r="828" spans="1:9">
      <c r="A828" t="s">
        <v>1732</v>
      </c>
      <c r="B828" t="s">
        <v>1733</v>
      </c>
      <c r="C828" t="s">
        <v>1651</v>
      </c>
      <c r="D828" t="s">
        <v>1664</v>
      </c>
      <c r="E828" t="s">
        <v>1665</v>
      </c>
      <c r="F828">
        <v>2561</v>
      </c>
      <c r="G828">
        <v>13.85</v>
      </c>
      <c r="H828">
        <v>184.9</v>
      </c>
      <c r="I828" t="s">
        <v>70</v>
      </c>
    </row>
    <row r="829" spans="1:9">
      <c r="A829" t="s">
        <v>1734</v>
      </c>
      <c r="B829" t="s">
        <v>1735</v>
      </c>
      <c r="C829" t="s">
        <v>1651</v>
      </c>
      <c r="D829" t="s">
        <v>1736</v>
      </c>
      <c r="E829" t="s">
        <v>1737</v>
      </c>
      <c r="F829">
        <v>2232</v>
      </c>
      <c r="G829">
        <v>12.74</v>
      </c>
      <c r="H829">
        <v>175.2</v>
      </c>
      <c r="I829" t="s">
        <v>70</v>
      </c>
    </row>
    <row r="830" spans="1:9">
      <c r="A830" t="s">
        <v>1738</v>
      </c>
      <c r="B830" t="s">
        <v>1739</v>
      </c>
      <c r="C830" t="s">
        <v>1651</v>
      </c>
      <c r="D830" t="s">
        <v>1656</v>
      </c>
      <c r="E830" t="s">
        <v>1657</v>
      </c>
      <c r="F830">
        <v>1458</v>
      </c>
      <c r="G830">
        <v>10.51</v>
      </c>
      <c r="H830">
        <v>138.69999999999999</v>
      </c>
      <c r="I830" t="s">
        <v>14</v>
      </c>
    </row>
    <row r="831" spans="1:9">
      <c r="A831" t="s">
        <v>1740</v>
      </c>
      <c r="B831" t="s">
        <v>1741</v>
      </c>
      <c r="C831" t="s">
        <v>1651</v>
      </c>
      <c r="D831" t="s">
        <v>1742</v>
      </c>
      <c r="E831" t="s">
        <v>1743</v>
      </c>
      <c r="F831">
        <v>3562</v>
      </c>
      <c r="G831">
        <v>9.0399999999999991</v>
      </c>
      <c r="H831">
        <v>394</v>
      </c>
      <c r="I831" t="s">
        <v>70</v>
      </c>
    </row>
    <row r="832" spans="1:9">
      <c r="A832" t="s">
        <v>1744</v>
      </c>
      <c r="B832" t="s">
        <v>1745</v>
      </c>
      <c r="C832" t="s">
        <v>1651</v>
      </c>
      <c r="D832" t="s">
        <v>1736</v>
      </c>
      <c r="E832" t="s">
        <v>1737</v>
      </c>
      <c r="F832">
        <v>4012</v>
      </c>
      <c r="G832">
        <v>2.31</v>
      </c>
      <c r="H832">
        <v>1736.8</v>
      </c>
      <c r="I832" t="s">
        <v>70</v>
      </c>
    </row>
    <row r="833" spans="1:9">
      <c r="A833" t="s">
        <v>1746</v>
      </c>
      <c r="B833" t="s">
        <v>1747</v>
      </c>
      <c r="C833" t="s">
        <v>1651</v>
      </c>
      <c r="D833" t="s">
        <v>1652</v>
      </c>
      <c r="E833" t="s">
        <v>1653</v>
      </c>
      <c r="F833">
        <v>757</v>
      </c>
      <c r="G833">
        <v>6.31</v>
      </c>
      <c r="H833">
        <v>120</v>
      </c>
      <c r="I833" t="s">
        <v>14</v>
      </c>
    </row>
    <row r="834" spans="1:9">
      <c r="A834" t="s">
        <v>1748</v>
      </c>
      <c r="B834" t="s">
        <v>1749</v>
      </c>
      <c r="C834" t="s">
        <v>1651</v>
      </c>
      <c r="D834" t="s">
        <v>1660</v>
      </c>
      <c r="E834" t="s">
        <v>1661</v>
      </c>
      <c r="F834">
        <v>2230</v>
      </c>
      <c r="G834">
        <v>9.41</v>
      </c>
      <c r="H834">
        <v>237</v>
      </c>
      <c r="I834" t="s">
        <v>70</v>
      </c>
    </row>
    <row r="835" spans="1:9">
      <c r="A835" t="s">
        <v>1750</v>
      </c>
      <c r="B835" t="s">
        <v>1751</v>
      </c>
      <c r="C835" t="s">
        <v>1651</v>
      </c>
      <c r="D835" t="s">
        <v>1664</v>
      </c>
      <c r="E835" t="s">
        <v>1665</v>
      </c>
      <c r="F835">
        <v>1898</v>
      </c>
      <c r="G835">
        <v>6.43</v>
      </c>
      <c r="H835">
        <v>295.2</v>
      </c>
      <c r="I835" t="s">
        <v>14</v>
      </c>
    </row>
    <row r="836" spans="1:9">
      <c r="A836" t="s">
        <v>1752</v>
      </c>
      <c r="B836" t="s">
        <v>1753</v>
      </c>
      <c r="C836" t="s">
        <v>1651</v>
      </c>
      <c r="D836" t="s">
        <v>1702</v>
      </c>
      <c r="E836" t="s">
        <v>1703</v>
      </c>
      <c r="F836">
        <v>14732</v>
      </c>
      <c r="G836">
        <v>43.49</v>
      </c>
      <c r="H836">
        <v>338.7</v>
      </c>
      <c r="I836" t="s">
        <v>365</v>
      </c>
    </row>
    <row r="837" spans="1:9">
      <c r="A837" t="s">
        <v>1754</v>
      </c>
      <c r="B837" t="s">
        <v>1755</v>
      </c>
      <c r="C837" t="s">
        <v>1651</v>
      </c>
      <c r="D837" t="s">
        <v>1668</v>
      </c>
      <c r="E837" t="s">
        <v>1669</v>
      </c>
      <c r="F837">
        <v>5545</v>
      </c>
      <c r="G837">
        <v>8.68</v>
      </c>
      <c r="H837">
        <v>638.79999999999995</v>
      </c>
      <c r="I837" t="s">
        <v>70</v>
      </c>
    </row>
    <row r="838" spans="1:9">
      <c r="A838" t="s">
        <v>1756</v>
      </c>
      <c r="B838" t="s">
        <v>1757</v>
      </c>
      <c r="C838" t="s">
        <v>1651</v>
      </c>
      <c r="D838" t="s">
        <v>1684</v>
      </c>
      <c r="E838" t="s">
        <v>1685</v>
      </c>
      <c r="F838">
        <v>158</v>
      </c>
      <c r="G838">
        <v>7.96</v>
      </c>
      <c r="H838">
        <v>19.8</v>
      </c>
      <c r="I838" t="s">
        <v>25</v>
      </c>
    </row>
    <row r="839" spans="1:9">
      <c r="A839" t="s">
        <v>1758</v>
      </c>
      <c r="B839" t="s">
        <v>1759</v>
      </c>
      <c r="C839" t="s">
        <v>1651</v>
      </c>
      <c r="D839" t="s">
        <v>1760</v>
      </c>
      <c r="E839" t="s">
        <v>1761</v>
      </c>
      <c r="F839">
        <v>845</v>
      </c>
      <c r="G839">
        <v>11.82</v>
      </c>
      <c r="H839">
        <v>71.5</v>
      </c>
      <c r="I839" t="s">
        <v>14</v>
      </c>
    </row>
    <row r="840" spans="1:9">
      <c r="A840" t="s">
        <v>1762</v>
      </c>
      <c r="B840" t="s">
        <v>1763</v>
      </c>
      <c r="C840" t="s">
        <v>1651</v>
      </c>
      <c r="D840" t="s">
        <v>1652</v>
      </c>
      <c r="E840" t="s">
        <v>1653</v>
      </c>
      <c r="F840">
        <v>339</v>
      </c>
      <c r="G840">
        <v>6.16</v>
      </c>
      <c r="H840">
        <v>55</v>
      </c>
      <c r="I840" t="s">
        <v>25</v>
      </c>
    </row>
    <row r="841" spans="1:9">
      <c r="A841" t="s">
        <v>1764</v>
      </c>
      <c r="B841" t="s">
        <v>1765</v>
      </c>
      <c r="C841" t="s">
        <v>1651</v>
      </c>
      <c r="D841" t="s">
        <v>1652</v>
      </c>
      <c r="E841" t="s">
        <v>1653</v>
      </c>
      <c r="F841">
        <v>494</v>
      </c>
      <c r="G841">
        <v>3.18</v>
      </c>
      <c r="H841">
        <v>155.30000000000001</v>
      </c>
      <c r="I841" t="s">
        <v>25</v>
      </c>
    </row>
    <row r="842" spans="1:9">
      <c r="A842" t="s">
        <v>1766</v>
      </c>
      <c r="B842" t="s">
        <v>1767</v>
      </c>
      <c r="C842" t="s">
        <v>1651</v>
      </c>
      <c r="D842" t="s">
        <v>1652</v>
      </c>
      <c r="E842" t="s">
        <v>1653</v>
      </c>
      <c r="F842">
        <v>441</v>
      </c>
      <c r="G842">
        <v>7.69</v>
      </c>
      <c r="H842">
        <v>57.3</v>
      </c>
      <c r="I842" t="s">
        <v>25</v>
      </c>
    </row>
    <row r="843" spans="1:9">
      <c r="A843" t="s">
        <v>1768</v>
      </c>
      <c r="B843" t="s">
        <v>1769</v>
      </c>
      <c r="C843" t="s">
        <v>1651</v>
      </c>
      <c r="D843" t="s">
        <v>1736</v>
      </c>
      <c r="E843" t="s">
        <v>1737</v>
      </c>
      <c r="F843">
        <v>348</v>
      </c>
      <c r="G843">
        <v>7.62</v>
      </c>
      <c r="H843">
        <v>45.7</v>
      </c>
      <c r="I843" t="s">
        <v>25</v>
      </c>
    </row>
    <row r="844" spans="1:9">
      <c r="A844" t="s">
        <v>1770</v>
      </c>
      <c r="B844" t="s">
        <v>1771</v>
      </c>
      <c r="C844" t="s">
        <v>1651</v>
      </c>
      <c r="D844" t="s">
        <v>1668</v>
      </c>
      <c r="E844" t="s">
        <v>1669</v>
      </c>
      <c r="F844">
        <v>5249</v>
      </c>
      <c r="G844">
        <v>3.87</v>
      </c>
      <c r="H844">
        <v>1356.3</v>
      </c>
      <c r="I844" t="s">
        <v>70</v>
      </c>
    </row>
    <row r="845" spans="1:9">
      <c r="A845" t="s">
        <v>1772</v>
      </c>
      <c r="B845" t="s">
        <v>1773</v>
      </c>
      <c r="C845" t="s">
        <v>1651</v>
      </c>
      <c r="D845" t="s">
        <v>1726</v>
      </c>
      <c r="E845" t="s">
        <v>1727</v>
      </c>
      <c r="F845">
        <v>3249</v>
      </c>
      <c r="G845">
        <v>10.33</v>
      </c>
      <c r="H845">
        <v>314.5</v>
      </c>
      <c r="I845" t="s">
        <v>70</v>
      </c>
    </row>
    <row r="846" spans="1:9">
      <c r="A846" t="s">
        <v>1774</v>
      </c>
      <c r="B846" t="s">
        <v>1775</v>
      </c>
      <c r="C846" t="s">
        <v>1651</v>
      </c>
      <c r="D846" t="s">
        <v>1702</v>
      </c>
      <c r="E846" t="s">
        <v>1703</v>
      </c>
      <c r="F846">
        <v>1045</v>
      </c>
      <c r="G846">
        <v>8.44</v>
      </c>
      <c r="H846">
        <v>123.8</v>
      </c>
      <c r="I846" t="s">
        <v>14</v>
      </c>
    </row>
    <row r="847" spans="1:9">
      <c r="A847" t="s">
        <v>1776</v>
      </c>
      <c r="B847" t="s">
        <v>1777</v>
      </c>
      <c r="C847" t="s">
        <v>1651</v>
      </c>
      <c r="D847" t="s">
        <v>1742</v>
      </c>
      <c r="E847" t="s">
        <v>1743</v>
      </c>
      <c r="F847">
        <v>551</v>
      </c>
      <c r="G847">
        <v>11.83</v>
      </c>
      <c r="H847">
        <v>46.6</v>
      </c>
      <c r="I847" t="s">
        <v>14</v>
      </c>
    </row>
    <row r="848" spans="1:9">
      <c r="A848" t="s">
        <v>1778</v>
      </c>
      <c r="B848" t="s">
        <v>1779</v>
      </c>
      <c r="C848" t="s">
        <v>1651</v>
      </c>
      <c r="D848" t="s">
        <v>1668</v>
      </c>
      <c r="E848" t="s">
        <v>1669</v>
      </c>
      <c r="F848">
        <v>845</v>
      </c>
      <c r="G848">
        <v>5.04</v>
      </c>
      <c r="H848">
        <v>167.7</v>
      </c>
      <c r="I848" t="s">
        <v>14</v>
      </c>
    </row>
    <row r="849" spans="1:9">
      <c r="A849" t="s">
        <v>1780</v>
      </c>
      <c r="B849" t="s">
        <v>1781</v>
      </c>
      <c r="C849" t="s">
        <v>1651</v>
      </c>
      <c r="D849" t="s">
        <v>1726</v>
      </c>
      <c r="E849" t="s">
        <v>1727</v>
      </c>
      <c r="F849">
        <v>574</v>
      </c>
      <c r="G849">
        <v>7.88</v>
      </c>
      <c r="H849">
        <v>72.8</v>
      </c>
      <c r="I849" t="s">
        <v>14</v>
      </c>
    </row>
    <row r="850" spans="1:9">
      <c r="A850" t="s">
        <v>1782</v>
      </c>
      <c r="B850" t="s">
        <v>1783</v>
      </c>
      <c r="C850" t="s">
        <v>1651</v>
      </c>
      <c r="D850" t="s">
        <v>1660</v>
      </c>
      <c r="E850" t="s">
        <v>1661</v>
      </c>
      <c r="F850">
        <v>995</v>
      </c>
      <c r="G850">
        <v>12.82</v>
      </c>
      <c r="H850">
        <v>77.599999999999994</v>
      </c>
      <c r="I850" t="s">
        <v>14</v>
      </c>
    </row>
    <row r="851" spans="1:9">
      <c r="A851" t="s">
        <v>1784</v>
      </c>
      <c r="B851" t="s">
        <v>1785</v>
      </c>
      <c r="C851" t="s">
        <v>1651</v>
      </c>
      <c r="D851" t="s">
        <v>1742</v>
      </c>
      <c r="E851" t="s">
        <v>1743</v>
      </c>
      <c r="F851">
        <v>458</v>
      </c>
      <c r="G851">
        <v>3.31</v>
      </c>
      <c r="H851">
        <v>138.4</v>
      </c>
      <c r="I851" t="s">
        <v>25</v>
      </c>
    </row>
    <row r="852" spans="1:9">
      <c r="A852" t="s">
        <v>1786</v>
      </c>
      <c r="B852" t="s">
        <v>1787</v>
      </c>
      <c r="C852" t="s">
        <v>1651</v>
      </c>
      <c r="D852" t="s">
        <v>1788</v>
      </c>
      <c r="E852" t="s">
        <v>1789</v>
      </c>
      <c r="F852">
        <v>234</v>
      </c>
      <c r="G852">
        <v>1.01</v>
      </c>
      <c r="H852">
        <v>231.7</v>
      </c>
      <c r="I852" t="s">
        <v>25</v>
      </c>
    </row>
    <row r="853" spans="1:9">
      <c r="A853" t="s">
        <v>1790</v>
      </c>
      <c r="B853" t="s">
        <v>1791</v>
      </c>
      <c r="C853" t="s">
        <v>1651</v>
      </c>
      <c r="D853" t="s">
        <v>1736</v>
      </c>
      <c r="E853" t="s">
        <v>1737</v>
      </c>
      <c r="F853">
        <v>272</v>
      </c>
      <c r="G853">
        <v>7.9</v>
      </c>
      <c r="H853">
        <v>34.4</v>
      </c>
      <c r="I853" t="s">
        <v>25</v>
      </c>
    </row>
    <row r="854" spans="1:9">
      <c r="A854" t="s">
        <v>1792</v>
      </c>
      <c r="B854" t="s">
        <v>156</v>
      </c>
      <c r="C854" t="s">
        <v>1651</v>
      </c>
      <c r="D854" t="s">
        <v>1736</v>
      </c>
      <c r="E854" t="s">
        <v>1737</v>
      </c>
      <c r="F854">
        <v>169</v>
      </c>
      <c r="G854">
        <v>7.38</v>
      </c>
      <c r="H854">
        <v>22.9</v>
      </c>
      <c r="I854" t="s">
        <v>25</v>
      </c>
    </row>
    <row r="855" spans="1:9">
      <c r="A855" t="s">
        <v>1793</v>
      </c>
      <c r="B855" t="s">
        <v>1794</v>
      </c>
      <c r="C855" t="s">
        <v>1651</v>
      </c>
      <c r="D855" t="s">
        <v>1742</v>
      </c>
      <c r="E855" t="s">
        <v>1743</v>
      </c>
      <c r="F855">
        <v>1933</v>
      </c>
      <c r="G855">
        <v>3.54</v>
      </c>
      <c r="H855">
        <v>546</v>
      </c>
      <c r="I855" t="s">
        <v>14</v>
      </c>
    </row>
    <row r="856" spans="1:9">
      <c r="A856" t="s">
        <v>1795</v>
      </c>
      <c r="B856" t="s">
        <v>1796</v>
      </c>
      <c r="C856" t="s">
        <v>1651</v>
      </c>
      <c r="D856" t="s">
        <v>1656</v>
      </c>
      <c r="E856" t="s">
        <v>1657</v>
      </c>
      <c r="F856">
        <v>1301</v>
      </c>
      <c r="G856">
        <v>3.4</v>
      </c>
      <c r="H856">
        <v>382.6</v>
      </c>
      <c r="I856" t="s">
        <v>14</v>
      </c>
    </row>
    <row r="857" spans="1:9">
      <c r="A857" t="s">
        <v>1797</v>
      </c>
      <c r="B857" t="s">
        <v>1798</v>
      </c>
      <c r="C857" t="s">
        <v>1651</v>
      </c>
      <c r="D857" t="s">
        <v>1726</v>
      </c>
      <c r="E857" t="s">
        <v>1727</v>
      </c>
      <c r="F857">
        <v>810</v>
      </c>
      <c r="G857">
        <v>5.21</v>
      </c>
      <c r="H857">
        <v>155.5</v>
      </c>
      <c r="I857" t="s">
        <v>14</v>
      </c>
    </row>
    <row r="858" spans="1:9">
      <c r="A858" t="s">
        <v>1799</v>
      </c>
      <c r="B858" t="s">
        <v>1800</v>
      </c>
      <c r="C858" t="s">
        <v>1651</v>
      </c>
      <c r="D858" t="s">
        <v>1760</v>
      </c>
      <c r="E858" t="s">
        <v>1761</v>
      </c>
      <c r="F858">
        <v>3525</v>
      </c>
      <c r="G858">
        <v>1.34</v>
      </c>
      <c r="H858">
        <v>2630.6</v>
      </c>
      <c r="I858" t="s">
        <v>70</v>
      </c>
    </row>
    <row r="859" spans="1:9">
      <c r="A859" t="s">
        <v>1801</v>
      </c>
      <c r="B859" t="s">
        <v>1802</v>
      </c>
      <c r="C859" t="s">
        <v>1651</v>
      </c>
      <c r="D859" t="s">
        <v>1660</v>
      </c>
      <c r="E859" t="s">
        <v>1661</v>
      </c>
      <c r="F859">
        <v>3159</v>
      </c>
      <c r="G859">
        <v>13.16</v>
      </c>
      <c r="H859">
        <v>240</v>
      </c>
      <c r="I859" t="s">
        <v>70</v>
      </c>
    </row>
    <row r="860" spans="1:9">
      <c r="A860" t="s">
        <v>1803</v>
      </c>
      <c r="B860" t="s">
        <v>1804</v>
      </c>
      <c r="C860" t="s">
        <v>1651</v>
      </c>
      <c r="D860" t="s">
        <v>1788</v>
      </c>
      <c r="E860" t="s">
        <v>1789</v>
      </c>
      <c r="F860">
        <v>778</v>
      </c>
      <c r="G860">
        <v>6.62</v>
      </c>
      <c r="H860">
        <v>117.5</v>
      </c>
      <c r="I860" t="s">
        <v>14</v>
      </c>
    </row>
    <row r="861" spans="1:9">
      <c r="A861" t="s">
        <v>1805</v>
      </c>
      <c r="B861" t="s">
        <v>1806</v>
      </c>
      <c r="C861" t="s">
        <v>1651</v>
      </c>
      <c r="D861" t="s">
        <v>1660</v>
      </c>
      <c r="E861" t="s">
        <v>1661</v>
      </c>
      <c r="F861">
        <v>237</v>
      </c>
      <c r="G861">
        <v>2.85</v>
      </c>
      <c r="H861">
        <v>83.2</v>
      </c>
      <c r="I861" t="s">
        <v>25</v>
      </c>
    </row>
    <row r="862" spans="1:9">
      <c r="A862" t="s">
        <v>1807</v>
      </c>
      <c r="B862" t="s">
        <v>1808</v>
      </c>
      <c r="C862" t="s">
        <v>1651</v>
      </c>
      <c r="D862" t="s">
        <v>1664</v>
      </c>
      <c r="E862" t="s">
        <v>1665</v>
      </c>
      <c r="F862">
        <v>2318</v>
      </c>
      <c r="G862">
        <v>11.14</v>
      </c>
      <c r="H862">
        <v>208.1</v>
      </c>
      <c r="I862" t="s">
        <v>70</v>
      </c>
    </row>
    <row r="863" spans="1:9">
      <c r="A863" t="s">
        <v>1809</v>
      </c>
      <c r="B863" t="s">
        <v>1810</v>
      </c>
      <c r="C863" t="s">
        <v>1651</v>
      </c>
      <c r="D863" t="s">
        <v>1702</v>
      </c>
      <c r="E863" t="s">
        <v>1703</v>
      </c>
      <c r="F863">
        <v>627</v>
      </c>
      <c r="G863">
        <v>5.13</v>
      </c>
      <c r="H863">
        <v>122.2</v>
      </c>
      <c r="I863" t="s">
        <v>14</v>
      </c>
    </row>
    <row r="864" spans="1:9">
      <c r="A864" t="s">
        <v>1811</v>
      </c>
      <c r="B864" t="s">
        <v>1812</v>
      </c>
      <c r="C864" t="s">
        <v>1651</v>
      </c>
      <c r="D864" t="s">
        <v>1742</v>
      </c>
      <c r="E864" t="s">
        <v>1743</v>
      </c>
      <c r="F864">
        <v>2140</v>
      </c>
      <c r="G864">
        <v>8.5500000000000007</v>
      </c>
      <c r="H864">
        <v>250.3</v>
      </c>
      <c r="I864" t="s">
        <v>70</v>
      </c>
    </row>
    <row r="865" spans="1:9">
      <c r="A865" t="s">
        <v>1813</v>
      </c>
      <c r="B865" t="s">
        <v>1814</v>
      </c>
      <c r="C865" t="s">
        <v>1651</v>
      </c>
      <c r="D865" t="s">
        <v>1660</v>
      </c>
      <c r="E865" t="s">
        <v>1661</v>
      </c>
      <c r="F865">
        <v>343</v>
      </c>
      <c r="G865">
        <v>4.62</v>
      </c>
      <c r="H865">
        <v>74.2</v>
      </c>
      <c r="I865" t="s">
        <v>25</v>
      </c>
    </row>
    <row r="866" spans="1:9">
      <c r="A866" t="s">
        <v>1815</v>
      </c>
      <c r="B866" t="s">
        <v>1816</v>
      </c>
      <c r="C866" t="s">
        <v>1651</v>
      </c>
      <c r="D866" t="s">
        <v>1726</v>
      </c>
      <c r="E866" t="s">
        <v>1727</v>
      </c>
      <c r="F866">
        <v>253</v>
      </c>
      <c r="G866">
        <v>3.32</v>
      </c>
      <c r="H866">
        <v>76.2</v>
      </c>
      <c r="I866" t="s">
        <v>25</v>
      </c>
    </row>
    <row r="867" spans="1:9">
      <c r="A867" t="s">
        <v>1817</v>
      </c>
      <c r="B867" t="s">
        <v>1818</v>
      </c>
      <c r="C867" t="s">
        <v>1651</v>
      </c>
      <c r="D867" t="s">
        <v>1736</v>
      </c>
      <c r="E867" t="s">
        <v>1737</v>
      </c>
      <c r="F867">
        <v>599</v>
      </c>
      <c r="G867">
        <v>8.92</v>
      </c>
      <c r="H867">
        <v>67.2</v>
      </c>
      <c r="I867" t="s">
        <v>14</v>
      </c>
    </row>
    <row r="868" spans="1:9">
      <c r="A868" t="s">
        <v>1819</v>
      </c>
      <c r="B868" t="s">
        <v>1820</v>
      </c>
      <c r="C868" t="s">
        <v>1651</v>
      </c>
      <c r="D868" t="s">
        <v>1690</v>
      </c>
      <c r="E868" t="s">
        <v>1691</v>
      </c>
      <c r="F868">
        <v>6796</v>
      </c>
      <c r="G868">
        <v>2.98</v>
      </c>
      <c r="H868">
        <v>2280.5</v>
      </c>
      <c r="I868" t="s">
        <v>70</v>
      </c>
    </row>
    <row r="869" spans="1:9">
      <c r="A869" t="s">
        <v>1821</v>
      </c>
      <c r="B869" t="s">
        <v>1822</v>
      </c>
      <c r="C869" t="s">
        <v>1651</v>
      </c>
      <c r="D869" t="s">
        <v>1664</v>
      </c>
      <c r="E869" t="s">
        <v>1665</v>
      </c>
      <c r="F869">
        <v>2861</v>
      </c>
      <c r="G869">
        <v>12.59</v>
      </c>
      <c r="H869">
        <v>227.2</v>
      </c>
      <c r="I869" t="s">
        <v>70</v>
      </c>
    </row>
    <row r="870" spans="1:9">
      <c r="A870" t="s">
        <v>1823</v>
      </c>
      <c r="B870" t="s">
        <v>1824</v>
      </c>
      <c r="C870" t="s">
        <v>1651</v>
      </c>
      <c r="D870" t="s">
        <v>1760</v>
      </c>
      <c r="E870" t="s">
        <v>1761</v>
      </c>
      <c r="F870">
        <v>1716</v>
      </c>
      <c r="G870">
        <v>11.07</v>
      </c>
      <c r="H870">
        <v>155</v>
      </c>
      <c r="I870" t="s">
        <v>14</v>
      </c>
    </row>
    <row r="871" spans="1:9">
      <c r="A871" t="s">
        <v>1825</v>
      </c>
      <c r="B871" t="s">
        <v>1826</v>
      </c>
      <c r="C871" t="s">
        <v>1651</v>
      </c>
      <c r="D871" t="s">
        <v>1760</v>
      </c>
      <c r="E871" t="s">
        <v>1761</v>
      </c>
      <c r="F871">
        <v>239</v>
      </c>
      <c r="G871">
        <v>3.58</v>
      </c>
      <c r="H871">
        <v>66.8</v>
      </c>
      <c r="I871" t="s">
        <v>25</v>
      </c>
    </row>
    <row r="872" spans="1:9">
      <c r="A872" t="s">
        <v>1827</v>
      </c>
      <c r="B872" t="s">
        <v>1828</v>
      </c>
      <c r="C872" t="s">
        <v>1651</v>
      </c>
      <c r="D872" t="s">
        <v>1702</v>
      </c>
      <c r="E872" t="s">
        <v>1703</v>
      </c>
      <c r="F872">
        <v>2008</v>
      </c>
      <c r="G872">
        <v>18.239999999999998</v>
      </c>
      <c r="H872">
        <v>110.1</v>
      </c>
      <c r="I872" t="s">
        <v>70</v>
      </c>
    </row>
    <row r="873" spans="1:9">
      <c r="A873" t="s">
        <v>1829</v>
      </c>
      <c r="B873" t="s">
        <v>1830</v>
      </c>
      <c r="C873" t="s">
        <v>1651</v>
      </c>
      <c r="D873" t="s">
        <v>1652</v>
      </c>
      <c r="E873" t="s">
        <v>1653</v>
      </c>
      <c r="F873">
        <v>313</v>
      </c>
      <c r="G873">
        <v>3.59</v>
      </c>
      <c r="H873">
        <v>87.2</v>
      </c>
      <c r="I873" t="s">
        <v>25</v>
      </c>
    </row>
    <row r="874" spans="1:9">
      <c r="A874" t="s">
        <v>1831</v>
      </c>
      <c r="B874" t="s">
        <v>1832</v>
      </c>
      <c r="C874" t="s">
        <v>1651</v>
      </c>
      <c r="D874" t="s">
        <v>1702</v>
      </c>
      <c r="E874" t="s">
        <v>1703</v>
      </c>
      <c r="F874">
        <v>2244</v>
      </c>
      <c r="G874">
        <v>13.71</v>
      </c>
      <c r="H874">
        <v>163.69999999999999</v>
      </c>
      <c r="I874" t="s">
        <v>70</v>
      </c>
    </row>
    <row r="875" spans="1:9">
      <c r="A875" t="s">
        <v>1833</v>
      </c>
      <c r="B875" t="s">
        <v>1834</v>
      </c>
      <c r="C875" t="s">
        <v>1651</v>
      </c>
      <c r="D875" t="s">
        <v>1668</v>
      </c>
      <c r="E875" t="s">
        <v>1669</v>
      </c>
      <c r="F875">
        <v>1775</v>
      </c>
      <c r="G875">
        <v>7.41</v>
      </c>
      <c r="H875">
        <v>239.5</v>
      </c>
      <c r="I875" t="s">
        <v>14</v>
      </c>
    </row>
    <row r="876" spans="1:9">
      <c r="A876" t="s">
        <v>1835</v>
      </c>
      <c r="B876" t="s">
        <v>1836</v>
      </c>
      <c r="C876" t="s">
        <v>1651</v>
      </c>
      <c r="D876" t="s">
        <v>1760</v>
      </c>
      <c r="E876" t="s">
        <v>1761</v>
      </c>
      <c r="F876">
        <v>1445</v>
      </c>
      <c r="G876">
        <v>17.59</v>
      </c>
      <c r="H876">
        <v>82.1</v>
      </c>
      <c r="I876" t="s">
        <v>14</v>
      </c>
    </row>
    <row r="877" spans="1:9">
      <c r="A877" t="s">
        <v>1837</v>
      </c>
      <c r="B877" t="s">
        <v>1838</v>
      </c>
      <c r="C877" t="s">
        <v>1651</v>
      </c>
      <c r="D877" t="s">
        <v>1668</v>
      </c>
      <c r="E877" t="s">
        <v>1669</v>
      </c>
      <c r="F877">
        <v>9747</v>
      </c>
      <c r="G877">
        <v>13</v>
      </c>
      <c r="H877">
        <v>749.8</v>
      </c>
      <c r="I877" t="s">
        <v>70</v>
      </c>
    </row>
    <row r="878" spans="1:9">
      <c r="A878" t="s">
        <v>1839</v>
      </c>
      <c r="B878" t="s">
        <v>1840</v>
      </c>
      <c r="C878" t="s">
        <v>1651</v>
      </c>
      <c r="D878" t="s">
        <v>1702</v>
      </c>
      <c r="E878" t="s">
        <v>1703</v>
      </c>
      <c r="F878">
        <v>553</v>
      </c>
      <c r="G878">
        <v>5.97</v>
      </c>
      <c r="H878">
        <v>92.6</v>
      </c>
      <c r="I878" t="s">
        <v>14</v>
      </c>
    </row>
    <row r="879" spans="1:9">
      <c r="A879" t="s">
        <v>1841</v>
      </c>
      <c r="B879" t="s">
        <v>1842</v>
      </c>
      <c r="C879" t="s">
        <v>1651</v>
      </c>
      <c r="D879" t="s">
        <v>1656</v>
      </c>
      <c r="E879" t="s">
        <v>1657</v>
      </c>
      <c r="F879">
        <v>4113</v>
      </c>
      <c r="G879">
        <v>12.42</v>
      </c>
      <c r="H879">
        <v>331.2</v>
      </c>
      <c r="I879" t="s">
        <v>70</v>
      </c>
    </row>
    <row r="880" spans="1:9">
      <c r="A880" t="s">
        <v>1843</v>
      </c>
      <c r="B880" t="s">
        <v>1844</v>
      </c>
      <c r="C880" t="s">
        <v>1651</v>
      </c>
      <c r="D880" t="s">
        <v>1736</v>
      </c>
      <c r="E880" t="s">
        <v>1737</v>
      </c>
      <c r="F880">
        <v>291</v>
      </c>
      <c r="G880">
        <v>8.7200000000000006</v>
      </c>
      <c r="H880">
        <v>33.4</v>
      </c>
      <c r="I880" t="s">
        <v>25</v>
      </c>
    </row>
    <row r="881" spans="1:9">
      <c r="A881" t="s">
        <v>1845</v>
      </c>
      <c r="B881" t="s">
        <v>1846</v>
      </c>
      <c r="C881" t="s">
        <v>1651</v>
      </c>
      <c r="D881" t="s">
        <v>1696</v>
      </c>
      <c r="E881" t="s">
        <v>1697</v>
      </c>
      <c r="F881">
        <v>6931</v>
      </c>
      <c r="G881">
        <v>38.35</v>
      </c>
      <c r="H881">
        <v>180.7</v>
      </c>
      <c r="I881" t="s">
        <v>70</v>
      </c>
    </row>
    <row r="882" spans="1:9">
      <c r="A882" t="s">
        <v>1847</v>
      </c>
      <c r="B882" t="s">
        <v>1848</v>
      </c>
      <c r="C882" t="s">
        <v>1651</v>
      </c>
      <c r="D882" t="s">
        <v>1664</v>
      </c>
      <c r="E882" t="s">
        <v>1665</v>
      </c>
      <c r="F882">
        <v>1682</v>
      </c>
      <c r="G882">
        <v>6.57</v>
      </c>
      <c r="H882">
        <v>256</v>
      </c>
      <c r="I882" t="s">
        <v>14</v>
      </c>
    </row>
    <row r="883" spans="1:9">
      <c r="A883" t="s">
        <v>1849</v>
      </c>
      <c r="B883" t="s">
        <v>1850</v>
      </c>
      <c r="C883" t="s">
        <v>1651</v>
      </c>
      <c r="D883" t="s">
        <v>1652</v>
      </c>
      <c r="E883" t="s">
        <v>1653</v>
      </c>
      <c r="F883">
        <v>360</v>
      </c>
      <c r="G883">
        <v>7.63</v>
      </c>
      <c r="H883">
        <v>47.2</v>
      </c>
      <c r="I883" t="s">
        <v>25</v>
      </c>
    </row>
    <row r="884" spans="1:9">
      <c r="A884" t="s">
        <v>1851</v>
      </c>
      <c r="B884" t="s">
        <v>1852</v>
      </c>
      <c r="C884" t="s">
        <v>1651</v>
      </c>
      <c r="D884" t="s">
        <v>1668</v>
      </c>
      <c r="E884" t="s">
        <v>1669</v>
      </c>
      <c r="F884">
        <v>4978</v>
      </c>
      <c r="G884">
        <v>6.42</v>
      </c>
      <c r="H884">
        <v>775.4</v>
      </c>
      <c r="I884" t="s">
        <v>70</v>
      </c>
    </row>
    <row r="885" spans="1:9">
      <c r="A885" t="s">
        <v>1853</v>
      </c>
      <c r="B885" t="s">
        <v>1854</v>
      </c>
      <c r="C885" t="s">
        <v>1651</v>
      </c>
      <c r="D885" t="s">
        <v>1726</v>
      </c>
      <c r="E885" t="s">
        <v>1727</v>
      </c>
      <c r="F885">
        <v>1769</v>
      </c>
      <c r="G885">
        <v>9.85</v>
      </c>
      <c r="H885">
        <v>179.6</v>
      </c>
      <c r="I885" t="s">
        <v>14</v>
      </c>
    </row>
    <row r="886" spans="1:9">
      <c r="A886" t="s">
        <v>1855</v>
      </c>
      <c r="B886" t="s">
        <v>1856</v>
      </c>
      <c r="C886" t="s">
        <v>1651</v>
      </c>
      <c r="D886" t="s">
        <v>1656</v>
      </c>
      <c r="E886" t="s">
        <v>1657</v>
      </c>
      <c r="F886">
        <v>339</v>
      </c>
      <c r="G886">
        <v>3.15</v>
      </c>
      <c r="H886">
        <v>107.6</v>
      </c>
      <c r="I886" t="s">
        <v>25</v>
      </c>
    </row>
    <row r="887" spans="1:9">
      <c r="A887" t="s">
        <v>1857</v>
      </c>
      <c r="B887" t="s">
        <v>1858</v>
      </c>
      <c r="C887" t="s">
        <v>1651</v>
      </c>
      <c r="D887" t="s">
        <v>1660</v>
      </c>
      <c r="E887" t="s">
        <v>1661</v>
      </c>
      <c r="F887">
        <v>369</v>
      </c>
      <c r="G887">
        <v>12.16</v>
      </c>
      <c r="H887">
        <v>30.3</v>
      </c>
      <c r="I887" t="s">
        <v>25</v>
      </c>
    </row>
    <row r="888" spans="1:9">
      <c r="A888" t="s">
        <v>1859</v>
      </c>
      <c r="B888" t="s">
        <v>1860</v>
      </c>
      <c r="C888" t="s">
        <v>1651</v>
      </c>
      <c r="D888" t="s">
        <v>1742</v>
      </c>
      <c r="E888" t="s">
        <v>1743</v>
      </c>
      <c r="F888">
        <v>436</v>
      </c>
      <c r="G888">
        <v>4.8099999999999996</v>
      </c>
      <c r="H888">
        <v>90.6</v>
      </c>
      <c r="I888" t="s">
        <v>25</v>
      </c>
    </row>
    <row r="889" spans="1:9">
      <c r="A889" t="s">
        <v>1861</v>
      </c>
      <c r="B889" t="s">
        <v>1862</v>
      </c>
      <c r="C889" t="s">
        <v>1651</v>
      </c>
      <c r="D889" t="s">
        <v>1660</v>
      </c>
      <c r="E889" t="s">
        <v>1661</v>
      </c>
      <c r="F889">
        <v>522</v>
      </c>
      <c r="G889">
        <v>3.28</v>
      </c>
      <c r="H889">
        <v>159.1</v>
      </c>
      <c r="I889" t="s">
        <v>14</v>
      </c>
    </row>
    <row r="890" spans="1:9">
      <c r="A890" t="s">
        <v>1863</v>
      </c>
      <c r="B890" t="s">
        <v>1864</v>
      </c>
      <c r="C890" t="s">
        <v>1651</v>
      </c>
      <c r="D890" t="s">
        <v>1660</v>
      </c>
      <c r="E890" t="s">
        <v>1661</v>
      </c>
      <c r="F890">
        <v>3123</v>
      </c>
      <c r="G890">
        <v>6.28</v>
      </c>
      <c r="H890">
        <v>497.3</v>
      </c>
      <c r="I890" t="s">
        <v>70</v>
      </c>
    </row>
    <row r="891" spans="1:9">
      <c r="A891" t="s">
        <v>1865</v>
      </c>
      <c r="B891" t="s">
        <v>1866</v>
      </c>
      <c r="C891" t="s">
        <v>1651</v>
      </c>
      <c r="D891" t="s">
        <v>1664</v>
      </c>
      <c r="E891" t="s">
        <v>1665</v>
      </c>
      <c r="F891">
        <v>1580</v>
      </c>
      <c r="G891">
        <v>8.69</v>
      </c>
      <c r="H891">
        <v>181.8</v>
      </c>
      <c r="I891" t="s">
        <v>14</v>
      </c>
    </row>
    <row r="892" spans="1:9">
      <c r="A892" t="s">
        <v>1867</v>
      </c>
      <c r="B892" t="s">
        <v>1868</v>
      </c>
      <c r="C892" t="s">
        <v>1651</v>
      </c>
      <c r="D892" t="s">
        <v>1668</v>
      </c>
      <c r="E892" t="s">
        <v>1669</v>
      </c>
      <c r="F892">
        <v>766</v>
      </c>
      <c r="G892">
        <v>2.71</v>
      </c>
      <c r="H892">
        <v>282.7</v>
      </c>
      <c r="I892" t="s">
        <v>14</v>
      </c>
    </row>
    <row r="893" spans="1:9">
      <c r="A893" t="s">
        <v>1869</v>
      </c>
      <c r="B893" t="s">
        <v>1870</v>
      </c>
      <c r="C893" t="s">
        <v>1651</v>
      </c>
      <c r="D893" t="s">
        <v>1702</v>
      </c>
      <c r="E893" t="s">
        <v>1703</v>
      </c>
      <c r="F893">
        <v>766</v>
      </c>
      <c r="G893">
        <v>7.09</v>
      </c>
      <c r="H893">
        <v>108</v>
      </c>
      <c r="I893" t="s">
        <v>14</v>
      </c>
    </row>
    <row r="894" spans="1:9">
      <c r="A894" t="s">
        <v>1871</v>
      </c>
      <c r="B894" t="s">
        <v>1872</v>
      </c>
      <c r="C894" t="s">
        <v>1651</v>
      </c>
      <c r="D894" t="s">
        <v>1696</v>
      </c>
      <c r="E894" t="s">
        <v>1697</v>
      </c>
      <c r="F894">
        <v>4189</v>
      </c>
      <c r="G894">
        <v>8.6300000000000008</v>
      </c>
      <c r="H894">
        <v>485.4</v>
      </c>
      <c r="I894" t="s">
        <v>70</v>
      </c>
    </row>
    <row r="895" spans="1:9">
      <c r="A895" t="s">
        <v>1873</v>
      </c>
      <c r="B895" t="s">
        <v>1874</v>
      </c>
      <c r="C895" t="s">
        <v>1651</v>
      </c>
      <c r="D895" t="s">
        <v>1742</v>
      </c>
      <c r="E895" t="s">
        <v>1743</v>
      </c>
      <c r="F895">
        <v>689</v>
      </c>
      <c r="G895">
        <v>6.96</v>
      </c>
      <c r="H895">
        <v>99</v>
      </c>
      <c r="I895" t="s">
        <v>14</v>
      </c>
    </row>
    <row r="896" spans="1:9">
      <c r="A896" t="s">
        <v>1875</v>
      </c>
      <c r="B896" t="s">
        <v>1876</v>
      </c>
      <c r="C896" t="s">
        <v>1651</v>
      </c>
      <c r="D896" t="s">
        <v>1656</v>
      </c>
      <c r="E896" t="s">
        <v>1657</v>
      </c>
      <c r="F896">
        <v>771</v>
      </c>
      <c r="G896">
        <v>2.84</v>
      </c>
      <c r="H896">
        <v>271.5</v>
      </c>
      <c r="I896" t="s">
        <v>14</v>
      </c>
    </row>
    <row r="897" spans="1:9">
      <c r="A897" t="s">
        <v>1877</v>
      </c>
      <c r="B897" t="s">
        <v>1878</v>
      </c>
      <c r="C897" t="s">
        <v>1651</v>
      </c>
      <c r="D897" t="s">
        <v>1760</v>
      </c>
      <c r="E897" t="s">
        <v>1761</v>
      </c>
      <c r="F897">
        <v>1452</v>
      </c>
      <c r="G897">
        <v>11.9</v>
      </c>
      <c r="H897">
        <v>122</v>
      </c>
      <c r="I897" t="s">
        <v>14</v>
      </c>
    </row>
    <row r="898" spans="1:9">
      <c r="A898" t="s">
        <v>1879</v>
      </c>
      <c r="B898" t="s">
        <v>1880</v>
      </c>
      <c r="C898" t="s">
        <v>1651</v>
      </c>
      <c r="D898" t="s">
        <v>1760</v>
      </c>
      <c r="E898" t="s">
        <v>1761</v>
      </c>
      <c r="F898">
        <v>425</v>
      </c>
      <c r="G898">
        <v>3.77</v>
      </c>
      <c r="H898">
        <v>112.7</v>
      </c>
      <c r="I898" t="s">
        <v>25</v>
      </c>
    </row>
    <row r="899" spans="1:9">
      <c r="A899" t="s">
        <v>1881</v>
      </c>
      <c r="B899" t="s">
        <v>1882</v>
      </c>
      <c r="C899" t="s">
        <v>1651</v>
      </c>
      <c r="D899" t="s">
        <v>1690</v>
      </c>
      <c r="E899" t="s">
        <v>1691</v>
      </c>
      <c r="F899">
        <v>11644</v>
      </c>
      <c r="G899">
        <v>6.67</v>
      </c>
      <c r="H899">
        <v>1745.7</v>
      </c>
      <c r="I899" t="s">
        <v>365</v>
      </c>
    </row>
    <row r="900" spans="1:9">
      <c r="A900" t="s">
        <v>1883</v>
      </c>
      <c r="B900" t="s">
        <v>1884</v>
      </c>
      <c r="C900" t="s">
        <v>1651</v>
      </c>
      <c r="D900" t="s">
        <v>1656</v>
      </c>
      <c r="E900" t="s">
        <v>1657</v>
      </c>
      <c r="F900">
        <v>1698</v>
      </c>
      <c r="G900">
        <v>7.91</v>
      </c>
      <c r="H900">
        <v>214.7</v>
      </c>
      <c r="I900" t="s">
        <v>14</v>
      </c>
    </row>
    <row r="901" spans="1:9">
      <c r="A901" t="s">
        <v>1885</v>
      </c>
      <c r="B901" t="s">
        <v>1886</v>
      </c>
      <c r="C901" t="s">
        <v>1651</v>
      </c>
      <c r="D901" t="s">
        <v>1676</v>
      </c>
      <c r="E901" t="s">
        <v>1677</v>
      </c>
      <c r="F901">
        <v>1340</v>
      </c>
      <c r="G901">
        <v>4.3600000000000003</v>
      </c>
      <c r="H901">
        <v>307.3</v>
      </c>
      <c r="I901" t="s">
        <v>14</v>
      </c>
    </row>
    <row r="902" spans="1:9">
      <c r="A902" t="s">
        <v>1887</v>
      </c>
      <c r="B902" t="s">
        <v>1888</v>
      </c>
      <c r="C902" t="s">
        <v>1651</v>
      </c>
      <c r="D902" t="s">
        <v>1672</v>
      </c>
      <c r="E902" t="s">
        <v>1673</v>
      </c>
      <c r="F902">
        <v>704</v>
      </c>
      <c r="G902">
        <v>2.0299999999999998</v>
      </c>
      <c r="H902">
        <v>346.8</v>
      </c>
      <c r="I902" t="s">
        <v>14</v>
      </c>
    </row>
    <row r="903" spans="1:9">
      <c r="A903" t="s">
        <v>1889</v>
      </c>
      <c r="B903" t="s">
        <v>1890</v>
      </c>
      <c r="C903" t="s">
        <v>1651</v>
      </c>
      <c r="D903" t="s">
        <v>1726</v>
      </c>
      <c r="E903" t="s">
        <v>1727</v>
      </c>
      <c r="F903">
        <v>390</v>
      </c>
      <c r="G903">
        <v>2.88</v>
      </c>
      <c r="H903">
        <v>135.4</v>
      </c>
      <c r="I903" t="s">
        <v>25</v>
      </c>
    </row>
    <row r="904" spans="1:9">
      <c r="A904" t="s">
        <v>1891</v>
      </c>
      <c r="B904" t="s">
        <v>1892</v>
      </c>
      <c r="C904" t="s">
        <v>1651</v>
      </c>
      <c r="D904" t="s">
        <v>1672</v>
      </c>
      <c r="E904" t="s">
        <v>1673</v>
      </c>
      <c r="F904">
        <v>1095</v>
      </c>
      <c r="G904">
        <v>6.31</v>
      </c>
      <c r="H904">
        <v>173.5</v>
      </c>
      <c r="I904" t="s">
        <v>14</v>
      </c>
    </row>
    <row r="905" spans="1:9">
      <c r="A905" t="s">
        <v>1893</v>
      </c>
      <c r="B905" t="s">
        <v>1894</v>
      </c>
      <c r="C905" t="s">
        <v>1651</v>
      </c>
      <c r="D905" t="s">
        <v>1742</v>
      </c>
      <c r="E905" t="s">
        <v>1743</v>
      </c>
      <c r="F905">
        <v>2435</v>
      </c>
      <c r="G905">
        <v>16.5</v>
      </c>
      <c r="H905">
        <v>147.6</v>
      </c>
      <c r="I905" t="s">
        <v>70</v>
      </c>
    </row>
    <row r="906" spans="1:9">
      <c r="A906" t="s">
        <v>1895</v>
      </c>
      <c r="B906" t="s">
        <v>1896</v>
      </c>
      <c r="C906" t="s">
        <v>1651</v>
      </c>
      <c r="D906" t="s">
        <v>1702</v>
      </c>
      <c r="E906" t="s">
        <v>1703</v>
      </c>
      <c r="F906">
        <v>582</v>
      </c>
      <c r="G906">
        <v>6.18</v>
      </c>
      <c r="H906">
        <v>94.2</v>
      </c>
      <c r="I906" t="s">
        <v>14</v>
      </c>
    </row>
    <row r="907" spans="1:9">
      <c r="A907" t="s">
        <v>1897</v>
      </c>
      <c r="B907" t="s">
        <v>1898</v>
      </c>
      <c r="C907" t="s">
        <v>1651</v>
      </c>
      <c r="D907" t="s">
        <v>1736</v>
      </c>
      <c r="E907" t="s">
        <v>1737</v>
      </c>
      <c r="F907">
        <v>163</v>
      </c>
      <c r="G907">
        <v>5.76</v>
      </c>
      <c r="H907">
        <v>28.3</v>
      </c>
      <c r="I907" t="s">
        <v>25</v>
      </c>
    </row>
    <row r="908" spans="1:9">
      <c r="A908" t="s">
        <v>1899</v>
      </c>
      <c r="B908" t="s">
        <v>1900</v>
      </c>
      <c r="C908" t="s">
        <v>1651</v>
      </c>
      <c r="D908" t="s">
        <v>1742</v>
      </c>
      <c r="E908" t="s">
        <v>1743</v>
      </c>
      <c r="F908">
        <v>689</v>
      </c>
      <c r="G908">
        <v>5.15</v>
      </c>
      <c r="H908">
        <v>133.80000000000001</v>
      </c>
      <c r="I908" t="s">
        <v>14</v>
      </c>
    </row>
    <row r="909" spans="1:9">
      <c r="A909" t="s">
        <v>1901</v>
      </c>
      <c r="B909" t="s">
        <v>1902</v>
      </c>
      <c r="C909" t="s">
        <v>1651</v>
      </c>
      <c r="D909" t="s">
        <v>1742</v>
      </c>
      <c r="E909" t="s">
        <v>1743</v>
      </c>
      <c r="F909">
        <v>529</v>
      </c>
      <c r="G909">
        <v>4.8</v>
      </c>
      <c r="H909">
        <v>110.2</v>
      </c>
      <c r="I909" t="s">
        <v>14</v>
      </c>
    </row>
    <row r="910" spans="1:9">
      <c r="A910" t="s">
        <v>1903</v>
      </c>
      <c r="B910" t="s">
        <v>1904</v>
      </c>
      <c r="C910" t="s">
        <v>1651</v>
      </c>
      <c r="D910" t="s">
        <v>1652</v>
      </c>
      <c r="E910" t="s">
        <v>1653</v>
      </c>
      <c r="F910">
        <v>663</v>
      </c>
      <c r="G910">
        <v>6.18</v>
      </c>
      <c r="H910">
        <v>107.3</v>
      </c>
      <c r="I910" t="s">
        <v>14</v>
      </c>
    </row>
    <row r="911" spans="1:9">
      <c r="A911" t="s">
        <v>1905</v>
      </c>
      <c r="B911" t="s">
        <v>1906</v>
      </c>
      <c r="C911" t="s">
        <v>1651</v>
      </c>
      <c r="D911" t="s">
        <v>1652</v>
      </c>
      <c r="E911" t="s">
        <v>1653</v>
      </c>
      <c r="F911">
        <v>31134</v>
      </c>
      <c r="G911">
        <v>18.190000000000001</v>
      </c>
      <c r="H911">
        <v>1711.6</v>
      </c>
      <c r="I911" t="s">
        <v>365</v>
      </c>
    </row>
    <row r="912" spans="1:9">
      <c r="A912" t="s">
        <v>1907</v>
      </c>
      <c r="B912" t="s">
        <v>1908</v>
      </c>
      <c r="C912" t="s">
        <v>1651</v>
      </c>
      <c r="D912" t="s">
        <v>1664</v>
      </c>
      <c r="E912" t="s">
        <v>1665</v>
      </c>
      <c r="F912">
        <v>1737</v>
      </c>
      <c r="G912">
        <v>7.44</v>
      </c>
      <c r="H912">
        <v>233.5</v>
      </c>
      <c r="I912" t="s">
        <v>14</v>
      </c>
    </row>
    <row r="913" spans="1:9">
      <c r="A913" t="s">
        <v>1909</v>
      </c>
      <c r="B913" t="s">
        <v>1910</v>
      </c>
      <c r="C913" t="s">
        <v>1651</v>
      </c>
      <c r="D913" t="s">
        <v>1664</v>
      </c>
      <c r="E913" t="s">
        <v>1665</v>
      </c>
      <c r="F913">
        <v>2518</v>
      </c>
      <c r="G913">
        <v>6.45</v>
      </c>
      <c r="H913">
        <v>390.4</v>
      </c>
      <c r="I913" t="s">
        <v>70</v>
      </c>
    </row>
    <row r="914" spans="1:9">
      <c r="A914" t="s">
        <v>1911</v>
      </c>
      <c r="B914" t="s">
        <v>1912</v>
      </c>
      <c r="C914" t="s">
        <v>1651</v>
      </c>
      <c r="D914" t="s">
        <v>1652</v>
      </c>
      <c r="E914" t="s">
        <v>1653</v>
      </c>
      <c r="F914">
        <v>410</v>
      </c>
      <c r="G914">
        <v>6.46</v>
      </c>
      <c r="H914">
        <v>63.5</v>
      </c>
      <c r="I914" t="s">
        <v>25</v>
      </c>
    </row>
    <row r="915" spans="1:9">
      <c r="A915" t="s">
        <v>1913</v>
      </c>
      <c r="B915" t="s">
        <v>1914</v>
      </c>
      <c r="C915" t="s">
        <v>1651</v>
      </c>
      <c r="D915" t="s">
        <v>1672</v>
      </c>
      <c r="E915" t="s">
        <v>1673</v>
      </c>
      <c r="F915">
        <v>1741</v>
      </c>
      <c r="G915">
        <v>9.2799999999999994</v>
      </c>
      <c r="H915">
        <v>187.6</v>
      </c>
      <c r="I915" t="s">
        <v>14</v>
      </c>
    </row>
    <row r="916" spans="1:9">
      <c r="A916" t="s">
        <v>1915</v>
      </c>
      <c r="B916" t="s">
        <v>1916</v>
      </c>
      <c r="C916" t="s">
        <v>1651</v>
      </c>
      <c r="D916" t="s">
        <v>1788</v>
      </c>
      <c r="E916" t="s">
        <v>1789</v>
      </c>
      <c r="F916">
        <v>135</v>
      </c>
      <c r="G916">
        <v>5.07</v>
      </c>
      <c r="H916">
        <v>26.6</v>
      </c>
      <c r="I916" t="s">
        <v>25</v>
      </c>
    </row>
    <row r="917" spans="1:9">
      <c r="A917" t="s">
        <v>1917</v>
      </c>
      <c r="B917" t="s">
        <v>1918</v>
      </c>
      <c r="C917" t="s">
        <v>1651</v>
      </c>
      <c r="D917" t="s">
        <v>1668</v>
      </c>
      <c r="E917" t="s">
        <v>1669</v>
      </c>
      <c r="F917">
        <v>2728</v>
      </c>
      <c r="G917">
        <v>1.87</v>
      </c>
      <c r="H917">
        <v>1458.8</v>
      </c>
      <c r="I917" t="s">
        <v>70</v>
      </c>
    </row>
    <row r="918" spans="1:9">
      <c r="A918" t="s">
        <v>1919</v>
      </c>
      <c r="B918" t="s">
        <v>1920</v>
      </c>
      <c r="C918" t="s">
        <v>1651</v>
      </c>
      <c r="D918" t="s">
        <v>1760</v>
      </c>
      <c r="E918" t="s">
        <v>1761</v>
      </c>
      <c r="F918">
        <v>1169</v>
      </c>
      <c r="G918">
        <v>17.61</v>
      </c>
      <c r="H918">
        <v>66.400000000000006</v>
      </c>
      <c r="I918" t="s">
        <v>14</v>
      </c>
    </row>
    <row r="919" spans="1:9">
      <c r="A919" t="s">
        <v>1921</v>
      </c>
      <c r="B919" t="s">
        <v>1922</v>
      </c>
      <c r="C919" t="s">
        <v>1651</v>
      </c>
      <c r="D919" t="s">
        <v>1664</v>
      </c>
      <c r="E919" t="s">
        <v>1665</v>
      </c>
      <c r="F919">
        <v>2257</v>
      </c>
      <c r="G919">
        <v>8.1300000000000008</v>
      </c>
      <c r="H919">
        <v>277.60000000000002</v>
      </c>
      <c r="I919" t="s">
        <v>70</v>
      </c>
    </row>
    <row r="920" spans="1:9">
      <c r="A920" t="s">
        <v>1923</v>
      </c>
      <c r="B920" t="s">
        <v>1924</v>
      </c>
      <c r="C920" t="s">
        <v>1651</v>
      </c>
      <c r="D920" t="s">
        <v>1696</v>
      </c>
      <c r="E920" t="s">
        <v>1697</v>
      </c>
      <c r="F920">
        <v>7839</v>
      </c>
      <c r="G920">
        <v>5.48</v>
      </c>
      <c r="H920">
        <v>1430.5</v>
      </c>
      <c r="I920" t="s">
        <v>70</v>
      </c>
    </row>
    <row r="921" spans="1:9">
      <c r="A921" t="s">
        <v>1925</v>
      </c>
      <c r="B921" t="s">
        <v>1926</v>
      </c>
      <c r="C921" t="s">
        <v>1651</v>
      </c>
      <c r="D921" t="s">
        <v>1668</v>
      </c>
      <c r="E921" t="s">
        <v>1669</v>
      </c>
      <c r="F921">
        <v>1105</v>
      </c>
      <c r="G921">
        <v>2.34</v>
      </c>
      <c r="H921">
        <v>472.2</v>
      </c>
      <c r="I921" t="s">
        <v>14</v>
      </c>
    </row>
    <row r="922" spans="1:9">
      <c r="A922" t="s">
        <v>1927</v>
      </c>
      <c r="B922" t="s">
        <v>1928</v>
      </c>
      <c r="C922" t="s">
        <v>1651</v>
      </c>
      <c r="D922" t="s">
        <v>1742</v>
      </c>
      <c r="E922" t="s">
        <v>1743</v>
      </c>
      <c r="F922">
        <v>983</v>
      </c>
      <c r="G922">
        <v>8.16</v>
      </c>
      <c r="H922">
        <v>120.5</v>
      </c>
      <c r="I922" t="s">
        <v>14</v>
      </c>
    </row>
    <row r="923" spans="1:9">
      <c r="A923" t="s">
        <v>1929</v>
      </c>
      <c r="B923" t="s">
        <v>1930</v>
      </c>
      <c r="C923" t="s">
        <v>1651</v>
      </c>
      <c r="D923" t="s">
        <v>1736</v>
      </c>
      <c r="E923" t="s">
        <v>1737</v>
      </c>
      <c r="F923">
        <v>1209</v>
      </c>
      <c r="G923">
        <v>26.41</v>
      </c>
      <c r="H923">
        <v>45.8</v>
      </c>
      <c r="I923" t="s">
        <v>14</v>
      </c>
    </row>
    <row r="924" spans="1:9">
      <c r="A924" t="s">
        <v>1931</v>
      </c>
      <c r="B924" t="s">
        <v>1932</v>
      </c>
      <c r="C924" t="s">
        <v>1651</v>
      </c>
      <c r="D924" t="s">
        <v>1702</v>
      </c>
      <c r="E924" t="s">
        <v>1703</v>
      </c>
      <c r="F924">
        <v>2198</v>
      </c>
      <c r="G924">
        <v>13.09</v>
      </c>
      <c r="H924">
        <v>167.9</v>
      </c>
      <c r="I924" t="s">
        <v>70</v>
      </c>
    </row>
    <row r="925" spans="1:9">
      <c r="A925" t="s">
        <v>1933</v>
      </c>
      <c r="B925" t="s">
        <v>1934</v>
      </c>
      <c r="C925" t="s">
        <v>1651</v>
      </c>
      <c r="D925" t="s">
        <v>1742</v>
      </c>
      <c r="E925" t="s">
        <v>1743</v>
      </c>
      <c r="F925">
        <v>781</v>
      </c>
      <c r="G925">
        <v>13.41</v>
      </c>
      <c r="H925">
        <v>58.2</v>
      </c>
      <c r="I925" t="s">
        <v>14</v>
      </c>
    </row>
    <row r="926" spans="1:9">
      <c r="A926" t="s">
        <v>1935</v>
      </c>
      <c r="B926" t="s">
        <v>1936</v>
      </c>
      <c r="C926" t="s">
        <v>1651</v>
      </c>
      <c r="D926" t="s">
        <v>1742</v>
      </c>
      <c r="E926" t="s">
        <v>1743</v>
      </c>
      <c r="F926">
        <v>689</v>
      </c>
      <c r="G926">
        <v>5.4</v>
      </c>
      <c r="H926">
        <v>127.6</v>
      </c>
      <c r="I926" t="s">
        <v>14</v>
      </c>
    </row>
    <row r="927" spans="1:9">
      <c r="A927" t="s">
        <v>1937</v>
      </c>
      <c r="B927" t="s">
        <v>1938</v>
      </c>
      <c r="C927" t="s">
        <v>1651</v>
      </c>
      <c r="D927" t="s">
        <v>1742</v>
      </c>
      <c r="E927" t="s">
        <v>1743</v>
      </c>
      <c r="F927">
        <v>13833</v>
      </c>
      <c r="G927">
        <v>12.95</v>
      </c>
      <c r="H927">
        <v>1068.2</v>
      </c>
      <c r="I927" t="s">
        <v>365</v>
      </c>
    </row>
    <row r="928" spans="1:9">
      <c r="A928" t="s">
        <v>1939</v>
      </c>
      <c r="B928" t="s">
        <v>1940</v>
      </c>
      <c r="C928" t="s">
        <v>1651</v>
      </c>
      <c r="D928" t="s">
        <v>1742</v>
      </c>
      <c r="E928" t="s">
        <v>1743</v>
      </c>
      <c r="F928">
        <v>467</v>
      </c>
      <c r="G928">
        <v>2.5</v>
      </c>
      <c r="H928">
        <v>186.8</v>
      </c>
      <c r="I928" t="s">
        <v>25</v>
      </c>
    </row>
    <row r="929" spans="1:9">
      <c r="A929" t="s">
        <v>1941</v>
      </c>
      <c r="B929" t="s">
        <v>1942</v>
      </c>
      <c r="C929" t="s">
        <v>1651</v>
      </c>
      <c r="D929" t="s">
        <v>1652</v>
      </c>
      <c r="E929" t="s">
        <v>1653</v>
      </c>
      <c r="F929">
        <v>579</v>
      </c>
      <c r="G929">
        <v>5.61</v>
      </c>
      <c r="H929">
        <v>103.2</v>
      </c>
      <c r="I929" t="s">
        <v>14</v>
      </c>
    </row>
    <row r="930" spans="1:9">
      <c r="A930" t="s">
        <v>1943</v>
      </c>
      <c r="B930" t="s">
        <v>1944</v>
      </c>
      <c r="C930" t="s">
        <v>1651</v>
      </c>
      <c r="D930" t="s">
        <v>1702</v>
      </c>
      <c r="E930" t="s">
        <v>1703</v>
      </c>
      <c r="F930">
        <v>1951</v>
      </c>
      <c r="G930">
        <v>10.210000000000001</v>
      </c>
      <c r="H930">
        <v>191.1</v>
      </c>
      <c r="I930" t="s">
        <v>14</v>
      </c>
    </row>
    <row r="931" spans="1:9">
      <c r="A931" t="s">
        <v>1945</v>
      </c>
      <c r="B931" t="s">
        <v>1946</v>
      </c>
      <c r="C931" t="s">
        <v>1651</v>
      </c>
      <c r="D931" t="s">
        <v>1660</v>
      </c>
      <c r="E931" t="s">
        <v>1661</v>
      </c>
      <c r="F931">
        <v>646</v>
      </c>
      <c r="G931">
        <v>3.88</v>
      </c>
      <c r="H931">
        <v>166.5</v>
      </c>
      <c r="I931" t="s">
        <v>14</v>
      </c>
    </row>
    <row r="932" spans="1:9">
      <c r="A932" t="s">
        <v>1947</v>
      </c>
      <c r="B932" t="s">
        <v>1948</v>
      </c>
      <c r="C932" t="s">
        <v>1651</v>
      </c>
      <c r="D932" t="s">
        <v>1664</v>
      </c>
      <c r="E932" t="s">
        <v>1665</v>
      </c>
      <c r="F932">
        <v>766</v>
      </c>
      <c r="G932">
        <v>3.46</v>
      </c>
      <c r="H932">
        <v>221.4</v>
      </c>
      <c r="I932" t="s">
        <v>14</v>
      </c>
    </row>
    <row r="933" spans="1:9">
      <c r="A933" t="s">
        <v>1949</v>
      </c>
      <c r="B933" t="s">
        <v>1950</v>
      </c>
      <c r="C933" t="s">
        <v>1651</v>
      </c>
      <c r="D933" t="s">
        <v>1736</v>
      </c>
      <c r="E933" t="s">
        <v>1737</v>
      </c>
      <c r="F933">
        <v>43</v>
      </c>
      <c r="G933">
        <v>2.5099999999999998</v>
      </c>
      <c r="H933">
        <v>17.100000000000001</v>
      </c>
      <c r="I933" t="s">
        <v>25</v>
      </c>
    </row>
    <row r="934" spans="1:9">
      <c r="A934" t="s">
        <v>1951</v>
      </c>
      <c r="B934" t="s">
        <v>1952</v>
      </c>
      <c r="C934" t="s">
        <v>1651</v>
      </c>
      <c r="D934" t="s">
        <v>1656</v>
      </c>
      <c r="E934" t="s">
        <v>1657</v>
      </c>
      <c r="F934">
        <v>917</v>
      </c>
      <c r="G934">
        <v>4.41</v>
      </c>
      <c r="H934">
        <v>207.9</v>
      </c>
      <c r="I934" t="s">
        <v>14</v>
      </c>
    </row>
    <row r="935" spans="1:9">
      <c r="A935" t="s">
        <v>1953</v>
      </c>
      <c r="B935" t="s">
        <v>1954</v>
      </c>
      <c r="C935" t="s">
        <v>1651</v>
      </c>
      <c r="D935" t="s">
        <v>1668</v>
      </c>
      <c r="E935" t="s">
        <v>1669</v>
      </c>
      <c r="F935">
        <v>3078</v>
      </c>
      <c r="G935">
        <v>4.1900000000000004</v>
      </c>
      <c r="H935">
        <v>734.6</v>
      </c>
      <c r="I935" t="s">
        <v>70</v>
      </c>
    </row>
    <row r="936" spans="1:9">
      <c r="A936" t="s">
        <v>1955</v>
      </c>
      <c r="B936" t="s">
        <v>1956</v>
      </c>
      <c r="C936" t="s">
        <v>1651</v>
      </c>
      <c r="D936" t="s">
        <v>1736</v>
      </c>
      <c r="E936" t="s">
        <v>1737</v>
      </c>
      <c r="F936">
        <v>357</v>
      </c>
      <c r="G936">
        <v>7.5</v>
      </c>
      <c r="H936">
        <v>47.6</v>
      </c>
      <c r="I936" t="s">
        <v>25</v>
      </c>
    </row>
    <row r="937" spans="1:9">
      <c r="A937" t="s">
        <v>1957</v>
      </c>
      <c r="B937" t="s">
        <v>1958</v>
      </c>
      <c r="C937" t="s">
        <v>1651</v>
      </c>
      <c r="D937" t="s">
        <v>1742</v>
      </c>
      <c r="E937" t="s">
        <v>1743</v>
      </c>
      <c r="F937">
        <v>1088</v>
      </c>
      <c r="G937">
        <v>9.9499999999999993</v>
      </c>
      <c r="H937">
        <v>109.3</v>
      </c>
      <c r="I937" t="s">
        <v>14</v>
      </c>
    </row>
    <row r="938" spans="1:9">
      <c r="A938" t="s">
        <v>1959</v>
      </c>
      <c r="B938" t="s">
        <v>1960</v>
      </c>
      <c r="C938" t="s">
        <v>1651</v>
      </c>
      <c r="D938" t="s">
        <v>1664</v>
      </c>
      <c r="E938" t="s">
        <v>1665</v>
      </c>
      <c r="F938">
        <v>563</v>
      </c>
      <c r="G938">
        <v>2.84</v>
      </c>
      <c r="H938">
        <v>198.2</v>
      </c>
      <c r="I938" t="s">
        <v>14</v>
      </c>
    </row>
    <row r="939" spans="1:9">
      <c r="A939" t="s">
        <v>1961</v>
      </c>
      <c r="B939" t="s">
        <v>1962</v>
      </c>
      <c r="C939" t="s">
        <v>1651</v>
      </c>
      <c r="D939" t="s">
        <v>1660</v>
      </c>
      <c r="E939" t="s">
        <v>1661</v>
      </c>
      <c r="F939">
        <v>1541</v>
      </c>
      <c r="G939">
        <v>18.82</v>
      </c>
      <c r="H939">
        <v>81.900000000000006</v>
      </c>
      <c r="I939" t="s">
        <v>14</v>
      </c>
    </row>
    <row r="940" spans="1:9">
      <c r="A940" t="s">
        <v>1963</v>
      </c>
      <c r="B940" t="s">
        <v>1964</v>
      </c>
      <c r="C940" t="s">
        <v>1651</v>
      </c>
      <c r="D940" t="s">
        <v>1668</v>
      </c>
      <c r="E940" t="s">
        <v>1669</v>
      </c>
      <c r="F940">
        <v>12731</v>
      </c>
      <c r="G940">
        <v>16.059999999999999</v>
      </c>
      <c r="H940">
        <v>792.7</v>
      </c>
      <c r="I940" t="s">
        <v>365</v>
      </c>
    </row>
    <row r="941" spans="1:9">
      <c r="A941" t="s">
        <v>1965</v>
      </c>
      <c r="B941" t="s">
        <v>1966</v>
      </c>
      <c r="C941" t="s">
        <v>1651</v>
      </c>
      <c r="D941" t="s">
        <v>1690</v>
      </c>
      <c r="E941" t="s">
        <v>1691</v>
      </c>
      <c r="F941">
        <v>9253</v>
      </c>
      <c r="G941">
        <v>18.36</v>
      </c>
      <c r="H941">
        <v>504</v>
      </c>
      <c r="I941" t="s">
        <v>70</v>
      </c>
    </row>
    <row r="942" spans="1:9">
      <c r="A942" t="s">
        <v>1967</v>
      </c>
      <c r="B942" t="s">
        <v>1968</v>
      </c>
      <c r="C942" t="s">
        <v>1651</v>
      </c>
      <c r="D942" t="s">
        <v>1696</v>
      </c>
      <c r="E942" t="s">
        <v>1697</v>
      </c>
      <c r="F942">
        <v>20787</v>
      </c>
      <c r="G942">
        <v>9.1199999999999992</v>
      </c>
      <c r="H942">
        <v>2279.3000000000002</v>
      </c>
      <c r="I942" t="s">
        <v>365</v>
      </c>
    </row>
    <row r="943" spans="1:9">
      <c r="A943" t="s">
        <v>1969</v>
      </c>
      <c r="B943" t="s">
        <v>1970</v>
      </c>
      <c r="C943" t="s">
        <v>1651</v>
      </c>
      <c r="D943" t="s">
        <v>1672</v>
      </c>
      <c r="E943" t="s">
        <v>1673</v>
      </c>
      <c r="F943">
        <v>2855</v>
      </c>
      <c r="G943">
        <v>1.66</v>
      </c>
      <c r="H943">
        <v>1719.9</v>
      </c>
      <c r="I943" t="s">
        <v>70</v>
      </c>
    </row>
    <row r="944" spans="1:9">
      <c r="A944" t="s">
        <v>1971</v>
      </c>
      <c r="B944" t="s">
        <v>1972</v>
      </c>
      <c r="C944" t="s">
        <v>1651</v>
      </c>
      <c r="D944" t="s">
        <v>1660</v>
      </c>
      <c r="E944" t="s">
        <v>1661</v>
      </c>
      <c r="F944">
        <v>2153</v>
      </c>
      <c r="G944">
        <v>20.99</v>
      </c>
      <c r="H944">
        <v>102.6</v>
      </c>
      <c r="I944" t="s">
        <v>70</v>
      </c>
    </row>
    <row r="945" spans="1:9">
      <c r="A945" t="s">
        <v>1973</v>
      </c>
      <c r="B945" t="s">
        <v>1974</v>
      </c>
      <c r="C945" t="s">
        <v>1651</v>
      </c>
      <c r="D945" t="s">
        <v>1664</v>
      </c>
      <c r="E945" t="s">
        <v>1665</v>
      </c>
      <c r="F945">
        <v>3436</v>
      </c>
      <c r="G945">
        <v>16.34</v>
      </c>
      <c r="H945">
        <v>210.3</v>
      </c>
      <c r="I945" t="s">
        <v>70</v>
      </c>
    </row>
    <row r="946" spans="1:9">
      <c r="A946" t="s">
        <v>1975</v>
      </c>
      <c r="B946" t="s">
        <v>1976</v>
      </c>
      <c r="C946" t="s">
        <v>1651</v>
      </c>
      <c r="D946" t="s">
        <v>1696</v>
      </c>
      <c r="E946" t="s">
        <v>1697</v>
      </c>
      <c r="F946">
        <v>791</v>
      </c>
      <c r="G946">
        <v>7.75</v>
      </c>
      <c r="H946">
        <v>102.1</v>
      </c>
      <c r="I946" t="s">
        <v>14</v>
      </c>
    </row>
    <row r="947" spans="1:9">
      <c r="A947" t="s">
        <v>1977</v>
      </c>
      <c r="B947" t="s">
        <v>1978</v>
      </c>
      <c r="C947" t="s">
        <v>1651</v>
      </c>
      <c r="D947" t="s">
        <v>1690</v>
      </c>
      <c r="E947" t="s">
        <v>1691</v>
      </c>
      <c r="F947">
        <v>4532</v>
      </c>
      <c r="G947">
        <v>9.94</v>
      </c>
      <c r="H947">
        <v>455.9</v>
      </c>
      <c r="I947" t="s">
        <v>70</v>
      </c>
    </row>
    <row r="948" spans="1:9">
      <c r="A948" t="s">
        <v>1979</v>
      </c>
      <c r="B948" t="s">
        <v>1980</v>
      </c>
      <c r="C948" t="s">
        <v>1651</v>
      </c>
      <c r="D948" t="s">
        <v>1760</v>
      </c>
      <c r="E948" t="s">
        <v>1761</v>
      </c>
      <c r="F948">
        <v>659</v>
      </c>
      <c r="G948">
        <v>7.85</v>
      </c>
      <c r="H948">
        <v>83.9</v>
      </c>
      <c r="I948" t="s">
        <v>14</v>
      </c>
    </row>
    <row r="949" spans="1:9">
      <c r="A949" t="s">
        <v>1981</v>
      </c>
      <c r="B949" t="s">
        <v>1982</v>
      </c>
      <c r="C949" t="s">
        <v>1651</v>
      </c>
      <c r="D949" t="s">
        <v>1668</v>
      </c>
      <c r="E949" t="s">
        <v>1669</v>
      </c>
      <c r="F949">
        <v>20566</v>
      </c>
      <c r="G949">
        <v>4.4400000000000004</v>
      </c>
      <c r="H949">
        <v>4632</v>
      </c>
      <c r="I949" t="s">
        <v>365</v>
      </c>
    </row>
    <row r="950" spans="1:9">
      <c r="A950" t="s">
        <v>1983</v>
      </c>
      <c r="B950" t="s">
        <v>1984</v>
      </c>
      <c r="C950" t="s">
        <v>1651</v>
      </c>
      <c r="D950" t="s">
        <v>1726</v>
      </c>
      <c r="E950" t="s">
        <v>1727</v>
      </c>
      <c r="F950">
        <v>238</v>
      </c>
      <c r="G950">
        <v>3.97</v>
      </c>
      <c r="H950">
        <v>59.9</v>
      </c>
      <c r="I950" t="s">
        <v>25</v>
      </c>
    </row>
    <row r="951" spans="1:9">
      <c r="A951" t="s">
        <v>1985</v>
      </c>
      <c r="B951" t="s">
        <v>1986</v>
      </c>
      <c r="C951" t="s">
        <v>1651</v>
      </c>
      <c r="D951" t="s">
        <v>1652</v>
      </c>
      <c r="E951" t="s">
        <v>1653</v>
      </c>
      <c r="F951">
        <v>716</v>
      </c>
      <c r="G951">
        <v>19.02</v>
      </c>
      <c r="H951">
        <v>37.6</v>
      </c>
      <c r="I951" t="s">
        <v>14</v>
      </c>
    </row>
    <row r="952" spans="1:9">
      <c r="A952" t="s">
        <v>1987</v>
      </c>
      <c r="B952" t="s">
        <v>1988</v>
      </c>
      <c r="C952" t="s">
        <v>1651</v>
      </c>
      <c r="D952" t="s">
        <v>1672</v>
      </c>
      <c r="E952" t="s">
        <v>1673</v>
      </c>
      <c r="F952">
        <v>6467</v>
      </c>
      <c r="G952">
        <v>7</v>
      </c>
      <c r="H952">
        <v>923.9</v>
      </c>
      <c r="I952" t="s">
        <v>70</v>
      </c>
    </row>
    <row r="953" spans="1:9">
      <c r="A953" t="s">
        <v>1989</v>
      </c>
      <c r="B953" t="s">
        <v>1990</v>
      </c>
      <c r="C953" t="s">
        <v>1651</v>
      </c>
      <c r="D953" t="s">
        <v>1690</v>
      </c>
      <c r="E953" t="s">
        <v>1691</v>
      </c>
      <c r="F953">
        <v>1333</v>
      </c>
      <c r="G953">
        <v>6.06</v>
      </c>
      <c r="H953">
        <v>220</v>
      </c>
      <c r="I953" t="s">
        <v>14</v>
      </c>
    </row>
    <row r="954" spans="1:9">
      <c r="A954" t="s">
        <v>1991</v>
      </c>
      <c r="B954" t="s">
        <v>1992</v>
      </c>
      <c r="C954" t="s">
        <v>1651</v>
      </c>
      <c r="D954" t="s">
        <v>1652</v>
      </c>
      <c r="E954" t="s">
        <v>1653</v>
      </c>
      <c r="F954">
        <v>177</v>
      </c>
      <c r="G954">
        <v>2.9</v>
      </c>
      <c r="H954">
        <v>61</v>
      </c>
      <c r="I954" t="s">
        <v>25</v>
      </c>
    </row>
    <row r="955" spans="1:9">
      <c r="A955" t="s">
        <v>1993</v>
      </c>
      <c r="B955" t="s">
        <v>1994</v>
      </c>
      <c r="C955" t="s">
        <v>1651</v>
      </c>
      <c r="D955" t="s">
        <v>1664</v>
      </c>
      <c r="E955" t="s">
        <v>1665</v>
      </c>
      <c r="F955">
        <v>4839</v>
      </c>
      <c r="G955">
        <v>13.62</v>
      </c>
      <c r="H955">
        <v>355.3</v>
      </c>
      <c r="I955" t="s">
        <v>70</v>
      </c>
    </row>
    <row r="956" spans="1:9">
      <c r="A956" t="s">
        <v>1995</v>
      </c>
      <c r="B956" t="s">
        <v>1996</v>
      </c>
      <c r="C956" t="s">
        <v>1651</v>
      </c>
      <c r="D956" t="s">
        <v>1736</v>
      </c>
      <c r="E956" t="s">
        <v>1737</v>
      </c>
      <c r="F956">
        <v>205</v>
      </c>
      <c r="G956">
        <v>5.0199999999999996</v>
      </c>
      <c r="H956">
        <v>40.799999999999997</v>
      </c>
      <c r="I956" t="s">
        <v>25</v>
      </c>
    </row>
    <row r="957" spans="1:9">
      <c r="A957" t="s">
        <v>1997</v>
      </c>
      <c r="B957" t="s">
        <v>1998</v>
      </c>
      <c r="C957" t="s">
        <v>1651</v>
      </c>
      <c r="D957" t="s">
        <v>1672</v>
      </c>
      <c r="E957" t="s">
        <v>1673</v>
      </c>
      <c r="F957">
        <v>5338</v>
      </c>
      <c r="G957">
        <v>9.2899999999999991</v>
      </c>
      <c r="H957">
        <v>574.6</v>
      </c>
      <c r="I957" t="s">
        <v>70</v>
      </c>
    </row>
    <row r="958" spans="1:9">
      <c r="A958" t="s">
        <v>1999</v>
      </c>
      <c r="B958" t="s">
        <v>2000</v>
      </c>
      <c r="C958" t="s">
        <v>1651</v>
      </c>
      <c r="D958" t="s">
        <v>1742</v>
      </c>
      <c r="E958" t="s">
        <v>1743</v>
      </c>
      <c r="F958">
        <v>43</v>
      </c>
      <c r="G958">
        <v>1.89</v>
      </c>
      <c r="H958">
        <v>22.8</v>
      </c>
      <c r="I958" t="s">
        <v>25</v>
      </c>
    </row>
    <row r="959" spans="1:9">
      <c r="A959" t="s">
        <v>2001</v>
      </c>
      <c r="B959" t="s">
        <v>2002</v>
      </c>
      <c r="C959" t="s">
        <v>1651</v>
      </c>
      <c r="D959" t="s">
        <v>1656</v>
      </c>
      <c r="E959" t="s">
        <v>1657</v>
      </c>
      <c r="F959">
        <v>20665</v>
      </c>
      <c r="G959">
        <v>11.51</v>
      </c>
      <c r="H959">
        <v>1795.4</v>
      </c>
      <c r="I959" t="s">
        <v>365</v>
      </c>
    </row>
    <row r="960" spans="1:9">
      <c r="A960" t="s">
        <v>2003</v>
      </c>
      <c r="B960" t="s">
        <v>2004</v>
      </c>
      <c r="C960" t="s">
        <v>1651</v>
      </c>
      <c r="D960" t="s">
        <v>1668</v>
      </c>
      <c r="E960" t="s">
        <v>1669</v>
      </c>
      <c r="F960">
        <v>1778</v>
      </c>
      <c r="G960">
        <v>9.9700000000000006</v>
      </c>
      <c r="H960">
        <v>178.3</v>
      </c>
      <c r="I960" t="s">
        <v>14</v>
      </c>
    </row>
    <row r="961" spans="1:9">
      <c r="A961" t="s">
        <v>2005</v>
      </c>
      <c r="B961" t="s">
        <v>2006</v>
      </c>
      <c r="C961" t="s">
        <v>1651</v>
      </c>
      <c r="D961" t="s">
        <v>1736</v>
      </c>
      <c r="E961" t="s">
        <v>1737</v>
      </c>
      <c r="F961">
        <v>327</v>
      </c>
      <c r="G961">
        <v>4.84</v>
      </c>
      <c r="H961">
        <v>67.599999999999994</v>
      </c>
      <c r="I961" t="s">
        <v>25</v>
      </c>
    </row>
    <row r="962" spans="1:9">
      <c r="A962" t="s">
        <v>2007</v>
      </c>
      <c r="B962" t="s">
        <v>2008</v>
      </c>
      <c r="C962" t="s">
        <v>1651</v>
      </c>
      <c r="D962" t="s">
        <v>1736</v>
      </c>
      <c r="E962" t="s">
        <v>1737</v>
      </c>
      <c r="F962">
        <v>289</v>
      </c>
      <c r="G962">
        <v>7.45</v>
      </c>
      <c r="H962">
        <v>38.799999999999997</v>
      </c>
      <c r="I962" t="s">
        <v>25</v>
      </c>
    </row>
    <row r="963" spans="1:9">
      <c r="A963" t="s">
        <v>2009</v>
      </c>
      <c r="B963" t="s">
        <v>2010</v>
      </c>
      <c r="C963" t="s">
        <v>1651</v>
      </c>
      <c r="D963" t="s">
        <v>1652</v>
      </c>
      <c r="E963" t="s">
        <v>1653</v>
      </c>
      <c r="F963">
        <v>325</v>
      </c>
      <c r="G963">
        <v>7.34</v>
      </c>
      <c r="H963">
        <v>44.3</v>
      </c>
      <c r="I963" t="s">
        <v>25</v>
      </c>
    </row>
    <row r="964" spans="1:9">
      <c r="A964" t="s">
        <v>2011</v>
      </c>
      <c r="B964" t="s">
        <v>2012</v>
      </c>
      <c r="C964" t="s">
        <v>1651</v>
      </c>
      <c r="D964" t="s">
        <v>1736</v>
      </c>
      <c r="E964" t="s">
        <v>1737</v>
      </c>
      <c r="F964">
        <v>815</v>
      </c>
      <c r="G964">
        <v>13.26</v>
      </c>
      <c r="H964">
        <v>61.5</v>
      </c>
      <c r="I964" t="s">
        <v>14</v>
      </c>
    </row>
    <row r="965" spans="1:9">
      <c r="A965" t="s">
        <v>2013</v>
      </c>
      <c r="B965" t="s">
        <v>2014</v>
      </c>
      <c r="C965" t="s">
        <v>1651</v>
      </c>
      <c r="D965" t="s">
        <v>1668</v>
      </c>
      <c r="E965" t="s">
        <v>1669</v>
      </c>
      <c r="F965">
        <v>1387</v>
      </c>
      <c r="G965">
        <v>2.31</v>
      </c>
      <c r="H965">
        <v>600.4</v>
      </c>
      <c r="I965" t="s">
        <v>14</v>
      </c>
    </row>
    <row r="966" spans="1:9">
      <c r="A966" t="s">
        <v>2015</v>
      </c>
      <c r="B966" t="s">
        <v>2016</v>
      </c>
      <c r="C966" t="s">
        <v>1651</v>
      </c>
      <c r="D966" t="s">
        <v>1672</v>
      </c>
      <c r="E966" t="s">
        <v>1673</v>
      </c>
      <c r="F966">
        <v>40250</v>
      </c>
      <c r="G966">
        <v>16.86</v>
      </c>
      <c r="H966">
        <v>2387.3000000000002</v>
      </c>
      <c r="I966" t="s">
        <v>365</v>
      </c>
    </row>
    <row r="967" spans="1:9">
      <c r="A967" t="s">
        <v>2017</v>
      </c>
      <c r="B967" t="s">
        <v>2018</v>
      </c>
      <c r="C967" t="s">
        <v>1651</v>
      </c>
      <c r="D967" t="s">
        <v>1656</v>
      </c>
      <c r="E967" t="s">
        <v>1657</v>
      </c>
      <c r="F967">
        <v>10109</v>
      </c>
      <c r="G967">
        <v>9.19</v>
      </c>
      <c r="H967">
        <v>1100</v>
      </c>
      <c r="I967" t="s">
        <v>365</v>
      </c>
    </row>
    <row r="968" spans="1:9">
      <c r="A968" t="s">
        <v>2019</v>
      </c>
      <c r="B968" t="s">
        <v>2020</v>
      </c>
      <c r="C968" t="s">
        <v>1651</v>
      </c>
      <c r="D968" t="s">
        <v>1736</v>
      </c>
      <c r="E968" t="s">
        <v>1737</v>
      </c>
      <c r="F968">
        <v>536</v>
      </c>
      <c r="G968">
        <v>8.74</v>
      </c>
      <c r="H968">
        <v>61.3</v>
      </c>
      <c r="I968" t="s">
        <v>14</v>
      </c>
    </row>
    <row r="969" spans="1:9">
      <c r="A969" t="s">
        <v>2021</v>
      </c>
      <c r="B969" t="s">
        <v>2022</v>
      </c>
      <c r="C969" t="s">
        <v>1651</v>
      </c>
      <c r="D969" t="s">
        <v>1760</v>
      </c>
      <c r="E969" t="s">
        <v>1761</v>
      </c>
      <c r="F969">
        <v>281</v>
      </c>
      <c r="G969">
        <v>3.37</v>
      </c>
      <c r="H969">
        <v>83.4</v>
      </c>
      <c r="I969" t="s">
        <v>25</v>
      </c>
    </row>
    <row r="970" spans="1:9">
      <c r="A970" t="s">
        <v>2023</v>
      </c>
      <c r="B970" t="s">
        <v>2024</v>
      </c>
      <c r="C970" t="s">
        <v>1651</v>
      </c>
      <c r="D970" t="s">
        <v>1696</v>
      </c>
      <c r="E970" t="s">
        <v>1697</v>
      </c>
      <c r="F970">
        <v>86263</v>
      </c>
      <c r="G970">
        <v>41.96</v>
      </c>
      <c r="H970">
        <v>2055.8000000000002</v>
      </c>
      <c r="I970" t="s">
        <v>1358</v>
      </c>
    </row>
    <row r="971" spans="1:9">
      <c r="A971" t="s">
        <v>2025</v>
      </c>
      <c r="B971" t="s">
        <v>2026</v>
      </c>
      <c r="C971" t="s">
        <v>1651</v>
      </c>
      <c r="D971" t="s">
        <v>1702</v>
      </c>
      <c r="E971" t="s">
        <v>1703</v>
      </c>
      <c r="F971">
        <v>660</v>
      </c>
      <c r="G971">
        <v>9.1999999999999993</v>
      </c>
      <c r="H971">
        <v>71.7</v>
      </c>
      <c r="I971" t="s">
        <v>14</v>
      </c>
    </row>
    <row r="972" spans="1:9">
      <c r="A972" t="s">
        <v>2027</v>
      </c>
      <c r="B972" t="s">
        <v>2028</v>
      </c>
      <c r="C972" t="s">
        <v>1651</v>
      </c>
      <c r="D972" t="s">
        <v>1736</v>
      </c>
      <c r="E972" t="s">
        <v>1737</v>
      </c>
      <c r="F972">
        <v>94</v>
      </c>
      <c r="G972">
        <v>3.52</v>
      </c>
      <c r="H972">
        <v>26.7</v>
      </c>
      <c r="I972" t="s">
        <v>25</v>
      </c>
    </row>
    <row r="973" spans="1:9">
      <c r="A973" t="s">
        <v>2029</v>
      </c>
      <c r="B973" t="s">
        <v>2030</v>
      </c>
      <c r="C973" t="s">
        <v>1651</v>
      </c>
      <c r="D973" t="s">
        <v>1702</v>
      </c>
      <c r="E973" t="s">
        <v>1703</v>
      </c>
      <c r="F973">
        <v>1213</v>
      </c>
      <c r="G973">
        <v>10.43</v>
      </c>
      <c r="H973">
        <v>116.3</v>
      </c>
      <c r="I973" t="s">
        <v>14</v>
      </c>
    </row>
    <row r="974" spans="1:9">
      <c r="A974" t="s">
        <v>2031</v>
      </c>
      <c r="B974" t="s">
        <v>2032</v>
      </c>
      <c r="C974" t="s">
        <v>1651</v>
      </c>
      <c r="D974" t="s">
        <v>1668</v>
      </c>
      <c r="E974" t="s">
        <v>1669</v>
      </c>
      <c r="F974">
        <v>3026</v>
      </c>
      <c r="G974">
        <v>4.95</v>
      </c>
      <c r="H974">
        <v>611.29999999999995</v>
      </c>
      <c r="I974" t="s">
        <v>70</v>
      </c>
    </row>
    <row r="975" spans="1:9">
      <c r="A975" t="s">
        <v>2033</v>
      </c>
      <c r="B975" t="s">
        <v>2034</v>
      </c>
      <c r="C975" t="s">
        <v>1651</v>
      </c>
      <c r="D975" t="s">
        <v>1726</v>
      </c>
      <c r="E975" t="s">
        <v>1727</v>
      </c>
      <c r="F975">
        <v>1291</v>
      </c>
      <c r="G975">
        <v>4.7300000000000004</v>
      </c>
      <c r="H975">
        <v>272.89999999999998</v>
      </c>
      <c r="I975" t="s">
        <v>14</v>
      </c>
    </row>
    <row r="976" spans="1:9">
      <c r="A976" t="s">
        <v>2035</v>
      </c>
      <c r="B976" t="s">
        <v>2036</v>
      </c>
      <c r="C976" t="s">
        <v>1651</v>
      </c>
      <c r="D976" t="s">
        <v>1668</v>
      </c>
      <c r="E976" t="s">
        <v>1669</v>
      </c>
      <c r="F976">
        <v>618</v>
      </c>
      <c r="G976">
        <v>1.34</v>
      </c>
      <c r="H976">
        <v>461.2</v>
      </c>
      <c r="I976" t="s">
        <v>14</v>
      </c>
    </row>
    <row r="977" spans="1:9">
      <c r="A977" t="s">
        <v>2037</v>
      </c>
      <c r="B977" t="s">
        <v>2038</v>
      </c>
      <c r="C977" t="s">
        <v>1651</v>
      </c>
      <c r="D977" t="s">
        <v>1668</v>
      </c>
      <c r="E977" t="s">
        <v>1669</v>
      </c>
      <c r="F977">
        <v>1280</v>
      </c>
      <c r="G977">
        <v>10.47</v>
      </c>
      <c r="H977">
        <v>122.3</v>
      </c>
      <c r="I977" t="s">
        <v>14</v>
      </c>
    </row>
    <row r="978" spans="1:9">
      <c r="A978" t="s">
        <v>2039</v>
      </c>
      <c r="B978" t="s">
        <v>2040</v>
      </c>
      <c r="C978" t="s">
        <v>1651</v>
      </c>
      <c r="D978" t="s">
        <v>1664</v>
      </c>
      <c r="E978" t="s">
        <v>1665</v>
      </c>
      <c r="F978">
        <v>2416</v>
      </c>
      <c r="G978">
        <v>9.9700000000000006</v>
      </c>
      <c r="H978">
        <v>242.3</v>
      </c>
      <c r="I978" t="s">
        <v>70</v>
      </c>
    </row>
    <row r="979" spans="1:9">
      <c r="A979" t="s">
        <v>2041</v>
      </c>
      <c r="B979" t="s">
        <v>2042</v>
      </c>
      <c r="C979" t="s">
        <v>1651</v>
      </c>
      <c r="D979" t="s">
        <v>1684</v>
      </c>
      <c r="E979" t="s">
        <v>1685</v>
      </c>
      <c r="F979">
        <v>237</v>
      </c>
      <c r="G979">
        <v>16.71</v>
      </c>
      <c r="H979">
        <v>14.2</v>
      </c>
      <c r="I979" t="s">
        <v>25</v>
      </c>
    </row>
    <row r="980" spans="1:9">
      <c r="A980" t="s">
        <v>2043</v>
      </c>
      <c r="B980" t="s">
        <v>2044</v>
      </c>
      <c r="C980" t="s">
        <v>1651</v>
      </c>
      <c r="D980" t="s">
        <v>1672</v>
      </c>
      <c r="E980" t="s">
        <v>1673</v>
      </c>
      <c r="F980">
        <v>670</v>
      </c>
      <c r="G980">
        <v>5.28</v>
      </c>
      <c r="H980">
        <v>126.9</v>
      </c>
      <c r="I980" t="s">
        <v>14</v>
      </c>
    </row>
    <row r="981" spans="1:9">
      <c r="A981" t="s">
        <v>2045</v>
      </c>
      <c r="B981" t="s">
        <v>2046</v>
      </c>
      <c r="C981" t="s">
        <v>1651</v>
      </c>
      <c r="D981" t="s">
        <v>1760</v>
      </c>
      <c r="E981" t="s">
        <v>1761</v>
      </c>
      <c r="F981">
        <v>462</v>
      </c>
      <c r="G981">
        <v>11.62</v>
      </c>
      <c r="H981">
        <v>39.799999999999997</v>
      </c>
      <c r="I981" t="s">
        <v>25</v>
      </c>
    </row>
    <row r="982" spans="1:9">
      <c r="A982" t="s">
        <v>2047</v>
      </c>
      <c r="B982" t="s">
        <v>2048</v>
      </c>
      <c r="C982" t="s">
        <v>1651</v>
      </c>
      <c r="D982" t="s">
        <v>1668</v>
      </c>
      <c r="E982" t="s">
        <v>1669</v>
      </c>
      <c r="F982">
        <v>5341</v>
      </c>
      <c r="G982">
        <v>9.08</v>
      </c>
      <c r="H982">
        <v>588.20000000000005</v>
      </c>
      <c r="I982" t="s">
        <v>70</v>
      </c>
    </row>
    <row r="983" spans="1:9">
      <c r="A983" t="s">
        <v>2049</v>
      </c>
      <c r="B983" t="s">
        <v>2050</v>
      </c>
      <c r="C983" t="s">
        <v>1651</v>
      </c>
      <c r="D983" t="s">
        <v>1668</v>
      </c>
      <c r="E983" t="s">
        <v>1669</v>
      </c>
      <c r="F983">
        <v>620</v>
      </c>
      <c r="G983">
        <v>1.75</v>
      </c>
      <c r="H983">
        <v>354.3</v>
      </c>
      <c r="I983" t="s">
        <v>14</v>
      </c>
    </row>
    <row r="984" spans="1:9">
      <c r="A984" t="s">
        <v>2051</v>
      </c>
      <c r="B984" t="s">
        <v>2052</v>
      </c>
      <c r="C984" t="s">
        <v>1651</v>
      </c>
      <c r="D984" t="s">
        <v>1676</v>
      </c>
      <c r="E984" t="s">
        <v>1677</v>
      </c>
      <c r="F984">
        <v>1586</v>
      </c>
      <c r="G984">
        <v>5.86</v>
      </c>
      <c r="H984">
        <v>270.60000000000002</v>
      </c>
      <c r="I984" t="s">
        <v>14</v>
      </c>
    </row>
    <row r="985" spans="1:9">
      <c r="A985" t="s">
        <v>2053</v>
      </c>
      <c r="B985" t="s">
        <v>2054</v>
      </c>
      <c r="C985" t="s">
        <v>1651</v>
      </c>
      <c r="D985" t="s">
        <v>1788</v>
      </c>
      <c r="E985" t="s">
        <v>1789</v>
      </c>
      <c r="F985">
        <v>479</v>
      </c>
      <c r="G985">
        <v>6.32</v>
      </c>
      <c r="H985">
        <v>75.8</v>
      </c>
      <c r="I985" t="s">
        <v>25</v>
      </c>
    </row>
    <row r="986" spans="1:9">
      <c r="A986" t="s">
        <v>2055</v>
      </c>
      <c r="B986" t="s">
        <v>2056</v>
      </c>
      <c r="C986" t="s">
        <v>1651</v>
      </c>
      <c r="D986" t="s">
        <v>1656</v>
      </c>
      <c r="E986" t="s">
        <v>1657</v>
      </c>
      <c r="F986">
        <v>9039</v>
      </c>
      <c r="G986">
        <v>10.24</v>
      </c>
      <c r="H986">
        <v>882.7</v>
      </c>
      <c r="I986" t="s">
        <v>70</v>
      </c>
    </row>
    <row r="987" spans="1:9">
      <c r="A987" t="s">
        <v>2057</v>
      </c>
      <c r="B987" t="s">
        <v>2058</v>
      </c>
      <c r="C987" t="s">
        <v>1651</v>
      </c>
      <c r="D987" t="s">
        <v>1652</v>
      </c>
      <c r="E987" t="s">
        <v>1653</v>
      </c>
      <c r="F987">
        <v>3171</v>
      </c>
      <c r="G987">
        <v>6.66</v>
      </c>
      <c r="H987">
        <v>476.1</v>
      </c>
      <c r="I987" t="s">
        <v>70</v>
      </c>
    </row>
    <row r="988" spans="1:9">
      <c r="A988" t="s">
        <v>2059</v>
      </c>
      <c r="B988" t="s">
        <v>2060</v>
      </c>
      <c r="C988" t="s">
        <v>1651</v>
      </c>
      <c r="D988" t="s">
        <v>1656</v>
      </c>
      <c r="E988" t="s">
        <v>1657</v>
      </c>
      <c r="F988">
        <v>4202</v>
      </c>
      <c r="G988">
        <v>5.74</v>
      </c>
      <c r="H988">
        <v>732.1</v>
      </c>
      <c r="I988" t="s">
        <v>70</v>
      </c>
    </row>
    <row r="989" spans="1:9">
      <c r="A989" t="s">
        <v>2061</v>
      </c>
      <c r="B989" t="s">
        <v>2062</v>
      </c>
      <c r="C989" t="s">
        <v>1651</v>
      </c>
      <c r="D989" t="s">
        <v>1668</v>
      </c>
      <c r="E989" t="s">
        <v>1669</v>
      </c>
      <c r="F989">
        <v>302</v>
      </c>
      <c r="G989">
        <v>1.85</v>
      </c>
      <c r="H989">
        <v>163.19999999999999</v>
      </c>
      <c r="I989" t="s">
        <v>25</v>
      </c>
    </row>
    <row r="990" spans="1:9">
      <c r="A990" t="s">
        <v>2063</v>
      </c>
      <c r="B990" t="s">
        <v>2064</v>
      </c>
      <c r="C990" t="s">
        <v>1651</v>
      </c>
      <c r="D990" t="s">
        <v>1652</v>
      </c>
      <c r="E990" t="s">
        <v>1653</v>
      </c>
      <c r="F990">
        <v>656</v>
      </c>
      <c r="G990">
        <v>14.49</v>
      </c>
      <c r="H990">
        <v>45.3</v>
      </c>
      <c r="I990" t="s">
        <v>14</v>
      </c>
    </row>
    <row r="991" spans="1:9">
      <c r="A991" t="s">
        <v>2065</v>
      </c>
      <c r="B991" t="s">
        <v>2066</v>
      </c>
      <c r="C991" t="s">
        <v>1651</v>
      </c>
      <c r="D991" t="s">
        <v>1760</v>
      </c>
      <c r="E991" t="s">
        <v>1761</v>
      </c>
      <c r="F991">
        <v>2137</v>
      </c>
      <c r="G991">
        <v>12.26</v>
      </c>
      <c r="H991">
        <v>174.3</v>
      </c>
      <c r="I991" t="s">
        <v>70</v>
      </c>
    </row>
    <row r="992" spans="1:9">
      <c r="A992" t="s">
        <v>2067</v>
      </c>
      <c r="B992" t="s">
        <v>2068</v>
      </c>
      <c r="C992" t="s">
        <v>1651</v>
      </c>
      <c r="D992" t="s">
        <v>1672</v>
      </c>
      <c r="E992" t="s">
        <v>1673</v>
      </c>
      <c r="F992">
        <v>893</v>
      </c>
      <c r="G992">
        <v>5.39</v>
      </c>
      <c r="H992">
        <v>165.7</v>
      </c>
      <c r="I992" t="s">
        <v>14</v>
      </c>
    </row>
    <row r="993" spans="1:9">
      <c r="A993" t="s">
        <v>2069</v>
      </c>
      <c r="B993" t="s">
        <v>2070</v>
      </c>
      <c r="C993" t="s">
        <v>1651</v>
      </c>
      <c r="D993" t="s">
        <v>2071</v>
      </c>
      <c r="E993" t="s">
        <v>2072</v>
      </c>
      <c r="F993">
        <v>6525</v>
      </c>
      <c r="G993">
        <v>13.4</v>
      </c>
      <c r="H993">
        <v>486.9</v>
      </c>
      <c r="I993" t="s">
        <v>70</v>
      </c>
    </row>
    <row r="994" spans="1:9">
      <c r="A994" t="s">
        <v>2073</v>
      </c>
      <c r="B994" t="s">
        <v>2074</v>
      </c>
      <c r="C994" t="s">
        <v>1651</v>
      </c>
      <c r="D994" t="s">
        <v>1742</v>
      </c>
      <c r="E994" t="s">
        <v>1743</v>
      </c>
      <c r="F994">
        <v>475</v>
      </c>
      <c r="G994">
        <v>5.46</v>
      </c>
      <c r="H994">
        <v>87</v>
      </c>
      <c r="I994" t="s">
        <v>25</v>
      </c>
    </row>
    <row r="995" spans="1:9">
      <c r="A995" t="s">
        <v>2075</v>
      </c>
      <c r="B995" t="s">
        <v>2076</v>
      </c>
      <c r="C995" t="s">
        <v>1651</v>
      </c>
      <c r="D995" t="s">
        <v>1690</v>
      </c>
      <c r="E995" t="s">
        <v>1691</v>
      </c>
      <c r="F995">
        <v>937</v>
      </c>
      <c r="G995">
        <v>5.32</v>
      </c>
      <c r="H995">
        <v>176.1</v>
      </c>
      <c r="I995" t="s">
        <v>14</v>
      </c>
    </row>
    <row r="996" spans="1:9">
      <c r="A996" t="s">
        <v>2077</v>
      </c>
      <c r="B996" t="s">
        <v>2078</v>
      </c>
      <c r="C996" t="s">
        <v>1651</v>
      </c>
      <c r="D996" t="s">
        <v>1652</v>
      </c>
      <c r="E996" t="s">
        <v>1653</v>
      </c>
      <c r="F996">
        <v>725</v>
      </c>
      <c r="G996">
        <v>2.82</v>
      </c>
      <c r="H996">
        <v>257.10000000000002</v>
      </c>
      <c r="I996" t="s">
        <v>14</v>
      </c>
    </row>
    <row r="997" spans="1:9">
      <c r="A997" t="s">
        <v>2079</v>
      </c>
      <c r="B997" t="s">
        <v>589</v>
      </c>
      <c r="C997" t="s">
        <v>1651</v>
      </c>
      <c r="D997" t="s">
        <v>1672</v>
      </c>
      <c r="E997" t="s">
        <v>1673</v>
      </c>
      <c r="F997">
        <v>1134</v>
      </c>
      <c r="G997">
        <v>5.8</v>
      </c>
      <c r="H997">
        <v>195.5</v>
      </c>
      <c r="I997" t="s">
        <v>14</v>
      </c>
    </row>
    <row r="998" spans="1:9">
      <c r="A998" t="s">
        <v>2080</v>
      </c>
      <c r="B998" t="s">
        <v>2081</v>
      </c>
      <c r="C998" t="s">
        <v>1651</v>
      </c>
      <c r="D998" t="s">
        <v>1652</v>
      </c>
      <c r="E998" t="s">
        <v>1653</v>
      </c>
      <c r="F998">
        <v>363</v>
      </c>
      <c r="G998">
        <v>2.77</v>
      </c>
      <c r="H998">
        <v>131</v>
      </c>
      <c r="I998" t="s">
        <v>25</v>
      </c>
    </row>
    <row r="999" spans="1:9">
      <c r="A999" t="s">
        <v>2082</v>
      </c>
      <c r="B999" t="s">
        <v>2083</v>
      </c>
      <c r="C999" t="s">
        <v>1651</v>
      </c>
      <c r="D999" t="s">
        <v>1726</v>
      </c>
      <c r="E999" t="s">
        <v>1727</v>
      </c>
      <c r="F999">
        <v>328</v>
      </c>
      <c r="G999">
        <v>2.83</v>
      </c>
      <c r="H999">
        <v>115.9</v>
      </c>
      <c r="I999" t="s">
        <v>25</v>
      </c>
    </row>
    <row r="1000" spans="1:9">
      <c r="A1000" t="s">
        <v>2084</v>
      </c>
      <c r="B1000" t="s">
        <v>2085</v>
      </c>
      <c r="C1000" t="s">
        <v>1651</v>
      </c>
      <c r="D1000" t="s">
        <v>1668</v>
      </c>
      <c r="E1000" t="s">
        <v>1669</v>
      </c>
      <c r="F1000">
        <v>18619</v>
      </c>
      <c r="G1000">
        <v>4.6100000000000003</v>
      </c>
      <c r="H1000">
        <v>4038.8</v>
      </c>
      <c r="I1000" t="s">
        <v>365</v>
      </c>
    </row>
    <row r="1001" spans="1:9">
      <c r="A1001" t="s">
        <v>2086</v>
      </c>
      <c r="B1001" t="s">
        <v>2087</v>
      </c>
      <c r="C1001" t="s">
        <v>1651</v>
      </c>
      <c r="D1001" t="s">
        <v>1690</v>
      </c>
      <c r="E1001" t="s">
        <v>1691</v>
      </c>
      <c r="F1001">
        <v>2474</v>
      </c>
      <c r="G1001">
        <v>4.75</v>
      </c>
      <c r="H1001">
        <v>520.79999999999995</v>
      </c>
      <c r="I1001" t="s">
        <v>70</v>
      </c>
    </row>
    <row r="1002" spans="1:9">
      <c r="A1002" t="s">
        <v>2088</v>
      </c>
      <c r="B1002" t="s">
        <v>2089</v>
      </c>
      <c r="C1002" t="s">
        <v>1651</v>
      </c>
      <c r="D1002" t="s">
        <v>1672</v>
      </c>
      <c r="E1002" t="s">
        <v>1673</v>
      </c>
      <c r="F1002">
        <v>2278</v>
      </c>
      <c r="G1002">
        <v>9.56</v>
      </c>
      <c r="H1002">
        <v>238.3</v>
      </c>
      <c r="I1002" t="s">
        <v>70</v>
      </c>
    </row>
    <row r="1003" spans="1:9">
      <c r="A1003" t="s">
        <v>2090</v>
      </c>
      <c r="B1003" t="s">
        <v>2091</v>
      </c>
      <c r="C1003" t="s">
        <v>1651</v>
      </c>
      <c r="D1003" t="s">
        <v>1660</v>
      </c>
      <c r="E1003" t="s">
        <v>1661</v>
      </c>
      <c r="F1003">
        <v>6703</v>
      </c>
      <c r="G1003">
        <v>18.77</v>
      </c>
      <c r="H1003">
        <v>357.1</v>
      </c>
      <c r="I1003" t="s">
        <v>70</v>
      </c>
    </row>
    <row r="1004" spans="1:9">
      <c r="A1004" t="s">
        <v>2092</v>
      </c>
      <c r="B1004" t="s">
        <v>2093</v>
      </c>
      <c r="C1004" t="s">
        <v>1651</v>
      </c>
      <c r="D1004" t="s">
        <v>1736</v>
      </c>
      <c r="E1004" t="s">
        <v>1737</v>
      </c>
      <c r="F1004">
        <v>1433</v>
      </c>
      <c r="G1004">
        <v>19.59</v>
      </c>
      <c r="H1004">
        <v>73.099999999999994</v>
      </c>
      <c r="I1004" t="s">
        <v>14</v>
      </c>
    </row>
    <row r="1005" spans="1:9">
      <c r="A1005" t="s">
        <v>2094</v>
      </c>
      <c r="B1005" t="s">
        <v>2095</v>
      </c>
      <c r="C1005" t="s">
        <v>1651</v>
      </c>
      <c r="D1005" t="s">
        <v>1676</v>
      </c>
      <c r="E1005" t="s">
        <v>1677</v>
      </c>
      <c r="F1005">
        <v>5441</v>
      </c>
      <c r="G1005">
        <v>5.82</v>
      </c>
      <c r="H1005">
        <v>934.9</v>
      </c>
      <c r="I1005" t="s">
        <v>70</v>
      </c>
    </row>
    <row r="1006" spans="1:9">
      <c r="A1006" t="s">
        <v>2096</v>
      </c>
      <c r="B1006" t="s">
        <v>2097</v>
      </c>
      <c r="C1006" t="s">
        <v>1651</v>
      </c>
      <c r="D1006" t="s">
        <v>1660</v>
      </c>
      <c r="E1006" t="s">
        <v>1661</v>
      </c>
      <c r="F1006">
        <v>5131</v>
      </c>
      <c r="G1006">
        <v>10.01</v>
      </c>
      <c r="H1006">
        <v>512.6</v>
      </c>
      <c r="I1006" t="s">
        <v>70</v>
      </c>
    </row>
    <row r="1007" spans="1:9">
      <c r="A1007" t="s">
        <v>2098</v>
      </c>
      <c r="B1007" t="s">
        <v>2099</v>
      </c>
      <c r="C1007" t="s">
        <v>1651</v>
      </c>
      <c r="D1007" t="s">
        <v>1660</v>
      </c>
      <c r="E1007" t="s">
        <v>1661</v>
      </c>
      <c r="F1007">
        <v>1024</v>
      </c>
      <c r="G1007">
        <v>5.39</v>
      </c>
      <c r="H1007">
        <v>190</v>
      </c>
      <c r="I1007" t="s">
        <v>14</v>
      </c>
    </row>
    <row r="1008" spans="1:9">
      <c r="A1008" t="s">
        <v>2100</v>
      </c>
      <c r="B1008" t="s">
        <v>2101</v>
      </c>
      <c r="C1008" t="s">
        <v>1651</v>
      </c>
      <c r="D1008" t="s">
        <v>1736</v>
      </c>
      <c r="E1008" t="s">
        <v>1737</v>
      </c>
      <c r="F1008">
        <v>342</v>
      </c>
      <c r="G1008">
        <v>5.66</v>
      </c>
      <c r="H1008">
        <v>60.4</v>
      </c>
      <c r="I1008" t="s">
        <v>25</v>
      </c>
    </row>
    <row r="1009" spans="1:9">
      <c r="A1009" t="s">
        <v>2102</v>
      </c>
      <c r="B1009" t="s">
        <v>2103</v>
      </c>
      <c r="C1009" t="s">
        <v>1651</v>
      </c>
      <c r="D1009" t="s">
        <v>1672</v>
      </c>
      <c r="E1009" t="s">
        <v>1673</v>
      </c>
      <c r="F1009">
        <v>5424</v>
      </c>
      <c r="G1009">
        <v>7.13</v>
      </c>
      <c r="H1009">
        <v>760.7</v>
      </c>
      <c r="I1009" t="s">
        <v>70</v>
      </c>
    </row>
    <row r="1010" spans="1:9">
      <c r="A1010" t="s">
        <v>2104</v>
      </c>
      <c r="B1010" t="s">
        <v>2105</v>
      </c>
      <c r="C1010" t="s">
        <v>1651</v>
      </c>
      <c r="D1010" t="s">
        <v>1652</v>
      </c>
      <c r="E1010" t="s">
        <v>1653</v>
      </c>
      <c r="F1010">
        <v>276</v>
      </c>
      <c r="G1010">
        <v>6.31</v>
      </c>
      <c r="H1010">
        <v>43.7</v>
      </c>
      <c r="I1010" t="s">
        <v>25</v>
      </c>
    </row>
    <row r="1011" spans="1:9">
      <c r="A1011" t="s">
        <v>2106</v>
      </c>
      <c r="B1011" t="s">
        <v>2107</v>
      </c>
      <c r="C1011" t="s">
        <v>1651</v>
      </c>
      <c r="D1011" t="s">
        <v>1672</v>
      </c>
      <c r="E1011" t="s">
        <v>1673</v>
      </c>
      <c r="F1011">
        <v>5745</v>
      </c>
      <c r="G1011">
        <v>19.16</v>
      </c>
      <c r="H1011">
        <v>299.8</v>
      </c>
      <c r="I1011" t="s">
        <v>70</v>
      </c>
    </row>
    <row r="1012" spans="1:9">
      <c r="A1012" t="s">
        <v>2108</v>
      </c>
      <c r="B1012" t="s">
        <v>2109</v>
      </c>
      <c r="C1012" t="s">
        <v>1651</v>
      </c>
      <c r="D1012" t="s">
        <v>1656</v>
      </c>
      <c r="E1012" t="s">
        <v>1657</v>
      </c>
      <c r="F1012">
        <v>1685</v>
      </c>
      <c r="G1012">
        <v>14.49</v>
      </c>
      <c r="H1012">
        <v>116.3</v>
      </c>
      <c r="I1012" t="s">
        <v>14</v>
      </c>
    </row>
    <row r="1013" spans="1:9">
      <c r="A1013" t="s">
        <v>2110</v>
      </c>
      <c r="B1013" t="s">
        <v>2111</v>
      </c>
      <c r="C1013" t="s">
        <v>1651</v>
      </c>
      <c r="D1013" t="s">
        <v>1736</v>
      </c>
      <c r="E1013" t="s">
        <v>1737</v>
      </c>
      <c r="F1013">
        <v>131</v>
      </c>
      <c r="G1013">
        <v>4.67</v>
      </c>
      <c r="H1013">
        <v>28.1</v>
      </c>
      <c r="I1013" t="s">
        <v>25</v>
      </c>
    </row>
    <row r="1014" spans="1:9">
      <c r="A1014" t="s">
        <v>2112</v>
      </c>
      <c r="B1014" t="s">
        <v>2113</v>
      </c>
      <c r="C1014" t="s">
        <v>1651</v>
      </c>
      <c r="D1014" t="s">
        <v>1736</v>
      </c>
      <c r="E1014" t="s">
        <v>1737</v>
      </c>
      <c r="F1014">
        <v>505</v>
      </c>
      <c r="G1014">
        <v>17.350000000000001</v>
      </c>
      <c r="H1014">
        <v>29.1</v>
      </c>
      <c r="I1014" t="s">
        <v>14</v>
      </c>
    </row>
    <row r="1015" spans="1:9">
      <c r="A1015" t="s">
        <v>2114</v>
      </c>
      <c r="B1015" t="s">
        <v>2115</v>
      </c>
      <c r="C1015" t="s">
        <v>1651</v>
      </c>
      <c r="D1015" t="s">
        <v>1702</v>
      </c>
      <c r="E1015" t="s">
        <v>1703</v>
      </c>
      <c r="F1015">
        <v>923</v>
      </c>
      <c r="G1015">
        <v>9.01</v>
      </c>
      <c r="H1015">
        <v>102.4</v>
      </c>
      <c r="I1015" t="s">
        <v>14</v>
      </c>
    </row>
    <row r="1016" spans="1:9">
      <c r="A1016" t="s">
        <v>2116</v>
      </c>
      <c r="B1016" t="s">
        <v>613</v>
      </c>
      <c r="C1016" t="s">
        <v>1651</v>
      </c>
      <c r="D1016" t="s">
        <v>1652</v>
      </c>
      <c r="E1016" t="s">
        <v>1653</v>
      </c>
      <c r="F1016">
        <v>1754</v>
      </c>
      <c r="G1016">
        <v>10.56</v>
      </c>
      <c r="H1016">
        <v>166.1</v>
      </c>
      <c r="I1016" t="s">
        <v>14</v>
      </c>
    </row>
    <row r="1017" spans="1:9">
      <c r="A1017" t="s">
        <v>2117</v>
      </c>
      <c r="B1017" t="s">
        <v>2118</v>
      </c>
      <c r="C1017" t="s">
        <v>1651</v>
      </c>
      <c r="D1017" t="s">
        <v>1726</v>
      </c>
      <c r="E1017" t="s">
        <v>1727</v>
      </c>
      <c r="F1017">
        <v>687</v>
      </c>
      <c r="G1017">
        <v>7.68</v>
      </c>
      <c r="H1017">
        <v>89.5</v>
      </c>
      <c r="I1017" t="s">
        <v>14</v>
      </c>
    </row>
    <row r="1018" spans="1:9">
      <c r="A1018" t="s">
        <v>2119</v>
      </c>
      <c r="B1018" t="s">
        <v>2120</v>
      </c>
      <c r="C1018" t="s">
        <v>1651</v>
      </c>
      <c r="D1018" t="s">
        <v>1742</v>
      </c>
      <c r="E1018" t="s">
        <v>1743</v>
      </c>
      <c r="F1018">
        <v>1214</v>
      </c>
      <c r="G1018">
        <v>7.61</v>
      </c>
      <c r="H1018">
        <v>159.5</v>
      </c>
      <c r="I1018" t="s">
        <v>14</v>
      </c>
    </row>
    <row r="1019" spans="1:9">
      <c r="A1019" t="s">
        <v>2121</v>
      </c>
      <c r="B1019" t="s">
        <v>2122</v>
      </c>
      <c r="C1019" t="s">
        <v>1651</v>
      </c>
      <c r="D1019" t="s">
        <v>1726</v>
      </c>
      <c r="E1019" t="s">
        <v>1727</v>
      </c>
      <c r="F1019">
        <v>549</v>
      </c>
      <c r="G1019">
        <v>8.84</v>
      </c>
      <c r="H1019">
        <v>62.1</v>
      </c>
      <c r="I1019" t="s">
        <v>14</v>
      </c>
    </row>
    <row r="1020" spans="1:9">
      <c r="A1020" t="s">
        <v>2123</v>
      </c>
      <c r="B1020" t="s">
        <v>2124</v>
      </c>
      <c r="C1020" t="s">
        <v>1651</v>
      </c>
      <c r="D1020" t="s">
        <v>1668</v>
      </c>
      <c r="E1020" t="s">
        <v>1669</v>
      </c>
      <c r="F1020">
        <v>1662</v>
      </c>
      <c r="G1020">
        <v>1.06</v>
      </c>
      <c r="H1020">
        <v>1567.9</v>
      </c>
      <c r="I1020" t="s">
        <v>14</v>
      </c>
    </row>
    <row r="1021" spans="1:9">
      <c r="A1021" t="s">
        <v>2125</v>
      </c>
      <c r="B1021" t="s">
        <v>2126</v>
      </c>
      <c r="C1021" t="s">
        <v>1651</v>
      </c>
      <c r="D1021" t="s">
        <v>1684</v>
      </c>
      <c r="E1021" t="s">
        <v>1685</v>
      </c>
      <c r="F1021">
        <v>11449</v>
      </c>
      <c r="G1021">
        <v>22.97</v>
      </c>
      <c r="H1021">
        <v>498.4</v>
      </c>
      <c r="I1021" t="s">
        <v>365</v>
      </c>
    </row>
    <row r="1022" spans="1:9">
      <c r="A1022" t="s">
        <v>2127</v>
      </c>
      <c r="B1022" t="s">
        <v>2128</v>
      </c>
      <c r="C1022" t="s">
        <v>1651</v>
      </c>
      <c r="D1022" t="s">
        <v>1668</v>
      </c>
      <c r="E1022" t="s">
        <v>1669</v>
      </c>
      <c r="F1022">
        <v>2179</v>
      </c>
      <c r="G1022">
        <v>8.32</v>
      </c>
      <c r="H1022">
        <v>261.89999999999998</v>
      </c>
      <c r="I1022" t="s">
        <v>70</v>
      </c>
    </row>
    <row r="1023" spans="1:9">
      <c r="A1023" t="s">
        <v>2129</v>
      </c>
      <c r="B1023" t="s">
        <v>2130</v>
      </c>
      <c r="C1023" t="s">
        <v>1651</v>
      </c>
      <c r="D1023" t="s">
        <v>1726</v>
      </c>
      <c r="E1023" t="s">
        <v>1727</v>
      </c>
      <c r="F1023">
        <v>389</v>
      </c>
      <c r="G1023">
        <v>5.83</v>
      </c>
      <c r="H1023">
        <v>66.7</v>
      </c>
      <c r="I1023" t="s">
        <v>25</v>
      </c>
    </row>
    <row r="1024" spans="1:9">
      <c r="A1024" t="s">
        <v>2131</v>
      </c>
      <c r="B1024" t="s">
        <v>2132</v>
      </c>
      <c r="C1024" t="s">
        <v>1651</v>
      </c>
      <c r="D1024" t="s">
        <v>1668</v>
      </c>
      <c r="E1024" t="s">
        <v>1669</v>
      </c>
      <c r="F1024">
        <v>2609</v>
      </c>
      <c r="G1024">
        <v>11.22</v>
      </c>
      <c r="H1024">
        <v>232.5</v>
      </c>
      <c r="I1024" t="s">
        <v>70</v>
      </c>
    </row>
    <row r="1025" spans="1:9">
      <c r="A1025" t="s">
        <v>2133</v>
      </c>
      <c r="B1025" t="s">
        <v>2134</v>
      </c>
      <c r="C1025" t="s">
        <v>1651</v>
      </c>
      <c r="D1025" t="s">
        <v>1690</v>
      </c>
      <c r="E1025" t="s">
        <v>1691</v>
      </c>
      <c r="F1025">
        <v>7354</v>
      </c>
      <c r="G1025">
        <v>11.7</v>
      </c>
      <c r="H1025">
        <v>628.5</v>
      </c>
      <c r="I1025" t="s">
        <v>70</v>
      </c>
    </row>
    <row r="1026" spans="1:9">
      <c r="A1026" t="s">
        <v>2135</v>
      </c>
      <c r="B1026" t="s">
        <v>2136</v>
      </c>
      <c r="C1026" t="s">
        <v>1651</v>
      </c>
      <c r="D1026" t="s">
        <v>1672</v>
      </c>
      <c r="E1026" t="s">
        <v>1673</v>
      </c>
      <c r="F1026">
        <v>919</v>
      </c>
      <c r="G1026">
        <v>6.41</v>
      </c>
      <c r="H1026">
        <v>143.4</v>
      </c>
      <c r="I1026" t="s">
        <v>14</v>
      </c>
    </row>
    <row r="1027" spans="1:9">
      <c r="A1027" t="s">
        <v>2137</v>
      </c>
      <c r="B1027" t="s">
        <v>2138</v>
      </c>
      <c r="C1027" t="s">
        <v>1651</v>
      </c>
      <c r="D1027" t="s">
        <v>1652</v>
      </c>
      <c r="E1027" t="s">
        <v>1653</v>
      </c>
      <c r="F1027">
        <v>571</v>
      </c>
      <c r="G1027">
        <v>4.7300000000000004</v>
      </c>
      <c r="H1027">
        <v>120.7</v>
      </c>
      <c r="I1027" t="s">
        <v>14</v>
      </c>
    </row>
    <row r="1028" spans="1:9">
      <c r="A1028" t="s">
        <v>2139</v>
      </c>
      <c r="B1028" t="s">
        <v>2140</v>
      </c>
      <c r="C1028" t="s">
        <v>1651</v>
      </c>
      <c r="D1028" t="s">
        <v>1668</v>
      </c>
      <c r="E1028" t="s">
        <v>1669</v>
      </c>
      <c r="F1028">
        <v>3214</v>
      </c>
      <c r="G1028">
        <v>13.29</v>
      </c>
      <c r="H1028">
        <v>241.8</v>
      </c>
      <c r="I1028" t="s">
        <v>70</v>
      </c>
    </row>
    <row r="1029" spans="1:9">
      <c r="A1029" t="s">
        <v>2141</v>
      </c>
      <c r="B1029" t="s">
        <v>2142</v>
      </c>
      <c r="C1029" t="s">
        <v>1651</v>
      </c>
      <c r="D1029" t="s">
        <v>1668</v>
      </c>
      <c r="E1029" t="s">
        <v>1669</v>
      </c>
      <c r="F1029">
        <v>1161</v>
      </c>
      <c r="G1029">
        <v>8.65</v>
      </c>
      <c r="H1029">
        <v>134.19999999999999</v>
      </c>
      <c r="I1029" t="s">
        <v>14</v>
      </c>
    </row>
    <row r="1030" spans="1:9">
      <c r="A1030" t="s">
        <v>2143</v>
      </c>
      <c r="B1030" t="s">
        <v>2144</v>
      </c>
      <c r="C1030" t="s">
        <v>1651</v>
      </c>
      <c r="D1030" t="s">
        <v>1672</v>
      </c>
      <c r="E1030" t="s">
        <v>1673</v>
      </c>
      <c r="F1030">
        <v>1635</v>
      </c>
      <c r="G1030">
        <v>5.15</v>
      </c>
      <c r="H1030">
        <v>317.5</v>
      </c>
      <c r="I1030" t="s">
        <v>14</v>
      </c>
    </row>
    <row r="1031" spans="1:9">
      <c r="A1031" t="s">
        <v>2145</v>
      </c>
      <c r="B1031" t="s">
        <v>2146</v>
      </c>
      <c r="C1031" t="s">
        <v>1651</v>
      </c>
      <c r="D1031" t="s">
        <v>1672</v>
      </c>
      <c r="E1031" t="s">
        <v>1673</v>
      </c>
      <c r="F1031">
        <v>1432</v>
      </c>
      <c r="G1031">
        <v>5.52</v>
      </c>
      <c r="H1031">
        <v>259.39999999999998</v>
      </c>
      <c r="I1031" t="s">
        <v>14</v>
      </c>
    </row>
    <row r="1032" spans="1:9">
      <c r="A1032" t="s">
        <v>2147</v>
      </c>
      <c r="B1032" t="s">
        <v>2148</v>
      </c>
      <c r="C1032" t="s">
        <v>1651</v>
      </c>
      <c r="D1032" t="s">
        <v>1684</v>
      </c>
      <c r="E1032" t="s">
        <v>1685</v>
      </c>
      <c r="F1032">
        <v>514</v>
      </c>
      <c r="G1032">
        <v>13.42</v>
      </c>
      <c r="H1032">
        <v>38.299999999999997</v>
      </c>
      <c r="I1032" t="s">
        <v>14</v>
      </c>
    </row>
    <row r="1033" spans="1:9">
      <c r="A1033" t="s">
        <v>2149</v>
      </c>
      <c r="B1033" t="s">
        <v>2150</v>
      </c>
      <c r="C1033" t="s">
        <v>1651</v>
      </c>
      <c r="D1033" t="s">
        <v>1664</v>
      </c>
      <c r="E1033" t="s">
        <v>1665</v>
      </c>
      <c r="F1033">
        <v>2803</v>
      </c>
      <c r="G1033">
        <v>7.47</v>
      </c>
      <c r="H1033">
        <v>375.2</v>
      </c>
      <c r="I1033" t="s">
        <v>70</v>
      </c>
    </row>
    <row r="1034" spans="1:9">
      <c r="A1034" t="s">
        <v>2151</v>
      </c>
      <c r="B1034" t="s">
        <v>2152</v>
      </c>
      <c r="C1034" t="s">
        <v>1651</v>
      </c>
      <c r="D1034" t="s">
        <v>1726</v>
      </c>
      <c r="E1034" t="s">
        <v>1727</v>
      </c>
      <c r="F1034">
        <v>505</v>
      </c>
      <c r="G1034">
        <v>4.5</v>
      </c>
      <c r="H1034">
        <v>112.2</v>
      </c>
      <c r="I1034" t="s">
        <v>14</v>
      </c>
    </row>
    <row r="1035" spans="1:9">
      <c r="A1035" t="s">
        <v>2153</v>
      </c>
      <c r="B1035" t="s">
        <v>2154</v>
      </c>
      <c r="C1035" t="s">
        <v>1651</v>
      </c>
      <c r="D1035" t="s">
        <v>1696</v>
      </c>
      <c r="E1035" t="s">
        <v>1697</v>
      </c>
      <c r="F1035">
        <v>4133</v>
      </c>
      <c r="G1035">
        <v>35.76</v>
      </c>
      <c r="H1035">
        <v>115.6</v>
      </c>
      <c r="I1035" t="s">
        <v>70</v>
      </c>
    </row>
    <row r="1036" spans="1:9">
      <c r="A1036" t="s">
        <v>2155</v>
      </c>
      <c r="B1036" t="s">
        <v>2156</v>
      </c>
      <c r="C1036" t="s">
        <v>1651</v>
      </c>
      <c r="D1036" t="s">
        <v>1684</v>
      </c>
      <c r="E1036" t="s">
        <v>1685</v>
      </c>
      <c r="F1036">
        <v>1699</v>
      </c>
      <c r="G1036">
        <v>11.79</v>
      </c>
      <c r="H1036">
        <v>144.1</v>
      </c>
      <c r="I1036" t="s">
        <v>14</v>
      </c>
    </row>
    <row r="1037" spans="1:9">
      <c r="A1037" t="s">
        <v>2157</v>
      </c>
      <c r="B1037" t="s">
        <v>2158</v>
      </c>
      <c r="C1037" t="s">
        <v>1651</v>
      </c>
      <c r="D1037" t="s">
        <v>1702</v>
      </c>
      <c r="E1037" t="s">
        <v>1703</v>
      </c>
      <c r="F1037">
        <v>2024</v>
      </c>
      <c r="G1037">
        <v>11.94</v>
      </c>
      <c r="H1037">
        <v>169.5</v>
      </c>
      <c r="I1037" t="s">
        <v>70</v>
      </c>
    </row>
    <row r="1038" spans="1:9">
      <c r="A1038" t="s">
        <v>2159</v>
      </c>
      <c r="B1038" t="s">
        <v>2160</v>
      </c>
      <c r="C1038" t="s">
        <v>1651</v>
      </c>
      <c r="D1038" t="s">
        <v>1660</v>
      </c>
      <c r="E1038" t="s">
        <v>1661</v>
      </c>
      <c r="F1038">
        <v>723</v>
      </c>
      <c r="G1038">
        <v>7.97</v>
      </c>
      <c r="H1038">
        <v>90.7</v>
      </c>
      <c r="I1038" t="s">
        <v>14</v>
      </c>
    </row>
    <row r="1039" spans="1:9">
      <c r="A1039" t="s">
        <v>2161</v>
      </c>
      <c r="B1039" t="s">
        <v>2162</v>
      </c>
      <c r="C1039" t="s">
        <v>1651</v>
      </c>
      <c r="D1039" t="s">
        <v>1726</v>
      </c>
      <c r="E1039" t="s">
        <v>1727</v>
      </c>
      <c r="F1039">
        <v>2264</v>
      </c>
      <c r="G1039">
        <v>15.79</v>
      </c>
      <c r="H1039">
        <v>143.4</v>
      </c>
      <c r="I1039" t="s">
        <v>70</v>
      </c>
    </row>
    <row r="1040" spans="1:9">
      <c r="A1040" t="s">
        <v>2163</v>
      </c>
      <c r="B1040" t="s">
        <v>2164</v>
      </c>
      <c r="C1040" t="s">
        <v>1651</v>
      </c>
      <c r="D1040" t="s">
        <v>1664</v>
      </c>
      <c r="E1040" t="s">
        <v>1665</v>
      </c>
      <c r="F1040">
        <v>4148</v>
      </c>
      <c r="G1040">
        <v>8.19</v>
      </c>
      <c r="H1040">
        <v>506.5</v>
      </c>
      <c r="I1040" t="s">
        <v>70</v>
      </c>
    </row>
    <row r="1041" spans="1:9">
      <c r="A1041" t="s">
        <v>2165</v>
      </c>
      <c r="B1041" t="s">
        <v>2166</v>
      </c>
      <c r="C1041" t="s">
        <v>1651</v>
      </c>
      <c r="D1041" t="s">
        <v>1652</v>
      </c>
      <c r="E1041" t="s">
        <v>1653</v>
      </c>
      <c r="F1041">
        <v>279</v>
      </c>
      <c r="G1041">
        <v>4.95</v>
      </c>
      <c r="H1041">
        <v>56.4</v>
      </c>
      <c r="I1041" t="s">
        <v>25</v>
      </c>
    </row>
    <row r="1042" spans="1:9">
      <c r="A1042" t="s">
        <v>2167</v>
      </c>
      <c r="B1042" t="s">
        <v>2168</v>
      </c>
      <c r="C1042" t="s">
        <v>1651</v>
      </c>
      <c r="D1042" t="s">
        <v>1652</v>
      </c>
      <c r="E1042" t="s">
        <v>1653</v>
      </c>
      <c r="F1042">
        <v>1413</v>
      </c>
      <c r="G1042">
        <v>12.13</v>
      </c>
      <c r="H1042">
        <v>116.5</v>
      </c>
      <c r="I1042" t="s">
        <v>14</v>
      </c>
    </row>
    <row r="1043" spans="1:9">
      <c r="A1043" t="s">
        <v>2169</v>
      </c>
      <c r="B1043" t="s">
        <v>2170</v>
      </c>
      <c r="C1043" t="s">
        <v>1651</v>
      </c>
      <c r="D1043" t="s">
        <v>1736</v>
      </c>
      <c r="E1043" t="s">
        <v>1737</v>
      </c>
      <c r="F1043">
        <v>473</v>
      </c>
      <c r="G1043">
        <v>8.77</v>
      </c>
      <c r="H1043">
        <v>53.9</v>
      </c>
      <c r="I1043" t="s">
        <v>25</v>
      </c>
    </row>
    <row r="1044" spans="1:9">
      <c r="A1044" t="s">
        <v>2171</v>
      </c>
      <c r="B1044" t="s">
        <v>2172</v>
      </c>
      <c r="C1044" t="s">
        <v>1651</v>
      </c>
      <c r="D1044" t="s">
        <v>1696</v>
      </c>
      <c r="E1044" t="s">
        <v>1697</v>
      </c>
      <c r="F1044">
        <v>4887</v>
      </c>
      <c r="G1044">
        <v>1.84</v>
      </c>
      <c r="H1044">
        <v>2656</v>
      </c>
      <c r="I1044" t="s">
        <v>70</v>
      </c>
    </row>
    <row r="1045" spans="1:9">
      <c r="A1045" t="s">
        <v>2173</v>
      </c>
      <c r="B1045" t="s">
        <v>2174</v>
      </c>
      <c r="C1045" t="s">
        <v>1651</v>
      </c>
      <c r="D1045" t="s">
        <v>1696</v>
      </c>
      <c r="E1045" t="s">
        <v>1697</v>
      </c>
      <c r="F1045">
        <v>20239</v>
      </c>
      <c r="G1045">
        <v>20.99</v>
      </c>
      <c r="H1045">
        <v>964.2</v>
      </c>
      <c r="I1045" t="s">
        <v>365</v>
      </c>
    </row>
    <row r="1046" spans="1:9">
      <c r="A1046" t="s">
        <v>2175</v>
      </c>
      <c r="B1046" t="s">
        <v>2176</v>
      </c>
      <c r="C1046" t="s">
        <v>1651</v>
      </c>
      <c r="D1046" t="s">
        <v>1696</v>
      </c>
      <c r="E1046" t="s">
        <v>1697</v>
      </c>
      <c r="F1046">
        <v>11430</v>
      </c>
      <c r="G1046">
        <v>20.67</v>
      </c>
      <c r="H1046">
        <v>553</v>
      </c>
      <c r="I1046" t="s">
        <v>365</v>
      </c>
    </row>
    <row r="1047" spans="1:9">
      <c r="A1047" t="s">
        <v>2177</v>
      </c>
      <c r="B1047" t="s">
        <v>2178</v>
      </c>
      <c r="C1047" t="s">
        <v>1651</v>
      </c>
      <c r="D1047" t="s">
        <v>1668</v>
      </c>
      <c r="E1047" t="s">
        <v>1669</v>
      </c>
      <c r="F1047">
        <v>1207</v>
      </c>
      <c r="G1047">
        <v>3.14</v>
      </c>
      <c r="H1047">
        <v>384.4</v>
      </c>
      <c r="I1047" t="s">
        <v>14</v>
      </c>
    </row>
    <row r="1048" spans="1:9">
      <c r="A1048" t="s">
        <v>2179</v>
      </c>
      <c r="B1048" t="s">
        <v>2180</v>
      </c>
      <c r="C1048" t="s">
        <v>1651</v>
      </c>
      <c r="D1048" t="s">
        <v>1672</v>
      </c>
      <c r="E1048" t="s">
        <v>1673</v>
      </c>
      <c r="F1048">
        <v>4635</v>
      </c>
      <c r="G1048">
        <v>4.0599999999999996</v>
      </c>
      <c r="H1048">
        <v>1141.5999999999999</v>
      </c>
      <c r="I1048" t="s">
        <v>70</v>
      </c>
    </row>
    <row r="1049" spans="1:9">
      <c r="A1049" t="s">
        <v>2181</v>
      </c>
      <c r="B1049" t="s">
        <v>2182</v>
      </c>
      <c r="C1049" t="s">
        <v>1651</v>
      </c>
      <c r="D1049" t="s">
        <v>1726</v>
      </c>
      <c r="E1049" t="s">
        <v>1727</v>
      </c>
      <c r="F1049">
        <v>353</v>
      </c>
      <c r="G1049">
        <v>3.43</v>
      </c>
      <c r="H1049">
        <v>102.9</v>
      </c>
      <c r="I1049" t="s">
        <v>25</v>
      </c>
    </row>
    <row r="1050" spans="1:9">
      <c r="A1050" t="s">
        <v>2183</v>
      </c>
      <c r="B1050" t="s">
        <v>2184</v>
      </c>
      <c r="C1050" t="s">
        <v>1651</v>
      </c>
      <c r="D1050" t="s">
        <v>1672</v>
      </c>
      <c r="E1050" t="s">
        <v>1673</v>
      </c>
      <c r="F1050">
        <v>1070</v>
      </c>
      <c r="G1050">
        <v>4.7699999999999996</v>
      </c>
      <c r="H1050">
        <v>224.3</v>
      </c>
      <c r="I1050" t="s">
        <v>14</v>
      </c>
    </row>
    <row r="1051" spans="1:9">
      <c r="A1051" t="s">
        <v>2185</v>
      </c>
      <c r="B1051" t="s">
        <v>2186</v>
      </c>
      <c r="C1051" t="s">
        <v>1651</v>
      </c>
      <c r="D1051" t="s">
        <v>1668</v>
      </c>
      <c r="E1051" t="s">
        <v>1669</v>
      </c>
      <c r="F1051">
        <v>4683</v>
      </c>
      <c r="G1051">
        <v>4.34</v>
      </c>
      <c r="H1051">
        <v>1079</v>
      </c>
      <c r="I1051" t="s">
        <v>70</v>
      </c>
    </row>
    <row r="1052" spans="1:9">
      <c r="A1052" t="s">
        <v>2187</v>
      </c>
      <c r="B1052" t="s">
        <v>2188</v>
      </c>
      <c r="C1052" t="s">
        <v>1651</v>
      </c>
      <c r="D1052" t="s">
        <v>1668</v>
      </c>
      <c r="E1052" t="s">
        <v>1669</v>
      </c>
      <c r="F1052">
        <v>20715</v>
      </c>
      <c r="G1052">
        <v>12.57</v>
      </c>
      <c r="H1052">
        <v>1648</v>
      </c>
      <c r="I1052" t="s">
        <v>365</v>
      </c>
    </row>
    <row r="1053" spans="1:9">
      <c r="A1053" t="s">
        <v>2189</v>
      </c>
      <c r="B1053" t="s">
        <v>2190</v>
      </c>
      <c r="C1053" t="s">
        <v>1651</v>
      </c>
      <c r="D1053" t="s">
        <v>1672</v>
      </c>
      <c r="E1053" t="s">
        <v>1673</v>
      </c>
      <c r="F1053">
        <v>797</v>
      </c>
      <c r="G1053">
        <v>3.58</v>
      </c>
      <c r="H1053">
        <v>222.6</v>
      </c>
      <c r="I1053" t="s">
        <v>14</v>
      </c>
    </row>
    <row r="1054" spans="1:9">
      <c r="A1054" t="s">
        <v>2191</v>
      </c>
      <c r="B1054" t="s">
        <v>2192</v>
      </c>
      <c r="C1054" t="s">
        <v>1651</v>
      </c>
      <c r="D1054" t="s">
        <v>1668</v>
      </c>
      <c r="E1054" t="s">
        <v>1669</v>
      </c>
      <c r="F1054">
        <v>1244</v>
      </c>
      <c r="G1054">
        <v>2.11</v>
      </c>
      <c r="H1054">
        <v>589.6</v>
      </c>
      <c r="I1054" t="s">
        <v>14</v>
      </c>
    </row>
    <row r="1055" spans="1:9">
      <c r="A1055" t="s">
        <v>2193</v>
      </c>
      <c r="B1055" t="s">
        <v>2194</v>
      </c>
      <c r="C1055" t="s">
        <v>1651</v>
      </c>
      <c r="D1055" t="s">
        <v>1702</v>
      </c>
      <c r="E1055" t="s">
        <v>1703</v>
      </c>
      <c r="F1055">
        <v>385</v>
      </c>
      <c r="G1055">
        <v>6.13</v>
      </c>
      <c r="H1055">
        <v>62.8</v>
      </c>
      <c r="I1055" t="s">
        <v>25</v>
      </c>
    </row>
    <row r="1056" spans="1:9">
      <c r="A1056" t="s">
        <v>2195</v>
      </c>
      <c r="B1056" t="s">
        <v>2196</v>
      </c>
      <c r="C1056" t="s">
        <v>1651</v>
      </c>
      <c r="D1056" t="s">
        <v>1726</v>
      </c>
      <c r="E1056" t="s">
        <v>1727</v>
      </c>
      <c r="F1056">
        <v>599</v>
      </c>
      <c r="G1056">
        <v>5.17</v>
      </c>
      <c r="H1056">
        <v>115.9</v>
      </c>
      <c r="I1056" t="s">
        <v>14</v>
      </c>
    </row>
    <row r="1057" spans="1:9">
      <c r="A1057" t="s">
        <v>2197</v>
      </c>
      <c r="B1057" t="s">
        <v>2198</v>
      </c>
      <c r="C1057" t="s">
        <v>1651</v>
      </c>
      <c r="D1057" t="s">
        <v>1656</v>
      </c>
      <c r="E1057" t="s">
        <v>1657</v>
      </c>
      <c r="F1057">
        <v>3849</v>
      </c>
      <c r="G1057">
        <v>12.8</v>
      </c>
      <c r="H1057">
        <v>300.7</v>
      </c>
      <c r="I1057" t="s">
        <v>70</v>
      </c>
    </row>
    <row r="1058" spans="1:9">
      <c r="A1058" t="s">
        <v>2199</v>
      </c>
      <c r="B1058" t="s">
        <v>2200</v>
      </c>
      <c r="C1058" t="s">
        <v>1651</v>
      </c>
      <c r="D1058" t="s">
        <v>1656</v>
      </c>
      <c r="E1058" t="s">
        <v>1657</v>
      </c>
      <c r="F1058">
        <v>2626</v>
      </c>
      <c r="G1058">
        <v>12.23</v>
      </c>
      <c r="H1058">
        <v>214.7</v>
      </c>
      <c r="I1058" t="s">
        <v>70</v>
      </c>
    </row>
    <row r="1059" spans="1:9">
      <c r="A1059" t="s">
        <v>2201</v>
      </c>
      <c r="B1059" t="s">
        <v>2202</v>
      </c>
      <c r="C1059" t="s">
        <v>1651</v>
      </c>
      <c r="D1059" t="s">
        <v>1668</v>
      </c>
      <c r="E1059" t="s">
        <v>1669</v>
      </c>
      <c r="F1059">
        <v>15074</v>
      </c>
      <c r="G1059">
        <v>5.38</v>
      </c>
      <c r="H1059">
        <v>2801.9</v>
      </c>
      <c r="I1059" t="s">
        <v>365</v>
      </c>
    </row>
    <row r="1060" spans="1:9">
      <c r="A1060" t="s">
        <v>2203</v>
      </c>
      <c r="B1060" t="s">
        <v>2204</v>
      </c>
      <c r="C1060" t="s">
        <v>1651</v>
      </c>
      <c r="D1060" t="s">
        <v>1742</v>
      </c>
      <c r="E1060" t="s">
        <v>1743</v>
      </c>
      <c r="F1060">
        <v>193</v>
      </c>
      <c r="G1060">
        <v>3.56</v>
      </c>
      <c r="H1060">
        <v>54.2</v>
      </c>
      <c r="I1060" t="s">
        <v>25</v>
      </c>
    </row>
    <row r="1061" spans="1:9">
      <c r="A1061" t="s">
        <v>2205</v>
      </c>
      <c r="B1061" t="s">
        <v>2206</v>
      </c>
      <c r="C1061" t="s">
        <v>1651</v>
      </c>
      <c r="D1061" t="s">
        <v>1656</v>
      </c>
      <c r="E1061" t="s">
        <v>1657</v>
      </c>
      <c r="F1061">
        <v>2281</v>
      </c>
      <c r="G1061">
        <v>5.15</v>
      </c>
      <c r="H1061">
        <v>442.9</v>
      </c>
      <c r="I1061" t="s">
        <v>70</v>
      </c>
    </row>
    <row r="1062" spans="1:9">
      <c r="A1062" t="s">
        <v>2207</v>
      </c>
      <c r="B1062" t="s">
        <v>2208</v>
      </c>
      <c r="C1062" t="s">
        <v>1651</v>
      </c>
      <c r="D1062" t="s">
        <v>1788</v>
      </c>
      <c r="E1062" t="s">
        <v>1789</v>
      </c>
      <c r="F1062">
        <v>1451</v>
      </c>
      <c r="G1062">
        <v>16.13</v>
      </c>
      <c r="H1062">
        <v>90</v>
      </c>
      <c r="I1062" t="s">
        <v>14</v>
      </c>
    </row>
    <row r="1063" spans="1:9">
      <c r="A1063" t="s">
        <v>2209</v>
      </c>
      <c r="B1063" t="s">
        <v>2210</v>
      </c>
      <c r="C1063" t="s">
        <v>1651</v>
      </c>
      <c r="D1063" t="s">
        <v>1736</v>
      </c>
      <c r="E1063" t="s">
        <v>1737</v>
      </c>
      <c r="F1063">
        <v>361</v>
      </c>
      <c r="G1063">
        <v>8.9600000000000009</v>
      </c>
      <c r="H1063">
        <v>40.299999999999997</v>
      </c>
      <c r="I1063" t="s">
        <v>25</v>
      </c>
    </row>
    <row r="1064" spans="1:9">
      <c r="A1064" t="s">
        <v>2211</v>
      </c>
      <c r="B1064" t="s">
        <v>2212</v>
      </c>
      <c r="C1064" t="s">
        <v>1651</v>
      </c>
      <c r="D1064" t="s">
        <v>1660</v>
      </c>
      <c r="E1064" t="s">
        <v>1661</v>
      </c>
      <c r="F1064">
        <v>14152</v>
      </c>
      <c r="G1064">
        <v>12.35</v>
      </c>
      <c r="H1064">
        <v>1145.9000000000001</v>
      </c>
      <c r="I1064" t="s">
        <v>365</v>
      </c>
    </row>
    <row r="1065" spans="1:9">
      <c r="A1065" t="s">
        <v>2213</v>
      </c>
      <c r="B1065" t="s">
        <v>2214</v>
      </c>
      <c r="C1065" t="s">
        <v>1651</v>
      </c>
      <c r="D1065" t="s">
        <v>1656</v>
      </c>
      <c r="E1065" t="s">
        <v>1657</v>
      </c>
      <c r="F1065">
        <v>3222</v>
      </c>
      <c r="G1065">
        <v>4.72</v>
      </c>
      <c r="H1065">
        <v>682.6</v>
      </c>
      <c r="I1065" t="s">
        <v>70</v>
      </c>
    </row>
    <row r="1066" spans="1:9">
      <c r="A1066" t="s">
        <v>2215</v>
      </c>
      <c r="B1066" t="s">
        <v>2216</v>
      </c>
      <c r="C1066" t="s">
        <v>1651</v>
      </c>
      <c r="D1066" t="s">
        <v>2071</v>
      </c>
      <c r="E1066" t="s">
        <v>2072</v>
      </c>
      <c r="F1066">
        <v>1376</v>
      </c>
      <c r="G1066">
        <v>9.27</v>
      </c>
      <c r="H1066">
        <v>148.4</v>
      </c>
      <c r="I1066" t="s">
        <v>14</v>
      </c>
    </row>
    <row r="1067" spans="1:9">
      <c r="A1067" t="s">
        <v>2217</v>
      </c>
      <c r="B1067" t="s">
        <v>2218</v>
      </c>
      <c r="C1067" t="s">
        <v>1651</v>
      </c>
      <c r="D1067" t="s">
        <v>1652</v>
      </c>
      <c r="E1067" t="s">
        <v>1653</v>
      </c>
      <c r="F1067">
        <v>307</v>
      </c>
      <c r="G1067">
        <v>5.94</v>
      </c>
      <c r="H1067">
        <v>51.7</v>
      </c>
      <c r="I1067" t="s">
        <v>25</v>
      </c>
    </row>
    <row r="1068" spans="1:9">
      <c r="A1068" t="s">
        <v>2219</v>
      </c>
      <c r="B1068" t="s">
        <v>2220</v>
      </c>
      <c r="C1068" t="s">
        <v>1651</v>
      </c>
      <c r="D1068" t="s">
        <v>1702</v>
      </c>
      <c r="E1068" t="s">
        <v>1703</v>
      </c>
      <c r="F1068">
        <v>21912</v>
      </c>
      <c r="G1068">
        <v>27.41</v>
      </c>
      <c r="H1068">
        <v>799.4</v>
      </c>
      <c r="I1068" t="s">
        <v>365</v>
      </c>
    </row>
    <row r="1069" spans="1:9">
      <c r="A1069" t="s">
        <v>2221</v>
      </c>
      <c r="B1069" t="s">
        <v>2222</v>
      </c>
      <c r="C1069" t="s">
        <v>1651</v>
      </c>
      <c r="D1069" t="s">
        <v>1726</v>
      </c>
      <c r="E1069" t="s">
        <v>1727</v>
      </c>
      <c r="F1069">
        <v>353</v>
      </c>
      <c r="G1069">
        <v>1.36</v>
      </c>
      <c r="H1069">
        <v>259.60000000000002</v>
      </c>
      <c r="I1069" t="s">
        <v>25</v>
      </c>
    </row>
    <row r="1070" spans="1:9">
      <c r="A1070" t="s">
        <v>2223</v>
      </c>
      <c r="B1070" t="s">
        <v>2224</v>
      </c>
      <c r="C1070" t="s">
        <v>1651</v>
      </c>
      <c r="D1070" t="s">
        <v>1668</v>
      </c>
      <c r="E1070" t="s">
        <v>1669</v>
      </c>
      <c r="F1070">
        <v>18582</v>
      </c>
      <c r="G1070">
        <v>9.67</v>
      </c>
      <c r="H1070">
        <v>1921.6</v>
      </c>
      <c r="I1070" t="s">
        <v>365</v>
      </c>
    </row>
    <row r="1071" spans="1:9">
      <c r="A1071" t="s">
        <v>2225</v>
      </c>
      <c r="B1071" t="s">
        <v>2226</v>
      </c>
      <c r="C1071" t="s">
        <v>1651</v>
      </c>
      <c r="D1071" t="s">
        <v>1652</v>
      </c>
      <c r="E1071" t="s">
        <v>1653</v>
      </c>
      <c r="F1071">
        <v>565</v>
      </c>
      <c r="G1071">
        <v>4.91</v>
      </c>
      <c r="H1071">
        <v>115.1</v>
      </c>
      <c r="I1071" t="s">
        <v>14</v>
      </c>
    </row>
    <row r="1072" spans="1:9">
      <c r="A1072" t="s">
        <v>2227</v>
      </c>
      <c r="B1072" t="s">
        <v>2228</v>
      </c>
      <c r="C1072" t="s">
        <v>1651</v>
      </c>
      <c r="D1072" t="s">
        <v>1690</v>
      </c>
      <c r="E1072" t="s">
        <v>1691</v>
      </c>
      <c r="F1072">
        <v>4479</v>
      </c>
      <c r="G1072">
        <v>10.74</v>
      </c>
      <c r="H1072">
        <v>417</v>
      </c>
      <c r="I1072" t="s">
        <v>70</v>
      </c>
    </row>
    <row r="1073" spans="1:9">
      <c r="A1073" t="s">
        <v>2229</v>
      </c>
      <c r="B1073" t="s">
        <v>2230</v>
      </c>
      <c r="C1073" t="s">
        <v>1651</v>
      </c>
      <c r="D1073" t="s">
        <v>1668</v>
      </c>
      <c r="E1073" t="s">
        <v>1669</v>
      </c>
      <c r="F1073">
        <v>2267</v>
      </c>
      <c r="G1073">
        <v>7.12</v>
      </c>
      <c r="H1073">
        <v>318.39999999999998</v>
      </c>
      <c r="I1073" t="s">
        <v>70</v>
      </c>
    </row>
    <row r="1074" spans="1:9">
      <c r="A1074" t="s">
        <v>2231</v>
      </c>
      <c r="B1074" t="s">
        <v>2232</v>
      </c>
      <c r="C1074" t="s">
        <v>1651</v>
      </c>
      <c r="D1074" t="s">
        <v>1664</v>
      </c>
      <c r="E1074" t="s">
        <v>1665</v>
      </c>
      <c r="F1074">
        <v>425</v>
      </c>
      <c r="G1074">
        <v>2.15</v>
      </c>
      <c r="H1074">
        <v>197.7</v>
      </c>
      <c r="I1074" t="s">
        <v>25</v>
      </c>
    </row>
    <row r="1075" spans="1:9">
      <c r="A1075" t="s">
        <v>2233</v>
      </c>
      <c r="B1075" t="s">
        <v>2234</v>
      </c>
      <c r="C1075" t="s">
        <v>1651</v>
      </c>
      <c r="D1075" t="s">
        <v>1760</v>
      </c>
      <c r="E1075" t="s">
        <v>1761</v>
      </c>
      <c r="F1075">
        <v>1638</v>
      </c>
      <c r="G1075">
        <v>17.190000000000001</v>
      </c>
      <c r="H1075">
        <v>95.3</v>
      </c>
      <c r="I1075" t="s">
        <v>14</v>
      </c>
    </row>
    <row r="1076" spans="1:9">
      <c r="A1076" t="s">
        <v>2235</v>
      </c>
      <c r="B1076" t="s">
        <v>2236</v>
      </c>
      <c r="C1076" t="s">
        <v>1651</v>
      </c>
      <c r="D1076" t="s">
        <v>1736</v>
      </c>
      <c r="E1076" t="s">
        <v>1737</v>
      </c>
      <c r="F1076">
        <v>288</v>
      </c>
      <c r="G1076">
        <v>6.08</v>
      </c>
      <c r="H1076">
        <v>47.4</v>
      </c>
      <c r="I1076" t="s">
        <v>25</v>
      </c>
    </row>
    <row r="1077" spans="1:9">
      <c r="A1077" t="s">
        <v>2237</v>
      </c>
      <c r="B1077" t="s">
        <v>2238</v>
      </c>
      <c r="C1077" t="s">
        <v>1651</v>
      </c>
      <c r="D1077" t="s">
        <v>1760</v>
      </c>
      <c r="E1077" t="s">
        <v>1761</v>
      </c>
      <c r="F1077">
        <v>837</v>
      </c>
      <c r="G1077">
        <v>3.8</v>
      </c>
      <c r="H1077">
        <v>220.3</v>
      </c>
      <c r="I1077" t="s">
        <v>14</v>
      </c>
    </row>
    <row r="1078" spans="1:9">
      <c r="A1078" t="s">
        <v>2239</v>
      </c>
      <c r="B1078" t="s">
        <v>2240</v>
      </c>
      <c r="C1078" t="s">
        <v>1651</v>
      </c>
      <c r="D1078" t="s">
        <v>1726</v>
      </c>
      <c r="E1078" t="s">
        <v>1727</v>
      </c>
      <c r="F1078">
        <v>867</v>
      </c>
      <c r="G1078">
        <v>10.98</v>
      </c>
      <c r="H1078">
        <v>79</v>
      </c>
      <c r="I1078" t="s">
        <v>14</v>
      </c>
    </row>
    <row r="1079" spans="1:9">
      <c r="A1079" t="s">
        <v>2241</v>
      </c>
      <c r="B1079" t="s">
        <v>2242</v>
      </c>
      <c r="C1079" t="s">
        <v>1651</v>
      </c>
      <c r="D1079" t="s">
        <v>1702</v>
      </c>
      <c r="E1079" t="s">
        <v>1703</v>
      </c>
      <c r="F1079">
        <v>916</v>
      </c>
      <c r="G1079">
        <v>12.63</v>
      </c>
      <c r="H1079">
        <v>72.5</v>
      </c>
      <c r="I1079" t="s">
        <v>14</v>
      </c>
    </row>
    <row r="1080" spans="1:9">
      <c r="A1080" t="s">
        <v>2243</v>
      </c>
      <c r="B1080" t="s">
        <v>2244</v>
      </c>
      <c r="C1080" t="s">
        <v>1651</v>
      </c>
      <c r="D1080" t="s">
        <v>1760</v>
      </c>
      <c r="E1080" t="s">
        <v>1761</v>
      </c>
      <c r="F1080">
        <v>3957</v>
      </c>
      <c r="G1080">
        <v>23.62</v>
      </c>
      <c r="H1080">
        <v>167.5</v>
      </c>
      <c r="I1080" t="s">
        <v>70</v>
      </c>
    </row>
    <row r="1081" spans="1:9">
      <c r="A1081" t="s">
        <v>2245</v>
      </c>
      <c r="B1081" t="s">
        <v>2246</v>
      </c>
      <c r="C1081" t="s">
        <v>1651</v>
      </c>
      <c r="D1081" t="s">
        <v>1742</v>
      </c>
      <c r="E1081" t="s">
        <v>1743</v>
      </c>
      <c r="F1081">
        <v>541</v>
      </c>
      <c r="G1081">
        <v>6.54</v>
      </c>
      <c r="H1081">
        <v>82.7</v>
      </c>
      <c r="I1081" t="s">
        <v>14</v>
      </c>
    </row>
    <row r="1082" spans="1:9">
      <c r="A1082" t="s">
        <v>2247</v>
      </c>
      <c r="B1082" t="s">
        <v>2248</v>
      </c>
      <c r="C1082" t="s">
        <v>1651</v>
      </c>
      <c r="D1082" t="s">
        <v>1652</v>
      </c>
      <c r="E1082" t="s">
        <v>1653</v>
      </c>
      <c r="F1082">
        <v>710</v>
      </c>
      <c r="G1082">
        <v>15.52</v>
      </c>
      <c r="H1082">
        <v>45.7</v>
      </c>
      <c r="I1082" t="s">
        <v>14</v>
      </c>
    </row>
    <row r="1083" spans="1:9">
      <c r="A1083" t="s">
        <v>2249</v>
      </c>
      <c r="B1083" t="s">
        <v>2250</v>
      </c>
      <c r="C1083" t="s">
        <v>1651</v>
      </c>
      <c r="D1083" t="s">
        <v>1656</v>
      </c>
      <c r="E1083" t="s">
        <v>1657</v>
      </c>
      <c r="F1083">
        <v>1446</v>
      </c>
      <c r="G1083">
        <v>5.57</v>
      </c>
      <c r="H1083">
        <v>259.60000000000002</v>
      </c>
      <c r="I1083" t="s">
        <v>14</v>
      </c>
    </row>
    <row r="1084" spans="1:9">
      <c r="A1084" t="s">
        <v>2251</v>
      </c>
      <c r="B1084" t="s">
        <v>2252</v>
      </c>
      <c r="C1084" t="s">
        <v>1651</v>
      </c>
      <c r="D1084" t="s">
        <v>1676</v>
      </c>
      <c r="E1084" t="s">
        <v>1677</v>
      </c>
      <c r="F1084">
        <v>3496</v>
      </c>
      <c r="G1084">
        <v>8.93</v>
      </c>
      <c r="H1084">
        <v>391.5</v>
      </c>
      <c r="I1084" t="s">
        <v>70</v>
      </c>
    </row>
    <row r="1085" spans="1:9">
      <c r="A1085" t="s">
        <v>2253</v>
      </c>
      <c r="B1085" t="s">
        <v>2254</v>
      </c>
      <c r="C1085" t="s">
        <v>1651</v>
      </c>
      <c r="D1085" t="s">
        <v>1726</v>
      </c>
      <c r="E1085" t="s">
        <v>1727</v>
      </c>
      <c r="F1085">
        <v>902</v>
      </c>
      <c r="G1085">
        <v>12.14</v>
      </c>
      <c r="H1085">
        <v>74.3</v>
      </c>
      <c r="I1085" t="s">
        <v>14</v>
      </c>
    </row>
    <row r="1086" spans="1:9">
      <c r="A1086" t="s">
        <v>2255</v>
      </c>
      <c r="B1086" t="s">
        <v>2256</v>
      </c>
      <c r="C1086" t="s">
        <v>1651</v>
      </c>
      <c r="D1086" t="s">
        <v>1668</v>
      </c>
      <c r="E1086" t="s">
        <v>1669</v>
      </c>
      <c r="F1086">
        <v>3326</v>
      </c>
      <c r="G1086">
        <v>6.48</v>
      </c>
      <c r="H1086">
        <v>513.29999999999995</v>
      </c>
      <c r="I1086" t="s">
        <v>70</v>
      </c>
    </row>
    <row r="1087" spans="1:9">
      <c r="A1087" t="s">
        <v>2257</v>
      </c>
      <c r="B1087" t="s">
        <v>2258</v>
      </c>
      <c r="C1087" t="s">
        <v>1651</v>
      </c>
      <c r="D1087" t="s">
        <v>1668</v>
      </c>
      <c r="E1087" t="s">
        <v>1669</v>
      </c>
      <c r="F1087">
        <v>7921</v>
      </c>
      <c r="G1087">
        <v>11.27</v>
      </c>
      <c r="H1087">
        <v>702.8</v>
      </c>
      <c r="I1087" t="s">
        <v>70</v>
      </c>
    </row>
    <row r="1088" spans="1:9">
      <c r="A1088" t="s">
        <v>2259</v>
      </c>
      <c r="B1088" t="s">
        <v>2260</v>
      </c>
      <c r="C1088" t="s">
        <v>1651</v>
      </c>
      <c r="D1088" t="s">
        <v>1702</v>
      </c>
      <c r="E1088" t="s">
        <v>1703</v>
      </c>
      <c r="F1088">
        <v>978</v>
      </c>
      <c r="G1088">
        <v>13.19</v>
      </c>
      <c r="H1088">
        <v>74.099999999999994</v>
      </c>
      <c r="I1088" t="s">
        <v>14</v>
      </c>
    </row>
    <row r="1089" spans="1:9">
      <c r="A1089" t="s">
        <v>2261</v>
      </c>
      <c r="B1089" t="s">
        <v>2262</v>
      </c>
      <c r="C1089" t="s">
        <v>1651</v>
      </c>
      <c r="D1089" t="s">
        <v>1760</v>
      </c>
      <c r="E1089" t="s">
        <v>1761</v>
      </c>
      <c r="F1089">
        <v>3259</v>
      </c>
      <c r="G1089">
        <v>5.54</v>
      </c>
      <c r="H1089">
        <v>588.29999999999995</v>
      </c>
      <c r="I1089" t="s">
        <v>70</v>
      </c>
    </row>
    <row r="1090" spans="1:9">
      <c r="A1090" t="s">
        <v>2263</v>
      </c>
      <c r="B1090" t="s">
        <v>2264</v>
      </c>
      <c r="C1090" t="s">
        <v>1651</v>
      </c>
      <c r="D1090" t="s">
        <v>1656</v>
      </c>
      <c r="E1090" t="s">
        <v>1657</v>
      </c>
      <c r="F1090">
        <v>1907</v>
      </c>
      <c r="G1090">
        <v>7.32</v>
      </c>
      <c r="H1090">
        <v>260.5</v>
      </c>
      <c r="I1090" t="s">
        <v>14</v>
      </c>
    </row>
    <row r="1091" spans="1:9">
      <c r="A1091" t="s">
        <v>2265</v>
      </c>
      <c r="B1091" t="s">
        <v>2266</v>
      </c>
      <c r="C1091" t="s">
        <v>1651</v>
      </c>
      <c r="D1091" t="s">
        <v>1656</v>
      </c>
      <c r="E1091" t="s">
        <v>1657</v>
      </c>
      <c r="F1091">
        <v>4169</v>
      </c>
      <c r="G1091">
        <v>4.47</v>
      </c>
      <c r="H1091">
        <v>932.7</v>
      </c>
      <c r="I1091" t="s">
        <v>70</v>
      </c>
    </row>
    <row r="1092" spans="1:9">
      <c r="A1092" t="s">
        <v>2267</v>
      </c>
      <c r="B1092" t="s">
        <v>2268</v>
      </c>
      <c r="C1092" t="s">
        <v>1651</v>
      </c>
      <c r="D1092" t="s">
        <v>1668</v>
      </c>
      <c r="E1092" t="s">
        <v>1669</v>
      </c>
      <c r="F1092">
        <v>1712</v>
      </c>
      <c r="G1092">
        <v>7.97</v>
      </c>
      <c r="H1092">
        <v>214.8</v>
      </c>
      <c r="I1092" t="s">
        <v>14</v>
      </c>
    </row>
    <row r="1093" spans="1:9">
      <c r="A1093" t="s">
        <v>2269</v>
      </c>
      <c r="B1093" t="s">
        <v>2270</v>
      </c>
      <c r="C1093" t="s">
        <v>1651</v>
      </c>
      <c r="D1093" t="s">
        <v>1742</v>
      </c>
      <c r="E1093" t="s">
        <v>1743</v>
      </c>
      <c r="F1093">
        <v>619</v>
      </c>
      <c r="G1093">
        <v>3.86</v>
      </c>
      <c r="H1093">
        <v>160.4</v>
      </c>
      <c r="I1093" t="s">
        <v>14</v>
      </c>
    </row>
    <row r="1094" spans="1:9">
      <c r="A1094" t="s">
        <v>2271</v>
      </c>
      <c r="B1094" t="s">
        <v>2272</v>
      </c>
      <c r="C1094" t="s">
        <v>1651</v>
      </c>
      <c r="D1094" t="s">
        <v>1652</v>
      </c>
      <c r="E1094" t="s">
        <v>1653</v>
      </c>
      <c r="F1094">
        <v>3403</v>
      </c>
      <c r="G1094">
        <v>12.75</v>
      </c>
      <c r="H1094">
        <v>266.89999999999998</v>
      </c>
      <c r="I1094" t="s">
        <v>70</v>
      </c>
    </row>
    <row r="1095" spans="1:9">
      <c r="A1095" t="s">
        <v>2273</v>
      </c>
      <c r="B1095" t="s">
        <v>2274</v>
      </c>
      <c r="C1095" t="s">
        <v>1651</v>
      </c>
      <c r="D1095" t="s">
        <v>1726</v>
      </c>
      <c r="E1095" t="s">
        <v>1727</v>
      </c>
      <c r="F1095">
        <v>1115</v>
      </c>
      <c r="G1095">
        <v>5.9</v>
      </c>
      <c r="H1095">
        <v>189</v>
      </c>
      <c r="I1095" t="s">
        <v>14</v>
      </c>
    </row>
    <row r="1096" spans="1:9">
      <c r="A1096" t="s">
        <v>2275</v>
      </c>
      <c r="B1096" t="s">
        <v>2276</v>
      </c>
      <c r="C1096" t="s">
        <v>1651</v>
      </c>
      <c r="D1096" t="s">
        <v>1660</v>
      </c>
      <c r="E1096" t="s">
        <v>1661</v>
      </c>
      <c r="F1096">
        <v>10160</v>
      </c>
      <c r="G1096">
        <v>10.23</v>
      </c>
      <c r="H1096">
        <v>993.2</v>
      </c>
      <c r="I1096" t="s">
        <v>365</v>
      </c>
    </row>
    <row r="1097" spans="1:9">
      <c r="A1097" t="s">
        <v>2277</v>
      </c>
      <c r="B1097" t="s">
        <v>2278</v>
      </c>
      <c r="C1097" t="s">
        <v>1651</v>
      </c>
      <c r="D1097" t="s">
        <v>1726</v>
      </c>
      <c r="E1097" t="s">
        <v>1727</v>
      </c>
      <c r="F1097">
        <v>856</v>
      </c>
      <c r="G1097">
        <v>3.96</v>
      </c>
      <c r="H1097">
        <v>216.2</v>
      </c>
      <c r="I1097" t="s">
        <v>14</v>
      </c>
    </row>
    <row r="1098" spans="1:9">
      <c r="A1098" t="s">
        <v>2279</v>
      </c>
      <c r="B1098" t="s">
        <v>2280</v>
      </c>
      <c r="C1098" t="s">
        <v>1651</v>
      </c>
      <c r="D1098" t="s">
        <v>1760</v>
      </c>
      <c r="E1098" t="s">
        <v>1761</v>
      </c>
      <c r="F1098">
        <v>1164</v>
      </c>
      <c r="G1098">
        <v>11.99</v>
      </c>
      <c r="H1098">
        <v>97.1</v>
      </c>
      <c r="I1098" t="s">
        <v>14</v>
      </c>
    </row>
    <row r="1099" spans="1:9">
      <c r="A1099" t="s">
        <v>2281</v>
      </c>
      <c r="B1099" t="s">
        <v>2282</v>
      </c>
      <c r="C1099" t="s">
        <v>1651</v>
      </c>
      <c r="D1099" t="s">
        <v>1726</v>
      </c>
      <c r="E1099" t="s">
        <v>1727</v>
      </c>
      <c r="F1099">
        <v>619</v>
      </c>
      <c r="G1099">
        <v>6.82</v>
      </c>
      <c r="H1099">
        <v>90.8</v>
      </c>
      <c r="I1099" t="s">
        <v>14</v>
      </c>
    </row>
    <row r="1100" spans="1:9">
      <c r="A1100" t="s">
        <v>2283</v>
      </c>
      <c r="B1100" t="s">
        <v>2284</v>
      </c>
      <c r="C1100" t="s">
        <v>1651</v>
      </c>
      <c r="D1100" t="s">
        <v>1668</v>
      </c>
      <c r="E1100" t="s">
        <v>1669</v>
      </c>
      <c r="F1100">
        <v>6650</v>
      </c>
      <c r="G1100">
        <v>3.53</v>
      </c>
      <c r="H1100">
        <v>1883.9</v>
      </c>
      <c r="I1100" t="s">
        <v>70</v>
      </c>
    </row>
    <row r="1101" spans="1:9">
      <c r="A1101" t="s">
        <v>2285</v>
      </c>
      <c r="B1101" t="s">
        <v>2286</v>
      </c>
      <c r="C1101" t="s">
        <v>1651</v>
      </c>
      <c r="D1101" t="s">
        <v>1668</v>
      </c>
      <c r="E1101" t="s">
        <v>1669</v>
      </c>
      <c r="F1101">
        <v>8754</v>
      </c>
      <c r="G1101">
        <v>10.69</v>
      </c>
      <c r="H1101">
        <v>818.9</v>
      </c>
      <c r="I1101" t="s">
        <v>70</v>
      </c>
    </row>
    <row r="1102" spans="1:9">
      <c r="A1102" t="s">
        <v>2287</v>
      </c>
      <c r="B1102" t="s">
        <v>775</v>
      </c>
      <c r="C1102" t="s">
        <v>1651</v>
      </c>
      <c r="D1102" t="s">
        <v>1726</v>
      </c>
      <c r="E1102" t="s">
        <v>1727</v>
      </c>
      <c r="F1102">
        <v>431</v>
      </c>
      <c r="G1102">
        <v>2.02</v>
      </c>
      <c r="H1102">
        <v>213.4</v>
      </c>
      <c r="I1102" t="s">
        <v>25</v>
      </c>
    </row>
    <row r="1103" spans="1:9">
      <c r="A1103" t="s">
        <v>2288</v>
      </c>
      <c r="B1103" t="s">
        <v>2289</v>
      </c>
      <c r="C1103" t="s">
        <v>1651</v>
      </c>
      <c r="D1103" t="s">
        <v>2071</v>
      </c>
      <c r="E1103" t="s">
        <v>2072</v>
      </c>
      <c r="F1103">
        <v>5616</v>
      </c>
      <c r="G1103">
        <v>15.03</v>
      </c>
      <c r="H1103">
        <v>373.7</v>
      </c>
      <c r="I1103" t="s">
        <v>70</v>
      </c>
    </row>
    <row r="1104" spans="1:9">
      <c r="A1104" t="s">
        <v>2290</v>
      </c>
      <c r="B1104" t="s">
        <v>2291</v>
      </c>
      <c r="C1104" t="s">
        <v>1651</v>
      </c>
      <c r="D1104" t="s">
        <v>1742</v>
      </c>
      <c r="E1104" t="s">
        <v>1743</v>
      </c>
      <c r="F1104">
        <v>464</v>
      </c>
      <c r="G1104">
        <v>9.3699999999999992</v>
      </c>
      <c r="H1104">
        <v>49.5</v>
      </c>
      <c r="I1104" t="s">
        <v>25</v>
      </c>
    </row>
    <row r="1105" spans="1:9">
      <c r="A1105" t="s">
        <v>2292</v>
      </c>
      <c r="B1105" t="s">
        <v>2293</v>
      </c>
      <c r="C1105" t="s">
        <v>1651</v>
      </c>
      <c r="D1105" t="s">
        <v>1726</v>
      </c>
      <c r="E1105" t="s">
        <v>1727</v>
      </c>
      <c r="F1105">
        <v>2057</v>
      </c>
      <c r="G1105">
        <v>17.600000000000001</v>
      </c>
      <c r="H1105">
        <v>116.9</v>
      </c>
      <c r="I1105" t="s">
        <v>70</v>
      </c>
    </row>
    <row r="1106" spans="1:9">
      <c r="A1106" t="s">
        <v>2294</v>
      </c>
      <c r="B1106" t="s">
        <v>2295</v>
      </c>
      <c r="C1106" t="s">
        <v>1651</v>
      </c>
      <c r="D1106" t="s">
        <v>1668</v>
      </c>
      <c r="E1106" t="s">
        <v>1669</v>
      </c>
      <c r="F1106">
        <v>21790</v>
      </c>
      <c r="G1106">
        <v>2.69</v>
      </c>
      <c r="H1106">
        <v>8100.4</v>
      </c>
      <c r="I1106" t="s">
        <v>365</v>
      </c>
    </row>
    <row r="1107" spans="1:9">
      <c r="A1107" t="s">
        <v>2296</v>
      </c>
      <c r="B1107" t="s">
        <v>2297</v>
      </c>
      <c r="C1107" t="s">
        <v>1651</v>
      </c>
      <c r="D1107" t="s">
        <v>1664</v>
      </c>
      <c r="E1107" t="s">
        <v>1665</v>
      </c>
      <c r="F1107">
        <v>593</v>
      </c>
      <c r="G1107">
        <v>3.96</v>
      </c>
      <c r="H1107">
        <v>149.69999999999999</v>
      </c>
      <c r="I1107" t="s">
        <v>14</v>
      </c>
    </row>
    <row r="1108" spans="1:9">
      <c r="A1108" t="s">
        <v>2298</v>
      </c>
      <c r="B1108" t="s">
        <v>2299</v>
      </c>
      <c r="C1108" t="s">
        <v>1651</v>
      </c>
      <c r="D1108" t="s">
        <v>1656</v>
      </c>
      <c r="E1108" t="s">
        <v>1657</v>
      </c>
      <c r="F1108">
        <v>3103</v>
      </c>
      <c r="G1108">
        <v>3.87</v>
      </c>
      <c r="H1108">
        <v>801.8</v>
      </c>
      <c r="I1108" t="s">
        <v>70</v>
      </c>
    </row>
    <row r="1109" spans="1:9">
      <c r="A1109" t="s">
        <v>2300</v>
      </c>
      <c r="B1109" t="s">
        <v>2301</v>
      </c>
      <c r="C1109" t="s">
        <v>1651</v>
      </c>
      <c r="D1109" t="s">
        <v>1672</v>
      </c>
      <c r="E1109" t="s">
        <v>1673</v>
      </c>
      <c r="F1109">
        <v>6287</v>
      </c>
      <c r="G1109">
        <v>5.99</v>
      </c>
      <c r="H1109">
        <v>1049.5999999999999</v>
      </c>
      <c r="I1109" t="s">
        <v>70</v>
      </c>
    </row>
    <row r="1110" spans="1:9">
      <c r="A1110" t="s">
        <v>2302</v>
      </c>
      <c r="B1110" t="s">
        <v>2303</v>
      </c>
      <c r="C1110" t="s">
        <v>1651</v>
      </c>
      <c r="D1110" t="s">
        <v>1668</v>
      </c>
      <c r="E1110" t="s">
        <v>1669</v>
      </c>
      <c r="F1110">
        <v>27090</v>
      </c>
      <c r="G1110">
        <v>6.07</v>
      </c>
      <c r="H1110">
        <v>4462.8999999999996</v>
      </c>
      <c r="I1110" t="s">
        <v>365</v>
      </c>
    </row>
    <row r="1111" spans="1:9">
      <c r="A1111" t="s">
        <v>2304</v>
      </c>
      <c r="B1111" t="s">
        <v>2305</v>
      </c>
      <c r="C1111" t="s">
        <v>1651</v>
      </c>
      <c r="D1111" t="s">
        <v>1672</v>
      </c>
      <c r="E1111" t="s">
        <v>1673</v>
      </c>
      <c r="F1111">
        <v>4883</v>
      </c>
      <c r="G1111">
        <v>8.8000000000000007</v>
      </c>
      <c r="H1111">
        <v>554.9</v>
      </c>
      <c r="I1111" t="s">
        <v>70</v>
      </c>
    </row>
    <row r="1112" spans="1:9">
      <c r="A1112" t="s">
        <v>2306</v>
      </c>
      <c r="B1112" t="s">
        <v>2307</v>
      </c>
      <c r="C1112" t="s">
        <v>1651</v>
      </c>
      <c r="D1112" t="s">
        <v>1664</v>
      </c>
      <c r="E1112" t="s">
        <v>1665</v>
      </c>
      <c r="F1112">
        <v>2518</v>
      </c>
      <c r="G1112">
        <v>11.96</v>
      </c>
      <c r="H1112">
        <v>210.5</v>
      </c>
      <c r="I1112" t="s">
        <v>70</v>
      </c>
    </row>
    <row r="1113" spans="1:9">
      <c r="A1113" t="s">
        <v>2308</v>
      </c>
      <c r="B1113" t="s">
        <v>2309</v>
      </c>
      <c r="C1113" t="s">
        <v>1651</v>
      </c>
      <c r="D1113" t="s">
        <v>1726</v>
      </c>
      <c r="E1113" t="s">
        <v>1727</v>
      </c>
      <c r="F1113">
        <v>3407</v>
      </c>
      <c r="G1113">
        <v>21.65</v>
      </c>
      <c r="H1113">
        <v>157.4</v>
      </c>
      <c r="I1113" t="s">
        <v>70</v>
      </c>
    </row>
    <row r="1114" spans="1:9">
      <c r="A1114" t="s">
        <v>2310</v>
      </c>
      <c r="B1114" t="s">
        <v>2311</v>
      </c>
      <c r="C1114" t="s">
        <v>1651</v>
      </c>
      <c r="D1114" t="s">
        <v>1668</v>
      </c>
      <c r="E1114" t="s">
        <v>1669</v>
      </c>
      <c r="F1114">
        <v>1812</v>
      </c>
      <c r="G1114">
        <v>0.18</v>
      </c>
      <c r="H1114">
        <v>10066.700000000001</v>
      </c>
      <c r="I1114" t="s">
        <v>14</v>
      </c>
    </row>
    <row r="1115" spans="1:9">
      <c r="A1115" t="s">
        <v>2312</v>
      </c>
      <c r="B1115" t="s">
        <v>2313</v>
      </c>
      <c r="C1115" t="s">
        <v>1651</v>
      </c>
      <c r="D1115" t="s">
        <v>1736</v>
      </c>
      <c r="E1115" t="s">
        <v>1737</v>
      </c>
      <c r="F1115">
        <v>231</v>
      </c>
      <c r="G1115">
        <v>5.38</v>
      </c>
      <c r="H1115">
        <v>42.9</v>
      </c>
      <c r="I1115" t="s">
        <v>25</v>
      </c>
    </row>
    <row r="1116" spans="1:9">
      <c r="A1116" t="s">
        <v>2314</v>
      </c>
      <c r="B1116" t="s">
        <v>2315</v>
      </c>
      <c r="C1116" t="s">
        <v>1651</v>
      </c>
      <c r="D1116" t="s">
        <v>1672</v>
      </c>
      <c r="E1116" t="s">
        <v>1673</v>
      </c>
      <c r="F1116">
        <v>1608</v>
      </c>
      <c r="G1116">
        <v>3.63</v>
      </c>
      <c r="H1116">
        <v>443</v>
      </c>
      <c r="I1116" t="s">
        <v>14</v>
      </c>
    </row>
    <row r="1117" spans="1:9">
      <c r="A1117" t="s">
        <v>2316</v>
      </c>
      <c r="B1117" t="s">
        <v>2317</v>
      </c>
      <c r="C1117" t="s">
        <v>1651</v>
      </c>
      <c r="D1117" t="s">
        <v>1742</v>
      </c>
      <c r="E1117" t="s">
        <v>1743</v>
      </c>
      <c r="F1117">
        <v>6764</v>
      </c>
      <c r="G1117">
        <v>27.22</v>
      </c>
      <c r="H1117">
        <v>248.5</v>
      </c>
      <c r="I1117" t="s">
        <v>70</v>
      </c>
    </row>
    <row r="1118" spans="1:9">
      <c r="A1118" t="s">
        <v>2318</v>
      </c>
      <c r="B1118" t="s">
        <v>2319</v>
      </c>
      <c r="C1118" t="s">
        <v>1651</v>
      </c>
      <c r="D1118" t="s">
        <v>1702</v>
      </c>
      <c r="E1118" t="s">
        <v>1703</v>
      </c>
      <c r="F1118">
        <v>1436</v>
      </c>
      <c r="G1118">
        <v>11.89</v>
      </c>
      <c r="H1118">
        <v>120.8</v>
      </c>
      <c r="I1118" t="s">
        <v>14</v>
      </c>
    </row>
    <row r="1119" spans="1:9">
      <c r="A1119" t="s">
        <v>2320</v>
      </c>
      <c r="B1119" t="s">
        <v>2321</v>
      </c>
      <c r="C1119" t="s">
        <v>1651</v>
      </c>
      <c r="D1119" t="s">
        <v>1726</v>
      </c>
      <c r="E1119" t="s">
        <v>1727</v>
      </c>
      <c r="F1119">
        <v>506</v>
      </c>
      <c r="G1119">
        <v>11.47</v>
      </c>
      <c r="H1119">
        <v>44.1</v>
      </c>
      <c r="I1119" t="s">
        <v>14</v>
      </c>
    </row>
    <row r="1120" spans="1:9">
      <c r="A1120" t="s">
        <v>2322</v>
      </c>
      <c r="B1120" t="s">
        <v>2323</v>
      </c>
      <c r="C1120" t="s">
        <v>1651</v>
      </c>
      <c r="D1120" t="s">
        <v>1668</v>
      </c>
      <c r="E1120" t="s">
        <v>1669</v>
      </c>
      <c r="F1120">
        <v>628</v>
      </c>
      <c r="G1120">
        <v>3.51</v>
      </c>
      <c r="H1120">
        <v>178.9</v>
      </c>
      <c r="I1120" t="s">
        <v>14</v>
      </c>
    </row>
    <row r="1121" spans="1:9">
      <c r="A1121" t="s">
        <v>2324</v>
      </c>
      <c r="B1121" t="s">
        <v>2325</v>
      </c>
      <c r="C1121" t="s">
        <v>1651</v>
      </c>
      <c r="D1121" t="s">
        <v>1726</v>
      </c>
      <c r="E1121" t="s">
        <v>1727</v>
      </c>
      <c r="F1121">
        <v>4878</v>
      </c>
      <c r="G1121">
        <v>14.22</v>
      </c>
      <c r="H1121">
        <v>343</v>
      </c>
      <c r="I1121" t="s">
        <v>70</v>
      </c>
    </row>
    <row r="1122" spans="1:9">
      <c r="A1122" t="s">
        <v>2326</v>
      </c>
      <c r="B1122" t="s">
        <v>2327</v>
      </c>
      <c r="C1122" t="s">
        <v>1651</v>
      </c>
      <c r="D1122" t="s">
        <v>1656</v>
      </c>
      <c r="E1122" t="s">
        <v>1657</v>
      </c>
      <c r="F1122">
        <v>3046</v>
      </c>
      <c r="G1122">
        <v>16.309999999999999</v>
      </c>
      <c r="H1122">
        <v>186.8</v>
      </c>
      <c r="I1122" t="s">
        <v>70</v>
      </c>
    </row>
    <row r="1123" spans="1:9">
      <c r="A1123" t="s">
        <v>2328</v>
      </c>
      <c r="B1123" t="s">
        <v>2329</v>
      </c>
      <c r="C1123" t="s">
        <v>1651</v>
      </c>
      <c r="D1123" t="s">
        <v>1760</v>
      </c>
      <c r="E1123" t="s">
        <v>1761</v>
      </c>
      <c r="F1123">
        <v>703</v>
      </c>
      <c r="G1123">
        <v>8.67</v>
      </c>
      <c r="H1123">
        <v>81.099999999999994</v>
      </c>
      <c r="I1123" t="s">
        <v>14</v>
      </c>
    </row>
    <row r="1124" spans="1:9">
      <c r="A1124" t="s">
        <v>2330</v>
      </c>
      <c r="B1124" t="s">
        <v>2331</v>
      </c>
      <c r="C1124" t="s">
        <v>1651</v>
      </c>
      <c r="D1124" t="s">
        <v>1760</v>
      </c>
      <c r="E1124" t="s">
        <v>1761</v>
      </c>
      <c r="F1124">
        <v>611</v>
      </c>
      <c r="G1124">
        <v>7.02</v>
      </c>
      <c r="H1124">
        <v>87</v>
      </c>
      <c r="I1124" t="s">
        <v>14</v>
      </c>
    </row>
    <row r="1125" spans="1:9">
      <c r="A1125" t="s">
        <v>2332</v>
      </c>
      <c r="B1125" t="s">
        <v>2333</v>
      </c>
      <c r="C1125" t="s">
        <v>1651</v>
      </c>
      <c r="D1125" t="s">
        <v>1668</v>
      </c>
      <c r="E1125" t="s">
        <v>1669</v>
      </c>
      <c r="F1125">
        <v>9521</v>
      </c>
      <c r="G1125">
        <v>5.41</v>
      </c>
      <c r="H1125">
        <v>1759.9</v>
      </c>
      <c r="I1125" t="s">
        <v>70</v>
      </c>
    </row>
    <row r="1126" spans="1:9">
      <c r="A1126" t="s">
        <v>2334</v>
      </c>
      <c r="B1126" t="s">
        <v>2335</v>
      </c>
      <c r="C1126" t="s">
        <v>1651</v>
      </c>
      <c r="D1126" t="s">
        <v>1696</v>
      </c>
      <c r="E1126" t="s">
        <v>1697</v>
      </c>
      <c r="F1126">
        <v>4078</v>
      </c>
      <c r="G1126">
        <v>7.19</v>
      </c>
      <c r="H1126">
        <v>567.20000000000005</v>
      </c>
      <c r="I1126" t="s">
        <v>70</v>
      </c>
    </row>
    <row r="1127" spans="1:9">
      <c r="A1127" t="s">
        <v>2336</v>
      </c>
      <c r="B1127" t="s">
        <v>2337</v>
      </c>
      <c r="C1127" t="s">
        <v>1651</v>
      </c>
      <c r="D1127" t="s">
        <v>1652</v>
      </c>
      <c r="E1127" t="s">
        <v>1653</v>
      </c>
      <c r="F1127">
        <v>737</v>
      </c>
      <c r="G1127">
        <v>17.7</v>
      </c>
      <c r="H1127">
        <v>41.6</v>
      </c>
      <c r="I1127" t="s">
        <v>14</v>
      </c>
    </row>
    <row r="1128" spans="1:9">
      <c r="A1128" t="s">
        <v>2338</v>
      </c>
      <c r="B1128" t="s">
        <v>2339</v>
      </c>
      <c r="C1128" t="s">
        <v>1651</v>
      </c>
      <c r="D1128" t="s">
        <v>1652</v>
      </c>
      <c r="E1128" t="s">
        <v>1653</v>
      </c>
      <c r="F1128">
        <v>432</v>
      </c>
      <c r="G1128">
        <v>8.44</v>
      </c>
      <c r="H1128">
        <v>51.2</v>
      </c>
      <c r="I1128" t="s">
        <v>25</v>
      </c>
    </row>
    <row r="1129" spans="1:9">
      <c r="A1129" t="s">
        <v>2340</v>
      </c>
      <c r="B1129" t="s">
        <v>2341</v>
      </c>
      <c r="C1129" t="s">
        <v>1651</v>
      </c>
      <c r="D1129" t="s">
        <v>1668</v>
      </c>
      <c r="E1129" t="s">
        <v>1669</v>
      </c>
      <c r="F1129">
        <v>9600</v>
      </c>
      <c r="G1129">
        <v>8.4700000000000006</v>
      </c>
      <c r="H1129">
        <v>1133.4000000000001</v>
      </c>
      <c r="I1129" t="s">
        <v>70</v>
      </c>
    </row>
    <row r="1130" spans="1:9">
      <c r="A1130" t="s">
        <v>2342</v>
      </c>
      <c r="B1130" t="s">
        <v>2343</v>
      </c>
      <c r="C1130" t="s">
        <v>1651</v>
      </c>
      <c r="D1130" t="s">
        <v>1660</v>
      </c>
      <c r="E1130" t="s">
        <v>1661</v>
      </c>
      <c r="F1130">
        <v>2474</v>
      </c>
      <c r="G1130">
        <v>5.9</v>
      </c>
      <c r="H1130">
        <v>419.3</v>
      </c>
      <c r="I1130" t="s">
        <v>70</v>
      </c>
    </row>
    <row r="1131" spans="1:9">
      <c r="A1131" t="s">
        <v>2344</v>
      </c>
      <c r="B1131" t="s">
        <v>2345</v>
      </c>
      <c r="C1131" t="s">
        <v>1651</v>
      </c>
      <c r="D1131" t="s">
        <v>1676</v>
      </c>
      <c r="E1131" t="s">
        <v>1677</v>
      </c>
      <c r="F1131">
        <v>2353</v>
      </c>
      <c r="G1131">
        <v>3.9</v>
      </c>
      <c r="H1131">
        <v>603.29999999999995</v>
      </c>
      <c r="I1131" t="s">
        <v>70</v>
      </c>
    </row>
    <row r="1132" spans="1:9">
      <c r="A1132" t="s">
        <v>2346</v>
      </c>
      <c r="B1132" t="s">
        <v>2347</v>
      </c>
      <c r="C1132" t="s">
        <v>1651</v>
      </c>
      <c r="D1132" t="s">
        <v>1736</v>
      </c>
      <c r="E1132" t="s">
        <v>1737</v>
      </c>
      <c r="F1132">
        <v>236</v>
      </c>
      <c r="G1132">
        <v>4.46</v>
      </c>
      <c r="H1132">
        <v>52.9</v>
      </c>
      <c r="I1132" t="s">
        <v>25</v>
      </c>
    </row>
    <row r="1133" spans="1:9">
      <c r="A1133" t="s">
        <v>2348</v>
      </c>
      <c r="B1133" t="s">
        <v>2349</v>
      </c>
      <c r="C1133" t="s">
        <v>1651</v>
      </c>
      <c r="D1133" t="s">
        <v>1668</v>
      </c>
      <c r="E1133" t="s">
        <v>1669</v>
      </c>
      <c r="F1133">
        <v>2978</v>
      </c>
      <c r="G1133">
        <v>2.15</v>
      </c>
      <c r="H1133">
        <v>1385.1</v>
      </c>
      <c r="I1133" t="s">
        <v>70</v>
      </c>
    </row>
    <row r="1134" spans="1:9">
      <c r="A1134" t="s">
        <v>2350</v>
      </c>
      <c r="B1134" t="s">
        <v>2351</v>
      </c>
      <c r="C1134" t="s">
        <v>1651</v>
      </c>
      <c r="D1134" t="s">
        <v>1736</v>
      </c>
      <c r="E1134" t="s">
        <v>1737</v>
      </c>
      <c r="F1134">
        <v>527</v>
      </c>
      <c r="G1134">
        <v>17.57</v>
      </c>
      <c r="H1134">
        <v>30</v>
      </c>
      <c r="I1134" t="s">
        <v>14</v>
      </c>
    </row>
    <row r="1135" spans="1:9">
      <c r="A1135" t="s">
        <v>2352</v>
      </c>
      <c r="B1135" t="s">
        <v>2353</v>
      </c>
      <c r="C1135" t="s">
        <v>1651</v>
      </c>
      <c r="D1135" t="s">
        <v>1656</v>
      </c>
      <c r="E1135" t="s">
        <v>1657</v>
      </c>
      <c r="F1135">
        <v>1462</v>
      </c>
      <c r="G1135">
        <v>5.12</v>
      </c>
      <c r="H1135">
        <v>285.5</v>
      </c>
      <c r="I1135" t="s">
        <v>14</v>
      </c>
    </row>
    <row r="1136" spans="1:9">
      <c r="A1136" t="s">
        <v>2354</v>
      </c>
      <c r="B1136" t="s">
        <v>2355</v>
      </c>
      <c r="C1136" t="s">
        <v>1651</v>
      </c>
      <c r="D1136" t="s">
        <v>1742</v>
      </c>
      <c r="E1136" t="s">
        <v>1743</v>
      </c>
      <c r="F1136">
        <v>1847</v>
      </c>
      <c r="G1136">
        <v>8.8800000000000008</v>
      </c>
      <c r="H1136">
        <v>208</v>
      </c>
      <c r="I1136" t="s">
        <v>14</v>
      </c>
    </row>
    <row r="1137" spans="1:9">
      <c r="A1137" t="s">
        <v>2356</v>
      </c>
      <c r="B1137" t="s">
        <v>2357</v>
      </c>
      <c r="C1137" t="s">
        <v>1651</v>
      </c>
      <c r="D1137" t="s">
        <v>1668</v>
      </c>
      <c r="E1137" t="s">
        <v>1669</v>
      </c>
      <c r="F1137">
        <v>238246</v>
      </c>
      <c r="G1137">
        <v>34.75</v>
      </c>
      <c r="H1137">
        <v>6856</v>
      </c>
      <c r="I1137" t="s">
        <v>1358</v>
      </c>
    </row>
    <row r="1138" spans="1:9">
      <c r="A1138" t="s">
        <v>2358</v>
      </c>
      <c r="B1138" t="s">
        <v>2359</v>
      </c>
      <c r="C1138" t="s">
        <v>1651</v>
      </c>
      <c r="D1138" t="s">
        <v>1660</v>
      </c>
      <c r="E1138" t="s">
        <v>1661</v>
      </c>
      <c r="F1138">
        <v>525</v>
      </c>
      <c r="G1138">
        <v>6.8</v>
      </c>
      <c r="H1138">
        <v>77.2</v>
      </c>
      <c r="I1138" t="s">
        <v>14</v>
      </c>
    </row>
    <row r="1139" spans="1:9">
      <c r="A1139" t="s">
        <v>2360</v>
      </c>
      <c r="B1139" t="s">
        <v>2361</v>
      </c>
      <c r="C1139" t="s">
        <v>1651</v>
      </c>
      <c r="D1139" t="s">
        <v>1668</v>
      </c>
      <c r="E1139" t="s">
        <v>1669</v>
      </c>
      <c r="F1139">
        <v>8161</v>
      </c>
      <c r="G1139">
        <v>11.7</v>
      </c>
      <c r="H1139">
        <v>697.5</v>
      </c>
      <c r="I1139" t="s">
        <v>70</v>
      </c>
    </row>
    <row r="1140" spans="1:9">
      <c r="A1140" t="s">
        <v>2362</v>
      </c>
      <c r="B1140" t="s">
        <v>2363</v>
      </c>
      <c r="C1140" t="s">
        <v>1651</v>
      </c>
      <c r="D1140" t="s">
        <v>1726</v>
      </c>
      <c r="E1140" t="s">
        <v>1727</v>
      </c>
      <c r="F1140">
        <v>301</v>
      </c>
      <c r="G1140">
        <v>97.47</v>
      </c>
      <c r="H1140">
        <v>3.1</v>
      </c>
      <c r="I1140" t="s">
        <v>25</v>
      </c>
    </row>
    <row r="1141" spans="1:9">
      <c r="A1141" t="s">
        <v>2364</v>
      </c>
      <c r="B1141" t="s">
        <v>2365</v>
      </c>
      <c r="C1141" t="s">
        <v>1651</v>
      </c>
      <c r="D1141" t="s">
        <v>1676</v>
      </c>
      <c r="E1141" t="s">
        <v>1677</v>
      </c>
      <c r="F1141">
        <v>712</v>
      </c>
      <c r="G1141">
        <v>2.61</v>
      </c>
      <c r="H1141">
        <v>272.8</v>
      </c>
      <c r="I1141" t="s">
        <v>14</v>
      </c>
    </row>
    <row r="1142" spans="1:9">
      <c r="A1142" t="s">
        <v>2366</v>
      </c>
      <c r="B1142" t="s">
        <v>2367</v>
      </c>
      <c r="C1142" t="s">
        <v>1651</v>
      </c>
      <c r="D1142" t="s">
        <v>1668</v>
      </c>
      <c r="E1142" t="s">
        <v>1669</v>
      </c>
      <c r="F1142">
        <v>2155</v>
      </c>
      <c r="G1142">
        <v>3.1</v>
      </c>
      <c r="H1142">
        <v>695.2</v>
      </c>
      <c r="I1142" t="s">
        <v>70</v>
      </c>
    </row>
    <row r="1143" spans="1:9">
      <c r="A1143" t="s">
        <v>2368</v>
      </c>
      <c r="B1143" t="s">
        <v>2369</v>
      </c>
      <c r="C1143" t="s">
        <v>1651</v>
      </c>
      <c r="D1143" t="s">
        <v>1760</v>
      </c>
      <c r="E1143" t="s">
        <v>1761</v>
      </c>
      <c r="F1143">
        <v>1228</v>
      </c>
      <c r="G1143">
        <v>19.5</v>
      </c>
      <c r="H1143">
        <v>63</v>
      </c>
      <c r="I1143" t="s">
        <v>14</v>
      </c>
    </row>
    <row r="1144" spans="1:9">
      <c r="A1144" t="s">
        <v>2370</v>
      </c>
      <c r="B1144" t="s">
        <v>2371</v>
      </c>
      <c r="C1144" t="s">
        <v>1651</v>
      </c>
      <c r="D1144" t="s">
        <v>1696</v>
      </c>
      <c r="E1144" t="s">
        <v>1697</v>
      </c>
      <c r="F1144">
        <v>5952</v>
      </c>
      <c r="G1144">
        <v>42.3</v>
      </c>
      <c r="H1144">
        <v>140.69999999999999</v>
      </c>
      <c r="I1144" t="s">
        <v>70</v>
      </c>
    </row>
    <row r="1145" spans="1:9">
      <c r="A1145" t="s">
        <v>2372</v>
      </c>
      <c r="B1145" t="s">
        <v>2373</v>
      </c>
      <c r="C1145" t="s">
        <v>1651</v>
      </c>
      <c r="D1145" t="s">
        <v>1668</v>
      </c>
      <c r="E1145" t="s">
        <v>1669</v>
      </c>
      <c r="F1145">
        <v>22567</v>
      </c>
      <c r="G1145">
        <v>6.9</v>
      </c>
      <c r="H1145">
        <v>3270.6</v>
      </c>
      <c r="I1145" t="s">
        <v>365</v>
      </c>
    </row>
    <row r="1146" spans="1:9">
      <c r="A1146" t="s">
        <v>2374</v>
      </c>
      <c r="B1146" t="s">
        <v>2375</v>
      </c>
      <c r="C1146" t="s">
        <v>1651</v>
      </c>
      <c r="D1146" t="s">
        <v>1656</v>
      </c>
      <c r="E1146" t="s">
        <v>1657</v>
      </c>
      <c r="F1146">
        <v>3734</v>
      </c>
      <c r="G1146">
        <v>2.66</v>
      </c>
      <c r="H1146">
        <v>1403.8</v>
      </c>
      <c r="I1146" t="s">
        <v>70</v>
      </c>
    </row>
    <row r="1147" spans="1:9">
      <c r="A1147" t="s">
        <v>2376</v>
      </c>
      <c r="B1147" t="s">
        <v>2377</v>
      </c>
      <c r="C1147" t="s">
        <v>1651</v>
      </c>
      <c r="D1147" t="s">
        <v>1726</v>
      </c>
      <c r="E1147" t="s">
        <v>1727</v>
      </c>
      <c r="F1147">
        <v>899</v>
      </c>
      <c r="G1147">
        <v>8.39</v>
      </c>
      <c r="H1147">
        <v>107.2</v>
      </c>
      <c r="I1147" t="s">
        <v>14</v>
      </c>
    </row>
    <row r="1148" spans="1:9">
      <c r="A1148" t="s">
        <v>2378</v>
      </c>
      <c r="B1148" t="s">
        <v>2379</v>
      </c>
      <c r="C1148" t="s">
        <v>1651</v>
      </c>
      <c r="D1148" t="s">
        <v>1664</v>
      </c>
      <c r="E1148" t="s">
        <v>1665</v>
      </c>
      <c r="F1148">
        <v>922</v>
      </c>
      <c r="G1148">
        <v>2.52</v>
      </c>
      <c r="H1148">
        <v>365.9</v>
      </c>
      <c r="I1148" t="s">
        <v>14</v>
      </c>
    </row>
    <row r="1149" spans="1:9">
      <c r="A1149" t="s">
        <v>2380</v>
      </c>
      <c r="B1149" t="s">
        <v>2381</v>
      </c>
      <c r="C1149" t="s">
        <v>1651</v>
      </c>
      <c r="D1149" t="s">
        <v>1660</v>
      </c>
      <c r="E1149" t="s">
        <v>1661</v>
      </c>
      <c r="F1149">
        <v>6294</v>
      </c>
      <c r="G1149">
        <v>5.96</v>
      </c>
      <c r="H1149">
        <v>1056</v>
      </c>
      <c r="I1149" t="s">
        <v>70</v>
      </c>
    </row>
    <row r="1150" spans="1:9">
      <c r="A1150" t="s">
        <v>2382</v>
      </c>
      <c r="B1150" t="s">
        <v>2383</v>
      </c>
      <c r="C1150" t="s">
        <v>1651</v>
      </c>
      <c r="D1150" t="s">
        <v>1702</v>
      </c>
      <c r="E1150" t="s">
        <v>1703</v>
      </c>
      <c r="F1150">
        <v>783</v>
      </c>
      <c r="G1150">
        <v>9.08</v>
      </c>
      <c r="H1150">
        <v>86.2</v>
      </c>
      <c r="I1150" t="s">
        <v>14</v>
      </c>
    </row>
    <row r="1151" spans="1:9">
      <c r="A1151" t="s">
        <v>2384</v>
      </c>
      <c r="B1151" t="s">
        <v>2385</v>
      </c>
      <c r="C1151" t="s">
        <v>1651</v>
      </c>
      <c r="D1151" t="s">
        <v>1668</v>
      </c>
      <c r="E1151" t="s">
        <v>1669</v>
      </c>
      <c r="F1151">
        <v>14050</v>
      </c>
      <c r="G1151">
        <v>3.27</v>
      </c>
      <c r="H1151">
        <v>4296.6000000000004</v>
      </c>
      <c r="I1151" t="s">
        <v>365</v>
      </c>
    </row>
    <row r="1152" spans="1:9">
      <c r="A1152" t="s">
        <v>2386</v>
      </c>
      <c r="B1152" t="s">
        <v>2387</v>
      </c>
      <c r="C1152" t="s">
        <v>1651</v>
      </c>
      <c r="D1152" t="s">
        <v>1672</v>
      </c>
      <c r="E1152" t="s">
        <v>1673</v>
      </c>
      <c r="F1152">
        <v>1346</v>
      </c>
      <c r="G1152">
        <v>4.92</v>
      </c>
      <c r="H1152">
        <v>273.60000000000002</v>
      </c>
      <c r="I1152" t="s">
        <v>14</v>
      </c>
    </row>
    <row r="1153" spans="1:9">
      <c r="A1153" t="s">
        <v>2388</v>
      </c>
      <c r="B1153" t="s">
        <v>2389</v>
      </c>
      <c r="C1153" t="s">
        <v>1651</v>
      </c>
      <c r="D1153" t="s">
        <v>1690</v>
      </c>
      <c r="E1153" t="s">
        <v>1691</v>
      </c>
      <c r="F1153">
        <v>3954</v>
      </c>
      <c r="G1153">
        <v>11.67</v>
      </c>
      <c r="H1153">
        <v>338.8</v>
      </c>
      <c r="I1153" t="s">
        <v>70</v>
      </c>
    </row>
    <row r="1154" spans="1:9">
      <c r="A1154" t="s">
        <v>2390</v>
      </c>
      <c r="B1154" t="s">
        <v>2391</v>
      </c>
      <c r="C1154" t="s">
        <v>1651</v>
      </c>
      <c r="D1154" t="s">
        <v>1660</v>
      </c>
      <c r="E1154" t="s">
        <v>1661</v>
      </c>
      <c r="F1154">
        <v>699</v>
      </c>
      <c r="G1154">
        <v>6.57</v>
      </c>
      <c r="H1154">
        <v>106.4</v>
      </c>
      <c r="I1154" t="s">
        <v>14</v>
      </c>
    </row>
    <row r="1155" spans="1:9">
      <c r="A1155" t="s">
        <v>2392</v>
      </c>
      <c r="B1155" t="s">
        <v>2393</v>
      </c>
      <c r="C1155" t="s">
        <v>1651</v>
      </c>
      <c r="D1155" t="s">
        <v>1742</v>
      </c>
      <c r="E1155" t="s">
        <v>1743</v>
      </c>
      <c r="F1155">
        <v>498</v>
      </c>
      <c r="G1155">
        <v>10.27</v>
      </c>
      <c r="H1155">
        <v>48.5</v>
      </c>
      <c r="I1155" t="s">
        <v>25</v>
      </c>
    </row>
    <row r="1156" spans="1:9">
      <c r="A1156" t="s">
        <v>2394</v>
      </c>
      <c r="B1156" t="s">
        <v>2395</v>
      </c>
      <c r="C1156" t="s">
        <v>1651</v>
      </c>
      <c r="D1156" t="s">
        <v>1736</v>
      </c>
      <c r="E1156" t="s">
        <v>1737</v>
      </c>
      <c r="F1156">
        <v>461</v>
      </c>
      <c r="G1156">
        <v>6.61</v>
      </c>
      <c r="H1156">
        <v>69.7</v>
      </c>
      <c r="I1156" t="s">
        <v>25</v>
      </c>
    </row>
    <row r="1157" spans="1:9">
      <c r="A1157" t="s">
        <v>2396</v>
      </c>
      <c r="B1157" t="s">
        <v>2397</v>
      </c>
      <c r="C1157" t="s">
        <v>1651</v>
      </c>
      <c r="D1157" t="s">
        <v>1676</v>
      </c>
      <c r="E1157" t="s">
        <v>1677</v>
      </c>
      <c r="F1157">
        <v>4507</v>
      </c>
      <c r="G1157">
        <v>21.45</v>
      </c>
      <c r="H1157">
        <v>210.1</v>
      </c>
      <c r="I1157" t="s">
        <v>70</v>
      </c>
    </row>
    <row r="1158" spans="1:9">
      <c r="A1158" t="s">
        <v>2398</v>
      </c>
      <c r="B1158" t="s">
        <v>2399</v>
      </c>
      <c r="C1158" t="s">
        <v>1651</v>
      </c>
      <c r="D1158" t="s">
        <v>1652</v>
      </c>
      <c r="E1158" t="s">
        <v>1653</v>
      </c>
      <c r="F1158">
        <v>1841</v>
      </c>
      <c r="G1158">
        <v>15.07</v>
      </c>
      <c r="H1158">
        <v>122.2</v>
      </c>
      <c r="I1158" t="s">
        <v>14</v>
      </c>
    </row>
    <row r="1159" spans="1:9">
      <c r="A1159" t="s">
        <v>2400</v>
      </c>
      <c r="B1159" t="s">
        <v>2401</v>
      </c>
      <c r="C1159" t="s">
        <v>1651</v>
      </c>
      <c r="D1159" t="s">
        <v>1668</v>
      </c>
      <c r="E1159" t="s">
        <v>1669</v>
      </c>
      <c r="F1159">
        <v>40184</v>
      </c>
      <c r="G1159">
        <v>13.97</v>
      </c>
      <c r="H1159">
        <v>2876.4</v>
      </c>
      <c r="I1159" t="s">
        <v>365</v>
      </c>
    </row>
    <row r="1160" spans="1:9">
      <c r="A1160" t="s">
        <v>2402</v>
      </c>
      <c r="B1160" t="s">
        <v>2403</v>
      </c>
      <c r="C1160" t="s">
        <v>1651</v>
      </c>
      <c r="D1160" t="s">
        <v>1672</v>
      </c>
      <c r="E1160" t="s">
        <v>1673</v>
      </c>
      <c r="F1160">
        <v>741</v>
      </c>
      <c r="G1160">
        <v>6.21</v>
      </c>
      <c r="H1160">
        <v>119.3</v>
      </c>
      <c r="I1160" t="s">
        <v>14</v>
      </c>
    </row>
    <row r="1161" spans="1:9">
      <c r="A1161" t="s">
        <v>2404</v>
      </c>
      <c r="B1161" t="s">
        <v>2405</v>
      </c>
      <c r="C1161" t="s">
        <v>1651</v>
      </c>
      <c r="D1161" t="s">
        <v>1726</v>
      </c>
      <c r="E1161" t="s">
        <v>1727</v>
      </c>
      <c r="F1161">
        <v>808</v>
      </c>
      <c r="G1161">
        <v>4.79</v>
      </c>
      <c r="H1161">
        <v>168.7</v>
      </c>
      <c r="I1161" t="s">
        <v>14</v>
      </c>
    </row>
    <row r="1162" spans="1:9">
      <c r="A1162" t="s">
        <v>2406</v>
      </c>
      <c r="B1162" t="s">
        <v>2407</v>
      </c>
      <c r="C1162" t="s">
        <v>1651</v>
      </c>
      <c r="D1162" t="s">
        <v>1742</v>
      </c>
      <c r="E1162" t="s">
        <v>1743</v>
      </c>
      <c r="F1162">
        <v>1402</v>
      </c>
      <c r="G1162">
        <v>11.24</v>
      </c>
      <c r="H1162">
        <v>124.7</v>
      </c>
      <c r="I1162" t="s">
        <v>14</v>
      </c>
    </row>
    <row r="1163" spans="1:9">
      <c r="A1163" t="s">
        <v>2408</v>
      </c>
      <c r="B1163" t="s">
        <v>2409</v>
      </c>
      <c r="C1163" t="s">
        <v>1651</v>
      </c>
      <c r="D1163" t="s">
        <v>1690</v>
      </c>
      <c r="E1163" t="s">
        <v>1691</v>
      </c>
      <c r="F1163">
        <v>11995</v>
      </c>
      <c r="G1163">
        <v>8.0299999999999994</v>
      </c>
      <c r="H1163">
        <v>1493.8</v>
      </c>
      <c r="I1163" t="s">
        <v>365</v>
      </c>
    </row>
    <row r="1164" spans="1:9">
      <c r="A1164" t="s">
        <v>2410</v>
      </c>
      <c r="B1164" t="s">
        <v>2411</v>
      </c>
      <c r="C1164" t="s">
        <v>1651</v>
      </c>
      <c r="D1164" t="s">
        <v>1726</v>
      </c>
      <c r="E1164" t="s">
        <v>1727</v>
      </c>
      <c r="F1164">
        <v>1454</v>
      </c>
      <c r="G1164">
        <v>22.05</v>
      </c>
      <c r="H1164">
        <v>65.900000000000006</v>
      </c>
      <c r="I1164" t="s">
        <v>14</v>
      </c>
    </row>
    <row r="1165" spans="1:9">
      <c r="A1165" t="s">
        <v>2412</v>
      </c>
      <c r="B1165" t="s">
        <v>2413</v>
      </c>
      <c r="C1165" t="s">
        <v>1651</v>
      </c>
      <c r="D1165" t="s">
        <v>1660</v>
      </c>
      <c r="E1165" t="s">
        <v>1661</v>
      </c>
      <c r="F1165">
        <v>2653</v>
      </c>
      <c r="G1165">
        <v>4.82</v>
      </c>
      <c r="H1165">
        <v>550.4</v>
      </c>
      <c r="I1165" t="s">
        <v>70</v>
      </c>
    </row>
    <row r="1166" spans="1:9">
      <c r="A1166" t="s">
        <v>2414</v>
      </c>
      <c r="B1166" t="s">
        <v>2415</v>
      </c>
      <c r="C1166" t="s">
        <v>1651</v>
      </c>
      <c r="D1166" t="s">
        <v>1656</v>
      </c>
      <c r="E1166" t="s">
        <v>1657</v>
      </c>
      <c r="F1166">
        <v>1943</v>
      </c>
      <c r="G1166">
        <v>7.48</v>
      </c>
      <c r="H1166">
        <v>259.8</v>
      </c>
      <c r="I1166" t="s">
        <v>14</v>
      </c>
    </row>
    <row r="1167" spans="1:9">
      <c r="A1167" t="s">
        <v>2416</v>
      </c>
      <c r="B1167" t="s">
        <v>2417</v>
      </c>
      <c r="C1167" t="s">
        <v>1651</v>
      </c>
      <c r="D1167" t="s">
        <v>1668</v>
      </c>
      <c r="E1167" t="s">
        <v>1669</v>
      </c>
      <c r="F1167">
        <v>12622</v>
      </c>
      <c r="G1167">
        <v>4.8499999999999996</v>
      </c>
      <c r="H1167">
        <v>2602.5</v>
      </c>
      <c r="I1167" t="s">
        <v>365</v>
      </c>
    </row>
    <row r="1168" spans="1:9">
      <c r="A1168" t="s">
        <v>2418</v>
      </c>
      <c r="B1168" t="s">
        <v>2419</v>
      </c>
      <c r="C1168" t="s">
        <v>1651</v>
      </c>
      <c r="D1168" t="s">
        <v>1668</v>
      </c>
      <c r="E1168" t="s">
        <v>1669</v>
      </c>
      <c r="F1168">
        <v>1961</v>
      </c>
      <c r="G1168">
        <v>6.81</v>
      </c>
      <c r="H1168">
        <v>288</v>
      </c>
      <c r="I1168" t="s">
        <v>14</v>
      </c>
    </row>
    <row r="1169" spans="1:9">
      <c r="A1169" t="s">
        <v>2420</v>
      </c>
      <c r="B1169" t="s">
        <v>2421</v>
      </c>
      <c r="C1169" t="s">
        <v>1651</v>
      </c>
      <c r="D1169" t="s">
        <v>1652</v>
      </c>
      <c r="E1169" t="s">
        <v>1653</v>
      </c>
      <c r="F1169">
        <v>2689</v>
      </c>
      <c r="G1169">
        <v>11</v>
      </c>
      <c r="H1169">
        <v>244.5</v>
      </c>
      <c r="I1169" t="s">
        <v>70</v>
      </c>
    </row>
    <row r="1170" spans="1:9">
      <c r="A1170" t="s">
        <v>2422</v>
      </c>
      <c r="B1170" t="s">
        <v>2423</v>
      </c>
      <c r="C1170" t="s">
        <v>1651</v>
      </c>
      <c r="D1170" t="s">
        <v>1676</v>
      </c>
      <c r="E1170" t="s">
        <v>1677</v>
      </c>
      <c r="F1170">
        <v>3999</v>
      </c>
      <c r="G1170">
        <v>7.11</v>
      </c>
      <c r="H1170">
        <v>562.4</v>
      </c>
      <c r="I1170" t="s">
        <v>70</v>
      </c>
    </row>
    <row r="1171" spans="1:9">
      <c r="A1171" t="s">
        <v>2424</v>
      </c>
      <c r="B1171" t="s">
        <v>2425</v>
      </c>
      <c r="C1171" t="s">
        <v>1651</v>
      </c>
      <c r="D1171" t="s">
        <v>1656</v>
      </c>
      <c r="E1171" t="s">
        <v>1657</v>
      </c>
      <c r="F1171">
        <v>911</v>
      </c>
      <c r="G1171">
        <v>6.23</v>
      </c>
      <c r="H1171">
        <v>146.19999999999999</v>
      </c>
      <c r="I1171" t="s">
        <v>14</v>
      </c>
    </row>
    <row r="1172" spans="1:9">
      <c r="A1172" t="s">
        <v>2426</v>
      </c>
      <c r="B1172" t="s">
        <v>2427</v>
      </c>
      <c r="C1172" t="s">
        <v>1651</v>
      </c>
      <c r="D1172" t="s">
        <v>1660</v>
      </c>
      <c r="E1172" t="s">
        <v>1661</v>
      </c>
      <c r="F1172">
        <v>28767</v>
      </c>
      <c r="G1172">
        <v>18.86</v>
      </c>
      <c r="H1172">
        <v>1525.3</v>
      </c>
      <c r="I1172" t="s">
        <v>365</v>
      </c>
    </row>
    <row r="1173" spans="1:9">
      <c r="A1173" t="s">
        <v>2428</v>
      </c>
      <c r="B1173" t="s">
        <v>2429</v>
      </c>
      <c r="C1173" t="s">
        <v>1651</v>
      </c>
      <c r="D1173" t="s">
        <v>1656</v>
      </c>
      <c r="E1173" t="s">
        <v>1657</v>
      </c>
      <c r="F1173">
        <v>949</v>
      </c>
      <c r="G1173">
        <v>5.15</v>
      </c>
      <c r="H1173">
        <v>184.3</v>
      </c>
      <c r="I1173" t="s">
        <v>14</v>
      </c>
    </row>
    <row r="1174" spans="1:9">
      <c r="A1174" t="s">
        <v>2430</v>
      </c>
      <c r="B1174" t="s">
        <v>2431</v>
      </c>
      <c r="C1174" t="s">
        <v>1651</v>
      </c>
      <c r="D1174" t="s">
        <v>1742</v>
      </c>
      <c r="E1174" t="s">
        <v>1743</v>
      </c>
      <c r="F1174">
        <v>405</v>
      </c>
      <c r="G1174">
        <v>2.1</v>
      </c>
      <c r="H1174">
        <v>192.9</v>
      </c>
      <c r="I1174" t="s">
        <v>25</v>
      </c>
    </row>
    <row r="1175" spans="1:9">
      <c r="A1175" t="s">
        <v>2432</v>
      </c>
      <c r="B1175" t="s">
        <v>2433</v>
      </c>
      <c r="C1175" t="s">
        <v>1651</v>
      </c>
      <c r="D1175" t="s">
        <v>1742</v>
      </c>
      <c r="E1175" t="s">
        <v>1743</v>
      </c>
      <c r="F1175">
        <v>279</v>
      </c>
      <c r="G1175">
        <v>8.99</v>
      </c>
      <c r="H1175">
        <v>31</v>
      </c>
      <c r="I1175" t="s">
        <v>25</v>
      </c>
    </row>
    <row r="1176" spans="1:9">
      <c r="A1176" t="s">
        <v>2434</v>
      </c>
      <c r="B1176" t="s">
        <v>2435</v>
      </c>
      <c r="C1176" t="s">
        <v>1651</v>
      </c>
      <c r="D1176" t="s">
        <v>1726</v>
      </c>
      <c r="E1176" t="s">
        <v>1727</v>
      </c>
      <c r="F1176">
        <v>695</v>
      </c>
      <c r="G1176">
        <v>4.75</v>
      </c>
      <c r="H1176">
        <v>146.30000000000001</v>
      </c>
      <c r="I1176" t="s">
        <v>14</v>
      </c>
    </row>
    <row r="1177" spans="1:9">
      <c r="A1177" t="s">
        <v>2436</v>
      </c>
      <c r="B1177" t="s">
        <v>2437</v>
      </c>
      <c r="C1177" t="s">
        <v>1651</v>
      </c>
      <c r="D1177" t="s">
        <v>1760</v>
      </c>
      <c r="E1177" t="s">
        <v>1761</v>
      </c>
      <c r="F1177">
        <v>615</v>
      </c>
      <c r="G1177">
        <v>10.72</v>
      </c>
      <c r="H1177">
        <v>57.4</v>
      </c>
      <c r="I1177" t="s">
        <v>14</v>
      </c>
    </row>
    <row r="1178" spans="1:9">
      <c r="A1178" t="s">
        <v>2438</v>
      </c>
      <c r="B1178" t="s">
        <v>2439</v>
      </c>
      <c r="C1178" t="s">
        <v>1651</v>
      </c>
      <c r="D1178" t="s">
        <v>1702</v>
      </c>
      <c r="E1178" t="s">
        <v>1703</v>
      </c>
      <c r="F1178">
        <v>1106</v>
      </c>
      <c r="G1178">
        <v>10.14</v>
      </c>
      <c r="H1178">
        <v>109.1</v>
      </c>
      <c r="I1178" t="s">
        <v>14</v>
      </c>
    </row>
    <row r="1179" spans="1:9">
      <c r="A1179" t="s">
        <v>2440</v>
      </c>
      <c r="B1179" t="s">
        <v>2441</v>
      </c>
      <c r="C1179" t="s">
        <v>1651</v>
      </c>
      <c r="D1179" t="s">
        <v>2071</v>
      </c>
      <c r="E1179" t="s">
        <v>2072</v>
      </c>
      <c r="F1179">
        <v>9808</v>
      </c>
      <c r="G1179">
        <v>27</v>
      </c>
      <c r="H1179">
        <v>363.3</v>
      </c>
      <c r="I1179" t="s">
        <v>70</v>
      </c>
    </row>
    <row r="1180" spans="1:9">
      <c r="A1180" t="s">
        <v>2442</v>
      </c>
      <c r="B1180" t="s">
        <v>2443</v>
      </c>
      <c r="C1180" t="s">
        <v>1651</v>
      </c>
      <c r="D1180" t="s">
        <v>1760</v>
      </c>
      <c r="E1180" t="s">
        <v>1761</v>
      </c>
      <c r="F1180">
        <v>838</v>
      </c>
      <c r="G1180">
        <v>12.33</v>
      </c>
      <c r="H1180">
        <v>68</v>
      </c>
      <c r="I1180" t="s">
        <v>14</v>
      </c>
    </row>
    <row r="1181" spans="1:9">
      <c r="A1181" t="s">
        <v>2444</v>
      </c>
      <c r="B1181" t="s">
        <v>2445</v>
      </c>
      <c r="C1181" t="s">
        <v>1651</v>
      </c>
      <c r="D1181" t="s">
        <v>1656</v>
      </c>
      <c r="E1181" t="s">
        <v>1657</v>
      </c>
      <c r="F1181">
        <v>705</v>
      </c>
      <c r="G1181">
        <v>3.47</v>
      </c>
      <c r="H1181">
        <v>203.2</v>
      </c>
      <c r="I1181" t="s">
        <v>14</v>
      </c>
    </row>
    <row r="1182" spans="1:9">
      <c r="A1182" t="s">
        <v>2446</v>
      </c>
      <c r="B1182" t="s">
        <v>2447</v>
      </c>
      <c r="C1182" t="s">
        <v>1651</v>
      </c>
      <c r="D1182" t="s">
        <v>1660</v>
      </c>
      <c r="E1182" t="s">
        <v>1661</v>
      </c>
      <c r="F1182">
        <v>419</v>
      </c>
      <c r="G1182">
        <v>5.96</v>
      </c>
      <c r="H1182">
        <v>70.3</v>
      </c>
      <c r="I1182" t="s">
        <v>25</v>
      </c>
    </row>
    <row r="1183" spans="1:9">
      <c r="A1183" t="s">
        <v>2448</v>
      </c>
      <c r="B1183" t="s">
        <v>2449</v>
      </c>
      <c r="C1183" t="s">
        <v>1651</v>
      </c>
      <c r="D1183" t="s">
        <v>1690</v>
      </c>
      <c r="E1183" t="s">
        <v>1691</v>
      </c>
      <c r="F1183">
        <v>616</v>
      </c>
      <c r="G1183">
        <v>4.5</v>
      </c>
      <c r="H1183">
        <v>136.9</v>
      </c>
      <c r="I1183" t="s">
        <v>14</v>
      </c>
    </row>
    <row r="1184" spans="1:9">
      <c r="A1184" t="s">
        <v>2450</v>
      </c>
      <c r="B1184" t="s">
        <v>2451</v>
      </c>
      <c r="C1184" t="s">
        <v>1651</v>
      </c>
      <c r="D1184" t="s">
        <v>1664</v>
      </c>
      <c r="E1184" t="s">
        <v>1665</v>
      </c>
      <c r="F1184">
        <v>1663</v>
      </c>
      <c r="G1184">
        <v>4.96</v>
      </c>
      <c r="H1184">
        <v>335.3</v>
      </c>
      <c r="I1184" t="s">
        <v>14</v>
      </c>
    </row>
    <row r="1185" spans="1:9">
      <c r="A1185" t="s">
        <v>2452</v>
      </c>
      <c r="B1185" t="s">
        <v>2453</v>
      </c>
      <c r="C1185" t="s">
        <v>1651</v>
      </c>
      <c r="D1185" t="s">
        <v>1676</v>
      </c>
      <c r="E1185" t="s">
        <v>1677</v>
      </c>
      <c r="F1185">
        <v>2516</v>
      </c>
      <c r="G1185">
        <v>6.84</v>
      </c>
      <c r="H1185">
        <v>367.8</v>
      </c>
      <c r="I1185" t="s">
        <v>70</v>
      </c>
    </row>
    <row r="1186" spans="1:9">
      <c r="A1186" t="s">
        <v>2454</v>
      </c>
      <c r="B1186" t="s">
        <v>2455</v>
      </c>
      <c r="C1186" t="s">
        <v>1651</v>
      </c>
      <c r="D1186" t="s">
        <v>1668</v>
      </c>
      <c r="E1186" t="s">
        <v>1669</v>
      </c>
      <c r="F1186">
        <v>21105</v>
      </c>
      <c r="G1186">
        <v>2.88</v>
      </c>
      <c r="H1186">
        <v>7328.1</v>
      </c>
      <c r="I1186" t="s">
        <v>365</v>
      </c>
    </row>
    <row r="1187" spans="1:9">
      <c r="A1187" t="s">
        <v>2456</v>
      </c>
      <c r="B1187" t="s">
        <v>2457</v>
      </c>
      <c r="C1187" t="s">
        <v>1651</v>
      </c>
      <c r="D1187" t="s">
        <v>1664</v>
      </c>
      <c r="E1187" t="s">
        <v>1665</v>
      </c>
      <c r="F1187">
        <v>2075</v>
      </c>
      <c r="G1187">
        <v>12.29</v>
      </c>
      <c r="H1187">
        <v>168.8</v>
      </c>
      <c r="I1187" t="s">
        <v>70</v>
      </c>
    </row>
    <row r="1188" spans="1:9">
      <c r="A1188" t="s">
        <v>2458</v>
      </c>
      <c r="B1188" t="s">
        <v>2459</v>
      </c>
      <c r="C1188" t="s">
        <v>1651</v>
      </c>
      <c r="D1188" t="s">
        <v>1742</v>
      </c>
      <c r="E1188" t="s">
        <v>1743</v>
      </c>
      <c r="F1188">
        <v>276</v>
      </c>
      <c r="G1188">
        <v>5.53</v>
      </c>
      <c r="H1188">
        <v>49.9</v>
      </c>
      <c r="I1188" t="s">
        <v>25</v>
      </c>
    </row>
    <row r="1189" spans="1:9">
      <c r="A1189" t="s">
        <v>2460</v>
      </c>
      <c r="B1189" t="s">
        <v>2461</v>
      </c>
      <c r="C1189" t="s">
        <v>1651</v>
      </c>
      <c r="D1189" t="s">
        <v>1742</v>
      </c>
      <c r="E1189" t="s">
        <v>1743</v>
      </c>
      <c r="F1189">
        <v>552</v>
      </c>
      <c r="G1189">
        <v>5.84</v>
      </c>
      <c r="H1189">
        <v>94.5</v>
      </c>
      <c r="I1189" t="s">
        <v>14</v>
      </c>
    </row>
    <row r="1190" spans="1:9">
      <c r="A1190" t="s">
        <v>2462</v>
      </c>
      <c r="B1190" t="s">
        <v>2463</v>
      </c>
      <c r="C1190" t="s">
        <v>1651</v>
      </c>
      <c r="D1190" t="s">
        <v>1676</v>
      </c>
      <c r="E1190" t="s">
        <v>1677</v>
      </c>
      <c r="F1190">
        <v>4495</v>
      </c>
      <c r="G1190">
        <v>5.44</v>
      </c>
      <c r="H1190">
        <v>826.3</v>
      </c>
      <c r="I1190" t="s">
        <v>70</v>
      </c>
    </row>
    <row r="1191" spans="1:9">
      <c r="A1191" t="s">
        <v>2464</v>
      </c>
      <c r="B1191" t="s">
        <v>2465</v>
      </c>
      <c r="C1191" t="s">
        <v>1651</v>
      </c>
      <c r="D1191" t="s">
        <v>1788</v>
      </c>
      <c r="E1191" t="s">
        <v>1789</v>
      </c>
      <c r="F1191">
        <v>228</v>
      </c>
      <c r="G1191">
        <v>3.53</v>
      </c>
      <c r="H1191">
        <v>64.599999999999994</v>
      </c>
      <c r="I1191" t="s">
        <v>25</v>
      </c>
    </row>
    <row r="1192" spans="1:9">
      <c r="A1192" t="s">
        <v>2466</v>
      </c>
      <c r="B1192" t="s">
        <v>2467</v>
      </c>
      <c r="C1192" t="s">
        <v>1651</v>
      </c>
      <c r="D1192" t="s">
        <v>1702</v>
      </c>
      <c r="E1192" t="s">
        <v>1703</v>
      </c>
      <c r="F1192">
        <v>2573</v>
      </c>
      <c r="G1192">
        <v>44.33</v>
      </c>
      <c r="H1192">
        <v>58</v>
      </c>
      <c r="I1192" t="s">
        <v>70</v>
      </c>
    </row>
    <row r="1193" spans="1:9">
      <c r="A1193" t="s">
        <v>2468</v>
      </c>
      <c r="B1193" t="s">
        <v>2469</v>
      </c>
      <c r="C1193" t="s">
        <v>1651</v>
      </c>
      <c r="D1193" t="s">
        <v>1656</v>
      </c>
      <c r="E1193" t="s">
        <v>1657</v>
      </c>
      <c r="F1193">
        <v>1599</v>
      </c>
      <c r="G1193">
        <v>2.17</v>
      </c>
      <c r="H1193">
        <v>736.9</v>
      </c>
      <c r="I1193" t="s">
        <v>14</v>
      </c>
    </row>
    <row r="1194" spans="1:9">
      <c r="A1194" t="s">
        <v>2470</v>
      </c>
      <c r="B1194" t="s">
        <v>2471</v>
      </c>
      <c r="C1194" t="s">
        <v>1651</v>
      </c>
      <c r="D1194" t="s">
        <v>1664</v>
      </c>
      <c r="E1194" t="s">
        <v>1665</v>
      </c>
      <c r="F1194">
        <v>1491</v>
      </c>
      <c r="G1194">
        <v>9.2100000000000009</v>
      </c>
      <c r="H1194">
        <v>161.9</v>
      </c>
      <c r="I1194" t="s">
        <v>14</v>
      </c>
    </row>
    <row r="1195" spans="1:9">
      <c r="A1195" t="s">
        <v>2472</v>
      </c>
      <c r="B1195" t="s">
        <v>2473</v>
      </c>
      <c r="C1195" t="s">
        <v>1651</v>
      </c>
      <c r="D1195" t="s">
        <v>1684</v>
      </c>
      <c r="E1195" t="s">
        <v>1685</v>
      </c>
      <c r="F1195">
        <v>61</v>
      </c>
      <c r="G1195">
        <v>7.16</v>
      </c>
      <c r="H1195">
        <v>8.5</v>
      </c>
      <c r="I1195" t="s">
        <v>25</v>
      </c>
    </row>
    <row r="1196" spans="1:9">
      <c r="A1196" t="s">
        <v>2474</v>
      </c>
      <c r="B1196" t="s">
        <v>2475</v>
      </c>
      <c r="C1196" t="s">
        <v>1651</v>
      </c>
      <c r="D1196" t="s">
        <v>1668</v>
      </c>
      <c r="E1196" t="s">
        <v>1669</v>
      </c>
      <c r="F1196">
        <v>13369</v>
      </c>
      <c r="G1196">
        <v>4.16</v>
      </c>
      <c r="H1196">
        <v>3213.7</v>
      </c>
      <c r="I1196" t="s">
        <v>365</v>
      </c>
    </row>
    <row r="1197" spans="1:9">
      <c r="A1197" t="s">
        <v>2476</v>
      </c>
      <c r="B1197" t="s">
        <v>2477</v>
      </c>
      <c r="C1197" t="s">
        <v>1651</v>
      </c>
      <c r="D1197" t="s">
        <v>1664</v>
      </c>
      <c r="E1197" t="s">
        <v>1665</v>
      </c>
      <c r="F1197">
        <v>3527</v>
      </c>
      <c r="G1197">
        <v>8.64</v>
      </c>
      <c r="H1197">
        <v>408.2</v>
      </c>
      <c r="I1197" t="s">
        <v>70</v>
      </c>
    </row>
    <row r="1198" spans="1:9">
      <c r="A1198" t="s">
        <v>2478</v>
      </c>
      <c r="B1198" t="s">
        <v>2479</v>
      </c>
      <c r="C1198" t="s">
        <v>1651</v>
      </c>
      <c r="D1198" t="s">
        <v>1702</v>
      </c>
      <c r="E1198" t="s">
        <v>1703</v>
      </c>
      <c r="F1198">
        <v>2231</v>
      </c>
      <c r="G1198">
        <v>18.489999999999998</v>
      </c>
      <c r="H1198">
        <v>120.7</v>
      </c>
      <c r="I1198" t="s">
        <v>70</v>
      </c>
    </row>
    <row r="1199" spans="1:9">
      <c r="A1199" t="s">
        <v>2480</v>
      </c>
      <c r="B1199" t="s">
        <v>2481</v>
      </c>
      <c r="C1199" t="s">
        <v>1651</v>
      </c>
      <c r="D1199" t="s">
        <v>1652</v>
      </c>
      <c r="E1199" t="s">
        <v>1653</v>
      </c>
      <c r="F1199">
        <v>490</v>
      </c>
      <c r="G1199">
        <v>7.4</v>
      </c>
      <c r="H1199">
        <v>66.2</v>
      </c>
      <c r="I1199" t="s">
        <v>25</v>
      </c>
    </row>
    <row r="1200" spans="1:9">
      <c r="A1200" t="s">
        <v>2482</v>
      </c>
      <c r="B1200" t="s">
        <v>2483</v>
      </c>
      <c r="C1200" t="s">
        <v>1651</v>
      </c>
      <c r="D1200" t="s">
        <v>1652</v>
      </c>
      <c r="E1200" t="s">
        <v>1653</v>
      </c>
      <c r="F1200">
        <v>620</v>
      </c>
      <c r="G1200">
        <v>5.21</v>
      </c>
      <c r="H1200">
        <v>119</v>
      </c>
      <c r="I1200" t="s">
        <v>14</v>
      </c>
    </row>
    <row r="1201" spans="1:9">
      <c r="A1201" t="s">
        <v>2484</v>
      </c>
      <c r="B1201" t="s">
        <v>2485</v>
      </c>
      <c r="C1201" t="s">
        <v>1651</v>
      </c>
      <c r="D1201" t="s">
        <v>1702</v>
      </c>
      <c r="E1201" t="s">
        <v>1703</v>
      </c>
      <c r="F1201">
        <v>1417</v>
      </c>
      <c r="G1201">
        <v>6.42</v>
      </c>
      <c r="H1201">
        <v>220.7</v>
      </c>
      <c r="I1201" t="s">
        <v>14</v>
      </c>
    </row>
    <row r="1202" spans="1:9">
      <c r="A1202" t="s">
        <v>2486</v>
      </c>
      <c r="B1202" t="s">
        <v>2487</v>
      </c>
      <c r="C1202" t="s">
        <v>1651</v>
      </c>
      <c r="D1202" t="s">
        <v>1660</v>
      </c>
      <c r="E1202" t="s">
        <v>1661</v>
      </c>
      <c r="F1202">
        <v>1286</v>
      </c>
      <c r="G1202">
        <v>1.26</v>
      </c>
      <c r="H1202">
        <v>1020.6</v>
      </c>
      <c r="I1202" t="s">
        <v>14</v>
      </c>
    </row>
    <row r="1203" spans="1:9">
      <c r="A1203" t="s">
        <v>2488</v>
      </c>
      <c r="B1203" t="s">
        <v>2489</v>
      </c>
      <c r="C1203" t="s">
        <v>1651</v>
      </c>
      <c r="D1203" t="s">
        <v>1652</v>
      </c>
      <c r="E1203" t="s">
        <v>1653</v>
      </c>
      <c r="F1203">
        <v>4012</v>
      </c>
      <c r="G1203">
        <v>2.37</v>
      </c>
      <c r="H1203">
        <v>1692.8</v>
      </c>
      <c r="I1203" t="s">
        <v>70</v>
      </c>
    </row>
    <row r="1204" spans="1:9">
      <c r="A1204" t="s">
        <v>2490</v>
      </c>
      <c r="B1204" t="s">
        <v>2491</v>
      </c>
      <c r="C1204" t="s">
        <v>1651</v>
      </c>
      <c r="D1204" t="s">
        <v>1726</v>
      </c>
      <c r="E1204" t="s">
        <v>1727</v>
      </c>
      <c r="F1204">
        <v>298</v>
      </c>
      <c r="G1204">
        <v>3.16</v>
      </c>
      <c r="H1204">
        <v>94.3</v>
      </c>
      <c r="I1204" t="s">
        <v>25</v>
      </c>
    </row>
    <row r="1205" spans="1:9">
      <c r="A1205" t="s">
        <v>2492</v>
      </c>
      <c r="B1205" t="s">
        <v>2493</v>
      </c>
      <c r="C1205" t="s">
        <v>1651</v>
      </c>
      <c r="D1205" t="s">
        <v>1668</v>
      </c>
      <c r="E1205" t="s">
        <v>1669</v>
      </c>
      <c r="F1205">
        <v>10002</v>
      </c>
      <c r="G1205">
        <v>6.18</v>
      </c>
      <c r="H1205">
        <v>1618.4</v>
      </c>
      <c r="I1205" t="s">
        <v>365</v>
      </c>
    </row>
    <row r="1206" spans="1:9">
      <c r="A1206" t="s">
        <v>2494</v>
      </c>
      <c r="B1206" t="s">
        <v>2495</v>
      </c>
      <c r="C1206" t="s">
        <v>1651</v>
      </c>
      <c r="D1206" t="s">
        <v>1656</v>
      </c>
      <c r="E1206" t="s">
        <v>1657</v>
      </c>
      <c r="F1206">
        <v>2901</v>
      </c>
      <c r="G1206">
        <v>4.76</v>
      </c>
      <c r="H1206">
        <v>609.5</v>
      </c>
      <c r="I1206" t="s">
        <v>70</v>
      </c>
    </row>
    <row r="1207" spans="1:9">
      <c r="A1207" t="s">
        <v>2496</v>
      </c>
      <c r="B1207" t="s">
        <v>2497</v>
      </c>
      <c r="C1207" t="s">
        <v>1651</v>
      </c>
      <c r="D1207" t="s">
        <v>1742</v>
      </c>
      <c r="E1207" t="s">
        <v>1743</v>
      </c>
      <c r="F1207">
        <v>1103</v>
      </c>
      <c r="G1207">
        <v>12.53</v>
      </c>
      <c r="H1207">
        <v>88</v>
      </c>
      <c r="I1207" t="s">
        <v>14</v>
      </c>
    </row>
    <row r="1208" spans="1:9">
      <c r="A1208" t="s">
        <v>2498</v>
      </c>
      <c r="B1208" t="s">
        <v>2499</v>
      </c>
      <c r="C1208" t="s">
        <v>1651</v>
      </c>
      <c r="D1208" t="s">
        <v>1702</v>
      </c>
      <c r="E1208" t="s">
        <v>1703</v>
      </c>
      <c r="F1208">
        <v>7764</v>
      </c>
      <c r="G1208">
        <v>17.12</v>
      </c>
      <c r="H1208">
        <v>453.5</v>
      </c>
      <c r="I1208" t="s">
        <v>70</v>
      </c>
    </row>
    <row r="1209" spans="1:9">
      <c r="A1209" t="s">
        <v>2500</v>
      </c>
      <c r="B1209" t="s">
        <v>2501</v>
      </c>
      <c r="C1209" t="s">
        <v>1651</v>
      </c>
      <c r="D1209" t="s">
        <v>1652</v>
      </c>
      <c r="E1209" t="s">
        <v>1653</v>
      </c>
      <c r="F1209">
        <v>509</v>
      </c>
      <c r="G1209">
        <v>4.3499999999999996</v>
      </c>
      <c r="H1209">
        <v>117</v>
      </c>
      <c r="I1209" t="s">
        <v>14</v>
      </c>
    </row>
    <row r="1210" spans="1:9">
      <c r="A1210" t="s">
        <v>2502</v>
      </c>
      <c r="B1210" t="s">
        <v>2503</v>
      </c>
      <c r="C1210" t="s">
        <v>1651</v>
      </c>
      <c r="D1210" t="s">
        <v>1760</v>
      </c>
      <c r="E1210" t="s">
        <v>1761</v>
      </c>
      <c r="F1210">
        <v>908</v>
      </c>
      <c r="G1210">
        <v>10.29</v>
      </c>
      <c r="H1210">
        <v>88.2</v>
      </c>
      <c r="I1210" t="s">
        <v>14</v>
      </c>
    </row>
    <row r="1211" spans="1:9">
      <c r="A1211" t="s">
        <v>2504</v>
      </c>
      <c r="B1211" t="s">
        <v>2505</v>
      </c>
      <c r="C1211" t="s">
        <v>1651</v>
      </c>
      <c r="D1211" t="s">
        <v>1656</v>
      </c>
      <c r="E1211" t="s">
        <v>1657</v>
      </c>
      <c r="F1211">
        <v>1406</v>
      </c>
      <c r="G1211">
        <v>5.9</v>
      </c>
      <c r="H1211">
        <v>238.3</v>
      </c>
      <c r="I1211" t="s">
        <v>14</v>
      </c>
    </row>
    <row r="1212" spans="1:9">
      <c r="A1212" t="s">
        <v>2506</v>
      </c>
      <c r="B1212" t="s">
        <v>2507</v>
      </c>
      <c r="C1212" t="s">
        <v>1651</v>
      </c>
      <c r="D1212" t="s">
        <v>1664</v>
      </c>
      <c r="E1212" t="s">
        <v>1665</v>
      </c>
      <c r="F1212">
        <v>2651</v>
      </c>
      <c r="G1212">
        <v>19.07</v>
      </c>
      <c r="H1212">
        <v>139</v>
      </c>
      <c r="I1212" t="s">
        <v>70</v>
      </c>
    </row>
    <row r="1213" spans="1:9">
      <c r="A1213" t="s">
        <v>2508</v>
      </c>
      <c r="B1213" t="s">
        <v>2509</v>
      </c>
      <c r="C1213" t="s">
        <v>1651</v>
      </c>
      <c r="D1213" t="s">
        <v>1702</v>
      </c>
      <c r="E1213" t="s">
        <v>1703</v>
      </c>
      <c r="F1213">
        <v>825</v>
      </c>
      <c r="G1213">
        <v>17.23</v>
      </c>
      <c r="H1213">
        <v>47.9</v>
      </c>
      <c r="I1213" t="s">
        <v>14</v>
      </c>
    </row>
    <row r="1214" spans="1:9">
      <c r="A1214" t="s">
        <v>2510</v>
      </c>
      <c r="B1214" t="s">
        <v>2511</v>
      </c>
      <c r="C1214" t="s">
        <v>1651</v>
      </c>
      <c r="D1214" t="s">
        <v>1668</v>
      </c>
      <c r="E1214" t="s">
        <v>1669</v>
      </c>
      <c r="F1214">
        <v>838</v>
      </c>
      <c r="G1214">
        <v>2.38</v>
      </c>
      <c r="H1214">
        <v>352.1</v>
      </c>
      <c r="I1214" t="s">
        <v>14</v>
      </c>
    </row>
    <row r="1215" spans="1:9">
      <c r="A1215" t="s">
        <v>2512</v>
      </c>
      <c r="B1215" t="s">
        <v>2513</v>
      </c>
      <c r="C1215" t="s">
        <v>1651</v>
      </c>
      <c r="D1215" t="s">
        <v>1652</v>
      </c>
      <c r="E1215" t="s">
        <v>1653</v>
      </c>
      <c r="F1215">
        <v>816</v>
      </c>
      <c r="G1215">
        <v>4.9800000000000004</v>
      </c>
      <c r="H1215">
        <v>163.9</v>
      </c>
      <c r="I1215" t="s">
        <v>14</v>
      </c>
    </row>
    <row r="1216" spans="1:9">
      <c r="A1216" t="s">
        <v>2514</v>
      </c>
      <c r="B1216" t="s">
        <v>2515</v>
      </c>
      <c r="C1216" t="s">
        <v>1651</v>
      </c>
      <c r="D1216" t="s">
        <v>1660</v>
      </c>
      <c r="E1216" t="s">
        <v>1661</v>
      </c>
      <c r="F1216">
        <v>283</v>
      </c>
      <c r="G1216">
        <v>6.54</v>
      </c>
      <c r="H1216">
        <v>43.3</v>
      </c>
      <c r="I1216" t="s">
        <v>25</v>
      </c>
    </row>
    <row r="1217" spans="1:9">
      <c r="A1217" t="s">
        <v>2516</v>
      </c>
      <c r="B1217" t="s">
        <v>2517</v>
      </c>
      <c r="C1217" t="s">
        <v>1651</v>
      </c>
      <c r="D1217" t="s">
        <v>1656</v>
      </c>
      <c r="E1217" t="s">
        <v>1657</v>
      </c>
      <c r="F1217">
        <v>657</v>
      </c>
      <c r="G1217">
        <v>5.05</v>
      </c>
      <c r="H1217">
        <v>130.1</v>
      </c>
      <c r="I1217" t="s">
        <v>14</v>
      </c>
    </row>
    <row r="1218" spans="1:9">
      <c r="A1218" t="s">
        <v>2518</v>
      </c>
      <c r="B1218" t="s">
        <v>2519</v>
      </c>
      <c r="C1218" t="s">
        <v>1651</v>
      </c>
      <c r="D1218" t="s">
        <v>1726</v>
      </c>
      <c r="E1218" t="s">
        <v>1727</v>
      </c>
      <c r="F1218">
        <v>660</v>
      </c>
      <c r="G1218">
        <v>5.41</v>
      </c>
      <c r="H1218">
        <v>122</v>
      </c>
      <c r="I1218" t="s">
        <v>14</v>
      </c>
    </row>
    <row r="1219" spans="1:9">
      <c r="A1219" t="s">
        <v>2520</v>
      </c>
      <c r="B1219" t="s">
        <v>2521</v>
      </c>
      <c r="C1219" t="s">
        <v>1651</v>
      </c>
      <c r="D1219" t="s">
        <v>1660</v>
      </c>
      <c r="E1219" t="s">
        <v>1661</v>
      </c>
      <c r="F1219">
        <v>283</v>
      </c>
      <c r="G1219">
        <v>5.46</v>
      </c>
      <c r="H1219">
        <v>51.8</v>
      </c>
      <c r="I1219" t="s">
        <v>25</v>
      </c>
    </row>
    <row r="1220" spans="1:9">
      <c r="A1220" t="s">
        <v>2522</v>
      </c>
      <c r="B1220" t="s">
        <v>2523</v>
      </c>
      <c r="C1220" t="s">
        <v>1651</v>
      </c>
      <c r="D1220" t="s">
        <v>1702</v>
      </c>
      <c r="E1220" t="s">
        <v>1703</v>
      </c>
      <c r="F1220">
        <v>351</v>
      </c>
      <c r="G1220">
        <v>5.62</v>
      </c>
      <c r="H1220">
        <v>62.5</v>
      </c>
      <c r="I1220" t="s">
        <v>25</v>
      </c>
    </row>
    <row r="1221" spans="1:9">
      <c r="A1221" t="s">
        <v>2524</v>
      </c>
      <c r="B1221" t="s">
        <v>2525</v>
      </c>
      <c r="C1221" t="s">
        <v>1651</v>
      </c>
      <c r="D1221" t="s">
        <v>1690</v>
      </c>
      <c r="E1221" t="s">
        <v>1691</v>
      </c>
      <c r="F1221">
        <v>945</v>
      </c>
      <c r="G1221">
        <v>4.8600000000000003</v>
      </c>
      <c r="H1221">
        <v>194.4</v>
      </c>
      <c r="I1221" t="s">
        <v>14</v>
      </c>
    </row>
    <row r="1222" spans="1:9">
      <c r="A1222" t="s">
        <v>2526</v>
      </c>
      <c r="B1222" t="s">
        <v>2527</v>
      </c>
      <c r="C1222" t="s">
        <v>1651</v>
      </c>
      <c r="D1222" t="s">
        <v>1684</v>
      </c>
      <c r="E1222" t="s">
        <v>1685</v>
      </c>
      <c r="F1222">
        <v>1171</v>
      </c>
      <c r="G1222">
        <v>11.84</v>
      </c>
      <c r="H1222">
        <v>98.9</v>
      </c>
      <c r="I1222" t="s">
        <v>14</v>
      </c>
    </row>
    <row r="1223" spans="1:9">
      <c r="A1223" t="s">
        <v>2528</v>
      </c>
      <c r="B1223" t="s">
        <v>1131</v>
      </c>
      <c r="C1223" t="s">
        <v>1651</v>
      </c>
      <c r="D1223" t="s">
        <v>1656</v>
      </c>
      <c r="E1223" t="s">
        <v>1657</v>
      </c>
      <c r="F1223">
        <v>699</v>
      </c>
      <c r="G1223">
        <v>2.5499999999999998</v>
      </c>
      <c r="H1223">
        <v>274.10000000000002</v>
      </c>
      <c r="I1223" t="s">
        <v>14</v>
      </c>
    </row>
    <row r="1224" spans="1:9">
      <c r="A1224" t="s">
        <v>2529</v>
      </c>
      <c r="B1224" t="s">
        <v>2530</v>
      </c>
      <c r="C1224" t="s">
        <v>1651</v>
      </c>
      <c r="D1224" t="s">
        <v>1690</v>
      </c>
      <c r="E1224" t="s">
        <v>1691</v>
      </c>
      <c r="F1224">
        <v>8479</v>
      </c>
      <c r="G1224">
        <v>12.95</v>
      </c>
      <c r="H1224">
        <v>654.70000000000005</v>
      </c>
      <c r="I1224" t="s">
        <v>70</v>
      </c>
    </row>
    <row r="1225" spans="1:9">
      <c r="A1225" t="s">
        <v>2531</v>
      </c>
      <c r="B1225" t="s">
        <v>2532</v>
      </c>
      <c r="C1225" t="s">
        <v>1651</v>
      </c>
      <c r="D1225" t="s">
        <v>1760</v>
      </c>
      <c r="E1225" t="s">
        <v>1761</v>
      </c>
      <c r="F1225">
        <v>463</v>
      </c>
      <c r="G1225">
        <v>4.03</v>
      </c>
      <c r="H1225">
        <v>114.9</v>
      </c>
      <c r="I1225" t="s">
        <v>25</v>
      </c>
    </row>
    <row r="1226" spans="1:9">
      <c r="A1226" t="s">
        <v>2533</v>
      </c>
      <c r="B1226" t="s">
        <v>2534</v>
      </c>
      <c r="C1226" t="s">
        <v>1651</v>
      </c>
      <c r="D1226" t="s">
        <v>1664</v>
      </c>
      <c r="E1226" t="s">
        <v>1665</v>
      </c>
      <c r="F1226">
        <v>8396</v>
      </c>
      <c r="G1226">
        <v>10.92</v>
      </c>
      <c r="H1226">
        <v>768.9</v>
      </c>
      <c r="I1226" t="s">
        <v>70</v>
      </c>
    </row>
    <row r="1227" spans="1:9">
      <c r="A1227" t="s">
        <v>2535</v>
      </c>
      <c r="B1227" t="s">
        <v>2536</v>
      </c>
      <c r="C1227" t="s">
        <v>1651</v>
      </c>
      <c r="D1227" t="s">
        <v>1742</v>
      </c>
      <c r="E1227" t="s">
        <v>1743</v>
      </c>
      <c r="F1227">
        <v>644</v>
      </c>
      <c r="G1227">
        <v>17.7</v>
      </c>
      <c r="H1227">
        <v>36.4</v>
      </c>
      <c r="I1227" t="s">
        <v>14</v>
      </c>
    </row>
    <row r="1228" spans="1:9">
      <c r="A1228" t="s">
        <v>2537</v>
      </c>
      <c r="B1228" t="s">
        <v>2538</v>
      </c>
      <c r="C1228" t="s">
        <v>1651</v>
      </c>
      <c r="D1228" t="s">
        <v>1726</v>
      </c>
      <c r="E1228" t="s">
        <v>1727</v>
      </c>
      <c r="F1228">
        <v>564</v>
      </c>
      <c r="G1228">
        <v>3.34</v>
      </c>
      <c r="H1228">
        <v>168.9</v>
      </c>
      <c r="I1228" t="s">
        <v>14</v>
      </c>
    </row>
    <row r="1229" spans="1:9">
      <c r="A1229" t="s">
        <v>2539</v>
      </c>
      <c r="B1229" t="s">
        <v>2540</v>
      </c>
      <c r="C1229" t="s">
        <v>1651</v>
      </c>
      <c r="D1229" t="s">
        <v>1664</v>
      </c>
      <c r="E1229" t="s">
        <v>1665</v>
      </c>
      <c r="F1229">
        <v>6097</v>
      </c>
      <c r="G1229">
        <v>7.58</v>
      </c>
      <c r="H1229">
        <v>804.4</v>
      </c>
      <c r="I1229" t="s">
        <v>70</v>
      </c>
    </row>
    <row r="1230" spans="1:9">
      <c r="A1230" t="s">
        <v>2541</v>
      </c>
      <c r="B1230" t="s">
        <v>2542</v>
      </c>
      <c r="C1230" t="s">
        <v>1651</v>
      </c>
      <c r="D1230" t="s">
        <v>1702</v>
      </c>
      <c r="E1230" t="s">
        <v>1703</v>
      </c>
      <c r="F1230">
        <v>690</v>
      </c>
      <c r="G1230">
        <v>9.42</v>
      </c>
      <c r="H1230">
        <v>73.2</v>
      </c>
      <c r="I1230" t="s">
        <v>14</v>
      </c>
    </row>
    <row r="1231" spans="1:9">
      <c r="A1231" t="s">
        <v>2543</v>
      </c>
      <c r="B1231" t="s">
        <v>2544</v>
      </c>
      <c r="C1231" t="s">
        <v>1651</v>
      </c>
      <c r="D1231" t="s">
        <v>1702</v>
      </c>
      <c r="E1231" t="s">
        <v>1703</v>
      </c>
      <c r="F1231">
        <v>540</v>
      </c>
      <c r="G1231">
        <v>4.7</v>
      </c>
      <c r="H1231">
        <v>114.9</v>
      </c>
      <c r="I1231" t="s">
        <v>14</v>
      </c>
    </row>
    <row r="1232" spans="1:9">
      <c r="A1232" t="s">
        <v>2545</v>
      </c>
      <c r="B1232" t="s">
        <v>2546</v>
      </c>
      <c r="C1232" t="s">
        <v>1651</v>
      </c>
      <c r="D1232" t="s">
        <v>1652</v>
      </c>
      <c r="E1232" t="s">
        <v>1653</v>
      </c>
      <c r="F1232">
        <v>1030</v>
      </c>
      <c r="G1232">
        <v>7.59</v>
      </c>
      <c r="H1232">
        <v>135.69999999999999</v>
      </c>
      <c r="I1232" t="s">
        <v>14</v>
      </c>
    </row>
    <row r="1233" spans="1:9">
      <c r="A1233" t="s">
        <v>2547</v>
      </c>
      <c r="B1233" t="s">
        <v>2548</v>
      </c>
      <c r="C1233" t="s">
        <v>1651</v>
      </c>
      <c r="D1233" t="s">
        <v>1676</v>
      </c>
      <c r="E1233" t="s">
        <v>1677</v>
      </c>
      <c r="F1233">
        <v>6092</v>
      </c>
      <c r="G1233">
        <v>9.6</v>
      </c>
      <c r="H1233">
        <v>634.6</v>
      </c>
      <c r="I1233" t="s">
        <v>70</v>
      </c>
    </row>
    <row r="1234" spans="1:9">
      <c r="A1234" t="s">
        <v>2549</v>
      </c>
      <c r="B1234" t="s">
        <v>2550</v>
      </c>
      <c r="C1234" t="s">
        <v>1651</v>
      </c>
      <c r="D1234" t="s">
        <v>1736</v>
      </c>
      <c r="E1234" t="s">
        <v>1737</v>
      </c>
      <c r="F1234">
        <v>286</v>
      </c>
      <c r="G1234">
        <v>8.17</v>
      </c>
      <c r="H1234">
        <v>35</v>
      </c>
      <c r="I1234" t="s">
        <v>25</v>
      </c>
    </row>
    <row r="1235" spans="1:9">
      <c r="A1235" t="s">
        <v>2551</v>
      </c>
      <c r="B1235" t="s">
        <v>2552</v>
      </c>
      <c r="C1235" t="s">
        <v>1651</v>
      </c>
      <c r="D1235" t="s">
        <v>1690</v>
      </c>
      <c r="E1235" t="s">
        <v>1691</v>
      </c>
      <c r="F1235">
        <v>5054</v>
      </c>
      <c r="G1235">
        <v>4.5199999999999996</v>
      </c>
      <c r="H1235">
        <v>1118.0999999999999</v>
      </c>
      <c r="I1235" t="s">
        <v>70</v>
      </c>
    </row>
    <row r="1236" spans="1:9">
      <c r="A1236" t="s">
        <v>2553</v>
      </c>
      <c r="B1236" t="s">
        <v>2554</v>
      </c>
      <c r="C1236" t="s">
        <v>1651</v>
      </c>
      <c r="D1236" t="s">
        <v>1664</v>
      </c>
      <c r="E1236" t="s">
        <v>1665</v>
      </c>
      <c r="F1236">
        <v>4847</v>
      </c>
      <c r="G1236">
        <v>8</v>
      </c>
      <c r="H1236">
        <v>605.9</v>
      </c>
      <c r="I1236" t="s">
        <v>70</v>
      </c>
    </row>
    <row r="1237" spans="1:9">
      <c r="A1237" t="s">
        <v>2555</v>
      </c>
      <c r="B1237" t="s">
        <v>2556</v>
      </c>
      <c r="C1237" t="s">
        <v>1651</v>
      </c>
      <c r="D1237" t="s">
        <v>1760</v>
      </c>
      <c r="E1237" t="s">
        <v>1761</v>
      </c>
      <c r="F1237">
        <v>1007</v>
      </c>
      <c r="G1237">
        <v>23.33</v>
      </c>
      <c r="H1237">
        <v>43.2</v>
      </c>
      <c r="I1237" t="s">
        <v>14</v>
      </c>
    </row>
    <row r="1238" spans="1:9">
      <c r="A1238" t="s">
        <v>2557</v>
      </c>
      <c r="B1238" t="s">
        <v>2558</v>
      </c>
      <c r="C1238" t="s">
        <v>1651</v>
      </c>
      <c r="D1238" t="s">
        <v>1726</v>
      </c>
      <c r="E1238" t="s">
        <v>1727</v>
      </c>
      <c r="F1238">
        <v>2126</v>
      </c>
      <c r="G1238">
        <v>8.64</v>
      </c>
      <c r="H1238">
        <v>246.1</v>
      </c>
      <c r="I1238" t="s">
        <v>70</v>
      </c>
    </row>
    <row r="1239" spans="1:9">
      <c r="A1239" t="s">
        <v>2559</v>
      </c>
      <c r="B1239" t="s">
        <v>2560</v>
      </c>
      <c r="C1239" t="s">
        <v>1651</v>
      </c>
      <c r="D1239" t="s">
        <v>1742</v>
      </c>
      <c r="E1239" t="s">
        <v>1743</v>
      </c>
      <c r="F1239">
        <v>765</v>
      </c>
      <c r="G1239">
        <v>6.46</v>
      </c>
      <c r="H1239">
        <v>118.4</v>
      </c>
      <c r="I1239" t="s">
        <v>14</v>
      </c>
    </row>
    <row r="1240" spans="1:9">
      <c r="A1240" t="s">
        <v>2561</v>
      </c>
      <c r="B1240" t="s">
        <v>2562</v>
      </c>
      <c r="C1240" t="s">
        <v>1651</v>
      </c>
      <c r="D1240" t="s">
        <v>1660</v>
      </c>
      <c r="E1240" t="s">
        <v>1661</v>
      </c>
      <c r="F1240">
        <v>2371</v>
      </c>
      <c r="G1240">
        <v>11.31</v>
      </c>
      <c r="H1240">
        <v>209.6</v>
      </c>
      <c r="I1240" t="s">
        <v>70</v>
      </c>
    </row>
    <row r="1241" spans="1:9">
      <c r="A1241" t="s">
        <v>2563</v>
      </c>
      <c r="B1241" t="s">
        <v>2564</v>
      </c>
      <c r="C1241" t="s">
        <v>1651</v>
      </c>
      <c r="D1241" t="s">
        <v>1664</v>
      </c>
      <c r="E1241" t="s">
        <v>1665</v>
      </c>
      <c r="F1241">
        <v>3016</v>
      </c>
      <c r="G1241">
        <v>2.2400000000000002</v>
      </c>
      <c r="H1241">
        <v>1346.4</v>
      </c>
      <c r="I1241" t="s">
        <v>70</v>
      </c>
    </row>
    <row r="1242" spans="1:9">
      <c r="A1242" t="s">
        <v>2565</v>
      </c>
      <c r="B1242" t="s">
        <v>2566</v>
      </c>
      <c r="C1242" t="s">
        <v>1651</v>
      </c>
      <c r="D1242" t="s">
        <v>1726</v>
      </c>
      <c r="E1242" t="s">
        <v>1727</v>
      </c>
      <c r="F1242">
        <v>439</v>
      </c>
      <c r="G1242">
        <v>4.0199999999999996</v>
      </c>
      <c r="H1242">
        <v>109.2</v>
      </c>
      <c r="I1242" t="s">
        <v>25</v>
      </c>
    </row>
    <row r="1243" spans="1:9">
      <c r="A1243" t="s">
        <v>2567</v>
      </c>
      <c r="B1243" t="s">
        <v>2568</v>
      </c>
      <c r="C1243" t="s">
        <v>1651</v>
      </c>
      <c r="D1243" t="s">
        <v>1702</v>
      </c>
      <c r="E1243" t="s">
        <v>1703</v>
      </c>
      <c r="F1243">
        <v>399</v>
      </c>
      <c r="G1243">
        <v>3.26</v>
      </c>
      <c r="H1243">
        <v>122.4</v>
      </c>
      <c r="I1243" t="s">
        <v>25</v>
      </c>
    </row>
    <row r="1244" spans="1:9">
      <c r="A1244" t="s">
        <v>2569</v>
      </c>
      <c r="B1244" t="s">
        <v>2570</v>
      </c>
      <c r="C1244" t="s">
        <v>1651</v>
      </c>
      <c r="D1244" t="s">
        <v>1726</v>
      </c>
      <c r="E1244" t="s">
        <v>1727</v>
      </c>
      <c r="F1244">
        <v>832</v>
      </c>
      <c r="G1244">
        <v>3.98</v>
      </c>
      <c r="H1244">
        <v>209</v>
      </c>
      <c r="I1244" t="s">
        <v>14</v>
      </c>
    </row>
    <row r="1245" spans="1:9">
      <c r="A1245" t="s">
        <v>2571</v>
      </c>
      <c r="B1245" t="s">
        <v>2572</v>
      </c>
      <c r="C1245" t="s">
        <v>1651</v>
      </c>
      <c r="D1245" t="s">
        <v>1726</v>
      </c>
      <c r="E1245" t="s">
        <v>1727</v>
      </c>
      <c r="F1245">
        <v>300</v>
      </c>
      <c r="G1245">
        <v>5.0999999999999996</v>
      </c>
      <c r="H1245">
        <v>58.8</v>
      </c>
      <c r="I1245" t="s">
        <v>25</v>
      </c>
    </row>
    <row r="1246" spans="1:9">
      <c r="A1246" t="s">
        <v>2573</v>
      </c>
      <c r="B1246" t="s">
        <v>2574</v>
      </c>
      <c r="C1246" t="s">
        <v>1651</v>
      </c>
      <c r="D1246" t="s">
        <v>1736</v>
      </c>
      <c r="E1246" t="s">
        <v>1737</v>
      </c>
      <c r="F1246">
        <v>1000</v>
      </c>
      <c r="G1246">
        <v>23.11</v>
      </c>
      <c r="H1246">
        <v>43.3</v>
      </c>
      <c r="I1246" t="s">
        <v>14</v>
      </c>
    </row>
    <row r="1247" spans="1:9">
      <c r="A1247" t="s">
        <v>2575</v>
      </c>
      <c r="B1247" t="s">
        <v>2576</v>
      </c>
      <c r="C1247" t="s">
        <v>1651</v>
      </c>
      <c r="D1247" t="s">
        <v>1690</v>
      </c>
      <c r="E1247" t="s">
        <v>1691</v>
      </c>
      <c r="F1247">
        <v>2178</v>
      </c>
      <c r="G1247">
        <v>4.38</v>
      </c>
      <c r="H1247">
        <v>497.3</v>
      </c>
      <c r="I1247" t="s">
        <v>70</v>
      </c>
    </row>
    <row r="1248" spans="1:9">
      <c r="A1248" t="s">
        <v>2577</v>
      </c>
      <c r="B1248" t="s">
        <v>2578</v>
      </c>
      <c r="C1248" t="s">
        <v>1651</v>
      </c>
      <c r="D1248" t="s">
        <v>1652</v>
      </c>
      <c r="E1248" t="s">
        <v>1653</v>
      </c>
      <c r="F1248">
        <v>3206</v>
      </c>
      <c r="G1248">
        <v>6.3</v>
      </c>
      <c r="H1248">
        <v>508.9</v>
      </c>
      <c r="I1248" t="s">
        <v>70</v>
      </c>
    </row>
    <row r="1249" spans="1:9">
      <c r="A1249" t="s">
        <v>2579</v>
      </c>
      <c r="B1249" t="s">
        <v>2580</v>
      </c>
      <c r="C1249" t="s">
        <v>1651</v>
      </c>
      <c r="D1249" t="s">
        <v>1668</v>
      </c>
      <c r="E1249" t="s">
        <v>1669</v>
      </c>
      <c r="F1249">
        <v>4428</v>
      </c>
      <c r="G1249">
        <v>3.39</v>
      </c>
      <c r="H1249">
        <v>1306.2</v>
      </c>
      <c r="I1249" t="s">
        <v>70</v>
      </c>
    </row>
    <row r="1250" spans="1:9">
      <c r="A1250" t="s">
        <v>2581</v>
      </c>
      <c r="B1250" t="s">
        <v>2582</v>
      </c>
      <c r="C1250" t="s">
        <v>1651</v>
      </c>
      <c r="D1250" t="s">
        <v>1668</v>
      </c>
      <c r="E1250" t="s">
        <v>1669</v>
      </c>
      <c r="F1250">
        <v>2031</v>
      </c>
      <c r="G1250">
        <v>5.05</v>
      </c>
      <c r="H1250">
        <v>402.2</v>
      </c>
      <c r="I1250" t="s">
        <v>70</v>
      </c>
    </row>
    <row r="1251" spans="1:9">
      <c r="A1251" t="s">
        <v>2583</v>
      </c>
      <c r="B1251" t="s">
        <v>2584</v>
      </c>
      <c r="C1251" t="s">
        <v>1651</v>
      </c>
      <c r="D1251" t="s">
        <v>1690</v>
      </c>
      <c r="E1251" t="s">
        <v>1691</v>
      </c>
      <c r="F1251">
        <v>2100</v>
      </c>
      <c r="G1251">
        <v>6.36</v>
      </c>
      <c r="H1251">
        <v>330.2</v>
      </c>
      <c r="I1251" t="s">
        <v>70</v>
      </c>
    </row>
    <row r="1252" spans="1:9">
      <c r="A1252" t="s">
        <v>2585</v>
      </c>
      <c r="B1252" t="s">
        <v>2586</v>
      </c>
      <c r="C1252" t="s">
        <v>1651</v>
      </c>
      <c r="D1252" t="s">
        <v>1668</v>
      </c>
      <c r="E1252" t="s">
        <v>1669</v>
      </c>
      <c r="F1252">
        <v>8455</v>
      </c>
      <c r="G1252">
        <v>3.04</v>
      </c>
      <c r="H1252">
        <v>2781.2</v>
      </c>
      <c r="I1252" t="s">
        <v>70</v>
      </c>
    </row>
    <row r="1253" spans="1:9">
      <c r="A1253" t="s">
        <v>2587</v>
      </c>
      <c r="B1253" t="s">
        <v>2588</v>
      </c>
      <c r="C1253" t="s">
        <v>1651</v>
      </c>
      <c r="D1253" t="s">
        <v>1668</v>
      </c>
      <c r="E1253" t="s">
        <v>1669</v>
      </c>
      <c r="F1253">
        <v>1025</v>
      </c>
      <c r="G1253">
        <v>1.1399999999999999</v>
      </c>
      <c r="H1253">
        <v>899.1</v>
      </c>
      <c r="I1253" t="s">
        <v>14</v>
      </c>
    </row>
    <row r="1254" spans="1:9">
      <c r="A1254" t="s">
        <v>2589</v>
      </c>
      <c r="B1254" t="s">
        <v>2590</v>
      </c>
      <c r="C1254" t="s">
        <v>1651</v>
      </c>
      <c r="D1254" t="s">
        <v>1690</v>
      </c>
      <c r="E1254" t="s">
        <v>1691</v>
      </c>
      <c r="F1254">
        <v>3145</v>
      </c>
      <c r="G1254">
        <v>12.22</v>
      </c>
      <c r="H1254">
        <v>257.39999999999998</v>
      </c>
      <c r="I1254" t="s">
        <v>70</v>
      </c>
    </row>
    <row r="1255" spans="1:9">
      <c r="A1255" t="s">
        <v>2591</v>
      </c>
      <c r="B1255" t="s">
        <v>2592</v>
      </c>
      <c r="C1255" t="s">
        <v>1651</v>
      </c>
      <c r="D1255" t="s">
        <v>1760</v>
      </c>
      <c r="E1255" t="s">
        <v>1761</v>
      </c>
      <c r="F1255">
        <v>1108</v>
      </c>
      <c r="G1255">
        <v>18.77</v>
      </c>
      <c r="H1255">
        <v>59</v>
      </c>
      <c r="I1255" t="s">
        <v>14</v>
      </c>
    </row>
    <row r="1256" spans="1:9">
      <c r="A1256" t="s">
        <v>2593</v>
      </c>
      <c r="B1256" t="s">
        <v>2594</v>
      </c>
      <c r="C1256" t="s">
        <v>1651</v>
      </c>
      <c r="D1256" t="s">
        <v>1668</v>
      </c>
      <c r="E1256" t="s">
        <v>1669</v>
      </c>
      <c r="F1256">
        <v>6805</v>
      </c>
      <c r="G1256">
        <v>14.41</v>
      </c>
      <c r="H1256">
        <v>472.2</v>
      </c>
      <c r="I1256" t="s">
        <v>70</v>
      </c>
    </row>
    <row r="1257" spans="1:9">
      <c r="A1257" t="s">
        <v>2595</v>
      </c>
      <c r="B1257" t="s">
        <v>2596</v>
      </c>
      <c r="C1257" t="s">
        <v>1651</v>
      </c>
      <c r="D1257" t="s">
        <v>1660</v>
      </c>
      <c r="E1257" t="s">
        <v>1661</v>
      </c>
      <c r="F1257">
        <v>135</v>
      </c>
      <c r="G1257">
        <v>4.3600000000000003</v>
      </c>
      <c r="H1257">
        <v>31</v>
      </c>
      <c r="I1257" t="s">
        <v>25</v>
      </c>
    </row>
    <row r="1258" spans="1:9">
      <c r="A1258" t="s">
        <v>2597</v>
      </c>
      <c r="B1258" t="s">
        <v>2598</v>
      </c>
      <c r="C1258" t="s">
        <v>1651</v>
      </c>
      <c r="D1258" t="s">
        <v>1690</v>
      </c>
      <c r="E1258" t="s">
        <v>1691</v>
      </c>
      <c r="F1258">
        <v>5949</v>
      </c>
      <c r="G1258">
        <v>4.6900000000000004</v>
      </c>
      <c r="H1258">
        <v>1268.4000000000001</v>
      </c>
      <c r="I1258" t="s">
        <v>70</v>
      </c>
    </row>
    <row r="1259" spans="1:9">
      <c r="A1259" t="s">
        <v>2599</v>
      </c>
      <c r="B1259" t="s">
        <v>2600</v>
      </c>
      <c r="C1259" t="s">
        <v>1651</v>
      </c>
      <c r="D1259" t="s">
        <v>1742</v>
      </c>
      <c r="E1259" t="s">
        <v>1743</v>
      </c>
      <c r="F1259">
        <v>1803</v>
      </c>
      <c r="G1259">
        <v>6.82</v>
      </c>
      <c r="H1259">
        <v>264.39999999999998</v>
      </c>
      <c r="I1259" t="s">
        <v>14</v>
      </c>
    </row>
    <row r="1260" spans="1:9">
      <c r="A1260" t="s">
        <v>2601</v>
      </c>
      <c r="B1260" t="s">
        <v>2602</v>
      </c>
      <c r="C1260" t="s">
        <v>1651</v>
      </c>
      <c r="D1260" t="s">
        <v>1690</v>
      </c>
      <c r="E1260" t="s">
        <v>1691</v>
      </c>
      <c r="F1260">
        <v>865</v>
      </c>
      <c r="G1260">
        <v>4.26</v>
      </c>
      <c r="H1260">
        <v>203.1</v>
      </c>
      <c r="I1260" t="s">
        <v>14</v>
      </c>
    </row>
    <row r="1261" spans="1:9">
      <c r="A1261" t="s">
        <v>2603</v>
      </c>
      <c r="B1261" t="s">
        <v>2604</v>
      </c>
      <c r="C1261" t="s">
        <v>1651</v>
      </c>
      <c r="D1261" t="s">
        <v>1668</v>
      </c>
      <c r="E1261" t="s">
        <v>1669</v>
      </c>
      <c r="F1261">
        <v>1410</v>
      </c>
      <c r="G1261">
        <v>6.83</v>
      </c>
      <c r="H1261">
        <v>206.4</v>
      </c>
      <c r="I1261" t="s">
        <v>14</v>
      </c>
    </row>
    <row r="1262" spans="1:9">
      <c r="A1262" t="s">
        <v>2605</v>
      </c>
      <c r="B1262" t="s">
        <v>2606</v>
      </c>
      <c r="C1262" t="s">
        <v>1651</v>
      </c>
      <c r="D1262" t="s">
        <v>1652</v>
      </c>
      <c r="E1262" t="s">
        <v>1653</v>
      </c>
      <c r="F1262">
        <v>2127</v>
      </c>
      <c r="G1262">
        <v>7.11</v>
      </c>
      <c r="H1262">
        <v>299.2</v>
      </c>
      <c r="I1262" t="s">
        <v>70</v>
      </c>
    </row>
    <row r="1263" spans="1:9">
      <c r="A1263" t="s">
        <v>2607</v>
      </c>
      <c r="B1263" t="s">
        <v>2608</v>
      </c>
      <c r="C1263" t="s">
        <v>1651</v>
      </c>
      <c r="D1263" t="s">
        <v>1672</v>
      </c>
      <c r="E1263" t="s">
        <v>1673</v>
      </c>
      <c r="F1263">
        <v>4000</v>
      </c>
      <c r="G1263">
        <v>11.07</v>
      </c>
      <c r="H1263">
        <v>361.3</v>
      </c>
      <c r="I1263" t="s">
        <v>70</v>
      </c>
    </row>
    <row r="1264" spans="1:9">
      <c r="A1264" t="s">
        <v>2609</v>
      </c>
      <c r="B1264" t="s">
        <v>2610</v>
      </c>
      <c r="C1264" t="s">
        <v>1651</v>
      </c>
      <c r="D1264" t="s">
        <v>1736</v>
      </c>
      <c r="E1264" t="s">
        <v>1737</v>
      </c>
      <c r="F1264">
        <v>197</v>
      </c>
      <c r="G1264">
        <v>6.18</v>
      </c>
      <c r="H1264">
        <v>31.9</v>
      </c>
      <c r="I1264" t="s">
        <v>25</v>
      </c>
    </row>
    <row r="1265" spans="1:9">
      <c r="A1265" t="s">
        <v>2611</v>
      </c>
      <c r="B1265" t="s">
        <v>2612</v>
      </c>
      <c r="C1265" t="s">
        <v>1651</v>
      </c>
      <c r="D1265" t="s">
        <v>1656</v>
      </c>
      <c r="E1265" t="s">
        <v>1657</v>
      </c>
      <c r="F1265">
        <v>12199</v>
      </c>
      <c r="G1265">
        <v>33.33</v>
      </c>
      <c r="H1265">
        <v>366</v>
      </c>
      <c r="I1265" t="s">
        <v>365</v>
      </c>
    </row>
    <row r="1266" spans="1:9">
      <c r="A1266" t="s">
        <v>2613</v>
      </c>
      <c r="B1266" t="s">
        <v>2614</v>
      </c>
      <c r="C1266" t="s">
        <v>1651</v>
      </c>
      <c r="D1266" t="s">
        <v>1652</v>
      </c>
      <c r="E1266" t="s">
        <v>1653</v>
      </c>
      <c r="F1266">
        <v>579</v>
      </c>
      <c r="G1266">
        <v>5.0999999999999996</v>
      </c>
      <c r="H1266">
        <v>113.5</v>
      </c>
      <c r="I1266" t="s">
        <v>14</v>
      </c>
    </row>
    <row r="1267" spans="1:9">
      <c r="A1267" t="s">
        <v>2615</v>
      </c>
      <c r="B1267" t="s">
        <v>2616</v>
      </c>
      <c r="C1267" t="s">
        <v>1651</v>
      </c>
      <c r="D1267" t="s">
        <v>1736</v>
      </c>
      <c r="E1267" t="s">
        <v>1737</v>
      </c>
      <c r="F1267">
        <v>220</v>
      </c>
      <c r="G1267">
        <v>9.5399999999999991</v>
      </c>
      <c r="H1267">
        <v>23.1</v>
      </c>
      <c r="I1267" t="s">
        <v>25</v>
      </c>
    </row>
    <row r="1268" spans="1:9">
      <c r="A1268" t="s">
        <v>2617</v>
      </c>
      <c r="B1268" t="s">
        <v>2618</v>
      </c>
      <c r="C1268" t="s">
        <v>1651</v>
      </c>
      <c r="D1268" t="s">
        <v>1726</v>
      </c>
      <c r="E1268" t="s">
        <v>1727</v>
      </c>
      <c r="F1268">
        <v>150</v>
      </c>
      <c r="G1268">
        <v>1.04</v>
      </c>
      <c r="H1268">
        <v>144.19999999999999</v>
      </c>
      <c r="I1268" t="s">
        <v>25</v>
      </c>
    </row>
    <row r="1269" spans="1:9">
      <c r="A1269" t="s">
        <v>2619</v>
      </c>
      <c r="B1269" t="s">
        <v>2620</v>
      </c>
      <c r="C1269" t="s">
        <v>1651</v>
      </c>
      <c r="D1269" t="s">
        <v>1660</v>
      </c>
      <c r="E1269" t="s">
        <v>1661</v>
      </c>
      <c r="F1269">
        <v>2338</v>
      </c>
      <c r="G1269">
        <v>6.14</v>
      </c>
      <c r="H1269">
        <v>380.8</v>
      </c>
      <c r="I1269" t="s">
        <v>70</v>
      </c>
    </row>
    <row r="1270" spans="1:9">
      <c r="A1270" t="s">
        <v>2621</v>
      </c>
      <c r="B1270" t="s">
        <v>2622</v>
      </c>
      <c r="C1270" t="s">
        <v>1651</v>
      </c>
      <c r="D1270" t="s">
        <v>1742</v>
      </c>
      <c r="E1270" t="s">
        <v>1743</v>
      </c>
      <c r="F1270">
        <v>241</v>
      </c>
      <c r="G1270">
        <v>6.35</v>
      </c>
      <c r="H1270">
        <v>38</v>
      </c>
      <c r="I1270" t="s">
        <v>25</v>
      </c>
    </row>
    <row r="1271" spans="1:9">
      <c r="A1271" t="s">
        <v>2623</v>
      </c>
      <c r="B1271" t="s">
        <v>2624</v>
      </c>
      <c r="C1271" t="s">
        <v>1651</v>
      </c>
      <c r="D1271" t="s">
        <v>1702</v>
      </c>
      <c r="E1271" t="s">
        <v>1703</v>
      </c>
      <c r="F1271">
        <v>2113</v>
      </c>
      <c r="G1271">
        <v>18.95</v>
      </c>
      <c r="H1271">
        <v>111.5</v>
      </c>
      <c r="I1271" t="s">
        <v>70</v>
      </c>
    </row>
    <row r="1272" spans="1:9">
      <c r="A1272" t="s">
        <v>2625</v>
      </c>
      <c r="B1272" t="s">
        <v>2626</v>
      </c>
      <c r="C1272" t="s">
        <v>1651</v>
      </c>
      <c r="D1272" t="s">
        <v>1742</v>
      </c>
      <c r="E1272" t="s">
        <v>1743</v>
      </c>
      <c r="F1272">
        <v>337</v>
      </c>
      <c r="G1272">
        <v>2.77</v>
      </c>
      <c r="H1272">
        <v>121.7</v>
      </c>
      <c r="I1272" t="s">
        <v>25</v>
      </c>
    </row>
    <row r="1273" spans="1:9">
      <c r="A1273" t="s">
        <v>2627</v>
      </c>
      <c r="B1273" t="s">
        <v>2628</v>
      </c>
      <c r="C1273" t="s">
        <v>1651</v>
      </c>
      <c r="D1273" t="s">
        <v>1760</v>
      </c>
      <c r="E1273" t="s">
        <v>1761</v>
      </c>
      <c r="F1273">
        <v>1976</v>
      </c>
      <c r="G1273">
        <v>13.36</v>
      </c>
      <c r="H1273">
        <v>147.9</v>
      </c>
      <c r="I1273" t="s">
        <v>14</v>
      </c>
    </row>
    <row r="1274" spans="1:9">
      <c r="A1274" t="s">
        <v>2629</v>
      </c>
      <c r="B1274" t="s">
        <v>2630</v>
      </c>
      <c r="C1274" t="s">
        <v>1651</v>
      </c>
      <c r="D1274" t="s">
        <v>1652</v>
      </c>
      <c r="E1274" t="s">
        <v>1653</v>
      </c>
      <c r="F1274">
        <v>380</v>
      </c>
      <c r="G1274">
        <v>8.7799999999999994</v>
      </c>
      <c r="H1274">
        <v>43.3</v>
      </c>
      <c r="I1274" t="s">
        <v>25</v>
      </c>
    </row>
    <row r="1275" spans="1:9">
      <c r="A1275" t="s">
        <v>2631</v>
      </c>
      <c r="B1275" t="s">
        <v>2632</v>
      </c>
      <c r="C1275" t="s">
        <v>1651</v>
      </c>
      <c r="D1275" t="s">
        <v>1676</v>
      </c>
      <c r="E1275" t="s">
        <v>1677</v>
      </c>
      <c r="F1275">
        <v>1261</v>
      </c>
      <c r="G1275">
        <v>7.35</v>
      </c>
      <c r="H1275">
        <v>171.6</v>
      </c>
      <c r="I1275" t="s">
        <v>14</v>
      </c>
    </row>
    <row r="1276" spans="1:9">
      <c r="A1276" t="s">
        <v>2633</v>
      </c>
      <c r="B1276" t="s">
        <v>2634</v>
      </c>
      <c r="C1276" t="s">
        <v>1651</v>
      </c>
      <c r="D1276" t="s">
        <v>1652</v>
      </c>
      <c r="E1276" t="s">
        <v>1653</v>
      </c>
      <c r="F1276">
        <v>1425</v>
      </c>
      <c r="G1276">
        <v>7.63</v>
      </c>
      <c r="H1276">
        <v>186.8</v>
      </c>
      <c r="I1276" t="s">
        <v>14</v>
      </c>
    </row>
    <row r="1277" spans="1:9">
      <c r="A1277" t="s">
        <v>2635</v>
      </c>
      <c r="B1277" t="s">
        <v>2636</v>
      </c>
      <c r="C1277" t="s">
        <v>1651</v>
      </c>
      <c r="D1277" t="s">
        <v>1726</v>
      </c>
      <c r="E1277" t="s">
        <v>1727</v>
      </c>
      <c r="F1277">
        <v>201</v>
      </c>
      <c r="G1277">
        <v>2.3199999999999998</v>
      </c>
      <c r="H1277">
        <v>86.6</v>
      </c>
      <c r="I1277" t="s">
        <v>25</v>
      </c>
    </row>
    <row r="1278" spans="1:9">
      <c r="A1278" t="s">
        <v>2637</v>
      </c>
      <c r="B1278" t="s">
        <v>2638</v>
      </c>
      <c r="C1278" t="s">
        <v>1651</v>
      </c>
      <c r="D1278" t="s">
        <v>1690</v>
      </c>
      <c r="E1278" t="s">
        <v>1691</v>
      </c>
      <c r="F1278">
        <v>741</v>
      </c>
      <c r="G1278">
        <v>4.79</v>
      </c>
      <c r="H1278">
        <v>154.69999999999999</v>
      </c>
      <c r="I1278" t="s">
        <v>14</v>
      </c>
    </row>
    <row r="1279" spans="1:9">
      <c r="A1279" t="s">
        <v>2639</v>
      </c>
      <c r="B1279" t="s">
        <v>2640</v>
      </c>
      <c r="C1279" t="s">
        <v>1651</v>
      </c>
      <c r="D1279" t="s">
        <v>1788</v>
      </c>
      <c r="E1279" t="s">
        <v>1789</v>
      </c>
      <c r="F1279">
        <v>471</v>
      </c>
      <c r="G1279">
        <v>5.99</v>
      </c>
      <c r="H1279">
        <v>78.599999999999994</v>
      </c>
      <c r="I1279" t="s">
        <v>25</v>
      </c>
    </row>
    <row r="1280" spans="1:9">
      <c r="A1280" t="s">
        <v>2641</v>
      </c>
      <c r="B1280" t="s">
        <v>2642</v>
      </c>
      <c r="C1280" t="s">
        <v>1651</v>
      </c>
      <c r="D1280" t="s">
        <v>1668</v>
      </c>
      <c r="E1280" t="s">
        <v>1669</v>
      </c>
      <c r="F1280">
        <v>19787</v>
      </c>
      <c r="G1280">
        <v>5.43</v>
      </c>
      <c r="H1280">
        <v>3644</v>
      </c>
      <c r="I1280" t="s">
        <v>365</v>
      </c>
    </row>
    <row r="1281" spans="1:9">
      <c r="A1281" t="s">
        <v>2643</v>
      </c>
      <c r="B1281" t="s">
        <v>2644</v>
      </c>
      <c r="C1281" t="s">
        <v>1651</v>
      </c>
      <c r="D1281" t="s">
        <v>1668</v>
      </c>
      <c r="E1281" t="s">
        <v>1669</v>
      </c>
      <c r="F1281">
        <v>14075</v>
      </c>
      <c r="G1281">
        <v>10.56</v>
      </c>
      <c r="H1281">
        <v>1332.9</v>
      </c>
      <c r="I1281" t="s">
        <v>365</v>
      </c>
    </row>
    <row r="1282" spans="1:9">
      <c r="A1282" t="s">
        <v>2645</v>
      </c>
      <c r="B1282" t="s">
        <v>2646</v>
      </c>
      <c r="C1282" t="s">
        <v>1651</v>
      </c>
      <c r="D1282" t="s">
        <v>1672</v>
      </c>
      <c r="E1282" t="s">
        <v>1673</v>
      </c>
      <c r="F1282">
        <v>5956</v>
      </c>
      <c r="G1282">
        <v>7.15</v>
      </c>
      <c r="H1282">
        <v>833</v>
      </c>
      <c r="I1282" t="s">
        <v>70</v>
      </c>
    </row>
    <row r="1283" spans="1:9">
      <c r="A1283" t="s">
        <v>2647</v>
      </c>
      <c r="B1283" t="s">
        <v>2648</v>
      </c>
      <c r="C1283" t="s">
        <v>1651</v>
      </c>
      <c r="D1283" t="s">
        <v>1656</v>
      </c>
      <c r="E1283" t="s">
        <v>1657</v>
      </c>
      <c r="F1283">
        <v>2022</v>
      </c>
      <c r="G1283">
        <v>8.11</v>
      </c>
      <c r="H1283">
        <v>249.3</v>
      </c>
      <c r="I1283" t="s">
        <v>70</v>
      </c>
    </row>
    <row r="1284" spans="1:9">
      <c r="A1284" t="s">
        <v>2649</v>
      </c>
      <c r="B1284" t="s">
        <v>2650</v>
      </c>
      <c r="C1284" t="s">
        <v>1651</v>
      </c>
      <c r="D1284" t="s">
        <v>1668</v>
      </c>
      <c r="E1284" t="s">
        <v>1669</v>
      </c>
      <c r="F1284">
        <v>98286</v>
      </c>
      <c r="G1284">
        <v>13.12</v>
      </c>
      <c r="H1284">
        <v>7491.3</v>
      </c>
      <c r="I1284" t="s">
        <v>1358</v>
      </c>
    </row>
    <row r="1285" spans="1:9">
      <c r="A1285" t="s">
        <v>2651</v>
      </c>
      <c r="B1285" t="s">
        <v>2652</v>
      </c>
      <c r="C1285" t="s">
        <v>1651</v>
      </c>
      <c r="D1285" t="s">
        <v>1672</v>
      </c>
      <c r="E1285" t="s">
        <v>1673</v>
      </c>
      <c r="F1285">
        <v>456</v>
      </c>
      <c r="G1285">
        <v>3.19</v>
      </c>
      <c r="H1285">
        <v>142.9</v>
      </c>
      <c r="I1285" t="s">
        <v>25</v>
      </c>
    </row>
    <row r="1286" spans="1:9">
      <c r="A1286" t="s">
        <v>2653</v>
      </c>
      <c r="B1286" t="s">
        <v>2654</v>
      </c>
      <c r="C1286" t="s">
        <v>1651</v>
      </c>
      <c r="D1286" t="s">
        <v>1660</v>
      </c>
      <c r="E1286" t="s">
        <v>1661</v>
      </c>
      <c r="F1286">
        <v>3980</v>
      </c>
      <c r="G1286">
        <v>5.78</v>
      </c>
      <c r="H1286">
        <v>688.6</v>
      </c>
      <c r="I1286" t="s">
        <v>70</v>
      </c>
    </row>
    <row r="1287" spans="1:9">
      <c r="A1287" t="s">
        <v>2655</v>
      </c>
      <c r="B1287" t="s">
        <v>2656</v>
      </c>
      <c r="C1287" t="s">
        <v>1651</v>
      </c>
      <c r="D1287" t="s">
        <v>1690</v>
      </c>
      <c r="E1287" t="s">
        <v>1691</v>
      </c>
      <c r="F1287">
        <v>655</v>
      </c>
      <c r="G1287">
        <v>3.26</v>
      </c>
      <c r="H1287">
        <v>200.9</v>
      </c>
      <c r="I1287" t="s">
        <v>14</v>
      </c>
    </row>
    <row r="1288" spans="1:9">
      <c r="A1288" t="s">
        <v>2657</v>
      </c>
      <c r="B1288" t="s">
        <v>2658</v>
      </c>
      <c r="C1288" t="s">
        <v>1651</v>
      </c>
      <c r="D1288" t="s">
        <v>1702</v>
      </c>
      <c r="E1288" t="s">
        <v>1703</v>
      </c>
      <c r="F1288">
        <v>899</v>
      </c>
      <c r="G1288">
        <v>14.97</v>
      </c>
      <c r="H1288">
        <v>60.1</v>
      </c>
      <c r="I1288" t="s">
        <v>14</v>
      </c>
    </row>
    <row r="1289" spans="1:9">
      <c r="A1289" t="s">
        <v>2659</v>
      </c>
      <c r="B1289" t="s">
        <v>2660</v>
      </c>
      <c r="C1289" t="s">
        <v>1651</v>
      </c>
      <c r="D1289" t="s">
        <v>1726</v>
      </c>
      <c r="E1289" t="s">
        <v>1727</v>
      </c>
      <c r="F1289">
        <v>448</v>
      </c>
      <c r="G1289">
        <v>6.76</v>
      </c>
      <c r="H1289">
        <v>66.3</v>
      </c>
      <c r="I1289" t="s">
        <v>25</v>
      </c>
    </row>
    <row r="1290" spans="1:9">
      <c r="A1290" t="s">
        <v>2661</v>
      </c>
      <c r="B1290" t="s">
        <v>2662</v>
      </c>
      <c r="C1290" t="s">
        <v>1651</v>
      </c>
      <c r="D1290" t="s">
        <v>1656</v>
      </c>
      <c r="E1290" t="s">
        <v>1657</v>
      </c>
      <c r="F1290">
        <v>1722</v>
      </c>
      <c r="G1290">
        <v>7.66</v>
      </c>
      <c r="H1290">
        <v>224.8</v>
      </c>
      <c r="I1290" t="s">
        <v>14</v>
      </c>
    </row>
    <row r="1291" spans="1:9">
      <c r="A1291" t="s">
        <v>2663</v>
      </c>
      <c r="B1291" t="s">
        <v>2664</v>
      </c>
      <c r="C1291" t="s">
        <v>1651</v>
      </c>
      <c r="D1291" t="s">
        <v>1652</v>
      </c>
      <c r="E1291" t="s">
        <v>1653</v>
      </c>
      <c r="F1291">
        <v>1431</v>
      </c>
      <c r="G1291">
        <v>6.68</v>
      </c>
      <c r="H1291">
        <v>214.2</v>
      </c>
      <c r="I1291" t="s">
        <v>14</v>
      </c>
    </row>
    <row r="1292" spans="1:9">
      <c r="A1292" t="s">
        <v>2665</v>
      </c>
      <c r="B1292" t="s">
        <v>2666</v>
      </c>
      <c r="C1292" t="s">
        <v>1651</v>
      </c>
      <c r="D1292" t="s">
        <v>1672</v>
      </c>
      <c r="E1292" t="s">
        <v>1673</v>
      </c>
      <c r="F1292">
        <v>2672</v>
      </c>
      <c r="G1292">
        <v>4.8499999999999996</v>
      </c>
      <c r="H1292">
        <v>550.9</v>
      </c>
      <c r="I1292" t="s">
        <v>70</v>
      </c>
    </row>
    <row r="1293" spans="1:9">
      <c r="A1293" t="s">
        <v>2667</v>
      </c>
      <c r="B1293" t="s">
        <v>2668</v>
      </c>
      <c r="C1293" t="s">
        <v>1651</v>
      </c>
      <c r="D1293" t="s">
        <v>1656</v>
      </c>
      <c r="E1293" t="s">
        <v>1657</v>
      </c>
      <c r="F1293">
        <v>3743</v>
      </c>
      <c r="G1293">
        <v>4.05</v>
      </c>
      <c r="H1293">
        <v>924.2</v>
      </c>
      <c r="I1293" t="s">
        <v>70</v>
      </c>
    </row>
    <row r="1294" spans="1:9">
      <c r="A1294" t="s">
        <v>2669</v>
      </c>
      <c r="B1294" t="s">
        <v>2670</v>
      </c>
      <c r="C1294" t="s">
        <v>1651</v>
      </c>
      <c r="D1294" t="s">
        <v>1652</v>
      </c>
      <c r="E1294" t="s">
        <v>1653</v>
      </c>
      <c r="F1294">
        <v>409</v>
      </c>
      <c r="G1294">
        <v>3.27</v>
      </c>
      <c r="H1294">
        <v>125.1</v>
      </c>
      <c r="I1294" t="s">
        <v>25</v>
      </c>
    </row>
    <row r="1295" spans="1:9">
      <c r="A1295" t="s">
        <v>2671</v>
      </c>
      <c r="B1295" t="s">
        <v>2672</v>
      </c>
      <c r="C1295" t="s">
        <v>1651</v>
      </c>
      <c r="D1295" t="s">
        <v>1668</v>
      </c>
      <c r="E1295" t="s">
        <v>1669</v>
      </c>
      <c r="F1295">
        <v>1923</v>
      </c>
      <c r="G1295">
        <v>4.43</v>
      </c>
      <c r="H1295">
        <v>434.1</v>
      </c>
      <c r="I1295" t="s">
        <v>14</v>
      </c>
    </row>
    <row r="1296" spans="1:9">
      <c r="A1296" t="s">
        <v>2673</v>
      </c>
      <c r="B1296" t="s">
        <v>2674</v>
      </c>
      <c r="C1296" t="s">
        <v>1651</v>
      </c>
      <c r="D1296" t="s">
        <v>1668</v>
      </c>
      <c r="E1296" t="s">
        <v>1669</v>
      </c>
      <c r="F1296">
        <v>2840</v>
      </c>
      <c r="G1296">
        <v>10.53</v>
      </c>
      <c r="H1296">
        <v>269.7</v>
      </c>
      <c r="I1296" t="s">
        <v>70</v>
      </c>
    </row>
    <row r="1297" spans="1:9">
      <c r="A1297" t="s">
        <v>2675</v>
      </c>
      <c r="B1297" t="s">
        <v>2676</v>
      </c>
      <c r="C1297" t="s">
        <v>1651</v>
      </c>
      <c r="D1297" t="s">
        <v>1668</v>
      </c>
      <c r="E1297" t="s">
        <v>1669</v>
      </c>
      <c r="F1297">
        <v>5638</v>
      </c>
      <c r="G1297">
        <v>7.8</v>
      </c>
      <c r="H1297">
        <v>722.8</v>
      </c>
      <c r="I1297" t="s">
        <v>70</v>
      </c>
    </row>
    <row r="1298" spans="1:9">
      <c r="A1298" t="s">
        <v>2677</v>
      </c>
      <c r="B1298" t="s">
        <v>2678</v>
      </c>
      <c r="C1298" t="s">
        <v>1651</v>
      </c>
      <c r="D1298" t="s">
        <v>1736</v>
      </c>
      <c r="E1298" t="s">
        <v>1737</v>
      </c>
      <c r="F1298">
        <v>2755</v>
      </c>
      <c r="G1298">
        <v>16.02</v>
      </c>
      <c r="H1298">
        <v>172</v>
      </c>
      <c r="I1298" t="s">
        <v>70</v>
      </c>
    </row>
    <row r="1299" spans="1:9">
      <c r="A1299" t="s">
        <v>2679</v>
      </c>
      <c r="B1299" t="s">
        <v>2680</v>
      </c>
      <c r="C1299" t="s">
        <v>1651</v>
      </c>
      <c r="D1299" t="s">
        <v>1656</v>
      </c>
      <c r="E1299" t="s">
        <v>1657</v>
      </c>
      <c r="F1299">
        <v>15974</v>
      </c>
      <c r="G1299">
        <v>33.94</v>
      </c>
      <c r="H1299">
        <v>470.7</v>
      </c>
      <c r="I1299" t="s">
        <v>365</v>
      </c>
    </row>
    <row r="1300" spans="1:9">
      <c r="A1300" t="s">
        <v>2681</v>
      </c>
      <c r="B1300" t="s">
        <v>2682</v>
      </c>
      <c r="C1300" t="s">
        <v>1651</v>
      </c>
      <c r="D1300" t="s">
        <v>1668</v>
      </c>
      <c r="E1300" t="s">
        <v>1669</v>
      </c>
      <c r="F1300">
        <v>13233</v>
      </c>
      <c r="G1300">
        <v>3.16</v>
      </c>
      <c r="H1300">
        <v>4187.7</v>
      </c>
      <c r="I1300" t="s">
        <v>365</v>
      </c>
    </row>
    <row r="1301" spans="1:9">
      <c r="A1301" t="s">
        <v>2683</v>
      </c>
      <c r="B1301" t="s">
        <v>2684</v>
      </c>
      <c r="C1301" t="s">
        <v>1651</v>
      </c>
      <c r="D1301" t="s">
        <v>1742</v>
      </c>
      <c r="E1301" t="s">
        <v>1743</v>
      </c>
      <c r="F1301">
        <v>1570</v>
      </c>
      <c r="G1301">
        <v>8.1</v>
      </c>
      <c r="H1301">
        <v>193.8</v>
      </c>
      <c r="I1301" t="s">
        <v>14</v>
      </c>
    </row>
    <row r="1302" spans="1:9">
      <c r="A1302" t="s">
        <v>2685</v>
      </c>
      <c r="B1302" t="s">
        <v>1323</v>
      </c>
      <c r="C1302" t="s">
        <v>1651</v>
      </c>
      <c r="D1302" t="s">
        <v>1736</v>
      </c>
      <c r="E1302" t="s">
        <v>1737</v>
      </c>
      <c r="F1302">
        <v>328</v>
      </c>
      <c r="G1302">
        <v>10.14</v>
      </c>
      <c r="H1302">
        <v>32.299999999999997</v>
      </c>
      <c r="I1302" t="s">
        <v>25</v>
      </c>
    </row>
    <row r="1303" spans="1:9">
      <c r="A1303" t="s">
        <v>2686</v>
      </c>
      <c r="B1303" t="s">
        <v>2687</v>
      </c>
      <c r="C1303" t="s">
        <v>1651</v>
      </c>
      <c r="D1303" t="s">
        <v>1690</v>
      </c>
      <c r="E1303" t="s">
        <v>1691</v>
      </c>
      <c r="F1303">
        <v>328</v>
      </c>
      <c r="G1303">
        <v>4.18</v>
      </c>
      <c r="H1303">
        <v>78.5</v>
      </c>
      <c r="I1303" t="s">
        <v>25</v>
      </c>
    </row>
    <row r="1304" spans="1:9">
      <c r="A1304" t="s">
        <v>2688</v>
      </c>
      <c r="B1304" t="s">
        <v>2689</v>
      </c>
      <c r="C1304" t="s">
        <v>1651</v>
      </c>
      <c r="D1304" t="s">
        <v>1742</v>
      </c>
      <c r="E1304" t="s">
        <v>1743</v>
      </c>
      <c r="F1304">
        <v>343</v>
      </c>
      <c r="G1304">
        <v>4.66</v>
      </c>
      <c r="H1304">
        <v>73.599999999999994</v>
      </c>
      <c r="I1304" t="s">
        <v>25</v>
      </c>
    </row>
    <row r="1305" spans="1:9">
      <c r="A1305" t="s">
        <v>2690</v>
      </c>
      <c r="B1305" t="s">
        <v>2691</v>
      </c>
      <c r="C1305" t="s">
        <v>1651</v>
      </c>
      <c r="D1305" t="s">
        <v>1696</v>
      </c>
      <c r="E1305" t="s">
        <v>1697</v>
      </c>
      <c r="F1305">
        <v>287</v>
      </c>
      <c r="G1305">
        <v>8.09</v>
      </c>
      <c r="H1305">
        <v>35.5</v>
      </c>
      <c r="I1305" t="s">
        <v>25</v>
      </c>
    </row>
    <row r="1306" spans="1:9">
      <c r="A1306" t="s">
        <v>2692</v>
      </c>
      <c r="B1306" t="s">
        <v>2693</v>
      </c>
      <c r="C1306" t="s">
        <v>1651</v>
      </c>
      <c r="D1306" t="s">
        <v>1742</v>
      </c>
      <c r="E1306" t="s">
        <v>1743</v>
      </c>
      <c r="F1306">
        <v>1558</v>
      </c>
      <c r="G1306">
        <v>6.52</v>
      </c>
      <c r="H1306">
        <v>239</v>
      </c>
      <c r="I1306" t="s">
        <v>14</v>
      </c>
    </row>
    <row r="1307" spans="1:9">
      <c r="A1307" t="s">
        <v>2694</v>
      </c>
      <c r="B1307" t="s">
        <v>2695</v>
      </c>
      <c r="C1307" t="s">
        <v>1651</v>
      </c>
      <c r="D1307" t="s">
        <v>1736</v>
      </c>
      <c r="E1307" t="s">
        <v>1737</v>
      </c>
      <c r="F1307">
        <v>733</v>
      </c>
      <c r="G1307">
        <v>15.44</v>
      </c>
      <c r="H1307">
        <v>47.5</v>
      </c>
      <c r="I1307" t="s">
        <v>14</v>
      </c>
    </row>
    <row r="1308" spans="1:9">
      <c r="A1308" t="s">
        <v>2696</v>
      </c>
      <c r="B1308" t="s">
        <v>2697</v>
      </c>
      <c r="C1308" t="s">
        <v>1651</v>
      </c>
      <c r="D1308" t="s">
        <v>1702</v>
      </c>
      <c r="E1308" t="s">
        <v>1703</v>
      </c>
      <c r="F1308">
        <v>1598</v>
      </c>
      <c r="G1308">
        <v>7.96</v>
      </c>
      <c r="H1308">
        <v>200.8</v>
      </c>
      <c r="I1308" t="s">
        <v>14</v>
      </c>
    </row>
    <row r="1309" spans="1:9">
      <c r="A1309" t="s">
        <v>2698</v>
      </c>
      <c r="B1309" t="s">
        <v>2699</v>
      </c>
      <c r="C1309" t="s">
        <v>1651</v>
      </c>
      <c r="D1309" t="s">
        <v>1788</v>
      </c>
      <c r="E1309" t="s">
        <v>1789</v>
      </c>
      <c r="F1309">
        <v>483</v>
      </c>
      <c r="G1309">
        <v>5.28</v>
      </c>
      <c r="H1309">
        <v>91.5</v>
      </c>
      <c r="I1309" t="s">
        <v>25</v>
      </c>
    </row>
    <row r="1310" spans="1:9">
      <c r="A1310" t="s">
        <v>2700</v>
      </c>
      <c r="B1310" t="s">
        <v>2701</v>
      </c>
      <c r="C1310" t="s">
        <v>1651</v>
      </c>
      <c r="D1310" t="s">
        <v>1760</v>
      </c>
      <c r="E1310" t="s">
        <v>1761</v>
      </c>
      <c r="F1310">
        <v>410</v>
      </c>
      <c r="G1310">
        <v>6</v>
      </c>
      <c r="H1310">
        <v>68.3</v>
      </c>
      <c r="I1310" t="s">
        <v>25</v>
      </c>
    </row>
    <row r="1311" spans="1:9">
      <c r="A1311" t="s">
        <v>2702</v>
      </c>
      <c r="B1311" t="s">
        <v>2703</v>
      </c>
      <c r="C1311" t="s">
        <v>1651</v>
      </c>
      <c r="D1311" t="s">
        <v>1760</v>
      </c>
      <c r="E1311" t="s">
        <v>1761</v>
      </c>
      <c r="F1311">
        <v>989</v>
      </c>
      <c r="G1311">
        <v>8.84</v>
      </c>
      <c r="H1311">
        <v>111.9</v>
      </c>
      <c r="I1311" t="s">
        <v>14</v>
      </c>
    </row>
    <row r="1312" spans="1:9">
      <c r="A1312" t="s">
        <v>2704</v>
      </c>
      <c r="B1312" t="s">
        <v>2705</v>
      </c>
      <c r="C1312" t="s">
        <v>1651</v>
      </c>
      <c r="D1312" t="s">
        <v>1788</v>
      </c>
      <c r="E1312" t="s">
        <v>1789</v>
      </c>
      <c r="F1312">
        <v>978</v>
      </c>
      <c r="G1312">
        <v>7.42</v>
      </c>
      <c r="H1312">
        <v>131.80000000000001</v>
      </c>
      <c r="I1312" t="s">
        <v>14</v>
      </c>
    </row>
    <row r="1313" spans="1:9">
      <c r="A1313" t="s">
        <v>2706</v>
      </c>
      <c r="B1313" t="s">
        <v>2707</v>
      </c>
      <c r="C1313" t="s">
        <v>1651</v>
      </c>
      <c r="D1313" t="s">
        <v>1660</v>
      </c>
      <c r="E1313" t="s">
        <v>1661</v>
      </c>
      <c r="F1313">
        <v>469</v>
      </c>
      <c r="G1313">
        <v>5.18</v>
      </c>
      <c r="H1313">
        <v>90.5</v>
      </c>
      <c r="I1313" t="s">
        <v>25</v>
      </c>
    </row>
    <row r="1314" spans="1:9">
      <c r="A1314" t="s">
        <v>2708</v>
      </c>
      <c r="B1314" t="s">
        <v>2709</v>
      </c>
      <c r="C1314" t="s">
        <v>1651</v>
      </c>
      <c r="D1314" t="s">
        <v>1660</v>
      </c>
      <c r="E1314" t="s">
        <v>1661</v>
      </c>
      <c r="F1314">
        <v>1054</v>
      </c>
      <c r="G1314">
        <v>5.95</v>
      </c>
      <c r="H1314">
        <v>177.1</v>
      </c>
      <c r="I1314" t="s">
        <v>14</v>
      </c>
    </row>
    <row r="1315" spans="1:9">
      <c r="A1315" t="s">
        <v>2710</v>
      </c>
      <c r="B1315" t="s">
        <v>2711</v>
      </c>
      <c r="C1315" t="s">
        <v>1651</v>
      </c>
      <c r="D1315" t="s">
        <v>1690</v>
      </c>
      <c r="E1315" t="s">
        <v>1691</v>
      </c>
      <c r="F1315">
        <v>10947</v>
      </c>
      <c r="G1315">
        <v>12.04</v>
      </c>
      <c r="H1315">
        <v>909.2</v>
      </c>
      <c r="I1315" t="s">
        <v>365</v>
      </c>
    </row>
    <row r="1316" spans="1:9">
      <c r="A1316" t="s">
        <v>2712</v>
      </c>
      <c r="B1316" t="s">
        <v>2713</v>
      </c>
      <c r="C1316" t="s">
        <v>1651</v>
      </c>
      <c r="D1316" t="s">
        <v>1742</v>
      </c>
      <c r="E1316" t="s">
        <v>1743</v>
      </c>
      <c r="F1316">
        <v>1191</v>
      </c>
      <c r="G1316">
        <v>12.66</v>
      </c>
      <c r="H1316">
        <v>94.1</v>
      </c>
      <c r="I1316" t="s">
        <v>14</v>
      </c>
    </row>
    <row r="1317" spans="1:9">
      <c r="A1317" t="s">
        <v>2714</v>
      </c>
      <c r="B1317" t="s">
        <v>2715</v>
      </c>
      <c r="C1317" t="s">
        <v>1651</v>
      </c>
      <c r="D1317" t="s">
        <v>1702</v>
      </c>
      <c r="E1317" t="s">
        <v>1703</v>
      </c>
      <c r="F1317">
        <v>1144</v>
      </c>
      <c r="G1317">
        <v>8.1199999999999992</v>
      </c>
      <c r="H1317">
        <v>140.9</v>
      </c>
      <c r="I1317" t="s">
        <v>14</v>
      </c>
    </row>
    <row r="1318" spans="1:9">
      <c r="A1318" t="s">
        <v>2716</v>
      </c>
      <c r="B1318" t="s">
        <v>2717</v>
      </c>
      <c r="C1318" t="s">
        <v>1651</v>
      </c>
      <c r="D1318" t="s">
        <v>1742</v>
      </c>
      <c r="E1318" t="s">
        <v>1743</v>
      </c>
      <c r="F1318">
        <v>871</v>
      </c>
      <c r="G1318">
        <v>4.38</v>
      </c>
      <c r="H1318">
        <v>198.9</v>
      </c>
      <c r="I1318" t="s">
        <v>14</v>
      </c>
    </row>
    <row r="1319" spans="1:9">
      <c r="A1319" t="s">
        <v>2718</v>
      </c>
      <c r="B1319" t="s">
        <v>2719</v>
      </c>
      <c r="C1319" t="s">
        <v>1651</v>
      </c>
      <c r="D1319" t="s">
        <v>1726</v>
      </c>
      <c r="E1319" t="s">
        <v>1727</v>
      </c>
      <c r="F1319">
        <v>686</v>
      </c>
      <c r="G1319">
        <v>5.87</v>
      </c>
      <c r="H1319">
        <v>116.9</v>
      </c>
      <c r="I1319" t="s">
        <v>14</v>
      </c>
    </row>
    <row r="1320" spans="1:9">
      <c r="A1320" t="s">
        <v>2720</v>
      </c>
      <c r="B1320" t="s">
        <v>2721</v>
      </c>
      <c r="C1320" t="s">
        <v>1651</v>
      </c>
      <c r="D1320" t="s">
        <v>1702</v>
      </c>
      <c r="E1320" t="s">
        <v>1703</v>
      </c>
      <c r="F1320">
        <v>825</v>
      </c>
      <c r="G1320">
        <v>7.55</v>
      </c>
      <c r="H1320">
        <v>109.3</v>
      </c>
      <c r="I1320" t="s">
        <v>14</v>
      </c>
    </row>
    <row r="1321" spans="1:9">
      <c r="A1321" t="s">
        <v>2722</v>
      </c>
      <c r="B1321" t="s">
        <v>2723</v>
      </c>
      <c r="C1321" t="s">
        <v>1651</v>
      </c>
      <c r="D1321" t="s">
        <v>1726</v>
      </c>
      <c r="E1321" t="s">
        <v>1727</v>
      </c>
      <c r="F1321">
        <v>327</v>
      </c>
      <c r="G1321">
        <v>4.58</v>
      </c>
      <c r="H1321">
        <v>71.400000000000006</v>
      </c>
      <c r="I1321" t="s">
        <v>25</v>
      </c>
    </row>
    <row r="1322" spans="1:9">
      <c r="A1322" t="s">
        <v>2724</v>
      </c>
      <c r="B1322" t="s">
        <v>2725</v>
      </c>
      <c r="C1322" t="s">
        <v>1651</v>
      </c>
      <c r="D1322" t="s">
        <v>1668</v>
      </c>
      <c r="E1322" t="s">
        <v>1669</v>
      </c>
      <c r="F1322">
        <v>3182</v>
      </c>
      <c r="G1322">
        <v>5.3</v>
      </c>
      <c r="H1322">
        <v>600.4</v>
      </c>
      <c r="I1322" t="s">
        <v>70</v>
      </c>
    </row>
    <row r="1323" spans="1:9">
      <c r="A1323" t="s">
        <v>2726</v>
      </c>
      <c r="B1323" t="s">
        <v>2727</v>
      </c>
      <c r="C1323" t="s">
        <v>1651</v>
      </c>
      <c r="D1323" t="s">
        <v>1664</v>
      </c>
      <c r="E1323" t="s">
        <v>1665</v>
      </c>
      <c r="F1323">
        <v>1704</v>
      </c>
      <c r="G1323">
        <v>8.83</v>
      </c>
      <c r="H1323">
        <v>193</v>
      </c>
      <c r="I1323" t="s">
        <v>14</v>
      </c>
    </row>
    <row r="1324" spans="1:9">
      <c r="A1324" t="s">
        <v>2728</v>
      </c>
      <c r="B1324" t="s">
        <v>2729</v>
      </c>
      <c r="C1324" t="s">
        <v>1651</v>
      </c>
      <c r="D1324" t="s">
        <v>1652</v>
      </c>
      <c r="E1324" t="s">
        <v>1653</v>
      </c>
      <c r="F1324">
        <v>190</v>
      </c>
      <c r="G1324">
        <v>3.94</v>
      </c>
      <c r="H1324">
        <v>48.2</v>
      </c>
      <c r="I1324" t="s">
        <v>25</v>
      </c>
    </row>
    <row r="1325" spans="1:9">
      <c r="A1325" t="s">
        <v>2730</v>
      </c>
      <c r="B1325" t="s">
        <v>2731</v>
      </c>
      <c r="C1325" t="s">
        <v>1651</v>
      </c>
      <c r="D1325" t="s">
        <v>1668</v>
      </c>
      <c r="E1325" t="s">
        <v>1669</v>
      </c>
      <c r="F1325">
        <v>5652</v>
      </c>
      <c r="G1325">
        <v>7.54</v>
      </c>
      <c r="H1325">
        <v>749.6</v>
      </c>
      <c r="I1325" t="s">
        <v>70</v>
      </c>
    </row>
    <row r="1326" spans="1:9">
      <c r="A1326" t="s">
        <v>2732</v>
      </c>
      <c r="B1326" t="s">
        <v>2733</v>
      </c>
      <c r="C1326" t="s">
        <v>1651</v>
      </c>
      <c r="D1326" t="s">
        <v>1736</v>
      </c>
      <c r="E1326" t="s">
        <v>1737</v>
      </c>
      <c r="F1326">
        <v>1402</v>
      </c>
      <c r="G1326">
        <v>7.83</v>
      </c>
      <c r="H1326">
        <v>179.1</v>
      </c>
      <c r="I1326" t="s">
        <v>14</v>
      </c>
    </row>
    <row r="1327" spans="1:9">
      <c r="A1327" t="s">
        <v>2734</v>
      </c>
      <c r="B1327" t="s">
        <v>2735</v>
      </c>
      <c r="C1327" t="s">
        <v>1651</v>
      </c>
      <c r="D1327" t="s">
        <v>1656</v>
      </c>
      <c r="E1327" t="s">
        <v>1657</v>
      </c>
      <c r="F1327">
        <v>620</v>
      </c>
      <c r="G1327">
        <v>2.58</v>
      </c>
      <c r="H1327">
        <v>240.3</v>
      </c>
      <c r="I1327" t="s">
        <v>14</v>
      </c>
    </row>
    <row r="1328" spans="1:9">
      <c r="A1328" t="s">
        <v>2736</v>
      </c>
      <c r="B1328" t="s">
        <v>2737</v>
      </c>
      <c r="C1328" t="s">
        <v>1651</v>
      </c>
      <c r="D1328" t="s">
        <v>1660</v>
      </c>
      <c r="E1328" t="s">
        <v>1661</v>
      </c>
      <c r="F1328">
        <v>260</v>
      </c>
      <c r="G1328">
        <v>4.16</v>
      </c>
      <c r="H1328">
        <v>62.5</v>
      </c>
      <c r="I1328" t="s">
        <v>25</v>
      </c>
    </row>
    <row r="1329" spans="1:9">
      <c r="A1329" t="s">
        <v>2738</v>
      </c>
      <c r="B1329" t="s">
        <v>2739</v>
      </c>
      <c r="C1329" t="s">
        <v>1651</v>
      </c>
      <c r="D1329" t="s">
        <v>1690</v>
      </c>
      <c r="E1329" t="s">
        <v>1691</v>
      </c>
      <c r="F1329">
        <v>2499</v>
      </c>
      <c r="G1329">
        <v>6.44</v>
      </c>
      <c r="H1329">
        <v>388</v>
      </c>
      <c r="I1329" t="s">
        <v>70</v>
      </c>
    </row>
    <row r="1330" spans="1:9">
      <c r="A1330" t="s">
        <v>2740</v>
      </c>
      <c r="B1330" t="s">
        <v>2741</v>
      </c>
      <c r="C1330" t="s">
        <v>1651</v>
      </c>
      <c r="D1330" t="s">
        <v>1788</v>
      </c>
      <c r="E1330" t="s">
        <v>1789</v>
      </c>
      <c r="F1330">
        <v>1672</v>
      </c>
      <c r="G1330">
        <v>10.08</v>
      </c>
      <c r="H1330">
        <v>165.9</v>
      </c>
      <c r="I1330" t="s">
        <v>14</v>
      </c>
    </row>
    <row r="1331" spans="1:9">
      <c r="A1331" t="s">
        <v>2742</v>
      </c>
      <c r="B1331" t="s">
        <v>2743</v>
      </c>
      <c r="C1331" t="s">
        <v>1651</v>
      </c>
      <c r="D1331" t="s">
        <v>1690</v>
      </c>
      <c r="E1331" t="s">
        <v>1691</v>
      </c>
      <c r="F1331">
        <v>1967</v>
      </c>
      <c r="G1331">
        <v>14.18</v>
      </c>
      <c r="H1331">
        <v>138.69999999999999</v>
      </c>
      <c r="I1331" t="s">
        <v>14</v>
      </c>
    </row>
    <row r="1332" spans="1:9">
      <c r="A1332" t="s">
        <v>2744</v>
      </c>
      <c r="B1332" t="s">
        <v>2745</v>
      </c>
      <c r="C1332" t="s">
        <v>1651</v>
      </c>
      <c r="D1332" t="s">
        <v>1668</v>
      </c>
      <c r="E1332" t="s">
        <v>1669</v>
      </c>
      <c r="F1332">
        <v>13261</v>
      </c>
      <c r="G1332">
        <v>17.420000000000002</v>
      </c>
      <c r="H1332">
        <v>761.3</v>
      </c>
      <c r="I1332" t="s">
        <v>365</v>
      </c>
    </row>
    <row r="1333" spans="1:9">
      <c r="A1333" t="s">
        <v>2746</v>
      </c>
      <c r="B1333" t="s">
        <v>2747</v>
      </c>
      <c r="C1333" t="s">
        <v>1651</v>
      </c>
      <c r="D1333" t="s">
        <v>1736</v>
      </c>
      <c r="E1333" t="s">
        <v>1737</v>
      </c>
      <c r="F1333">
        <v>227</v>
      </c>
      <c r="G1333">
        <v>3.07</v>
      </c>
      <c r="H1333">
        <v>73.900000000000006</v>
      </c>
      <c r="I1333" t="s">
        <v>25</v>
      </c>
    </row>
    <row r="1334" spans="1:9">
      <c r="A1334" t="s">
        <v>2748</v>
      </c>
      <c r="B1334" t="s">
        <v>2749</v>
      </c>
      <c r="C1334" t="s">
        <v>1651</v>
      </c>
      <c r="D1334" t="s">
        <v>1726</v>
      </c>
      <c r="E1334" t="s">
        <v>1727</v>
      </c>
      <c r="F1334">
        <v>640</v>
      </c>
      <c r="G1334">
        <v>5.97</v>
      </c>
      <c r="H1334">
        <v>107.2</v>
      </c>
      <c r="I1334" t="s">
        <v>14</v>
      </c>
    </row>
    <row r="1335" spans="1:9">
      <c r="A1335" t="s">
        <v>2750</v>
      </c>
      <c r="B1335" t="s">
        <v>2751</v>
      </c>
      <c r="C1335" t="s">
        <v>1651</v>
      </c>
      <c r="D1335" t="s">
        <v>1668</v>
      </c>
      <c r="E1335" t="s">
        <v>1669</v>
      </c>
      <c r="F1335">
        <v>4675</v>
      </c>
      <c r="G1335">
        <v>3.97</v>
      </c>
      <c r="H1335">
        <v>1177.5999999999999</v>
      </c>
      <c r="I1335" t="s">
        <v>70</v>
      </c>
    </row>
    <row r="1336" spans="1:9">
      <c r="A1336" t="s">
        <v>2752</v>
      </c>
      <c r="B1336" t="s">
        <v>2753</v>
      </c>
      <c r="C1336" t="s">
        <v>1651</v>
      </c>
      <c r="D1336" t="s">
        <v>1702</v>
      </c>
      <c r="E1336" t="s">
        <v>1703</v>
      </c>
      <c r="F1336">
        <v>486</v>
      </c>
      <c r="G1336">
        <v>4.96</v>
      </c>
      <c r="H1336">
        <v>98</v>
      </c>
      <c r="I1336" t="s">
        <v>25</v>
      </c>
    </row>
    <row r="1337" spans="1:9">
      <c r="A1337" t="s">
        <v>2754</v>
      </c>
      <c r="B1337" t="s">
        <v>2755</v>
      </c>
      <c r="C1337" t="s">
        <v>1651</v>
      </c>
      <c r="D1337" t="s">
        <v>1672</v>
      </c>
      <c r="E1337" t="s">
        <v>1673</v>
      </c>
      <c r="F1337">
        <v>16076</v>
      </c>
      <c r="G1337">
        <v>11.51</v>
      </c>
      <c r="H1337">
        <v>1396.7</v>
      </c>
      <c r="I1337" t="s">
        <v>365</v>
      </c>
    </row>
    <row r="1338" spans="1:9">
      <c r="A1338" t="s">
        <v>2756</v>
      </c>
      <c r="B1338" t="s">
        <v>2757</v>
      </c>
      <c r="C1338" t="s">
        <v>1651</v>
      </c>
      <c r="D1338" t="s">
        <v>1760</v>
      </c>
      <c r="E1338" t="s">
        <v>1761</v>
      </c>
      <c r="F1338">
        <v>869</v>
      </c>
      <c r="G1338">
        <v>8.02</v>
      </c>
      <c r="H1338">
        <v>108.4</v>
      </c>
      <c r="I1338" t="s">
        <v>14</v>
      </c>
    </row>
    <row r="1339" spans="1:9">
      <c r="A1339" t="s">
        <v>2758</v>
      </c>
      <c r="B1339" t="s">
        <v>2759</v>
      </c>
      <c r="C1339" t="s">
        <v>1651</v>
      </c>
      <c r="D1339" t="s">
        <v>1788</v>
      </c>
      <c r="E1339" t="s">
        <v>1789</v>
      </c>
      <c r="F1339">
        <v>4142</v>
      </c>
      <c r="G1339">
        <v>23.19</v>
      </c>
      <c r="H1339">
        <v>178.6</v>
      </c>
      <c r="I1339" t="s">
        <v>70</v>
      </c>
    </row>
    <row r="1340" spans="1:9">
      <c r="A1340" t="s">
        <v>2760</v>
      </c>
      <c r="B1340" t="s">
        <v>2761</v>
      </c>
      <c r="C1340" t="s">
        <v>1651</v>
      </c>
      <c r="D1340" t="s">
        <v>1736</v>
      </c>
      <c r="E1340" t="s">
        <v>1737</v>
      </c>
      <c r="F1340">
        <v>1796</v>
      </c>
      <c r="G1340">
        <v>13.74</v>
      </c>
      <c r="H1340">
        <v>130.69999999999999</v>
      </c>
      <c r="I1340" t="s">
        <v>14</v>
      </c>
    </row>
    <row r="1341" spans="1:9">
      <c r="A1341" t="s">
        <v>2762</v>
      </c>
      <c r="B1341" t="s">
        <v>2763</v>
      </c>
      <c r="C1341" t="s">
        <v>1651</v>
      </c>
      <c r="D1341" t="s">
        <v>1736</v>
      </c>
      <c r="E1341" t="s">
        <v>1737</v>
      </c>
      <c r="F1341">
        <v>142</v>
      </c>
      <c r="G1341">
        <v>5.4</v>
      </c>
      <c r="H1341">
        <v>26.3</v>
      </c>
      <c r="I1341" t="s">
        <v>25</v>
      </c>
    </row>
    <row r="1342" spans="1:9">
      <c r="A1342" t="s">
        <v>2764</v>
      </c>
      <c r="B1342" t="s">
        <v>2765</v>
      </c>
      <c r="C1342" t="s">
        <v>1651</v>
      </c>
      <c r="D1342" t="s">
        <v>1676</v>
      </c>
      <c r="E1342" t="s">
        <v>1677</v>
      </c>
      <c r="F1342">
        <v>11766</v>
      </c>
      <c r="G1342">
        <v>12.28</v>
      </c>
      <c r="H1342">
        <v>958.1</v>
      </c>
      <c r="I1342" t="s">
        <v>365</v>
      </c>
    </row>
    <row r="1343" spans="1:9">
      <c r="A1343" t="s">
        <v>2766</v>
      </c>
      <c r="B1343" t="s">
        <v>2767</v>
      </c>
      <c r="C1343" t="s">
        <v>1651</v>
      </c>
      <c r="D1343" t="s">
        <v>1788</v>
      </c>
      <c r="E1343" t="s">
        <v>1789</v>
      </c>
      <c r="F1343">
        <v>397</v>
      </c>
      <c r="G1343">
        <v>3.59</v>
      </c>
      <c r="H1343">
        <v>110.6</v>
      </c>
      <c r="I1343" t="s">
        <v>25</v>
      </c>
    </row>
    <row r="1344" spans="1:9">
      <c r="A1344" t="s">
        <v>2768</v>
      </c>
      <c r="B1344" t="s">
        <v>2769</v>
      </c>
      <c r="C1344" t="s">
        <v>1651</v>
      </c>
      <c r="D1344" t="s">
        <v>1696</v>
      </c>
      <c r="E1344" t="s">
        <v>1697</v>
      </c>
      <c r="F1344">
        <v>1718</v>
      </c>
      <c r="G1344">
        <v>9.4600000000000009</v>
      </c>
      <c r="H1344">
        <v>181.6</v>
      </c>
      <c r="I1344" t="s">
        <v>14</v>
      </c>
    </row>
    <row r="1345" spans="1:9">
      <c r="A1345" t="s">
        <v>2770</v>
      </c>
      <c r="B1345" t="s">
        <v>2771</v>
      </c>
      <c r="C1345" t="s">
        <v>1651</v>
      </c>
      <c r="D1345" t="s">
        <v>1702</v>
      </c>
      <c r="E1345" t="s">
        <v>1703</v>
      </c>
      <c r="F1345">
        <v>756</v>
      </c>
      <c r="G1345">
        <v>9.98</v>
      </c>
      <c r="H1345">
        <v>75.8</v>
      </c>
      <c r="I1345" t="s">
        <v>14</v>
      </c>
    </row>
    <row r="1346" spans="1:9">
      <c r="A1346" t="s">
        <v>2772</v>
      </c>
      <c r="B1346" t="s">
        <v>2773</v>
      </c>
      <c r="C1346" t="s">
        <v>1651</v>
      </c>
      <c r="D1346" t="s">
        <v>1702</v>
      </c>
      <c r="E1346" t="s">
        <v>1703</v>
      </c>
      <c r="F1346">
        <v>1602</v>
      </c>
      <c r="G1346">
        <v>11.97</v>
      </c>
      <c r="H1346">
        <v>133.80000000000001</v>
      </c>
      <c r="I1346" t="s">
        <v>14</v>
      </c>
    </row>
    <row r="1347" spans="1:9">
      <c r="A1347" t="s">
        <v>2774</v>
      </c>
      <c r="B1347" t="s">
        <v>2775</v>
      </c>
      <c r="C1347" t="s">
        <v>1651</v>
      </c>
      <c r="D1347" t="s">
        <v>1760</v>
      </c>
      <c r="E1347" t="s">
        <v>1761</v>
      </c>
      <c r="F1347">
        <v>1405</v>
      </c>
      <c r="G1347">
        <v>10.3</v>
      </c>
      <c r="H1347">
        <v>136.4</v>
      </c>
      <c r="I1347" t="s">
        <v>14</v>
      </c>
    </row>
    <row r="1348" spans="1:9">
      <c r="A1348" t="s">
        <v>2776</v>
      </c>
      <c r="B1348" t="s">
        <v>2777</v>
      </c>
      <c r="C1348" t="s">
        <v>1651</v>
      </c>
      <c r="D1348" t="s">
        <v>1702</v>
      </c>
      <c r="E1348" t="s">
        <v>1703</v>
      </c>
      <c r="F1348">
        <v>4332</v>
      </c>
      <c r="G1348">
        <v>30.12</v>
      </c>
      <c r="H1348">
        <v>143.80000000000001</v>
      </c>
      <c r="I1348" t="s">
        <v>70</v>
      </c>
    </row>
    <row r="1349" spans="1:9">
      <c r="A1349" t="s">
        <v>2778</v>
      </c>
      <c r="B1349" t="s">
        <v>2779</v>
      </c>
      <c r="C1349" t="s">
        <v>1651</v>
      </c>
      <c r="D1349" t="s">
        <v>1702</v>
      </c>
      <c r="E1349" t="s">
        <v>1703</v>
      </c>
      <c r="F1349">
        <v>3450</v>
      </c>
      <c r="G1349">
        <v>27.48</v>
      </c>
      <c r="H1349">
        <v>125.5</v>
      </c>
      <c r="I1349" t="s">
        <v>70</v>
      </c>
    </row>
    <row r="1350" spans="1:9">
      <c r="A1350" t="s">
        <v>2780</v>
      </c>
      <c r="B1350" t="s">
        <v>2781</v>
      </c>
      <c r="C1350" t="s">
        <v>1651</v>
      </c>
      <c r="D1350" t="s">
        <v>1702</v>
      </c>
      <c r="E1350" t="s">
        <v>1703</v>
      </c>
      <c r="F1350">
        <v>942</v>
      </c>
      <c r="G1350">
        <v>4.7</v>
      </c>
      <c r="H1350">
        <v>200.4</v>
      </c>
      <c r="I1350" t="s">
        <v>14</v>
      </c>
    </row>
    <row r="1351" spans="1:9">
      <c r="A1351" t="s">
        <v>2782</v>
      </c>
      <c r="B1351" t="s">
        <v>2783</v>
      </c>
      <c r="C1351" t="s">
        <v>1651</v>
      </c>
      <c r="D1351" t="s">
        <v>1736</v>
      </c>
      <c r="E1351" t="s">
        <v>1737</v>
      </c>
      <c r="F1351">
        <v>520</v>
      </c>
      <c r="G1351">
        <v>13.48</v>
      </c>
      <c r="H1351">
        <v>38.6</v>
      </c>
      <c r="I1351" t="s">
        <v>14</v>
      </c>
    </row>
    <row r="1352" spans="1:9">
      <c r="A1352" t="s">
        <v>2784</v>
      </c>
      <c r="B1352" t="s">
        <v>2785</v>
      </c>
      <c r="C1352" t="s">
        <v>1651</v>
      </c>
      <c r="D1352" t="s">
        <v>1652</v>
      </c>
      <c r="E1352" t="s">
        <v>1653</v>
      </c>
      <c r="F1352">
        <v>416</v>
      </c>
      <c r="G1352">
        <v>7.28</v>
      </c>
      <c r="H1352">
        <v>57.1</v>
      </c>
      <c r="I1352" t="s">
        <v>25</v>
      </c>
    </row>
    <row r="1353" spans="1:9">
      <c r="A1353" t="s">
        <v>2786</v>
      </c>
      <c r="B1353" t="s">
        <v>2787</v>
      </c>
      <c r="C1353" t="s">
        <v>1651</v>
      </c>
      <c r="D1353" t="s">
        <v>1736</v>
      </c>
      <c r="E1353" t="s">
        <v>1737</v>
      </c>
      <c r="F1353">
        <v>475</v>
      </c>
      <c r="G1353">
        <v>8.5299999999999994</v>
      </c>
      <c r="H1353">
        <v>55.7</v>
      </c>
      <c r="I1353" t="s">
        <v>25</v>
      </c>
    </row>
    <row r="1354" spans="1:9">
      <c r="A1354" t="s">
        <v>2788</v>
      </c>
      <c r="B1354" t="s">
        <v>2789</v>
      </c>
      <c r="C1354" t="s">
        <v>1651</v>
      </c>
      <c r="D1354" t="s">
        <v>1726</v>
      </c>
      <c r="E1354" t="s">
        <v>1727</v>
      </c>
      <c r="F1354">
        <v>963</v>
      </c>
      <c r="G1354">
        <v>16.18</v>
      </c>
      <c r="H1354">
        <v>59.5</v>
      </c>
      <c r="I1354" t="s">
        <v>14</v>
      </c>
    </row>
    <row r="1355" spans="1:9">
      <c r="A1355" t="s">
        <v>2790</v>
      </c>
      <c r="B1355" t="s">
        <v>2791</v>
      </c>
      <c r="C1355" t="s">
        <v>1651</v>
      </c>
      <c r="D1355" t="s">
        <v>1668</v>
      </c>
      <c r="E1355" t="s">
        <v>1669</v>
      </c>
      <c r="F1355">
        <v>3669</v>
      </c>
      <c r="G1355">
        <v>4.5999999999999996</v>
      </c>
      <c r="H1355">
        <v>797.6</v>
      </c>
      <c r="I1355" t="s">
        <v>70</v>
      </c>
    </row>
    <row r="1356" spans="1:9">
      <c r="A1356" t="s">
        <v>2792</v>
      </c>
      <c r="B1356" t="s">
        <v>2793</v>
      </c>
      <c r="C1356" t="s">
        <v>1651</v>
      </c>
      <c r="D1356" t="s">
        <v>1664</v>
      </c>
      <c r="E1356" t="s">
        <v>1665</v>
      </c>
      <c r="F1356">
        <v>7202</v>
      </c>
      <c r="G1356">
        <v>15.85</v>
      </c>
      <c r="H1356">
        <v>454.4</v>
      </c>
      <c r="I1356" t="s">
        <v>70</v>
      </c>
    </row>
    <row r="1357" spans="1:9">
      <c r="A1357" t="s">
        <v>2794</v>
      </c>
      <c r="B1357" t="s">
        <v>2795</v>
      </c>
      <c r="C1357" t="s">
        <v>1651</v>
      </c>
      <c r="D1357" t="s">
        <v>1702</v>
      </c>
      <c r="E1357" t="s">
        <v>1703</v>
      </c>
      <c r="F1357">
        <v>519</v>
      </c>
      <c r="G1357">
        <v>8.9</v>
      </c>
      <c r="H1357">
        <v>58.3</v>
      </c>
      <c r="I1357" t="s">
        <v>14</v>
      </c>
    </row>
    <row r="1358" spans="1:9">
      <c r="A1358" t="s">
        <v>2796</v>
      </c>
      <c r="B1358" t="s">
        <v>2797</v>
      </c>
      <c r="C1358" t="s">
        <v>1651</v>
      </c>
      <c r="D1358" t="s">
        <v>1656</v>
      </c>
      <c r="E1358" t="s">
        <v>1657</v>
      </c>
      <c r="F1358">
        <v>2914</v>
      </c>
      <c r="G1358">
        <v>8.3800000000000008</v>
      </c>
      <c r="H1358">
        <v>347.7</v>
      </c>
      <c r="I1358" t="s">
        <v>70</v>
      </c>
    </row>
    <row r="1359" spans="1:9">
      <c r="A1359" t="s">
        <v>2798</v>
      </c>
      <c r="B1359" t="s">
        <v>2799</v>
      </c>
      <c r="C1359" t="s">
        <v>1651</v>
      </c>
      <c r="D1359" t="s">
        <v>1702</v>
      </c>
      <c r="E1359" t="s">
        <v>1703</v>
      </c>
      <c r="F1359">
        <v>920</v>
      </c>
      <c r="G1359">
        <v>7.55</v>
      </c>
      <c r="H1359">
        <v>121.9</v>
      </c>
      <c r="I1359" t="s">
        <v>14</v>
      </c>
    </row>
    <row r="1360" spans="1:9">
      <c r="A1360" t="s">
        <v>2800</v>
      </c>
      <c r="B1360" t="s">
        <v>2801</v>
      </c>
      <c r="C1360" t="s">
        <v>1651</v>
      </c>
      <c r="D1360" t="s">
        <v>1690</v>
      </c>
      <c r="E1360" t="s">
        <v>1691</v>
      </c>
      <c r="F1360">
        <v>817</v>
      </c>
      <c r="G1360">
        <v>4</v>
      </c>
      <c r="H1360">
        <v>204.2</v>
      </c>
      <c r="I1360" t="s">
        <v>14</v>
      </c>
    </row>
    <row r="1361" spans="1:9">
      <c r="A1361" t="s">
        <v>2802</v>
      </c>
      <c r="B1361" t="s">
        <v>2803</v>
      </c>
      <c r="C1361" t="s">
        <v>1651</v>
      </c>
      <c r="D1361" t="s">
        <v>1664</v>
      </c>
      <c r="E1361" t="s">
        <v>1665</v>
      </c>
      <c r="F1361">
        <v>4170</v>
      </c>
      <c r="G1361">
        <v>7.06</v>
      </c>
      <c r="H1361">
        <v>590.70000000000005</v>
      </c>
      <c r="I1361" t="s">
        <v>70</v>
      </c>
    </row>
    <row r="1362" spans="1:9">
      <c r="A1362" t="s">
        <v>2804</v>
      </c>
      <c r="B1362" t="s">
        <v>2805</v>
      </c>
      <c r="C1362" t="s">
        <v>1651</v>
      </c>
      <c r="D1362" t="s">
        <v>1656</v>
      </c>
      <c r="E1362" t="s">
        <v>1657</v>
      </c>
      <c r="F1362">
        <v>1106</v>
      </c>
      <c r="G1362">
        <v>3.69</v>
      </c>
      <c r="H1362">
        <v>299.7</v>
      </c>
      <c r="I1362" t="s">
        <v>14</v>
      </c>
    </row>
    <row r="1363" spans="1:9">
      <c r="A1363" t="s">
        <v>2806</v>
      </c>
      <c r="B1363" t="s">
        <v>2807</v>
      </c>
      <c r="C1363" t="s">
        <v>1651</v>
      </c>
      <c r="D1363" t="s">
        <v>1652</v>
      </c>
      <c r="E1363" t="s">
        <v>1653</v>
      </c>
      <c r="F1363">
        <v>543</v>
      </c>
      <c r="G1363">
        <v>6</v>
      </c>
      <c r="H1363">
        <v>90.5</v>
      </c>
      <c r="I1363" t="s">
        <v>14</v>
      </c>
    </row>
    <row r="1364" spans="1:9">
      <c r="A1364" t="s">
        <v>2808</v>
      </c>
      <c r="B1364" t="s">
        <v>2809</v>
      </c>
      <c r="C1364" t="s">
        <v>1651</v>
      </c>
      <c r="D1364" t="s">
        <v>1652</v>
      </c>
      <c r="E1364" t="s">
        <v>1653</v>
      </c>
      <c r="F1364">
        <v>788</v>
      </c>
      <c r="G1364">
        <v>5.69</v>
      </c>
      <c r="H1364">
        <v>138.5</v>
      </c>
      <c r="I1364" t="s">
        <v>14</v>
      </c>
    </row>
    <row r="1365" spans="1:9">
      <c r="A1365" t="s">
        <v>2810</v>
      </c>
      <c r="B1365" t="s">
        <v>2811</v>
      </c>
      <c r="C1365" t="s">
        <v>1651</v>
      </c>
      <c r="D1365" t="s">
        <v>1652</v>
      </c>
      <c r="E1365" t="s">
        <v>1653</v>
      </c>
      <c r="F1365">
        <v>695</v>
      </c>
      <c r="G1365">
        <v>3.28</v>
      </c>
      <c r="H1365">
        <v>211.9</v>
      </c>
      <c r="I1365" t="s">
        <v>14</v>
      </c>
    </row>
    <row r="1366" spans="1:9">
      <c r="A1366" t="s">
        <v>2812</v>
      </c>
      <c r="B1366" t="s">
        <v>2813</v>
      </c>
      <c r="C1366" t="s">
        <v>1651</v>
      </c>
      <c r="D1366" t="s">
        <v>1676</v>
      </c>
      <c r="E1366" t="s">
        <v>1677</v>
      </c>
      <c r="F1366">
        <v>536</v>
      </c>
      <c r="G1366">
        <v>5.5</v>
      </c>
      <c r="H1366">
        <v>97.5</v>
      </c>
      <c r="I1366" t="s">
        <v>14</v>
      </c>
    </row>
    <row r="1367" spans="1:9">
      <c r="A1367" t="s">
        <v>2814</v>
      </c>
      <c r="B1367" t="s">
        <v>2815</v>
      </c>
      <c r="C1367" t="s">
        <v>1651</v>
      </c>
      <c r="D1367" t="s">
        <v>1668</v>
      </c>
      <c r="E1367" t="s">
        <v>1669</v>
      </c>
      <c r="F1367">
        <v>3957</v>
      </c>
      <c r="G1367">
        <v>2.39</v>
      </c>
      <c r="H1367">
        <v>1655.6</v>
      </c>
      <c r="I1367" t="s">
        <v>70</v>
      </c>
    </row>
    <row r="1368" spans="1:9">
      <c r="A1368" t="s">
        <v>2816</v>
      </c>
      <c r="B1368" t="s">
        <v>2817</v>
      </c>
      <c r="C1368" t="s">
        <v>1651</v>
      </c>
      <c r="D1368" t="s">
        <v>1668</v>
      </c>
      <c r="E1368" t="s">
        <v>1669</v>
      </c>
      <c r="F1368">
        <v>98772</v>
      </c>
      <c r="G1368">
        <v>15.13</v>
      </c>
      <c r="H1368">
        <v>6528.2</v>
      </c>
      <c r="I1368" t="s">
        <v>1358</v>
      </c>
    </row>
    <row r="1369" spans="1:9">
      <c r="A1369" t="s">
        <v>2818</v>
      </c>
      <c r="B1369" t="s">
        <v>2819</v>
      </c>
      <c r="C1369" t="s">
        <v>1651</v>
      </c>
      <c r="D1369" t="s">
        <v>1664</v>
      </c>
      <c r="E1369" t="s">
        <v>1665</v>
      </c>
      <c r="F1369">
        <v>936</v>
      </c>
      <c r="G1369">
        <v>2.06</v>
      </c>
      <c r="H1369">
        <v>454.4</v>
      </c>
      <c r="I1369" t="s">
        <v>14</v>
      </c>
    </row>
    <row r="1370" spans="1:9">
      <c r="A1370" t="s">
        <v>2820</v>
      </c>
      <c r="B1370" t="s">
        <v>2821</v>
      </c>
      <c r="C1370" t="s">
        <v>1651</v>
      </c>
      <c r="D1370" t="s">
        <v>1668</v>
      </c>
      <c r="E1370" t="s">
        <v>1669</v>
      </c>
      <c r="F1370">
        <v>1386</v>
      </c>
      <c r="G1370">
        <v>1.9</v>
      </c>
      <c r="H1370">
        <v>729.5</v>
      </c>
      <c r="I1370" t="s">
        <v>14</v>
      </c>
    </row>
    <row r="1371" spans="1:9">
      <c r="A1371" t="s">
        <v>2822</v>
      </c>
      <c r="B1371" t="s">
        <v>2823</v>
      </c>
      <c r="C1371" t="s">
        <v>1651</v>
      </c>
      <c r="D1371" t="s">
        <v>1656</v>
      </c>
      <c r="E1371" t="s">
        <v>1657</v>
      </c>
      <c r="F1371">
        <v>6019</v>
      </c>
      <c r="G1371">
        <v>6.87</v>
      </c>
      <c r="H1371">
        <v>876.1</v>
      </c>
      <c r="I1371" t="s">
        <v>70</v>
      </c>
    </row>
    <row r="1372" spans="1:9">
      <c r="A1372" t="s">
        <v>2824</v>
      </c>
      <c r="B1372" t="s">
        <v>2825</v>
      </c>
      <c r="C1372" t="s">
        <v>1651</v>
      </c>
      <c r="D1372" t="s">
        <v>1742</v>
      </c>
      <c r="E1372" t="s">
        <v>1743</v>
      </c>
      <c r="F1372">
        <v>805</v>
      </c>
      <c r="G1372">
        <v>8.4600000000000009</v>
      </c>
      <c r="H1372">
        <v>95.2</v>
      </c>
      <c r="I1372" t="s">
        <v>14</v>
      </c>
    </row>
    <row r="1373" spans="1:9">
      <c r="A1373" t="s">
        <v>2826</v>
      </c>
      <c r="B1373" t="s">
        <v>2827</v>
      </c>
      <c r="C1373" t="s">
        <v>1651</v>
      </c>
      <c r="D1373" t="s">
        <v>1684</v>
      </c>
      <c r="E1373" t="s">
        <v>1685</v>
      </c>
      <c r="F1373">
        <v>2604</v>
      </c>
      <c r="G1373">
        <v>39.130000000000003</v>
      </c>
      <c r="H1373">
        <v>66.5</v>
      </c>
      <c r="I1373" t="s">
        <v>70</v>
      </c>
    </row>
    <row r="1374" spans="1:9">
      <c r="A1374" t="s">
        <v>2828</v>
      </c>
      <c r="B1374" t="s">
        <v>2829</v>
      </c>
      <c r="C1374" t="s">
        <v>1651</v>
      </c>
      <c r="D1374" t="s">
        <v>1696</v>
      </c>
      <c r="E1374" t="s">
        <v>1697</v>
      </c>
      <c r="F1374">
        <v>8247</v>
      </c>
      <c r="G1374">
        <v>30.62</v>
      </c>
      <c r="H1374">
        <v>269.3</v>
      </c>
      <c r="I1374" t="s">
        <v>70</v>
      </c>
    </row>
    <row r="1375" spans="1:9">
      <c r="A1375" t="s">
        <v>2830</v>
      </c>
      <c r="B1375" t="s">
        <v>2831</v>
      </c>
      <c r="C1375" t="s">
        <v>1651</v>
      </c>
      <c r="D1375" t="s">
        <v>1760</v>
      </c>
      <c r="E1375" t="s">
        <v>1761</v>
      </c>
      <c r="F1375">
        <v>1518</v>
      </c>
      <c r="G1375">
        <v>8.0299999999999994</v>
      </c>
      <c r="H1375">
        <v>189</v>
      </c>
      <c r="I1375" t="s">
        <v>14</v>
      </c>
    </row>
    <row r="1376" spans="1:9">
      <c r="A1376" t="s">
        <v>2832</v>
      </c>
      <c r="B1376" t="s">
        <v>2833</v>
      </c>
      <c r="C1376" t="s">
        <v>1651</v>
      </c>
      <c r="D1376" t="s">
        <v>1690</v>
      </c>
      <c r="E1376" t="s">
        <v>1691</v>
      </c>
      <c r="F1376">
        <v>43468</v>
      </c>
      <c r="G1376">
        <v>13.82</v>
      </c>
      <c r="H1376">
        <v>3145.3</v>
      </c>
      <c r="I1376" t="s">
        <v>365</v>
      </c>
    </row>
    <row r="1377" spans="1:9">
      <c r="A1377" t="s">
        <v>2834</v>
      </c>
      <c r="B1377" t="s">
        <v>2835</v>
      </c>
      <c r="C1377" t="s">
        <v>1651</v>
      </c>
      <c r="D1377" t="s">
        <v>1726</v>
      </c>
      <c r="E1377" t="s">
        <v>1727</v>
      </c>
      <c r="F1377">
        <v>482</v>
      </c>
      <c r="G1377">
        <v>9.94</v>
      </c>
      <c r="H1377">
        <v>48.5</v>
      </c>
      <c r="I1377" t="s">
        <v>25</v>
      </c>
    </row>
    <row r="1378" spans="1:9">
      <c r="A1378" t="s">
        <v>2836</v>
      </c>
      <c r="B1378" t="s">
        <v>2837</v>
      </c>
      <c r="C1378" t="s">
        <v>1651</v>
      </c>
      <c r="D1378" t="s">
        <v>1788</v>
      </c>
      <c r="E1378" t="s">
        <v>1789</v>
      </c>
      <c r="F1378">
        <v>1123</v>
      </c>
      <c r="G1378">
        <v>6.55</v>
      </c>
      <c r="H1378">
        <v>171.5</v>
      </c>
      <c r="I1378" t="s">
        <v>14</v>
      </c>
    </row>
    <row r="1379" spans="1:9">
      <c r="A1379" t="s">
        <v>2838</v>
      </c>
      <c r="B1379" t="s">
        <v>2839</v>
      </c>
      <c r="C1379" t="s">
        <v>1651</v>
      </c>
      <c r="D1379" t="s">
        <v>1668</v>
      </c>
      <c r="E1379" t="s">
        <v>1669</v>
      </c>
      <c r="F1379">
        <v>1654</v>
      </c>
      <c r="G1379">
        <v>2.56</v>
      </c>
      <c r="H1379">
        <v>646.1</v>
      </c>
      <c r="I1379" t="s">
        <v>14</v>
      </c>
    </row>
    <row r="1380" spans="1:9">
      <c r="A1380" t="s">
        <v>2840</v>
      </c>
      <c r="B1380" t="s">
        <v>2841</v>
      </c>
      <c r="C1380" t="s">
        <v>1651</v>
      </c>
      <c r="D1380" t="s">
        <v>1690</v>
      </c>
      <c r="E1380" t="s">
        <v>1691</v>
      </c>
      <c r="F1380">
        <v>1103</v>
      </c>
      <c r="G1380">
        <v>9.61</v>
      </c>
      <c r="H1380">
        <v>114.8</v>
      </c>
      <c r="I1380" t="s">
        <v>14</v>
      </c>
    </row>
    <row r="1381" spans="1:9">
      <c r="A1381" t="s">
        <v>2842</v>
      </c>
      <c r="B1381" t="s">
        <v>2843</v>
      </c>
      <c r="C1381" t="s">
        <v>1651</v>
      </c>
      <c r="D1381" t="s">
        <v>1668</v>
      </c>
      <c r="E1381" t="s">
        <v>1669</v>
      </c>
      <c r="F1381">
        <v>2682</v>
      </c>
      <c r="G1381">
        <v>10.08</v>
      </c>
      <c r="H1381">
        <v>266.10000000000002</v>
      </c>
      <c r="I1381" t="s">
        <v>70</v>
      </c>
    </row>
    <row r="1382" spans="1:9">
      <c r="A1382" t="s">
        <v>2844</v>
      </c>
      <c r="B1382" t="s">
        <v>2845</v>
      </c>
      <c r="C1382" t="s">
        <v>1651</v>
      </c>
      <c r="D1382" t="s">
        <v>1788</v>
      </c>
      <c r="E1382" t="s">
        <v>1789</v>
      </c>
      <c r="F1382">
        <v>535</v>
      </c>
      <c r="G1382">
        <v>5.79</v>
      </c>
      <c r="H1382">
        <v>92.4</v>
      </c>
      <c r="I1382" t="s">
        <v>14</v>
      </c>
    </row>
    <row r="1383" spans="1:9">
      <c r="A1383" t="s">
        <v>2846</v>
      </c>
      <c r="B1383" t="s">
        <v>2847</v>
      </c>
      <c r="C1383" t="s">
        <v>1651</v>
      </c>
      <c r="D1383" t="s">
        <v>1690</v>
      </c>
      <c r="E1383" t="s">
        <v>1691</v>
      </c>
      <c r="F1383">
        <v>1464</v>
      </c>
      <c r="G1383">
        <v>4</v>
      </c>
      <c r="H1383">
        <v>366</v>
      </c>
      <c r="I1383" t="s">
        <v>14</v>
      </c>
    </row>
    <row r="1384" spans="1:9">
      <c r="A1384" t="s">
        <v>2848</v>
      </c>
      <c r="B1384" t="s">
        <v>2849</v>
      </c>
      <c r="C1384" t="s">
        <v>1651</v>
      </c>
      <c r="D1384" t="s">
        <v>1788</v>
      </c>
      <c r="E1384" t="s">
        <v>1789</v>
      </c>
      <c r="F1384">
        <v>1364</v>
      </c>
      <c r="G1384">
        <v>10.62</v>
      </c>
      <c r="H1384">
        <v>128.4</v>
      </c>
      <c r="I1384" t="s">
        <v>14</v>
      </c>
    </row>
    <row r="1385" spans="1:9">
      <c r="A1385" t="s">
        <v>2850</v>
      </c>
      <c r="B1385" t="s">
        <v>2851</v>
      </c>
      <c r="C1385" t="s">
        <v>1651</v>
      </c>
      <c r="D1385" t="s">
        <v>1702</v>
      </c>
      <c r="E1385" t="s">
        <v>1703</v>
      </c>
      <c r="F1385">
        <v>2628</v>
      </c>
      <c r="G1385">
        <v>25.98</v>
      </c>
      <c r="H1385">
        <v>101.2</v>
      </c>
      <c r="I1385" t="s">
        <v>70</v>
      </c>
    </row>
    <row r="1386" spans="1:9">
      <c r="A1386" t="s">
        <v>2852</v>
      </c>
      <c r="B1386" t="s">
        <v>2853</v>
      </c>
      <c r="C1386" t="s">
        <v>1651</v>
      </c>
      <c r="D1386" t="s">
        <v>1690</v>
      </c>
      <c r="E1386" t="s">
        <v>1691</v>
      </c>
      <c r="F1386">
        <v>10617</v>
      </c>
      <c r="G1386">
        <v>11.02</v>
      </c>
      <c r="H1386">
        <v>963.4</v>
      </c>
      <c r="I1386" t="s">
        <v>365</v>
      </c>
    </row>
    <row r="1387" spans="1:9">
      <c r="A1387" t="s">
        <v>2854</v>
      </c>
      <c r="B1387" t="s">
        <v>2855</v>
      </c>
      <c r="C1387" t="s">
        <v>1651</v>
      </c>
      <c r="D1387" t="s">
        <v>1660</v>
      </c>
      <c r="E1387" t="s">
        <v>1661</v>
      </c>
      <c r="F1387">
        <v>641</v>
      </c>
      <c r="G1387">
        <v>5.94</v>
      </c>
      <c r="H1387">
        <v>107.9</v>
      </c>
      <c r="I1387" t="s">
        <v>14</v>
      </c>
    </row>
    <row r="1388" spans="1:9">
      <c r="A1388" t="s">
        <v>2856</v>
      </c>
      <c r="B1388" t="s">
        <v>2857</v>
      </c>
      <c r="C1388" t="s">
        <v>1651</v>
      </c>
      <c r="D1388" t="s">
        <v>1660</v>
      </c>
      <c r="E1388" t="s">
        <v>1661</v>
      </c>
      <c r="F1388">
        <v>938</v>
      </c>
      <c r="G1388">
        <v>11.69</v>
      </c>
      <c r="H1388">
        <v>80.2</v>
      </c>
      <c r="I1388" t="s">
        <v>14</v>
      </c>
    </row>
    <row r="1389" spans="1:9">
      <c r="A1389" t="s">
        <v>2858</v>
      </c>
      <c r="B1389" t="s">
        <v>2859</v>
      </c>
      <c r="C1389" t="s">
        <v>1651</v>
      </c>
      <c r="D1389" t="s">
        <v>1668</v>
      </c>
      <c r="E1389" t="s">
        <v>1669</v>
      </c>
      <c r="F1389">
        <v>62868</v>
      </c>
      <c r="G1389">
        <v>27.45</v>
      </c>
      <c r="H1389">
        <v>2290.3000000000002</v>
      </c>
      <c r="I1389" t="s">
        <v>1358</v>
      </c>
    </row>
    <row r="1390" spans="1:9">
      <c r="A1390" t="s">
        <v>2860</v>
      </c>
      <c r="B1390" t="s">
        <v>2861</v>
      </c>
      <c r="C1390" t="s">
        <v>1651</v>
      </c>
      <c r="D1390" t="s">
        <v>1726</v>
      </c>
      <c r="E1390" t="s">
        <v>1727</v>
      </c>
      <c r="F1390">
        <v>1084</v>
      </c>
      <c r="G1390">
        <v>5.72</v>
      </c>
      <c r="H1390">
        <v>189.5</v>
      </c>
      <c r="I1390" t="s">
        <v>14</v>
      </c>
    </row>
    <row r="1391" spans="1:9">
      <c r="A1391" t="s">
        <v>2862</v>
      </c>
      <c r="B1391" t="s">
        <v>2863</v>
      </c>
      <c r="C1391" t="s">
        <v>1651</v>
      </c>
      <c r="D1391" t="s">
        <v>1652</v>
      </c>
      <c r="E1391" t="s">
        <v>1653</v>
      </c>
      <c r="F1391">
        <v>684</v>
      </c>
      <c r="G1391">
        <v>11.3</v>
      </c>
      <c r="H1391">
        <v>60.5</v>
      </c>
      <c r="I1391" t="s">
        <v>14</v>
      </c>
    </row>
    <row r="1392" spans="1:9">
      <c r="A1392" t="s">
        <v>2864</v>
      </c>
      <c r="B1392" t="s">
        <v>2865</v>
      </c>
      <c r="C1392" t="s">
        <v>1651</v>
      </c>
      <c r="D1392" t="s">
        <v>1742</v>
      </c>
      <c r="E1392" t="s">
        <v>1743</v>
      </c>
      <c r="F1392">
        <v>2117</v>
      </c>
      <c r="G1392">
        <v>7.09</v>
      </c>
      <c r="H1392">
        <v>298.60000000000002</v>
      </c>
      <c r="I1392" t="s">
        <v>70</v>
      </c>
    </row>
    <row r="1393" spans="1:9">
      <c r="A1393" t="s">
        <v>2866</v>
      </c>
      <c r="B1393" t="s">
        <v>2867</v>
      </c>
      <c r="C1393" t="s">
        <v>1651</v>
      </c>
      <c r="D1393" t="s">
        <v>1652</v>
      </c>
      <c r="E1393" t="s">
        <v>1653</v>
      </c>
      <c r="F1393">
        <v>390</v>
      </c>
      <c r="G1393">
        <v>11</v>
      </c>
      <c r="H1393">
        <v>35.5</v>
      </c>
      <c r="I1393" t="s">
        <v>25</v>
      </c>
    </row>
    <row r="1394" spans="1:9">
      <c r="A1394" t="s">
        <v>2868</v>
      </c>
      <c r="B1394" t="s">
        <v>2869</v>
      </c>
      <c r="C1394" t="s">
        <v>1651</v>
      </c>
      <c r="D1394" t="s">
        <v>1726</v>
      </c>
      <c r="E1394" t="s">
        <v>1727</v>
      </c>
      <c r="F1394">
        <v>1197</v>
      </c>
      <c r="G1394">
        <v>12.15</v>
      </c>
      <c r="H1394">
        <v>98.5</v>
      </c>
      <c r="I1394" t="s">
        <v>14</v>
      </c>
    </row>
    <row r="1395" spans="1:9">
      <c r="A1395" t="s">
        <v>2870</v>
      </c>
      <c r="B1395" t="s">
        <v>2871</v>
      </c>
      <c r="C1395" t="s">
        <v>1651</v>
      </c>
      <c r="D1395" t="s">
        <v>1660</v>
      </c>
      <c r="E1395" t="s">
        <v>1661</v>
      </c>
      <c r="F1395">
        <v>1009</v>
      </c>
      <c r="G1395">
        <v>8.5</v>
      </c>
      <c r="H1395">
        <v>118.7</v>
      </c>
      <c r="I1395" t="s">
        <v>14</v>
      </c>
    </row>
    <row r="1396" spans="1:9">
      <c r="A1396" t="s">
        <v>2872</v>
      </c>
      <c r="B1396" t="s">
        <v>2873</v>
      </c>
      <c r="C1396" t="s">
        <v>1651</v>
      </c>
      <c r="D1396" t="s">
        <v>1672</v>
      </c>
      <c r="E1396" t="s">
        <v>1673</v>
      </c>
      <c r="F1396">
        <v>670</v>
      </c>
      <c r="G1396">
        <v>4.5599999999999996</v>
      </c>
      <c r="H1396">
        <v>146.9</v>
      </c>
      <c r="I1396" t="s">
        <v>14</v>
      </c>
    </row>
    <row r="1397" spans="1:9">
      <c r="A1397" t="s">
        <v>2874</v>
      </c>
      <c r="B1397" t="s">
        <v>2875</v>
      </c>
      <c r="C1397" t="s">
        <v>1651</v>
      </c>
      <c r="D1397" t="s">
        <v>1652</v>
      </c>
      <c r="E1397" t="s">
        <v>1653</v>
      </c>
      <c r="F1397">
        <v>1151</v>
      </c>
      <c r="G1397">
        <v>8.94</v>
      </c>
      <c r="H1397">
        <v>128.69999999999999</v>
      </c>
      <c r="I1397" t="s">
        <v>14</v>
      </c>
    </row>
    <row r="1398" spans="1:9">
      <c r="A1398" t="s">
        <v>2876</v>
      </c>
      <c r="B1398" t="s">
        <v>2877</v>
      </c>
      <c r="C1398" t="s">
        <v>1651</v>
      </c>
      <c r="D1398" t="s">
        <v>1760</v>
      </c>
      <c r="E1398" t="s">
        <v>1761</v>
      </c>
      <c r="F1398">
        <v>573</v>
      </c>
      <c r="G1398">
        <v>9.92</v>
      </c>
      <c r="H1398">
        <v>57.8</v>
      </c>
      <c r="I1398" t="s">
        <v>14</v>
      </c>
    </row>
    <row r="1399" spans="1:9">
      <c r="A1399" t="s">
        <v>2878</v>
      </c>
      <c r="B1399" t="s">
        <v>2879</v>
      </c>
      <c r="C1399" t="s">
        <v>1651</v>
      </c>
      <c r="D1399" t="s">
        <v>1676</v>
      </c>
      <c r="E1399" t="s">
        <v>1677</v>
      </c>
      <c r="F1399">
        <v>1302</v>
      </c>
      <c r="G1399">
        <v>3.43</v>
      </c>
      <c r="H1399">
        <v>379.6</v>
      </c>
      <c r="I1399" t="s">
        <v>14</v>
      </c>
    </row>
    <row r="1400" spans="1:9">
      <c r="A1400" t="s">
        <v>2880</v>
      </c>
      <c r="B1400" t="s">
        <v>2881</v>
      </c>
      <c r="C1400" t="s">
        <v>1651</v>
      </c>
      <c r="D1400" t="s">
        <v>1664</v>
      </c>
      <c r="E1400" t="s">
        <v>1665</v>
      </c>
      <c r="F1400">
        <v>2613</v>
      </c>
      <c r="G1400">
        <v>5.69</v>
      </c>
      <c r="H1400">
        <v>459.2</v>
      </c>
      <c r="I1400" t="s">
        <v>70</v>
      </c>
    </row>
    <row r="1401" spans="1:9">
      <c r="A1401" t="s">
        <v>2882</v>
      </c>
      <c r="B1401" t="s">
        <v>2883</v>
      </c>
      <c r="C1401" t="s">
        <v>1651</v>
      </c>
      <c r="D1401" t="s">
        <v>1742</v>
      </c>
      <c r="E1401" t="s">
        <v>1743</v>
      </c>
      <c r="F1401">
        <v>2081</v>
      </c>
      <c r="G1401">
        <v>15.12</v>
      </c>
      <c r="H1401">
        <v>137.6</v>
      </c>
      <c r="I1401" t="s">
        <v>70</v>
      </c>
    </row>
    <row r="1402" spans="1:9">
      <c r="A1402" t="s">
        <v>2884</v>
      </c>
      <c r="B1402" t="s">
        <v>2885</v>
      </c>
      <c r="C1402" t="s">
        <v>1651</v>
      </c>
      <c r="D1402" t="s">
        <v>1656</v>
      </c>
      <c r="E1402" t="s">
        <v>1657</v>
      </c>
      <c r="F1402">
        <v>5633</v>
      </c>
      <c r="G1402">
        <v>21</v>
      </c>
      <c r="H1402">
        <v>268.2</v>
      </c>
      <c r="I1402" t="s">
        <v>70</v>
      </c>
    </row>
    <row r="1403" spans="1:9">
      <c r="A1403" t="s">
        <v>2886</v>
      </c>
      <c r="B1403" t="s">
        <v>2887</v>
      </c>
      <c r="C1403" t="s">
        <v>1651</v>
      </c>
      <c r="D1403" t="s">
        <v>1684</v>
      </c>
      <c r="E1403" t="s">
        <v>1685</v>
      </c>
      <c r="F1403">
        <v>284</v>
      </c>
      <c r="G1403">
        <v>7.78</v>
      </c>
      <c r="H1403">
        <v>36.5</v>
      </c>
      <c r="I1403" t="s">
        <v>25</v>
      </c>
    </row>
    <row r="1404" spans="1:9">
      <c r="A1404" t="s">
        <v>2888</v>
      </c>
      <c r="B1404" t="s">
        <v>2889</v>
      </c>
      <c r="C1404" t="s">
        <v>1651</v>
      </c>
      <c r="D1404" t="s">
        <v>1702</v>
      </c>
      <c r="E1404" t="s">
        <v>1703</v>
      </c>
      <c r="F1404">
        <v>808</v>
      </c>
      <c r="G1404">
        <v>5.45</v>
      </c>
      <c r="H1404">
        <v>148.30000000000001</v>
      </c>
      <c r="I1404" t="s">
        <v>14</v>
      </c>
    </row>
    <row r="1405" spans="1:9">
      <c r="A1405" t="s">
        <v>2890</v>
      </c>
      <c r="B1405" t="s">
        <v>2891</v>
      </c>
      <c r="C1405" t="s">
        <v>1651</v>
      </c>
      <c r="D1405" t="s">
        <v>1652</v>
      </c>
      <c r="E1405" t="s">
        <v>1653</v>
      </c>
      <c r="F1405">
        <v>381</v>
      </c>
      <c r="G1405">
        <v>6.23</v>
      </c>
      <c r="H1405">
        <v>61.2</v>
      </c>
      <c r="I1405" t="s">
        <v>25</v>
      </c>
    </row>
    <row r="1406" spans="1:9">
      <c r="A1406" t="s">
        <v>2892</v>
      </c>
      <c r="B1406" t="s">
        <v>2893</v>
      </c>
      <c r="C1406" t="s">
        <v>1651</v>
      </c>
      <c r="D1406" t="s">
        <v>1668</v>
      </c>
      <c r="E1406" t="s">
        <v>1669</v>
      </c>
      <c r="F1406">
        <v>11012</v>
      </c>
      <c r="G1406">
        <v>15.46</v>
      </c>
      <c r="H1406">
        <v>712.3</v>
      </c>
      <c r="I1406" t="s">
        <v>365</v>
      </c>
    </row>
    <row r="1407" spans="1:9">
      <c r="A1407" t="s">
        <v>2894</v>
      </c>
      <c r="B1407" t="s">
        <v>2895</v>
      </c>
      <c r="C1407" t="s">
        <v>1651</v>
      </c>
      <c r="D1407" t="s">
        <v>1676</v>
      </c>
      <c r="E1407" t="s">
        <v>1677</v>
      </c>
      <c r="F1407">
        <v>1301</v>
      </c>
      <c r="G1407">
        <v>6.27</v>
      </c>
      <c r="H1407">
        <v>207.5</v>
      </c>
      <c r="I1407" t="s">
        <v>14</v>
      </c>
    </row>
    <row r="1408" spans="1:9">
      <c r="A1408" t="s">
        <v>2896</v>
      </c>
      <c r="B1408" t="s">
        <v>2897</v>
      </c>
      <c r="C1408" t="s">
        <v>1651</v>
      </c>
      <c r="D1408" t="s">
        <v>1664</v>
      </c>
      <c r="E1408" t="s">
        <v>1665</v>
      </c>
      <c r="F1408">
        <v>1338</v>
      </c>
      <c r="G1408">
        <v>3.72</v>
      </c>
      <c r="H1408">
        <v>359.7</v>
      </c>
      <c r="I1408" t="s">
        <v>14</v>
      </c>
    </row>
    <row r="1409" spans="1:9">
      <c r="A1409" t="s">
        <v>2898</v>
      </c>
      <c r="B1409" t="s">
        <v>2899</v>
      </c>
      <c r="C1409" t="s">
        <v>1651</v>
      </c>
      <c r="D1409" t="s">
        <v>1726</v>
      </c>
      <c r="E1409" t="s">
        <v>1727</v>
      </c>
      <c r="F1409">
        <v>1125</v>
      </c>
      <c r="G1409">
        <v>5.68</v>
      </c>
      <c r="H1409">
        <v>198.1</v>
      </c>
      <c r="I1409" t="s">
        <v>14</v>
      </c>
    </row>
    <row r="1410" spans="1:9">
      <c r="A1410" t="s">
        <v>2900</v>
      </c>
      <c r="B1410" t="s">
        <v>2901</v>
      </c>
      <c r="C1410" t="s">
        <v>1651</v>
      </c>
      <c r="D1410" t="s">
        <v>1726</v>
      </c>
      <c r="E1410" t="s">
        <v>1727</v>
      </c>
      <c r="F1410">
        <v>771</v>
      </c>
      <c r="G1410">
        <v>5.21</v>
      </c>
      <c r="H1410">
        <v>148</v>
      </c>
      <c r="I1410" t="s">
        <v>14</v>
      </c>
    </row>
    <row r="1411" spans="1:9">
      <c r="A1411" t="s">
        <v>2902</v>
      </c>
      <c r="B1411" t="s">
        <v>2903</v>
      </c>
      <c r="C1411" t="s">
        <v>1651</v>
      </c>
      <c r="D1411" t="s">
        <v>1760</v>
      </c>
      <c r="E1411" t="s">
        <v>1761</v>
      </c>
      <c r="F1411">
        <v>2020</v>
      </c>
      <c r="G1411">
        <v>27.76</v>
      </c>
      <c r="H1411">
        <v>72.8</v>
      </c>
      <c r="I1411" t="s">
        <v>70</v>
      </c>
    </row>
    <row r="1412" spans="1:9">
      <c r="A1412" t="s">
        <v>2904</v>
      </c>
      <c r="B1412" t="s">
        <v>2905</v>
      </c>
      <c r="C1412" t="s">
        <v>1651</v>
      </c>
      <c r="D1412" t="s">
        <v>1676</v>
      </c>
      <c r="E1412" t="s">
        <v>1677</v>
      </c>
      <c r="F1412">
        <v>603</v>
      </c>
      <c r="G1412">
        <v>3.94</v>
      </c>
      <c r="H1412">
        <v>153</v>
      </c>
      <c r="I1412" t="s">
        <v>14</v>
      </c>
    </row>
    <row r="1413" spans="1:9">
      <c r="A1413" t="s">
        <v>2906</v>
      </c>
      <c r="B1413" t="s">
        <v>2907</v>
      </c>
      <c r="C1413" t="s">
        <v>1651</v>
      </c>
      <c r="D1413" t="s">
        <v>1668</v>
      </c>
      <c r="E1413" t="s">
        <v>1669</v>
      </c>
      <c r="F1413">
        <v>231</v>
      </c>
      <c r="G1413">
        <v>4.18</v>
      </c>
      <c r="H1413">
        <v>55.3</v>
      </c>
      <c r="I1413" t="s">
        <v>25</v>
      </c>
    </row>
    <row r="1414" spans="1:9">
      <c r="A1414" t="s">
        <v>2908</v>
      </c>
      <c r="B1414" t="s">
        <v>2909</v>
      </c>
      <c r="C1414" t="s">
        <v>1651</v>
      </c>
      <c r="D1414" t="s">
        <v>1656</v>
      </c>
      <c r="E1414" t="s">
        <v>1657</v>
      </c>
      <c r="F1414">
        <v>604</v>
      </c>
      <c r="G1414">
        <v>5.22</v>
      </c>
      <c r="H1414">
        <v>115.7</v>
      </c>
      <c r="I1414" t="s">
        <v>14</v>
      </c>
    </row>
    <row r="1415" spans="1:9">
      <c r="A1415" t="s">
        <v>2910</v>
      </c>
      <c r="B1415" t="s">
        <v>2911</v>
      </c>
      <c r="C1415" t="s">
        <v>1651</v>
      </c>
      <c r="D1415" t="s">
        <v>1668</v>
      </c>
      <c r="E1415" t="s">
        <v>1669</v>
      </c>
      <c r="F1415">
        <v>20726</v>
      </c>
      <c r="G1415">
        <v>6.87</v>
      </c>
      <c r="H1415">
        <v>3016.9</v>
      </c>
      <c r="I1415" t="s">
        <v>365</v>
      </c>
    </row>
    <row r="1416" spans="1:9">
      <c r="A1416" t="s">
        <v>2912</v>
      </c>
      <c r="B1416" t="s">
        <v>2913</v>
      </c>
      <c r="C1416" t="s">
        <v>1651</v>
      </c>
      <c r="D1416" t="s">
        <v>1760</v>
      </c>
      <c r="E1416" t="s">
        <v>1761</v>
      </c>
      <c r="F1416">
        <v>2564</v>
      </c>
      <c r="G1416">
        <v>7.77</v>
      </c>
      <c r="H1416">
        <v>330</v>
      </c>
      <c r="I1416" t="s">
        <v>70</v>
      </c>
    </row>
    <row r="1417" spans="1:9">
      <c r="A1417" t="s">
        <v>2914</v>
      </c>
      <c r="B1417" t="s">
        <v>2915</v>
      </c>
      <c r="C1417" t="s">
        <v>1651</v>
      </c>
      <c r="D1417" t="s">
        <v>1668</v>
      </c>
      <c r="E1417" t="s">
        <v>1669</v>
      </c>
      <c r="F1417">
        <v>15525</v>
      </c>
      <c r="G1417">
        <v>6.3</v>
      </c>
      <c r="H1417">
        <v>2464.3000000000002</v>
      </c>
      <c r="I1417" t="s">
        <v>365</v>
      </c>
    </row>
    <row r="1418" spans="1:9">
      <c r="A1418" t="s">
        <v>2916</v>
      </c>
      <c r="B1418" t="s">
        <v>2917</v>
      </c>
      <c r="C1418" t="s">
        <v>1651</v>
      </c>
      <c r="D1418" t="s">
        <v>1736</v>
      </c>
      <c r="E1418" t="s">
        <v>1737</v>
      </c>
      <c r="F1418">
        <v>240</v>
      </c>
      <c r="G1418">
        <v>6.33</v>
      </c>
      <c r="H1418">
        <v>37.9</v>
      </c>
      <c r="I1418" t="s">
        <v>25</v>
      </c>
    </row>
    <row r="1419" spans="1:9">
      <c r="A1419" t="s">
        <v>2918</v>
      </c>
      <c r="B1419" t="s">
        <v>2919</v>
      </c>
      <c r="C1419" t="s">
        <v>1651</v>
      </c>
      <c r="D1419" t="s">
        <v>1668</v>
      </c>
      <c r="E1419" t="s">
        <v>1669</v>
      </c>
      <c r="F1419">
        <v>40847</v>
      </c>
      <c r="G1419">
        <v>13.66</v>
      </c>
      <c r="H1419">
        <v>2990.3</v>
      </c>
      <c r="I1419" t="s">
        <v>365</v>
      </c>
    </row>
    <row r="1420" spans="1:9">
      <c r="A1420" t="s">
        <v>2920</v>
      </c>
      <c r="B1420" t="s">
        <v>2921</v>
      </c>
      <c r="C1420" t="s">
        <v>1651</v>
      </c>
      <c r="D1420" t="s">
        <v>1656</v>
      </c>
      <c r="E1420" t="s">
        <v>1657</v>
      </c>
      <c r="F1420">
        <v>1599</v>
      </c>
      <c r="G1420">
        <v>2.37</v>
      </c>
      <c r="H1420">
        <v>674.7</v>
      </c>
      <c r="I1420" t="s">
        <v>14</v>
      </c>
    </row>
    <row r="1421" spans="1:9">
      <c r="A1421" t="s">
        <v>2922</v>
      </c>
      <c r="B1421" t="s">
        <v>2923</v>
      </c>
      <c r="C1421" t="s">
        <v>1651</v>
      </c>
      <c r="D1421" t="s">
        <v>1656</v>
      </c>
      <c r="E1421" t="s">
        <v>1657</v>
      </c>
      <c r="F1421">
        <v>440</v>
      </c>
      <c r="G1421">
        <v>3.82</v>
      </c>
      <c r="H1421">
        <v>115.2</v>
      </c>
      <c r="I1421" t="s">
        <v>25</v>
      </c>
    </row>
    <row r="1422" spans="1:9">
      <c r="A1422" t="s">
        <v>2924</v>
      </c>
      <c r="B1422" t="s">
        <v>2925</v>
      </c>
      <c r="C1422" t="s">
        <v>1651</v>
      </c>
      <c r="D1422" t="s">
        <v>1668</v>
      </c>
      <c r="E1422" t="s">
        <v>1669</v>
      </c>
      <c r="F1422">
        <v>7758</v>
      </c>
      <c r="G1422">
        <v>13.59</v>
      </c>
      <c r="H1422">
        <v>570.9</v>
      </c>
      <c r="I1422" t="s">
        <v>70</v>
      </c>
    </row>
    <row r="1423" spans="1:9">
      <c r="A1423" t="s">
        <v>2926</v>
      </c>
      <c r="B1423" t="s">
        <v>2927</v>
      </c>
      <c r="C1423" t="s">
        <v>1651</v>
      </c>
      <c r="D1423" t="s">
        <v>1672</v>
      </c>
      <c r="E1423" t="s">
        <v>1673</v>
      </c>
      <c r="F1423">
        <v>7266</v>
      </c>
      <c r="G1423">
        <v>4.33</v>
      </c>
      <c r="H1423">
        <v>1678.1</v>
      </c>
      <c r="I1423" t="s">
        <v>70</v>
      </c>
    </row>
    <row r="1424" spans="1:9">
      <c r="A1424" t="s">
        <v>2928</v>
      </c>
      <c r="B1424" t="s">
        <v>2929</v>
      </c>
      <c r="C1424" t="s">
        <v>1651</v>
      </c>
      <c r="D1424" t="s">
        <v>1702</v>
      </c>
      <c r="E1424" t="s">
        <v>1703</v>
      </c>
      <c r="F1424">
        <v>225</v>
      </c>
      <c r="G1424">
        <v>4.16</v>
      </c>
      <c r="H1424">
        <v>54.1</v>
      </c>
      <c r="I1424" t="s">
        <v>25</v>
      </c>
    </row>
    <row r="1425" spans="1:9">
      <c r="A1425" t="s">
        <v>2930</v>
      </c>
      <c r="B1425" t="s">
        <v>2931</v>
      </c>
      <c r="C1425" t="s">
        <v>1651</v>
      </c>
      <c r="D1425" t="s">
        <v>1668</v>
      </c>
      <c r="E1425" t="s">
        <v>1669</v>
      </c>
      <c r="F1425">
        <v>5426</v>
      </c>
      <c r="G1425">
        <v>5.09</v>
      </c>
      <c r="H1425">
        <v>1066</v>
      </c>
      <c r="I1425" t="s">
        <v>70</v>
      </c>
    </row>
    <row r="1426" spans="1:9">
      <c r="A1426" t="s">
        <v>2932</v>
      </c>
      <c r="B1426" t="s">
        <v>2933</v>
      </c>
      <c r="C1426" t="s">
        <v>1651</v>
      </c>
      <c r="D1426" t="s">
        <v>1760</v>
      </c>
      <c r="E1426" t="s">
        <v>1761</v>
      </c>
      <c r="F1426">
        <v>644</v>
      </c>
      <c r="G1426">
        <v>7.63</v>
      </c>
      <c r="H1426">
        <v>84.4</v>
      </c>
      <c r="I1426" t="s">
        <v>14</v>
      </c>
    </row>
    <row r="1427" spans="1:9">
      <c r="A1427" t="s">
        <v>2934</v>
      </c>
      <c r="B1427" t="s">
        <v>2935</v>
      </c>
      <c r="C1427" t="s">
        <v>1651</v>
      </c>
      <c r="D1427" t="s">
        <v>1668</v>
      </c>
      <c r="E1427" t="s">
        <v>1669</v>
      </c>
      <c r="F1427">
        <v>581</v>
      </c>
      <c r="G1427">
        <v>2.81</v>
      </c>
      <c r="H1427">
        <v>206.8</v>
      </c>
      <c r="I1427" t="s">
        <v>14</v>
      </c>
    </row>
    <row r="1428" spans="1:9">
      <c r="A1428" t="s">
        <v>2936</v>
      </c>
      <c r="B1428" t="s">
        <v>2937</v>
      </c>
      <c r="C1428" t="s">
        <v>1651</v>
      </c>
      <c r="D1428" t="s">
        <v>1684</v>
      </c>
      <c r="E1428" t="s">
        <v>1685</v>
      </c>
      <c r="F1428">
        <v>2804</v>
      </c>
      <c r="G1428">
        <v>13.89</v>
      </c>
      <c r="H1428">
        <v>201.9</v>
      </c>
      <c r="I1428" t="s">
        <v>70</v>
      </c>
    </row>
    <row r="1429" spans="1:9">
      <c r="A1429" t="s">
        <v>2938</v>
      </c>
      <c r="B1429" t="s">
        <v>2939</v>
      </c>
      <c r="C1429" t="s">
        <v>1651</v>
      </c>
      <c r="D1429" t="s">
        <v>1668</v>
      </c>
      <c r="E1429" t="s">
        <v>1669</v>
      </c>
      <c r="F1429">
        <v>2941</v>
      </c>
      <c r="G1429">
        <v>5.81</v>
      </c>
      <c r="H1429">
        <v>506.2</v>
      </c>
      <c r="I1429" t="s">
        <v>70</v>
      </c>
    </row>
    <row r="1430" spans="1:9">
      <c r="A1430" t="s">
        <v>2940</v>
      </c>
      <c r="B1430" t="s">
        <v>2941</v>
      </c>
      <c r="C1430" t="s">
        <v>1651</v>
      </c>
      <c r="D1430" t="s">
        <v>1684</v>
      </c>
      <c r="E1430" t="s">
        <v>1685</v>
      </c>
      <c r="F1430">
        <v>128</v>
      </c>
      <c r="G1430">
        <v>4.12</v>
      </c>
      <c r="H1430">
        <v>31.1</v>
      </c>
      <c r="I1430" t="s">
        <v>25</v>
      </c>
    </row>
    <row r="1431" spans="1:9">
      <c r="A1431" t="s">
        <v>2942</v>
      </c>
      <c r="B1431" t="s">
        <v>2943</v>
      </c>
      <c r="C1431" t="s">
        <v>1651</v>
      </c>
      <c r="D1431" t="s">
        <v>1702</v>
      </c>
      <c r="E1431" t="s">
        <v>1703</v>
      </c>
      <c r="F1431">
        <v>1261</v>
      </c>
      <c r="G1431">
        <v>15.73</v>
      </c>
      <c r="H1431">
        <v>80.2</v>
      </c>
      <c r="I1431" t="s">
        <v>14</v>
      </c>
    </row>
    <row r="1432" spans="1:9">
      <c r="A1432" t="s">
        <v>2944</v>
      </c>
      <c r="B1432" t="s">
        <v>2945</v>
      </c>
      <c r="C1432" t="s">
        <v>1651</v>
      </c>
      <c r="D1432" t="s">
        <v>1760</v>
      </c>
      <c r="E1432" t="s">
        <v>1761</v>
      </c>
      <c r="F1432">
        <v>5584</v>
      </c>
      <c r="G1432">
        <v>27.37</v>
      </c>
      <c r="H1432">
        <v>204</v>
      </c>
      <c r="I1432" t="s">
        <v>70</v>
      </c>
    </row>
    <row r="1433" spans="1:9">
      <c r="A1433" t="s">
        <v>2946</v>
      </c>
      <c r="B1433" t="s">
        <v>2947</v>
      </c>
      <c r="C1433" t="s">
        <v>1651</v>
      </c>
      <c r="D1433" t="s">
        <v>1760</v>
      </c>
      <c r="E1433" t="s">
        <v>1761</v>
      </c>
      <c r="F1433">
        <v>334</v>
      </c>
      <c r="G1433">
        <v>2.92</v>
      </c>
      <c r="H1433">
        <v>114.4</v>
      </c>
      <c r="I1433" t="s">
        <v>25</v>
      </c>
    </row>
    <row r="1434" spans="1:9">
      <c r="A1434" t="s">
        <v>2948</v>
      </c>
      <c r="B1434" t="s">
        <v>2949</v>
      </c>
      <c r="C1434" t="s">
        <v>1651</v>
      </c>
      <c r="D1434" t="s">
        <v>1760</v>
      </c>
      <c r="E1434" t="s">
        <v>1761</v>
      </c>
      <c r="F1434">
        <v>298</v>
      </c>
      <c r="G1434">
        <v>2.56</v>
      </c>
      <c r="H1434">
        <v>116.4</v>
      </c>
      <c r="I1434" t="s">
        <v>25</v>
      </c>
    </row>
    <row r="1435" spans="1:9">
      <c r="A1435" t="s">
        <v>2950</v>
      </c>
      <c r="B1435" t="s">
        <v>2951</v>
      </c>
      <c r="C1435" t="s">
        <v>1651</v>
      </c>
      <c r="D1435" t="s">
        <v>1760</v>
      </c>
      <c r="E1435" t="s">
        <v>1761</v>
      </c>
      <c r="F1435">
        <v>1562</v>
      </c>
      <c r="G1435">
        <v>17.48</v>
      </c>
      <c r="H1435">
        <v>89.4</v>
      </c>
      <c r="I1435" t="s">
        <v>14</v>
      </c>
    </row>
    <row r="1436" spans="1:9">
      <c r="A1436" t="s">
        <v>2952</v>
      </c>
      <c r="B1436" t="s">
        <v>2953</v>
      </c>
      <c r="C1436" t="s">
        <v>1651</v>
      </c>
      <c r="D1436" t="s">
        <v>1702</v>
      </c>
      <c r="E1436" t="s">
        <v>1703</v>
      </c>
      <c r="F1436">
        <v>252</v>
      </c>
      <c r="G1436">
        <v>4.93</v>
      </c>
      <c r="H1436">
        <v>51.1</v>
      </c>
      <c r="I1436" t="s">
        <v>25</v>
      </c>
    </row>
    <row r="1437" spans="1:9">
      <c r="A1437" t="s">
        <v>2954</v>
      </c>
      <c r="B1437" t="s">
        <v>2955</v>
      </c>
      <c r="C1437" t="s">
        <v>1651</v>
      </c>
      <c r="D1437" t="s">
        <v>1696</v>
      </c>
      <c r="E1437" t="s">
        <v>1697</v>
      </c>
      <c r="F1437">
        <v>1630</v>
      </c>
      <c r="G1437">
        <v>2.6</v>
      </c>
      <c r="H1437">
        <v>626.9</v>
      </c>
      <c r="I1437" t="s">
        <v>14</v>
      </c>
    </row>
    <row r="1438" spans="1:9">
      <c r="A1438" t="s">
        <v>2956</v>
      </c>
      <c r="B1438" t="s">
        <v>2957</v>
      </c>
      <c r="C1438" t="s">
        <v>1651</v>
      </c>
      <c r="D1438" t="s">
        <v>1702</v>
      </c>
      <c r="E1438" t="s">
        <v>1703</v>
      </c>
      <c r="F1438">
        <v>557</v>
      </c>
      <c r="G1438">
        <v>11.86</v>
      </c>
      <c r="H1438">
        <v>47</v>
      </c>
      <c r="I1438" t="s">
        <v>14</v>
      </c>
    </row>
    <row r="1439" spans="1:9">
      <c r="A1439" t="s">
        <v>2958</v>
      </c>
      <c r="B1439" t="s">
        <v>2959</v>
      </c>
      <c r="C1439" t="s">
        <v>1651</v>
      </c>
      <c r="D1439" t="s">
        <v>1676</v>
      </c>
      <c r="E1439" t="s">
        <v>1677</v>
      </c>
      <c r="F1439">
        <v>1869</v>
      </c>
      <c r="G1439">
        <v>4.01</v>
      </c>
      <c r="H1439">
        <v>466.1</v>
      </c>
      <c r="I1439" t="s">
        <v>14</v>
      </c>
    </row>
    <row r="1440" spans="1:9">
      <c r="A1440" t="s">
        <v>2960</v>
      </c>
      <c r="B1440" t="s">
        <v>2961</v>
      </c>
      <c r="C1440" t="s">
        <v>1651</v>
      </c>
      <c r="D1440" t="s">
        <v>1660</v>
      </c>
      <c r="E1440" t="s">
        <v>1661</v>
      </c>
      <c r="F1440">
        <v>269</v>
      </c>
      <c r="G1440">
        <v>4.87</v>
      </c>
      <c r="H1440">
        <v>55.2</v>
      </c>
      <c r="I1440" t="s">
        <v>25</v>
      </c>
    </row>
    <row r="1441" spans="1:9">
      <c r="A1441" t="s">
        <v>2962</v>
      </c>
      <c r="B1441" t="s">
        <v>2963</v>
      </c>
      <c r="C1441" t="s">
        <v>1651</v>
      </c>
      <c r="D1441" t="s">
        <v>1660</v>
      </c>
      <c r="E1441" t="s">
        <v>1661</v>
      </c>
      <c r="F1441">
        <v>145</v>
      </c>
      <c r="G1441">
        <v>3.38</v>
      </c>
      <c r="H1441">
        <v>42.9</v>
      </c>
      <c r="I1441" t="s">
        <v>25</v>
      </c>
    </row>
    <row r="1442" spans="1:9">
      <c r="A1442" t="s">
        <v>2964</v>
      </c>
      <c r="B1442" t="s">
        <v>2965</v>
      </c>
      <c r="C1442" t="s">
        <v>1651</v>
      </c>
      <c r="D1442" t="s">
        <v>1660</v>
      </c>
      <c r="E1442" t="s">
        <v>1661</v>
      </c>
      <c r="F1442">
        <v>1013</v>
      </c>
      <c r="G1442">
        <v>6.26</v>
      </c>
      <c r="H1442">
        <v>161.80000000000001</v>
      </c>
      <c r="I1442" t="s">
        <v>14</v>
      </c>
    </row>
    <row r="1443" spans="1:9">
      <c r="A1443" t="s">
        <v>2966</v>
      </c>
      <c r="B1443" t="s">
        <v>2967</v>
      </c>
      <c r="C1443" t="s">
        <v>1651</v>
      </c>
      <c r="D1443" t="s">
        <v>1742</v>
      </c>
      <c r="E1443" t="s">
        <v>1743</v>
      </c>
      <c r="F1443">
        <v>606</v>
      </c>
      <c r="G1443">
        <v>8.35</v>
      </c>
      <c r="H1443">
        <v>72.599999999999994</v>
      </c>
      <c r="I1443" t="s">
        <v>14</v>
      </c>
    </row>
    <row r="1444" spans="1:9">
      <c r="A1444" t="s">
        <v>2968</v>
      </c>
      <c r="B1444" t="s">
        <v>2969</v>
      </c>
      <c r="C1444" t="s">
        <v>1651</v>
      </c>
      <c r="D1444" t="s">
        <v>1656</v>
      </c>
      <c r="E1444" t="s">
        <v>1657</v>
      </c>
      <c r="F1444">
        <v>804</v>
      </c>
      <c r="G1444">
        <v>5.14</v>
      </c>
      <c r="H1444">
        <v>156.4</v>
      </c>
      <c r="I1444" t="s">
        <v>14</v>
      </c>
    </row>
    <row r="1445" spans="1:9">
      <c r="A1445" t="s">
        <v>2970</v>
      </c>
      <c r="B1445" t="s">
        <v>2971</v>
      </c>
      <c r="C1445" t="s">
        <v>1651</v>
      </c>
      <c r="D1445" t="s">
        <v>1736</v>
      </c>
      <c r="E1445" t="s">
        <v>1737</v>
      </c>
      <c r="F1445">
        <v>1233</v>
      </c>
      <c r="G1445">
        <v>25.15</v>
      </c>
      <c r="H1445">
        <v>49</v>
      </c>
      <c r="I1445" t="s">
        <v>14</v>
      </c>
    </row>
    <row r="1446" spans="1:9">
      <c r="A1446" t="s">
        <v>2972</v>
      </c>
      <c r="B1446" t="s">
        <v>1650</v>
      </c>
      <c r="C1446" t="s">
        <v>2973</v>
      </c>
      <c r="D1446" t="s">
        <v>2974</v>
      </c>
      <c r="E1446" t="s">
        <v>2975</v>
      </c>
      <c r="F1446">
        <v>569</v>
      </c>
      <c r="G1446">
        <v>5.98</v>
      </c>
      <c r="H1446">
        <v>95.2</v>
      </c>
      <c r="I1446" t="s">
        <v>14</v>
      </c>
    </row>
    <row r="1447" spans="1:9">
      <c r="A1447" t="s">
        <v>2976</v>
      </c>
      <c r="B1447" t="s">
        <v>2977</v>
      </c>
      <c r="C1447" t="s">
        <v>2973</v>
      </c>
      <c r="D1447" t="s">
        <v>2978</v>
      </c>
      <c r="E1447" t="s">
        <v>2979</v>
      </c>
      <c r="F1447">
        <v>879</v>
      </c>
      <c r="G1447">
        <v>7.46</v>
      </c>
      <c r="H1447">
        <v>117.8</v>
      </c>
      <c r="I1447" t="s">
        <v>14</v>
      </c>
    </row>
    <row r="1448" spans="1:9">
      <c r="A1448" t="s">
        <v>2980</v>
      </c>
      <c r="B1448" t="s">
        <v>2981</v>
      </c>
      <c r="C1448" t="s">
        <v>2973</v>
      </c>
      <c r="D1448" t="s">
        <v>2982</v>
      </c>
      <c r="E1448" t="s">
        <v>2983</v>
      </c>
      <c r="F1448">
        <v>499</v>
      </c>
      <c r="G1448">
        <v>5.26</v>
      </c>
      <c r="H1448">
        <v>94.9</v>
      </c>
      <c r="I1448" t="s">
        <v>25</v>
      </c>
    </row>
    <row r="1449" spans="1:9">
      <c r="A1449" t="s">
        <v>2984</v>
      </c>
      <c r="B1449" t="s">
        <v>2985</v>
      </c>
      <c r="C1449" t="s">
        <v>2973</v>
      </c>
      <c r="D1449" t="s">
        <v>2974</v>
      </c>
      <c r="E1449" t="s">
        <v>2975</v>
      </c>
      <c r="F1449">
        <v>408</v>
      </c>
      <c r="G1449">
        <v>12.73</v>
      </c>
      <c r="H1449">
        <v>32.1</v>
      </c>
      <c r="I1449" t="s">
        <v>25</v>
      </c>
    </row>
    <row r="1450" spans="1:9">
      <c r="A1450" t="s">
        <v>2986</v>
      </c>
      <c r="B1450" t="s">
        <v>2987</v>
      </c>
      <c r="C1450" t="s">
        <v>2973</v>
      </c>
      <c r="D1450" t="s">
        <v>2988</v>
      </c>
      <c r="E1450" t="s">
        <v>2989</v>
      </c>
      <c r="F1450">
        <v>821</v>
      </c>
      <c r="G1450">
        <v>11.45</v>
      </c>
      <c r="H1450">
        <v>71.7</v>
      </c>
      <c r="I1450" t="s">
        <v>14</v>
      </c>
    </row>
    <row r="1451" spans="1:9">
      <c r="A1451" t="s">
        <v>2990</v>
      </c>
      <c r="B1451" t="s">
        <v>2991</v>
      </c>
      <c r="C1451" t="s">
        <v>2973</v>
      </c>
      <c r="D1451" t="s">
        <v>2992</v>
      </c>
      <c r="E1451" t="s">
        <v>2993</v>
      </c>
      <c r="F1451">
        <v>3058</v>
      </c>
      <c r="G1451">
        <v>13.28</v>
      </c>
      <c r="H1451">
        <v>230.3</v>
      </c>
      <c r="I1451" t="s">
        <v>70</v>
      </c>
    </row>
    <row r="1452" spans="1:9">
      <c r="A1452" t="s">
        <v>2994</v>
      </c>
      <c r="B1452" t="s">
        <v>2995</v>
      </c>
      <c r="C1452" t="s">
        <v>2973</v>
      </c>
      <c r="D1452" t="s">
        <v>2996</v>
      </c>
      <c r="E1452" t="s">
        <v>2997</v>
      </c>
      <c r="F1452">
        <v>409</v>
      </c>
      <c r="G1452">
        <v>6.82</v>
      </c>
      <c r="H1452">
        <v>60</v>
      </c>
      <c r="I1452" t="s">
        <v>25</v>
      </c>
    </row>
    <row r="1453" spans="1:9">
      <c r="A1453" t="s">
        <v>2998</v>
      </c>
      <c r="B1453" t="s">
        <v>2999</v>
      </c>
      <c r="C1453" t="s">
        <v>2973</v>
      </c>
      <c r="D1453" t="s">
        <v>3000</v>
      </c>
      <c r="E1453" t="s">
        <v>3001</v>
      </c>
      <c r="F1453">
        <v>1767</v>
      </c>
      <c r="G1453">
        <v>15.37</v>
      </c>
      <c r="H1453">
        <v>115</v>
      </c>
      <c r="I1453" t="s">
        <v>14</v>
      </c>
    </row>
    <row r="1454" spans="1:9">
      <c r="A1454" t="s">
        <v>3002</v>
      </c>
      <c r="B1454" t="s">
        <v>3003</v>
      </c>
      <c r="C1454" t="s">
        <v>2973</v>
      </c>
      <c r="D1454" t="s">
        <v>3004</v>
      </c>
      <c r="E1454" t="s">
        <v>3005</v>
      </c>
      <c r="F1454">
        <v>1805</v>
      </c>
      <c r="G1454">
        <v>20.99</v>
      </c>
      <c r="H1454">
        <v>86</v>
      </c>
      <c r="I1454" t="s">
        <v>14</v>
      </c>
    </row>
    <row r="1455" spans="1:9">
      <c r="A1455" t="s">
        <v>3006</v>
      </c>
      <c r="B1455" t="s">
        <v>3007</v>
      </c>
      <c r="C1455" t="s">
        <v>2973</v>
      </c>
      <c r="D1455" t="s">
        <v>3008</v>
      </c>
      <c r="E1455" t="s">
        <v>3009</v>
      </c>
      <c r="F1455">
        <v>419</v>
      </c>
      <c r="G1455">
        <v>12.64</v>
      </c>
      <c r="H1455">
        <v>33.1</v>
      </c>
      <c r="I1455" t="s">
        <v>25</v>
      </c>
    </row>
    <row r="1456" spans="1:9">
      <c r="A1456" t="s">
        <v>3010</v>
      </c>
      <c r="B1456" t="s">
        <v>3011</v>
      </c>
      <c r="C1456" t="s">
        <v>2973</v>
      </c>
      <c r="D1456" t="s">
        <v>3004</v>
      </c>
      <c r="E1456" t="s">
        <v>3005</v>
      </c>
      <c r="F1456">
        <v>3434</v>
      </c>
      <c r="G1456">
        <v>4.21</v>
      </c>
      <c r="H1456">
        <v>815.7</v>
      </c>
      <c r="I1456" t="s">
        <v>70</v>
      </c>
    </row>
    <row r="1457" spans="1:9">
      <c r="A1457" t="s">
        <v>3012</v>
      </c>
      <c r="B1457" t="s">
        <v>3013</v>
      </c>
      <c r="C1457" t="s">
        <v>2973</v>
      </c>
      <c r="D1457" t="s">
        <v>3014</v>
      </c>
      <c r="E1457" t="s">
        <v>3015</v>
      </c>
      <c r="F1457">
        <v>1345</v>
      </c>
      <c r="G1457">
        <v>4.96</v>
      </c>
      <c r="H1457">
        <v>271.2</v>
      </c>
      <c r="I1457" t="s">
        <v>14</v>
      </c>
    </row>
    <row r="1458" spans="1:9">
      <c r="A1458" t="s">
        <v>3016</v>
      </c>
      <c r="B1458" t="s">
        <v>3017</v>
      </c>
      <c r="C1458" t="s">
        <v>2973</v>
      </c>
      <c r="D1458" t="s">
        <v>2996</v>
      </c>
      <c r="E1458" t="s">
        <v>2997</v>
      </c>
      <c r="F1458">
        <v>155</v>
      </c>
      <c r="G1458">
        <v>6.25</v>
      </c>
      <c r="H1458">
        <v>24.8</v>
      </c>
      <c r="I1458" t="s">
        <v>25</v>
      </c>
    </row>
    <row r="1459" spans="1:9">
      <c r="A1459" t="s">
        <v>3018</v>
      </c>
      <c r="B1459" t="s">
        <v>3019</v>
      </c>
      <c r="C1459" t="s">
        <v>2973</v>
      </c>
      <c r="D1459" t="s">
        <v>2978</v>
      </c>
      <c r="E1459" t="s">
        <v>2979</v>
      </c>
      <c r="F1459">
        <v>1124</v>
      </c>
      <c r="G1459">
        <v>3.58</v>
      </c>
      <c r="H1459">
        <v>314</v>
      </c>
      <c r="I1459" t="s">
        <v>14</v>
      </c>
    </row>
    <row r="1460" spans="1:9">
      <c r="A1460" t="s">
        <v>3020</v>
      </c>
      <c r="B1460" t="s">
        <v>3021</v>
      </c>
      <c r="C1460" t="s">
        <v>2973</v>
      </c>
      <c r="D1460" t="s">
        <v>2978</v>
      </c>
      <c r="E1460" t="s">
        <v>2979</v>
      </c>
      <c r="F1460">
        <v>273</v>
      </c>
      <c r="G1460">
        <v>8.41</v>
      </c>
      <c r="H1460">
        <v>32.5</v>
      </c>
      <c r="I1460" t="s">
        <v>25</v>
      </c>
    </row>
    <row r="1461" spans="1:9">
      <c r="A1461" t="s">
        <v>3022</v>
      </c>
      <c r="B1461" t="s">
        <v>3023</v>
      </c>
      <c r="C1461" t="s">
        <v>2973</v>
      </c>
      <c r="D1461" t="s">
        <v>2982</v>
      </c>
      <c r="E1461" t="s">
        <v>2983</v>
      </c>
      <c r="F1461">
        <v>1134</v>
      </c>
      <c r="G1461">
        <v>7.05</v>
      </c>
      <c r="H1461">
        <v>160.9</v>
      </c>
      <c r="I1461" t="s">
        <v>14</v>
      </c>
    </row>
    <row r="1462" spans="1:9">
      <c r="A1462" t="s">
        <v>3024</v>
      </c>
      <c r="B1462" t="s">
        <v>3025</v>
      </c>
      <c r="C1462" t="s">
        <v>2973</v>
      </c>
      <c r="D1462" t="s">
        <v>3008</v>
      </c>
      <c r="E1462" t="s">
        <v>3009</v>
      </c>
      <c r="F1462">
        <v>408</v>
      </c>
      <c r="G1462">
        <v>10.81</v>
      </c>
      <c r="H1462">
        <v>37.700000000000003</v>
      </c>
      <c r="I1462" t="s">
        <v>25</v>
      </c>
    </row>
    <row r="1463" spans="1:9">
      <c r="A1463" t="s">
        <v>3026</v>
      </c>
      <c r="B1463" t="s">
        <v>3027</v>
      </c>
      <c r="C1463" t="s">
        <v>2973</v>
      </c>
      <c r="D1463" t="s">
        <v>2988</v>
      </c>
      <c r="E1463" t="s">
        <v>2989</v>
      </c>
      <c r="F1463">
        <v>273</v>
      </c>
      <c r="G1463">
        <v>3.66</v>
      </c>
      <c r="H1463">
        <v>74.599999999999994</v>
      </c>
      <c r="I1463" t="s">
        <v>25</v>
      </c>
    </row>
    <row r="1464" spans="1:9">
      <c r="A1464" t="s">
        <v>3028</v>
      </c>
      <c r="B1464" t="s">
        <v>3029</v>
      </c>
      <c r="C1464" t="s">
        <v>2973</v>
      </c>
      <c r="D1464" t="s">
        <v>3030</v>
      </c>
      <c r="E1464" t="s">
        <v>3031</v>
      </c>
      <c r="F1464">
        <v>498</v>
      </c>
      <c r="G1464">
        <v>4.47</v>
      </c>
      <c r="H1464">
        <v>111.4</v>
      </c>
      <c r="I1464" t="s">
        <v>25</v>
      </c>
    </row>
    <row r="1465" spans="1:9">
      <c r="A1465" t="s">
        <v>3032</v>
      </c>
      <c r="B1465" t="s">
        <v>3033</v>
      </c>
      <c r="C1465" t="s">
        <v>2973</v>
      </c>
      <c r="D1465" t="s">
        <v>3034</v>
      </c>
      <c r="E1465" t="s">
        <v>3035</v>
      </c>
      <c r="F1465">
        <v>636</v>
      </c>
      <c r="G1465">
        <v>13.69</v>
      </c>
      <c r="H1465">
        <v>46.5</v>
      </c>
      <c r="I1465" t="s">
        <v>14</v>
      </c>
    </row>
    <row r="1466" spans="1:9">
      <c r="A1466" t="s">
        <v>3036</v>
      </c>
      <c r="B1466" t="s">
        <v>3037</v>
      </c>
      <c r="C1466" t="s">
        <v>2973</v>
      </c>
      <c r="D1466" t="s">
        <v>3038</v>
      </c>
      <c r="E1466" t="s">
        <v>3039</v>
      </c>
      <c r="F1466">
        <v>548</v>
      </c>
      <c r="G1466">
        <v>2.0499999999999998</v>
      </c>
      <c r="H1466">
        <v>267.3</v>
      </c>
      <c r="I1466" t="s">
        <v>14</v>
      </c>
    </row>
    <row r="1467" spans="1:9">
      <c r="A1467" t="s">
        <v>3040</v>
      </c>
      <c r="B1467" t="s">
        <v>3041</v>
      </c>
      <c r="C1467" t="s">
        <v>2973</v>
      </c>
      <c r="D1467" t="s">
        <v>3042</v>
      </c>
      <c r="E1467" t="s">
        <v>3043</v>
      </c>
      <c r="F1467">
        <v>832</v>
      </c>
      <c r="G1467">
        <v>7.35</v>
      </c>
      <c r="H1467">
        <v>113.2</v>
      </c>
      <c r="I1467" t="s">
        <v>14</v>
      </c>
    </row>
    <row r="1468" spans="1:9">
      <c r="A1468" t="s">
        <v>3044</v>
      </c>
      <c r="B1468" t="s">
        <v>3045</v>
      </c>
      <c r="C1468" t="s">
        <v>2973</v>
      </c>
      <c r="D1468" t="s">
        <v>3046</v>
      </c>
      <c r="E1468" t="s">
        <v>3047</v>
      </c>
      <c r="F1468">
        <v>1857</v>
      </c>
      <c r="G1468">
        <v>14.77</v>
      </c>
      <c r="H1468">
        <v>125.7</v>
      </c>
      <c r="I1468" t="s">
        <v>14</v>
      </c>
    </row>
    <row r="1469" spans="1:9">
      <c r="A1469" t="s">
        <v>3048</v>
      </c>
      <c r="B1469" t="s">
        <v>3049</v>
      </c>
      <c r="C1469" t="s">
        <v>2973</v>
      </c>
      <c r="D1469" t="s">
        <v>3000</v>
      </c>
      <c r="E1469" t="s">
        <v>3001</v>
      </c>
      <c r="F1469">
        <v>562</v>
      </c>
      <c r="G1469">
        <v>8.0399999999999991</v>
      </c>
      <c r="H1469">
        <v>69.900000000000006</v>
      </c>
      <c r="I1469" t="s">
        <v>14</v>
      </c>
    </row>
    <row r="1470" spans="1:9">
      <c r="A1470" t="s">
        <v>3050</v>
      </c>
      <c r="B1470" t="s">
        <v>3051</v>
      </c>
      <c r="C1470" t="s">
        <v>2973</v>
      </c>
      <c r="D1470" t="s">
        <v>2988</v>
      </c>
      <c r="E1470" t="s">
        <v>2989</v>
      </c>
      <c r="F1470">
        <v>515</v>
      </c>
      <c r="G1470">
        <v>14.16</v>
      </c>
      <c r="H1470">
        <v>36.4</v>
      </c>
      <c r="I1470" t="s">
        <v>14</v>
      </c>
    </row>
    <row r="1471" spans="1:9">
      <c r="A1471" t="s">
        <v>3052</v>
      </c>
      <c r="B1471" t="s">
        <v>3053</v>
      </c>
      <c r="C1471" t="s">
        <v>2973</v>
      </c>
      <c r="D1471" t="s">
        <v>3054</v>
      </c>
      <c r="E1471" t="s">
        <v>3055</v>
      </c>
      <c r="F1471">
        <v>567</v>
      </c>
      <c r="G1471">
        <v>6.83</v>
      </c>
      <c r="H1471">
        <v>83</v>
      </c>
      <c r="I1471" t="s">
        <v>14</v>
      </c>
    </row>
    <row r="1472" spans="1:9">
      <c r="A1472" t="s">
        <v>3056</v>
      </c>
      <c r="B1472" t="s">
        <v>3057</v>
      </c>
      <c r="C1472" t="s">
        <v>2973</v>
      </c>
      <c r="D1472" t="s">
        <v>3000</v>
      </c>
      <c r="E1472" t="s">
        <v>3001</v>
      </c>
      <c r="F1472">
        <v>2898</v>
      </c>
      <c r="G1472">
        <v>27.57</v>
      </c>
      <c r="H1472">
        <v>105.1</v>
      </c>
      <c r="I1472" t="s">
        <v>70</v>
      </c>
    </row>
    <row r="1473" spans="1:9">
      <c r="A1473" t="s">
        <v>3058</v>
      </c>
      <c r="B1473" t="s">
        <v>3059</v>
      </c>
      <c r="C1473" t="s">
        <v>2973</v>
      </c>
      <c r="D1473" t="s">
        <v>3000</v>
      </c>
      <c r="E1473" t="s">
        <v>3001</v>
      </c>
      <c r="F1473">
        <v>554</v>
      </c>
      <c r="G1473">
        <v>12.13</v>
      </c>
      <c r="H1473">
        <v>45.7</v>
      </c>
      <c r="I1473" t="s">
        <v>14</v>
      </c>
    </row>
    <row r="1474" spans="1:9">
      <c r="A1474" t="s">
        <v>3060</v>
      </c>
      <c r="B1474" t="s">
        <v>3061</v>
      </c>
      <c r="C1474" t="s">
        <v>2973</v>
      </c>
      <c r="D1474" t="s">
        <v>2988</v>
      </c>
      <c r="E1474" t="s">
        <v>2989</v>
      </c>
      <c r="F1474">
        <v>265</v>
      </c>
      <c r="G1474">
        <v>9.2899999999999991</v>
      </c>
      <c r="H1474">
        <v>28.5</v>
      </c>
      <c r="I1474" t="s">
        <v>25</v>
      </c>
    </row>
    <row r="1475" spans="1:9">
      <c r="A1475" t="s">
        <v>3062</v>
      </c>
      <c r="B1475" t="s">
        <v>3063</v>
      </c>
      <c r="C1475" t="s">
        <v>2973</v>
      </c>
      <c r="D1475" t="s">
        <v>3046</v>
      </c>
      <c r="E1475" t="s">
        <v>3047</v>
      </c>
      <c r="F1475">
        <v>738</v>
      </c>
      <c r="G1475">
        <v>13.03</v>
      </c>
      <c r="H1475">
        <v>56.6</v>
      </c>
      <c r="I1475" t="s">
        <v>14</v>
      </c>
    </row>
    <row r="1476" spans="1:9">
      <c r="A1476" t="s">
        <v>3064</v>
      </c>
      <c r="B1476" t="s">
        <v>3065</v>
      </c>
      <c r="C1476" t="s">
        <v>2973</v>
      </c>
      <c r="D1476" t="s">
        <v>3000</v>
      </c>
      <c r="E1476" t="s">
        <v>3001</v>
      </c>
      <c r="F1476">
        <v>921</v>
      </c>
      <c r="G1476">
        <v>5.69</v>
      </c>
      <c r="H1476">
        <v>161.9</v>
      </c>
      <c r="I1476" t="s">
        <v>14</v>
      </c>
    </row>
    <row r="1477" spans="1:9">
      <c r="A1477" t="s">
        <v>3066</v>
      </c>
      <c r="B1477" t="s">
        <v>3067</v>
      </c>
      <c r="C1477" t="s">
        <v>2973</v>
      </c>
      <c r="D1477" t="s">
        <v>3034</v>
      </c>
      <c r="E1477" t="s">
        <v>3035</v>
      </c>
      <c r="F1477">
        <v>852</v>
      </c>
      <c r="G1477">
        <v>12.19</v>
      </c>
      <c r="H1477">
        <v>69.900000000000006</v>
      </c>
      <c r="I1477" t="s">
        <v>14</v>
      </c>
    </row>
    <row r="1478" spans="1:9">
      <c r="A1478" t="s">
        <v>3068</v>
      </c>
      <c r="B1478" t="s">
        <v>3069</v>
      </c>
      <c r="C1478" t="s">
        <v>2973</v>
      </c>
      <c r="D1478" t="s">
        <v>2996</v>
      </c>
      <c r="E1478" t="s">
        <v>2997</v>
      </c>
      <c r="F1478">
        <v>1147</v>
      </c>
      <c r="G1478">
        <v>12.52</v>
      </c>
      <c r="H1478">
        <v>91.6</v>
      </c>
      <c r="I1478" t="s">
        <v>14</v>
      </c>
    </row>
    <row r="1479" spans="1:9">
      <c r="A1479" t="s">
        <v>3070</v>
      </c>
      <c r="B1479" t="s">
        <v>3071</v>
      </c>
      <c r="C1479" t="s">
        <v>2973</v>
      </c>
      <c r="D1479" t="s">
        <v>3008</v>
      </c>
      <c r="E1479" t="s">
        <v>3009</v>
      </c>
      <c r="F1479">
        <v>232</v>
      </c>
      <c r="G1479">
        <v>7.06</v>
      </c>
      <c r="H1479">
        <v>32.9</v>
      </c>
      <c r="I1479" t="s">
        <v>25</v>
      </c>
    </row>
    <row r="1480" spans="1:9">
      <c r="A1480" t="s">
        <v>3072</v>
      </c>
      <c r="B1480" t="s">
        <v>3073</v>
      </c>
      <c r="C1480" t="s">
        <v>2973</v>
      </c>
      <c r="D1480" t="s">
        <v>3042</v>
      </c>
      <c r="E1480" t="s">
        <v>3043</v>
      </c>
      <c r="F1480">
        <v>404</v>
      </c>
      <c r="G1480">
        <v>6.09</v>
      </c>
      <c r="H1480">
        <v>66.3</v>
      </c>
      <c r="I1480" t="s">
        <v>25</v>
      </c>
    </row>
    <row r="1481" spans="1:9">
      <c r="A1481" t="s">
        <v>3074</v>
      </c>
      <c r="B1481" t="s">
        <v>3075</v>
      </c>
      <c r="C1481" t="s">
        <v>2973</v>
      </c>
      <c r="D1481" t="s">
        <v>3030</v>
      </c>
      <c r="E1481" t="s">
        <v>3031</v>
      </c>
      <c r="F1481">
        <v>508</v>
      </c>
      <c r="G1481">
        <v>7.23</v>
      </c>
      <c r="H1481">
        <v>70.3</v>
      </c>
      <c r="I1481" t="s">
        <v>14</v>
      </c>
    </row>
    <row r="1482" spans="1:9">
      <c r="A1482" t="s">
        <v>3076</v>
      </c>
      <c r="B1482" t="s">
        <v>3077</v>
      </c>
      <c r="C1482" t="s">
        <v>2973</v>
      </c>
      <c r="D1482" t="s">
        <v>2982</v>
      </c>
      <c r="E1482" t="s">
        <v>2983</v>
      </c>
      <c r="F1482">
        <v>477</v>
      </c>
      <c r="G1482">
        <v>5.61</v>
      </c>
      <c r="H1482">
        <v>85</v>
      </c>
      <c r="I1482" t="s">
        <v>25</v>
      </c>
    </row>
    <row r="1483" spans="1:9">
      <c r="A1483" t="s">
        <v>3078</v>
      </c>
      <c r="B1483" t="s">
        <v>3079</v>
      </c>
      <c r="C1483" t="s">
        <v>2973</v>
      </c>
      <c r="D1483" t="s">
        <v>3042</v>
      </c>
      <c r="E1483" t="s">
        <v>3043</v>
      </c>
      <c r="F1483">
        <v>645</v>
      </c>
      <c r="G1483">
        <v>14.38</v>
      </c>
      <c r="H1483">
        <v>44.9</v>
      </c>
      <c r="I1483" t="s">
        <v>14</v>
      </c>
    </row>
    <row r="1484" spans="1:9">
      <c r="A1484" t="s">
        <v>3080</v>
      </c>
      <c r="B1484" t="s">
        <v>3081</v>
      </c>
      <c r="C1484" t="s">
        <v>2973</v>
      </c>
      <c r="D1484" t="s">
        <v>3000</v>
      </c>
      <c r="E1484" t="s">
        <v>3001</v>
      </c>
      <c r="F1484">
        <v>2330</v>
      </c>
      <c r="G1484">
        <v>9.58</v>
      </c>
      <c r="H1484">
        <v>243.2</v>
      </c>
      <c r="I1484" t="s">
        <v>70</v>
      </c>
    </row>
    <row r="1485" spans="1:9">
      <c r="A1485" t="s">
        <v>3082</v>
      </c>
      <c r="B1485" t="s">
        <v>3083</v>
      </c>
      <c r="C1485" t="s">
        <v>2973</v>
      </c>
      <c r="D1485" t="s">
        <v>3084</v>
      </c>
      <c r="E1485" t="s">
        <v>3085</v>
      </c>
      <c r="F1485">
        <v>1483</v>
      </c>
      <c r="G1485">
        <v>8.02</v>
      </c>
      <c r="H1485">
        <v>184.9</v>
      </c>
      <c r="I1485" t="s">
        <v>14</v>
      </c>
    </row>
    <row r="1486" spans="1:9">
      <c r="A1486" t="s">
        <v>3086</v>
      </c>
      <c r="B1486" t="s">
        <v>3087</v>
      </c>
      <c r="C1486" t="s">
        <v>2973</v>
      </c>
      <c r="D1486" t="s">
        <v>3088</v>
      </c>
      <c r="E1486" t="s">
        <v>3089</v>
      </c>
      <c r="F1486">
        <v>599</v>
      </c>
      <c r="G1486">
        <v>4.28</v>
      </c>
      <c r="H1486">
        <v>140</v>
      </c>
      <c r="I1486" t="s">
        <v>14</v>
      </c>
    </row>
    <row r="1487" spans="1:9">
      <c r="A1487" t="s">
        <v>3090</v>
      </c>
      <c r="B1487" t="s">
        <v>3091</v>
      </c>
      <c r="C1487" t="s">
        <v>2973</v>
      </c>
      <c r="D1487" t="s">
        <v>2978</v>
      </c>
      <c r="E1487" t="s">
        <v>2979</v>
      </c>
      <c r="F1487">
        <v>1628</v>
      </c>
      <c r="G1487">
        <v>6.81</v>
      </c>
      <c r="H1487">
        <v>239.1</v>
      </c>
      <c r="I1487" t="s">
        <v>14</v>
      </c>
    </row>
    <row r="1488" spans="1:9">
      <c r="A1488" t="s">
        <v>3092</v>
      </c>
      <c r="B1488" t="s">
        <v>3093</v>
      </c>
      <c r="C1488" t="s">
        <v>2973</v>
      </c>
      <c r="D1488" t="s">
        <v>3054</v>
      </c>
      <c r="E1488" t="s">
        <v>3055</v>
      </c>
      <c r="F1488">
        <v>528</v>
      </c>
      <c r="G1488">
        <v>7.63</v>
      </c>
      <c r="H1488">
        <v>69.2</v>
      </c>
      <c r="I1488" t="s">
        <v>14</v>
      </c>
    </row>
    <row r="1489" spans="1:9">
      <c r="A1489" t="s">
        <v>3094</v>
      </c>
      <c r="B1489" t="s">
        <v>3095</v>
      </c>
      <c r="C1489" t="s">
        <v>2973</v>
      </c>
      <c r="D1489" t="s">
        <v>2988</v>
      </c>
      <c r="E1489" t="s">
        <v>2989</v>
      </c>
      <c r="F1489">
        <v>324</v>
      </c>
      <c r="G1489">
        <v>7.6</v>
      </c>
      <c r="H1489">
        <v>42.6</v>
      </c>
      <c r="I1489" t="s">
        <v>25</v>
      </c>
    </row>
    <row r="1490" spans="1:9">
      <c r="A1490" t="s">
        <v>3096</v>
      </c>
      <c r="B1490" t="s">
        <v>3097</v>
      </c>
      <c r="C1490" t="s">
        <v>2973</v>
      </c>
      <c r="D1490" t="s">
        <v>2988</v>
      </c>
      <c r="E1490" t="s">
        <v>2989</v>
      </c>
      <c r="F1490">
        <v>729</v>
      </c>
      <c r="G1490">
        <v>21.63</v>
      </c>
      <c r="H1490">
        <v>33.700000000000003</v>
      </c>
      <c r="I1490" t="s">
        <v>14</v>
      </c>
    </row>
    <row r="1491" spans="1:9">
      <c r="A1491" t="s">
        <v>3098</v>
      </c>
      <c r="B1491" t="s">
        <v>3099</v>
      </c>
      <c r="C1491" t="s">
        <v>2973</v>
      </c>
      <c r="D1491" t="s">
        <v>3008</v>
      </c>
      <c r="E1491" t="s">
        <v>3009</v>
      </c>
      <c r="F1491">
        <v>286</v>
      </c>
      <c r="G1491">
        <v>7.25</v>
      </c>
      <c r="H1491">
        <v>39.4</v>
      </c>
      <c r="I1491" t="s">
        <v>25</v>
      </c>
    </row>
    <row r="1492" spans="1:9">
      <c r="A1492" t="s">
        <v>3100</v>
      </c>
      <c r="B1492" t="s">
        <v>3101</v>
      </c>
      <c r="C1492" t="s">
        <v>2973</v>
      </c>
      <c r="D1492" t="s">
        <v>2974</v>
      </c>
      <c r="E1492" t="s">
        <v>2975</v>
      </c>
      <c r="F1492">
        <v>100</v>
      </c>
      <c r="G1492">
        <v>3.19</v>
      </c>
      <c r="H1492">
        <v>31.3</v>
      </c>
      <c r="I1492" t="s">
        <v>25</v>
      </c>
    </row>
    <row r="1493" spans="1:9">
      <c r="A1493" t="s">
        <v>3102</v>
      </c>
      <c r="B1493" t="s">
        <v>3103</v>
      </c>
      <c r="C1493" t="s">
        <v>2973</v>
      </c>
      <c r="D1493" t="s">
        <v>3014</v>
      </c>
      <c r="E1493" t="s">
        <v>3015</v>
      </c>
      <c r="F1493">
        <v>388</v>
      </c>
      <c r="G1493">
        <v>3.83</v>
      </c>
      <c r="H1493">
        <v>101.3</v>
      </c>
      <c r="I1493" t="s">
        <v>25</v>
      </c>
    </row>
    <row r="1494" spans="1:9">
      <c r="A1494" t="s">
        <v>3104</v>
      </c>
      <c r="B1494" t="s">
        <v>3105</v>
      </c>
      <c r="C1494" t="s">
        <v>2973</v>
      </c>
      <c r="D1494" t="s">
        <v>2974</v>
      </c>
      <c r="E1494" t="s">
        <v>2975</v>
      </c>
      <c r="F1494">
        <v>173</v>
      </c>
      <c r="G1494">
        <v>3.72</v>
      </c>
      <c r="H1494">
        <v>46.5</v>
      </c>
      <c r="I1494" t="s">
        <v>25</v>
      </c>
    </row>
    <row r="1495" spans="1:9">
      <c r="A1495" t="s">
        <v>3106</v>
      </c>
      <c r="B1495" t="s">
        <v>3107</v>
      </c>
      <c r="C1495" t="s">
        <v>2973</v>
      </c>
      <c r="D1495" t="s">
        <v>3030</v>
      </c>
      <c r="E1495" t="s">
        <v>3031</v>
      </c>
      <c r="F1495">
        <v>104</v>
      </c>
      <c r="G1495">
        <v>3.9</v>
      </c>
      <c r="H1495">
        <v>26.7</v>
      </c>
      <c r="I1495" t="s">
        <v>25</v>
      </c>
    </row>
    <row r="1496" spans="1:9">
      <c r="A1496" t="s">
        <v>3108</v>
      </c>
      <c r="B1496" t="s">
        <v>3109</v>
      </c>
      <c r="C1496" t="s">
        <v>2973</v>
      </c>
      <c r="D1496" t="s">
        <v>3008</v>
      </c>
      <c r="E1496" t="s">
        <v>3009</v>
      </c>
      <c r="F1496">
        <v>563</v>
      </c>
      <c r="G1496">
        <v>12.68</v>
      </c>
      <c r="H1496">
        <v>44.4</v>
      </c>
      <c r="I1496" t="s">
        <v>14</v>
      </c>
    </row>
    <row r="1497" spans="1:9">
      <c r="A1497" t="s">
        <v>3110</v>
      </c>
      <c r="B1497" t="s">
        <v>3111</v>
      </c>
      <c r="C1497" t="s">
        <v>2973</v>
      </c>
      <c r="D1497" t="s">
        <v>3004</v>
      </c>
      <c r="E1497" t="s">
        <v>3005</v>
      </c>
      <c r="F1497">
        <v>339</v>
      </c>
      <c r="G1497">
        <v>9.65</v>
      </c>
      <c r="H1497">
        <v>35.1</v>
      </c>
      <c r="I1497" t="s">
        <v>25</v>
      </c>
    </row>
    <row r="1498" spans="1:9">
      <c r="A1498" t="s">
        <v>3112</v>
      </c>
      <c r="B1498" t="s">
        <v>3113</v>
      </c>
      <c r="C1498" t="s">
        <v>2973</v>
      </c>
      <c r="D1498" t="s">
        <v>3030</v>
      </c>
      <c r="E1498" t="s">
        <v>3031</v>
      </c>
      <c r="F1498">
        <v>341</v>
      </c>
      <c r="G1498">
        <v>3.82</v>
      </c>
      <c r="H1498">
        <v>89.3</v>
      </c>
      <c r="I1498" t="s">
        <v>25</v>
      </c>
    </row>
    <row r="1499" spans="1:9">
      <c r="A1499" t="s">
        <v>3114</v>
      </c>
      <c r="B1499" t="s">
        <v>3115</v>
      </c>
      <c r="C1499" t="s">
        <v>2973</v>
      </c>
      <c r="D1499" t="s">
        <v>3014</v>
      </c>
      <c r="E1499" t="s">
        <v>3015</v>
      </c>
      <c r="F1499">
        <v>63</v>
      </c>
      <c r="G1499">
        <v>5.15</v>
      </c>
      <c r="H1499">
        <v>12.2</v>
      </c>
      <c r="I1499" t="s">
        <v>25</v>
      </c>
    </row>
    <row r="1500" spans="1:9">
      <c r="A1500" t="s">
        <v>3116</v>
      </c>
      <c r="B1500" t="s">
        <v>3117</v>
      </c>
      <c r="C1500" t="s">
        <v>2973</v>
      </c>
      <c r="D1500" t="s">
        <v>3000</v>
      </c>
      <c r="E1500" t="s">
        <v>3001</v>
      </c>
      <c r="F1500">
        <v>55550</v>
      </c>
      <c r="G1500">
        <v>32.94</v>
      </c>
      <c r="H1500">
        <v>1686.4</v>
      </c>
      <c r="I1500" t="s">
        <v>1358</v>
      </c>
    </row>
    <row r="1501" spans="1:9">
      <c r="A1501" t="s">
        <v>3118</v>
      </c>
      <c r="B1501" t="s">
        <v>3119</v>
      </c>
      <c r="C1501" t="s">
        <v>2973</v>
      </c>
      <c r="D1501" t="s">
        <v>2982</v>
      </c>
      <c r="E1501" t="s">
        <v>2983</v>
      </c>
      <c r="F1501">
        <v>239</v>
      </c>
      <c r="G1501">
        <v>10.28</v>
      </c>
      <c r="H1501">
        <v>23.2</v>
      </c>
      <c r="I1501" t="s">
        <v>25</v>
      </c>
    </row>
    <row r="1502" spans="1:9">
      <c r="A1502" t="s">
        <v>3120</v>
      </c>
      <c r="B1502" t="s">
        <v>3121</v>
      </c>
      <c r="C1502" t="s">
        <v>2973</v>
      </c>
      <c r="D1502" t="s">
        <v>2978</v>
      </c>
      <c r="E1502" t="s">
        <v>2979</v>
      </c>
      <c r="F1502">
        <v>730</v>
      </c>
      <c r="G1502">
        <v>7.82</v>
      </c>
      <c r="H1502">
        <v>93.4</v>
      </c>
      <c r="I1502" t="s">
        <v>14</v>
      </c>
    </row>
    <row r="1503" spans="1:9">
      <c r="A1503" t="s">
        <v>3122</v>
      </c>
      <c r="B1503" t="s">
        <v>3123</v>
      </c>
      <c r="C1503" t="s">
        <v>2973</v>
      </c>
      <c r="D1503" t="s">
        <v>3008</v>
      </c>
      <c r="E1503" t="s">
        <v>3009</v>
      </c>
      <c r="F1503">
        <v>68</v>
      </c>
      <c r="G1503">
        <v>3.01</v>
      </c>
      <c r="H1503">
        <v>22.6</v>
      </c>
      <c r="I1503" t="s">
        <v>25</v>
      </c>
    </row>
    <row r="1504" spans="1:9">
      <c r="A1504" t="s">
        <v>3124</v>
      </c>
      <c r="B1504" t="s">
        <v>176</v>
      </c>
      <c r="C1504" t="s">
        <v>2973</v>
      </c>
      <c r="D1504" t="s">
        <v>3030</v>
      </c>
      <c r="E1504" t="s">
        <v>3031</v>
      </c>
      <c r="F1504">
        <v>310</v>
      </c>
      <c r="G1504">
        <v>7.13</v>
      </c>
      <c r="H1504">
        <v>43.5</v>
      </c>
      <c r="I1504" t="s">
        <v>25</v>
      </c>
    </row>
    <row r="1505" spans="1:9">
      <c r="A1505" t="s">
        <v>3125</v>
      </c>
      <c r="B1505" t="s">
        <v>3126</v>
      </c>
      <c r="C1505" t="s">
        <v>2973</v>
      </c>
      <c r="D1505" t="s">
        <v>3000</v>
      </c>
      <c r="E1505" t="s">
        <v>3001</v>
      </c>
      <c r="F1505">
        <v>813</v>
      </c>
      <c r="G1505">
        <v>15.18</v>
      </c>
      <c r="H1505">
        <v>53.6</v>
      </c>
      <c r="I1505" t="s">
        <v>14</v>
      </c>
    </row>
    <row r="1506" spans="1:9">
      <c r="A1506" t="s">
        <v>3127</v>
      </c>
      <c r="B1506" t="s">
        <v>3128</v>
      </c>
      <c r="C1506" t="s">
        <v>2973</v>
      </c>
      <c r="D1506" t="s">
        <v>3046</v>
      </c>
      <c r="E1506" t="s">
        <v>3047</v>
      </c>
      <c r="F1506">
        <v>912</v>
      </c>
      <c r="G1506">
        <v>10.52</v>
      </c>
      <c r="H1506">
        <v>86.7</v>
      </c>
      <c r="I1506" t="s">
        <v>14</v>
      </c>
    </row>
    <row r="1507" spans="1:9">
      <c r="A1507" t="s">
        <v>3129</v>
      </c>
      <c r="B1507" t="s">
        <v>3130</v>
      </c>
      <c r="C1507" t="s">
        <v>2973</v>
      </c>
      <c r="D1507" t="s">
        <v>2978</v>
      </c>
      <c r="E1507" t="s">
        <v>2979</v>
      </c>
      <c r="F1507">
        <v>1564</v>
      </c>
      <c r="G1507">
        <v>7.04</v>
      </c>
      <c r="H1507">
        <v>222.2</v>
      </c>
      <c r="I1507" t="s">
        <v>14</v>
      </c>
    </row>
    <row r="1508" spans="1:9">
      <c r="A1508" t="s">
        <v>3131</v>
      </c>
      <c r="B1508" t="s">
        <v>3132</v>
      </c>
      <c r="C1508" t="s">
        <v>2973</v>
      </c>
      <c r="D1508" t="s">
        <v>2988</v>
      </c>
      <c r="E1508" t="s">
        <v>2989</v>
      </c>
      <c r="F1508">
        <v>1100</v>
      </c>
      <c r="G1508">
        <v>15.54</v>
      </c>
      <c r="H1508">
        <v>70.8</v>
      </c>
      <c r="I1508" t="s">
        <v>14</v>
      </c>
    </row>
    <row r="1509" spans="1:9">
      <c r="A1509" t="s">
        <v>3133</v>
      </c>
      <c r="B1509" t="s">
        <v>3134</v>
      </c>
      <c r="C1509" t="s">
        <v>2973</v>
      </c>
      <c r="D1509" t="s">
        <v>3038</v>
      </c>
      <c r="E1509" t="s">
        <v>3039</v>
      </c>
      <c r="F1509">
        <v>495</v>
      </c>
      <c r="G1509">
        <v>3.54</v>
      </c>
      <c r="H1509">
        <v>139.80000000000001</v>
      </c>
      <c r="I1509" t="s">
        <v>25</v>
      </c>
    </row>
    <row r="1510" spans="1:9">
      <c r="A1510" t="s">
        <v>3135</v>
      </c>
      <c r="B1510" t="s">
        <v>3136</v>
      </c>
      <c r="C1510" t="s">
        <v>2973</v>
      </c>
      <c r="D1510" t="s">
        <v>3008</v>
      </c>
      <c r="E1510" t="s">
        <v>3009</v>
      </c>
      <c r="F1510">
        <v>160</v>
      </c>
      <c r="G1510">
        <v>3.96</v>
      </c>
      <c r="H1510">
        <v>40.4</v>
      </c>
      <c r="I1510" t="s">
        <v>25</v>
      </c>
    </row>
    <row r="1511" spans="1:9">
      <c r="A1511" t="s">
        <v>3137</v>
      </c>
      <c r="B1511" t="s">
        <v>3138</v>
      </c>
      <c r="C1511" t="s">
        <v>2973</v>
      </c>
      <c r="D1511" t="s">
        <v>3046</v>
      </c>
      <c r="E1511" t="s">
        <v>3047</v>
      </c>
      <c r="F1511">
        <v>308</v>
      </c>
      <c r="G1511">
        <v>6.6</v>
      </c>
      <c r="H1511">
        <v>46.7</v>
      </c>
      <c r="I1511" t="s">
        <v>25</v>
      </c>
    </row>
    <row r="1512" spans="1:9">
      <c r="A1512" t="s">
        <v>3139</v>
      </c>
      <c r="B1512" t="s">
        <v>3140</v>
      </c>
      <c r="C1512" t="s">
        <v>2973</v>
      </c>
      <c r="D1512" t="s">
        <v>3141</v>
      </c>
      <c r="E1512" t="s">
        <v>3142</v>
      </c>
      <c r="F1512">
        <v>592</v>
      </c>
      <c r="G1512">
        <v>11.51</v>
      </c>
      <c r="H1512">
        <v>51.4</v>
      </c>
      <c r="I1512" t="s">
        <v>14</v>
      </c>
    </row>
    <row r="1513" spans="1:9">
      <c r="A1513" t="s">
        <v>3143</v>
      </c>
      <c r="B1513" t="s">
        <v>3144</v>
      </c>
      <c r="C1513" t="s">
        <v>2973</v>
      </c>
      <c r="D1513" t="s">
        <v>2978</v>
      </c>
      <c r="E1513" t="s">
        <v>2979</v>
      </c>
      <c r="F1513">
        <v>1189</v>
      </c>
      <c r="G1513">
        <v>8.27</v>
      </c>
      <c r="H1513">
        <v>143.80000000000001</v>
      </c>
      <c r="I1513" t="s">
        <v>14</v>
      </c>
    </row>
    <row r="1514" spans="1:9">
      <c r="A1514" t="s">
        <v>3145</v>
      </c>
      <c r="B1514" t="s">
        <v>3146</v>
      </c>
      <c r="C1514" t="s">
        <v>2973</v>
      </c>
      <c r="D1514" t="s">
        <v>2982</v>
      </c>
      <c r="E1514" t="s">
        <v>2983</v>
      </c>
      <c r="F1514">
        <v>143</v>
      </c>
      <c r="G1514">
        <v>5.17</v>
      </c>
      <c r="H1514">
        <v>27.7</v>
      </c>
      <c r="I1514" t="s">
        <v>25</v>
      </c>
    </row>
    <row r="1515" spans="1:9">
      <c r="A1515" t="s">
        <v>3147</v>
      </c>
      <c r="B1515" t="s">
        <v>3148</v>
      </c>
      <c r="C1515" t="s">
        <v>2973</v>
      </c>
      <c r="D1515" t="s">
        <v>2974</v>
      </c>
      <c r="E1515" t="s">
        <v>2975</v>
      </c>
      <c r="F1515">
        <v>498</v>
      </c>
      <c r="G1515">
        <v>10.039999999999999</v>
      </c>
      <c r="H1515">
        <v>49.6</v>
      </c>
      <c r="I1515" t="s">
        <v>25</v>
      </c>
    </row>
    <row r="1516" spans="1:9">
      <c r="A1516" t="s">
        <v>3149</v>
      </c>
      <c r="B1516" t="s">
        <v>3150</v>
      </c>
      <c r="C1516" t="s">
        <v>2973</v>
      </c>
      <c r="D1516" t="s">
        <v>2974</v>
      </c>
      <c r="E1516" t="s">
        <v>2975</v>
      </c>
      <c r="F1516">
        <v>356</v>
      </c>
      <c r="G1516">
        <v>14.62</v>
      </c>
      <c r="H1516">
        <v>24.4</v>
      </c>
      <c r="I1516" t="s">
        <v>25</v>
      </c>
    </row>
    <row r="1517" spans="1:9">
      <c r="A1517" t="s">
        <v>3151</v>
      </c>
      <c r="B1517" t="s">
        <v>3152</v>
      </c>
      <c r="C1517" t="s">
        <v>2973</v>
      </c>
      <c r="D1517" t="s">
        <v>3042</v>
      </c>
      <c r="E1517" t="s">
        <v>3043</v>
      </c>
      <c r="F1517">
        <v>125</v>
      </c>
      <c r="G1517">
        <v>2.83</v>
      </c>
      <c r="H1517">
        <v>44.2</v>
      </c>
      <c r="I1517" t="s">
        <v>25</v>
      </c>
    </row>
    <row r="1518" spans="1:9">
      <c r="A1518" t="s">
        <v>3153</v>
      </c>
      <c r="B1518" t="s">
        <v>3154</v>
      </c>
      <c r="C1518" t="s">
        <v>2973</v>
      </c>
      <c r="D1518" t="s">
        <v>2988</v>
      </c>
      <c r="E1518" t="s">
        <v>2989</v>
      </c>
      <c r="F1518">
        <v>942</v>
      </c>
      <c r="G1518">
        <v>16</v>
      </c>
      <c r="H1518">
        <v>58.9</v>
      </c>
      <c r="I1518" t="s">
        <v>14</v>
      </c>
    </row>
    <row r="1519" spans="1:9">
      <c r="A1519" t="s">
        <v>3155</v>
      </c>
      <c r="B1519" t="s">
        <v>3156</v>
      </c>
      <c r="C1519" t="s">
        <v>2973</v>
      </c>
      <c r="D1519" t="s">
        <v>3000</v>
      </c>
      <c r="E1519" t="s">
        <v>3001</v>
      </c>
      <c r="F1519">
        <v>467</v>
      </c>
      <c r="G1519">
        <v>4.4800000000000004</v>
      </c>
      <c r="H1519">
        <v>104.2</v>
      </c>
      <c r="I1519" t="s">
        <v>25</v>
      </c>
    </row>
    <row r="1520" spans="1:9">
      <c r="A1520" t="s">
        <v>3157</v>
      </c>
      <c r="B1520" t="s">
        <v>3158</v>
      </c>
      <c r="C1520" t="s">
        <v>2973</v>
      </c>
      <c r="D1520" t="s">
        <v>2988</v>
      </c>
      <c r="E1520" t="s">
        <v>2989</v>
      </c>
      <c r="F1520">
        <v>986</v>
      </c>
      <c r="G1520">
        <v>12.94</v>
      </c>
      <c r="H1520">
        <v>76.2</v>
      </c>
      <c r="I1520" t="s">
        <v>14</v>
      </c>
    </row>
    <row r="1521" spans="1:9">
      <c r="A1521" t="s">
        <v>3159</v>
      </c>
      <c r="B1521" t="s">
        <v>3160</v>
      </c>
      <c r="C1521" t="s">
        <v>2973</v>
      </c>
      <c r="D1521" t="s">
        <v>2982</v>
      </c>
      <c r="E1521" t="s">
        <v>2983</v>
      </c>
      <c r="F1521">
        <v>787</v>
      </c>
      <c r="G1521">
        <v>18.37</v>
      </c>
      <c r="H1521">
        <v>42.8</v>
      </c>
      <c r="I1521" t="s">
        <v>14</v>
      </c>
    </row>
    <row r="1522" spans="1:9">
      <c r="A1522" t="s">
        <v>3161</v>
      </c>
      <c r="B1522" t="s">
        <v>3162</v>
      </c>
      <c r="C1522" t="s">
        <v>2973</v>
      </c>
      <c r="D1522" t="s">
        <v>2974</v>
      </c>
      <c r="E1522" t="s">
        <v>2975</v>
      </c>
      <c r="F1522">
        <v>201</v>
      </c>
      <c r="G1522">
        <v>8.4700000000000006</v>
      </c>
      <c r="H1522">
        <v>23.7</v>
      </c>
      <c r="I1522" t="s">
        <v>25</v>
      </c>
    </row>
    <row r="1523" spans="1:9">
      <c r="A1523" t="s">
        <v>3163</v>
      </c>
      <c r="B1523" t="s">
        <v>3164</v>
      </c>
      <c r="C1523" t="s">
        <v>2973</v>
      </c>
      <c r="D1523" t="s">
        <v>2982</v>
      </c>
      <c r="E1523" t="s">
        <v>2983</v>
      </c>
      <c r="F1523">
        <v>189</v>
      </c>
      <c r="G1523">
        <v>5.88</v>
      </c>
      <c r="H1523">
        <v>32.1</v>
      </c>
      <c r="I1523" t="s">
        <v>25</v>
      </c>
    </row>
    <row r="1524" spans="1:9">
      <c r="A1524" t="s">
        <v>3165</v>
      </c>
      <c r="B1524" t="s">
        <v>3166</v>
      </c>
      <c r="C1524" t="s">
        <v>2973</v>
      </c>
      <c r="D1524" t="s">
        <v>2978</v>
      </c>
      <c r="E1524" t="s">
        <v>2979</v>
      </c>
      <c r="F1524">
        <v>2135</v>
      </c>
      <c r="G1524">
        <v>11.56</v>
      </c>
      <c r="H1524">
        <v>184.7</v>
      </c>
      <c r="I1524" t="s">
        <v>70</v>
      </c>
    </row>
    <row r="1525" spans="1:9">
      <c r="A1525" t="s">
        <v>3167</v>
      </c>
      <c r="B1525" t="s">
        <v>3168</v>
      </c>
      <c r="C1525" t="s">
        <v>2973</v>
      </c>
      <c r="D1525" t="s">
        <v>3054</v>
      </c>
      <c r="E1525" t="s">
        <v>3055</v>
      </c>
      <c r="F1525">
        <v>367</v>
      </c>
      <c r="G1525">
        <v>12.85</v>
      </c>
      <c r="H1525">
        <v>28.6</v>
      </c>
      <c r="I1525" t="s">
        <v>25</v>
      </c>
    </row>
    <row r="1526" spans="1:9">
      <c r="A1526" t="s">
        <v>3169</v>
      </c>
      <c r="B1526" t="s">
        <v>3170</v>
      </c>
      <c r="C1526" t="s">
        <v>2973</v>
      </c>
      <c r="D1526" t="s">
        <v>3004</v>
      </c>
      <c r="E1526" t="s">
        <v>3005</v>
      </c>
      <c r="F1526">
        <v>4832</v>
      </c>
      <c r="G1526">
        <v>23.78</v>
      </c>
      <c r="H1526">
        <v>203.2</v>
      </c>
      <c r="I1526" t="s">
        <v>70</v>
      </c>
    </row>
    <row r="1527" spans="1:9">
      <c r="A1527" t="s">
        <v>3171</v>
      </c>
      <c r="B1527" t="s">
        <v>3172</v>
      </c>
      <c r="C1527" t="s">
        <v>2973</v>
      </c>
      <c r="D1527" t="s">
        <v>3173</v>
      </c>
      <c r="E1527" t="s">
        <v>3174</v>
      </c>
      <c r="F1527">
        <v>382</v>
      </c>
      <c r="G1527">
        <v>10.36</v>
      </c>
      <c r="H1527">
        <v>36.9</v>
      </c>
      <c r="I1527" t="s">
        <v>25</v>
      </c>
    </row>
    <row r="1528" spans="1:9">
      <c r="A1528" t="s">
        <v>3175</v>
      </c>
      <c r="B1528" t="s">
        <v>3176</v>
      </c>
      <c r="C1528" t="s">
        <v>2973</v>
      </c>
      <c r="D1528" t="s">
        <v>3173</v>
      </c>
      <c r="E1528" t="s">
        <v>3174</v>
      </c>
      <c r="F1528">
        <v>423</v>
      </c>
      <c r="G1528">
        <v>4.8</v>
      </c>
      <c r="H1528">
        <v>88.1</v>
      </c>
      <c r="I1528" t="s">
        <v>25</v>
      </c>
    </row>
    <row r="1529" spans="1:9">
      <c r="A1529" t="s">
        <v>3177</v>
      </c>
      <c r="B1529" t="s">
        <v>3178</v>
      </c>
      <c r="C1529" t="s">
        <v>2973</v>
      </c>
      <c r="D1529" t="s">
        <v>2988</v>
      </c>
      <c r="E1529" t="s">
        <v>2989</v>
      </c>
      <c r="F1529">
        <v>429</v>
      </c>
      <c r="G1529">
        <v>13.59</v>
      </c>
      <c r="H1529">
        <v>31.6</v>
      </c>
      <c r="I1529" t="s">
        <v>25</v>
      </c>
    </row>
    <row r="1530" spans="1:9">
      <c r="A1530" t="s">
        <v>3179</v>
      </c>
      <c r="B1530" t="s">
        <v>3180</v>
      </c>
      <c r="C1530" t="s">
        <v>2973</v>
      </c>
      <c r="D1530" t="s">
        <v>2988</v>
      </c>
      <c r="E1530" t="s">
        <v>2989</v>
      </c>
      <c r="F1530">
        <v>194</v>
      </c>
      <c r="G1530">
        <v>7.56</v>
      </c>
      <c r="H1530">
        <v>25.7</v>
      </c>
      <c r="I1530" t="s">
        <v>25</v>
      </c>
    </row>
    <row r="1531" spans="1:9">
      <c r="A1531" t="s">
        <v>3181</v>
      </c>
      <c r="B1531" t="s">
        <v>3182</v>
      </c>
      <c r="C1531" t="s">
        <v>2973</v>
      </c>
      <c r="D1531" t="s">
        <v>3008</v>
      </c>
      <c r="E1531" t="s">
        <v>3009</v>
      </c>
      <c r="F1531">
        <v>472</v>
      </c>
      <c r="G1531">
        <v>9.4499999999999993</v>
      </c>
      <c r="H1531">
        <v>49.9</v>
      </c>
      <c r="I1531" t="s">
        <v>25</v>
      </c>
    </row>
    <row r="1532" spans="1:9">
      <c r="A1532" t="s">
        <v>3183</v>
      </c>
      <c r="B1532" t="s">
        <v>3184</v>
      </c>
      <c r="C1532" t="s">
        <v>2973</v>
      </c>
      <c r="D1532" t="s">
        <v>2988</v>
      </c>
      <c r="E1532" t="s">
        <v>2989</v>
      </c>
      <c r="F1532">
        <v>303</v>
      </c>
      <c r="G1532">
        <v>3.5</v>
      </c>
      <c r="H1532">
        <v>86.6</v>
      </c>
      <c r="I1532" t="s">
        <v>25</v>
      </c>
    </row>
    <row r="1533" spans="1:9">
      <c r="A1533" t="s">
        <v>3185</v>
      </c>
      <c r="B1533" t="s">
        <v>3186</v>
      </c>
      <c r="C1533" t="s">
        <v>2973</v>
      </c>
      <c r="D1533" t="s">
        <v>3173</v>
      </c>
      <c r="E1533" t="s">
        <v>3174</v>
      </c>
      <c r="F1533">
        <v>343</v>
      </c>
      <c r="G1533">
        <v>11.16</v>
      </c>
      <c r="H1533">
        <v>30.7</v>
      </c>
      <c r="I1533" t="s">
        <v>25</v>
      </c>
    </row>
    <row r="1534" spans="1:9">
      <c r="A1534" t="s">
        <v>3187</v>
      </c>
      <c r="B1534" t="s">
        <v>3188</v>
      </c>
      <c r="C1534" t="s">
        <v>2973</v>
      </c>
      <c r="D1534" t="s">
        <v>3173</v>
      </c>
      <c r="E1534" t="s">
        <v>3174</v>
      </c>
      <c r="F1534">
        <v>213</v>
      </c>
      <c r="G1534">
        <v>7.57</v>
      </c>
      <c r="H1534">
        <v>28.1</v>
      </c>
      <c r="I1534" t="s">
        <v>25</v>
      </c>
    </row>
    <row r="1535" spans="1:9">
      <c r="A1535" t="s">
        <v>3189</v>
      </c>
      <c r="B1535" t="s">
        <v>3190</v>
      </c>
      <c r="C1535" t="s">
        <v>2973</v>
      </c>
      <c r="D1535" t="s">
        <v>2974</v>
      </c>
      <c r="E1535" t="s">
        <v>2975</v>
      </c>
      <c r="F1535">
        <v>170</v>
      </c>
      <c r="G1535">
        <v>2.81</v>
      </c>
      <c r="H1535">
        <v>60.5</v>
      </c>
      <c r="I1535" t="s">
        <v>25</v>
      </c>
    </row>
    <row r="1536" spans="1:9">
      <c r="A1536" t="s">
        <v>3191</v>
      </c>
      <c r="B1536" t="s">
        <v>3192</v>
      </c>
      <c r="C1536" t="s">
        <v>2973</v>
      </c>
      <c r="D1536" t="s">
        <v>3008</v>
      </c>
      <c r="E1536" t="s">
        <v>3009</v>
      </c>
      <c r="F1536">
        <v>174</v>
      </c>
      <c r="G1536">
        <v>2.63</v>
      </c>
      <c r="H1536">
        <v>66.2</v>
      </c>
      <c r="I1536" t="s">
        <v>25</v>
      </c>
    </row>
    <row r="1537" spans="1:9">
      <c r="A1537" t="s">
        <v>3193</v>
      </c>
      <c r="B1537" t="s">
        <v>3194</v>
      </c>
      <c r="C1537" t="s">
        <v>2973</v>
      </c>
      <c r="D1537" t="s">
        <v>3054</v>
      </c>
      <c r="E1537" t="s">
        <v>3055</v>
      </c>
      <c r="F1537">
        <v>110</v>
      </c>
      <c r="G1537">
        <v>8.32</v>
      </c>
      <c r="H1537">
        <v>13.2</v>
      </c>
      <c r="I1537" t="s">
        <v>25</v>
      </c>
    </row>
    <row r="1538" spans="1:9">
      <c r="A1538" t="s">
        <v>3195</v>
      </c>
      <c r="B1538" t="s">
        <v>3196</v>
      </c>
      <c r="C1538" t="s">
        <v>2973</v>
      </c>
      <c r="D1538" t="s">
        <v>3014</v>
      </c>
      <c r="E1538" t="s">
        <v>3015</v>
      </c>
      <c r="F1538">
        <v>2105</v>
      </c>
      <c r="G1538">
        <v>4.3099999999999996</v>
      </c>
      <c r="H1538">
        <v>488.4</v>
      </c>
      <c r="I1538" t="s">
        <v>70</v>
      </c>
    </row>
    <row r="1539" spans="1:9">
      <c r="A1539" t="s">
        <v>3197</v>
      </c>
      <c r="B1539" t="s">
        <v>3198</v>
      </c>
      <c r="C1539" t="s">
        <v>2973</v>
      </c>
      <c r="D1539" t="s">
        <v>3000</v>
      </c>
      <c r="E1539" t="s">
        <v>3001</v>
      </c>
      <c r="F1539">
        <v>4029</v>
      </c>
      <c r="G1539">
        <v>21.13</v>
      </c>
      <c r="H1539">
        <v>190.7</v>
      </c>
      <c r="I1539" t="s">
        <v>70</v>
      </c>
    </row>
    <row r="1540" spans="1:9">
      <c r="A1540" t="s">
        <v>3199</v>
      </c>
      <c r="B1540" t="s">
        <v>3200</v>
      </c>
      <c r="C1540" t="s">
        <v>2973</v>
      </c>
      <c r="D1540" t="s">
        <v>2982</v>
      </c>
      <c r="E1540" t="s">
        <v>2983</v>
      </c>
      <c r="F1540">
        <v>4222</v>
      </c>
      <c r="G1540">
        <v>17.25</v>
      </c>
      <c r="H1540">
        <v>244.8</v>
      </c>
      <c r="I1540" t="s">
        <v>70</v>
      </c>
    </row>
    <row r="1541" spans="1:9">
      <c r="A1541" t="s">
        <v>3201</v>
      </c>
      <c r="B1541" t="s">
        <v>3202</v>
      </c>
      <c r="C1541" t="s">
        <v>2973</v>
      </c>
      <c r="D1541" t="s">
        <v>2992</v>
      </c>
      <c r="E1541" t="s">
        <v>2993</v>
      </c>
      <c r="F1541">
        <v>2467</v>
      </c>
      <c r="G1541">
        <v>8.9700000000000006</v>
      </c>
      <c r="H1541">
        <v>275</v>
      </c>
      <c r="I1541" t="s">
        <v>70</v>
      </c>
    </row>
    <row r="1542" spans="1:9">
      <c r="A1542" t="s">
        <v>3203</v>
      </c>
      <c r="B1542" t="s">
        <v>3204</v>
      </c>
      <c r="C1542" t="s">
        <v>2973</v>
      </c>
      <c r="D1542" t="s">
        <v>2992</v>
      </c>
      <c r="E1542" t="s">
        <v>2993</v>
      </c>
      <c r="F1542">
        <v>3183</v>
      </c>
      <c r="G1542">
        <v>7.36</v>
      </c>
      <c r="H1542">
        <v>432.5</v>
      </c>
      <c r="I1542" t="s">
        <v>70</v>
      </c>
    </row>
    <row r="1543" spans="1:9">
      <c r="A1543" t="s">
        <v>3205</v>
      </c>
      <c r="B1543" t="s">
        <v>3206</v>
      </c>
      <c r="C1543" t="s">
        <v>2973</v>
      </c>
      <c r="D1543" t="s">
        <v>2974</v>
      </c>
      <c r="E1543" t="s">
        <v>2975</v>
      </c>
      <c r="F1543">
        <v>302</v>
      </c>
      <c r="G1543">
        <v>6.47</v>
      </c>
      <c r="H1543">
        <v>46.7</v>
      </c>
      <c r="I1543" t="s">
        <v>25</v>
      </c>
    </row>
    <row r="1544" spans="1:9">
      <c r="A1544" t="s">
        <v>3207</v>
      </c>
      <c r="B1544" t="s">
        <v>3208</v>
      </c>
      <c r="C1544" t="s">
        <v>2973</v>
      </c>
      <c r="D1544" t="s">
        <v>2974</v>
      </c>
      <c r="E1544" t="s">
        <v>2975</v>
      </c>
      <c r="F1544">
        <v>244</v>
      </c>
      <c r="G1544">
        <v>6.86</v>
      </c>
      <c r="H1544">
        <v>35.6</v>
      </c>
      <c r="I1544" t="s">
        <v>25</v>
      </c>
    </row>
    <row r="1545" spans="1:9">
      <c r="A1545" t="s">
        <v>3209</v>
      </c>
      <c r="B1545" t="s">
        <v>3210</v>
      </c>
      <c r="C1545" t="s">
        <v>2973</v>
      </c>
      <c r="D1545" t="s">
        <v>2974</v>
      </c>
      <c r="E1545" t="s">
        <v>2975</v>
      </c>
      <c r="F1545">
        <v>231</v>
      </c>
      <c r="G1545">
        <v>2.92</v>
      </c>
      <c r="H1545">
        <v>79.099999999999994</v>
      </c>
      <c r="I1545" t="s">
        <v>25</v>
      </c>
    </row>
    <row r="1546" spans="1:9">
      <c r="A1546" t="s">
        <v>3211</v>
      </c>
      <c r="B1546" t="s">
        <v>3212</v>
      </c>
      <c r="C1546" t="s">
        <v>2973</v>
      </c>
      <c r="D1546" t="s">
        <v>2982</v>
      </c>
      <c r="E1546" t="s">
        <v>2983</v>
      </c>
      <c r="F1546">
        <v>150</v>
      </c>
      <c r="G1546">
        <v>4.79</v>
      </c>
      <c r="H1546">
        <v>31.3</v>
      </c>
      <c r="I1546" t="s">
        <v>25</v>
      </c>
    </row>
    <row r="1547" spans="1:9">
      <c r="A1547" t="s">
        <v>3213</v>
      </c>
      <c r="B1547" t="s">
        <v>3214</v>
      </c>
      <c r="C1547" t="s">
        <v>2973</v>
      </c>
      <c r="D1547" t="s">
        <v>2996</v>
      </c>
      <c r="E1547" t="s">
        <v>2997</v>
      </c>
      <c r="F1547">
        <v>335</v>
      </c>
      <c r="G1547">
        <v>6.5</v>
      </c>
      <c r="H1547">
        <v>51.5</v>
      </c>
      <c r="I1547" t="s">
        <v>25</v>
      </c>
    </row>
    <row r="1548" spans="1:9">
      <c r="A1548" t="s">
        <v>3215</v>
      </c>
      <c r="B1548" t="s">
        <v>3216</v>
      </c>
      <c r="C1548" t="s">
        <v>2973</v>
      </c>
      <c r="D1548" t="s">
        <v>2988</v>
      </c>
      <c r="E1548" t="s">
        <v>2989</v>
      </c>
      <c r="F1548">
        <v>627</v>
      </c>
      <c r="G1548">
        <v>13.17</v>
      </c>
      <c r="H1548">
        <v>47.6</v>
      </c>
      <c r="I1548" t="s">
        <v>14</v>
      </c>
    </row>
    <row r="1549" spans="1:9">
      <c r="A1549" t="s">
        <v>3217</v>
      </c>
      <c r="B1549" t="s">
        <v>3218</v>
      </c>
      <c r="C1549" t="s">
        <v>2973</v>
      </c>
      <c r="D1549" t="s">
        <v>3030</v>
      </c>
      <c r="E1549" t="s">
        <v>3031</v>
      </c>
      <c r="F1549">
        <v>435</v>
      </c>
      <c r="G1549">
        <v>5.18</v>
      </c>
      <c r="H1549">
        <v>84</v>
      </c>
      <c r="I1549" t="s">
        <v>25</v>
      </c>
    </row>
    <row r="1550" spans="1:9">
      <c r="A1550" t="s">
        <v>3219</v>
      </c>
      <c r="B1550" t="s">
        <v>3220</v>
      </c>
      <c r="C1550" t="s">
        <v>2973</v>
      </c>
      <c r="D1550" t="s">
        <v>2982</v>
      </c>
      <c r="E1550" t="s">
        <v>2983</v>
      </c>
      <c r="F1550">
        <v>209</v>
      </c>
      <c r="G1550">
        <v>5.85</v>
      </c>
      <c r="H1550">
        <v>35.700000000000003</v>
      </c>
      <c r="I1550" t="s">
        <v>25</v>
      </c>
    </row>
    <row r="1551" spans="1:9">
      <c r="A1551" t="s">
        <v>3221</v>
      </c>
      <c r="B1551" t="s">
        <v>3222</v>
      </c>
      <c r="C1551" t="s">
        <v>2973</v>
      </c>
      <c r="D1551" t="s">
        <v>2974</v>
      </c>
      <c r="E1551" t="s">
        <v>2975</v>
      </c>
      <c r="F1551">
        <v>143</v>
      </c>
      <c r="G1551">
        <v>3.51</v>
      </c>
      <c r="H1551">
        <v>40.700000000000003</v>
      </c>
      <c r="I1551" t="s">
        <v>25</v>
      </c>
    </row>
    <row r="1552" spans="1:9">
      <c r="A1552" t="s">
        <v>3223</v>
      </c>
      <c r="B1552" t="s">
        <v>3224</v>
      </c>
      <c r="C1552" t="s">
        <v>2973</v>
      </c>
      <c r="D1552" t="s">
        <v>2996</v>
      </c>
      <c r="E1552" t="s">
        <v>2997</v>
      </c>
      <c r="F1552">
        <v>830</v>
      </c>
      <c r="G1552">
        <v>16.79</v>
      </c>
      <c r="H1552">
        <v>49.4</v>
      </c>
      <c r="I1552" t="s">
        <v>14</v>
      </c>
    </row>
    <row r="1553" spans="1:9">
      <c r="A1553" t="s">
        <v>3225</v>
      </c>
      <c r="B1553" t="s">
        <v>3226</v>
      </c>
      <c r="C1553" t="s">
        <v>2973</v>
      </c>
      <c r="D1553" t="s">
        <v>2992</v>
      </c>
      <c r="E1553" t="s">
        <v>2993</v>
      </c>
      <c r="F1553">
        <v>2838</v>
      </c>
      <c r="G1553">
        <v>17.02</v>
      </c>
      <c r="H1553">
        <v>166.7</v>
      </c>
      <c r="I1553" t="s">
        <v>70</v>
      </c>
    </row>
    <row r="1554" spans="1:9">
      <c r="A1554" t="s">
        <v>3227</v>
      </c>
      <c r="B1554" t="s">
        <v>3228</v>
      </c>
      <c r="C1554" t="s">
        <v>2973</v>
      </c>
      <c r="D1554" t="s">
        <v>3030</v>
      </c>
      <c r="E1554" t="s">
        <v>3031</v>
      </c>
      <c r="F1554">
        <v>305</v>
      </c>
      <c r="G1554">
        <v>3.88</v>
      </c>
      <c r="H1554">
        <v>78.599999999999994</v>
      </c>
      <c r="I1554" t="s">
        <v>25</v>
      </c>
    </row>
    <row r="1555" spans="1:9">
      <c r="A1555" t="s">
        <v>3229</v>
      </c>
      <c r="B1555" t="s">
        <v>3230</v>
      </c>
      <c r="C1555" t="s">
        <v>2973</v>
      </c>
      <c r="D1555" t="s">
        <v>3030</v>
      </c>
      <c r="E1555" t="s">
        <v>3031</v>
      </c>
      <c r="F1555">
        <v>192</v>
      </c>
      <c r="G1555">
        <v>5.29</v>
      </c>
      <c r="H1555">
        <v>36.299999999999997</v>
      </c>
      <c r="I1555" t="s">
        <v>25</v>
      </c>
    </row>
    <row r="1556" spans="1:9">
      <c r="A1556" t="s">
        <v>3231</v>
      </c>
      <c r="B1556" t="s">
        <v>3232</v>
      </c>
      <c r="C1556" t="s">
        <v>2973</v>
      </c>
      <c r="D1556" t="s">
        <v>2988</v>
      </c>
      <c r="E1556" t="s">
        <v>2989</v>
      </c>
      <c r="F1556">
        <v>214</v>
      </c>
      <c r="G1556">
        <v>4.13</v>
      </c>
      <c r="H1556">
        <v>51.8</v>
      </c>
      <c r="I1556" t="s">
        <v>25</v>
      </c>
    </row>
    <row r="1557" spans="1:9">
      <c r="A1557" t="s">
        <v>3233</v>
      </c>
      <c r="B1557" t="s">
        <v>3234</v>
      </c>
      <c r="C1557" t="s">
        <v>2973</v>
      </c>
      <c r="D1557" t="s">
        <v>3038</v>
      </c>
      <c r="E1557" t="s">
        <v>3039</v>
      </c>
      <c r="F1557">
        <v>996</v>
      </c>
      <c r="G1557">
        <v>9.82</v>
      </c>
      <c r="H1557">
        <v>101.4</v>
      </c>
      <c r="I1557" t="s">
        <v>14</v>
      </c>
    </row>
    <row r="1558" spans="1:9">
      <c r="A1558" t="s">
        <v>3235</v>
      </c>
      <c r="B1558" t="s">
        <v>3236</v>
      </c>
      <c r="C1558" t="s">
        <v>2973</v>
      </c>
      <c r="D1558" t="s">
        <v>3038</v>
      </c>
      <c r="E1558" t="s">
        <v>3039</v>
      </c>
      <c r="F1558">
        <v>3111</v>
      </c>
      <c r="G1558">
        <v>6.51</v>
      </c>
      <c r="H1558">
        <v>477.9</v>
      </c>
      <c r="I1558" t="s">
        <v>70</v>
      </c>
    </row>
    <row r="1559" spans="1:9">
      <c r="A1559" t="s">
        <v>3237</v>
      </c>
      <c r="B1559" t="s">
        <v>3238</v>
      </c>
      <c r="C1559" t="s">
        <v>2973</v>
      </c>
      <c r="D1559" t="s">
        <v>3030</v>
      </c>
      <c r="E1559" t="s">
        <v>3031</v>
      </c>
      <c r="F1559">
        <v>518</v>
      </c>
      <c r="G1559">
        <v>6.22</v>
      </c>
      <c r="H1559">
        <v>83.3</v>
      </c>
      <c r="I1559" t="s">
        <v>14</v>
      </c>
    </row>
    <row r="1560" spans="1:9">
      <c r="A1560" t="s">
        <v>3239</v>
      </c>
      <c r="B1560" t="s">
        <v>3240</v>
      </c>
      <c r="C1560" t="s">
        <v>2973</v>
      </c>
      <c r="D1560" t="s">
        <v>2992</v>
      </c>
      <c r="E1560" t="s">
        <v>2993</v>
      </c>
      <c r="F1560">
        <v>1146</v>
      </c>
      <c r="G1560">
        <v>9.36</v>
      </c>
      <c r="H1560">
        <v>122.4</v>
      </c>
      <c r="I1560" t="s">
        <v>14</v>
      </c>
    </row>
    <row r="1561" spans="1:9">
      <c r="A1561" t="s">
        <v>3241</v>
      </c>
      <c r="B1561" t="s">
        <v>3242</v>
      </c>
      <c r="C1561" t="s">
        <v>2973</v>
      </c>
      <c r="D1561" t="s">
        <v>3088</v>
      </c>
      <c r="E1561" t="s">
        <v>3089</v>
      </c>
      <c r="F1561">
        <v>1831</v>
      </c>
      <c r="G1561">
        <v>6.95</v>
      </c>
      <c r="H1561">
        <v>263.5</v>
      </c>
      <c r="I1561" t="s">
        <v>14</v>
      </c>
    </row>
    <row r="1562" spans="1:9">
      <c r="A1562" t="s">
        <v>3243</v>
      </c>
      <c r="B1562" t="s">
        <v>3244</v>
      </c>
      <c r="C1562" t="s">
        <v>2973</v>
      </c>
      <c r="D1562" t="s">
        <v>3030</v>
      </c>
      <c r="E1562" t="s">
        <v>3031</v>
      </c>
      <c r="F1562">
        <v>160</v>
      </c>
      <c r="G1562">
        <v>4.55</v>
      </c>
      <c r="H1562">
        <v>35.200000000000003</v>
      </c>
      <c r="I1562" t="s">
        <v>25</v>
      </c>
    </row>
    <row r="1563" spans="1:9">
      <c r="A1563" t="s">
        <v>3245</v>
      </c>
      <c r="B1563" t="s">
        <v>3246</v>
      </c>
      <c r="C1563" t="s">
        <v>2973</v>
      </c>
      <c r="D1563" t="s">
        <v>2974</v>
      </c>
      <c r="E1563" t="s">
        <v>2975</v>
      </c>
      <c r="F1563">
        <v>483</v>
      </c>
      <c r="G1563">
        <v>11.42</v>
      </c>
      <c r="H1563">
        <v>42.3</v>
      </c>
      <c r="I1563" t="s">
        <v>25</v>
      </c>
    </row>
    <row r="1564" spans="1:9">
      <c r="A1564" t="s">
        <v>3247</v>
      </c>
      <c r="B1564" t="s">
        <v>3248</v>
      </c>
      <c r="C1564" t="s">
        <v>2973</v>
      </c>
      <c r="D1564" t="s">
        <v>2982</v>
      </c>
      <c r="E1564" t="s">
        <v>2983</v>
      </c>
      <c r="F1564">
        <v>469</v>
      </c>
      <c r="G1564">
        <v>10.27</v>
      </c>
      <c r="H1564">
        <v>45.7</v>
      </c>
      <c r="I1564" t="s">
        <v>25</v>
      </c>
    </row>
    <row r="1565" spans="1:9">
      <c r="A1565" t="s">
        <v>3249</v>
      </c>
      <c r="B1565" t="s">
        <v>3250</v>
      </c>
      <c r="C1565" t="s">
        <v>2973</v>
      </c>
      <c r="D1565" t="s">
        <v>3008</v>
      </c>
      <c r="E1565" t="s">
        <v>3009</v>
      </c>
      <c r="F1565">
        <v>321</v>
      </c>
      <c r="G1565">
        <v>9.0399999999999991</v>
      </c>
      <c r="H1565">
        <v>35.5</v>
      </c>
      <c r="I1565" t="s">
        <v>25</v>
      </c>
    </row>
    <row r="1566" spans="1:9">
      <c r="A1566" t="s">
        <v>3251</v>
      </c>
      <c r="B1566" t="s">
        <v>3252</v>
      </c>
      <c r="C1566" t="s">
        <v>2973</v>
      </c>
      <c r="D1566" t="s">
        <v>3042</v>
      </c>
      <c r="E1566" t="s">
        <v>3043</v>
      </c>
      <c r="F1566">
        <v>741</v>
      </c>
      <c r="G1566">
        <v>8.11</v>
      </c>
      <c r="H1566">
        <v>91.4</v>
      </c>
      <c r="I1566" t="s">
        <v>14</v>
      </c>
    </row>
    <row r="1567" spans="1:9">
      <c r="A1567" t="s">
        <v>3253</v>
      </c>
      <c r="B1567" t="s">
        <v>3254</v>
      </c>
      <c r="C1567" t="s">
        <v>2973</v>
      </c>
      <c r="D1567" t="s">
        <v>3008</v>
      </c>
      <c r="E1567" t="s">
        <v>3009</v>
      </c>
      <c r="F1567">
        <v>515</v>
      </c>
      <c r="G1567">
        <v>7.58</v>
      </c>
      <c r="H1567">
        <v>67.900000000000006</v>
      </c>
      <c r="I1567" t="s">
        <v>14</v>
      </c>
    </row>
    <row r="1568" spans="1:9">
      <c r="A1568" t="s">
        <v>3255</v>
      </c>
      <c r="B1568" t="s">
        <v>3256</v>
      </c>
      <c r="C1568" t="s">
        <v>2973</v>
      </c>
      <c r="D1568" t="s">
        <v>3008</v>
      </c>
      <c r="E1568" t="s">
        <v>3009</v>
      </c>
      <c r="F1568">
        <v>415</v>
      </c>
      <c r="G1568">
        <v>6.92</v>
      </c>
      <c r="H1568">
        <v>60</v>
      </c>
      <c r="I1568" t="s">
        <v>25</v>
      </c>
    </row>
    <row r="1569" spans="1:9">
      <c r="A1569" t="s">
        <v>3257</v>
      </c>
      <c r="B1569" t="s">
        <v>3258</v>
      </c>
      <c r="C1569" t="s">
        <v>2973</v>
      </c>
      <c r="D1569" t="s">
        <v>2974</v>
      </c>
      <c r="E1569" t="s">
        <v>2975</v>
      </c>
      <c r="F1569">
        <v>222</v>
      </c>
      <c r="G1569">
        <v>5.96</v>
      </c>
      <c r="H1569">
        <v>37.200000000000003</v>
      </c>
      <c r="I1569" t="s">
        <v>25</v>
      </c>
    </row>
    <row r="1570" spans="1:9">
      <c r="A1570" t="s">
        <v>3259</v>
      </c>
      <c r="B1570" t="s">
        <v>3260</v>
      </c>
      <c r="C1570" t="s">
        <v>2973</v>
      </c>
      <c r="D1570" t="s">
        <v>3030</v>
      </c>
      <c r="E1570" t="s">
        <v>3031</v>
      </c>
      <c r="F1570">
        <v>1393</v>
      </c>
      <c r="G1570">
        <v>19.559999999999999</v>
      </c>
      <c r="H1570">
        <v>71.2</v>
      </c>
      <c r="I1570" t="s">
        <v>14</v>
      </c>
    </row>
    <row r="1571" spans="1:9">
      <c r="A1571" t="s">
        <v>3261</v>
      </c>
      <c r="B1571" t="s">
        <v>3262</v>
      </c>
      <c r="C1571" t="s">
        <v>2973</v>
      </c>
      <c r="D1571" t="s">
        <v>2992</v>
      </c>
      <c r="E1571" t="s">
        <v>2993</v>
      </c>
      <c r="F1571">
        <v>1125</v>
      </c>
      <c r="G1571">
        <v>12.61</v>
      </c>
      <c r="H1571">
        <v>89.2</v>
      </c>
      <c r="I1571" t="s">
        <v>14</v>
      </c>
    </row>
    <row r="1572" spans="1:9">
      <c r="A1572" t="s">
        <v>3263</v>
      </c>
      <c r="B1572" t="s">
        <v>3264</v>
      </c>
      <c r="C1572" t="s">
        <v>2973</v>
      </c>
      <c r="D1572" t="s">
        <v>2982</v>
      </c>
      <c r="E1572" t="s">
        <v>2983</v>
      </c>
      <c r="F1572">
        <v>100</v>
      </c>
      <c r="G1572">
        <v>11.85</v>
      </c>
      <c r="H1572">
        <v>8.4</v>
      </c>
      <c r="I1572" t="s">
        <v>25</v>
      </c>
    </row>
    <row r="1573" spans="1:9">
      <c r="A1573" t="s">
        <v>3265</v>
      </c>
      <c r="B1573" t="s">
        <v>3266</v>
      </c>
      <c r="C1573" t="s">
        <v>2973</v>
      </c>
      <c r="D1573" t="s">
        <v>3030</v>
      </c>
      <c r="E1573" t="s">
        <v>3031</v>
      </c>
      <c r="F1573">
        <v>176</v>
      </c>
      <c r="G1573">
        <v>6.67</v>
      </c>
      <c r="H1573">
        <v>26.4</v>
      </c>
      <c r="I1573" t="s">
        <v>25</v>
      </c>
    </row>
    <row r="1574" spans="1:9">
      <c r="A1574" t="s">
        <v>3267</v>
      </c>
      <c r="B1574" t="s">
        <v>3268</v>
      </c>
      <c r="C1574" t="s">
        <v>2973</v>
      </c>
      <c r="D1574" t="s">
        <v>2996</v>
      </c>
      <c r="E1574" t="s">
        <v>2997</v>
      </c>
      <c r="F1574">
        <v>542</v>
      </c>
      <c r="G1574">
        <v>13.3</v>
      </c>
      <c r="H1574">
        <v>40.799999999999997</v>
      </c>
      <c r="I1574" t="s">
        <v>14</v>
      </c>
    </row>
    <row r="1575" spans="1:9">
      <c r="A1575" t="s">
        <v>3269</v>
      </c>
      <c r="B1575" t="s">
        <v>3270</v>
      </c>
      <c r="C1575" t="s">
        <v>2973</v>
      </c>
      <c r="D1575" t="s">
        <v>3084</v>
      </c>
      <c r="E1575" t="s">
        <v>3085</v>
      </c>
      <c r="F1575">
        <v>2649</v>
      </c>
      <c r="G1575">
        <v>4.74</v>
      </c>
      <c r="H1575">
        <v>558.9</v>
      </c>
      <c r="I1575" t="s">
        <v>70</v>
      </c>
    </row>
    <row r="1576" spans="1:9">
      <c r="A1576" t="s">
        <v>3271</v>
      </c>
      <c r="B1576" t="s">
        <v>3272</v>
      </c>
      <c r="C1576" t="s">
        <v>2973</v>
      </c>
      <c r="D1576" t="s">
        <v>2978</v>
      </c>
      <c r="E1576" t="s">
        <v>2979</v>
      </c>
      <c r="F1576">
        <v>1669</v>
      </c>
      <c r="G1576">
        <v>17.5</v>
      </c>
      <c r="H1576">
        <v>95.4</v>
      </c>
      <c r="I1576" t="s">
        <v>14</v>
      </c>
    </row>
    <row r="1577" spans="1:9">
      <c r="A1577" t="s">
        <v>3273</v>
      </c>
      <c r="B1577" t="s">
        <v>3274</v>
      </c>
      <c r="C1577" t="s">
        <v>2973</v>
      </c>
      <c r="D1577" t="s">
        <v>2974</v>
      </c>
      <c r="E1577" t="s">
        <v>2975</v>
      </c>
      <c r="F1577">
        <v>467</v>
      </c>
      <c r="G1577">
        <v>9.39</v>
      </c>
      <c r="H1577">
        <v>49.7</v>
      </c>
      <c r="I1577" t="s">
        <v>25</v>
      </c>
    </row>
    <row r="1578" spans="1:9">
      <c r="A1578" t="s">
        <v>3275</v>
      </c>
      <c r="B1578" t="s">
        <v>3276</v>
      </c>
      <c r="C1578" t="s">
        <v>2973</v>
      </c>
      <c r="D1578" t="s">
        <v>2996</v>
      </c>
      <c r="E1578" t="s">
        <v>2997</v>
      </c>
      <c r="F1578">
        <v>288</v>
      </c>
      <c r="G1578">
        <v>4.95</v>
      </c>
      <c r="H1578">
        <v>58.2</v>
      </c>
      <c r="I1578" t="s">
        <v>25</v>
      </c>
    </row>
    <row r="1579" spans="1:9">
      <c r="A1579" t="s">
        <v>3277</v>
      </c>
      <c r="B1579" t="s">
        <v>3278</v>
      </c>
      <c r="C1579" t="s">
        <v>2973</v>
      </c>
      <c r="D1579" t="s">
        <v>3054</v>
      </c>
      <c r="E1579" t="s">
        <v>3055</v>
      </c>
      <c r="F1579">
        <v>1043</v>
      </c>
      <c r="G1579">
        <v>12.08</v>
      </c>
      <c r="H1579">
        <v>86.3</v>
      </c>
      <c r="I1579" t="s">
        <v>14</v>
      </c>
    </row>
    <row r="1580" spans="1:9">
      <c r="A1580" t="s">
        <v>3279</v>
      </c>
      <c r="B1580" t="s">
        <v>3280</v>
      </c>
      <c r="C1580" t="s">
        <v>2973</v>
      </c>
      <c r="D1580" t="s">
        <v>2978</v>
      </c>
      <c r="E1580" t="s">
        <v>2979</v>
      </c>
      <c r="F1580">
        <v>9959</v>
      </c>
      <c r="G1580">
        <v>12.89</v>
      </c>
      <c r="H1580">
        <v>772.6</v>
      </c>
      <c r="I1580" t="s">
        <v>70</v>
      </c>
    </row>
    <row r="1581" spans="1:9">
      <c r="A1581" t="s">
        <v>3281</v>
      </c>
      <c r="B1581" t="s">
        <v>3282</v>
      </c>
      <c r="C1581" t="s">
        <v>2973</v>
      </c>
      <c r="D1581" t="s">
        <v>3173</v>
      </c>
      <c r="E1581" t="s">
        <v>3174</v>
      </c>
      <c r="F1581">
        <v>300</v>
      </c>
      <c r="G1581">
        <v>6.7</v>
      </c>
      <c r="H1581">
        <v>44.8</v>
      </c>
      <c r="I1581" t="s">
        <v>25</v>
      </c>
    </row>
    <row r="1582" spans="1:9">
      <c r="A1582" t="s">
        <v>3283</v>
      </c>
      <c r="B1582" t="s">
        <v>3284</v>
      </c>
      <c r="C1582" t="s">
        <v>2973</v>
      </c>
      <c r="D1582" t="s">
        <v>3034</v>
      </c>
      <c r="E1582" t="s">
        <v>3035</v>
      </c>
      <c r="F1582">
        <v>10591</v>
      </c>
      <c r="G1582">
        <v>16.04</v>
      </c>
      <c r="H1582">
        <v>660.3</v>
      </c>
      <c r="I1582" t="s">
        <v>365</v>
      </c>
    </row>
    <row r="1583" spans="1:9">
      <c r="A1583" t="s">
        <v>3285</v>
      </c>
      <c r="B1583" t="s">
        <v>3286</v>
      </c>
      <c r="C1583" t="s">
        <v>2973</v>
      </c>
      <c r="D1583" t="s">
        <v>3173</v>
      </c>
      <c r="E1583" t="s">
        <v>3174</v>
      </c>
      <c r="F1583">
        <v>3338</v>
      </c>
      <c r="G1583">
        <v>18.54</v>
      </c>
      <c r="H1583">
        <v>180</v>
      </c>
      <c r="I1583" t="s">
        <v>70</v>
      </c>
    </row>
    <row r="1584" spans="1:9">
      <c r="A1584" t="s">
        <v>3287</v>
      </c>
      <c r="B1584" t="s">
        <v>3288</v>
      </c>
      <c r="C1584" t="s">
        <v>2973</v>
      </c>
      <c r="D1584" t="s">
        <v>3004</v>
      </c>
      <c r="E1584" t="s">
        <v>3005</v>
      </c>
      <c r="F1584">
        <v>159</v>
      </c>
      <c r="G1584">
        <v>5.78</v>
      </c>
      <c r="H1584">
        <v>27.5</v>
      </c>
      <c r="I1584" t="s">
        <v>25</v>
      </c>
    </row>
    <row r="1585" spans="1:9">
      <c r="A1585" t="s">
        <v>3289</v>
      </c>
      <c r="B1585" t="s">
        <v>3290</v>
      </c>
      <c r="C1585" t="s">
        <v>2973</v>
      </c>
      <c r="D1585" t="s">
        <v>3046</v>
      </c>
      <c r="E1585" t="s">
        <v>3047</v>
      </c>
      <c r="F1585">
        <v>471</v>
      </c>
      <c r="G1585">
        <v>9.09</v>
      </c>
      <c r="H1585">
        <v>51.8</v>
      </c>
      <c r="I1585" t="s">
        <v>25</v>
      </c>
    </row>
    <row r="1586" spans="1:9">
      <c r="A1586" t="s">
        <v>3291</v>
      </c>
      <c r="B1586" t="s">
        <v>3292</v>
      </c>
      <c r="C1586" t="s">
        <v>2973</v>
      </c>
      <c r="D1586" t="s">
        <v>2982</v>
      </c>
      <c r="E1586" t="s">
        <v>2983</v>
      </c>
      <c r="F1586">
        <v>442</v>
      </c>
      <c r="G1586">
        <v>8.9700000000000006</v>
      </c>
      <c r="H1586">
        <v>49.3</v>
      </c>
      <c r="I1586" t="s">
        <v>25</v>
      </c>
    </row>
    <row r="1587" spans="1:9">
      <c r="A1587" t="s">
        <v>3293</v>
      </c>
      <c r="B1587" t="s">
        <v>3294</v>
      </c>
      <c r="C1587" t="s">
        <v>2973</v>
      </c>
      <c r="D1587" t="s">
        <v>3088</v>
      </c>
      <c r="E1587" t="s">
        <v>3089</v>
      </c>
      <c r="F1587">
        <v>772</v>
      </c>
      <c r="G1587">
        <v>8.1199999999999992</v>
      </c>
      <c r="H1587">
        <v>95.1</v>
      </c>
      <c r="I1587" t="s">
        <v>14</v>
      </c>
    </row>
    <row r="1588" spans="1:9">
      <c r="A1588" t="s">
        <v>3295</v>
      </c>
      <c r="B1588" t="s">
        <v>3296</v>
      </c>
      <c r="C1588" t="s">
        <v>2973</v>
      </c>
      <c r="D1588" t="s">
        <v>3042</v>
      </c>
      <c r="E1588" t="s">
        <v>3043</v>
      </c>
      <c r="F1588">
        <v>2036</v>
      </c>
      <c r="G1588">
        <v>12.65</v>
      </c>
      <c r="H1588">
        <v>160.9</v>
      </c>
      <c r="I1588" t="s">
        <v>70</v>
      </c>
    </row>
    <row r="1589" spans="1:9">
      <c r="A1589" t="s">
        <v>3297</v>
      </c>
      <c r="B1589" t="s">
        <v>3298</v>
      </c>
      <c r="C1589" t="s">
        <v>2973</v>
      </c>
      <c r="D1589" t="s">
        <v>3088</v>
      </c>
      <c r="E1589" t="s">
        <v>3089</v>
      </c>
      <c r="F1589">
        <v>1093</v>
      </c>
      <c r="G1589">
        <v>13.36</v>
      </c>
      <c r="H1589">
        <v>81.8</v>
      </c>
      <c r="I1589" t="s">
        <v>14</v>
      </c>
    </row>
    <row r="1590" spans="1:9">
      <c r="A1590" t="s">
        <v>3299</v>
      </c>
      <c r="B1590" t="s">
        <v>3300</v>
      </c>
      <c r="C1590" t="s">
        <v>2973</v>
      </c>
      <c r="D1590" t="s">
        <v>3038</v>
      </c>
      <c r="E1590" t="s">
        <v>3039</v>
      </c>
      <c r="F1590">
        <v>3449</v>
      </c>
      <c r="G1590">
        <v>15.94</v>
      </c>
      <c r="H1590">
        <v>216.4</v>
      </c>
      <c r="I1590" t="s">
        <v>70</v>
      </c>
    </row>
    <row r="1591" spans="1:9">
      <c r="A1591" t="s">
        <v>3301</v>
      </c>
      <c r="B1591" t="s">
        <v>3302</v>
      </c>
      <c r="C1591" t="s">
        <v>2973</v>
      </c>
      <c r="D1591" t="s">
        <v>3042</v>
      </c>
      <c r="E1591" t="s">
        <v>3043</v>
      </c>
      <c r="F1591">
        <v>252</v>
      </c>
      <c r="G1591">
        <v>10.11</v>
      </c>
      <c r="H1591">
        <v>24.9</v>
      </c>
      <c r="I1591" t="s">
        <v>25</v>
      </c>
    </row>
    <row r="1592" spans="1:9">
      <c r="A1592" t="s">
        <v>3303</v>
      </c>
      <c r="B1592" t="s">
        <v>3304</v>
      </c>
      <c r="C1592" t="s">
        <v>2973</v>
      </c>
      <c r="D1592" t="s">
        <v>2982</v>
      </c>
      <c r="E1592" t="s">
        <v>2983</v>
      </c>
      <c r="F1592">
        <v>98</v>
      </c>
      <c r="G1592">
        <v>4.17</v>
      </c>
      <c r="H1592">
        <v>23.5</v>
      </c>
      <c r="I1592" t="s">
        <v>25</v>
      </c>
    </row>
    <row r="1593" spans="1:9">
      <c r="A1593" t="s">
        <v>3305</v>
      </c>
      <c r="B1593" t="s">
        <v>3306</v>
      </c>
      <c r="C1593" t="s">
        <v>2973</v>
      </c>
      <c r="D1593" t="s">
        <v>2988</v>
      </c>
      <c r="E1593" t="s">
        <v>2989</v>
      </c>
      <c r="F1593">
        <v>399</v>
      </c>
      <c r="G1593">
        <v>10.47</v>
      </c>
      <c r="H1593">
        <v>38.1</v>
      </c>
      <c r="I1593" t="s">
        <v>25</v>
      </c>
    </row>
    <row r="1594" spans="1:9">
      <c r="A1594" t="s">
        <v>3307</v>
      </c>
      <c r="B1594" t="s">
        <v>3308</v>
      </c>
      <c r="C1594" t="s">
        <v>2973</v>
      </c>
      <c r="D1594" t="s">
        <v>3014</v>
      </c>
      <c r="E1594" t="s">
        <v>3015</v>
      </c>
      <c r="F1594">
        <v>1630</v>
      </c>
      <c r="G1594">
        <v>6.79</v>
      </c>
      <c r="H1594">
        <v>240.1</v>
      </c>
      <c r="I1594" t="s">
        <v>14</v>
      </c>
    </row>
    <row r="1595" spans="1:9">
      <c r="A1595" t="s">
        <v>3309</v>
      </c>
      <c r="B1595" t="s">
        <v>3310</v>
      </c>
      <c r="C1595" t="s">
        <v>2973</v>
      </c>
      <c r="D1595" t="s">
        <v>2978</v>
      </c>
      <c r="E1595" t="s">
        <v>2979</v>
      </c>
      <c r="F1595">
        <v>3978</v>
      </c>
      <c r="G1595">
        <v>16.78</v>
      </c>
      <c r="H1595">
        <v>237.1</v>
      </c>
      <c r="I1595" t="s">
        <v>70</v>
      </c>
    </row>
    <row r="1596" spans="1:9">
      <c r="A1596" t="s">
        <v>3311</v>
      </c>
      <c r="B1596" t="s">
        <v>3312</v>
      </c>
      <c r="C1596" t="s">
        <v>2973</v>
      </c>
      <c r="D1596" t="s">
        <v>3038</v>
      </c>
      <c r="E1596" t="s">
        <v>3039</v>
      </c>
      <c r="F1596">
        <v>2208</v>
      </c>
      <c r="G1596">
        <v>4.74</v>
      </c>
      <c r="H1596">
        <v>465.8</v>
      </c>
      <c r="I1596" t="s">
        <v>70</v>
      </c>
    </row>
    <row r="1597" spans="1:9">
      <c r="A1597" t="s">
        <v>3313</v>
      </c>
      <c r="B1597" t="s">
        <v>3314</v>
      </c>
      <c r="C1597" t="s">
        <v>2973</v>
      </c>
      <c r="D1597" t="s">
        <v>2992</v>
      </c>
      <c r="E1597" t="s">
        <v>2993</v>
      </c>
      <c r="F1597">
        <v>10564</v>
      </c>
      <c r="G1597">
        <v>5.81</v>
      </c>
      <c r="H1597">
        <v>1818.2</v>
      </c>
      <c r="I1597" t="s">
        <v>365</v>
      </c>
    </row>
    <row r="1598" spans="1:9">
      <c r="A1598" t="s">
        <v>3315</v>
      </c>
      <c r="B1598" t="s">
        <v>3316</v>
      </c>
      <c r="C1598" t="s">
        <v>2973</v>
      </c>
      <c r="D1598" t="s">
        <v>2996</v>
      </c>
      <c r="E1598" t="s">
        <v>2997</v>
      </c>
      <c r="F1598">
        <v>249</v>
      </c>
      <c r="G1598">
        <v>6.15</v>
      </c>
      <c r="H1598">
        <v>40.5</v>
      </c>
      <c r="I1598" t="s">
        <v>25</v>
      </c>
    </row>
    <row r="1599" spans="1:9">
      <c r="A1599" t="s">
        <v>3317</v>
      </c>
      <c r="B1599" t="s">
        <v>3318</v>
      </c>
      <c r="C1599" t="s">
        <v>2973</v>
      </c>
      <c r="D1599" t="s">
        <v>3038</v>
      </c>
      <c r="E1599" t="s">
        <v>3039</v>
      </c>
      <c r="F1599">
        <v>40761</v>
      </c>
      <c r="G1599">
        <v>53.09</v>
      </c>
      <c r="H1599">
        <v>767.8</v>
      </c>
      <c r="I1599" t="s">
        <v>365</v>
      </c>
    </row>
    <row r="1600" spans="1:9">
      <c r="A1600" t="s">
        <v>3319</v>
      </c>
      <c r="B1600" t="s">
        <v>3320</v>
      </c>
      <c r="C1600" t="s">
        <v>2973</v>
      </c>
      <c r="D1600" t="s">
        <v>3008</v>
      </c>
      <c r="E1600" t="s">
        <v>3009</v>
      </c>
      <c r="F1600">
        <v>734</v>
      </c>
      <c r="G1600">
        <v>9.73</v>
      </c>
      <c r="H1600">
        <v>75.400000000000006</v>
      </c>
      <c r="I1600" t="s">
        <v>14</v>
      </c>
    </row>
    <row r="1601" spans="1:9">
      <c r="A1601" t="s">
        <v>3321</v>
      </c>
      <c r="B1601" t="s">
        <v>3322</v>
      </c>
      <c r="C1601" t="s">
        <v>2973</v>
      </c>
      <c r="D1601" t="s">
        <v>2982</v>
      </c>
      <c r="E1601" t="s">
        <v>2983</v>
      </c>
      <c r="F1601">
        <v>71</v>
      </c>
      <c r="G1601">
        <v>3.65</v>
      </c>
      <c r="H1601">
        <v>19.5</v>
      </c>
      <c r="I1601" t="s">
        <v>25</v>
      </c>
    </row>
    <row r="1602" spans="1:9">
      <c r="A1602" t="s">
        <v>3323</v>
      </c>
      <c r="B1602" t="s">
        <v>3324</v>
      </c>
      <c r="C1602" t="s">
        <v>2973</v>
      </c>
      <c r="D1602" t="s">
        <v>3004</v>
      </c>
      <c r="E1602" t="s">
        <v>3005</v>
      </c>
      <c r="F1602">
        <v>357</v>
      </c>
      <c r="G1602">
        <v>3.94</v>
      </c>
      <c r="H1602">
        <v>90.6</v>
      </c>
      <c r="I1602" t="s">
        <v>25</v>
      </c>
    </row>
    <row r="1603" spans="1:9">
      <c r="A1603" t="s">
        <v>3325</v>
      </c>
      <c r="B1603" t="s">
        <v>3326</v>
      </c>
      <c r="C1603" t="s">
        <v>2973</v>
      </c>
      <c r="D1603" t="s">
        <v>2982</v>
      </c>
      <c r="E1603" t="s">
        <v>2983</v>
      </c>
      <c r="F1603">
        <v>392</v>
      </c>
      <c r="G1603">
        <v>7.21</v>
      </c>
      <c r="H1603">
        <v>54.4</v>
      </c>
      <c r="I1603" t="s">
        <v>25</v>
      </c>
    </row>
    <row r="1604" spans="1:9">
      <c r="A1604" t="s">
        <v>3327</v>
      </c>
      <c r="B1604" t="s">
        <v>3328</v>
      </c>
      <c r="C1604" t="s">
        <v>2973</v>
      </c>
      <c r="D1604" t="s">
        <v>3008</v>
      </c>
      <c r="E1604" t="s">
        <v>3009</v>
      </c>
      <c r="F1604">
        <v>1050</v>
      </c>
      <c r="G1604">
        <v>10.52</v>
      </c>
      <c r="H1604">
        <v>99.8</v>
      </c>
      <c r="I1604" t="s">
        <v>14</v>
      </c>
    </row>
    <row r="1605" spans="1:9">
      <c r="A1605" t="s">
        <v>3329</v>
      </c>
      <c r="B1605" t="s">
        <v>3330</v>
      </c>
      <c r="C1605" t="s">
        <v>2973</v>
      </c>
      <c r="D1605" t="s">
        <v>3046</v>
      </c>
      <c r="E1605" t="s">
        <v>3047</v>
      </c>
      <c r="F1605">
        <v>592</v>
      </c>
      <c r="G1605">
        <v>3.77</v>
      </c>
      <c r="H1605">
        <v>157</v>
      </c>
      <c r="I1605" t="s">
        <v>14</v>
      </c>
    </row>
    <row r="1606" spans="1:9">
      <c r="A1606" t="s">
        <v>3331</v>
      </c>
      <c r="B1606" t="s">
        <v>3332</v>
      </c>
      <c r="C1606" t="s">
        <v>2973</v>
      </c>
      <c r="D1606" t="s">
        <v>2996</v>
      </c>
      <c r="E1606" t="s">
        <v>2997</v>
      </c>
      <c r="F1606">
        <v>210</v>
      </c>
      <c r="G1606">
        <v>6.43</v>
      </c>
      <c r="H1606">
        <v>32.700000000000003</v>
      </c>
      <c r="I1606" t="s">
        <v>25</v>
      </c>
    </row>
    <row r="1607" spans="1:9">
      <c r="A1607" t="s">
        <v>3333</v>
      </c>
      <c r="B1607" t="s">
        <v>3334</v>
      </c>
      <c r="C1607" t="s">
        <v>2973</v>
      </c>
      <c r="D1607" t="s">
        <v>3173</v>
      </c>
      <c r="E1607" t="s">
        <v>3174</v>
      </c>
      <c r="F1607">
        <v>809</v>
      </c>
      <c r="G1607">
        <v>6.92</v>
      </c>
      <c r="H1607">
        <v>116.9</v>
      </c>
      <c r="I1607" t="s">
        <v>14</v>
      </c>
    </row>
    <row r="1608" spans="1:9">
      <c r="A1608" t="s">
        <v>3335</v>
      </c>
      <c r="B1608" t="s">
        <v>3336</v>
      </c>
      <c r="C1608" t="s">
        <v>2973</v>
      </c>
      <c r="D1608" t="s">
        <v>3054</v>
      </c>
      <c r="E1608" t="s">
        <v>3055</v>
      </c>
      <c r="F1608">
        <v>581</v>
      </c>
      <c r="G1608">
        <v>5.34</v>
      </c>
      <c r="H1608">
        <v>108.8</v>
      </c>
      <c r="I1608" t="s">
        <v>14</v>
      </c>
    </row>
    <row r="1609" spans="1:9">
      <c r="A1609" t="s">
        <v>3337</v>
      </c>
      <c r="B1609" t="s">
        <v>3338</v>
      </c>
      <c r="C1609" t="s">
        <v>2973</v>
      </c>
      <c r="D1609" t="s">
        <v>3046</v>
      </c>
      <c r="E1609" t="s">
        <v>3047</v>
      </c>
      <c r="F1609">
        <v>171</v>
      </c>
      <c r="G1609">
        <v>2.62</v>
      </c>
      <c r="H1609">
        <v>65.3</v>
      </c>
      <c r="I1609" t="s">
        <v>25</v>
      </c>
    </row>
    <row r="1610" spans="1:9">
      <c r="A1610" t="s">
        <v>3339</v>
      </c>
      <c r="B1610" t="s">
        <v>3340</v>
      </c>
      <c r="C1610" t="s">
        <v>2973</v>
      </c>
      <c r="D1610" t="s">
        <v>3034</v>
      </c>
      <c r="E1610" t="s">
        <v>3035</v>
      </c>
      <c r="F1610">
        <v>3915</v>
      </c>
      <c r="G1610">
        <v>7.04</v>
      </c>
      <c r="H1610">
        <v>556.1</v>
      </c>
      <c r="I1610" t="s">
        <v>70</v>
      </c>
    </row>
    <row r="1611" spans="1:9">
      <c r="A1611" t="s">
        <v>3341</v>
      </c>
      <c r="B1611" t="s">
        <v>3342</v>
      </c>
      <c r="C1611" t="s">
        <v>2973</v>
      </c>
      <c r="D1611" t="s">
        <v>3343</v>
      </c>
      <c r="E1611" t="s">
        <v>3344</v>
      </c>
      <c r="F1611">
        <v>803</v>
      </c>
      <c r="G1611">
        <v>6.35</v>
      </c>
      <c r="H1611">
        <v>126.5</v>
      </c>
      <c r="I1611" t="s">
        <v>14</v>
      </c>
    </row>
    <row r="1612" spans="1:9">
      <c r="A1612" t="s">
        <v>3345</v>
      </c>
      <c r="B1612" t="s">
        <v>3346</v>
      </c>
      <c r="C1612" t="s">
        <v>2973</v>
      </c>
      <c r="D1612" t="s">
        <v>3008</v>
      </c>
      <c r="E1612" t="s">
        <v>3009</v>
      </c>
      <c r="F1612">
        <v>225</v>
      </c>
      <c r="G1612">
        <v>4.8499999999999996</v>
      </c>
      <c r="H1612">
        <v>46.4</v>
      </c>
      <c r="I1612" t="s">
        <v>25</v>
      </c>
    </row>
    <row r="1613" spans="1:9">
      <c r="A1613" t="s">
        <v>3347</v>
      </c>
      <c r="B1613" t="s">
        <v>3348</v>
      </c>
      <c r="C1613" t="s">
        <v>2973</v>
      </c>
      <c r="D1613" t="s">
        <v>3343</v>
      </c>
      <c r="E1613" t="s">
        <v>3344</v>
      </c>
      <c r="F1613">
        <v>36301</v>
      </c>
      <c r="G1613">
        <v>11.07</v>
      </c>
      <c r="H1613">
        <v>3279.2</v>
      </c>
      <c r="I1613" t="s">
        <v>365</v>
      </c>
    </row>
    <row r="1614" spans="1:9">
      <c r="A1614" t="s">
        <v>3349</v>
      </c>
      <c r="B1614" t="s">
        <v>3350</v>
      </c>
      <c r="C1614" t="s">
        <v>2973</v>
      </c>
      <c r="D1614" t="s">
        <v>2996</v>
      </c>
      <c r="E1614" t="s">
        <v>2997</v>
      </c>
      <c r="F1614">
        <v>435</v>
      </c>
      <c r="G1614">
        <v>6.55</v>
      </c>
      <c r="H1614">
        <v>66.400000000000006</v>
      </c>
      <c r="I1614" t="s">
        <v>25</v>
      </c>
    </row>
    <row r="1615" spans="1:9">
      <c r="A1615" t="s">
        <v>3351</v>
      </c>
      <c r="B1615" t="s">
        <v>3352</v>
      </c>
      <c r="C1615" t="s">
        <v>2973</v>
      </c>
      <c r="D1615" t="s">
        <v>2974</v>
      </c>
      <c r="E1615" t="s">
        <v>2975</v>
      </c>
      <c r="F1615">
        <v>488</v>
      </c>
      <c r="G1615">
        <v>8.6199999999999992</v>
      </c>
      <c r="H1615">
        <v>56.6</v>
      </c>
      <c r="I1615" t="s">
        <v>25</v>
      </c>
    </row>
    <row r="1616" spans="1:9">
      <c r="A1616" t="s">
        <v>3353</v>
      </c>
      <c r="B1616" t="s">
        <v>3354</v>
      </c>
      <c r="C1616" t="s">
        <v>2973</v>
      </c>
      <c r="D1616" t="s">
        <v>3030</v>
      </c>
      <c r="E1616" t="s">
        <v>3031</v>
      </c>
      <c r="F1616">
        <v>917</v>
      </c>
      <c r="G1616">
        <v>10.67</v>
      </c>
      <c r="H1616">
        <v>85.9</v>
      </c>
      <c r="I1616" t="s">
        <v>14</v>
      </c>
    </row>
    <row r="1617" spans="1:9">
      <c r="A1617" t="s">
        <v>3355</v>
      </c>
      <c r="B1617" t="s">
        <v>3356</v>
      </c>
      <c r="C1617" t="s">
        <v>2973</v>
      </c>
      <c r="D1617" t="s">
        <v>2982</v>
      </c>
      <c r="E1617" t="s">
        <v>2983</v>
      </c>
      <c r="F1617">
        <v>231</v>
      </c>
      <c r="G1617">
        <v>11.06</v>
      </c>
      <c r="H1617">
        <v>20.9</v>
      </c>
      <c r="I1617" t="s">
        <v>25</v>
      </c>
    </row>
    <row r="1618" spans="1:9">
      <c r="A1618" t="s">
        <v>3357</v>
      </c>
      <c r="B1618" t="s">
        <v>3358</v>
      </c>
      <c r="C1618" t="s">
        <v>2973</v>
      </c>
      <c r="D1618" t="s">
        <v>3046</v>
      </c>
      <c r="E1618" t="s">
        <v>3047</v>
      </c>
      <c r="F1618">
        <v>203</v>
      </c>
      <c r="G1618">
        <v>3.28</v>
      </c>
      <c r="H1618">
        <v>61.9</v>
      </c>
      <c r="I1618" t="s">
        <v>25</v>
      </c>
    </row>
    <row r="1619" spans="1:9">
      <c r="A1619" t="s">
        <v>3359</v>
      </c>
      <c r="B1619" t="s">
        <v>3360</v>
      </c>
      <c r="C1619" t="s">
        <v>2973</v>
      </c>
      <c r="D1619" t="s">
        <v>2978</v>
      </c>
      <c r="E1619" t="s">
        <v>2979</v>
      </c>
      <c r="F1619">
        <v>1092</v>
      </c>
      <c r="G1619">
        <v>5.88</v>
      </c>
      <c r="H1619">
        <v>185.7</v>
      </c>
      <c r="I1619" t="s">
        <v>14</v>
      </c>
    </row>
    <row r="1620" spans="1:9">
      <c r="A1620" t="s">
        <v>3361</v>
      </c>
      <c r="B1620" t="s">
        <v>3362</v>
      </c>
      <c r="C1620" t="s">
        <v>2973</v>
      </c>
      <c r="D1620" t="s">
        <v>3000</v>
      </c>
      <c r="E1620" t="s">
        <v>3001</v>
      </c>
      <c r="F1620">
        <v>3462</v>
      </c>
      <c r="G1620">
        <v>12.33</v>
      </c>
      <c r="H1620">
        <v>280.8</v>
      </c>
      <c r="I1620" t="s">
        <v>70</v>
      </c>
    </row>
    <row r="1621" spans="1:9">
      <c r="A1621" t="s">
        <v>3363</v>
      </c>
      <c r="B1621" t="s">
        <v>3364</v>
      </c>
      <c r="C1621" t="s">
        <v>2973</v>
      </c>
      <c r="D1621" t="s">
        <v>2996</v>
      </c>
      <c r="E1621" t="s">
        <v>2997</v>
      </c>
      <c r="F1621">
        <v>159</v>
      </c>
      <c r="G1621">
        <v>3.32</v>
      </c>
      <c r="H1621">
        <v>47.9</v>
      </c>
      <c r="I1621" t="s">
        <v>25</v>
      </c>
    </row>
    <row r="1622" spans="1:9">
      <c r="A1622" t="s">
        <v>3365</v>
      </c>
      <c r="B1622" t="s">
        <v>3366</v>
      </c>
      <c r="C1622" t="s">
        <v>2973</v>
      </c>
      <c r="D1622" t="s">
        <v>2988</v>
      </c>
      <c r="E1622" t="s">
        <v>2989</v>
      </c>
      <c r="F1622">
        <v>14351</v>
      </c>
      <c r="G1622">
        <v>16.46</v>
      </c>
      <c r="H1622">
        <v>871.9</v>
      </c>
      <c r="I1622" t="s">
        <v>365</v>
      </c>
    </row>
    <row r="1623" spans="1:9">
      <c r="A1623" t="s">
        <v>3367</v>
      </c>
      <c r="B1623" t="s">
        <v>3368</v>
      </c>
      <c r="C1623" t="s">
        <v>2973</v>
      </c>
      <c r="D1623" t="s">
        <v>2996</v>
      </c>
      <c r="E1623" t="s">
        <v>2997</v>
      </c>
      <c r="F1623">
        <v>274</v>
      </c>
      <c r="G1623">
        <v>6.29</v>
      </c>
      <c r="H1623">
        <v>43.6</v>
      </c>
      <c r="I1623" t="s">
        <v>25</v>
      </c>
    </row>
    <row r="1624" spans="1:9">
      <c r="A1624" t="s">
        <v>3369</v>
      </c>
      <c r="B1624" t="s">
        <v>3370</v>
      </c>
      <c r="C1624" t="s">
        <v>2973</v>
      </c>
      <c r="D1624" t="s">
        <v>3141</v>
      </c>
      <c r="E1624" t="s">
        <v>3142</v>
      </c>
      <c r="F1624">
        <v>987</v>
      </c>
      <c r="G1624">
        <v>9.83</v>
      </c>
      <c r="H1624">
        <v>100.4</v>
      </c>
      <c r="I1624" t="s">
        <v>14</v>
      </c>
    </row>
    <row r="1625" spans="1:9">
      <c r="A1625" t="s">
        <v>3371</v>
      </c>
      <c r="B1625" t="s">
        <v>3372</v>
      </c>
      <c r="C1625" t="s">
        <v>2973</v>
      </c>
      <c r="D1625" t="s">
        <v>3046</v>
      </c>
      <c r="E1625" t="s">
        <v>3047</v>
      </c>
      <c r="F1625">
        <v>2042</v>
      </c>
      <c r="G1625">
        <v>10.08</v>
      </c>
      <c r="H1625">
        <v>202.6</v>
      </c>
      <c r="I1625" t="s">
        <v>70</v>
      </c>
    </row>
    <row r="1626" spans="1:9">
      <c r="A1626" t="s">
        <v>3373</v>
      </c>
      <c r="B1626" t="s">
        <v>3374</v>
      </c>
      <c r="C1626" t="s">
        <v>2973</v>
      </c>
      <c r="D1626" t="s">
        <v>3030</v>
      </c>
      <c r="E1626" t="s">
        <v>3031</v>
      </c>
      <c r="F1626">
        <v>949</v>
      </c>
      <c r="G1626">
        <v>10.84</v>
      </c>
      <c r="H1626">
        <v>87.5</v>
      </c>
      <c r="I1626" t="s">
        <v>14</v>
      </c>
    </row>
    <row r="1627" spans="1:9">
      <c r="A1627" t="s">
        <v>3375</v>
      </c>
      <c r="B1627" t="s">
        <v>3376</v>
      </c>
      <c r="C1627" t="s">
        <v>2973</v>
      </c>
      <c r="D1627" t="s">
        <v>2988</v>
      </c>
      <c r="E1627" t="s">
        <v>2989</v>
      </c>
      <c r="F1627">
        <v>323</v>
      </c>
      <c r="G1627">
        <v>7.34</v>
      </c>
      <c r="H1627">
        <v>44</v>
      </c>
      <c r="I1627" t="s">
        <v>25</v>
      </c>
    </row>
    <row r="1628" spans="1:9">
      <c r="A1628" t="s">
        <v>3377</v>
      </c>
      <c r="B1628" t="s">
        <v>3378</v>
      </c>
      <c r="C1628" t="s">
        <v>2973</v>
      </c>
      <c r="D1628" t="s">
        <v>3008</v>
      </c>
      <c r="E1628" t="s">
        <v>3009</v>
      </c>
      <c r="F1628">
        <v>620</v>
      </c>
      <c r="G1628">
        <v>8.59</v>
      </c>
      <c r="H1628">
        <v>72.2</v>
      </c>
      <c r="I1628" t="s">
        <v>14</v>
      </c>
    </row>
    <row r="1629" spans="1:9">
      <c r="A1629" t="s">
        <v>3379</v>
      </c>
      <c r="B1629" t="s">
        <v>3380</v>
      </c>
      <c r="C1629" t="s">
        <v>2973</v>
      </c>
      <c r="D1629" t="s">
        <v>3008</v>
      </c>
      <c r="E1629" t="s">
        <v>3009</v>
      </c>
      <c r="F1629">
        <v>215</v>
      </c>
      <c r="G1629">
        <v>4.33</v>
      </c>
      <c r="H1629">
        <v>49.7</v>
      </c>
      <c r="I1629" t="s">
        <v>25</v>
      </c>
    </row>
    <row r="1630" spans="1:9">
      <c r="A1630" t="s">
        <v>3381</v>
      </c>
      <c r="B1630" t="s">
        <v>3382</v>
      </c>
      <c r="C1630" t="s">
        <v>2973</v>
      </c>
      <c r="D1630" t="s">
        <v>2974</v>
      </c>
      <c r="E1630" t="s">
        <v>2975</v>
      </c>
      <c r="F1630">
        <v>198</v>
      </c>
      <c r="G1630">
        <v>8.5500000000000007</v>
      </c>
      <c r="H1630">
        <v>23.2</v>
      </c>
      <c r="I1630" t="s">
        <v>25</v>
      </c>
    </row>
    <row r="1631" spans="1:9">
      <c r="A1631" t="s">
        <v>3383</v>
      </c>
      <c r="B1631" t="s">
        <v>3384</v>
      </c>
      <c r="C1631" t="s">
        <v>2973</v>
      </c>
      <c r="D1631" t="s">
        <v>2974</v>
      </c>
      <c r="E1631" t="s">
        <v>2975</v>
      </c>
      <c r="F1631">
        <v>239</v>
      </c>
      <c r="G1631">
        <v>14.44</v>
      </c>
      <c r="H1631">
        <v>16.600000000000001</v>
      </c>
      <c r="I1631" t="s">
        <v>25</v>
      </c>
    </row>
    <row r="1632" spans="1:9">
      <c r="A1632" t="s">
        <v>3385</v>
      </c>
      <c r="B1632" t="s">
        <v>3386</v>
      </c>
      <c r="C1632" t="s">
        <v>2973</v>
      </c>
      <c r="D1632" t="s">
        <v>3173</v>
      </c>
      <c r="E1632" t="s">
        <v>3174</v>
      </c>
      <c r="F1632">
        <v>537</v>
      </c>
      <c r="G1632">
        <v>8.02</v>
      </c>
      <c r="H1632">
        <v>67</v>
      </c>
      <c r="I1632" t="s">
        <v>14</v>
      </c>
    </row>
    <row r="1633" spans="1:9">
      <c r="A1633" t="s">
        <v>3387</v>
      </c>
      <c r="B1633" t="s">
        <v>3388</v>
      </c>
      <c r="C1633" t="s">
        <v>2973</v>
      </c>
      <c r="D1633" t="s">
        <v>2978</v>
      </c>
      <c r="E1633" t="s">
        <v>2979</v>
      </c>
      <c r="F1633">
        <v>987</v>
      </c>
      <c r="G1633">
        <v>10.42</v>
      </c>
      <c r="H1633">
        <v>94.7</v>
      </c>
      <c r="I1633" t="s">
        <v>14</v>
      </c>
    </row>
    <row r="1634" spans="1:9">
      <c r="A1634" t="s">
        <v>3389</v>
      </c>
      <c r="B1634" t="s">
        <v>3390</v>
      </c>
      <c r="C1634" t="s">
        <v>2973</v>
      </c>
      <c r="D1634" t="s">
        <v>3008</v>
      </c>
      <c r="E1634" t="s">
        <v>3009</v>
      </c>
      <c r="F1634">
        <v>376</v>
      </c>
      <c r="G1634">
        <v>8.31</v>
      </c>
      <c r="H1634">
        <v>45.2</v>
      </c>
      <c r="I1634" t="s">
        <v>25</v>
      </c>
    </row>
    <row r="1635" spans="1:9">
      <c r="A1635" t="s">
        <v>3391</v>
      </c>
      <c r="B1635" t="s">
        <v>3392</v>
      </c>
      <c r="C1635" t="s">
        <v>2973</v>
      </c>
      <c r="D1635" t="s">
        <v>2996</v>
      </c>
      <c r="E1635" t="s">
        <v>2997</v>
      </c>
      <c r="F1635">
        <v>310</v>
      </c>
      <c r="G1635">
        <v>2.74</v>
      </c>
      <c r="H1635">
        <v>113.1</v>
      </c>
      <c r="I1635" t="s">
        <v>25</v>
      </c>
    </row>
    <row r="1636" spans="1:9">
      <c r="A1636" t="s">
        <v>3393</v>
      </c>
      <c r="B1636" t="s">
        <v>3394</v>
      </c>
      <c r="C1636" t="s">
        <v>2973</v>
      </c>
      <c r="D1636" t="s">
        <v>2996</v>
      </c>
      <c r="E1636" t="s">
        <v>2997</v>
      </c>
      <c r="F1636">
        <v>248</v>
      </c>
      <c r="G1636">
        <v>2.76</v>
      </c>
      <c r="H1636">
        <v>89.9</v>
      </c>
      <c r="I1636" t="s">
        <v>25</v>
      </c>
    </row>
    <row r="1637" spans="1:9">
      <c r="A1637" t="s">
        <v>3395</v>
      </c>
      <c r="B1637" t="s">
        <v>3396</v>
      </c>
      <c r="C1637" t="s">
        <v>2973</v>
      </c>
      <c r="D1637" t="s">
        <v>2982</v>
      </c>
      <c r="E1637" t="s">
        <v>2983</v>
      </c>
      <c r="F1637">
        <v>250</v>
      </c>
      <c r="G1637">
        <v>6.12</v>
      </c>
      <c r="H1637">
        <v>40.799999999999997</v>
      </c>
      <c r="I1637" t="s">
        <v>25</v>
      </c>
    </row>
    <row r="1638" spans="1:9">
      <c r="A1638" t="s">
        <v>3397</v>
      </c>
      <c r="B1638" t="s">
        <v>3398</v>
      </c>
      <c r="C1638" t="s">
        <v>2973</v>
      </c>
      <c r="D1638" t="s">
        <v>2988</v>
      </c>
      <c r="E1638" t="s">
        <v>2989</v>
      </c>
      <c r="F1638">
        <v>412</v>
      </c>
      <c r="G1638">
        <v>8.58</v>
      </c>
      <c r="H1638">
        <v>48</v>
      </c>
      <c r="I1638" t="s">
        <v>25</v>
      </c>
    </row>
    <row r="1639" spans="1:9">
      <c r="A1639" t="s">
        <v>3399</v>
      </c>
      <c r="B1639" t="s">
        <v>3400</v>
      </c>
      <c r="C1639" t="s">
        <v>2973</v>
      </c>
      <c r="D1639" t="s">
        <v>2978</v>
      </c>
      <c r="E1639" t="s">
        <v>2979</v>
      </c>
      <c r="F1639">
        <v>1603</v>
      </c>
      <c r="G1639">
        <v>4.38</v>
      </c>
      <c r="H1639">
        <v>366</v>
      </c>
      <c r="I1639" t="s">
        <v>14</v>
      </c>
    </row>
    <row r="1640" spans="1:9">
      <c r="A1640" t="s">
        <v>3401</v>
      </c>
      <c r="B1640" t="s">
        <v>3402</v>
      </c>
      <c r="C1640" t="s">
        <v>2973</v>
      </c>
      <c r="D1640" t="s">
        <v>2988</v>
      </c>
      <c r="E1640" t="s">
        <v>2989</v>
      </c>
      <c r="F1640">
        <v>906</v>
      </c>
      <c r="G1640">
        <v>16.690000000000001</v>
      </c>
      <c r="H1640">
        <v>54.3</v>
      </c>
      <c r="I1640" t="s">
        <v>14</v>
      </c>
    </row>
    <row r="1641" spans="1:9">
      <c r="A1641" t="s">
        <v>3403</v>
      </c>
      <c r="B1641" t="s">
        <v>3404</v>
      </c>
      <c r="C1641" t="s">
        <v>2973</v>
      </c>
      <c r="D1641" t="s">
        <v>2974</v>
      </c>
      <c r="E1641" t="s">
        <v>2975</v>
      </c>
      <c r="F1641">
        <v>172</v>
      </c>
      <c r="G1641">
        <v>9.0299999999999994</v>
      </c>
      <c r="H1641">
        <v>19</v>
      </c>
      <c r="I1641" t="s">
        <v>25</v>
      </c>
    </row>
    <row r="1642" spans="1:9">
      <c r="A1642" t="s">
        <v>3405</v>
      </c>
      <c r="B1642" t="s">
        <v>3406</v>
      </c>
      <c r="C1642" t="s">
        <v>2973</v>
      </c>
      <c r="D1642" t="s">
        <v>2992</v>
      </c>
      <c r="E1642" t="s">
        <v>2993</v>
      </c>
      <c r="F1642">
        <v>589</v>
      </c>
      <c r="G1642">
        <v>5.92</v>
      </c>
      <c r="H1642">
        <v>99.5</v>
      </c>
      <c r="I1642" t="s">
        <v>14</v>
      </c>
    </row>
    <row r="1643" spans="1:9">
      <c r="A1643" t="s">
        <v>3407</v>
      </c>
      <c r="B1643" t="s">
        <v>3408</v>
      </c>
      <c r="C1643" t="s">
        <v>2973</v>
      </c>
      <c r="D1643" t="s">
        <v>2996</v>
      </c>
      <c r="E1643" t="s">
        <v>2997</v>
      </c>
      <c r="F1643">
        <v>185</v>
      </c>
      <c r="G1643">
        <v>3.79</v>
      </c>
      <c r="H1643">
        <v>48.8</v>
      </c>
      <c r="I1643" t="s">
        <v>25</v>
      </c>
    </row>
    <row r="1644" spans="1:9">
      <c r="A1644" t="s">
        <v>3409</v>
      </c>
      <c r="B1644" t="s">
        <v>3410</v>
      </c>
      <c r="C1644" t="s">
        <v>2973</v>
      </c>
      <c r="D1644" t="s">
        <v>2974</v>
      </c>
      <c r="E1644" t="s">
        <v>2975</v>
      </c>
      <c r="F1644">
        <v>226</v>
      </c>
      <c r="G1644">
        <v>11.76</v>
      </c>
      <c r="H1644">
        <v>19.2</v>
      </c>
      <c r="I1644" t="s">
        <v>25</v>
      </c>
    </row>
    <row r="1645" spans="1:9">
      <c r="A1645" t="s">
        <v>3411</v>
      </c>
      <c r="B1645" t="s">
        <v>3412</v>
      </c>
      <c r="C1645" t="s">
        <v>2973</v>
      </c>
      <c r="D1645" t="s">
        <v>3004</v>
      </c>
      <c r="E1645" t="s">
        <v>3005</v>
      </c>
      <c r="F1645">
        <v>1623</v>
      </c>
      <c r="G1645">
        <v>7.73</v>
      </c>
      <c r="H1645">
        <v>210</v>
      </c>
      <c r="I1645" t="s">
        <v>14</v>
      </c>
    </row>
    <row r="1646" spans="1:9">
      <c r="A1646" t="s">
        <v>3413</v>
      </c>
      <c r="B1646" t="s">
        <v>3414</v>
      </c>
      <c r="C1646" t="s">
        <v>2973</v>
      </c>
      <c r="D1646" t="s">
        <v>2974</v>
      </c>
      <c r="E1646" t="s">
        <v>2975</v>
      </c>
      <c r="F1646">
        <v>176</v>
      </c>
      <c r="G1646">
        <v>3.36</v>
      </c>
      <c r="H1646">
        <v>52.4</v>
      </c>
      <c r="I1646" t="s">
        <v>25</v>
      </c>
    </row>
    <row r="1647" spans="1:9">
      <c r="A1647" t="s">
        <v>3415</v>
      </c>
      <c r="B1647" t="s">
        <v>3416</v>
      </c>
      <c r="C1647" t="s">
        <v>2973</v>
      </c>
      <c r="D1647" t="s">
        <v>3141</v>
      </c>
      <c r="E1647" t="s">
        <v>3142</v>
      </c>
      <c r="F1647">
        <v>507</v>
      </c>
      <c r="G1647">
        <v>6.05</v>
      </c>
      <c r="H1647">
        <v>83.8</v>
      </c>
      <c r="I1647" t="s">
        <v>14</v>
      </c>
    </row>
    <row r="1648" spans="1:9">
      <c r="A1648" t="s">
        <v>3417</v>
      </c>
      <c r="B1648" t="s">
        <v>3418</v>
      </c>
      <c r="C1648" t="s">
        <v>2973</v>
      </c>
      <c r="D1648" t="s">
        <v>2982</v>
      </c>
      <c r="E1648" t="s">
        <v>2983</v>
      </c>
      <c r="F1648">
        <v>732</v>
      </c>
      <c r="G1648">
        <v>9.8699999999999992</v>
      </c>
      <c r="H1648">
        <v>74.2</v>
      </c>
      <c r="I1648" t="s">
        <v>14</v>
      </c>
    </row>
    <row r="1649" spans="1:9">
      <c r="A1649" t="s">
        <v>3419</v>
      </c>
      <c r="B1649" t="s">
        <v>3420</v>
      </c>
      <c r="C1649" t="s">
        <v>2973</v>
      </c>
      <c r="D1649" t="s">
        <v>2996</v>
      </c>
      <c r="E1649" t="s">
        <v>2997</v>
      </c>
      <c r="F1649">
        <v>505</v>
      </c>
      <c r="G1649">
        <v>13.64</v>
      </c>
      <c r="H1649">
        <v>37</v>
      </c>
      <c r="I1649" t="s">
        <v>14</v>
      </c>
    </row>
    <row r="1650" spans="1:9">
      <c r="A1650" t="s">
        <v>3421</v>
      </c>
      <c r="B1650" t="s">
        <v>3422</v>
      </c>
      <c r="C1650" t="s">
        <v>2973</v>
      </c>
      <c r="D1650" t="s">
        <v>3042</v>
      </c>
      <c r="E1650" t="s">
        <v>3043</v>
      </c>
      <c r="F1650">
        <v>3664</v>
      </c>
      <c r="G1650">
        <v>8.11</v>
      </c>
      <c r="H1650">
        <v>451.8</v>
      </c>
      <c r="I1650" t="s">
        <v>70</v>
      </c>
    </row>
    <row r="1651" spans="1:9">
      <c r="A1651" t="s">
        <v>3423</v>
      </c>
      <c r="B1651" t="s">
        <v>3424</v>
      </c>
      <c r="C1651" t="s">
        <v>2973</v>
      </c>
      <c r="D1651" t="s">
        <v>3173</v>
      </c>
      <c r="E1651" t="s">
        <v>3174</v>
      </c>
      <c r="F1651">
        <v>473</v>
      </c>
      <c r="G1651">
        <v>8.6</v>
      </c>
      <c r="H1651">
        <v>55</v>
      </c>
      <c r="I1651" t="s">
        <v>25</v>
      </c>
    </row>
    <row r="1652" spans="1:9">
      <c r="A1652" t="s">
        <v>3425</v>
      </c>
      <c r="B1652" t="s">
        <v>3426</v>
      </c>
      <c r="C1652" t="s">
        <v>2973</v>
      </c>
      <c r="D1652" t="s">
        <v>2988</v>
      </c>
      <c r="E1652" t="s">
        <v>2989</v>
      </c>
      <c r="F1652">
        <v>465</v>
      </c>
      <c r="G1652">
        <v>11.54</v>
      </c>
      <c r="H1652">
        <v>40.299999999999997</v>
      </c>
      <c r="I1652" t="s">
        <v>25</v>
      </c>
    </row>
    <row r="1653" spans="1:9">
      <c r="A1653" t="s">
        <v>3427</v>
      </c>
      <c r="B1653" t="s">
        <v>3428</v>
      </c>
      <c r="C1653" t="s">
        <v>2973</v>
      </c>
      <c r="D1653" t="s">
        <v>2996</v>
      </c>
      <c r="E1653" t="s">
        <v>2997</v>
      </c>
      <c r="F1653">
        <v>435</v>
      </c>
      <c r="G1653">
        <v>4.83</v>
      </c>
      <c r="H1653">
        <v>90.1</v>
      </c>
      <c r="I1653" t="s">
        <v>25</v>
      </c>
    </row>
    <row r="1654" spans="1:9">
      <c r="A1654" t="s">
        <v>3429</v>
      </c>
      <c r="B1654" t="s">
        <v>3430</v>
      </c>
      <c r="C1654" t="s">
        <v>2973</v>
      </c>
      <c r="D1654" t="s">
        <v>2974</v>
      </c>
      <c r="E1654" t="s">
        <v>2975</v>
      </c>
      <c r="F1654">
        <v>1437</v>
      </c>
      <c r="G1654">
        <v>12.23</v>
      </c>
      <c r="H1654">
        <v>117.5</v>
      </c>
      <c r="I1654" t="s">
        <v>14</v>
      </c>
    </row>
    <row r="1655" spans="1:9">
      <c r="A1655" t="s">
        <v>3431</v>
      </c>
      <c r="B1655" t="s">
        <v>3432</v>
      </c>
      <c r="C1655" t="s">
        <v>2973</v>
      </c>
      <c r="D1655" t="s">
        <v>2992</v>
      </c>
      <c r="E1655" t="s">
        <v>2993</v>
      </c>
      <c r="F1655">
        <v>2514</v>
      </c>
      <c r="G1655">
        <v>9.84</v>
      </c>
      <c r="H1655">
        <v>255.5</v>
      </c>
      <c r="I1655" t="s">
        <v>70</v>
      </c>
    </row>
    <row r="1656" spans="1:9">
      <c r="A1656" t="s">
        <v>3433</v>
      </c>
      <c r="B1656" t="s">
        <v>3434</v>
      </c>
      <c r="C1656" t="s">
        <v>2973</v>
      </c>
      <c r="D1656" t="s">
        <v>3141</v>
      </c>
      <c r="E1656" t="s">
        <v>3142</v>
      </c>
      <c r="F1656">
        <v>684</v>
      </c>
      <c r="G1656">
        <v>18.57</v>
      </c>
      <c r="H1656">
        <v>36.799999999999997</v>
      </c>
      <c r="I1656" t="s">
        <v>14</v>
      </c>
    </row>
    <row r="1657" spans="1:9">
      <c r="A1657" t="s">
        <v>3435</v>
      </c>
      <c r="B1657" t="s">
        <v>3436</v>
      </c>
      <c r="C1657" t="s">
        <v>2973</v>
      </c>
      <c r="D1657" t="s">
        <v>3030</v>
      </c>
      <c r="E1657" t="s">
        <v>3031</v>
      </c>
      <c r="F1657">
        <v>225</v>
      </c>
      <c r="G1657">
        <v>3.17</v>
      </c>
      <c r="H1657">
        <v>71</v>
      </c>
      <c r="I1657" t="s">
        <v>25</v>
      </c>
    </row>
    <row r="1658" spans="1:9">
      <c r="A1658" t="s">
        <v>3437</v>
      </c>
      <c r="B1658" t="s">
        <v>3438</v>
      </c>
      <c r="C1658" t="s">
        <v>2973</v>
      </c>
      <c r="D1658" t="s">
        <v>3054</v>
      </c>
      <c r="E1658" t="s">
        <v>3055</v>
      </c>
      <c r="F1658">
        <v>1910</v>
      </c>
      <c r="G1658">
        <v>12.02</v>
      </c>
      <c r="H1658">
        <v>158.9</v>
      </c>
      <c r="I1658" t="s">
        <v>14</v>
      </c>
    </row>
    <row r="1659" spans="1:9">
      <c r="A1659" t="s">
        <v>3439</v>
      </c>
      <c r="B1659" t="s">
        <v>605</v>
      </c>
      <c r="C1659" t="s">
        <v>2973</v>
      </c>
      <c r="D1659" t="s">
        <v>3173</v>
      </c>
      <c r="E1659" t="s">
        <v>3174</v>
      </c>
      <c r="F1659">
        <v>592</v>
      </c>
      <c r="G1659">
        <v>6.31</v>
      </c>
      <c r="H1659">
        <v>93.8</v>
      </c>
      <c r="I1659" t="s">
        <v>14</v>
      </c>
    </row>
    <row r="1660" spans="1:9">
      <c r="A1660" t="s">
        <v>3440</v>
      </c>
      <c r="B1660" t="s">
        <v>3441</v>
      </c>
      <c r="C1660" t="s">
        <v>2973</v>
      </c>
      <c r="D1660" t="s">
        <v>2982</v>
      </c>
      <c r="E1660" t="s">
        <v>2983</v>
      </c>
      <c r="F1660">
        <v>84</v>
      </c>
      <c r="G1660">
        <v>4.8</v>
      </c>
      <c r="H1660">
        <v>17.5</v>
      </c>
      <c r="I1660" t="s">
        <v>25</v>
      </c>
    </row>
    <row r="1661" spans="1:9">
      <c r="A1661" t="s">
        <v>3442</v>
      </c>
      <c r="B1661" t="s">
        <v>3443</v>
      </c>
      <c r="C1661" t="s">
        <v>2973</v>
      </c>
      <c r="D1661" t="s">
        <v>2982</v>
      </c>
      <c r="E1661" t="s">
        <v>2983</v>
      </c>
      <c r="F1661">
        <v>236</v>
      </c>
      <c r="G1661">
        <v>16.36</v>
      </c>
      <c r="H1661">
        <v>14.4</v>
      </c>
      <c r="I1661" t="s">
        <v>25</v>
      </c>
    </row>
    <row r="1662" spans="1:9">
      <c r="A1662" t="s">
        <v>3444</v>
      </c>
      <c r="B1662" t="s">
        <v>3445</v>
      </c>
      <c r="C1662" t="s">
        <v>2973</v>
      </c>
      <c r="D1662" t="s">
        <v>3054</v>
      </c>
      <c r="E1662" t="s">
        <v>3055</v>
      </c>
      <c r="F1662">
        <v>318</v>
      </c>
      <c r="G1662">
        <v>33.36</v>
      </c>
      <c r="H1662">
        <v>9.5</v>
      </c>
      <c r="I1662" t="s">
        <v>25</v>
      </c>
    </row>
    <row r="1663" spans="1:9">
      <c r="A1663" t="s">
        <v>3446</v>
      </c>
      <c r="B1663" t="s">
        <v>3447</v>
      </c>
      <c r="C1663" t="s">
        <v>2973</v>
      </c>
      <c r="D1663" t="s">
        <v>2974</v>
      </c>
      <c r="E1663" t="s">
        <v>2975</v>
      </c>
      <c r="F1663">
        <v>502</v>
      </c>
      <c r="G1663">
        <v>6.74</v>
      </c>
      <c r="H1663">
        <v>74.5</v>
      </c>
      <c r="I1663" t="s">
        <v>14</v>
      </c>
    </row>
    <row r="1664" spans="1:9">
      <c r="A1664" t="s">
        <v>3448</v>
      </c>
      <c r="B1664" t="s">
        <v>3449</v>
      </c>
      <c r="C1664" t="s">
        <v>2973</v>
      </c>
      <c r="D1664" t="s">
        <v>3000</v>
      </c>
      <c r="E1664" t="s">
        <v>3001</v>
      </c>
      <c r="F1664">
        <v>176</v>
      </c>
      <c r="G1664">
        <v>7.28</v>
      </c>
      <c r="H1664">
        <v>24.2</v>
      </c>
      <c r="I1664" t="s">
        <v>25</v>
      </c>
    </row>
    <row r="1665" spans="1:9">
      <c r="A1665" t="s">
        <v>3450</v>
      </c>
      <c r="B1665" t="s">
        <v>3451</v>
      </c>
      <c r="C1665" t="s">
        <v>2973</v>
      </c>
      <c r="D1665" t="s">
        <v>2974</v>
      </c>
      <c r="E1665" t="s">
        <v>2975</v>
      </c>
      <c r="F1665">
        <v>143</v>
      </c>
      <c r="G1665">
        <v>5.97</v>
      </c>
      <c r="H1665">
        <v>24</v>
      </c>
      <c r="I1665" t="s">
        <v>25</v>
      </c>
    </row>
    <row r="1666" spans="1:9">
      <c r="A1666" t="s">
        <v>3452</v>
      </c>
      <c r="B1666" t="s">
        <v>3453</v>
      </c>
      <c r="C1666" t="s">
        <v>2973</v>
      </c>
      <c r="D1666" t="s">
        <v>2974</v>
      </c>
      <c r="E1666" t="s">
        <v>2975</v>
      </c>
      <c r="F1666">
        <v>2097</v>
      </c>
      <c r="G1666">
        <v>12.73</v>
      </c>
      <c r="H1666">
        <v>164.7</v>
      </c>
      <c r="I1666" t="s">
        <v>70</v>
      </c>
    </row>
    <row r="1667" spans="1:9">
      <c r="A1667" t="s">
        <v>3454</v>
      </c>
      <c r="B1667" t="s">
        <v>3455</v>
      </c>
      <c r="C1667" t="s">
        <v>2973</v>
      </c>
      <c r="D1667" t="s">
        <v>2992</v>
      </c>
      <c r="E1667" t="s">
        <v>2993</v>
      </c>
      <c r="F1667">
        <v>143</v>
      </c>
      <c r="G1667">
        <v>2.98</v>
      </c>
      <c r="H1667">
        <v>48</v>
      </c>
      <c r="I1667" t="s">
        <v>25</v>
      </c>
    </row>
    <row r="1668" spans="1:9">
      <c r="A1668" t="s">
        <v>3456</v>
      </c>
      <c r="B1668" t="s">
        <v>3457</v>
      </c>
      <c r="C1668" t="s">
        <v>2973</v>
      </c>
      <c r="D1668" t="s">
        <v>2974</v>
      </c>
      <c r="E1668" t="s">
        <v>2975</v>
      </c>
      <c r="F1668">
        <v>210</v>
      </c>
      <c r="G1668">
        <v>4.6399999999999997</v>
      </c>
      <c r="H1668">
        <v>45.3</v>
      </c>
      <c r="I1668" t="s">
        <v>25</v>
      </c>
    </row>
    <row r="1669" spans="1:9">
      <c r="A1669" t="s">
        <v>3458</v>
      </c>
      <c r="B1669" t="s">
        <v>3459</v>
      </c>
      <c r="C1669" t="s">
        <v>2973</v>
      </c>
      <c r="D1669" t="s">
        <v>2978</v>
      </c>
      <c r="E1669" t="s">
        <v>2979</v>
      </c>
      <c r="F1669">
        <v>193</v>
      </c>
      <c r="G1669">
        <v>5.18</v>
      </c>
      <c r="H1669">
        <v>37.299999999999997</v>
      </c>
      <c r="I1669" t="s">
        <v>25</v>
      </c>
    </row>
    <row r="1670" spans="1:9">
      <c r="A1670" t="s">
        <v>3460</v>
      </c>
      <c r="B1670" t="s">
        <v>3461</v>
      </c>
      <c r="C1670" t="s">
        <v>2973</v>
      </c>
      <c r="D1670" t="s">
        <v>3000</v>
      </c>
      <c r="E1670" t="s">
        <v>3001</v>
      </c>
      <c r="F1670">
        <v>406</v>
      </c>
      <c r="G1670">
        <v>6.36</v>
      </c>
      <c r="H1670">
        <v>63.8</v>
      </c>
      <c r="I1670" t="s">
        <v>25</v>
      </c>
    </row>
    <row r="1671" spans="1:9">
      <c r="A1671" t="s">
        <v>3462</v>
      </c>
      <c r="B1671" t="s">
        <v>3463</v>
      </c>
      <c r="C1671" t="s">
        <v>2973</v>
      </c>
      <c r="D1671" t="s">
        <v>3000</v>
      </c>
      <c r="E1671" t="s">
        <v>3001</v>
      </c>
      <c r="F1671">
        <v>305</v>
      </c>
      <c r="G1671">
        <v>10.31</v>
      </c>
      <c r="H1671">
        <v>29.6</v>
      </c>
      <c r="I1671" t="s">
        <v>25</v>
      </c>
    </row>
    <row r="1672" spans="1:9">
      <c r="A1672" t="s">
        <v>3464</v>
      </c>
      <c r="B1672" t="s">
        <v>3465</v>
      </c>
      <c r="C1672" t="s">
        <v>2973</v>
      </c>
      <c r="D1672" t="s">
        <v>2996</v>
      </c>
      <c r="E1672" t="s">
        <v>2997</v>
      </c>
      <c r="F1672">
        <v>519</v>
      </c>
      <c r="G1672">
        <v>10.93</v>
      </c>
      <c r="H1672">
        <v>47.5</v>
      </c>
      <c r="I1672" t="s">
        <v>14</v>
      </c>
    </row>
    <row r="1673" spans="1:9">
      <c r="A1673" t="s">
        <v>3466</v>
      </c>
      <c r="B1673" t="s">
        <v>3467</v>
      </c>
      <c r="C1673" t="s">
        <v>2973</v>
      </c>
      <c r="D1673" t="s">
        <v>3000</v>
      </c>
      <c r="E1673" t="s">
        <v>3001</v>
      </c>
      <c r="F1673">
        <v>497</v>
      </c>
      <c r="G1673">
        <v>12.59</v>
      </c>
      <c r="H1673">
        <v>39.5</v>
      </c>
      <c r="I1673" t="s">
        <v>25</v>
      </c>
    </row>
    <row r="1674" spans="1:9">
      <c r="A1674" t="s">
        <v>3468</v>
      </c>
      <c r="B1674" t="s">
        <v>3469</v>
      </c>
      <c r="C1674" t="s">
        <v>2973</v>
      </c>
      <c r="D1674" t="s">
        <v>3042</v>
      </c>
      <c r="E1674" t="s">
        <v>3043</v>
      </c>
      <c r="F1674">
        <v>543</v>
      </c>
      <c r="G1674">
        <v>8.4600000000000009</v>
      </c>
      <c r="H1674">
        <v>64.2</v>
      </c>
      <c r="I1674" t="s">
        <v>14</v>
      </c>
    </row>
    <row r="1675" spans="1:9">
      <c r="A1675" t="s">
        <v>3470</v>
      </c>
      <c r="B1675" t="s">
        <v>3471</v>
      </c>
      <c r="C1675" t="s">
        <v>2973</v>
      </c>
      <c r="D1675" t="s">
        <v>3173</v>
      </c>
      <c r="E1675" t="s">
        <v>3174</v>
      </c>
      <c r="F1675">
        <v>440</v>
      </c>
      <c r="G1675">
        <v>7.38</v>
      </c>
      <c r="H1675">
        <v>59.6</v>
      </c>
      <c r="I1675" t="s">
        <v>25</v>
      </c>
    </row>
    <row r="1676" spans="1:9">
      <c r="A1676" t="s">
        <v>3472</v>
      </c>
      <c r="B1676" t="s">
        <v>3473</v>
      </c>
      <c r="C1676" t="s">
        <v>2973</v>
      </c>
      <c r="D1676" t="s">
        <v>3008</v>
      </c>
      <c r="E1676" t="s">
        <v>3009</v>
      </c>
      <c r="F1676">
        <v>154</v>
      </c>
      <c r="G1676">
        <v>3</v>
      </c>
      <c r="H1676">
        <v>51.3</v>
      </c>
      <c r="I1676" t="s">
        <v>25</v>
      </c>
    </row>
    <row r="1677" spans="1:9">
      <c r="A1677" t="s">
        <v>3474</v>
      </c>
      <c r="B1677" t="s">
        <v>3475</v>
      </c>
      <c r="C1677" t="s">
        <v>2973</v>
      </c>
      <c r="D1677" t="s">
        <v>2978</v>
      </c>
      <c r="E1677" t="s">
        <v>2979</v>
      </c>
      <c r="F1677">
        <v>871</v>
      </c>
      <c r="G1677">
        <v>6.3</v>
      </c>
      <c r="H1677">
        <v>138.30000000000001</v>
      </c>
      <c r="I1677" t="s">
        <v>14</v>
      </c>
    </row>
    <row r="1678" spans="1:9">
      <c r="A1678" t="s">
        <v>3476</v>
      </c>
      <c r="B1678" t="s">
        <v>3477</v>
      </c>
      <c r="C1678" t="s">
        <v>2973</v>
      </c>
      <c r="D1678" t="s">
        <v>2988</v>
      </c>
      <c r="E1678" t="s">
        <v>2989</v>
      </c>
      <c r="F1678">
        <v>670</v>
      </c>
      <c r="G1678">
        <v>6.82</v>
      </c>
      <c r="H1678">
        <v>98.2</v>
      </c>
      <c r="I1678" t="s">
        <v>14</v>
      </c>
    </row>
    <row r="1679" spans="1:9">
      <c r="A1679" t="s">
        <v>3478</v>
      </c>
      <c r="B1679" t="s">
        <v>3479</v>
      </c>
      <c r="C1679" t="s">
        <v>2973</v>
      </c>
      <c r="D1679" t="s">
        <v>2988</v>
      </c>
      <c r="E1679" t="s">
        <v>2989</v>
      </c>
      <c r="F1679">
        <v>551</v>
      </c>
      <c r="G1679">
        <v>11.59</v>
      </c>
      <c r="H1679">
        <v>47.5</v>
      </c>
      <c r="I1679" t="s">
        <v>14</v>
      </c>
    </row>
    <row r="1680" spans="1:9">
      <c r="A1680" t="s">
        <v>3480</v>
      </c>
      <c r="B1680" t="s">
        <v>3481</v>
      </c>
      <c r="C1680" t="s">
        <v>2973</v>
      </c>
      <c r="D1680" t="s">
        <v>3000</v>
      </c>
      <c r="E1680" t="s">
        <v>3001</v>
      </c>
      <c r="F1680">
        <v>528</v>
      </c>
      <c r="G1680">
        <v>6.46</v>
      </c>
      <c r="H1680">
        <v>81.7</v>
      </c>
      <c r="I1680" t="s">
        <v>14</v>
      </c>
    </row>
    <row r="1681" spans="1:9">
      <c r="A1681" t="s">
        <v>3482</v>
      </c>
      <c r="B1681" t="s">
        <v>3483</v>
      </c>
      <c r="C1681" t="s">
        <v>2973</v>
      </c>
      <c r="D1681" t="s">
        <v>2982</v>
      </c>
      <c r="E1681" t="s">
        <v>2983</v>
      </c>
      <c r="F1681">
        <v>962</v>
      </c>
      <c r="G1681">
        <v>6.63</v>
      </c>
      <c r="H1681">
        <v>145.1</v>
      </c>
      <c r="I1681" t="s">
        <v>14</v>
      </c>
    </row>
    <row r="1682" spans="1:9">
      <c r="A1682" t="s">
        <v>3484</v>
      </c>
      <c r="B1682" t="s">
        <v>3485</v>
      </c>
      <c r="C1682" t="s">
        <v>2973</v>
      </c>
      <c r="D1682" t="s">
        <v>3030</v>
      </c>
      <c r="E1682" t="s">
        <v>3031</v>
      </c>
      <c r="F1682">
        <v>323</v>
      </c>
      <c r="G1682">
        <v>5.98</v>
      </c>
      <c r="H1682">
        <v>54</v>
      </c>
      <c r="I1682" t="s">
        <v>25</v>
      </c>
    </row>
    <row r="1683" spans="1:9">
      <c r="A1683" t="s">
        <v>3486</v>
      </c>
      <c r="B1683" t="s">
        <v>3487</v>
      </c>
      <c r="C1683" t="s">
        <v>2973</v>
      </c>
      <c r="D1683" t="s">
        <v>3030</v>
      </c>
      <c r="E1683" t="s">
        <v>3031</v>
      </c>
      <c r="F1683">
        <v>264</v>
      </c>
      <c r="G1683">
        <v>4.99</v>
      </c>
      <c r="H1683">
        <v>52.9</v>
      </c>
      <c r="I1683" t="s">
        <v>25</v>
      </c>
    </row>
    <row r="1684" spans="1:9">
      <c r="A1684" t="s">
        <v>3488</v>
      </c>
      <c r="B1684" t="s">
        <v>3489</v>
      </c>
      <c r="C1684" t="s">
        <v>2973</v>
      </c>
      <c r="D1684" t="s">
        <v>2996</v>
      </c>
      <c r="E1684" t="s">
        <v>2997</v>
      </c>
      <c r="F1684">
        <v>365</v>
      </c>
      <c r="G1684">
        <v>8.5500000000000007</v>
      </c>
      <c r="H1684">
        <v>42.7</v>
      </c>
      <c r="I1684" t="s">
        <v>25</v>
      </c>
    </row>
    <row r="1685" spans="1:9">
      <c r="A1685" t="s">
        <v>3490</v>
      </c>
      <c r="B1685" t="s">
        <v>3491</v>
      </c>
      <c r="C1685" t="s">
        <v>2973</v>
      </c>
      <c r="D1685" t="s">
        <v>2974</v>
      </c>
      <c r="E1685" t="s">
        <v>2975</v>
      </c>
      <c r="F1685">
        <v>347</v>
      </c>
      <c r="G1685">
        <v>5.74</v>
      </c>
      <c r="H1685">
        <v>60.5</v>
      </c>
      <c r="I1685" t="s">
        <v>25</v>
      </c>
    </row>
    <row r="1686" spans="1:9">
      <c r="A1686" t="s">
        <v>3492</v>
      </c>
      <c r="B1686" t="s">
        <v>3493</v>
      </c>
      <c r="C1686" t="s">
        <v>2973</v>
      </c>
      <c r="D1686" t="s">
        <v>3030</v>
      </c>
      <c r="E1686" t="s">
        <v>3031</v>
      </c>
      <c r="F1686">
        <v>317</v>
      </c>
      <c r="G1686">
        <v>5.16</v>
      </c>
      <c r="H1686">
        <v>61.4</v>
      </c>
      <c r="I1686" t="s">
        <v>25</v>
      </c>
    </row>
    <row r="1687" spans="1:9">
      <c r="A1687" t="s">
        <v>3494</v>
      </c>
      <c r="B1687" t="s">
        <v>3495</v>
      </c>
      <c r="C1687" t="s">
        <v>2973</v>
      </c>
      <c r="D1687" t="s">
        <v>2974</v>
      </c>
      <c r="E1687" t="s">
        <v>2975</v>
      </c>
      <c r="F1687">
        <v>82</v>
      </c>
      <c r="G1687">
        <v>4.53</v>
      </c>
      <c r="H1687">
        <v>18.100000000000001</v>
      </c>
      <c r="I1687" t="s">
        <v>25</v>
      </c>
    </row>
    <row r="1688" spans="1:9">
      <c r="A1688" t="s">
        <v>3496</v>
      </c>
      <c r="B1688" t="s">
        <v>3497</v>
      </c>
      <c r="C1688" t="s">
        <v>2973</v>
      </c>
      <c r="D1688" t="s">
        <v>2988</v>
      </c>
      <c r="E1688" t="s">
        <v>2989</v>
      </c>
      <c r="F1688">
        <v>626</v>
      </c>
      <c r="G1688">
        <v>6.97</v>
      </c>
      <c r="H1688">
        <v>89.8</v>
      </c>
      <c r="I1688" t="s">
        <v>14</v>
      </c>
    </row>
    <row r="1689" spans="1:9">
      <c r="A1689" t="s">
        <v>3498</v>
      </c>
      <c r="B1689" t="s">
        <v>3499</v>
      </c>
      <c r="C1689" t="s">
        <v>2973</v>
      </c>
      <c r="D1689" t="s">
        <v>3008</v>
      </c>
      <c r="E1689" t="s">
        <v>3009</v>
      </c>
      <c r="F1689">
        <v>518</v>
      </c>
      <c r="G1689">
        <v>3.58</v>
      </c>
      <c r="H1689">
        <v>144.69999999999999</v>
      </c>
      <c r="I1689" t="s">
        <v>14</v>
      </c>
    </row>
    <row r="1690" spans="1:9">
      <c r="A1690" t="s">
        <v>3500</v>
      </c>
      <c r="B1690" t="s">
        <v>3501</v>
      </c>
      <c r="C1690" t="s">
        <v>2973</v>
      </c>
      <c r="D1690" t="s">
        <v>2988</v>
      </c>
      <c r="E1690" t="s">
        <v>2989</v>
      </c>
      <c r="F1690">
        <v>356</v>
      </c>
      <c r="G1690">
        <v>5.42</v>
      </c>
      <c r="H1690">
        <v>65.7</v>
      </c>
      <c r="I1690" t="s">
        <v>25</v>
      </c>
    </row>
    <row r="1691" spans="1:9">
      <c r="A1691" t="s">
        <v>3502</v>
      </c>
      <c r="B1691" t="s">
        <v>3503</v>
      </c>
      <c r="C1691" t="s">
        <v>2973</v>
      </c>
      <c r="D1691" t="s">
        <v>2974</v>
      </c>
      <c r="E1691" t="s">
        <v>2975</v>
      </c>
      <c r="F1691">
        <v>216</v>
      </c>
      <c r="G1691">
        <v>3.64</v>
      </c>
      <c r="H1691">
        <v>59.3</v>
      </c>
      <c r="I1691" t="s">
        <v>25</v>
      </c>
    </row>
    <row r="1692" spans="1:9">
      <c r="A1692" t="s">
        <v>3504</v>
      </c>
      <c r="B1692" t="s">
        <v>3505</v>
      </c>
      <c r="C1692" t="s">
        <v>2973</v>
      </c>
      <c r="D1692" t="s">
        <v>2996</v>
      </c>
      <c r="E1692" t="s">
        <v>2997</v>
      </c>
      <c r="F1692">
        <v>196</v>
      </c>
      <c r="G1692">
        <v>5.17</v>
      </c>
      <c r="H1692">
        <v>37.9</v>
      </c>
      <c r="I1692" t="s">
        <v>25</v>
      </c>
    </row>
    <row r="1693" spans="1:9">
      <c r="A1693" t="s">
        <v>3506</v>
      </c>
      <c r="B1693" t="s">
        <v>3507</v>
      </c>
      <c r="C1693" t="s">
        <v>2973</v>
      </c>
      <c r="D1693" t="s">
        <v>3000</v>
      </c>
      <c r="E1693" t="s">
        <v>3001</v>
      </c>
      <c r="F1693">
        <v>1552</v>
      </c>
      <c r="G1693">
        <v>6.55</v>
      </c>
      <c r="H1693">
        <v>236.9</v>
      </c>
      <c r="I1693" t="s">
        <v>14</v>
      </c>
    </row>
    <row r="1694" spans="1:9">
      <c r="A1694" t="s">
        <v>3508</v>
      </c>
      <c r="B1694" t="s">
        <v>3509</v>
      </c>
      <c r="C1694" t="s">
        <v>2973</v>
      </c>
      <c r="D1694" t="s">
        <v>3030</v>
      </c>
      <c r="E1694" t="s">
        <v>3031</v>
      </c>
      <c r="F1694">
        <v>409</v>
      </c>
      <c r="G1694">
        <v>4.13</v>
      </c>
      <c r="H1694">
        <v>99</v>
      </c>
      <c r="I1694" t="s">
        <v>25</v>
      </c>
    </row>
    <row r="1695" spans="1:9">
      <c r="A1695" t="s">
        <v>3510</v>
      </c>
      <c r="B1695" t="s">
        <v>3511</v>
      </c>
      <c r="C1695" t="s">
        <v>2973</v>
      </c>
      <c r="D1695" t="s">
        <v>2988</v>
      </c>
      <c r="E1695" t="s">
        <v>2989</v>
      </c>
      <c r="F1695">
        <v>233</v>
      </c>
      <c r="G1695">
        <v>7.09</v>
      </c>
      <c r="H1695">
        <v>32.9</v>
      </c>
      <c r="I1695" t="s">
        <v>25</v>
      </c>
    </row>
    <row r="1696" spans="1:9">
      <c r="A1696" t="s">
        <v>3512</v>
      </c>
      <c r="B1696" t="s">
        <v>3513</v>
      </c>
      <c r="C1696" t="s">
        <v>2973</v>
      </c>
      <c r="D1696" t="s">
        <v>2974</v>
      </c>
      <c r="E1696" t="s">
        <v>2975</v>
      </c>
      <c r="F1696">
        <v>102</v>
      </c>
      <c r="G1696">
        <v>2.2200000000000002</v>
      </c>
      <c r="H1696">
        <v>45.9</v>
      </c>
      <c r="I1696" t="s">
        <v>25</v>
      </c>
    </row>
    <row r="1697" spans="1:9">
      <c r="A1697" t="s">
        <v>3514</v>
      </c>
      <c r="B1697" t="s">
        <v>3515</v>
      </c>
      <c r="C1697" t="s">
        <v>2973</v>
      </c>
      <c r="D1697" t="s">
        <v>3008</v>
      </c>
      <c r="E1697" t="s">
        <v>3009</v>
      </c>
      <c r="F1697">
        <v>515</v>
      </c>
      <c r="G1697">
        <v>14.87</v>
      </c>
      <c r="H1697">
        <v>34.6</v>
      </c>
      <c r="I1697" t="s">
        <v>14</v>
      </c>
    </row>
    <row r="1698" spans="1:9">
      <c r="A1698" t="s">
        <v>3516</v>
      </c>
      <c r="B1698" t="s">
        <v>3517</v>
      </c>
      <c r="C1698" t="s">
        <v>2973</v>
      </c>
      <c r="D1698" t="s">
        <v>3034</v>
      </c>
      <c r="E1698" t="s">
        <v>3035</v>
      </c>
      <c r="F1698">
        <v>8867</v>
      </c>
      <c r="G1698">
        <v>23.35</v>
      </c>
      <c r="H1698">
        <v>379.7</v>
      </c>
      <c r="I1698" t="s">
        <v>70</v>
      </c>
    </row>
    <row r="1699" spans="1:9">
      <c r="A1699" t="s">
        <v>3518</v>
      </c>
      <c r="B1699" t="s">
        <v>3519</v>
      </c>
      <c r="C1699" t="s">
        <v>2973</v>
      </c>
      <c r="D1699" t="s">
        <v>2982</v>
      </c>
      <c r="E1699" t="s">
        <v>2983</v>
      </c>
      <c r="F1699">
        <v>15</v>
      </c>
      <c r="G1699">
        <v>3.05</v>
      </c>
      <c r="H1699">
        <v>4.9000000000000004</v>
      </c>
      <c r="I1699" t="s">
        <v>25</v>
      </c>
    </row>
    <row r="1700" spans="1:9">
      <c r="A1700" t="s">
        <v>3520</v>
      </c>
      <c r="B1700" t="s">
        <v>3521</v>
      </c>
      <c r="C1700" t="s">
        <v>2973</v>
      </c>
      <c r="D1700" t="s">
        <v>3042</v>
      </c>
      <c r="E1700" t="s">
        <v>3043</v>
      </c>
      <c r="F1700">
        <v>1829</v>
      </c>
      <c r="G1700">
        <v>10.73</v>
      </c>
      <c r="H1700">
        <v>170.5</v>
      </c>
      <c r="I1700" t="s">
        <v>14</v>
      </c>
    </row>
    <row r="1701" spans="1:9">
      <c r="A1701" t="s">
        <v>3522</v>
      </c>
      <c r="B1701" t="s">
        <v>3523</v>
      </c>
      <c r="C1701" t="s">
        <v>2973</v>
      </c>
      <c r="D1701" t="s">
        <v>3030</v>
      </c>
      <c r="E1701" t="s">
        <v>3031</v>
      </c>
      <c r="F1701">
        <v>371</v>
      </c>
      <c r="G1701">
        <v>7.39</v>
      </c>
      <c r="H1701">
        <v>50.2</v>
      </c>
      <c r="I1701" t="s">
        <v>25</v>
      </c>
    </row>
    <row r="1702" spans="1:9">
      <c r="A1702" t="s">
        <v>3524</v>
      </c>
      <c r="B1702" t="s">
        <v>3525</v>
      </c>
      <c r="C1702" t="s">
        <v>2973</v>
      </c>
      <c r="D1702" t="s">
        <v>2996</v>
      </c>
      <c r="E1702" t="s">
        <v>2997</v>
      </c>
      <c r="F1702">
        <v>297</v>
      </c>
      <c r="G1702">
        <v>6.65</v>
      </c>
      <c r="H1702">
        <v>44.7</v>
      </c>
      <c r="I1702" t="s">
        <v>25</v>
      </c>
    </row>
    <row r="1703" spans="1:9">
      <c r="A1703" t="s">
        <v>3526</v>
      </c>
      <c r="B1703" t="s">
        <v>3527</v>
      </c>
      <c r="C1703" t="s">
        <v>2973</v>
      </c>
      <c r="D1703" t="s">
        <v>2974</v>
      </c>
      <c r="E1703" t="s">
        <v>2975</v>
      </c>
      <c r="F1703">
        <v>2786</v>
      </c>
      <c r="G1703">
        <v>6.63</v>
      </c>
      <c r="H1703">
        <v>420.2</v>
      </c>
      <c r="I1703" t="s">
        <v>70</v>
      </c>
    </row>
    <row r="1704" spans="1:9">
      <c r="A1704" t="s">
        <v>3528</v>
      </c>
      <c r="B1704" t="s">
        <v>3529</v>
      </c>
      <c r="C1704" t="s">
        <v>2973</v>
      </c>
      <c r="D1704" t="s">
        <v>2974</v>
      </c>
      <c r="E1704" t="s">
        <v>2975</v>
      </c>
      <c r="F1704">
        <v>272</v>
      </c>
      <c r="G1704">
        <v>5.88</v>
      </c>
      <c r="H1704">
        <v>46.3</v>
      </c>
      <c r="I1704" t="s">
        <v>25</v>
      </c>
    </row>
    <row r="1705" spans="1:9">
      <c r="A1705" t="s">
        <v>3530</v>
      </c>
      <c r="B1705" t="s">
        <v>3531</v>
      </c>
      <c r="C1705" t="s">
        <v>2973</v>
      </c>
      <c r="D1705" t="s">
        <v>2974</v>
      </c>
      <c r="E1705" t="s">
        <v>2975</v>
      </c>
      <c r="F1705">
        <v>478</v>
      </c>
      <c r="G1705">
        <v>6.86</v>
      </c>
      <c r="H1705">
        <v>69.7</v>
      </c>
      <c r="I1705" t="s">
        <v>25</v>
      </c>
    </row>
    <row r="1706" spans="1:9">
      <c r="A1706" t="s">
        <v>3532</v>
      </c>
      <c r="B1706" t="s">
        <v>3533</v>
      </c>
      <c r="C1706" t="s">
        <v>2973</v>
      </c>
      <c r="D1706" t="s">
        <v>3000</v>
      </c>
      <c r="E1706" t="s">
        <v>3001</v>
      </c>
      <c r="F1706">
        <v>385</v>
      </c>
      <c r="G1706">
        <v>4.5999999999999996</v>
      </c>
      <c r="H1706">
        <v>83.7</v>
      </c>
      <c r="I1706" t="s">
        <v>25</v>
      </c>
    </row>
    <row r="1707" spans="1:9">
      <c r="A1707" t="s">
        <v>3534</v>
      </c>
      <c r="B1707" t="s">
        <v>3535</v>
      </c>
      <c r="C1707" t="s">
        <v>2973</v>
      </c>
      <c r="D1707" t="s">
        <v>3030</v>
      </c>
      <c r="E1707" t="s">
        <v>3031</v>
      </c>
      <c r="F1707">
        <v>1749</v>
      </c>
      <c r="G1707">
        <v>20.52</v>
      </c>
      <c r="H1707">
        <v>85.2</v>
      </c>
      <c r="I1707" t="s">
        <v>14</v>
      </c>
    </row>
    <row r="1708" spans="1:9">
      <c r="A1708" t="s">
        <v>3536</v>
      </c>
      <c r="B1708" t="s">
        <v>3537</v>
      </c>
      <c r="C1708" t="s">
        <v>2973</v>
      </c>
      <c r="D1708" t="s">
        <v>3008</v>
      </c>
      <c r="E1708" t="s">
        <v>3009</v>
      </c>
      <c r="F1708">
        <v>232</v>
      </c>
      <c r="G1708">
        <v>5.03</v>
      </c>
      <c r="H1708">
        <v>46.1</v>
      </c>
      <c r="I1708" t="s">
        <v>25</v>
      </c>
    </row>
    <row r="1709" spans="1:9">
      <c r="A1709" t="s">
        <v>3538</v>
      </c>
      <c r="B1709" t="s">
        <v>3539</v>
      </c>
      <c r="C1709" t="s">
        <v>2973</v>
      </c>
      <c r="D1709" t="s">
        <v>3173</v>
      </c>
      <c r="E1709" t="s">
        <v>3174</v>
      </c>
      <c r="F1709">
        <v>376</v>
      </c>
      <c r="G1709">
        <v>8.6300000000000008</v>
      </c>
      <c r="H1709">
        <v>43.6</v>
      </c>
      <c r="I1709" t="s">
        <v>25</v>
      </c>
    </row>
    <row r="1710" spans="1:9">
      <c r="A1710" t="s">
        <v>3540</v>
      </c>
      <c r="B1710" t="s">
        <v>3541</v>
      </c>
      <c r="C1710" t="s">
        <v>2973</v>
      </c>
      <c r="D1710" t="s">
        <v>3008</v>
      </c>
      <c r="E1710" t="s">
        <v>3009</v>
      </c>
      <c r="F1710">
        <v>82</v>
      </c>
      <c r="G1710">
        <v>3</v>
      </c>
      <c r="H1710">
        <v>27.3</v>
      </c>
      <c r="I1710" t="s">
        <v>25</v>
      </c>
    </row>
    <row r="1711" spans="1:9">
      <c r="A1711" t="s">
        <v>3542</v>
      </c>
      <c r="B1711" t="s">
        <v>3543</v>
      </c>
      <c r="C1711" t="s">
        <v>2973</v>
      </c>
      <c r="D1711" t="s">
        <v>2974</v>
      </c>
      <c r="E1711" t="s">
        <v>2975</v>
      </c>
      <c r="F1711">
        <v>438</v>
      </c>
      <c r="G1711">
        <v>3.83</v>
      </c>
      <c r="H1711">
        <v>114.4</v>
      </c>
      <c r="I1711" t="s">
        <v>25</v>
      </c>
    </row>
    <row r="1712" spans="1:9">
      <c r="A1712" t="s">
        <v>3544</v>
      </c>
      <c r="B1712" t="s">
        <v>3545</v>
      </c>
      <c r="C1712" t="s">
        <v>2973</v>
      </c>
      <c r="D1712" t="s">
        <v>2974</v>
      </c>
      <c r="E1712" t="s">
        <v>2975</v>
      </c>
      <c r="F1712">
        <v>132</v>
      </c>
      <c r="G1712">
        <v>9.5500000000000007</v>
      </c>
      <c r="H1712">
        <v>13.8</v>
      </c>
      <c r="I1712" t="s">
        <v>25</v>
      </c>
    </row>
    <row r="1713" spans="1:9">
      <c r="A1713" t="s">
        <v>3546</v>
      </c>
      <c r="B1713" t="s">
        <v>3547</v>
      </c>
      <c r="C1713" t="s">
        <v>2973</v>
      </c>
      <c r="D1713" t="s">
        <v>2974</v>
      </c>
      <c r="E1713" t="s">
        <v>2975</v>
      </c>
      <c r="F1713">
        <v>654</v>
      </c>
      <c r="G1713">
        <v>5.87</v>
      </c>
      <c r="H1713">
        <v>111.4</v>
      </c>
      <c r="I1713" t="s">
        <v>14</v>
      </c>
    </row>
    <row r="1714" spans="1:9">
      <c r="A1714" t="s">
        <v>3548</v>
      </c>
      <c r="B1714" t="s">
        <v>3549</v>
      </c>
      <c r="C1714" t="s">
        <v>2973</v>
      </c>
      <c r="D1714" t="s">
        <v>2982</v>
      </c>
      <c r="E1714" t="s">
        <v>2983</v>
      </c>
      <c r="F1714">
        <v>548</v>
      </c>
      <c r="G1714">
        <v>9.69</v>
      </c>
      <c r="H1714">
        <v>56.6</v>
      </c>
      <c r="I1714" t="s">
        <v>14</v>
      </c>
    </row>
    <row r="1715" spans="1:9">
      <c r="A1715" t="s">
        <v>3550</v>
      </c>
      <c r="B1715" t="s">
        <v>3551</v>
      </c>
      <c r="C1715" t="s">
        <v>2973</v>
      </c>
      <c r="D1715" t="s">
        <v>2974</v>
      </c>
      <c r="E1715" t="s">
        <v>2975</v>
      </c>
      <c r="F1715">
        <v>133</v>
      </c>
      <c r="G1715">
        <v>3.91</v>
      </c>
      <c r="H1715">
        <v>34</v>
      </c>
      <c r="I1715" t="s">
        <v>25</v>
      </c>
    </row>
    <row r="1716" spans="1:9">
      <c r="A1716" t="s">
        <v>3552</v>
      </c>
      <c r="B1716" t="s">
        <v>3553</v>
      </c>
      <c r="C1716" t="s">
        <v>2973</v>
      </c>
      <c r="D1716" t="s">
        <v>3000</v>
      </c>
      <c r="E1716" t="s">
        <v>3001</v>
      </c>
      <c r="F1716">
        <v>773</v>
      </c>
      <c r="G1716">
        <v>9.85</v>
      </c>
      <c r="H1716">
        <v>78.5</v>
      </c>
      <c r="I1716" t="s">
        <v>14</v>
      </c>
    </row>
    <row r="1717" spans="1:9">
      <c r="A1717" t="s">
        <v>3554</v>
      </c>
      <c r="B1717" t="s">
        <v>3555</v>
      </c>
      <c r="C1717" t="s">
        <v>2973</v>
      </c>
      <c r="D1717" t="s">
        <v>2974</v>
      </c>
      <c r="E1717" t="s">
        <v>2975</v>
      </c>
      <c r="F1717">
        <v>187</v>
      </c>
      <c r="G1717">
        <v>4.29</v>
      </c>
      <c r="H1717">
        <v>43.6</v>
      </c>
      <c r="I1717" t="s">
        <v>25</v>
      </c>
    </row>
    <row r="1718" spans="1:9">
      <c r="A1718" t="s">
        <v>3556</v>
      </c>
      <c r="B1718" t="s">
        <v>3557</v>
      </c>
      <c r="C1718" t="s">
        <v>2973</v>
      </c>
      <c r="D1718" t="s">
        <v>2974</v>
      </c>
      <c r="E1718" t="s">
        <v>2975</v>
      </c>
      <c r="F1718">
        <v>253</v>
      </c>
      <c r="G1718">
        <v>6.79</v>
      </c>
      <c r="H1718">
        <v>37.299999999999997</v>
      </c>
      <c r="I1718" t="s">
        <v>25</v>
      </c>
    </row>
    <row r="1719" spans="1:9">
      <c r="A1719" t="s">
        <v>3558</v>
      </c>
      <c r="B1719" t="s">
        <v>3559</v>
      </c>
      <c r="C1719" t="s">
        <v>2973</v>
      </c>
      <c r="D1719" t="s">
        <v>3046</v>
      </c>
      <c r="E1719" t="s">
        <v>3047</v>
      </c>
      <c r="F1719">
        <v>345</v>
      </c>
      <c r="G1719">
        <v>5.56</v>
      </c>
      <c r="H1719">
        <v>62.1</v>
      </c>
      <c r="I1719" t="s">
        <v>25</v>
      </c>
    </row>
    <row r="1720" spans="1:9">
      <c r="A1720" t="s">
        <v>3560</v>
      </c>
      <c r="B1720" t="s">
        <v>3561</v>
      </c>
      <c r="C1720" t="s">
        <v>2973</v>
      </c>
      <c r="D1720" t="s">
        <v>2978</v>
      </c>
      <c r="E1720" t="s">
        <v>2979</v>
      </c>
      <c r="F1720">
        <v>644</v>
      </c>
      <c r="G1720">
        <v>6.03</v>
      </c>
      <c r="H1720">
        <v>106.8</v>
      </c>
      <c r="I1720" t="s">
        <v>14</v>
      </c>
    </row>
    <row r="1721" spans="1:9">
      <c r="A1721" t="s">
        <v>3562</v>
      </c>
      <c r="B1721" t="s">
        <v>3563</v>
      </c>
      <c r="C1721" t="s">
        <v>2973</v>
      </c>
      <c r="D1721" t="s">
        <v>3000</v>
      </c>
      <c r="E1721" t="s">
        <v>3001</v>
      </c>
      <c r="F1721">
        <v>582</v>
      </c>
      <c r="G1721">
        <v>4.4000000000000004</v>
      </c>
      <c r="H1721">
        <v>132.30000000000001</v>
      </c>
      <c r="I1721" t="s">
        <v>14</v>
      </c>
    </row>
    <row r="1722" spans="1:9">
      <c r="A1722" t="s">
        <v>3564</v>
      </c>
      <c r="B1722" t="s">
        <v>3565</v>
      </c>
      <c r="C1722" t="s">
        <v>2973</v>
      </c>
      <c r="D1722" t="s">
        <v>3000</v>
      </c>
      <c r="E1722" t="s">
        <v>3001</v>
      </c>
      <c r="F1722">
        <v>2466</v>
      </c>
      <c r="G1722">
        <v>11.84</v>
      </c>
      <c r="H1722">
        <v>208.3</v>
      </c>
      <c r="I1722" t="s">
        <v>70</v>
      </c>
    </row>
    <row r="1723" spans="1:9">
      <c r="A1723" t="s">
        <v>3566</v>
      </c>
      <c r="B1723" t="s">
        <v>3567</v>
      </c>
      <c r="C1723" t="s">
        <v>2973</v>
      </c>
      <c r="D1723" t="s">
        <v>3141</v>
      </c>
      <c r="E1723" t="s">
        <v>3142</v>
      </c>
      <c r="F1723">
        <v>478</v>
      </c>
      <c r="G1723">
        <v>9.9600000000000009</v>
      </c>
      <c r="H1723">
        <v>48</v>
      </c>
      <c r="I1723" t="s">
        <v>25</v>
      </c>
    </row>
    <row r="1724" spans="1:9">
      <c r="A1724" t="s">
        <v>3568</v>
      </c>
      <c r="B1724" t="s">
        <v>3569</v>
      </c>
      <c r="C1724" t="s">
        <v>2973</v>
      </c>
      <c r="D1724" t="s">
        <v>2978</v>
      </c>
      <c r="E1724" t="s">
        <v>2979</v>
      </c>
      <c r="F1724">
        <v>238</v>
      </c>
      <c r="G1724">
        <v>3.47</v>
      </c>
      <c r="H1724">
        <v>68.599999999999994</v>
      </c>
      <c r="I1724" t="s">
        <v>25</v>
      </c>
    </row>
    <row r="1725" spans="1:9">
      <c r="A1725" t="s">
        <v>3570</v>
      </c>
      <c r="B1725" t="s">
        <v>3571</v>
      </c>
      <c r="C1725" t="s">
        <v>2973</v>
      </c>
      <c r="D1725" t="s">
        <v>2978</v>
      </c>
      <c r="E1725" t="s">
        <v>2979</v>
      </c>
      <c r="F1725">
        <v>704</v>
      </c>
      <c r="G1725">
        <v>6.14</v>
      </c>
      <c r="H1725">
        <v>114.7</v>
      </c>
      <c r="I1725" t="s">
        <v>14</v>
      </c>
    </row>
    <row r="1726" spans="1:9">
      <c r="A1726" t="s">
        <v>3572</v>
      </c>
      <c r="B1726" t="s">
        <v>3573</v>
      </c>
      <c r="C1726" t="s">
        <v>2973</v>
      </c>
      <c r="D1726" t="s">
        <v>3042</v>
      </c>
      <c r="E1726" t="s">
        <v>3043</v>
      </c>
      <c r="F1726">
        <v>680</v>
      </c>
      <c r="G1726">
        <v>6.81</v>
      </c>
      <c r="H1726">
        <v>99.9</v>
      </c>
      <c r="I1726" t="s">
        <v>14</v>
      </c>
    </row>
    <row r="1727" spans="1:9">
      <c r="A1727" t="s">
        <v>3574</v>
      </c>
      <c r="B1727" t="s">
        <v>3575</v>
      </c>
      <c r="C1727" t="s">
        <v>2973</v>
      </c>
      <c r="D1727" t="s">
        <v>2974</v>
      </c>
      <c r="E1727" t="s">
        <v>2975</v>
      </c>
      <c r="F1727">
        <v>149</v>
      </c>
      <c r="G1727">
        <v>7.5</v>
      </c>
      <c r="H1727">
        <v>19.899999999999999</v>
      </c>
      <c r="I1727" t="s">
        <v>25</v>
      </c>
    </row>
    <row r="1728" spans="1:9">
      <c r="A1728" t="s">
        <v>3576</v>
      </c>
      <c r="B1728" t="s">
        <v>3577</v>
      </c>
      <c r="C1728" t="s">
        <v>2973</v>
      </c>
      <c r="D1728" t="s">
        <v>3042</v>
      </c>
      <c r="E1728" t="s">
        <v>3043</v>
      </c>
      <c r="F1728">
        <v>463</v>
      </c>
      <c r="G1728">
        <v>6.98</v>
      </c>
      <c r="H1728">
        <v>66.3</v>
      </c>
      <c r="I1728" t="s">
        <v>25</v>
      </c>
    </row>
    <row r="1729" spans="1:9">
      <c r="A1729" t="s">
        <v>3578</v>
      </c>
      <c r="B1729" t="s">
        <v>3579</v>
      </c>
      <c r="C1729" t="s">
        <v>2973</v>
      </c>
      <c r="D1729" t="s">
        <v>3004</v>
      </c>
      <c r="E1729" t="s">
        <v>3005</v>
      </c>
      <c r="F1729">
        <v>925</v>
      </c>
      <c r="G1729">
        <v>6.9</v>
      </c>
      <c r="H1729">
        <v>134.1</v>
      </c>
      <c r="I1729" t="s">
        <v>14</v>
      </c>
    </row>
    <row r="1730" spans="1:9">
      <c r="A1730" t="s">
        <v>3580</v>
      </c>
      <c r="B1730" t="s">
        <v>3581</v>
      </c>
      <c r="C1730" t="s">
        <v>2973</v>
      </c>
      <c r="D1730" t="s">
        <v>2974</v>
      </c>
      <c r="E1730" t="s">
        <v>2975</v>
      </c>
      <c r="F1730">
        <v>113</v>
      </c>
      <c r="G1730">
        <v>4.33</v>
      </c>
      <c r="H1730">
        <v>26.1</v>
      </c>
      <c r="I1730" t="s">
        <v>25</v>
      </c>
    </row>
    <row r="1731" spans="1:9">
      <c r="A1731" t="s">
        <v>3582</v>
      </c>
      <c r="B1731" t="s">
        <v>3583</v>
      </c>
      <c r="C1731" t="s">
        <v>2973</v>
      </c>
      <c r="D1731" t="s">
        <v>2974</v>
      </c>
      <c r="E1731" t="s">
        <v>2975</v>
      </c>
      <c r="F1731">
        <v>309</v>
      </c>
      <c r="G1731">
        <v>7.81</v>
      </c>
      <c r="H1731">
        <v>39.6</v>
      </c>
      <c r="I1731" t="s">
        <v>25</v>
      </c>
    </row>
    <row r="1732" spans="1:9">
      <c r="A1732" t="s">
        <v>3584</v>
      </c>
      <c r="B1732" t="s">
        <v>3585</v>
      </c>
      <c r="C1732" t="s">
        <v>2973</v>
      </c>
      <c r="D1732" t="s">
        <v>2988</v>
      </c>
      <c r="E1732" t="s">
        <v>2989</v>
      </c>
      <c r="F1732">
        <v>250</v>
      </c>
      <c r="G1732">
        <v>8.34</v>
      </c>
      <c r="H1732">
        <v>30</v>
      </c>
      <c r="I1732" t="s">
        <v>25</v>
      </c>
    </row>
    <row r="1733" spans="1:9">
      <c r="A1733" t="s">
        <v>3586</v>
      </c>
      <c r="B1733" t="s">
        <v>3587</v>
      </c>
      <c r="C1733" t="s">
        <v>2973</v>
      </c>
      <c r="D1733" t="s">
        <v>3004</v>
      </c>
      <c r="E1733" t="s">
        <v>3005</v>
      </c>
      <c r="F1733">
        <v>878</v>
      </c>
      <c r="G1733">
        <v>12.53</v>
      </c>
      <c r="H1733">
        <v>70.099999999999994</v>
      </c>
      <c r="I1733" t="s">
        <v>14</v>
      </c>
    </row>
    <row r="1734" spans="1:9">
      <c r="A1734" t="s">
        <v>3588</v>
      </c>
      <c r="B1734" t="s">
        <v>3589</v>
      </c>
      <c r="C1734" t="s">
        <v>2973</v>
      </c>
      <c r="D1734" t="s">
        <v>3173</v>
      </c>
      <c r="E1734" t="s">
        <v>3174</v>
      </c>
      <c r="F1734">
        <v>302</v>
      </c>
      <c r="G1734">
        <v>4.28</v>
      </c>
      <c r="H1734">
        <v>70.599999999999994</v>
      </c>
      <c r="I1734" t="s">
        <v>25</v>
      </c>
    </row>
    <row r="1735" spans="1:9">
      <c r="A1735" t="s">
        <v>3590</v>
      </c>
      <c r="B1735" t="s">
        <v>3591</v>
      </c>
      <c r="C1735" t="s">
        <v>2973</v>
      </c>
      <c r="D1735" t="s">
        <v>3038</v>
      </c>
      <c r="E1735" t="s">
        <v>3039</v>
      </c>
      <c r="F1735">
        <v>640</v>
      </c>
      <c r="G1735">
        <v>0.95</v>
      </c>
      <c r="H1735">
        <v>673.7</v>
      </c>
      <c r="I1735" t="s">
        <v>14</v>
      </c>
    </row>
    <row r="1736" spans="1:9">
      <c r="A1736" t="s">
        <v>3592</v>
      </c>
      <c r="B1736" t="s">
        <v>3593</v>
      </c>
      <c r="C1736" t="s">
        <v>2973</v>
      </c>
      <c r="D1736" t="s">
        <v>3046</v>
      </c>
      <c r="E1736" t="s">
        <v>3047</v>
      </c>
      <c r="F1736">
        <v>851</v>
      </c>
      <c r="G1736">
        <v>7.59</v>
      </c>
      <c r="H1736">
        <v>112.1</v>
      </c>
      <c r="I1736" t="s">
        <v>14</v>
      </c>
    </row>
    <row r="1737" spans="1:9">
      <c r="A1737" t="s">
        <v>3594</v>
      </c>
      <c r="B1737" t="s">
        <v>3595</v>
      </c>
      <c r="C1737" t="s">
        <v>2973</v>
      </c>
      <c r="D1737" t="s">
        <v>3038</v>
      </c>
      <c r="E1737" t="s">
        <v>3039</v>
      </c>
      <c r="F1737">
        <v>2243</v>
      </c>
      <c r="G1737">
        <v>8.67</v>
      </c>
      <c r="H1737">
        <v>258.7</v>
      </c>
      <c r="I1737" t="s">
        <v>70</v>
      </c>
    </row>
    <row r="1738" spans="1:9">
      <c r="A1738" t="s">
        <v>3596</v>
      </c>
      <c r="B1738" t="s">
        <v>3597</v>
      </c>
      <c r="C1738" t="s">
        <v>2973</v>
      </c>
      <c r="D1738" t="s">
        <v>3038</v>
      </c>
      <c r="E1738" t="s">
        <v>3039</v>
      </c>
      <c r="F1738">
        <v>588</v>
      </c>
      <c r="G1738">
        <v>7.36</v>
      </c>
      <c r="H1738">
        <v>79.900000000000006</v>
      </c>
      <c r="I1738" t="s">
        <v>14</v>
      </c>
    </row>
    <row r="1739" spans="1:9">
      <c r="A1739" t="s">
        <v>3598</v>
      </c>
      <c r="B1739" t="s">
        <v>3599</v>
      </c>
      <c r="C1739" t="s">
        <v>2973</v>
      </c>
      <c r="D1739" t="s">
        <v>3173</v>
      </c>
      <c r="E1739" t="s">
        <v>3174</v>
      </c>
      <c r="F1739">
        <v>1071</v>
      </c>
      <c r="G1739">
        <v>13</v>
      </c>
      <c r="H1739">
        <v>82.4</v>
      </c>
      <c r="I1739" t="s">
        <v>14</v>
      </c>
    </row>
    <row r="1740" spans="1:9">
      <c r="A1740" t="s">
        <v>3600</v>
      </c>
      <c r="B1740" t="s">
        <v>3601</v>
      </c>
      <c r="C1740" t="s">
        <v>2973</v>
      </c>
      <c r="D1740" t="s">
        <v>3000</v>
      </c>
      <c r="E1740" t="s">
        <v>3001</v>
      </c>
      <c r="F1740">
        <v>294</v>
      </c>
      <c r="G1740">
        <v>8.1199999999999992</v>
      </c>
      <c r="H1740">
        <v>36.200000000000003</v>
      </c>
      <c r="I1740" t="s">
        <v>25</v>
      </c>
    </row>
    <row r="1741" spans="1:9">
      <c r="A1741" t="s">
        <v>3602</v>
      </c>
      <c r="B1741" t="s">
        <v>3603</v>
      </c>
      <c r="C1741" t="s">
        <v>2973</v>
      </c>
      <c r="D1741" t="s">
        <v>3034</v>
      </c>
      <c r="E1741" t="s">
        <v>3035</v>
      </c>
      <c r="F1741">
        <v>3084</v>
      </c>
      <c r="G1741">
        <v>10.82</v>
      </c>
      <c r="H1741">
        <v>285</v>
      </c>
      <c r="I1741" t="s">
        <v>70</v>
      </c>
    </row>
    <row r="1742" spans="1:9">
      <c r="A1742" t="s">
        <v>3604</v>
      </c>
      <c r="B1742" t="s">
        <v>3605</v>
      </c>
      <c r="C1742" t="s">
        <v>2973</v>
      </c>
      <c r="D1742" t="s">
        <v>3173</v>
      </c>
      <c r="E1742" t="s">
        <v>3174</v>
      </c>
      <c r="F1742">
        <v>544</v>
      </c>
      <c r="G1742">
        <v>16.989999999999998</v>
      </c>
      <c r="H1742">
        <v>32</v>
      </c>
      <c r="I1742" t="s">
        <v>14</v>
      </c>
    </row>
    <row r="1743" spans="1:9">
      <c r="A1743" t="s">
        <v>3606</v>
      </c>
      <c r="B1743" t="s">
        <v>3607</v>
      </c>
      <c r="C1743" t="s">
        <v>2973</v>
      </c>
      <c r="D1743" t="s">
        <v>3004</v>
      </c>
      <c r="E1743" t="s">
        <v>3005</v>
      </c>
      <c r="F1743">
        <v>1080</v>
      </c>
      <c r="G1743">
        <v>13.97</v>
      </c>
      <c r="H1743">
        <v>77.3</v>
      </c>
      <c r="I1743" t="s">
        <v>14</v>
      </c>
    </row>
    <row r="1744" spans="1:9">
      <c r="A1744" t="s">
        <v>3608</v>
      </c>
      <c r="B1744" t="s">
        <v>3609</v>
      </c>
      <c r="C1744" t="s">
        <v>2973</v>
      </c>
      <c r="D1744" t="s">
        <v>3173</v>
      </c>
      <c r="E1744" t="s">
        <v>3174</v>
      </c>
      <c r="F1744">
        <v>591</v>
      </c>
      <c r="G1744">
        <v>6.6</v>
      </c>
      <c r="H1744">
        <v>89.5</v>
      </c>
      <c r="I1744" t="s">
        <v>14</v>
      </c>
    </row>
    <row r="1745" spans="1:9">
      <c r="A1745" t="s">
        <v>3610</v>
      </c>
      <c r="B1745" t="s">
        <v>3611</v>
      </c>
      <c r="C1745" t="s">
        <v>2973</v>
      </c>
      <c r="D1745" t="s">
        <v>2982</v>
      </c>
      <c r="E1745" t="s">
        <v>2983</v>
      </c>
      <c r="F1745">
        <v>237</v>
      </c>
      <c r="G1745">
        <v>5.15</v>
      </c>
      <c r="H1745">
        <v>46</v>
      </c>
      <c r="I1745" t="s">
        <v>25</v>
      </c>
    </row>
    <row r="1746" spans="1:9">
      <c r="A1746" t="s">
        <v>3612</v>
      </c>
      <c r="B1746" t="s">
        <v>3613</v>
      </c>
      <c r="C1746" t="s">
        <v>2973</v>
      </c>
      <c r="D1746" t="s">
        <v>2996</v>
      </c>
      <c r="E1746" t="s">
        <v>2997</v>
      </c>
      <c r="F1746">
        <v>897</v>
      </c>
      <c r="G1746">
        <v>12.6</v>
      </c>
      <c r="H1746">
        <v>71.2</v>
      </c>
      <c r="I1746" t="s">
        <v>14</v>
      </c>
    </row>
    <row r="1747" spans="1:9">
      <c r="A1747" t="s">
        <v>3614</v>
      </c>
      <c r="B1747" t="s">
        <v>3615</v>
      </c>
      <c r="C1747" t="s">
        <v>2973</v>
      </c>
      <c r="D1747" t="s">
        <v>2982</v>
      </c>
      <c r="E1747" t="s">
        <v>2983</v>
      </c>
      <c r="F1747">
        <v>162</v>
      </c>
      <c r="G1747">
        <v>4.16</v>
      </c>
      <c r="H1747">
        <v>38.9</v>
      </c>
      <c r="I1747" t="s">
        <v>25</v>
      </c>
    </row>
    <row r="1748" spans="1:9">
      <c r="A1748" t="s">
        <v>3616</v>
      </c>
      <c r="B1748" t="s">
        <v>3617</v>
      </c>
      <c r="C1748" t="s">
        <v>2973</v>
      </c>
      <c r="D1748" t="s">
        <v>2974</v>
      </c>
      <c r="E1748" t="s">
        <v>2975</v>
      </c>
      <c r="F1748">
        <v>213</v>
      </c>
      <c r="G1748">
        <v>4.54</v>
      </c>
      <c r="H1748">
        <v>46.9</v>
      </c>
      <c r="I1748" t="s">
        <v>25</v>
      </c>
    </row>
    <row r="1749" spans="1:9">
      <c r="A1749" t="s">
        <v>3618</v>
      </c>
      <c r="B1749" t="s">
        <v>3619</v>
      </c>
      <c r="C1749" t="s">
        <v>2973</v>
      </c>
      <c r="D1749" t="s">
        <v>3000</v>
      </c>
      <c r="E1749" t="s">
        <v>3001</v>
      </c>
      <c r="F1749">
        <v>961</v>
      </c>
      <c r="G1749">
        <v>28.64</v>
      </c>
      <c r="H1749">
        <v>33.6</v>
      </c>
      <c r="I1749" t="s">
        <v>14</v>
      </c>
    </row>
    <row r="1750" spans="1:9">
      <c r="A1750" t="s">
        <v>3620</v>
      </c>
      <c r="B1750" t="s">
        <v>3621</v>
      </c>
      <c r="C1750" t="s">
        <v>2973</v>
      </c>
      <c r="D1750" t="s">
        <v>2974</v>
      </c>
      <c r="E1750" t="s">
        <v>2975</v>
      </c>
      <c r="F1750">
        <v>301</v>
      </c>
      <c r="G1750">
        <v>3.71</v>
      </c>
      <c r="H1750">
        <v>81.099999999999994</v>
      </c>
      <c r="I1750" t="s">
        <v>25</v>
      </c>
    </row>
    <row r="1751" spans="1:9">
      <c r="A1751" t="s">
        <v>3622</v>
      </c>
      <c r="B1751" t="s">
        <v>3623</v>
      </c>
      <c r="C1751" t="s">
        <v>2973</v>
      </c>
      <c r="D1751" t="s">
        <v>3008</v>
      </c>
      <c r="E1751" t="s">
        <v>3009</v>
      </c>
      <c r="F1751">
        <v>200</v>
      </c>
      <c r="G1751">
        <v>2.73</v>
      </c>
      <c r="H1751">
        <v>73.3</v>
      </c>
      <c r="I1751" t="s">
        <v>25</v>
      </c>
    </row>
    <row r="1752" spans="1:9">
      <c r="A1752" t="s">
        <v>3624</v>
      </c>
      <c r="B1752" t="s">
        <v>3625</v>
      </c>
      <c r="C1752" t="s">
        <v>2973</v>
      </c>
      <c r="D1752" t="s">
        <v>3000</v>
      </c>
      <c r="E1752" t="s">
        <v>3001</v>
      </c>
      <c r="F1752">
        <v>855</v>
      </c>
      <c r="G1752">
        <v>8.1300000000000008</v>
      </c>
      <c r="H1752">
        <v>105.2</v>
      </c>
      <c r="I1752" t="s">
        <v>14</v>
      </c>
    </row>
    <row r="1753" spans="1:9">
      <c r="A1753" t="s">
        <v>3626</v>
      </c>
      <c r="B1753" t="s">
        <v>3627</v>
      </c>
      <c r="C1753" t="s">
        <v>2973</v>
      </c>
      <c r="D1753" t="s">
        <v>2988</v>
      </c>
      <c r="E1753" t="s">
        <v>2989</v>
      </c>
      <c r="F1753">
        <v>140</v>
      </c>
      <c r="G1753">
        <v>4.3499999999999996</v>
      </c>
      <c r="H1753">
        <v>32.200000000000003</v>
      </c>
      <c r="I1753" t="s">
        <v>25</v>
      </c>
    </row>
    <row r="1754" spans="1:9">
      <c r="A1754" t="s">
        <v>3628</v>
      </c>
      <c r="B1754" t="s">
        <v>3629</v>
      </c>
      <c r="C1754" t="s">
        <v>2973</v>
      </c>
      <c r="D1754" t="s">
        <v>3008</v>
      </c>
      <c r="E1754" t="s">
        <v>3009</v>
      </c>
      <c r="F1754">
        <v>196</v>
      </c>
      <c r="G1754">
        <v>3.5</v>
      </c>
      <c r="H1754">
        <v>56</v>
      </c>
      <c r="I1754" t="s">
        <v>25</v>
      </c>
    </row>
    <row r="1755" spans="1:9">
      <c r="A1755" t="s">
        <v>3630</v>
      </c>
      <c r="B1755" t="s">
        <v>3631</v>
      </c>
      <c r="C1755" t="s">
        <v>2973</v>
      </c>
      <c r="D1755" t="s">
        <v>3004</v>
      </c>
      <c r="E1755" t="s">
        <v>3005</v>
      </c>
      <c r="F1755">
        <v>1326</v>
      </c>
      <c r="G1755">
        <v>9.68</v>
      </c>
      <c r="H1755">
        <v>137</v>
      </c>
      <c r="I1755" t="s">
        <v>14</v>
      </c>
    </row>
    <row r="1756" spans="1:9">
      <c r="A1756" t="s">
        <v>3632</v>
      </c>
      <c r="B1756" t="s">
        <v>3633</v>
      </c>
      <c r="C1756" t="s">
        <v>2973</v>
      </c>
      <c r="D1756" t="s">
        <v>3141</v>
      </c>
      <c r="E1756" t="s">
        <v>3142</v>
      </c>
      <c r="F1756">
        <v>456</v>
      </c>
      <c r="G1756">
        <v>14.32</v>
      </c>
      <c r="H1756">
        <v>31.8</v>
      </c>
      <c r="I1756" t="s">
        <v>25</v>
      </c>
    </row>
    <row r="1757" spans="1:9">
      <c r="A1757" t="s">
        <v>3634</v>
      </c>
      <c r="B1757" t="s">
        <v>3635</v>
      </c>
      <c r="C1757" t="s">
        <v>2973</v>
      </c>
      <c r="D1757" t="s">
        <v>3084</v>
      </c>
      <c r="E1757" t="s">
        <v>3085</v>
      </c>
      <c r="F1757">
        <v>687</v>
      </c>
      <c r="G1757">
        <v>2.4300000000000002</v>
      </c>
      <c r="H1757">
        <v>282.7</v>
      </c>
      <c r="I1757" t="s">
        <v>14</v>
      </c>
    </row>
    <row r="1758" spans="1:9">
      <c r="A1758" t="s">
        <v>3636</v>
      </c>
      <c r="B1758" t="s">
        <v>3637</v>
      </c>
      <c r="C1758" t="s">
        <v>2973</v>
      </c>
      <c r="D1758" t="s">
        <v>2978</v>
      </c>
      <c r="E1758" t="s">
        <v>2979</v>
      </c>
      <c r="F1758">
        <v>827</v>
      </c>
      <c r="G1758">
        <v>4.24</v>
      </c>
      <c r="H1758">
        <v>195</v>
      </c>
      <c r="I1758" t="s">
        <v>14</v>
      </c>
    </row>
    <row r="1759" spans="1:9">
      <c r="A1759" t="s">
        <v>3638</v>
      </c>
      <c r="B1759" t="s">
        <v>3639</v>
      </c>
      <c r="C1759" t="s">
        <v>2973</v>
      </c>
      <c r="D1759" t="s">
        <v>3141</v>
      </c>
      <c r="E1759" t="s">
        <v>3142</v>
      </c>
      <c r="F1759">
        <v>1512</v>
      </c>
      <c r="G1759">
        <v>9.93</v>
      </c>
      <c r="H1759">
        <v>152.30000000000001</v>
      </c>
      <c r="I1759" t="s">
        <v>14</v>
      </c>
    </row>
    <row r="1760" spans="1:9">
      <c r="A1760" t="s">
        <v>3640</v>
      </c>
      <c r="B1760" t="s">
        <v>3641</v>
      </c>
      <c r="C1760" t="s">
        <v>2973</v>
      </c>
      <c r="D1760" t="s">
        <v>2974</v>
      </c>
      <c r="E1760" t="s">
        <v>2975</v>
      </c>
      <c r="F1760">
        <v>165</v>
      </c>
      <c r="G1760">
        <v>4.96</v>
      </c>
      <c r="H1760">
        <v>33.299999999999997</v>
      </c>
      <c r="I1760" t="s">
        <v>25</v>
      </c>
    </row>
    <row r="1761" spans="1:9">
      <c r="A1761" t="s">
        <v>3642</v>
      </c>
      <c r="B1761" t="s">
        <v>3643</v>
      </c>
      <c r="C1761" t="s">
        <v>2973</v>
      </c>
      <c r="D1761" t="s">
        <v>3000</v>
      </c>
      <c r="E1761" t="s">
        <v>3001</v>
      </c>
      <c r="F1761">
        <v>182</v>
      </c>
      <c r="G1761">
        <v>5.93</v>
      </c>
      <c r="H1761">
        <v>30.7</v>
      </c>
      <c r="I1761" t="s">
        <v>25</v>
      </c>
    </row>
    <row r="1762" spans="1:9">
      <c r="A1762" t="s">
        <v>3644</v>
      </c>
      <c r="B1762" t="s">
        <v>3645</v>
      </c>
      <c r="C1762" t="s">
        <v>2973</v>
      </c>
      <c r="D1762" t="s">
        <v>3038</v>
      </c>
      <c r="E1762" t="s">
        <v>3039</v>
      </c>
      <c r="F1762">
        <v>805</v>
      </c>
      <c r="G1762">
        <v>9.19</v>
      </c>
      <c r="H1762">
        <v>87.6</v>
      </c>
      <c r="I1762" t="s">
        <v>14</v>
      </c>
    </row>
    <row r="1763" spans="1:9">
      <c r="A1763" t="s">
        <v>3646</v>
      </c>
      <c r="B1763" t="s">
        <v>3647</v>
      </c>
      <c r="C1763" t="s">
        <v>2973</v>
      </c>
      <c r="D1763" t="s">
        <v>3038</v>
      </c>
      <c r="E1763" t="s">
        <v>3039</v>
      </c>
      <c r="F1763">
        <v>5415</v>
      </c>
      <c r="G1763">
        <v>20.84</v>
      </c>
      <c r="H1763">
        <v>259.8</v>
      </c>
      <c r="I1763" t="s">
        <v>70</v>
      </c>
    </row>
    <row r="1764" spans="1:9">
      <c r="A1764" t="s">
        <v>3648</v>
      </c>
      <c r="B1764" t="s">
        <v>3649</v>
      </c>
      <c r="C1764" t="s">
        <v>2973</v>
      </c>
      <c r="D1764" t="s">
        <v>3000</v>
      </c>
      <c r="E1764" t="s">
        <v>3001</v>
      </c>
      <c r="F1764">
        <v>342</v>
      </c>
      <c r="G1764">
        <v>5.57</v>
      </c>
      <c r="H1764">
        <v>61.4</v>
      </c>
      <c r="I1764" t="s">
        <v>25</v>
      </c>
    </row>
    <row r="1765" spans="1:9">
      <c r="A1765" t="s">
        <v>3650</v>
      </c>
      <c r="B1765" t="s">
        <v>3651</v>
      </c>
      <c r="C1765" t="s">
        <v>2973</v>
      </c>
      <c r="D1765" t="s">
        <v>3008</v>
      </c>
      <c r="E1765" t="s">
        <v>3009</v>
      </c>
      <c r="F1765">
        <v>524</v>
      </c>
      <c r="G1765">
        <v>10.77</v>
      </c>
      <c r="H1765">
        <v>48.7</v>
      </c>
      <c r="I1765" t="s">
        <v>14</v>
      </c>
    </row>
    <row r="1766" spans="1:9">
      <c r="A1766" t="s">
        <v>3652</v>
      </c>
      <c r="B1766" t="s">
        <v>3653</v>
      </c>
      <c r="C1766" t="s">
        <v>2973</v>
      </c>
      <c r="D1766" t="s">
        <v>2988</v>
      </c>
      <c r="E1766" t="s">
        <v>2989</v>
      </c>
      <c r="F1766">
        <v>2043</v>
      </c>
      <c r="G1766">
        <v>11.3</v>
      </c>
      <c r="H1766">
        <v>180.8</v>
      </c>
      <c r="I1766" t="s">
        <v>70</v>
      </c>
    </row>
    <row r="1767" spans="1:9">
      <c r="A1767" t="s">
        <v>3654</v>
      </c>
      <c r="B1767" t="s">
        <v>3655</v>
      </c>
      <c r="C1767" t="s">
        <v>2973</v>
      </c>
      <c r="D1767" t="s">
        <v>3084</v>
      </c>
      <c r="E1767" t="s">
        <v>3085</v>
      </c>
      <c r="F1767">
        <v>4926</v>
      </c>
      <c r="G1767">
        <v>8.5500000000000007</v>
      </c>
      <c r="H1767">
        <v>576.1</v>
      </c>
      <c r="I1767" t="s">
        <v>70</v>
      </c>
    </row>
    <row r="1768" spans="1:9">
      <c r="A1768" t="s">
        <v>3656</v>
      </c>
      <c r="B1768" t="s">
        <v>3657</v>
      </c>
      <c r="C1768" t="s">
        <v>2973</v>
      </c>
      <c r="D1768" t="s">
        <v>3141</v>
      </c>
      <c r="E1768" t="s">
        <v>3142</v>
      </c>
      <c r="F1768">
        <v>606</v>
      </c>
      <c r="G1768">
        <v>6.04</v>
      </c>
      <c r="H1768">
        <v>100.3</v>
      </c>
      <c r="I1768" t="s">
        <v>14</v>
      </c>
    </row>
    <row r="1769" spans="1:9">
      <c r="A1769" t="s">
        <v>3658</v>
      </c>
      <c r="B1769" t="s">
        <v>3659</v>
      </c>
      <c r="C1769" t="s">
        <v>2973</v>
      </c>
      <c r="D1769" t="s">
        <v>3141</v>
      </c>
      <c r="E1769" t="s">
        <v>3142</v>
      </c>
      <c r="F1769">
        <v>504</v>
      </c>
      <c r="G1769">
        <v>11.29</v>
      </c>
      <c r="H1769">
        <v>44.6</v>
      </c>
      <c r="I1769" t="s">
        <v>14</v>
      </c>
    </row>
    <row r="1770" spans="1:9">
      <c r="A1770" t="s">
        <v>3660</v>
      </c>
      <c r="B1770" t="s">
        <v>3661</v>
      </c>
      <c r="C1770" t="s">
        <v>2973</v>
      </c>
      <c r="D1770" t="s">
        <v>3034</v>
      </c>
      <c r="E1770" t="s">
        <v>3035</v>
      </c>
      <c r="F1770">
        <v>9082</v>
      </c>
      <c r="G1770">
        <v>15.19</v>
      </c>
      <c r="H1770">
        <v>597.9</v>
      </c>
      <c r="I1770" t="s">
        <v>70</v>
      </c>
    </row>
    <row r="1771" spans="1:9">
      <c r="A1771" t="s">
        <v>3662</v>
      </c>
      <c r="B1771" t="s">
        <v>3663</v>
      </c>
      <c r="C1771" t="s">
        <v>2973</v>
      </c>
      <c r="D1771" t="s">
        <v>2992</v>
      </c>
      <c r="E1771" t="s">
        <v>2993</v>
      </c>
      <c r="F1771">
        <v>196</v>
      </c>
      <c r="G1771">
        <v>3.43</v>
      </c>
      <c r="H1771">
        <v>57.1</v>
      </c>
      <c r="I1771" t="s">
        <v>25</v>
      </c>
    </row>
    <row r="1772" spans="1:9">
      <c r="A1772" t="s">
        <v>3664</v>
      </c>
      <c r="B1772" t="s">
        <v>3665</v>
      </c>
      <c r="C1772" t="s">
        <v>2973</v>
      </c>
      <c r="D1772" t="s">
        <v>2974</v>
      </c>
      <c r="E1772" t="s">
        <v>2975</v>
      </c>
      <c r="F1772">
        <v>278</v>
      </c>
      <c r="G1772">
        <v>14.96</v>
      </c>
      <c r="H1772">
        <v>18.600000000000001</v>
      </c>
      <c r="I1772" t="s">
        <v>25</v>
      </c>
    </row>
    <row r="1773" spans="1:9">
      <c r="A1773" t="s">
        <v>3666</v>
      </c>
      <c r="B1773" t="s">
        <v>3667</v>
      </c>
      <c r="C1773" t="s">
        <v>2973</v>
      </c>
      <c r="D1773" t="s">
        <v>3030</v>
      </c>
      <c r="E1773" t="s">
        <v>3031</v>
      </c>
      <c r="F1773">
        <v>505</v>
      </c>
      <c r="G1773">
        <v>2.19</v>
      </c>
      <c r="H1773">
        <v>230.6</v>
      </c>
      <c r="I1773" t="s">
        <v>14</v>
      </c>
    </row>
    <row r="1774" spans="1:9">
      <c r="A1774" t="s">
        <v>3668</v>
      </c>
      <c r="B1774" t="s">
        <v>3669</v>
      </c>
      <c r="C1774" t="s">
        <v>2973</v>
      </c>
      <c r="D1774" t="s">
        <v>3008</v>
      </c>
      <c r="E1774" t="s">
        <v>3009</v>
      </c>
      <c r="F1774">
        <v>1469</v>
      </c>
      <c r="G1774">
        <v>16.75</v>
      </c>
      <c r="H1774">
        <v>87.7</v>
      </c>
      <c r="I1774" t="s">
        <v>14</v>
      </c>
    </row>
    <row r="1775" spans="1:9">
      <c r="A1775" t="s">
        <v>3670</v>
      </c>
      <c r="B1775" t="s">
        <v>3671</v>
      </c>
      <c r="C1775" t="s">
        <v>2973</v>
      </c>
      <c r="D1775" t="s">
        <v>3008</v>
      </c>
      <c r="E1775" t="s">
        <v>3009</v>
      </c>
      <c r="F1775">
        <v>115</v>
      </c>
      <c r="G1775">
        <v>7.38</v>
      </c>
      <c r="H1775">
        <v>15.6</v>
      </c>
      <c r="I1775" t="s">
        <v>25</v>
      </c>
    </row>
    <row r="1776" spans="1:9">
      <c r="A1776" t="s">
        <v>3672</v>
      </c>
      <c r="B1776" t="s">
        <v>3673</v>
      </c>
      <c r="C1776" t="s">
        <v>2973</v>
      </c>
      <c r="D1776" t="s">
        <v>3173</v>
      </c>
      <c r="E1776" t="s">
        <v>3174</v>
      </c>
      <c r="F1776">
        <v>180</v>
      </c>
      <c r="G1776">
        <v>3.44</v>
      </c>
      <c r="H1776">
        <v>52.3</v>
      </c>
      <c r="I1776" t="s">
        <v>25</v>
      </c>
    </row>
    <row r="1777" spans="1:9">
      <c r="A1777" t="s">
        <v>3674</v>
      </c>
      <c r="B1777" t="s">
        <v>3675</v>
      </c>
      <c r="C1777" t="s">
        <v>2973</v>
      </c>
      <c r="D1777" t="s">
        <v>2974</v>
      </c>
      <c r="E1777" t="s">
        <v>2975</v>
      </c>
      <c r="F1777">
        <v>182</v>
      </c>
      <c r="G1777">
        <v>8.26</v>
      </c>
      <c r="H1777">
        <v>22</v>
      </c>
      <c r="I1777" t="s">
        <v>25</v>
      </c>
    </row>
    <row r="1778" spans="1:9">
      <c r="A1778" t="s">
        <v>3676</v>
      </c>
      <c r="B1778" t="s">
        <v>3677</v>
      </c>
      <c r="C1778" t="s">
        <v>2973</v>
      </c>
      <c r="D1778" t="s">
        <v>2974</v>
      </c>
      <c r="E1778" t="s">
        <v>2975</v>
      </c>
      <c r="F1778">
        <v>32</v>
      </c>
      <c r="G1778">
        <v>3.75</v>
      </c>
      <c r="H1778">
        <v>8.5</v>
      </c>
      <c r="I1778" t="s">
        <v>25</v>
      </c>
    </row>
    <row r="1779" spans="1:9">
      <c r="A1779" t="s">
        <v>3678</v>
      </c>
      <c r="B1779" t="s">
        <v>3679</v>
      </c>
      <c r="C1779" t="s">
        <v>2973</v>
      </c>
      <c r="D1779" t="s">
        <v>3000</v>
      </c>
      <c r="E1779" t="s">
        <v>3001</v>
      </c>
      <c r="F1779">
        <v>1116</v>
      </c>
      <c r="G1779">
        <v>13.94</v>
      </c>
      <c r="H1779">
        <v>80.099999999999994</v>
      </c>
      <c r="I1779" t="s">
        <v>14</v>
      </c>
    </row>
    <row r="1780" spans="1:9">
      <c r="A1780" t="s">
        <v>3680</v>
      </c>
      <c r="B1780" t="s">
        <v>3681</v>
      </c>
      <c r="C1780" t="s">
        <v>2973</v>
      </c>
      <c r="D1780" t="s">
        <v>3173</v>
      </c>
      <c r="E1780" t="s">
        <v>3174</v>
      </c>
      <c r="F1780">
        <v>631</v>
      </c>
      <c r="G1780">
        <v>16.350000000000001</v>
      </c>
      <c r="H1780">
        <v>38.6</v>
      </c>
      <c r="I1780" t="s">
        <v>14</v>
      </c>
    </row>
    <row r="1781" spans="1:9">
      <c r="A1781" t="s">
        <v>3682</v>
      </c>
      <c r="B1781" t="s">
        <v>3683</v>
      </c>
      <c r="C1781" t="s">
        <v>2973</v>
      </c>
      <c r="D1781" t="s">
        <v>3141</v>
      </c>
      <c r="E1781" t="s">
        <v>3142</v>
      </c>
      <c r="F1781">
        <v>870</v>
      </c>
      <c r="G1781">
        <v>13.57</v>
      </c>
      <c r="H1781">
        <v>64.099999999999994</v>
      </c>
      <c r="I1781" t="s">
        <v>14</v>
      </c>
    </row>
    <row r="1782" spans="1:9">
      <c r="A1782" t="s">
        <v>3684</v>
      </c>
      <c r="B1782" t="s">
        <v>3685</v>
      </c>
      <c r="C1782" t="s">
        <v>2973</v>
      </c>
      <c r="D1782" t="s">
        <v>2978</v>
      </c>
      <c r="E1782" t="s">
        <v>2979</v>
      </c>
      <c r="F1782">
        <v>554</v>
      </c>
      <c r="G1782">
        <v>3.78</v>
      </c>
      <c r="H1782">
        <v>146.6</v>
      </c>
      <c r="I1782" t="s">
        <v>14</v>
      </c>
    </row>
    <row r="1783" spans="1:9">
      <c r="A1783" t="s">
        <v>3686</v>
      </c>
      <c r="B1783" t="s">
        <v>3687</v>
      </c>
      <c r="C1783" t="s">
        <v>2973</v>
      </c>
      <c r="D1783" t="s">
        <v>2982</v>
      </c>
      <c r="E1783" t="s">
        <v>2983</v>
      </c>
      <c r="F1783">
        <v>178</v>
      </c>
      <c r="G1783">
        <v>3.11</v>
      </c>
      <c r="H1783">
        <v>57.2</v>
      </c>
      <c r="I1783" t="s">
        <v>25</v>
      </c>
    </row>
    <row r="1784" spans="1:9">
      <c r="A1784" t="s">
        <v>3688</v>
      </c>
      <c r="B1784" t="s">
        <v>3689</v>
      </c>
      <c r="C1784" t="s">
        <v>2973</v>
      </c>
      <c r="D1784" t="s">
        <v>3000</v>
      </c>
      <c r="E1784" t="s">
        <v>3001</v>
      </c>
      <c r="F1784">
        <v>531</v>
      </c>
      <c r="G1784">
        <v>7.24</v>
      </c>
      <c r="H1784">
        <v>73.3</v>
      </c>
      <c r="I1784" t="s">
        <v>14</v>
      </c>
    </row>
    <row r="1785" spans="1:9">
      <c r="A1785" t="s">
        <v>3690</v>
      </c>
      <c r="B1785" t="s">
        <v>3691</v>
      </c>
      <c r="C1785" t="s">
        <v>2973</v>
      </c>
      <c r="D1785" t="s">
        <v>3042</v>
      </c>
      <c r="E1785" t="s">
        <v>3043</v>
      </c>
      <c r="F1785">
        <v>233</v>
      </c>
      <c r="G1785">
        <v>2.6</v>
      </c>
      <c r="H1785">
        <v>89.6</v>
      </c>
      <c r="I1785" t="s">
        <v>25</v>
      </c>
    </row>
    <row r="1786" spans="1:9">
      <c r="A1786" t="s">
        <v>3692</v>
      </c>
      <c r="B1786" t="s">
        <v>3693</v>
      </c>
      <c r="C1786" t="s">
        <v>2973</v>
      </c>
      <c r="D1786" t="s">
        <v>2996</v>
      </c>
      <c r="E1786" t="s">
        <v>2997</v>
      </c>
      <c r="F1786">
        <v>224</v>
      </c>
      <c r="G1786">
        <v>8.7799999999999994</v>
      </c>
      <c r="H1786">
        <v>25.5</v>
      </c>
      <c r="I1786" t="s">
        <v>25</v>
      </c>
    </row>
    <row r="1787" spans="1:9">
      <c r="A1787" t="s">
        <v>3694</v>
      </c>
      <c r="B1787" t="s">
        <v>3695</v>
      </c>
      <c r="C1787" t="s">
        <v>2973</v>
      </c>
      <c r="D1787" t="s">
        <v>2982</v>
      </c>
      <c r="E1787" t="s">
        <v>2983</v>
      </c>
      <c r="F1787">
        <v>154</v>
      </c>
      <c r="G1787">
        <v>3.49</v>
      </c>
      <c r="H1787">
        <v>44.1</v>
      </c>
      <c r="I1787" t="s">
        <v>25</v>
      </c>
    </row>
    <row r="1788" spans="1:9">
      <c r="A1788" t="s">
        <v>3696</v>
      </c>
      <c r="B1788" t="s">
        <v>3697</v>
      </c>
      <c r="C1788" t="s">
        <v>2973</v>
      </c>
      <c r="D1788" t="s">
        <v>2974</v>
      </c>
      <c r="E1788" t="s">
        <v>2975</v>
      </c>
      <c r="F1788">
        <v>180</v>
      </c>
      <c r="G1788">
        <v>7.85</v>
      </c>
      <c r="H1788">
        <v>22.9</v>
      </c>
      <c r="I1788" t="s">
        <v>25</v>
      </c>
    </row>
    <row r="1789" spans="1:9">
      <c r="A1789" t="s">
        <v>3698</v>
      </c>
      <c r="B1789" t="s">
        <v>3699</v>
      </c>
      <c r="C1789" t="s">
        <v>2973</v>
      </c>
      <c r="D1789" t="s">
        <v>2974</v>
      </c>
      <c r="E1789" t="s">
        <v>2975</v>
      </c>
      <c r="F1789">
        <v>66</v>
      </c>
      <c r="G1789">
        <v>3.46</v>
      </c>
      <c r="H1789">
        <v>19.100000000000001</v>
      </c>
      <c r="I1789" t="s">
        <v>25</v>
      </c>
    </row>
    <row r="1790" spans="1:9">
      <c r="A1790" t="s">
        <v>3700</v>
      </c>
      <c r="B1790" t="s">
        <v>3701</v>
      </c>
      <c r="C1790" t="s">
        <v>2973</v>
      </c>
      <c r="D1790" t="s">
        <v>2982</v>
      </c>
      <c r="E1790" t="s">
        <v>2983</v>
      </c>
      <c r="F1790">
        <v>248</v>
      </c>
      <c r="G1790">
        <v>4.12</v>
      </c>
      <c r="H1790">
        <v>60.2</v>
      </c>
      <c r="I1790" t="s">
        <v>25</v>
      </c>
    </row>
    <row r="1791" spans="1:9">
      <c r="A1791" t="s">
        <v>3702</v>
      </c>
      <c r="B1791" t="s">
        <v>3703</v>
      </c>
      <c r="C1791" t="s">
        <v>2973</v>
      </c>
      <c r="D1791" t="s">
        <v>3173</v>
      </c>
      <c r="E1791" t="s">
        <v>3174</v>
      </c>
      <c r="F1791">
        <v>770</v>
      </c>
      <c r="G1791">
        <v>6.64</v>
      </c>
      <c r="H1791">
        <v>116</v>
      </c>
      <c r="I1791" t="s">
        <v>14</v>
      </c>
    </row>
    <row r="1792" spans="1:9">
      <c r="A1792" t="s">
        <v>3704</v>
      </c>
      <c r="B1792" t="s">
        <v>3705</v>
      </c>
      <c r="C1792" t="s">
        <v>2973</v>
      </c>
      <c r="D1792" t="s">
        <v>2978</v>
      </c>
      <c r="E1792" t="s">
        <v>2979</v>
      </c>
      <c r="F1792">
        <v>2439</v>
      </c>
      <c r="G1792">
        <v>6.05</v>
      </c>
      <c r="H1792">
        <v>403.1</v>
      </c>
      <c r="I1792" t="s">
        <v>70</v>
      </c>
    </row>
    <row r="1793" spans="1:9">
      <c r="A1793" t="s">
        <v>3706</v>
      </c>
      <c r="B1793" t="s">
        <v>3707</v>
      </c>
      <c r="C1793" t="s">
        <v>2973</v>
      </c>
      <c r="D1793" t="s">
        <v>2996</v>
      </c>
      <c r="E1793" t="s">
        <v>2997</v>
      </c>
      <c r="F1793">
        <v>265</v>
      </c>
      <c r="G1793">
        <v>6.3</v>
      </c>
      <c r="H1793">
        <v>42.1</v>
      </c>
      <c r="I1793" t="s">
        <v>25</v>
      </c>
    </row>
    <row r="1794" spans="1:9">
      <c r="A1794" t="s">
        <v>3708</v>
      </c>
      <c r="B1794" t="s">
        <v>3709</v>
      </c>
      <c r="C1794" t="s">
        <v>2973</v>
      </c>
      <c r="D1794" t="s">
        <v>3038</v>
      </c>
      <c r="E1794" t="s">
        <v>3039</v>
      </c>
      <c r="F1794">
        <v>2327</v>
      </c>
      <c r="G1794">
        <v>7.72</v>
      </c>
      <c r="H1794">
        <v>301.39999999999998</v>
      </c>
      <c r="I1794" t="s">
        <v>70</v>
      </c>
    </row>
    <row r="1795" spans="1:9">
      <c r="A1795" t="s">
        <v>3710</v>
      </c>
      <c r="B1795" t="s">
        <v>3711</v>
      </c>
      <c r="C1795" t="s">
        <v>2973</v>
      </c>
      <c r="D1795" t="s">
        <v>3000</v>
      </c>
      <c r="E1795" t="s">
        <v>3001</v>
      </c>
      <c r="F1795">
        <v>652</v>
      </c>
      <c r="G1795">
        <v>7.73</v>
      </c>
      <c r="H1795">
        <v>84.3</v>
      </c>
      <c r="I1795" t="s">
        <v>14</v>
      </c>
    </row>
    <row r="1796" spans="1:9">
      <c r="A1796" t="s">
        <v>3712</v>
      </c>
      <c r="B1796" t="s">
        <v>3713</v>
      </c>
      <c r="C1796" t="s">
        <v>2973</v>
      </c>
      <c r="D1796" t="s">
        <v>2996</v>
      </c>
      <c r="E1796" t="s">
        <v>2997</v>
      </c>
      <c r="F1796">
        <v>213</v>
      </c>
      <c r="G1796">
        <v>3.96</v>
      </c>
      <c r="H1796">
        <v>53.8</v>
      </c>
      <c r="I1796" t="s">
        <v>25</v>
      </c>
    </row>
    <row r="1797" spans="1:9">
      <c r="A1797" t="s">
        <v>3714</v>
      </c>
      <c r="B1797" t="s">
        <v>3715</v>
      </c>
      <c r="C1797" t="s">
        <v>2973</v>
      </c>
      <c r="D1797" t="s">
        <v>2996</v>
      </c>
      <c r="E1797" t="s">
        <v>2997</v>
      </c>
      <c r="F1797">
        <v>521</v>
      </c>
      <c r="G1797">
        <v>7.71</v>
      </c>
      <c r="H1797">
        <v>67.599999999999994</v>
      </c>
      <c r="I1797" t="s">
        <v>14</v>
      </c>
    </row>
    <row r="1798" spans="1:9">
      <c r="A1798" t="s">
        <v>3716</v>
      </c>
      <c r="B1798" t="s">
        <v>3717</v>
      </c>
      <c r="C1798" t="s">
        <v>2973</v>
      </c>
      <c r="D1798" t="s">
        <v>2988</v>
      </c>
      <c r="E1798" t="s">
        <v>2989</v>
      </c>
      <c r="F1798">
        <v>4009</v>
      </c>
      <c r="G1798">
        <v>6.92</v>
      </c>
      <c r="H1798">
        <v>579.29999999999995</v>
      </c>
      <c r="I1798" t="s">
        <v>70</v>
      </c>
    </row>
    <row r="1799" spans="1:9">
      <c r="A1799" t="s">
        <v>3718</v>
      </c>
      <c r="B1799" t="s">
        <v>3719</v>
      </c>
      <c r="C1799" t="s">
        <v>2973</v>
      </c>
      <c r="D1799" t="s">
        <v>3088</v>
      </c>
      <c r="E1799" t="s">
        <v>3089</v>
      </c>
      <c r="F1799">
        <v>1298</v>
      </c>
      <c r="G1799">
        <v>7.5</v>
      </c>
      <c r="H1799">
        <v>173.1</v>
      </c>
      <c r="I1799" t="s">
        <v>14</v>
      </c>
    </row>
    <row r="1800" spans="1:9">
      <c r="A1800" t="s">
        <v>3720</v>
      </c>
      <c r="B1800" t="s">
        <v>3721</v>
      </c>
      <c r="C1800" t="s">
        <v>2973</v>
      </c>
      <c r="D1800" t="s">
        <v>3030</v>
      </c>
      <c r="E1800" t="s">
        <v>3031</v>
      </c>
      <c r="F1800">
        <v>113</v>
      </c>
      <c r="G1800">
        <v>2.81</v>
      </c>
      <c r="H1800">
        <v>40.200000000000003</v>
      </c>
      <c r="I1800" t="s">
        <v>25</v>
      </c>
    </row>
    <row r="1801" spans="1:9">
      <c r="A1801" t="s">
        <v>3722</v>
      </c>
      <c r="B1801" t="s">
        <v>3723</v>
      </c>
      <c r="C1801" t="s">
        <v>2973</v>
      </c>
      <c r="D1801" t="s">
        <v>2996</v>
      </c>
      <c r="E1801" t="s">
        <v>2997</v>
      </c>
      <c r="F1801">
        <v>112</v>
      </c>
      <c r="G1801">
        <v>4.21</v>
      </c>
      <c r="H1801">
        <v>26.6</v>
      </c>
      <c r="I1801" t="s">
        <v>25</v>
      </c>
    </row>
    <row r="1802" spans="1:9">
      <c r="A1802" t="s">
        <v>3724</v>
      </c>
      <c r="B1802" t="s">
        <v>3725</v>
      </c>
      <c r="C1802" t="s">
        <v>2973</v>
      </c>
      <c r="D1802" t="s">
        <v>2982</v>
      </c>
      <c r="E1802" t="s">
        <v>2983</v>
      </c>
      <c r="F1802">
        <v>217</v>
      </c>
      <c r="G1802">
        <v>4.74</v>
      </c>
      <c r="H1802">
        <v>45.8</v>
      </c>
      <c r="I1802" t="s">
        <v>25</v>
      </c>
    </row>
    <row r="1803" spans="1:9">
      <c r="A1803" t="s">
        <v>3726</v>
      </c>
      <c r="B1803" t="s">
        <v>3727</v>
      </c>
      <c r="C1803" t="s">
        <v>2973</v>
      </c>
      <c r="D1803" t="s">
        <v>3000</v>
      </c>
      <c r="E1803" t="s">
        <v>3001</v>
      </c>
      <c r="F1803">
        <v>105</v>
      </c>
      <c r="G1803">
        <v>4.96</v>
      </c>
      <c r="H1803">
        <v>21.2</v>
      </c>
      <c r="I1803" t="s">
        <v>25</v>
      </c>
    </row>
    <row r="1804" spans="1:9">
      <c r="A1804" t="s">
        <v>3728</v>
      </c>
      <c r="B1804" t="s">
        <v>3729</v>
      </c>
      <c r="C1804" t="s">
        <v>2973</v>
      </c>
      <c r="D1804" t="s">
        <v>3141</v>
      </c>
      <c r="E1804" t="s">
        <v>3142</v>
      </c>
      <c r="F1804">
        <v>401</v>
      </c>
      <c r="G1804">
        <v>8.14</v>
      </c>
      <c r="H1804">
        <v>49.3</v>
      </c>
      <c r="I1804" t="s">
        <v>25</v>
      </c>
    </row>
    <row r="1805" spans="1:9">
      <c r="A1805" t="s">
        <v>3730</v>
      </c>
      <c r="B1805" t="s">
        <v>3731</v>
      </c>
      <c r="C1805" t="s">
        <v>2973</v>
      </c>
      <c r="D1805" t="s">
        <v>3141</v>
      </c>
      <c r="E1805" t="s">
        <v>3142</v>
      </c>
      <c r="F1805">
        <v>495</v>
      </c>
      <c r="G1805">
        <v>9.84</v>
      </c>
      <c r="H1805">
        <v>50.3</v>
      </c>
      <c r="I1805" t="s">
        <v>25</v>
      </c>
    </row>
    <row r="1806" spans="1:9">
      <c r="A1806" t="s">
        <v>3732</v>
      </c>
      <c r="B1806" t="s">
        <v>3733</v>
      </c>
      <c r="C1806" t="s">
        <v>2973</v>
      </c>
      <c r="D1806" t="s">
        <v>3014</v>
      </c>
      <c r="E1806" t="s">
        <v>3015</v>
      </c>
      <c r="F1806">
        <v>1153</v>
      </c>
      <c r="G1806">
        <v>5.0999999999999996</v>
      </c>
      <c r="H1806">
        <v>226.1</v>
      </c>
      <c r="I1806" t="s">
        <v>14</v>
      </c>
    </row>
    <row r="1807" spans="1:9">
      <c r="A1807" t="s">
        <v>3734</v>
      </c>
      <c r="B1807" t="s">
        <v>3735</v>
      </c>
      <c r="C1807" t="s">
        <v>2973</v>
      </c>
      <c r="D1807" t="s">
        <v>3004</v>
      </c>
      <c r="E1807" t="s">
        <v>3005</v>
      </c>
      <c r="F1807">
        <v>542</v>
      </c>
      <c r="G1807">
        <v>13.19</v>
      </c>
      <c r="H1807">
        <v>41.1</v>
      </c>
      <c r="I1807" t="s">
        <v>14</v>
      </c>
    </row>
    <row r="1808" spans="1:9">
      <c r="A1808" t="s">
        <v>3736</v>
      </c>
      <c r="B1808" t="s">
        <v>3737</v>
      </c>
      <c r="C1808" t="s">
        <v>2973</v>
      </c>
      <c r="D1808" t="s">
        <v>3141</v>
      </c>
      <c r="E1808" t="s">
        <v>3142</v>
      </c>
      <c r="F1808">
        <v>203</v>
      </c>
      <c r="G1808">
        <v>2.76</v>
      </c>
      <c r="H1808">
        <v>73.599999999999994</v>
      </c>
      <c r="I1808" t="s">
        <v>25</v>
      </c>
    </row>
    <row r="1809" spans="1:9">
      <c r="A1809" t="s">
        <v>3738</v>
      </c>
      <c r="B1809" t="s">
        <v>3739</v>
      </c>
      <c r="C1809" t="s">
        <v>2973</v>
      </c>
      <c r="D1809" t="s">
        <v>3084</v>
      </c>
      <c r="E1809" t="s">
        <v>3085</v>
      </c>
      <c r="F1809">
        <v>6785</v>
      </c>
      <c r="G1809">
        <v>4.7300000000000004</v>
      </c>
      <c r="H1809">
        <v>1434.5</v>
      </c>
      <c r="I1809" t="s">
        <v>70</v>
      </c>
    </row>
    <row r="1810" spans="1:9">
      <c r="A1810" t="s">
        <v>3740</v>
      </c>
      <c r="B1810" t="s">
        <v>3741</v>
      </c>
      <c r="C1810" t="s">
        <v>2973</v>
      </c>
      <c r="D1810" t="s">
        <v>3173</v>
      </c>
      <c r="E1810" t="s">
        <v>3174</v>
      </c>
      <c r="F1810">
        <v>573</v>
      </c>
      <c r="G1810">
        <v>12.64</v>
      </c>
      <c r="H1810">
        <v>45.3</v>
      </c>
      <c r="I1810" t="s">
        <v>14</v>
      </c>
    </row>
    <row r="1811" spans="1:9">
      <c r="A1811" t="s">
        <v>3742</v>
      </c>
      <c r="B1811" t="s">
        <v>3743</v>
      </c>
      <c r="C1811" t="s">
        <v>2973</v>
      </c>
      <c r="D1811" t="s">
        <v>3030</v>
      </c>
      <c r="E1811" t="s">
        <v>3031</v>
      </c>
      <c r="F1811">
        <v>181</v>
      </c>
      <c r="G1811">
        <v>11.41</v>
      </c>
      <c r="H1811">
        <v>15.9</v>
      </c>
      <c r="I1811" t="s">
        <v>25</v>
      </c>
    </row>
    <row r="1812" spans="1:9">
      <c r="A1812" t="s">
        <v>3744</v>
      </c>
      <c r="B1812" t="s">
        <v>3745</v>
      </c>
      <c r="C1812" t="s">
        <v>2973</v>
      </c>
      <c r="D1812" t="s">
        <v>3173</v>
      </c>
      <c r="E1812" t="s">
        <v>3174</v>
      </c>
      <c r="F1812">
        <v>224</v>
      </c>
      <c r="G1812">
        <v>7.79</v>
      </c>
      <c r="H1812">
        <v>28.8</v>
      </c>
      <c r="I1812" t="s">
        <v>25</v>
      </c>
    </row>
    <row r="1813" spans="1:9">
      <c r="A1813" t="s">
        <v>3746</v>
      </c>
      <c r="B1813" t="s">
        <v>3747</v>
      </c>
      <c r="C1813" t="s">
        <v>2973</v>
      </c>
      <c r="D1813" t="s">
        <v>2996</v>
      </c>
      <c r="E1813" t="s">
        <v>2997</v>
      </c>
      <c r="F1813">
        <v>718</v>
      </c>
      <c r="G1813">
        <v>9.48</v>
      </c>
      <c r="H1813">
        <v>75.7</v>
      </c>
      <c r="I1813" t="s">
        <v>14</v>
      </c>
    </row>
    <row r="1814" spans="1:9">
      <c r="A1814" t="s">
        <v>3748</v>
      </c>
      <c r="B1814" t="s">
        <v>3749</v>
      </c>
      <c r="C1814" t="s">
        <v>2973</v>
      </c>
      <c r="D1814" t="s">
        <v>2974</v>
      </c>
      <c r="E1814" t="s">
        <v>2975</v>
      </c>
      <c r="F1814">
        <v>423</v>
      </c>
      <c r="G1814">
        <v>15.96</v>
      </c>
      <c r="H1814">
        <v>26.5</v>
      </c>
      <c r="I1814" t="s">
        <v>25</v>
      </c>
    </row>
    <row r="1815" spans="1:9">
      <c r="A1815" t="s">
        <v>3750</v>
      </c>
      <c r="B1815" t="s">
        <v>3751</v>
      </c>
      <c r="C1815" t="s">
        <v>2973</v>
      </c>
      <c r="D1815" t="s">
        <v>3000</v>
      </c>
      <c r="E1815" t="s">
        <v>3001</v>
      </c>
      <c r="F1815">
        <v>359</v>
      </c>
      <c r="G1815">
        <v>10.130000000000001</v>
      </c>
      <c r="H1815">
        <v>35.4</v>
      </c>
      <c r="I1815" t="s">
        <v>25</v>
      </c>
    </row>
    <row r="1816" spans="1:9">
      <c r="A1816" t="s">
        <v>3752</v>
      </c>
      <c r="B1816" t="s">
        <v>3753</v>
      </c>
      <c r="C1816" t="s">
        <v>2973</v>
      </c>
      <c r="D1816" t="s">
        <v>3173</v>
      </c>
      <c r="E1816" t="s">
        <v>3174</v>
      </c>
      <c r="F1816">
        <v>329</v>
      </c>
      <c r="G1816">
        <v>5.54</v>
      </c>
      <c r="H1816">
        <v>59.4</v>
      </c>
      <c r="I1816" t="s">
        <v>25</v>
      </c>
    </row>
    <row r="1817" spans="1:9">
      <c r="A1817" t="s">
        <v>3754</v>
      </c>
      <c r="B1817" t="s">
        <v>3755</v>
      </c>
      <c r="C1817" t="s">
        <v>2973</v>
      </c>
      <c r="D1817" t="s">
        <v>3088</v>
      </c>
      <c r="E1817" t="s">
        <v>3089</v>
      </c>
      <c r="F1817">
        <v>2586</v>
      </c>
      <c r="G1817">
        <v>5.96</v>
      </c>
      <c r="H1817">
        <v>433.9</v>
      </c>
      <c r="I1817" t="s">
        <v>70</v>
      </c>
    </row>
    <row r="1818" spans="1:9">
      <c r="A1818" t="s">
        <v>3756</v>
      </c>
      <c r="B1818" t="s">
        <v>3757</v>
      </c>
      <c r="C1818" t="s">
        <v>2973</v>
      </c>
      <c r="D1818" t="s">
        <v>3042</v>
      </c>
      <c r="E1818" t="s">
        <v>3043</v>
      </c>
      <c r="F1818">
        <v>1895</v>
      </c>
      <c r="G1818">
        <v>17.239999999999998</v>
      </c>
      <c r="H1818">
        <v>109.9</v>
      </c>
      <c r="I1818" t="s">
        <v>14</v>
      </c>
    </row>
    <row r="1819" spans="1:9">
      <c r="A1819" t="s">
        <v>3758</v>
      </c>
      <c r="B1819" t="s">
        <v>3759</v>
      </c>
      <c r="C1819" t="s">
        <v>2973</v>
      </c>
      <c r="D1819" t="s">
        <v>3004</v>
      </c>
      <c r="E1819" t="s">
        <v>3005</v>
      </c>
      <c r="F1819">
        <v>1247</v>
      </c>
      <c r="G1819">
        <v>5.04</v>
      </c>
      <c r="H1819">
        <v>247.4</v>
      </c>
      <c r="I1819" t="s">
        <v>14</v>
      </c>
    </row>
    <row r="1820" spans="1:9">
      <c r="A1820" t="s">
        <v>3760</v>
      </c>
      <c r="B1820" t="s">
        <v>3761</v>
      </c>
      <c r="C1820" t="s">
        <v>2973</v>
      </c>
      <c r="D1820" t="s">
        <v>2974</v>
      </c>
      <c r="E1820" t="s">
        <v>2975</v>
      </c>
      <c r="F1820">
        <v>151</v>
      </c>
      <c r="G1820">
        <v>7.41</v>
      </c>
      <c r="H1820">
        <v>20.399999999999999</v>
      </c>
      <c r="I1820" t="s">
        <v>25</v>
      </c>
    </row>
    <row r="1821" spans="1:9">
      <c r="A1821" t="s">
        <v>3762</v>
      </c>
      <c r="B1821" t="s">
        <v>3763</v>
      </c>
      <c r="C1821" t="s">
        <v>2973</v>
      </c>
      <c r="D1821" t="s">
        <v>3000</v>
      </c>
      <c r="E1821" t="s">
        <v>3001</v>
      </c>
      <c r="F1821">
        <v>682</v>
      </c>
      <c r="G1821">
        <v>10.79</v>
      </c>
      <c r="H1821">
        <v>63.2</v>
      </c>
      <c r="I1821" t="s">
        <v>14</v>
      </c>
    </row>
    <row r="1822" spans="1:9">
      <c r="A1822" t="s">
        <v>3764</v>
      </c>
      <c r="B1822" t="s">
        <v>3765</v>
      </c>
      <c r="C1822" t="s">
        <v>2973</v>
      </c>
      <c r="D1822" t="s">
        <v>2996</v>
      </c>
      <c r="E1822" t="s">
        <v>2997</v>
      </c>
      <c r="F1822">
        <v>548</v>
      </c>
      <c r="G1822">
        <v>7.78</v>
      </c>
      <c r="H1822">
        <v>70.400000000000006</v>
      </c>
      <c r="I1822" t="s">
        <v>14</v>
      </c>
    </row>
    <row r="1823" spans="1:9">
      <c r="A1823" t="s">
        <v>3766</v>
      </c>
      <c r="B1823" t="s">
        <v>3767</v>
      </c>
      <c r="C1823" t="s">
        <v>2973</v>
      </c>
      <c r="D1823" t="s">
        <v>2988</v>
      </c>
      <c r="E1823" t="s">
        <v>2989</v>
      </c>
      <c r="F1823">
        <v>1014</v>
      </c>
      <c r="G1823">
        <v>13.92</v>
      </c>
      <c r="H1823">
        <v>72.8</v>
      </c>
      <c r="I1823" t="s">
        <v>14</v>
      </c>
    </row>
    <row r="1824" spans="1:9">
      <c r="A1824" t="s">
        <v>3768</v>
      </c>
      <c r="B1824" t="s">
        <v>3769</v>
      </c>
      <c r="C1824" t="s">
        <v>2973</v>
      </c>
      <c r="D1824" t="s">
        <v>3088</v>
      </c>
      <c r="E1824" t="s">
        <v>3089</v>
      </c>
      <c r="F1824">
        <v>830</v>
      </c>
      <c r="G1824">
        <v>6.3</v>
      </c>
      <c r="H1824">
        <v>131.69999999999999</v>
      </c>
      <c r="I1824" t="s">
        <v>14</v>
      </c>
    </row>
    <row r="1825" spans="1:9">
      <c r="A1825" t="s">
        <v>3770</v>
      </c>
      <c r="B1825" t="s">
        <v>3771</v>
      </c>
      <c r="C1825" t="s">
        <v>2973</v>
      </c>
      <c r="D1825" t="s">
        <v>2996</v>
      </c>
      <c r="E1825" t="s">
        <v>2997</v>
      </c>
      <c r="F1825">
        <v>2473</v>
      </c>
      <c r="G1825">
        <v>18.739999999999998</v>
      </c>
      <c r="H1825">
        <v>132</v>
      </c>
      <c r="I1825" t="s">
        <v>70</v>
      </c>
    </row>
    <row r="1826" spans="1:9">
      <c r="A1826" t="s">
        <v>3772</v>
      </c>
      <c r="B1826" t="s">
        <v>3773</v>
      </c>
      <c r="C1826" t="s">
        <v>2973</v>
      </c>
      <c r="D1826" t="s">
        <v>2992</v>
      </c>
      <c r="E1826" t="s">
        <v>2993</v>
      </c>
      <c r="F1826">
        <v>381</v>
      </c>
      <c r="G1826">
        <v>5.82</v>
      </c>
      <c r="H1826">
        <v>65.5</v>
      </c>
      <c r="I1826" t="s">
        <v>25</v>
      </c>
    </row>
    <row r="1827" spans="1:9">
      <c r="A1827" t="s">
        <v>3774</v>
      </c>
      <c r="B1827" t="s">
        <v>3775</v>
      </c>
      <c r="C1827" t="s">
        <v>2973</v>
      </c>
      <c r="D1827" t="s">
        <v>3000</v>
      </c>
      <c r="E1827" t="s">
        <v>3001</v>
      </c>
      <c r="F1827">
        <v>178</v>
      </c>
      <c r="G1827">
        <v>4.22</v>
      </c>
      <c r="H1827">
        <v>42.2</v>
      </c>
      <c r="I1827" t="s">
        <v>25</v>
      </c>
    </row>
    <row r="1828" spans="1:9">
      <c r="A1828" t="s">
        <v>3776</v>
      </c>
      <c r="B1828" t="s">
        <v>3777</v>
      </c>
      <c r="C1828" t="s">
        <v>2973</v>
      </c>
      <c r="D1828" t="s">
        <v>2982</v>
      </c>
      <c r="E1828" t="s">
        <v>2983</v>
      </c>
      <c r="F1828">
        <v>285</v>
      </c>
      <c r="G1828">
        <v>7.73</v>
      </c>
      <c r="H1828">
        <v>36.9</v>
      </c>
      <c r="I1828" t="s">
        <v>25</v>
      </c>
    </row>
    <row r="1829" spans="1:9">
      <c r="A1829" t="s">
        <v>3778</v>
      </c>
      <c r="B1829" t="s">
        <v>3779</v>
      </c>
      <c r="C1829" t="s">
        <v>2973</v>
      </c>
      <c r="D1829" t="s">
        <v>3088</v>
      </c>
      <c r="E1829" t="s">
        <v>3089</v>
      </c>
      <c r="F1829">
        <v>375</v>
      </c>
      <c r="G1829">
        <v>3.24</v>
      </c>
      <c r="H1829">
        <v>115.7</v>
      </c>
      <c r="I1829" t="s">
        <v>25</v>
      </c>
    </row>
    <row r="1830" spans="1:9">
      <c r="A1830" t="s">
        <v>3780</v>
      </c>
      <c r="B1830" t="s">
        <v>3781</v>
      </c>
      <c r="C1830" t="s">
        <v>2973</v>
      </c>
      <c r="D1830" t="s">
        <v>3008</v>
      </c>
      <c r="E1830" t="s">
        <v>3009</v>
      </c>
      <c r="F1830">
        <v>616</v>
      </c>
      <c r="G1830">
        <v>9.15</v>
      </c>
      <c r="H1830">
        <v>67.3</v>
      </c>
      <c r="I1830" t="s">
        <v>14</v>
      </c>
    </row>
    <row r="1831" spans="1:9">
      <c r="A1831" t="s">
        <v>3782</v>
      </c>
      <c r="B1831" t="s">
        <v>3783</v>
      </c>
      <c r="C1831" t="s">
        <v>2973</v>
      </c>
      <c r="D1831" t="s">
        <v>2988</v>
      </c>
      <c r="E1831" t="s">
        <v>2989</v>
      </c>
      <c r="F1831">
        <v>1581</v>
      </c>
      <c r="G1831">
        <v>10.3</v>
      </c>
      <c r="H1831">
        <v>153.5</v>
      </c>
      <c r="I1831" t="s">
        <v>14</v>
      </c>
    </row>
    <row r="1832" spans="1:9">
      <c r="A1832" t="s">
        <v>3784</v>
      </c>
      <c r="B1832" t="s">
        <v>3785</v>
      </c>
      <c r="C1832" t="s">
        <v>2973</v>
      </c>
      <c r="D1832" t="s">
        <v>3008</v>
      </c>
      <c r="E1832" t="s">
        <v>3009</v>
      </c>
      <c r="F1832">
        <v>258</v>
      </c>
      <c r="G1832">
        <v>4.57</v>
      </c>
      <c r="H1832">
        <v>56.5</v>
      </c>
      <c r="I1832" t="s">
        <v>25</v>
      </c>
    </row>
    <row r="1833" spans="1:9">
      <c r="A1833" t="s">
        <v>3786</v>
      </c>
      <c r="B1833" t="s">
        <v>3787</v>
      </c>
      <c r="C1833" t="s">
        <v>2973</v>
      </c>
      <c r="D1833" t="s">
        <v>3038</v>
      </c>
      <c r="E1833" t="s">
        <v>3039</v>
      </c>
      <c r="F1833">
        <v>8677</v>
      </c>
      <c r="G1833">
        <v>6.68</v>
      </c>
      <c r="H1833">
        <v>1299</v>
      </c>
      <c r="I1833" t="s">
        <v>70</v>
      </c>
    </row>
    <row r="1834" spans="1:9">
      <c r="A1834" t="s">
        <v>3788</v>
      </c>
      <c r="B1834" t="s">
        <v>3789</v>
      </c>
      <c r="C1834" t="s">
        <v>2973</v>
      </c>
      <c r="D1834" t="s">
        <v>3008</v>
      </c>
      <c r="E1834" t="s">
        <v>3009</v>
      </c>
      <c r="F1834">
        <v>531</v>
      </c>
      <c r="G1834">
        <v>7.27</v>
      </c>
      <c r="H1834">
        <v>73</v>
      </c>
      <c r="I1834" t="s">
        <v>14</v>
      </c>
    </row>
    <row r="1835" spans="1:9">
      <c r="A1835" t="s">
        <v>3790</v>
      </c>
      <c r="B1835" t="s">
        <v>3791</v>
      </c>
      <c r="C1835" t="s">
        <v>2973</v>
      </c>
      <c r="D1835" t="s">
        <v>2988</v>
      </c>
      <c r="E1835" t="s">
        <v>2989</v>
      </c>
      <c r="F1835">
        <v>641</v>
      </c>
      <c r="G1835">
        <v>13.29</v>
      </c>
      <c r="H1835">
        <v>48.2</v>
      </c>
      <c r="I1835" t="s">
        <v>14</v>
      </c>
    </row>
    <row r="1836" spans="1:9">
      <c r="A1836" t="s">
        <v>3792</v>
      </c>
      <c r="B1836" t="s">
        <v>3793</v>
      </c>
      <c r="C1836" t="s">
        <v>2973</v>
      </c>
      <c r="D1836" t="s">
        <v>3008</v>
      </c>
      <c r="E1836" t="s">
        <v>3009</v>
      </c>
      <c r="F1836">
        <v>484</v>
      </c>
      <c r="G1836">
        <v>6.85</v>
      </c>
      <c r="H1836">
        <v>70.7</v>
      </c>
      <c r="I1836" t="s">
        <v>25</v>
      </c>
    </row>
    <row r="1837" spans="1:9">
      <c r="A1837" t="s">
        <v>3794</v>
      </c>
      <c r="B1837" t="s">
        <v>3795</v>
      </c>
      <c r="C1837" t="s">
        <v>2973</v>
      </c>
      <c r="D1837" t="s">
        <v>2974</v>
      </c>
      <c r="E1837" t="s">
        <v>2975</v>
      </c>
      <c r="F1837">
        <v>1409</v>
      </c>
      <c r="G1837">
        <v>8.14</v>
      </c>
      <c r="H1837">
        <v>173.1</v>
      </c>
      <c r="I1837" t="s">
        <v>14</v>
      </c>
    </row>
    <row r="1838" spans="1:9">
      <c r="A1838" t="s">
        <v>3796</v>
      </c>
      <c r="B1838" t="s">
        <v>3797</v>
      </c>
      <c r="C1838" t="s">
        <v>2973</v>
      </c>
      <c r="D1838" t="s">
        <v>2974</v>
      </c>
      <c r="E1838" t="s">
        <v>2975</v>
      </c>
      <c r="F1838">
        <v>136</v>
      </c>
      <c r="G1838">
        <v>5.1100000000000003</v>
      </c>
      <c r="H1838">
        <v>26.6</v>
      </c>
      <c r="I1838" t="s">
        <v>25</v>
      </c>
    </row>
    <row r="1839" spans="1:9">
      <c r="A1839" t="s">
        <v>3798</v>
      </c>
      <c r="B1839" t="s">
        <v>3799</v>
      </c>
      <c r="C1839" t="s">
        <v>2973</v>
      </c>
      <c r="D1839" t="s">
        <v>3030</v>
      </c>
      <c r="E1839" t="s">
        <v>3031</v>
      </c>
      <c r="F1839">
        <v>221</v>
      </c>
      <c r="G1839">
        <v>3.15</v>
      </c>
      <c r="H1839">
        <v>70.2</v>
      </c>
      <c r="I1839" t="s">
        <v>25</v>
      </c>
    </row>
    <row r="1840" spans="1:9">
      <c r="A1840" t="s">
        <v>3800</v>
      </c>
      <c r="B1840" t="s">
        <v>3801</v>
      </c>
      <c r="C1840" t="s">
        <v>2973</v>
      </c>
      <c r="D1840" t="s">
        <v>3000</v>
      </c>
      <c r="E1840" t="s">
        <v>3001</v>
      </c>
      <c r="F1840">
        <v>344</v>
      </c>
      <c r="G1840">
        <v>7.63</v>
      </c>
      <c r="H1840">
        <v>45.1</v>
      </c>
      <c r="I1840" t="s">
        <v>25</v>
      </c>
    </row>
    <row r="1841" spans="1:9">
      <c r="A1841" t="s">
        <v>3802</v>
      </c>
      <c r="B1841" t="s">
        <v>3803</v>
      </c>
      <c r="C1841" t="s">
        <v>2973</v>
      </c>
      <c r="D1841" t="s">
        <v>3343</v>
      </c>
      <c r="E1841" t="s">
        <v>3344</v>
      </c>
      <c r="F1841">
        <v>211</v>
      </c>
      <c r="G1841">
        <v>3.74</v>
      </c>
      <c r="H1841">
        <v>56.4</v>
      </c>
      <c r="I1841" t="s">
        <v>25</v>
      </c>
    </row>
    <row r="1842" spans="1:9">
      <c r="A1842" t="s">
        <v>3804</v>
      </c>
      <c r="B1842" t="s">
        <v>3805</v>
      </c>
      <c r="C1842" t="s">
        <v>2973</v>
      </c>
      <c r="D1842" t="s">
        <v>2978</v>
      </c>
      <c r="E1842" t="s">
        <v>2979</v>
      </c>
      <c r="F1842">
        <v>600</v>
      </c>
      <c r="G1842">
        <v>3.36</v>
      </c>
      <c r="H1842">
        <v>178.6</v>
      </c>
      <c r="I1842" t="s">
        <v>14</v>
      </c>
    </row>
    <row r="1843" spans="1:9">
      <c r="A1843" t="s">
        <v>3806</v>
      </c>
      <c r="B1843" t="s">
        <v>3807</v>
      </c>
      <c r="C1843" t="s">
        <v>2973</v>
      </c>
      <c r="D1843" t="s">
        <v>3000</v>
      </c>
      <c r="E1843" t="s">
        <v>3001</v>
      </c>
      <c r="F1843">
        <v>1922</v>
      </c>
      <c r="G1843">
        <v>19.28</v>
      </c>
      <c r="H1843">
        <v>99.7</v>
      </c>
      <c r="I1843" t="s">
        <v>14</v>
      </c>
    </row>
    <row r="1844" spans="1:9">
      <c r="A1844" t="s">
        <v>3808</v>
      </c>
      <c r="B1844" t="s">
        <v>3809</v>
      </c>
      <c r="C1844" t="s">
        <v>2973</v>
      </c>
      <c r="D1844" t="s">
        <v>3084</v>
      </c>
      <c r="E1844" t="s">
        <v>3085</v>
      </c>
      <c r="F1844">
        <v>1487</v>
      </c>
      <c r="G1844">
        <v>3.94</v>
      </c>
      <c r="H1844">
        <v>377.4</v>
      </c>
      <c r="I1844" t="s">
        <v>14</v>
      </c>
    </row>
    <row r="1845" spans="1:9">
      <c r="A1845" t="s">
        <v>3810</v>
      </c>
      <c r="B1845" t="s">
        <v>3811</v>
      </c>
      <c r="C1845" t="s">
        <v>2973</v>
      </c>
      <c r="D1845" t="s">
        <v>2974</v>
      </c>
      <c r="E1845" t="s">
        <v>2975</v>
      </c>
      <c r="F1845">
        <v>1117</v>
      </c>
      <c r="G1845">
        <v>9.39</v>
      </c>
      <c r="H1845">
        <v>119</v>
      </c>
      <c r="I1845" t="s">
        <v>14</v>
      </c>
    </row>
    <row r="1846" spans="1:9">
      <c r="A1846" t="s">
        <v>3812</v>
      </c>
      <c r="B1846" t="s">
        <v>3813</v>
      </c>
      <c r="C1846" t="s">
        <v>2973</v>
      </c>
      <c r="D1846" t="s">
        <v>3014</v>
      </c>
      <c r="E1846" t="s">
        <v>3015</v>
      </c>
      <c r="F1846">
        <v>947</v>
      </c>
      <c r="G1846">
        <v>6.61</v>
      </c>
      <c r="H1846">
        <v>143.30000000000001</v>
      </c>
      <c r="I1846" t="s">
        <v>14</v>
      </c>
    </row>
    <row r="1847" spans="1:9">
      <c r="A1847" t="s">
        <v>3814</v>
      </c>
      <c r="B1847" t="s">
        <v>3815</v>
      </c>
      <c r="C1847" t="s">
        <v>2973</v>
      </c>
      <c r="D1847" t="s">
        <v>2974</v>
      </c>
      <c r="E1847" t="s">
        <v>2975</v>
      </c>
      <c r="F1847">
        <v>211</v>
      </c>
      <c r="G1847">
        <v>4.55</v>
      </c>
      <c r="H1847">
        <v>46.4</v>
      </c>
      <c r="I1847" t="s">
        <v>25</v>
      </c>
    </row>
    <row r="1848" spans="1:9">
      <c r="A1848" t="s">
        <v>3816</v>
      </c>
      <c r="B1848" t="s">
        <v>3817</v>
      </c>
      <c r="C1848" t="s">
        <v>2973</v>
      </c>
      <c r="D1848" t="s">
        <v>3008</v>
      </c>
      <c r="E1848" t="s">
        <v>3009</v>
      </c>
      <c r="F1848">
        <v>772</v>
      </c>
      <c r="G1848">
        <v>7.99</v>
      </c>
      <c r="H1848">
        <v>96.6</v>
      </c>
      <c r="I1848" t="s">
        <v>14</v>
      </c>
    </row>
    <row r="1849" spans="1:9">
      <c r="A1849" t="s">
        <v>3818</v>
      </c>
      <c r="B1849" t="s">
        <v>3819</v>
      </c>
      <c r="C1849" t="s">
        <v>2973</v>
      </c>
      <c r="D1849" t="s">
        <v>3084</v>
      </c>
      <c r="E1849" t="s">
        <v>3085</v>
      </c>
      <c r="F1849">
        <v>2155</v>
      </c>
      <c r="G1849">
        <v>3.94</v>
      </c>
      <c r="H1849">
        <v>547</v>
      </c>
      <c r="I1849" t="s">
        <v>70</v>
      </c>
    </row>
    <row r="1850" spans="1:9">
      <c r="A1850" t="s">
        <v>3820</v>
      </c>
      <c r="B1850" t="s">
        <v>3821</v>
      </c>
      <c r="C1850" t="s">
        <v>2973</v>
      </c>
      <c r="D1850" t="s">
        <v>3030</v>
      </c>
      <c r="E1850" t="s">
        <v>3031</v>
      </c>
      <c r="F1850">
        <v>247</v>
      </c>
      <c r="G1850">
        <v>3.2</v>
      </c>
      <c r="H1850">
        <v>77.2</v>
      </c>
      <c r="I1850" t="s">
        <v>25</v>
      </c>
    </row>
    <row r="1851" spans="1:9">
      <c r="A1851" t="s">
        <v>3822</v>
      </c>
      <c r="B1851" t="s">
        <v>3823</v>
      </c>
      <c r="C1851" t="s">
        <v>2973</v>
      </c>
      <c r="D1851" t="s">
        <v>3173</v>
      </c>
      <c r="E1851" t="s">
        <v>3174</v>
      </c>
      <c r="F1851">
        <v>765</v>
      </c>
      <c r="G1851">
        <v>9.2100000000000009</v>
      </c>
      <c r="H1851">
        <v>83.1</v>
      </c>
      <c r="I1851" t="s">
        <v>14</v>
      </c>
    </row>
    <row r="1852" spans="1:9">
      <c r="A1852" t="s">
        <v>3824</v>
      </c>
      <c r="B1852" t="s">
        <v>3825</v>
      </c>
      <c r="C1852" t="s">
        <v>2973</v>
      </c>
      <c r="D1852" t="s">
        <v>3054</v>
      </c>
      <c r="E1852" t="s">
        <v>3055</v>
      </c>
      <c r="F1852">
        <v>416</v>
      </c>
      <c r="G1852">
        <v>14.36</v>
      </c>
      <c r="H1852">
        <v>29</v>
      </c>
      <c r="I1852" t="s">
        <v>25</v>
      </c>
    </row>
    <row r="1853" spans="1:9">
      <c r="A1853" t="s">
        <v>3826</v>
      </c>
      <c r="B1853" t="s">
        <v>3827</v>
      </c>
      <c r="C1853" t="s">
        <v>2973</v>
      </c>
      <c r="D1853" t="s">
        <v>2988</v>
      </c>
      <c r="E1853" t="s">
        <v>2989</v>
      </c>
      <c r="F1853">
        <v>425</v>
      </c>
      <c r="G1853">
        <v>5.58</v>
      </c>
      <c r="H1853">
        <v>76.2</v>
      </c>
      <c r="I1853" t="s">
        <v>25</v>
      </c>
    </row>
    <row r="1854" spans="1:9">
      <c r="A1854" t="s">
        <v>3828</v>
      </c>
      <c r="B1854" t="s">
        <v>3829</v>
      </c>
      <c r="C1854" t="s">
        <v>2973</v>
      </c>
      <c r="D1854" t="s">
        <v>3173</v>
      </c>
      <c r="E1854" t="s">
        <v>3174</v>
      </c>
      <c r="F1854">
        <v>672</v>
      </c>
      <c r="G1854">
        <v>4.07</v>
      </c>
      <c r="H1854">
        <v>165.1</v>
      </c>
      <c r="I1854" t="s">
        <v>14</v>
      </c>
    </row>
    <row r="1855" spans="1:9">
      <c r="A1855" t="s">
        <v>3830</v>
      </c>
      <c r="B1855" t="s">
        <v>3831</v>
      </c>
      <c r="C1855" t="s">
        <v>2973</v>
      </c>
      <c r="D1855" t="s">
        <v>3343</v>
      </c>
      <c r="E1855" t="s">
        <v>3344</v>
      </c>
      <c r="F1855">
        <v>14257</v>
      </c>
      <c r="G1855">
        <v>10.63</v>
      </c>
      <c r="H1855">
        <v>1341.2</v>
      </c>
      <c r="I1855" t="s">
        <v>365</v>
      </c>
    </row>
    <row r="1856" spans="1:9">
      <c r="A1856" t="s">
        <v>3832</v>
      </c>
      <c r="B1856" t="s">
        <v>3833</v>
      </c>
      <c r="C1856" t="s">
        <v>2973</v>
      </c>
      <c r="D1856" t="s">
        <v>3004</v>
      </c>
      <c r="E1856" t="s">
        <v>3005</v>
      </c>
      <c r="F1856">
        <v>1326</v>
      </c>
      <c r="G1856">
        <v>17.18</v>
      </c>
      <c r="H1856">
        <v>77.2</v>
      </c>
      <c r="I1856" t="s">
        <v>14</v>
      </c>
    </row>
    <row r="1857" spans="1:9">
      <c r="A1857" t="s">
        <v>3834</v>
      </c>
      <c r="B1857" t="s">
        <v>3835</v>
      </c>
      <c r="C1857" t="s">
        <v>2973</v>
      </c>
      <c r="D1857" t="s">
        <v>2996</v>
      </c>
      <c r="E1857" t="s">
        <v>2997</v>
      </c>
      <c r="F1857">
        <v>166</v>
      </c>
      <c r="G1857">
        <v>4.92</v>
      </c>
      <c r="H1857">
        <v>33.700000000000003</v>
      </c>
      <c r="I1857" t="s">
        <v>25</v>
      </c>
    </row>
    <row r="1858" spans="1:9">
      <c r="A1858" t="s">
        <v>3836</v>
      </c>
      <c r="B1858" t="s">
        <v>3837</v>
      </c>
      <c r="C1858" t="s">
        <v>2973</v>
      </c>
      <c r="D1858" t="s">
        <v>2996</v>
      </c>
      <c r="E1858" t="s">
        <v>2997</v>
      </c>
      <c r="F1858">
        <v>392</v>
      </c>
      <c r="G1858">
        <v>7.91</v>
      </c>
      <c r="H1858">
        <v>49.6</v>
      </c>
      <c r="I1858" t="s">
        <v>25</v>
      </c>
    </row>
    <row r="1859" spans="1:9">
      <c r="A1859" t="s">
        <v>3838</v>
      </c>
      <c r="B1859" t="s">
        <v>3839</v>
      </c>
      <c r="C1859" t="s">
        <v>2973</v>
      </c>
      <c r="D1859" t="s">
        <v>3173</v>
      </c>
      <c r="E1859" t="s">
        <v>3174</v>
      </c>
      <c r="F1859">
        <v>530</v>
      </c>
      <c r="G1859">
        <v>16.760000000000002</v>
      </c>
      <c r="H1859">
        <v>31.6</v>
      </c>
      <c r="I1859" t="s">
        <v>14</v>
      </c>
    </row>
    <row r="1860" spans="1:9">
      <c r="A1860" t="s">
        <v>3840</v>
      </c>
      <c r="B1860" t="s">
        <v>3841</v>
      </c>
      <c r="C1860" t="s">
        <v>2973</v>
      </c>
      <c r="D1860" t="s">
        <v>3054</v>
      </c>
      <c r="E1860" t="s">
        <v>3055</v>
      </c>
      <c r="F1860">
        <v>207</v>
      </c>
      <c r="G1860">
        <v>5.19</v>
      </c>
      <c r="H1860">
        <v>39.9</v>
      </c>
      <c r="I1860" t="s">
        <v>25</v>
      </c>
    </row>
    <row r="1861" spans="1:9">
      <c r="A1861" t="s">
        <v>3842</v>
      </c>
      <c r="B1861" t="s">
        <v>3843</v>
      </c>
      <c r="C1861" t="s">
        <v>2973</v>
      </c>
      <c r="D1861" t="s">
        <v>3088</v>
      </c>
      <c r="E1861" t="s">
        <v>3089</v>
      </c>
      <c r="F1861">
        <v>1142</v>
      </c>
      <c r="G1861">
        <v>7.28</v>
      </c>
      <c r="H1861">
        <v>156.9</v>
      </c>
      <c r="I1861" t="s">
        <v>14</v>
      </c>
    </row>
    <row r="1862" spans="1:9">
      <c r="A1862" t="s">
        <v>3844</v>
      </c>
      <c r="B1862" t="s">
        <v>3845</v>
      </c>
      <c r="C1862" t="s">
        <v>2973</v>
      </c>
      <c r="D1862" t="s">
        <v>3042</v>
      </c>
      <c r="E1862" t="s">
        <v>3043</v>
      </c>
      <c r="F1862">
        <v>294</v>
      </c>
      <c r="G1862">
        <v>3.39</v>
      </c>
      <c r="H1862">
        <v>86.7</v>
      </c>
      <c r="I1862" t="s">
        <v>25</v>
      </c>
    </row>
    <row r="1863" spans="1:9">
      <c r="A1863" t="s">
        <v>3846</v>
      </c>
      <c r="B1863" t="s">
        <v>3847</v>
      </c>
      <c r="C1863" t="s">
        <v>2973</v>
      </c>
      <c r="D1863" t="s">
        <v>2982</v>
      </c>
      <c r="E1863" t="s">
        <v>2983</v>
      </c>
      <c r="F1863">
        <v>497</v>
      </c>
      <c r="G1863">
        <v>10.6</v>
      </c>
      <c r="H1863">
        <v>46.9</v>
      </c>
      <c r="I1863" t="s">
        <v>25</v>
      </c>
    </row>
    <row r="1864" spans="1:9">
      <c r="A1864" t="s">
        <v>3848</v>
      </c>
      <c r="B1864" t="s">
        <v>3849</v>
      </c>
      <c r="C1864" t="s">
        <v>2973</v>
      </c>
      <c r="D1864" t="s">
        <v>2978</v>
      </c>
      <c r="E1864" t="s">
        <v>2979</v>
      </c>
      <c r="F1864">
        <v>239</v>
      </c>
      <c r="G1864">
        <v>1.49</v>
      </c>
      <c r="H1864">
        <v>160.4</v>
      </c>
      <c r="I1864" t="s">
        <v>25</v>
      </c>
    </row>
    <row r="1865" spans="1:9">
      <c r="A1865" t="s">
        <v>3850</v>
      </c>
      <c r="B1865" t="s">
        <v>3851</v>
      </c>
      <c r="C1865" t="s">
        <v>2973</v>
      </c>
      <c r="D1865" t="s">
        <v>3004</v>
      </c>
      <c r="E1865" t="s">
        <v>3005</v>
      </c>
      <c r="F1865">
        <v>187</v>
      </c>
      <c r="G1865">
        <v>3.67</v>
      </c>
      <c r="H1865">
        <v>51</v>
      </c>
      <c r="I1865" t="s">
        <v>25</v>
      </c>
    </row>
    <row r="1866" spans="1:9">
      <c r="A1866" t="s">
        <v>3852</v>
      </c>
      <c r="B1866" t="s">
        <v>3853</v>
      </c>
      <c r="C1866" t="s">
        <v>2973</v>
      </c>
      <c r="D1866" t="s">
        <v>3054</v>
      </c>
      <c r="E1866" t="s">
        <v>3055</v>
      </c>
      <c r="F1866">
        <v>159</v>
      </c>
      <c r="G1866">
        <v>5.91</v>
      </c>
      <c r="H1866">
        <v>26.9</v>
      </c>
      <c r="I1866" t="s">
        <v>25</v>
      </c>
    </row>
    <row r="1867" spans="1:9">
      <c r="A1867" t="s">
        <v>3854</v>
      </c>
      <c r="B1867" t="s">
        <v>3855</v>
      </c>
      <c r="C1867" t="s">
        <v>2973</v>
      </c>
      <c r="D1867" t="s">
        <v>2978</v>
      </c>
      <c r="E1867" t="s">
        <v>2979</v>
      </c>
      <c r="F1867">
        <v>412</v>
      </c>
      <c r="G1867">
        <v>5.97</v>
      </c>
      <c r="H1867">
        <v>69</v>
      </c>
      <c r="I1867" t="s">
        <v>25</v>
      </c>
    </row>
    <row r="1868" spans="1:9">
      <c r="A1868" t="s">
        <v>3856</v>
      </c>
      <c r="B1868" t="s">
        <v>3857</v>
      </c>
      <c r="C1868" t="s">
        <v>2973</v>
      </c>
      <c r="D1868" t="s">
        <v>2988</v>
      </c>
      <c r="E1868" t="s">
        <v>2989</v>
      </c>
      <c r="F1868">
        <v>1035</v>
      </c>
      <c r="G1868">
        <v>25.94</v>
      </c>
      <c r="H1868">
        <v>39.9</v>
      </c>
      <c r="I1868" t="s">
        <v>14</v>
      </c>
    </row>
    <row r="1869" spans="1:9">
      <c r="A1869" t="s">
        <v>3858</v>
      </c>
      <c r="B1869" t="s">
        <v>3859</v>
      </c>
      <c r="C1869" t="s">
        <v>2973</v>
      </c>
      <c r="D1869" t="s">
        <v>3030</v>
      </c>
      <c r="E1869" t="s">
        <v>3031</v>
      </c>
      <c r="F1869">
        <v>500</v>
      </c>
      <c r="G1869">
        <v>3.31</v>
      </c>
      <c r="H1869">
        <v>151.1</v>
      </c>
      <c r="I1869" t="s">
        <v>14</v>
      </c>
    </row>
    <row r="1870" spans="1:9">
      <c r="A1870" t="s">
        <v>3860</v>
      </c>
      <c r="B1870" t="s">
        <v>1057</v>
      </c>
      <c r="C1870" t="s">
        <v>2973</v>
      </c>
      <c r="D1870" t="s">
        <v>3034</v>
      </c>
      <c r="E1870" t="s">
        <v>3035</v>
      </c>
      <c r="F1870">
        <v>834</v>
      </c>
      <c r="G1870">
        <v>15.35</v>
      </c>
      <c r="H1870">
        <v>54.3</v>
      </c>
      <c r="I1870" t="s">
        <v>14</v>
      </c>
    </row>
    <row r="1871" spans="1:9">
      <c r="A1871" t="s">
        <v>3861</v>
      </c>
      <c r="B1871" t="s">
        <v>3862</v>
      </c>
      <c r="C1871" t="s">
        <v>2973</v>
      </c>
      <c r="D1871" t="s">
        <v>2978</v>
      </c>
      <c r="E1871" t="s">
        <v>2979</v>
      </c>
      <c r="F1871">
        <v>958</v>
      </c>
      <c r="G1871">
        <v>6.02</v>
      </c>
      <c r="H1871">
        <v>159.1</v>
      </c>
      <c r="I1871" t="s">
        <v>14</v>
      </c>
    </row>
    <row r="1872" spans="1:9">
      <c r="A1872" t="s">
        <v>3863</v>
      </c>
      <c r="B1872" t="s">
        <v>3864</v>
      </c>
      <c r="C1872" t="s">
        <v>2973</v>
      </c>
      <c r="D1872" t="s">
        <v>3008</v>
      </c>
      <c r="E1872" t="s">
        <v>3009</v>
      </c>
      <c r="F1872">
        <v>220</v>
      </c>
      <c r="G1872">
        <v>6.6</v>
      </c>
      <c r="H1872">
        <v>33.299999999999997</v>
      </c>
      <c r="I1872" t="s">
        <v>25</v>
      </c>
    </row>
    <row r="1873" spans="1:9">
      <c r="A1873" t="s">
        <v>3865</v>
      </c>
      <c r="B1873" t="s">
        <v>3866</v>
      </c>
      <c r="C1873" t="s">
        <v>2973</v>
      </c>
      <c r="D1873" t="s">
        <v>2974</v>
      </c>
      <c r="E1873" t="s">
        <v>2975</v>
      </c>
      <c r="F1873">
        <v>506</v>
      </c>
      <c r="G1873">
        <v>5.16</v>
      </c>
      <c r="H1873">
        <v>98.1</v>
      </c>
      <c r="I1873" t="s">
        <v>14</v>
      </c>
    </row>
    <row r="1874" spans="1:9">
      <c r="A1874" t="s">
        <v>3867</v>
      </c>
      <c r="B1874" t="s">
        <v>3868</v>
      </c>
      <c r="C1874" t="s">
        <v>2973</v>
      </c>
      <c r="D1874" t="s">
        <v>2982</v>
      </c>
      <c r="E1874" t="s">
        <v>2983</v>
      </c>
      <c r="F1874">
        <v>84</v>
      </c>
      <c r="G1874">
        <v>4.6399999999999997</v>
      </c>
      <c r="H1874">
        <v>18.100000000000001</v>
      </c>
      <c r="I1874" t="s">
        <v>25</v>
      </c>
    </row>
    <row r="1875" spans="1:9">
      <c r="A1875" t="s">
        <v>3869</v>
      </c>
      <c r="B1875" t="s">
        <v>3870</v>
      </c>
      <c r="C1875" t="s">
        <v>2973</v>
      </c>
      <c r="D1875" t="s">
        <v>2978</v>
      </c>
      <c r="E1875" t="s">
        <v>2979</v>
      </c>
      <c r="F1875">
        <v>72</v>
      </c>
      <c r="G1875">
        <v>3.23</v>
      </c>
      <c r="H1875">
        <v>22.3</v>
      </c>
      <c r="I1875" t="s">
        <v>25</v>
      </c>
    </row>
    <row r="1876" spans="1:9">
      <c r="A1876" t="s">
        <v>3871</v>
      </c>
      <c r="B1876" t="s">
        <v>3872</v>
      </c>
      <c r="C1876" t="s">
        <v>2973</v>
      </c>
      <c r="D1876" t="s">
        <v>3046</v>
      </c>
      <c r="E1876" t="s">
        <v>3047</v>
      </c>
      <c r="F1876">
        <v>185</v>
      </c>
      <c r="G1876">
        <v>18.18</v>
      </c>
      <c r="H1876">
        <v>10.199999999999999</v>
      </c>
      <c r="I1876" t="s">
        <v>25</v>
      </c>
    </row>
    <row r="1877" spans="1:9">
      <c r="A1877" t="s">
        <v>3873</v>
      </c>
      <c r="B1877" t="s">
        <v>3874</v>
      </c>
      <c r="C1877" t="s">
        <v>2973</v>
      </c>
      <c r="D1877" t="s">
        <v>2992</v>
      </c>
      <c r="E1877" t="s">
        <v>2993</v>
      </c>
      <c r="F1877">
        <v>5319</v>
      </c>
      <c r="G1877">
        <v>10.210000000000001</v>
      </c>
      <c r="H1877">
        <v>521</v>
      </c>
      <c r="I1877" t="s">
        <v>70</v>
      </c>
    </row>
    <row r="1878" spans="1:9">
      <c r="A1878" t="s">
        <v>3875</v>
      </c>
      <c r="B1878" t="s">
        <v>3876</v>
      </c>
      <c r="C1878" t="s">
        <v>2973</v>
      </c>
      <c r="D1878" t="s">
        <v>2996</v>
      </c>
      <c r="E1878" t="s">
        <v>2997</v>
      </c>
      <c r="F1878">
        <v>575</v>
      </c>
      <c r="G1878">
        <v>7.22</v>
      </c>
      <c r="H1878">
        <v>79.599999999999994</v>
      </c>
      <c r="I1878" t="s">
        <v>14</v>
      </c>
    </row>
    <row r="1879" spans="1:9">
      <c r="A1879" t="s">
        <v>3877</v>
      </c>
      <c r="B1879" t="s">
        <v>3878</v>
      </c>
      <c r="C1879" t="s">
        <v>2973</v>
      </c>
      <c r="D1879" t="s">
        <v>3042</v>
      </c>
      <c r="E1879" t="s">
        <v>3043</v>
      </c>
      <c r="F1879">
        <v>647</v>
      </c>
      <c r="G1879">
        <v>9.2100000000000009</v>
      </c>
      <c r="H1879">
        <v>70.2</v>
      </c>
      <c r="I1879" t="s">
        <v>14</v>
      </c>
    </row>
    <row r="1880" spans="1:9">
      <c r="A1880" t="s">
        <v>3879</v>
      </c>
      <c r="B1880" t="s">
        <v>3880</v>
      </c>
      <c r="C1880" t="s">
        <v>2973</v>
      </c>
      <c r="D1880" t="s">
        <v>3000</v>
      </c>
      <c r="E1880" t="s">
        <v>3001</v>
      </c>
      <c r="F1880">
        <v>133</v>
      </c>
      <c r="G1880">
        <v>5.39</v>
      </c>
      <c r="H1880">
        <v>24.7</v>
      </c>
      <c r="I1880" t="s">
        <v>25</v>
      </c>
    </row>
    <row r="1881" spans="1:9">
      <c r="A1881" t="s">
        <v>3881</v>
      </c>
      <c r="B1881" t="s">
        <v>3882</v>
      </c>
      <c r="C1881" t="s">
        <v>2973</v>
      </c>
      <c r="D1881" t="s">
        <v>3030</v>
      </c>
      <c r="E1881" t="s">
        <v>3031</v>
      </c>
      <c r="F1881">
        <v>587</v>
      </c>
      <c r="G1881">
        <v>5.67</v>
      </c>
      <c r="H1881">
        <v>103.5</v>
      </c>
      <c r="I1881" t="s">
        <v>14</v>
      </c>
    </row>
    <row r="1882" spans="1:9">
      <c r="A1882" t="s">
        <v>3883</v>
      </c>
      <c r="B1882" t="s">
        <v>3884</v>
      </c>
      <c r="C1882" t="s">
        <v>2973</v>
      </c>
      <c r="D1882" t="s">
        <v>2974</v>
      </c>
      <c r="E1882" t="s">
        <v>2975</v>
      </c>
      <c r="F1882">
        <v>141</v>
      </c>
      <c r="G1882">
        <v>4.76</v>
      </c>
      <c r="H1882">
        <v>29.6</v>
      </c>
      <c r="I1882" t="s">
        <v>25</v>
      </c>
    </row>
    <row r="1883" spans="1:9">
      <c r="A1883" t="s">
        <v>3885</v>
      </c>
      <c r="B1883" t="s">
        <v>3886</v>
      </c>
      <c r="C1883" t="s">
        <v>2973</v>
      </c>
      <c r="D1883" t="s">
        <v>3088</v>
      </c>
      <c r="E1883" t="s">
        <v>3089</v>
      </c>
      <c r="F1883">
        <v>789</v>
      </c>
      <c r="G1883">
        <v>6.57</v>
      </c>
      <c r="H1883">
        <v>120.1</v>
      </c>
      <c r="I1883" t="s">
        <v>14</v>
      </c>
    </row>
    <row r="1884" spans="1:9">
      <c r="A1884" t="s">
        <v>3887</v>
      </c>
      <c r="B1884" t="s">
        <v>3888</v>
      </c>
      <c r="C1884" t="s">
        <v>2973</v>
      </c>
      <c r="D1884" t="s">
        <v>2996</v>
      </c>
      <c r="E1884" t="s">
        <v>2997</v>
      </c>
      <c r="F1884">
        <v>103</v>
      </c>
      <c r="G1884">
        <v>4.8899999999999997</v>
      </c>
      <c r="H1884">
        <v>21.1</v>
      </c>
      <c r="I1884" t="s">
        <v>25</v>
      </c>
    </row>
    <row r="1885" spans="1:9">
      <c r="A1885" t="s">
        <v>3889</v>
      </c>
      <c r="B1885" t="s">
        <v>3890</v>
      </c>
      <c r="C1885" t="s">
        <v>2973</v>
      </c>
      <c r="D1885" t="s">
        <v>3004</v>
      </c>
      <c r="E1885" t="s">
        <v>3005</v>
      </c>
      <c r="F1885">
        <v>13897</v>
      </c>
      <c r="G1885">
        <v>23.06</v>
      </c>
      <c r="H1885">
        <v>602.6</v>
      </c>
      <c r="I1885" t="s">
        <v>365</v>
      </c>
    </row>
    <row r="1886" spans="1:9">
      <c r="A1886" t="s">
        <v>3891</v>
      </c>
      <c r="B1886" t="s">
        <v>3892</v>
      </c>
      <c r="C1886" t="s">
        <v>2973</v>
      </c>
      <c r="D1886" t="s">
        <v>2996</v>
      </c>
      <c r="E1886" t="s">
        <v>2997</v>
      </c>
      <c r="F1886">
        <v>604</v>
      </c>
      <c r="G1886">
        <v>11.31</v>
      </c>
      <c r="H1886">
        <v>53.4</v>
      </c>
      <c r="I1886" t="s">
        <v>14</v>
      </c>
    </row>
    <row r="1887" spans="1:9">
      <c r="A1887" t="s">
        <v>3893</v>
      </c>
      <c r="B1887" t="s">
        <v>3894</v>
      </c>
      <c r="C1887" t="s">
        <v>2973</v>
      </c>
      <c r="D1887" t="s">
        <v>3046</v>
      </c>
      <c r="E1887" t="s">
        <v>3047</v>
      </c>
      <c r="F1887">
        <v>293</v>
      </c>
      <c r="G1887">
        <v>16.690000000000001</v>
      </c>
      <c r="H1887">
        <v>17.600000000000001</v>
      </c>
      <c r="I1887" t="s">
        <v>25</v>
      </c>
    </row>
    <row r="1888" spans="1:9">
      <c r="A1888" t="s">
        <v>3895</v>
      </c>
      <c r="B1888" t="s">
        <v>3896</v>
      </c>
      <c r="C1888" t="s">
        <v>2973</v>
      </c>
      <c r="D1888" t="s">
        <v>2988</v>
      </c>
      <c r="E1888" t="s">
        <v>2989</v>
      </c>
      <c r="F1888">
        <v>4258</v>
      </c>
      <c r="G1888">
        <v>20.93</v>
      </c>
      <c r="H1888">
        <v>203.4</v>
      </c>
      <c r="I1888" t="s">
        <v>70</v>
      </c>
    </row>
    <row r="1889" spans="1:9">
      <c r="A1889" t="s">
        <v>3897</v>
      </c>
      <c r="B1889" t="s">
        <v>3898</v>
      </c>
      <c r="C1889" t="s">
        <v>2973</v>
      </c>
      <c r="D1889" t="s">
        <v>2988</v>
      </c>
      <c r="E1889" t="s">
        <v>2989</v>
      </c>
      <c r="F1889">
        <v>386</v>
      </c>
      <c r="G1889">
        <v>6.46</v>
      </c>
      <c r="H1889">
        <v>59.8</v>
      </c>
      <c r="I1889" t="s">
        <v>25</v>
      </c>
    </row>
    <row r="1890" spans="1:9">
      <c r="A1890" t="s">
        <v>3899</v>
      </c>
      <c r="B1890" t="s">
        <v>3900</v>
      </c>
      <c r="C1890" t="s">
        <v>2973</v>
      </c>
      <c r="D1890" t="s">
        <v>3008</v>
      </c>
      <c r="E1890" t="s">
        <v>3009</v>
      </c>
      <c r="F1890">
        <v>280</v>
      </c>
      <c r="G1890">
        <v>7.48</v>
      </c>
      <c r="H1890">
        <v>37.4</v>
      </c>
      <c r="I1890" t="s">
        <v>25</v>
      </c>
    </row>
    <row r="1891" spans="1:9">
      <c r="A1891" t="s">
        <v>3901</v>
      </c>
      <c r="B1891" t="s">
        <v>3902</v>
      </c>
      <c r="C1891" t="s">
        <v>2973</v>
      </c>
      <c r="D1891" t="s">
        <v>2978</v>
      </c>
      <c r="E1891" t="s">
        <v>2979</v>
      </c>
      <c r="F1891">
        <v>4127</v>
      </c>
      <c r="G1891">
        <v>15.79</v>
      </c>
      <c r="H1891">
        <v>261.39999999999998</v>
      </c>
      <c r="I1891" t="s">
        <v>70</v>
      </c>
    </row>
    <row r="1892" spans="1:9">
      <c r="A1892" t="s">
        <v>3903</v>
      </c>
      <c r="B1892" t="s">
        <v>3904</v>
      </c>
      <c r="C1892" t="s">
        <v>2973</v>
      </c>
      <c r="D1892" t="s">
        <v>2992</v>
      </c>
      <c r="E1892" t="s">
        <v>2993</v>
      </c>
      <c r="F1892">
        <v>1571</v>
      </c>
      <c r="G1892">
        <v>7.76</v>
      </c>
      <c r="H1892">
        <v>202.4</v>
      </c>
      <c r="I1892" t="s">
        <v>14</v>
      </c>
    </row>
    <row r="1893" spans="1:9">
      <c r="A1893" t="s">
        <v>3905</v>
      </c>
      <c r="B1893" t="s">
        <v>3906</v>
      </c>
      <c r="C1893" t="s">
        <v>2973</v>
      </c>
      <c r="D1893" t="s">
        <v>3004</v>
      </c>
      <c r="E1893" t="s">
        <v>3005</v>
      </c>
      <c r="F1893">
        <v>472</v>
      </c>
      <c r="G1893">
        <v>8.94</v>
      </c>
      <c r="H1893">
        <v>52.8</v>
      </c>
      <c r="I1893" t="s">
        <v>25</v>
      </c>
    </row>
    <row r="1894" spans="1:9">
      <c r="A1894" t="s">
        <v>3907</v>
      </c>
      <c r="B1894" t="s">
        <v>3908</v>
      </c>
      <c r="C1894" t="s">
        <v>2973</v>
      </c>
      <c r="D1894" t="s">
        <v>3000</v>
      </c>
      <c r="E1894" t="s">
        <v>3001</v>
      </c>
      <c r="F1894">
        <v>213</v>
      </c>
      <c r="G1894">
        <v>7.76</v>
      </c>
      <c r="H1894">
        <v>27.4</v>
      </c>
      <c r="I1894" t="s">
        <v>25</v>
      </c>
    </row>
    <row r="1895" spans="1:9">
      <c r="A1895" t="s">
        <v>3909</v>
      </c>
      <c r="B1895" t="s">
        <v>3910</v>
      </c>
      <c r="C1895" t="s">
        <v>2973</v>
      </c>
      <c r="D1895" t="s">
        <v>2978</v>
      </c>
      <c r="E1895" t="s">
        <v>2979</v>
      </c>
      <c r="F1895">
        <v>2877</v>
      </c>
      <c r="G1895">
        <v>10.09</v>
      </c>
      <c r="H1895">
        <v>285.10000000000002</v>
      </c>
      <c r="I1895" t="s">
        <v>70</v>
      </c>
    </row>
    <row r="1896" spans="1:9">
      <c r="A1896" t="s">
        <v>3911</v>
      </c>
      <c r="B1896" t="s">
        <v>3912</v>
      </c>
      <c r="C1896" t="s">
        <v>2973</v>
      </c>
      <c r="D1896" t="s">
        <v>3343</v>
      </c>
      <c r="E1896" t="s">
        <v>3344</v>
      </c>
      <c r="F1896">
        <v>21907</v>
      </c>
      <c r="G1896">
        <v>7.4</v>
      </c>
      <c r="H1896">
        <v>2960.4</v>
      </c>
      <c r="I1896" t="s">
        <v>365</v>
      </c>
    </row>
    <row r="1897" spans="1:9">
      <c r="A1897" t="s">
        <v>3913</v>
      </c>
      <c r="B1897" t="s">
        <v>3914</v>
      </c>
      <c r="C1897" t="s">
        <v>2973</v>
      </c>
      <c r="D1897" t="s">
        <v>2992</v>
      </c>
      <c r="E1897" t="s">
        <v>2993</v>
      </c>
      <c r="F1897">
        <v>1170</v>
      </c>
      <c r="G1897">
        <v>9.3699999999999992</v>
      </c>
      <c r="H1897">
        <v>124.9</v>
      </c>
      <c r="I1897" t="s">
        <v>14</v>
      </c>
    </row>
    <row r="1898" spans="1:9">
      <c r="A1898" t="s">
        <v>3915</v>
      </c>
      <c r="B1898" t="s">
        <v>3916</v>
      </c>
      <c r="C1898" t="s">
        <v>2973</v>
      </c>
      <c r="D1898" t="s">
        <v>2982</v>
      </c>
      <c r="E1898" t="s">
        <v>2983</v>
      </c>
      <c r="F1898">
        <v>194</v>
      </c>
      <c r="G1898">
        <v>6.41</v>
      </c>
      <c r="H1898">
        <v>30.3</v>
      </c>
      <c r="I1898" t="s">
        <v>25</v>
      </c>
    </row>
    <row r="1899" spans="1:9">
      <c r="A1899" t="s">
        <v>3917</v>
      </c>
      <c r="B1899" t="s">
        <v>3918</v>
      </c>
      <c r="C1899" t="s">
        <v>2973</v>
      </c>
      <c r="D1899" t="s">
        <v>2996</v>
      </c>
      <c r="E1899" t="s">
        <v>2997</v>
      </c>
      <c r="F1899">
        <v>247</v>
      </c>
      <c r="G1899">
        <v>5.5</v>
      </c>
      <c r="H1899">
        <v>44.9</v>
      </c>
      <c r="I1899" t="s">
        <v>25</v>
      </c>
    </row>
    <row r="1900" spans="1:9">
      <c r="A1900" t="s">
        <v>3919</v>
      </c>
      <c r="B1900" t="s">
        <v>3920</v>
      </c>
      <c r="C1900" t="s">
        <v>2973</v>
      </c>
      <c r="D1900" t="s">
        <v>2996</v>
      </c>
      <c r="E1900" t="s">
        <v>2997</v>
      </c>
      <c r="F1900">
        <v>301</v>
      </c>
      <c r="G1900">
        <v>11.44</v>
      </c>
      <c r="H1900">
        <v>26.3</v>
      </c>
      <c r="I1900" t="s">
        <v>25</v>
      </c>
    </row>
    <row r="1901" spans="1:9">
      <c r="A1901" t="s">
        <v>3921</v>
      </c>
      <c r="B1901" t="s">
        <v>3922</v>
      </c>
      <c r="C1901" t="s">
        <v>2973</v>
      </c>
      <c r="D1901" t="s">
        <v>2978</v>
      </c>
      <c r="E1901" t="s">
        <v>2979</v>
      </c>
      <c r="F1901">
        <v>392</v>
      </c>
      <c r="G1901">
        <v>4.79</v>
      </c>
      <c r="H1901">
        <v>81.8</v>
      </c>
      <c r="I1901" t="s">
        <v>25</v>
      </c>
    </row>
    <row r="1902" spans="1:9">
      <c r="A1902" t="s">
        <v>3923</v>
      </c>
      <c r="B1902" t="s">
        <v>3924</v>
      </c>
      <c r="C1902" t="s">
        <v>2973</v>
      </c>
      <c r="D1902" t="s">
        <v>2982</v>
      </c>
      <c r="E1902" t="s">
        <v>2983</v>
      </c>
      <c r="F1902">
        <v>887</v>
      </c>
      <c r="G1902">
        <v>13.29</v>
      </c>
      <c r="H1902">
        <v>66.7</v>
      </c>
      <c r="I1902" t="s">
        <v>14</v>
      </c>
    </row>
    <row r="1903" spans="1:9">
      <c r="A1903" t="s">
        <v>3925</v>
      </c>
      <c r="B1903" t="s">
        <v>3926</v>
      </c>
      <c r="C1903" t="s">
        <v>2973</v>
      </c>
      <c r="D1903" t="s">
        <v>3030</v>
      </c>
      <c r="E1903" t="s">
        <v>3031</v>
      </c>
      <c r="F1903">
        <v>12971</v>
      </c>
      <c r="G1903">
        <v>18.07</v>
      </c>
      <c r="H1903">
        <v>717.8</v>
      </c>
      <c r="I1903" t="s">
        <v>365</v>
      </c>
    </row>
    <row r="1904" spans="1:9">
      <c r="A1904" t="s">
        <v>3927</v>
      </c>
      <c r="B1904" t="s">
        <v>3928</v>
      </c>
      <c r="C1904" t="s">
        <v>2973</v>
      </c>
      <c r="D1904" t="s">
        <v>3038</v>
      </c>
      <c r="E1904" t="s">
        <v>3039</v>
      </c>
      <c r="F1904">
        <v>670</v>
      </c>
      <c r="G1904">
        <v>16.440000000000001</v>
      </c>
      <c r="H1904">
        <v>40.799999999999997</v>
      </c>
      <c r="I1904" t="s">
        <v>14</v>
      </c>
    </row>
    <row r="1905" spans="1:9">
      <c r="A1905" t="s">
        <v>3929</v>
      </c>
      <c r="B1905" t="s">
        <v>3930</v>
      </c>
      <c r="C1905" t="s">
        <v>2973</v>
      </c>
      <c r="D1905" t="s">
        <v>2974</v>
      </c>
      <c r="E1905" t="s">
        <v>2975</v>
      </c>
      <c r="F1905">
        <v>109</v>
      </c>
      <c r="G1905">
        <v>4.21</v>
      </c>
      <c r="H1905">
        <v>25.9</v>
      </c>
      <c r="I1905" t="s">
        <v>25</v>
      </c>
    </row>
    <row r="1906" spans="1:9">
      <c r="A1906" t="s">
        <v>3931</v>
      </c>
      <c r="B1906" t="s">
        <v>1125</v>
      </c>
      <c r="C1906" t="s">
        <v>2973</v>
      </c>
      <c r="D1906" t="s">
        <v>2988</v>
      </c>
      <c r="E1906" t="s">
        <v>2989</v>
      </c>
      <c r="F1906">
        <v>346</v>
      </c>
      <c r="G1906">
        <v>6.82</v>
      </c>
      <c r="H1906">
        <v>50.7</v>
      </c>
      <c r="I1906" t="s">
        <v>25</v>
      </c>
    </row>
    <row r="1907" spans="1:9">
      <c r="A1907" t="s">
        <v>3932</v>
      </c>
      <c r="B1907" t="s">
        <v>3933</v>
      </c>
      <c r="C1907" t="s">
        <v>2973</v>
      </c>
      <c r="D1907" t="s">
        <v>3008</v>
      </c>
      <c r="E1907" t="s">
        <v>3009</v>
      </c>
      <c r="F1907">
        <v>285</v>
      </c>
      <c r="G1907">
        <v>6.58</v>
      </c>
      <c r="H1907">
        <v>43.3</v>
      </c>
      <c r="I1907" t="s">
        <v>25</v>
      </c>
    </row>
    <row r="1908" spans="1:9">
      <c r="A1908" t="s">
        <v>3934</v>
      </c>
      <c r="B1908" t="s">
        <v>3935</v>
      </c>
      <c r="C1908" t="s">
        <v>2973</v>
      </c>
      <c r="D1908" t="s">
        <v>2974</v>
      </c>
      <c r="E1908" t="s">
        <v>2975</v>
      </c>
      <c r="F1908">
        <v>201</v>
      </c>
      <c r="G1908">
        <v>8.67</v>
      </c>
      <c r="H1908">
        <v>23.2</v>
      </c>
      <c r="I1908" t="s">
        <v>25</v>
      </c>
    </row>
    <row r="1909" spans="1:9">
      <c r="A1909" t="s">
        <v>3936</v>
      </c>
      <c r="B1909" t="s">
        <v>3937</v>
      </c>
      <c r="C1909" t="s">
        <v>2973</v>
      </c>
      <c r="D1909" t="s">
        <v>3141</v>
      </c>
      <c r="E1909" t="s">
        <v>3142</v>
      </c>
      <c r="F1909">
        <v>1367</v>
      </c>
      <c r="G1909">
        <v>14.03</v>
      </c>
      <c r="H1909">
        <v>97.4</v>
      </c>
      <c r="I1909" t="s">
        <v>14</v>
      </c>
    </row>
    <row r="1910" spans="1:9">
      <c r="A1910" t="s">
        <v>3938</v>
      </c>
      <c r="B1910" t="s">
        <v>3939</v>
      </c>
      <c r="C1910" t="s">
        <v>2973</v>
      </c>
      <c r="D1910" t="s">
        <v>2988</v>
      </c>
      <c r="E1910" t="s">
        <v>2989</v>
      </c>
      <c r="F1910">
        <v>805</v>
      </c>
      <c r="G1910">
        <v>10.46</v>
      </c>
      <c r="H1910">
        <v>77</v>
      </c>
      <c r="I1910" t="s">
        <v>14</v>
      </c>
    </row>
    <row r="1911" spans="1:9">
      <c r="A1911" t="s">
        <v>3940</v>
      </c>
      <c r="B1911" t="s">
        <v>3941</v>
      </c>
      <c r="C1911" t="s">
        <v>2973</v>
      </c>
      <c r="D1911" t="s">
        <v>2988</v>
      </c>
      <c r="E1911" t="s">
        <v>2989</v>
      </c>
      <c r="F1911">
        <v>375</v>
      </c>
      <c r="G1911">
        <v>3.97</v>
      </c>
      <c r="H1911">
        <v>94.5</v>
      </c>
      <c r="I1911" t="s">
        <v>25</v>
      </c>
    </row>
    <row r="1912" spans="1:9">
      <c r="A1912" t="s">
        <v>3942</v>
      </c>
      <c r="B1912" t="s">
        <v>3943</v>
      </c>
      <c r="C1912" t="s">
        <v>2973</v>
      </c>
      <c r="D1912" t="s">
        <v>2982</v>
      </c>
      <c r="E1912" t="s">
        <v>2983</v>
      </c>
      <c r="F1912">
        <v>537</v>
      </c>
      <c r="G1912">
        <v>9.1199999999999992</v>
      </c>
      <c r="H1912">
        <v>58.9</v>
      </c>
      <c r="I1912" t="s">
        <v>14</v>
      </c>
    </row>
    <row r="1913" spans="1:9">
      <c r="A1913" t="s">
        <v>3944</v>
      </c>
      <c r="B1913" t="s">
        <v>3945</v>
      </c>
      <c r="C1913" t="s">
        <v>2973</v>
      </c>
      <c r="D1913" t="s">
        <v>2988</v>
      </c>
      <c r="E1913" t="s">
        <v>2989</v>
      </c>
      <c r="F1913">
        <v>572</v>
      </c>
      <c r="G1913">
        <v>16.36</v>
      </c>
      <c r="H1913">
        <v>35</v>
      </c>
      <c r="I1913" t="s">
        <v>14</v>
      </c>
    </row>
    <row r="1914" spans="1:9">
      <c r="A1914" t="s">
        <v>3946</v>
      </c>
      <c r="B1914" t="s">
        <v>3947</v>
      </c>
      <c r="C1914" t="s">
        <v>2973</v>
      </c>
      <c r="D1914" t="s">
        <v>3034</v>
      </c>
      <c r="E1914" t="s">
        <v>3035</v>
      </c>
      <c r="F1914">
        <v>3583</v>
      </c>
      <c r="G1914">
        <v>11.99</v>
      </c>
      <c r="H1914">
        <v>298.8</v>
      </c>
      <c r="I1914" t="s">
        <v>70</v>
      </c>
    </row>
    <row r="1915" spans="1:9">
      <c r="A1915" t="s">
        <v>3948</v>
      </c>
      <c r="B1915" t="s">
        <v>3949</v>
      </c>
      <c r="C1915" t="s">
        <v>2973</v>
      </c>
      <c r="D1915" t="s">
        <v>3008</v>
      </c>
      <c r="E1915" t="s">
        <v>3009</v>
      </c>
      <c r="F1915">
        <v>513</v>
      </c>
      <c r="G1915">
        <v>8.5299999999999994</v>
      </c>
      <c r="H1915">
        <v>60.1</v>
      </c>
      <c r="I1915" t="s">
        <v>14</v>
      </c>
    </row>
    <row r="1916" spans="1:9">
      <c r="A1916" t="s">
        <v>3950</v>
      </c>
      <c r="B1916" t="s">
        <v>3951</v>
      </c>
      <c r="C1916" t="s">
        <v>2973</v>
      </c>
      <c r="D1916" t="s">
        <v>2974</v>
      </c>
      <c r="E1916" t="s">
        <v>2975</v>
      </c>
      <c r="F1916">
        <v>293</v>
      </c>
      <c r="G1916">
        <v>6.12</v>
      </c>
      <c r="H1916">
        <v>47.9</v>
      </c>
      <c r="I1916" t="s">
        <v>25</v>
      </c>
    </row>
    <row r="1917" spans="1:9">
      <c r="A1917" t="s">
        <v>3952</v>
      </c>
      <c r="B1917" t="s">
        <v>3953</v>
      </c>
      <c r="C1917" t="s">
        <v>2973</v>
      </c>
      <c r="D1917" t="s">
        <v>2982</v>
      </c>
      <c r="E1917" t="s">
        <v>2983</v>
      </c>
      <c r="F1917">
        <v>248</v>
      </c>
      <c r="G1917">
        <v>7.03</v>
      </c>
      <c r="H1917">
        <v>35.299999999999997</v>
      </c>
      <c r="I1917" t="s">
        <v>25</v>
      </c>
    </row>
    <row r="1918" spans="1:9">
      <c r="A1918" t="s">
        <v>3954</v>
      </c>
      <c r="B1918" t="s">
        <v>3955</v>
      </c>
      <c r="C1918" t="s">
        <v>2973</v>
      </c>
      <c r="D1918" t="s">
        <v>2982</v>
      </c>
      <c r="E1918" t="s">
        <v>2983</v>
      </c>
      <c r="F1918">
        <v>576</v>
      </c>
      <c r="G1918">
        <v>14.34</v>
      </c>
      <c r="H1918">
        <v>40.200000000000003</v>
      </c>
      <c r="I1918" t="s">
        <v>14</v>
      </c>
    </row>
    <row r="1919" spans="1:9">
      <c r="A1919" t="s">
        <v>3956</v>
      </c>
      <c r="B1919" t="s">
        <v>3957</v>
      </c>
      <c r="C1919" t="s">
        <v>2973</v>
      </c>
      <c r="D1919" t="s">
        <v>3173</v>
      </c>
      <c r="E1919" t="s">
        <v>3174</v>
      </c>
      <c r="F1919">
        <v>313</v>
      </c>
      <c r="G1919">
        <v>12.72</v>
      </c>
      <c r="H1919">
        <v>24.6</v>
      </c>
      <c r="I1919" t="s">
        <v>25</v>
      </c>
    </row>
    <row r="1920" spans="1:9">
      <c r="A1920" t="s">
        <v>3958</v>
      </c>
      <c r="B1920" t="s">
        <v>3959</v>
      </c>
      <c r="C1920" t="s">
        <v>2973</v>
      </c>
      <c r="D1920" t="s">
        <v>3030</v>
      </c>
      <c r="E1920" t="s">
        <v>3031</v>
      </c>
      <c r="F1920">
        <v>271</v>
      </c>
      <c r="G1920">
        <v>3.67</v>
      </c>
      <c r="H1920">
        <v>73.8</v>
      </c>
      <c r="I1920" t="s">
        <v>25</v>
      </c>
    </row>
    <row r="1921" spans="1:9">
      <c r="A1921" t="s">
        <v>3960</v>
      </c>
      <c r="B1921" t="s">
        <v>3961</v>
      </c>
      <c r="C1921" t="s">
        <v>2973</v>
      </c>
      <c r="D1921" t="s">
        <v>3000</v>
      </c>
      <c r="E1921" t="s">
        <v>3001</v>
      </c>
      <c r="F1921">
        <v>365</v>
      </c>
      <c r="G1921">
        <v>5.67</v>
      </c>
      <c r="H1921">
        <v>64.400000000000006</v>
      </c>
      <c r="I1921" t="s">
        <v>25</v>
      </c>
    </row>
    <row r="1922" spans="1:9">
      <c r="A1922" t="s">
        <v>3962</v>
      </c>
      <c r="B1922" t="s">
        <v>3963</v>
      </c>
      <c r="C1922" t="s">
        <v>2973</v>
      </c>
      <c r="D1922" t="s">
        <v>3046</v>
      </c>
      <c r="E1922" t="s">
        <v>3047</v>
      </c>
      <c r="F1922">
        <v>1877</v>
      </c>
      <c r="G1922">
        <v>22.39</v>
      </c>
      <c r="H1922">
        <v>83.8</v>
      </c>
      <c r="I1922" t="s">
        <v>14</v>
      </c>
    </row>
    <row r="1923" spans="1:9">
      <c r="A1923" t="s">
        <v>3964</v>
      </c>
      <c r="B1923" t="s">
        <v>3965</v>
      </c>
      <c r="C1923" t="s">
        <v>2973</v>
      </c>
      <c r="D1923" t="s">
        <v>3088</v>
      </c>
      <c r="E1923" t="s">
        <v>3089</v>
      </c>
      <c r="F1923">
        <v>848</v>
      </c>
      <c r="G1923">
        <v>9.49</v>
      </c>
      <c r="H1923">
        <v>89.4</v>
      </c>
      <c r="I1923" t="s">
        <v>14</v>
      </c>
    </row>
    <row r="1924" spans="1:9">
      <c r="A1924" t="s">
        <v>3966</v>
      </c>
      <c r="B1924" t="s">
        <v>3967</v>
      </c>
      <c r="C1924" t="s">
        <v>2973</v>
      </c>
      <c r="D1924" t="s">
        <v>2974</v>
      </c>
      <c r="E1924" t="s">
        <v>2975</v>
      </c>
      <c r="F1924">
        <v>519</v>
      </c>
      <c r="G1924">
        <v>2.89</v>
      </c>
      <c r="H1924">
        <v>179.6</v>
      </c>
      <c r="I1924" t="s">
        <v>14</v>
      </c>
    </row>
    <row r="1925" spans="1:9">
      <c r="A1925" t="s">
        <v>3968</v>
      </c>
      <c r="B1925" t="s">
        <v>3969</v>
      </c>
      <c r="C1925" t="s">
        <v>2973</v>
      </c>
      <c r="D1925" t="s">
        <v>3034</v>
      </c>
      <c r="E1925" t="s">
        <v>3035</v>
      </c>
      <c r="F1925">
        <v>1786</v>
      </c>
      <c r="G1925">
        <v>16.36</v>
      </c>
      <c r="H1925">
        <v>109.2</v>
      </c>
      <c r="I1925" t="s">
        <v>14</v>
      </c>
    </row>
    <row r="1926" spans="1:9">
      <c r="A1926" t="s">
        <v>3970</v>
      </c>
      <c r="B1926" t="s">
        <v>3971</v>
      </c>
      <c r="C1926" t="s">
        <v>2973</v>
      </c>
      <c r="D1926" t="s">
        <v>2996</v>
      </c>
      <c r="E1926" t="s">
        <v>2997</v>
      </c>
      <c r="F1926">
        <v>422</v>
      </c>
      <c r="G1926">
        <v>9.1300000000000008</v>
      </c>
      <c r="H1926">
        <v>46.2</v>
      </c>
      <c r="I1926" t="s">
        <v>25</v>
      </c>
    </row>
    <row r="1927" spans="1:9">
      <c r="A1927" t="s">
        <v>3972</v>
      </c>
      <c r="B1927" t="s">
        <v>3973</v>
      </c>
      <c r="C1927" t="s">
        <v>2973</v>
      </c>
      <c r="D1927" t="s">
        <v>2982</v>
      </c>
      <c r="E1927" t="s">
        <v>2983</v>
      </c>
      <c r="F1927">
        <v>159</v>
      </c>
      <c r="G1927">
        <v>4.3099999999999996</v>
      </c>
      <c r="H1927">
        <v>36.9</v>
      </c>
      <c r="I1927" t="s">
        <v>25</v>
      </c>
    </row>
    <row r="1928" spans="1:9">
      <c r="A1928" t="s">
        <v>3974</v>
      </c>
      <c r="B1928" t="s">
        <v>3975</v>
      </c>
      <c r="C1928" t="s">
        <v>2973</v>
      </c>
      <c r="D1928" t="s">
        <v>3008</v>
      </c>
      <c r="E1928" t="s">
        <v>3009</v>
      </c>
      <c r="F1928">
        <v>245</v>
      </c>
      <c r="G1928">
        <v>6.23</v>
      </c>
      <c r="H1928">
        <v>39.299999999999997</v>
      </c>
      <c r="I1928" t="s">
        <v>25</v>
      </c>
    </row>
    <row r="1929" spans="1:9">
      <c r="A1929" t="s">
        <v>3976</v>
      </c>
      <c r="B1929" t="s">
        <v>3977</v>
      </c>
      <c r="C1929" t="s">
        <v>2973</v>
      </c>
      <c r="D1929" t="s">
        <v>2978</v>
      </c>
      <c r="E1929" t="s">
        <v>2979</v>
      </c>
      <c r="F1929">
        <v>1163</v>
      </c>
      <c r="G1929">
        <v>9.83</v>
      </c>
      <c r="H1929">
        <v>118.3</v>
      </c>
      <c r="I1929" t="s">
        <v>14</v>
      </c>
    </row>
    <row r="1930" spans="1:9">
      <c r="A1930" t="s">
        <v>3978</v>
      </c>
      <c r="B1930" t="s">
        <v>3979</v>
      </c>
      <c r="C1930" t="s">
        <v>2973</v>
      </c>
      <c r="D1930" t="s">
        <v>3014</v>
      </c>
      <c r="E1930" t="s">
        <v>3015</v>
      </c>
      <c r="F1930">
        <v>12361</v>
      </c>
      <c r="G1930">
        <v>14.79</v>
      </c>
      <c r="H1930">
        <v>835.8</v>
      </c>
      <c r="I1930" t="s">
        <v>365</v>
      </c>
    </row>
    <row r="1931" spans="1:9">
      <c r="A1931" t="s">
        <v>3980</v>
      </c>
      <c r="B1931" t="s">
        <v>3981</v>
      </c>
      <c r="C1931" t="s">
        <v>2973</v>
      </c>
      <c r="D1931" t="s">
        <v>3030</v>
      </c>
      <c r="E1931" t="s">
        <v>3031</v>
      </c>
      <c r="F1931">
        <v>648</v>
      </c>
      <c r="G1931">
        <v>1.1399999999999999</v>
      </c>
      <c r="H1931">
        <v>568.4</v>
      </c>
      <c r="I1931" t="s">
        <v>14</v>
      </c>
    </row>
    <row r="1932" spans="1:9">
      <c r="A1932" t="s">
        <v>3982</v>
      </c>
      <c r="B1932" t="s">
        <v>3983</v>
      </c>
      <c r="C1932" t="s">
        <v>2973</v>
      </c>
      <c r="D1932" t="s">
        <v>3054</v>
      </c>
      <c r="E1932" t="s">
        <v>3055</v>
      </c>
      <c r="F1932">
        <v>905</v>
      </c>
      <c r="G1932">
        <v>13.26</v>
      </c>
      <c r="H1932">
        <v>68.3</v>
      </c>
      <c r="I1932" t="s">
        <v>14</v>
      </c>
    </row>
    <row r="1933" spans="1:9">
      <c r="A1933" t="s">
        <v>3984</v>
      </c>
      <c r="B1933" t="s">
        <v>3985</v>
      </c>
      <c r="C1933" t="s">
        <v>2973</v>
      </c>
      <c r="D1933" t="s">
        <v>3030</v>
      </c>
      <c r="E1933" t="s">
        <v>3031</v>
      </c>
      <c r="F1933">
        <v>427</v>
      </c>
      <c r="G1933">
        <v>6.61</v>
      </c>
      <c r="H1933">
        <v>64.599999999999994</v>
      </c>
      <c r="I1933" t="s">
        <v>25</v>
      </c>
    </row>
    <row r="1934" spans="1:9">
      <c r="A1934" t="s">
        <v>3986</v>
      </c>
      <c r="B1934" t="s">
        <v>3987</v>
      </c>
      <c r="C1934" t="s">
        <v>2973</v>
      </c>
      <c r="D1934" t="s">
        <v>3014</v>
      </c>
      <c r="E1934" t="s">
        <v>3015</v>
      </c>
      <c r="F1934">
        <v>3275</v>
      </c>
      <c r="G1934">
        <v>19.2</v>
      </c>
      <c r="H1934">
        <v>170.6</v>
      </c>
      <c r="I1934" t="s">
        <v>70</v>
      </c>
    </row>
    <row r="1935" spans="1:9">
      <c r="A1935" t="s">
        <v>3988</v>
      </c>
      <c r="B1935" t="s">
        <v>3989</v>
      </c>
      <c r="C1935" t="s">
        <v>2973</v>
      </c>
      <c r="D1935" t="s">
        <v>3173</v>
      </c>
      <c r="E1935" t="s">
        <v>3174</v>
      </c>
      <c r="F1935">
        <v>677</v>
      </c>
      <c r="G1935">
        <v>4.72</v>
      </c>
      <c r="H1935">
        <v>143.4</v>
      </c>
      <c r="I1935" t="s">
        <v>14</v>
      </c>
    </row>
    <row r="1936" spans="1:9">
      <c r="A1936" t="s">
        <v>3990</v>
      </c>
      <c r="B1936" t="s">
        <v>3991</v>
      </c>
      <c r="C1936" t="s">
        <v>2973</v>
      </c>
      <c r="D1936" t="s">
        <v>3030</v>
      </c>
      <c r="E1936" t="s">
        <v>3031</v>
      </c>
      <c r="F1936">
        <v>416</v>
      </c>
      <c r="G1936">
        <v>3.77</v>
      </c>
      <c r="H1936">
        <v>110.3</v>
      </c>
      <c r="I1936" t="s">
        <v>25</v>
      </c>
    </row>
    <row r="1937" spans="1:9">
      <c r="A1937" t="s">
        <v>3992</v>
      </c>
      <c r="B1937" t="s">
        <v>3993</v>
      </c>
      <c r="C1937" t="s">
        <v>2973</v>
      </c>
      <c r="D1937" t="s">
        <v>3004</v>
      </c>
      <c r="E1937" t="s">
        <v>3005</v>
      </c>
      <c r="F1937">
        <v>148</v>
      </c>
      <c r="G1937">
        <v>3.83</v>
      </c>
      <c r="H1937">
        <v>38.6</v>
      </c>
      <c r="I1937" t="s">
        <v>25</v>
      </c>
    </row>
    <row r="1938" spans="1:9">
      <c r="A1938" t="s">
        <v>3994</v>
      </c>
      <c r="B1938" t="s">
        <v>3995</v>
      </c>
      <c r="C1938" t="s">
        <v>2973</v>
      </c>
      <c r="D1938" t="s">
        <v>2996</v>
      </c>
      <c r="E1938" t="s">
        <v>2997</v>
      </c>
      <c r="F1938">
        <v>365</v>
      </c>
      <c r="G1938">
        <v>9.07</v>
      </c>
      <c r="H1938">
        <v>40.200000000000003</v>
      </c>
      <c r="I1938" t="s">
        <v>25</v>
      </c>
    </row>
    <row r="1939" spans="1:9">
      <c r="A1939" t="s">
        <v>3996</v>
      </c>
      <c r="B1939" t="s">
        <v>3997</v>
      </c>
      <c r="C1939" t="s">
        <v>2973</v>
      </c>
      <c r="D1939" t="s">
        <v>2978</v>
      </c>
      <c r="E1939" t="s">
        <v>2979</v>
      </c>
      <c r="F1939">
        <v>3332</v>
      </c>
      <c r="G1939">
        <v>9.81</v>
      </c>
      <c r="H1939">
        <v>339.7</v>
      </c>
      <c r="I1939" t="s">
        <v>70</v>
      </c>
    </row>
    <row r="1940" spans="1:9">
      <c r="A1940" t="s">
        <v>3998</v>
      </c>
      <c r="B1940" t="s">
        <v>3999</v>
      </c>
      <c r="C1940" t="s">
        <v>2973</v>
      </c>
      <c r="D1940" t="s">
        <v>2974</v>
      </c>
      <c r="E1940" t="s">
        <v>2975</v>
      </c>
      <c r="F1940">
        <v>251</v>
      </c>
      <c r="G1940">
        <v>5.21</v>
      </c>
      <c r="H1940">
        <v>48.2</v>
      </c>
      <c r="I1940" t="s">
        <v>25</v>
      </c>
    </row>
    <row r="1941" spans="1:9">
      <c r="A1941" t="s">
        <v>4000</v>
      </c>
      <c r="B1941" t="s">
        <v>4001</v>
      </c>
      <c r="C1941" t="s">
        <v>2973</v>
      </c>
      <c r="D1941" t="s">
        <v>3141</v>
      </c>
      <c r="E1941" t="s">
        <v>3142</v>
      </c>
      <c r="F1941">
        <v>398</v>
      </c>
      <c r="G1941">
        <v>8.0399999999999991</v>
      </c>
      <c r="H1941">
        <v>49.5</v>
      </c>
      <c r="I1941" t="s">
        <v>25</v>
      </c>
    </row>
    <row r="1942" spans="1:9">
      <c r="A1942" t="s">
        <v>4002</v>
      </c>
      <c r="B1942" t="s">
        <v>4003</v>
      </c>
      <c r="C1942" t="s">
        <v>2973</v>
      </c>
      <c r="D1942" t="s">
        <v>2978</v>
      </c>
      <c r="E1942" t="s">
        <v>2979</v>
      </c>
      <c r="F1942">
        <v>877</v>
      </c>
      <c r="G1942">
        <v>5.4</v>
      </c>
      <c r="H1942">
        <v>162.4</v>
      </c>
      <c r="I1942" t="s">
        <v>14</v>
      </c>
    </row>
    <row r="1943" spans="1:9">
      <c r="A1943" t="s">
        <v>4004</v>
      </c>
      <c r="B1943" t="s">
        <v>4005</v>
      </c>
      <c r="C1943" t="s">
        <v>2973</v>
      </c>
      <c r="D1943" t="s">
        <v>2982</v>
      </c>
      <c r="E1943" t="s">
        <v>2983</v>
      </c>
      <c r="F1943">
        <v>203</v>
      </c>
      <c r="G1943">
        <v>4.32</v>
      </c>
      <c r="H1943">
        <v>47</v>
      </c>
      <c r="I1943" t="s">
        <v>25</v>
      </c>
    </row>
    <row r="1944" spans="1:9">
      <c r="A1944" t="s">
        <v>4006</v>
      </c>
      <c r="B1944" t="s">
        <v>4007</v>
      </c>
      <c r="C1944" t="s">
        <v>2973</v>
      </c>
      <c r="D1944" t="s">
        <v>2988</v>
      </c>
      <c r="E1944" t="s">
        <v>2989</v>
      </c>
      <c r="F1944">
        <v>1224</v>
      </c>
      <c r="G1944">
        <v>11.19</v>
      </c>
      <c r="H1944">
        <v>109.4</v>
      </c>
      <c r="I1944" t="s">
        <v>14</v>
      </c>
    </row>
    <row r="1945" spans="1:9">
      <c r="A1945" t="s">
        <v>4008</v>
      </c>
      <c r="B1945" t="s">
        <v>4009</v>
      </c>
      <c r="C1945" t="s">
        <v>2973</v>
      </c>
      <c r="D1945" t="s">
        <v>3030</v>
      </c>
      <c r="E1945" t="s">
        <v>3031</v>
      </c>
      <c r="F1945">
        <v>171</v>
      </c>
      <c r="G1945">
        <v>4.8499999999999996</v>
      </c>
      <c r="H1945">
        <v>35.299999999999997</v>
      </c>
      <c r="I1945" t="s">
        <v>25</v>
      </c>
    </row>
    <row r="1946" spans="1:9">
      <c r="A1946" t="s">
        <v>4010</v>
      </c>
      <c r="B1946" t="s">
        <v>4011</v>
      </c>
      <c r="C1946" t="s">
        <v>2973</v>
      </c>
      <c r="D1946" t="s">
        <v>2974</v>
      </c>
      <c r="E1946" t="s">
        <v>2975</v>
      </c>
      <c r="F1946">
        <v>410</v>
      </c>
      <c r="G1946">
        <v>9.26</v>
      </c>
      <c r="H1946">
        <v>44.3</v>
      </c>
      <c r="I1946" t="s">
        <v>25</v>
      </c>
    </row>
    <row r="1947" spans="1:9">
      <c r="A1947" t="s">
        <v>4012</v>
      </c>
      <c r="B1947" t="s">
        <v>4013</v>
      </c>
      <c r="C1947" t="s">
        <v>2973</v>
      </c>
      <c r="D1947" t="s">
        <v>2996</v>
      </c>
      <c r="E1947" t="s">
        <v>2997</v>
      </c>
      <c r="F1947">
        <v>320</v>
      </c>
      <c r="G1947">
        <v>5.89</v>
      </c>
      <c r="H1947">
        <v>54.3</v>
      </c>
      <c r="I1947" t="s">
        <v>25</v>
      </c>
    </row>
    <row r="1948" spans="1:9">
      <c r="A1948" t="s">
        <v>4014</v>
      </c>
      <c r="B1948" t="s">
        <v>4015</v>
      </c>
      <c r="C1948" t="s">
        <v>2973</v>
      </c>
      <c r="D1948" t="s">
        <v>3000</v>
      </c>
      <c r="E1948" t="s">
        <v>3001</v>
      </c>
      <c r="F1948">
        <v>895</v>
      </c>
      <c r="G1948">
        <v>6.6</v>
      </c>
      <c r="H1948">
        <v>135.6</v>
      </c>
      <c r="I1948" t="s">
        <v>14</v>
      </c>
    </row>
    <row r="1949" spans="1:9">
      <c r="A1949" t="s">
        <v>4016</v>
      </c>
      <c r="B1949" t="s">
        <v>4017</v>
      </c>
      <c r="C1949" t="s">
        <v>2973</v>
      </c>
      <c r="D1949" t="s">
        <v>3084</v>
      </c>
      <c r="E1949" t="s">
        <v>3085</v>
      </c>
      <c r="F1949">
        <v>2524</v>
      </c>
      <c r="G1949">
        <v>4.2</v>
      </c>
      <c r="H1949">
        <v>601</v>
      </c>
      <c r="I1949" t="s">
        <v>70</v>
      </c>
    </row>
    <row r="1950" spans="1:9">
      <c r="A1950" t="s">
        <v>4018</v>
      </c>
      <c r="B1950" t="s">
        <v>4019</v>
      </c>
      <c r="C1950" t="s">
        <v>2973</v>
      </c>
      <c r="D1950" t="s">
        <v>3054</v>
      </c>
      <c r="E1950" t="s">
        <v>3055</v>
      </c>
      <c r="F1950">
        <v>127</v>
      </c>
      <c r="G1950">
        <v>6.75</v>
      </c>
      <c r="H1950">
        <v>18.8</v>
      </c>
      <c r="I1950" t="s">
        <v>25</v>
      </c>
    </row>
    <row r="1951" spans="1:9">
      <c r="A1951" t="s">
        <v>4020</v>
      </c>
      <c r="B1951" t="s">
        <v>4021</v>
      </c>
      <c r="C1951" t="s">
        <v>2973</v>
      </c>
      <c r="D1951" t="s">
        <v>2996</v>
      </c>
      <c r="E1951" t="s">
        <v>2997</v>
      </c>
      <c r="F1951">
        <v>1041</v>
      </c>
      <c r="G1951">
        <v>11.62</v>
      </c>
      <c r="H1951">
        <v>89.6</v>
      </c>
      <c r="I1951" t="s">
        <v>14</v>
      </c>
    </row>
    <row r="1952" spans="1:9">
      <c r="A1952" t="s">
        <v>4022</v>
      </c>
      <c r="B1952" t="s">
        <v>4023</v>
      </c>
      <c r="C1952" t="s">
        <v>2973</v>
      </c>
      <c r="D1952" t="s">
        <v>3173</v>
      </c>
      <c r="E1952" t="s">
        <v>3174</v>
      </c>
      <c r="F1952">
        <v>115</v>
      </c>
      <c r="G1952">
        <v>8.26</v>
      </c>
      <c r="H1952">
        <v>13.9</v>
      </c>
      <c r="I1952" t="s">
        <v>25</v>
      </c>
    </row>
    <row r="1953" spans="1:9">
      <c r="A1953" t="s">
        <v>4024</v>
      </c>
      <c r="B1953" t="s">
        <v>4025</v>
      </c>
      <c r="C1953" t="s">
        <v>2973</v>
      </c>
      <c r="D1953" t="s">
        <v>3042</v>
      </c>
      <c r="E1953" t="s">
        <v>3043</v>
      </c>
      <c r="F1953">
        <v>1928</v>
      </c>
      <c r="G1953">
        <v>20.46</v>
      </c>
      <c r="H1953">
        <v>94.2</v>
      </c>
      <c r="I1953" t="s">
        <v>14</v>
      </c>
    </row>
    <row r="1954" spans="1:9">
      <c r="A1954" t="s">
        <v>4026</v>
      </c>
      <c r="B1954" t="s">
        <v>4027</v>
      </c>
      <c r="C1954" t="s">
        <v>2973</v>
      </c>
      <c r="D1954" t="s">
        <v>3008</v>
      </c>
      <c r="E1954" t="s">
        <v>3009</v>
      </c>
      <c r="F1954">
        <v>1727</v>
      </c>
      <c r="G1954">
        <v>9.32</v>
      </c>
      <c r="H1954">
        <v>185.3</v>
      </c>
      <c r="I1954" t="s">
        <v>14</v>
      </c>
    </row>
    <row r="1955" spans="1:9">
      <c r="A1955" t="s">
        <v>4028</v>
      </c>
      <c r="B1955" t="s">
        <v>4029</v>
      </c>
      <c r="C1955" t="s">
        <v>2973</v>
      </c>
      <c r="D1955" t="s">
        <v>3046</v>
      </c>
      <c r="E1955" t="s">
        <v>3047</v>
      </c>
      <c r="F1955">
        <v>647</v>
      </c>
      <c r="G1955">
        <v>9.48</v>
      </c>
      <c r="H1955">
        <v>68.2</v>
      </c>
      <c r="I1955" t="s">
        <v>14</v>
      </c>
    </row>
    <row r="1956" spans="1:9">
      <c r="A1956" t="s">
        <v>4030</v>
      </c>
      <c r="B1956" t="s">
        <v>4031</v>
      </c>
      <c r="C1956" t="s">
        <v>2973</v>
      </c>
      <c r="D1956" t="s">
        <v>2982</v>
      </c>
      <c r="E1956" t="s">
        <v>2983</v>
      </c>
      <c r="F1956">
        <v>329</v>
      </c>
      <c r="G1956">
        <v>12.71</v>
      </c>
      <c r="H1956">
        <v>25.9</v>
      </c>
      <c r="I1956" t="s">
        <v>25</v>
      </c>
    </row>
    <row r="1957" spans="1:9">
      <c r="A1957" t="s">
        <v>4032</v>
      </c>
      <c r="B1957" t="s">
        <v>4033</v>
      </c>
      <c r="C1957" t="s">
        <v>2973</v>
      </c>
      <c r="D1957" t="s">
        <v>3014</v>
      </c>
      <c r="E1957" t="s">
        <v>3015</v>
      </c>
      <c r="F1957">
        <v>134</v>
      </c>
      <c r="G1957">
        <v>2.71</v>
      </c>
      <c r="H1957">
        <v>49.4</v>
      </c>
      <c r="I1957" t="s">
        <v>25</v>
      </c>
    </row>
    <row r="1958" spans="1:9">
      <c r="A1958" t="s">
        <v>4034</v>
      </c>
      <c r="B1958" t="s">
        <v>4035</v>
      </c>
      <c r="C1958" t="s">
        <v>2973</v>
      </c>
      <c r="D1958" t="s">
        <v>3088</v>
      </c>
      <c r="E1958" t="s">
        <v>3089</v>
      </c>
      <c r="F1958">
        <v>3871</v>
      </c>
      <c r="G1958">
        <v>13.02</v>
      </c>
      <c r="H1958">
        <v>297.3</v>
      </c>
      <c r="I1958" t="s">
        <v>70</v>
      </c>
    </row>
    <row r="1959" spans="1:9">
      <c r="A1959" t="s">
        <v>4036</v>
      </c>
      <c r="B1959" t="s">
        <v>4037</v>
      </c>
      <c r="C1959" t="s">
        <v>2973</v>
      </c>
      <c r="D1959" t="s">
        <v>3008</v>
      </c>
      <c r="E1959" t="s">
        <v>3009</v>
      </c>
      <c r="F1959">
        <v>298</v>
      </c>
      <c r="G1959">
        <v>5.13</v>
      </c>
      <c r="H1959">
        <v>58.1</v>
      </c>
      <c r="I1959" t="s">
        <v>25</v>
      </c>
    </row>
    <row r="1960" spans="1:9">
      <c r="A1960" t="s">
        <v>4038</v>
      </c>
      <c r="B1960" t="s">
        <v>4039</v>
      </c>
      <c r="C1960" t="s">
        <v>2973</v>
      </c>
      <c r="D1960" t="s">
        <v>3014</v>
      </c>
      <c r="E1960" t="s">
        <v>3015</v>
      </c>
      <c r="F1960">
        <v>1559</v>
      </c>
      <c r="G1960">
        <v>2.34</v>
      </c>
      <c r="H1960">
        <v>666.2</v>
      </c>
      <c r="I1960" t="s">
        <v>14</v>
      </c>
    </row>
    <row r="1961" spans="1:9">
      <c r="A1961" t="s">
        <v>4040</v>
      </c>
      <c r="B1961" t="s">
        <v>4041</v>
      </c>
      <c r="C1961" t="s">
        <v>2973</v>
      </c>
      <c r="D1961" t="s">
        <v>3042</v>
      </c>
      <c r="E1961" t="s">
        <v>3043</v>
      </c>
      <c r="F1961">
        <v>639</v>
      </c>
      <c r="G1961">
        <v>3.99</v>
      </c>
      <c r="H1961">
        <v>160.19999999999999</v>
      </c>
      <c r="I1961" t="s">
        <v>14</v>
      </c>
    </row>
    <row r="1962" spans="1:9">
      <c r="A1962" t="s">
        <v>4042</v>
      </c>
      <c r="B1962" t="s">
        <v>4043</v>
      </c>
      <c r="C1962" t="s">
        <v>2973</v>
      </c>
      <c r="D1962" t="s">
        <v>3014</v>
      </c>
      <c r="E1962" t="s">
        <v>3015</v>
      </c>
      <c r="F1962">
        <v>350</v>
      </c>
      <c r="G1962">
        <v>4.8499999999999996</v>
      </c>
      <c r="H1962">
        <v>72.2</v>
      </c>
      <c r="I1962" t="s">
        <v>25</v>
      </c>
    </row>
    <row r="1963" spans="1:9">
      <c r="A1963" t="s">
        <v>4044</v>
      </c>
      <c r="B1963" t="s">
        <v>4045</v>
      </c>
      <c r="C1963" t="s">
        <v>2973</v>
      </c>
      <c r="D1963" t="s">
        <v>3000</v>
      </c>
      <c r="E1963" t="s">
        <v>3001</v>
      </c>
      <c r="F1963">
        <v>995</v>
      </c>
      <c r="G1963">
        <v>6.41</v>
      </c>
      <c r="H1963">
        <v>155.19999999999999</v>
      </c>
      <c r="I1963" t="s">
        <v>14</v>
      </c>
    </row>
    <row r="1964" spans="1:9">
      <c r="A1964" t="s">
        <v>4046</v>
      </c>
      <c r="B1964" t="s">
        <v>4047</v>
      </c>
      <c r="C1964" t="s">
        <v>2973</v>
      </c>
      <c r="D1964" t="s">
        <v>2988</v>
      </c>
      <c r="E1964" t="s">
        <v>2989</v>
      </c>
      <c r="F1964">
        <v>117</v>
      </c>
      <c r="G1964">
        <v>6.29</v>
      </c>
      <c r="H1964">
        <v>18.600000000000001</v>
      </c>
      <c r="I1964" t="s">
        <v>25</v>
      </c>
    </row>
    <row r="1965" spans="1:9">
      <c r="A1965" t="s">
        <v>4048</v>
      </c>
      <c r="B1965" t="s">
        <v>4049</v>
      </c>
      <c r="C1965" t="s">
        <v>2973</v>
      </c>
      <c r="D1965" t="s">
        <v>2982</v>
      </c>
      <c r="E1965" t="s">
        <v>2983</v>
      </c>
      <c r="F1965">
        <v>184</v>
      </c>
      <c r="G1965">
        <v>9.82</v>
      </c>
      <c r="H1965">
        <v>18.7</v>
      </c>
      <c r="I1965" t="s">
        <v>25</v>
      </c>
    </row>
    <row r="1966" spans="1:9">
      <c r="A1966" t="s">
        <v>4050</v>
      </c>
      <c r="B1966" t="s">
        <v>4051</v>
      </c>
      <c r="C1966" t="s">
        <v>2973</v>
      </c>
      <c r="D1966" t="s">
        <v>2974</v>
      </c>
      <c r="E1966" t="s">
        <v>2975</v>
      </c>
      <c r="F1966">
        <v>560</v>
      </c>
      <c r="G1966">
        <v>10.52</v>
      </c>
      <c r="H1966">
        <v>53.2</v>
      </c>
      <c r="I1966" t="s">
        <v>14</v>
      </c>
    </row>
    <row r="1967" spans="1:9">
      <c r="A1967" t="s">
        <v>4052</v>
      </c>
      <c r="B1967" t="s">
        <v>4053</v>
      </c>
      <c r="C1967" t="s">
        <v>2973</v>
      </c>
      <c r="D1967" t="s">
        <v>2988</v>
      </c>
      <c r="E1967" t="s">
        <v>2989</v>
      </c>
      <c r="F1967">
        <v>139</v>
      </c>
      <c r="G1967">
        <v>9.34</v>
      </c>
      <c r="H1967">
        <v>14.9</v>
      </c>
      <c r="I1967" t="s">
        <v>25</v>
      </c>
    </row>
    <row r="1968" spans="1:9">
      <c r="A1968" t="s">
        <v>4054</v>
      </c>
      <c r="B1968" t="s">
        <v>4055</v>
      </c>
      <c r="C1968" t="s">
        <v>2973</v>
      </c>
      <c r="D1968" t="s">
        <v>3084</v>
      </c>
      <c r="E1968" t="s">
        <v>3085</v>
      </c>
      <c r="F1968">
        <v>622</v>
      </c>
      <c r="G1968">
        <v>4.95</v>
      </c>
      <c r="H1968">
        <v>125.7</v>
      </c>
      <c r="I1968" t="s">
        <v>14</v>
      </c>
    </row>
    <row r="1969" spans="1:9">
      <c r="A1969" t="s">
        <v>4056</v>
      </c>
      <c r="B1969" t="s">
        <v>4057</v>
      </c>
      <c r="C1969" t="s">
        <v>2973</v>
      </c>
      <c r="D1969" t="s">
        <v>2988</v>
      </c>
      <c r="E1969" t="s">
        <v>2989</v>
      </c>
      <c r="F1969">
        <v>604</v>
      </c>
      <c r="G1969">
        <v>8.5299999999999994</v>
      </c>
      <c r="H1969">
        <v>70.8</v>
      </c>
      <c r="I1969" t="s">
        <v>14</v>
      </c>
    </row>
    <row r="1970" spans="1:9">
      <c r="A1970" t="s">
        <v>4058</v>
      </c>
      <c r="B1970" t="s">
        <v>4059</v>
      </c>
      <c r="C1970" t="s">
        <v>2973</v>
      </c>
      <c r="D1970" t="s">
        <v>3000</v>
      </c>
      <c r="E1970" t="s">
        <v>3001</v>
      </c>
      <c r="F1970">
        <v>235</v>
      </c>
      <c r="G1970">
        <v>9.82</v>
      </c>
      <c r="H1970">
        <v>23.9</v>
      </c>
      <c r="I1970" t="s">
        <v>25</v>
      </c>
    </row>
    <row r="1971" spans="1:9">
      <c r="A1971" t="s">
        <v>4060</v>
      </c>
      <c r="B1971" t="s">
        <v>4061</v>
      </c>
      <c r="C1971" t="s">
        <v>2973</v>
      </c>
      <c r="D1971" t="s">
        <v>2974</v>
      </c>
      <c r="E1971" t="s">
        <v>2975</v>
      </c>
      <c r="F1971">
        <v>227</v>
      </c>
      <c r="G1971">
        <v>3.18</v>
      </c>
      <c r="H1971">
        <v>71.400000000000006</v>
      </c>
      <c r="I1971" t="s">
        <v>25</v>
      </c>
    </row>
    <row r="1972" spans="1:9">
      <c r="A1972" t="s">
        <v>4062</v>
      </c>
      <c r="B1972" t="s">
        <v>4063</v>
      </c>
      <c r="C1972" t="s">
        <v>2973</v>
      </c>
      <c r="D1972" t="s">
        <v>3343</v>
      </c>
      <c r="E1972" t="s">
        <v>3344</v>
      </c>
      <c r="F1972">
        <v>277</v>
      </c>
      <c r="G1972">
        <v>3.89</v>
      </c>
      <c r="H1972">
        <v>71.2</v>
      </c>
      <c r="I1972" t="s">
        <v>25</v>
      </c>
    </row>
    <row r="1973" spans="1:9">
      <c r="A1973" t="s">
        <v>4064</v>
      </c>
      <c r="B1973" t="s">
        <v>4065</v>
      </c>
      <c r="C1973" t="s">
        <v>2973</v>
      </c>
      <c r="D1973" t="s">
        <v>2988</v>
      </c>
      <c r="E1973" t="s">
        <v>2989</v>
      </c>
      <c r="F1973">
        <v>254</v>
      </c>
      <c r="G1973">
        <v>7.01</v>
      </c>
      <c r="H1973">
        <v>36.200000000000003</v>
      </c>
      <c r="I1973" t="s">
        <v>25</v>
      </c>
    </row>
    <row r="1974" spans="1:9">
      <c r="A1974" t="s">
        <v>4066</v>
      </c>
      <c r="B1974" t="s">
        <v>4067</v>
      </c>
      <c r="C1974" t="s">
        <v>2973</v>
      </c>
      <c r="D1974" t="s">
        <v>2996</v>
      </c>
      <c r="E1974" t="s">
        <v>2997</v>
      </c>
      <c r="F1974">
        <v>277</v>
      </c>
      <c r="G1974">
        <v>12.04</v>
      </c>
      <c r="H1974">
        <v>23</v>
      </c>
      <c r="I1974" t="s">
        <v>25</v>
      </c>
    </row>
    <row r="1975" spans="1:9">
      <c r="A1975" t="s">
        <v>4068</v>
      </c>
      <c r="B1975" t="s">
        <v>4069</v>
      </c>
      <c r="C1975" t="s">
        <v>2973</v>
      </c>
      <c r="D1975" t="s">
        <v>2988</v>
      </c>
      <c r="E1975" t="s">
        <v>2989</v>
      </c>
      <c r="F1975">
        <v>471</v>
      </c>
      <c r="G1975">
        <v>8.14</v>
      </c>
      <c r="H1975">
        <v>57.9</v>
      </c>
      <c r="I1975" t="s">
        <v>25</v>
      </c>
    </row>
    <row r="1976" spans="1:9">
      <c r="A1976" t="s">
        <v>4070</v>
      </c>
      <c r="B1976" t="s">
        <v>4071</v>
      </c>
      <c r="C1976" t="s">
        <v>2973</v>
      </c>
      <c r="D1976" t="s">
        <v>2982</v>
      </c>
      <c r="E1976" t="s">
        <v>2983</v>
      </c>
      <c r="F1976">
        <v>71</v>
      </c>
      <c r="G1976">
        <v>4.07</v>
      </c>
      <c r="H1976">
        <v>17.399999999999999</v>
      </c>
      <c r="I1976" t="s">
        <v>25</v>
      </c>
    </row>
    <row r="1977" spans="1:9">
      <c r="A1977" t="s">
        <v>4072</v>
      </c>
      <c r="B1977" t="s">
        <v>4073</v>
      </c>
      <c r="C1977" t="s">
        <v>2973</v>
      </c>
      <c r="D1977" t="s">
        <v>2974</v>
      </c>
      <c r="E1977" t="s">
        <v>2975</v>
      </c>
      <c r="F1977">
        <v>328</v>
      </c>
      <c r="G1977">
        <v>10.99</v>
      </c>
      <c r="H1977">
        <v>29.8</v>
      </c>
      <c r="I1977" t="s">
        <v>25</v>
      </c>
    </row>
    <row r="1978" spans="1:9">
      <c r="A1978" t="s">
        <v>4074</v>
      </c>
      <c r="B1978" t="s">
        <v>4075</v>
      </c>
      <c r="C1978" t="s">
        <v>2973</v>
      </c>
      <c r="D1978" t="s">
        <v>2996</v>
      </c>
      <c r="E1978" t="s">
        <v>2997</v>
      </c>
      <c r="F1978">
        <v>215</v>
      </c>
      <c r="G1978">
        <v>9.4700000000000006</v>
      </c>
      <c r="H1978">
        <v>22.7</v>
      </c>
      <c r="I1978" t="s">
        <v>25</v>
      </c>
    </row>
    <row r="1979" spans="1:9">
      <c r="A1979" t="s">
        <v>4076</v>
      </c>
      <c r="B1979" t="s">
        <v>4077</v>
      </c>
      <c r="C1979" t="s">
        <v>2973</v>
      </c>
      <c r="D1979" t="s">
        <v>3008</v>
      </c>
      <c r="E1979" t="s">
        <v>3009</v>
      </c>
      <c r="F1979">
        <v>448</v>
      </c>
      <c r="G1979">
        <v>10.85</v>
      </c>
      <c r="H1979">
        <v>41.3</v>
      </c>
      <c r="I1979" t="s">
        <v>25</v>
      </c>
    </row>
    <row r="1980" spans="1:9">
      <c r="A1980" t="s">
        <v>4078</v>
      </c>
      <c r="B1980" t="s">
        <v>4079</v>
      </c>
      <c r="C1980" t="s">
        <v>2973</v>
      </c>
      <c r="D1980" t="s">
        <v>3054</v>
      </c>
      <c r="E1980" t="s">
        <v>3055</v>
      </c>
      <c r="F1980">
        <v>757</v>
      </c>
      <c r="G1980">
        <v>15.59</v>
      </c>
      <c r="H1980">
        <v>48.6</v>
      </c>
      <c r="I1980" t="s">
        <v>14</v>
      </c>
    </row>
    <row r="1981" spans="1:9">
      <c r="A1981" t="s">
        <v>4080</v>
      </c>
      <c r="B1981" t="s">
        <v>4081</v>
      </c>
      <c r="C1981" t="s">
        <v>2973</v>
      </c>
      <c r="D1981" t="s">
        <v>2988</v>
      </c>
      <c r="E1981" t="s">
        <v>2989</v>
      </c>
      <c r="F1981">
        <v>247</v>
      </c>
      <c r="G1981">
        <v>9.8800000000000008</v>
      </c>
      <c r="H1981">
        <v>25</v>
      </c>
      <c r="I1981" t="s">
        <v>25</v>
      </c>
    </row>
    <row r="1982" spans="1:9">
      <c r="A1982" t="s">
        <v>4082</v>
      </c>
      <c r="B1982" t="s">
        <v>4083</v>
      </c>
      <c r="C1982" t="s">
        <v>2973</v>
      </c>
      <c r="D1982" t="s">
        <v>2988</v>
      </c>
      <c r="E1982" t="s">
        <v>2989</v>
      </c>
      <c r="F1982">
        <v>140</v>
      </c>
      <c r="G1982">
        <v>7.15</v>
      </c>
      <c r="H1982">
        <v>19.600000000000001</v>
      </c>
      <c r="I1982" t="s">
        <v>25</v>
      </c>
    </row>
    <row r="1983" spans="1:9">
      <c r="A1983" t="s">
        <v>4084</v>
      </c>
      <c r="B1983" t="s">
        <v>4085</v>
      </c>
      <c r="C1983" t="s">
        <v>2973</v>
      </c>
      <c r="D1983" t="s">
        <v>2992</v>
      </c>
      <c r="E1983" t="s">
        <v>2993</v>
      </c>
      <c r="F1983">
        <v>78</v>
      </c>
      <c r="G1983">
        <v>2.8</v>
      </c>
      <c r="H1983">
        <v>27.9</v>
      </c>
      <c r="I1983" t="s">
        <v>25</v>
      </c>
    </row>
    <row r="1984" spans="1:9">
      <c r="A1984" t="s">
        <v>4086</v>
      </c>
      <c r="B1984" t="s">
        <v>4087</v>
      </c>
      <c r="C1984" t="s">
        <v>2973</v>
      </c>
      <c r="D1984" t="s">
        <v>3000</v>
      </c>
      <c r="E1984" t="s">
        <v>3001</v>
      </c>
      <c r="F1984">
        <v>210</v>
      </c>
      <c r="G1984">
        <v>8.64</v>
      </c>
      <c r="H1984">
        <v>24.3</v>
      </c>
      <c r="I1984" t="s">
        <v>25</v>
      </c>
    </row>
    <row r="1985" spans="1:9">
      <c r="A1985" t="s">
        <v>4088</v>
      </c>
      <c r="B1985" t="s">
        <v>4089</v>
      </c>
      <c r="C1985" t="s">
        <v>2973</v>
      </c>
      <c r="D1985" t="s">
        <v>3014</v>
      </c>
      <c r="E1985" t="s">
        <v>3015</v>
      </c>
      <c r="F1985">
        <v>1573</v>
      </c>
      <c r="G1985">
        <v>17.63</v>
      </c>
      <c r="H1985">
        <v>89.2</v>
      </c>
      <c r="I1985" t="s">
        <v>14</v>
      </c>
    </row>
    <row r="1986" spans="1:9">
      <c r="A1986" t="s">
        <v>4090</v>
      </c>
      <c r="B1986" t="s">
        <v>4091</v>
      </c>
      <c r="C1986" t="s">
        <v>2973</v>
      </c>
      <c r="D1986" t="s">
        <v>3014</v>
      </c>
      <c r="E1986" t="s">
        <v>3015</v>
      </c>
      <c r="F1986">
        <v>638</v>
      </c>
      <c r="G1986">
        <v>7.46</v>
      </c>
      <c r="H1986">
        <v>85.5</v>
      </c>
      <c r="I1986" t="s">
        <v>14</v>
      </c>
    </row>
    <row r="1987" spans="1:9">
      <c r="A1987" t="s">
        <v>4092</v>
      </c>
      <c r="B1987" t="s">
        <v>4093</v>
      </c>
      <c r="C1987" t="s">
        <v>2973</v>
      </c>
      <c r="D1987" t="s">
        <v>2996</v>
      </c>
      <c r="E1987" t="s">
        <v>2997</v>
      </c>
      <c r="F1987">
        <v>272</v>
      </c>
      <c r="G1987">
        <v>12.38</v>
      </c>
      <c r="H1987">
        <v>22</v>
      </c>
      <c r="I1987" t="s">
        <v>25</v>
      </c>
    </row>
    <row r="1988" spans="1:9">
      <c r="A1988" t="s">
        <v>4094</v>
      </c>
      <c r="B1988" t="s">
        <v>4095</v>
      </c>
      <c r="C1988" t="s">
        <v>2973</v>
      </c>
      <c r="D1988" t="s">
        <v>2982</v>
      </c>
      <c r="E1988" t="s">
        <v>2983</v>
      </c>
      <c r="F1988">
        <v>514</v>
      </c>
      <c r="G1988">
        <v>11.45</v>
      </c>
      <c r="H1988">
        <v>44.9</v>
      </c>
      <c r="I1988" t="s">
        <v>14</v>
      </c>
    </row>
    <row r="1989" spans="1:9">
      <c r="A1989" t="s">
        <v>4096</v>
      </c>
      <c r="B1989" t="s">
        <v>4097</v>
      </c>
      <c r="C1989" t="s">
        <v>2973</v>
      </c>
      <c r="D1989" t="s">
        <v>2974</v>
      </c>
      <c r="E1989" t="s">
        <v>2975</v>
      </c>
      <c r="F1989">
        <v>202</v>
      </c>
      <c r="G1989">
        <v>7.91</v>
      </c>
      <c r="H1989">
        <v>25.5</v>
      </c>
      <c r="I1989" t="s">
        <v>25</v>
      </c>
    </row>
    <row r="1990" spans="1:9">
      <c r="A1990" t="s">
        <v>4098</v>
      </c>
      <c r="B1990" t="s">
        <v>4099</v>
      </c>
      <c r="C1990" t="s">
        <v>2973</v>
      </c>
      <c r="D1990" t="s">
        <v>3141</v>
      </c>
      <c r="E1990" t="s">
        <v>3142</v>
      </c>
      <c r="F1990">
        <v>1174</v>
      </c>
      <c r="G1990">
        <v>6.32</v>
      </c>
      <c r="H1990">
        <v>185.8</v>
      </c>
      <c r="I1990" t="s">
        <v>14</v>
      </c>
    </row>
    <row r="1991" spans="1:9">
      <c r="A1991" t="s">
        <v>4100</v>
      </c>
      <c r="B1991" t="s">
        <v>4101</v>
      </c>
      <c r="C1991" t="s">
        <v>2973</v>
      </c>
      <c r="D1991" t="s">
        <v>2992</v>
      </c>
      <c r="E1991" t="s">
        <v>2993</v>
      </c>
      <c r="F1991">
        <v>349</v>
      </c>
      <c r="G1991">
        <v>6.36</v>
      </c>
      <c r="H1991">
        <v>54.9</v>
      </c>
      <c r="I1991" t="s">
        <v>25</v>
      </c>
    </row>
    <row r="1992" spans="1:9">
      <c r="A1992" t="s">
        <v>4102</v>
      </c>
      <c r="B1992" t="s">
        <v>4103</v>
      </c>
      <c r="C1992" t="s">
        <v>2973</v>
      </c>
      <c r="D1992" t="s">
        <v>3004</v>
      </c>
      <c r="E1992" t="s">
        <v>3005</v>
      </c>
      <c r="F1992">
        <v>1637</v>
      </c>
      <c r="G1992">
        <v>19.61</v>
      </c>
      <c r="H1992">
        <v>83.5</v>
      </c>
      <c r="I1992" t="s">
        <v>14</v>
      </c>
    </row>
    <row r="1993" spans="1:9">
      <c r="A1993" t="s">
        <v>4104</v>
      </c>
      <c r="B1993" t="s">
        <v>4105</v>
      </c>
      <c r="C1993" t="s">
        <v>2973</v>
      </c>
      <c r="D1993" t="s">
        <v>3046</v>
      </c>
      <c r="E1993" t="s">
        <v>3047</v>
      </c>
      <c r="F1993">
        <v>189</v>
      </c>
      <c r="G1993">
        <v>16.329999999999998</v>
      </c>
      <c r="H1993">
        <v>11.6</v>
      </c>
      <c r="I1993" t="s">
        <v>25</v>
      </c>
    </row>
    <row r="1994" spans="1:9">
      <c r="A1994" t="s">
        <v>4106</v>
      </c>
      <c r="B1994" t="s">
        <v>4107</v>
      </c>
      <c r="C1994" t="s">
        <v>2973</v>
      </c>
      <c r="D1994" t="s">
        <v>2974</v>
      </c>
      <c r="E1994" t="s">
        <v>2975</v>
      </c>
      <c r="F1994">
        <v>80</v>
      </c>
      <c r="G1994">
        <v>4.75</v>
      </c>
      <c r="H1994">
        <v>16.8</v>
      </c>
      <c r="I1994" t="s">
        <v>25</v>
      </c>
    </row>
    <row r="1995" spans="1:9">
      <c r="A1995" t="s">
        <v>4108</v>
      </c>
      <c r="B1995" t="s">
        <v>4109</v>
      </c>
      <c r="C1995" t="s">
        <v>2973</v>
      </c>
      <c r="D1995" t="s">
        <v>2978</v>
      </c>
      <c r="E1995" t="s">
        <v>2979</v>
      </c>
      <c r="F1995">
        <v>618</v>
      </c>
      <c r="G1995">
        <v>5.09</v>
      </c>
      <c r="H1995">
        <v>121.4</v>
      </c>
      <c r="I1995" t="s">
        <v>14</v>
      </c>
    </row>
    <row r="1996" spans="1:9">
      <c r="A1996" t="s">
        <v>4110</v>
      </c>
      <c r="B1996" t="s">
        <v>4111</v>
      </c>
      <c r="C1996" t="s">
        <v>2973</v>
      </c>
      <c r="D1996" t="s">
        <v>3000</v>
      </c>
      <c r="E1996" t="s">
        <v>3001</v>
      </c>
      <c r="F1996">
        <v>439</v>
      </c>
      <c r="G1996">
        <v>6.02</v>
      </c>
      <c r="H1996">
        <v>72.900000000000006</v>
      </c>
      <c r="I1996" t="s">
        <v>25</v>
      </c>
    </row>
    <row r="1997" spans="1:9">
      <c r="A1997" t="s">
        <v>4112</v>
      </c>
      <c r="B1997" t="s">
        <v>4113</v>
      </c>
      <c r="C1997" t="s">
        <v>2973</v>
      </c>
      <c r="D1997" t="s">
        <v>3141</v>
      </c>
      <c r="E1997" t="s">
        <v>3142</v>
      </c>
      <c r="F1997">
        <v>1662</v>
      </c>
      <c r="G1997">
        <v>20.010000000000002</v>
      </c>
      <c r="H1997">
        <v>83.1</v>
      </c>
      <c r="I1997" t="s">
        <v>14</v>
      </c>
    </row>
    <row r="1998" spans="1:9">
      <c r="A1998" t="s">
        <v>4114</v>
      </c>
      <c r="B1998" t="s">
        <v>4115</v>
      </c>
      <c r="C1998" t="s">
        <v>2973</v>
      </c>
      <c r="D1998" t="s">
        <v>3038</v>
      </c>
      <c r="E1998" t="s">
        <v>3039</v>
      </c>
      <c r="F1998">
        <v>345</v>
      </c>
      <c r="G1998">
        <v>25.29</v>
      </c>
      <c r="H1998">
        <v>13.6</v>
      </c>
      <c r="I1998" t="s">
        <v>25</v>
      </c>
    </row>
    <row r="1999" spans="1:9">
      <c r="A1999" t="s">
        <v>4116</v>
      </c>
      <c r="B1999" t="s">
        <v>4117</v>
      </c>
      <c r="C1999" t="s">
        <v>2973</v>
      </c>
      <c r="D1999" t="s">
        <v>2996</v>
      </c>
      <c r="E1999" t="s">
        <v>2997</v>
      </c>
      <c r="F1999">
        <v>5810</v>
      </c>
      <c r="G1999">
        <v>14.64</v>
      </c>
      <c r="H1999">
        <v>396.9</v>
      </c>
      <c r="I1999" t="s">
        <v>70</v>
      </c>
    </row>
    <row r="2000" spans="1:9">
      <c r="A2000" t="s">
        <v>4118</v>
      </c>
      <c r="B2000" t="s">
        <v>4119</v>
      </c>
      <c r="C2000" t="s">
        <v>2973</v>
      </c>
      <c r="D2000" t="s">
        <v>3343</v>
      </c>
      <c r="E2000" t="s">
        <v>3344</v>
      </c>
      <c r="F2000">
        <v>4638</v>
      </c>
      <c r="G2000">
        <v>13.25</v>
      </c>
      <c r="H2000">
        <v>350</v>
      </c>
      <c r="I2000" t="s">
        <v>70</v>
      </c>
    </row>
    <row r="2001" spans="1:9">
      <c r="A2001" t="s">
        <v>4120</v>
      </c>
      <c r="B2001" t="s">
        <v>4121</v>
      </c>
      <c r="C2001" t="s">
        <v>2973</v>
      </c>
      <c r="D2001" t="s">
        <v>3088</v>
      </c>
      <c r="E2001" t="s">
        <v>3089</v>
      </c>
      <c r="F2001">
        <v>735</v>
      </c>
      <c r="G2001">
        <v>8.3000000000000007</v>
      </c>
      <c r="H2001">
        <v>88.6</v>
      </c>
      <c r="I2001" t="s">
        <v>14</v>
      </c>
    </row>
    <row r="2002" spans="1:9">
      <c r="A2002" t="s">
        <v>4122</v>
      </c>
      <c r="B2002" t="s">
        <v>4123</v>
      </c>
      <c r="C2002" t="s">
        <v>2973</v>
      </c>
      <c r="D2002" t="s">
        <v>3000</v>
      </c>
      <c r="E2002" t="s">
        <v>3001</v>
      </c>
      <c r="F2002">
        <v>378</v>
      </c>
      <c r="G2002">
        <v>4.43</v>
      </c>
      <c r="H2002">
        <v>85.3</v>
      </c>
      <c r="I2002" t="s">
        <v>25</v>
      </c>
    </row>
    <row r="2003" spans="1:9">
      <c r="A2003" t="s">
        <v>4124</v>
      </c>
      <c r="B2003" t="s">
        <v>4125</v>
      </c>
      <c r="C2003" t="s">
        <v>2973</v>
      </c>
      <c r="D2003" t="s">
        <v>3014</v>
      </c>
      <c r="E2003" t="s">
        <v>3015</v>
      </c>
      <c r="F2003">
        <v>1449</v>
      </c>
      <c r="G2003">
        <v>3.65</v>
      </c>
      <c r="H2003">
        <v>397</v>
      </c>
      <c r="I2003" t="s">
        <v>14</v>
      </c>
    </row>
    <row r="2004" spans="1:9">
      <c r="A2004" t="s">
        <v>4126</v>
      </c>
      <c r="B2004" t="s">
        <v>4127</v>
      </c>
      <c r="C2004" t="s">
        <v>2973</v>
      </c>
      <c r="D2004" t="s">
        <v>2996</v>
      </c>
      <c r="E2004" t="s">
        <v>2997</v>
      </c>
      <c r="F2004">
        <v>263</v>
      </c>
      <c r="G2004">
        <v>9.3800000000000008</v>
      </c>
      <c r="H2004">
        <v>28</v>
      </c>
      <c r="I2004" t="s">
        <v>25</v>
      </c>
    </row>
    <row r="2005" spans="1:9">
      <c r="A2005" t="s">
        <v>4128</v>
      </c>
      <c r="B2005" t="s">
        <v>4129</v>
      </c>
      <c r="C2005" t="s">
        <v>2973</v>
      </c>
      <c r="D2005" t="s">
        <v>3000</v>
      </c>
      <c r="E2005" t="s">
        <v>3001</v>
      </c>
      <c r="F2005">
        <v>1108</v>
      </c>
      <c r="G2005">
        <v>5.5</v>
      </c>
      <c r="H2005">
        <v>201.5</v>
      </c>
      <c r="I2005" t="s">
        <v>14</v>
      </c>
    </row>
    <row r="2006" spans="1:9">
      <c r="A2006" t="s">
        <v>4130</v>
      </c>
      <c r="B2006" t="s">
        <v>4131</v>
      </c>
      <c r="C2006" t="s">
        <v>2973</v>
      </c>
      <c r="D2006" t="s">
        <v>2974</v>
      </c>
      <c r="E2006" t="s">
        <v>2975</v>
      </c>
      <c r="F2006">
        <v>397</v>
      </c>
      <c r="G2006">
        <v>7.79</v>
      </c>
      <c r="H2006">
        <v>51</v>
      </c>
      <c r="I2006" t="s">
        <v>25</v>
      </c>
    </row>
    <row r="2007" spans="1:9">
      <c r="A2007" t="s">
        <v>4132</v>
      </c>
      <c r="B2007" t="s">
        <v>4133</v>
      </c>
      <c r="C2007" t="s">
        <v>2973</v>
      </c>
      <c r="D2007" t="s">
        <v>3343</v>
      </c>
      <c r="E2007" t="s">
        <v>3344</v>
      </c>
      <c r="F2007">
        <v>3335</v>
      </c>
      <c r="G2007">
        <v>12.31</v>
      </c>
      <c r="H2007">
        <v>270.89999999999998</v>
      </c>
      <c r="I2007" t="s">
        <v>70</v>
      </c>
    </row>
    <row r="2008" spans="1:9">
      <c r="A2008" t="s">
        <v>4134</v>
      </c>
      <c r="B2008" t="s">
        <v>4135</v>
      </c>
      <c r="C2008" t="s">
        <v>2973</v>
      </c>
      <c r="D2008" t="s">
        <v>2974</v>
      </c>
      <c r="E2008" t="s">
        <v>2975</v>
      </c>
      <c r="F2008">
        <v>1172</v>
      </c>
      <c r="G2008">
        <v>10.37</v>
      </c>
      <c r="H2008">
        <v>113</v>
      </c>
      <c r="I2008" t="s">
        <v>14</v>
      </c>
    </row>
    <row r="2009" spans="1:9">
      <c r="A2009" t="s">
        <v>4136</v>
      </c>
      <c r="B2009" t="s">
        <v>4137</v>
      </c>
      <c r="C2009" t="s">
        <v>2973</v>
      </c>
      <c r="D2009" t="s">
        <v>3000</v>
      </c>
      <c r="E2009" t="s">
        <v>3001</v>
      </c>
      <c r="F2009">
        <v>1633</v>
      </c>
      <c r="G2009">
        <v>9.66</v>
      </c>
      <c r="H2009">
        <v>169</v>
      </c>
      <c r="I2009" t="s">
        <v>14</v>
      </c>
    </row>
    <row r="2010" spans="1:9">
      <c r="A2010" t="s">
        <v>4138</v>
      </c>
      <c r="B2010" t="s">
        <v>4139</v>
      </c>
      <c r="C2010" t="s">
        <v>2973</v>
      </c>
      <c r="D2010" t="s">
        <v>3141</v>
      </c>
      <c r="E2010" t="s">
        <v>3142</v>
      </c>
      <c r="F2010">
        <v>672</v>
      </c>
      <c r="G2010">
        <v>10.89</v>
      </c>
      <c r="H2010">
        <v>61.7</v>
      </c>
      <c r="I2010" t="s">
        <v>14</v>
      </c>
    </row>
    <row r="2011" spans="1:9">
      <c r="A2011" t="s">
        <v>4140</v>
      </c>
      <c r="B2011" t="s">
        <v>4141</v>
      </c>
      <c r="C2011" t="s">
        <v>2973</v>
      </c>
      <c r="D2011" t="s">
        <v>3046</v>
      </c>
      <c r="E2011" t="s">
        <v>3047</v>
      </c>
      <c r="F2011">
        <v>153</v>
      </c>
      <c r="G2011">
        <v>3.43</v>
      </c>
      <c r="H2011">
        <v>44.6</v>
      </c>
      <c r="I2011" t="s">
        <v>25</v>
      </c>
    </row>
    <row r="2012" spans="1:9">
      <c r="A2012" t="s">
        <v>4142</v>
      </c>
      <c r="B2012" t="s">
        <v>4143</v>
      </c>
      <c r="C2012" t="s">
        <v>2973</v>
      </c>
      <c r="D2012" t="s">
        <v>2974</v>
      </c>
      <c r="E2012" t="s">
        <v>2975</v>
      </c>
      <c r="F2012">
        <v>285</v>
      </c>
      <c r="G2012">
        <v>10.85</v>
      </c>
      <c r="H2012">
        <v>26.3</v>
      </c>
      <c r="I2012" t="s">
        <v>25</v>
      </c>
    </row>
    <row r="2013" spans="1:9">
      <c r="A2013" t="s">
        <v>4144</v>
      </c>
      <c r="B2013" t="s">
        <v>4145</v>
      </c>
      <c r="C2013" t="s">
        <v>2973</v>
      </c>
      <c r="D2013" t="s">
        <v>2996</v>
      </c>
      <c r="E2013" t="s">
        <v>2997</v>
      </c>
      <c r="F2013">
        <v>431</v>
      </c>
      <c r="G2013">
        <v>10.17</v>
      </c>
      <c r="H2013">
        <v>42.4</v>
      </c>
      <c r="I2013" t="s">
        <v>25</v>
      </c>
    </row>
    <row r="2014" spans="1:9">
      <c r="A2014" t="s">
        <v>4146</v>
      </c>
      <c r="B2014" t="s">
        <v>4147</v>
      </c>
      <c r="C2014" t="s">
        <v>2973</v>
      </c>
      <c r="D2014" t="s">
        <v>2974</v>
      </c>
      <c r="E2014" t="s">
        <v>2975</v>
      </c>
      <c r="F2014">
        <v>225</v>
      </c>
      <c r="G2014">
        <v>4.32</v>
      </c>
      <c r="H2014">
        <v>52.1</v>
      </c>
      <c r="I2014" t="s">
        <v>25</v>
      </c>
    </row>
    <row r="2015" spans="1:9">
      <c r="A2015" t="s">
        <v>4148</v>
      </c>
      <c r="B2015" t="s">
        <v>4149</v>
      </c>
      <c r="C2015" t="s">
        <v>2973</v>
      </c>
      <c r="D2015" t="s">
        <v>3038</v>
      </c>
      <c r="E2015" t="s">
        <v>3039</v>
      </c>
      <c r="F2015">
        <v>1751</v>
      </c>
      <c r="G2015">
        <v>16.559999999999999</v>
      </c>
      <c r="H2015">
        <v>105.7</v>
      </c>
      <c r="I2015" t="s">
        <v>14</v>
      </c>
    </row>
    <row r="2016" spans="1:9">
      <c r="A2016" t="s">
        <v>4150</v>
      </c>
      <c r="B2016" t="s">
        <v>4151</v>
      </c>
      <c r="C2016" t="s">
        <v>2973</v>
      </c>
      <c r="D2016" t="s">
        <v>2978</v>
      </c>
      <c r="E2016" t="s">
        <v>2979</v>
      </c>
      <c r="F2016">
        <v>1079</v>
      </c>
      <c r="G2016">
        <v>8.9</v>
      </c>
      <c r="H2016">
        <v>121.2</v>
      </c>
      <c r="I2016" t="s">
        <v>14</v>
      </c>
    </row>
    <row r="2017" spans="1:9">
      <c r="A2017" t="s">
        <v>4152</v>
      </c>
      <c r="B2017" t="s">
        <v>4153</v>
      </c>
      <c r="C2017" t="s">
        <v>2973</v>
      </c>
      <c r="D2017" t="s">
        <v>2974</v>
      </c>
      <c r="E2017" t="s">
        <v>2975</v>
      </c>
      <c r="F2017">
        <v>281</v>
      </c>
      <c r="G2017">
        <v>10.6</v>
      </c>
      <c r="H2017">
        <v>26.5</v>
      </c>
      <c r="I2017" t="s">
        <v>25</v>
      </c>
    </row>
    <row r="2018" spans="1:9">
      <c r="A2018" t="s">
        <v>4154</v>
      </c>
      <c r="B2018" t="s">
        <v>4155</v>
      </c>
      <c r="C2018" t="s">
        <v>2973</v>
      </c>
      <c r="D2018" t="s">
        <v>3038</v>
      </c>
      <c r="E2018" t="s">
        <v>3039</v>
      </c>
      <c r="F2018">
        <v>654</v>
      </c>
      <c r="G2018">
        <v>4.9000000000000004</v>
      </c>
      <c r="H2018">
        <v>133.5</v>
      </c>
      <c r="I2018" t="s">
        <v>14</v>
      </c>
    </row>
    <row r="2019" spans="1:9">
      <c r="A2019" t="s">
        <v>4156</v>
      </c>
      <c r="B2019" t="s">
        <v>4157</v>
      </c>
      <c r="C2019" t="s">
        <v>2973</v>
      </c>
      <c r="D2019" t="s">
        <v>3343</v>
      </c>
      <c r="E2019" t="s">
        <v>3344</v>
      </c>
      <c r="F2019">
        <v>984</v>
      </c>
      <c r="G2019">
        <v>7.94</v>
      </c>
      <c r="H2019">
        <v>123.9</v>
      </c>
      <c r="I2019" t="s">
        <v>14</v>
      </c>
    </row>
    <row r="2020" spans="1:9">
      <c r="A2020" t="s">
        <v>4158</v>
      </c>
      <c r="B2020" t="s">
        <v>4159</v>
      </c>
      <c r="C2020" t="s">
        <v>2973</v>
      </c>
      <c r="D2020" t="s">
        <v>2974</v>
      </c>
      <c r="E2020" t="s">
        <v>2975</v>
      </c>
      <c r="F2020">
        <v>53</v>
      </c>
      <c r="G2020">
        <v>4.51</v>
      </c>
      <c r="H2020">
        <v>11.8</v>
      </c>
      <c r="I2020" t="s">
        <v>25</v>
      </c>
    </row>
    <row r="2021" spans="1:9">
      <c r="A2021" t="s">
        <v>4160</v>
      </c>
      <c r="B2021" t="s">
        <v>4161</v>
      </c>
      <c r="C2021" t="s">
        <v>2973</v>
      </c>
      <c r="D2021" t="s">
        <v>3046</v>
      </c>
      <c r="E2021" t="s">
        <v>3047</v>
      </c>
      <c r="F2021">
        <v>301</v>
      </c>
      <c r="G2021">
        <v>7.98</v>
      </c>
      <c r="H2021">
        <v>37.700000000000003</v>
      </c>
      <c r="I2021" t="s">
        <v>25</v>
      </c>
    </row>
    <row r="2022" spans="1:9">
      <c r="A2022" t="s">
        <v>4162</v>
      </c>
      <c r="B2022" t="s">
        <v>4163</v>
      </c>
      <c r="C2022" t="s">
        <v>2973</v>
      </c>
      <c r="D2022" t="s">
        <v>2982</v>
      </c>
      <c r="E2022" t="s">
        <v>2983</v>
      </c>
      <c r="F2022">
        <v>331</v>
      </c>
      <c r="G2022">
        <v>8.5</v>
      </c>
      <c r="H2022">
        <v>38.9</v>
      </c>
      <c r="I2022" t="s">
        <v>25</v>
      </c>
    </row>
    <row r="2023" spans="1:9">
      <c r="A2023" t="s">
        <v>4164</v>
      </c>
      <c r="B2023" t="s">
        <v>1368</v>
      </c>
      <c r="C2023" t="s">
        <v>2973</v>
      </c>
      <c r="D2023" t="s">
        <v>2978</v>
      </c>
      <c r="E2023" t="s">
        <v>2979</v>
      </c>
      <c r="F2023">
        <v>3505</v>
      </c>
      <c r="G2023">
        <v>7.99</v>
      </c>
      <c r="H2023">
        <v>438.7</v>
      </c>
      <c r="I2023" t="s">
        <v>70</v>
      </c>
    </row>
    <row r="2024" spans="1:9">
      <c r="A2024" t="s">
        <v>4165</v>
      </c>
      <c r="B2024" t="s">
        <v>4166</v>
      </c>
      <c r="C2024" t="s">
        <v>2973</v>
      </c>
      <c r="D2024" t="s">
        <v>3038</v>
      </c>
      <c r="E2024" t="s">
        <v>3039</v>
      </c>
      <c r="F2024">
        <v>1060</v>
      </c>
      <c r="G2024">
        <v>2.89</v>
      </c>
      <c r="H2024">
        <v>366.8</v>
      </c>
      <c r="I2024" t="s">
        <v>14</v>
      </c>
    </row>
    <row r="2025" spans="1:9">
      <c r="A2025" t="s">
        <v>4167</v>
      </c>
      <c r="B2025" t="s">
        <v>4168</v>
      </c>
      <c r="C2025" t="s">
        <v>2973</v>
      </c>
      <c r="D2025" t="s">
        <v>3030</v>
      </c>
      <c r="E2025" t="s">
        <v>3031</v>
      </c>
      <c r="F2025">
        <v>897</v>
      </c>
      <c r="G2025">
        <v>7.77</v>
      </c>
      <c r="H2025">
        <v>115.4</v>
      </c>
      <c r="I2025" t="s">
        <v>14</v>
      </c>
    </row>
    <row r="2026" spans="1:9">
      <c r="A2026" t="s">
        <v>4169</v>
      </c>
      <c r="B2026" t="s">
        <v>4170</v>
      </c>
      <c r="C2026" t="s">
        <v>2973</v>
      </c>
      <c r="D2026" t="s">
        <v>2974</v>
      </c>
      <c r="E2026" t="s">
        <v>2975</v>
      </c>
      <c r="F2026">
        <v>262</v>
      </c>
      <c r="G2026">
        <v>13.01</v>
      </c>
      <c r="H2026">
        <v>20.100000000000001</v>
      </c>
      <c r="I2026" t="s">
        <v>25</v>
      </c>
    </row>
    <row r="2027" spans="1:9">
      <c r="A2027" t="s">
        <v>4171</v>
      </c>
      <c r="B2027" t="s">
        <v>4172</v>
      </c>
      <c r="C2027" t="s">
        <v>2973</v>
      </c>
      <c r="D2027" t="s">
        <v>2974</v>
      </c>
      <c r="E2027" t="s">
        <v>2975</v>
      </c>
      <c r="F2027">
        <v>351</v>
      </c>
      <c r="G2027">
        <v>5.57</v>
      </c>
      <c r="H2027">
        <v>63</v>
      </c>
      <c r="I2027" t="s">
        <v>25</v>
      </c>
    </row>
    <row r="2028" spans="1:9">
      <c r="A2028" t="s">
        <v>4173</v>
      </c>
      <c r="B2028" t="s">
        <v>4174</v>
      </c>
      <c r="C2028" t="s">
        <v>2973</v>
      </c>
      <c r="D2028" t="s">
        <v>3000</v>
      </c>
      <c r="E2028" t="s">
        <v>3001</v>
      </c>
      <c r="F2028">
        <v>933</v>
      </c>
      <c r="G2028">
        <v>9.84</v>
      </c>
      <c r="H2028">
        <v>94.8</v>
      </c>
      <c r="I2028" t="s">
        <v>14</v>
      </c>
    </row>
    <row r="2029" spans="1:9">
      <c r="A2029" t="s">
        <v>4175</v>
      </c>
      <c r="B2029" t="s">
        <v>4176</v>
      </c>
      <c r="C2029" t="s">
        <v>2973</v>
      </c>
      <c r="D2029" t="s">
        <v>3030</v>
      </c>
      <c r="E2029" t="s">
        <v>3031</v>
      </c>
      <c r="F2029">
        <v>760</v>
      </c>
      <c r="G2029">
        <v>4.45</v>
      </c>
      <c r="H2029">
        <v>170.8</v>
      </c>
      <c r="I2029" t="s">
        <v>14</v>
      </c>
    </row>
    <row r="2030" spans="1:9">
      <c r="A2030" t="s">
        <v>4177</v>
      </c>
      <c r="B2030" t="s">
        <v>4178</v>
      </c>
      <c r="C2030" t="s">
        <v>2973</v>
      </c>
      <c r="D2030" t="s">
        <v>2974</v>
      </c>
      <c r="E2030" t="s">
        <v>2975</v>
      </c>
      <c r="F2030">
        <v>577</v>
      </c>
      <c r="G2030">
        <v>20.04</v>
      </c>
      <c r="H2030">
        <v>28.8</v>
      </c>
      <c r="I2030" t="s">
        <v>14</v>
      </c>
    </row>
    <row r="2031" spans="1:9">
      <c r="A2031" t="s">
        <v>4179</v>
      </c>
      <c r="B2031" t="s">
        <v>4180</v>
      </c>
      <c r="C2031" t="s">
        <v>2973</v>
      </c>
      <c r="D2031" t="s">
        <v>3054</v>
      </c>
      <c r="E2031" t="s">
        <v>3055</v>
      </c>
      <c r="F2031">
        <v>15157</v>
      </c>
      <c r="G2031">
        <v>24.1</v>
      </c>
      <c r="H2031">
        <v>628.9</v>
      </c>
      <c r="I2031" t="s">
        <v>365</v>
      </c>
    </row>
    <row r="2032" spans="1:9">
      <c r="A2032" t="s">
        <v>4181</v>
      </c>
      <c r="B2032" t="s">
        <v>4182</v>
      </c>
      <c r="C2032" t="s">
        <v>2973</v>
      </c>
      <c r="D2032" t="s">
        <v>3173</v>
      </c>
      <c r="E2032" t="s">
        <v>3174</v>
      </c>
      <c r="F2032">
        <v>331</v>
      </c>
      <c r="G2032">
        <v>6.34</v>
      </c>
      <c r="H2032">
        <v>52.2</v>
      </c>
      <c r="I2032" t="s">
        <v>25</v>
      </c>
    </row>
    <row r="2033" spans="1:9">
      <c r="A2033" t="s">
        <v>4183</v>
      </c>
      <c r="B2033" t="s">
        <v>4184</v>
      </c>
      <c r="C2033" t="s">
        <v>2973</v>
      </c>
      <c r="D2033" t="s">
        <v>3173</v>
      </c>
      <c r="E2033" t="s">
        <v>3174</v>
      </c>
      <c r="F2033">
        <v>184</v>
      </c>
      <c r="G2033">
        <v>8.74</v>
      </c>
      <c r="H2033">
        <v>21.1</v>
      </c>
      <c r="I2033" t="s">
        <v>25</v>
      </c>
    </row>
    <row r="2034" spans="1:9">
      <c r="A2034" t="s">
        <v>4185</v>
      </c>
      <c r="B2034" t="s">
        <v>4186</v>
      </c>
      <c r="C2034" t="s">
        <v>2973</v>
      </c>
      <c r="D2034" t="s">
        <v>3030</v>
      </c>
      <c r="E2034" t="s">
        <v>3031</v>
      </c>
      <c r="F2034">
        <v>271</v>
      </c>
      <c r="G2034">
        <v>5.05</v>
      </c>
      <c r="H2034">
        <v>53.7</v>
      </c>
      <c r="I2034" t="s">
        <v>25</v>
      </c>
    </row>
    <row r="2035" spans="1:9">
      <c r="A2035" t="s">
        <v>4187</v>
      </c>
      <c r="B2035" t="s">
        <v>4188</v>
      </c>
      <c r="C2035" t="s">
        <v>2973</v>
      </c>
      <c r="D2035" t="s">
        <v>2978</v>
      </c>
      <c r="E2035" t="s">
        <v>2979</v>
      </c>
      <c r="F2035">
        <v>450</v>
      </c>
      <c r="G2035">
        <v>11.22</v>
      </c>
      <c r="H2035">
        <v>40.1</v>
      </c>
      <c r="I2035" t="s">
        <v>25</v>
      </c>
    </row>
    <row r="2036" spans="1:9">
      <c r="A2036" t="s">
        <v>4189</v>
      </c>
      <c r="B2036" t="s">
        <v>4190</v>
      </c>
      <c r="C2036" t="s">
        <v>2973</v>
      </c>
      <c r="D2036" t="s">
        <v>2988</v>
      </c>
      <c r="E2036" t="s">
        <v>2989</v>
      </c>
      <c r="F2036">
        <v>1217</v>
      </c>
      <c r="G2036">
        <v>11.44</v>
      </c>
      <c r="H2036">
        <v>106.4</v>
      </c>
      <c r="I2036" t="s">
        <v>14</v>
      </c>
    </row>
    <row r="2037" spans="1:9">
      <c r="A2037" t="s">
        <v>4191</v>
      </c>
      <c r="B2037" t="s">
        <v>4192</v>
      </c>
      <c r="C2037" t="s">
        <v>2973</v>
      </c>
      <c r="D2037" t="s">
        <v>3008</v>
      </c>
      <c r="E2037" t="s">
        <v>3009</v>
      </c>
      <c r="F2037">
        <v>130</v>
      </c>
      <c r="G2037">
        <v>3.07</v>
      </c>
      <c r="H2037">
        <v>42.3</v>
      </c>
      <c r="I2037" t="s">
        <v>25</v>
      </c>
    </row>
    <row r="2038" spans="1:9">
      <c r="A2038" t="s">
        <v>4193</v>
      </c>
      <c r="B2038" t="s">
        <v>4194</v>
      </c>
      <c r="C2038" t="s">
        <v>2973</v>
      </c>
      <c r="D2038" t="s">
        <v>2974</v>
      </c>
      <c r="E2038" t="s">
        <v>2975</v>
      </c>
      <c r="F2038">
        <v>481</v>
      </c>
      <c r="G2038">
        <v>12.95</v>
      </c>
      <c r="H2038">
        <v>37.1</v>
      </c>
      <c r="I2038" t="s">
        <v>25</v>
      </c>
    </row>
    <row r="2039" spans="1:9">
      <c r="A2039" t="s">
        <v>4195</v>
      </c>
      <c r="B2039" t="s">
        <v>4196</v>
      </c>
      <c r="C2039" t="s">
        <v>2973</v>
      </c>
      <c r="D2039" t="s">
        <v>2974</v>
      </c>
      <c r="E2039" t="s">
        <v>2975</v>
      </c>
      <c r="F2039">
        <v>926</v>
      </c>
      <c r="G2039">
        <v>13.71</v>
      </c>
      <c r="H2039">
        <v>67.5</v>
      </c>
      <c r="I2039" t="s">
        <v>14</v>
      </c>
    </row>
    <row r="2040" spans="1:9">
      <c r="A2040" t="s">
        <v>4197</v>
      </c>
      <c r="B2040" t="s">
        <v>4198</v>
      </c>
      <c r="C2040" t="s">
        <v>2973</v>
      </c>
      <c r="D2040" t="s">
        <v>2974</v>
      </c>
      <c r="E2040" t="s">
        <v>2975</v>
      </c>
      <c r="F2040">
        <v>165</v>
      </c>
      <c r="G2040">
        <v>4.8600000000000003</v>
      </c>
      <c r="H2040">
        <v>34</v>
      </c>
      <c r="I2040" t="s">
        <v>25</v>
      </c>
    </row>
    <row r="2041" spans="1:9">
      <c r="A2041" t="s">
        <v>4199</v>
      </c>
      <c r="B2041" t="s">
        <v>4200</v>
      </c>
      <c r="C2041" t="s">
        <v>2973</v>
      </c>
      <c r="D2041" t="s">
        <v>3030</v>
      </c>
      <c r="E2041" t="s">
        <v>3031</v>
      </c>
      <c r="F2041">
        <v>518</v>
      </c>
      <c r="G2041">
        <v>5.18</v>
      </c>
      <c r="H2041">
        <v>100</v>
      </c>
      <c r="I2041" t="s">
        <v>14</v>
      </c>
    </row>
    <row r="2042" spans="1:9">
      <c r="A2042" t="s">
        <v>4201</v>
      </c>
      <c r="B2042" t="s">
        <v>4202</v>
      </c>
      <c r="C2042" t="s">
        <v>2973</v>
      </c>
      <c r="D2042" t="s">
        <v>3141</v>
      </c>
      <c r="E2042" t="s">
        <v>3142</v>
      </c>
      <c r="F2042">
        <v>2784</v>
      </c>
      <c r="G2042">
        <v>20.66</v>
      </c>
      <c r="H2042">
        <v>134.80000000000001</v>
      </c>
      <c r="I2042" t="s">
        <v>70</v>
      </c>
    </row>
    <row r="2043" spans="1:9">
      <c r="A2043" t="s">
        <v>4203</v>
      </c>
      <c r="B2043" t="s">
        <v>4204</v>
      </c>
      <c r="C2043" t="s">
        <v>2973</v>
      </c>
      <c r="D2043" t="s">
        <v>2988</v>
      </c>
      <c r="E2043" t="s">
        <v>2989</v>
      </c>
      <c r="F2043">
        <v>269</v>
      </c>
      <c r="G2043">
        <v>6.01</v>
      </c>
      <c r="H2043">
        <v>44.8</v>
      </c>
      <c r="I2043" t="s">
        <v>25</v>
      </c>
    </row>
    <row r="2044" spans="1:9">
      <c r="A2044" t="s">
        <v>4205</v>
      </c>
      <c r="B2044" t="s">
        <v>4206</v>
      </c>
      <c r="C2044" t="s">
        <v>2973</v>
      </c>
      <c r="D2044" t="s">
        <v>2982</v>
      </c>
      <c r="E2044" t="s">
        <v>2983</v>
      </c>
      <c r="F2044">
        <v>132</v>
      </c>
      <c r="G2044">
        <v>3.3</v>
      </c>
      <c r="H2044">
        <v>40</v>
      </c>
      <c r="I2044" t="s">
        <v>25</v>
      </c>
    </row>
    <row r="2045" spans="1:9">
      <c r="A2045" t="s">
        <v>4207</v>
      </c>
      <c r="B2045" t="s">
        <v>4208</v>
      </c>
      <c r="C2045" t="s">
        <v>2973</v>
      </c>
      <c r="D2045" t="s">
        <v>3141</v>
      </c>
      <c r="E2045" t="s">
        <v>3142</v>
      </c>
      <c r="F2045">
        <v>643</v>
      </c>
      <c r="G2045">
        <v>9.32</v>
      </c>
      <c r="H2045">
        <v>69</v>
      </c>
      <c r="I2045" t="s">
        <v>14</v>
      </c>
    </row>
    <row r="2046" spans="1:9">
      <c r="A2046" t="s">
        <v>4209</v>
      </c>
      <c r="B2046" t="s">
        <v>4210</v>
      </c>
      <c r="C2046" t="s">
        <v>2973</v>
      </c>
      <c r="D2046" t="s">
        <v>2982</v>
      </c>
      <c r="E2046" t="s">
        <v>2983</v>
      </c>
      <c r="F2046">
        <v>250</v>
      </c>
      <c r="G2046">
        <v>6.97</v>
      </c>
      <c r="H2046">
        <v>35.9</v>
      </c>
      <c r="I2046" t="s">
        <v>25</v>
      </c>
    </row>
    <row r="2047" spans="1:9">
      <c r="A2047" t="s">
        <v>4211</v>
      </c>
      <c r="B2047" t="s">
        <v>4212</v>
      </c>
      <c r="C2047" t="s">
        <v>2973</v>
      </c>
      <c r="D2047" t="s">
        <v>3000</v>
      </c>
      <c r="E2047" t="s">
        <v>3001</v>
      </c>
      <c r="F2047">
        <v>1225</v>
      </c>
      <c r="G2047">
        <v>9.0299999999999994</v>
      </c>
      <c r="H2047">
        <v>135.69999999999999</v>
      </c>
      <c r="I2047" t="s">
        <v>14</v>
      </c>
    </row>
    <row r="2048" spans="1:9">
      <c r="A2048" t="s">
        <v>4213</v>
      </c>
      <c r="B2048" t="s">
        <v>4214</v>
      </c>
      <c r="C2048" t="s">
        <v>2973</v>
      </c>
      <c r="D2048" t="s">
        <v>3173</v>
      </c>
      <c r="E2048" t="s">
        <v>3174</v>
      </c>
      <c r="F2048">
        <v>217</v>
      </c>
      <c r="G2048">
        <v>6.42</v>
      </c>
      <c r="H2048">
        <v>33.799999999999997</v>
      </c>
      <c r="I2048" t="s">
        <v>25</v>
      </c>
    </row>
    <row r="2049" spans="1:9">
      <c r="A2049" t="s">
        <v>4215</v>
      </c>
      <c r="B2049" t="s">
        <v>4216</v>
      </c>
      <c r="C2049" t="s">
        <v>2973</v>
      </c>
      <c r="D2049" t="s">
        <v>3054</v>
      </c>
      <c r="E2049" t="s">
        <v>3055</v>
      </c>
      <c r="F2049">
        <v>1090</v>
      </c>
      <c r="G2049">
        <v>6.22</v>
      </c>
      <c r="H2049">
        <v>175.2</v>
      </c>
      <c r="I2049" t="s">
        <v>14</v>
      </c>
    </row>
    <row r="2050" spans="1:9">
      <c r="A2050" t="s">
        <v>4217</v>
      </c>
      <c r="B2050" t="s">
        <v>4218</v>
      </c>
      <c r="C2050" t="s">
        <v>2973</v>
      </c>
      <c r="D2050" t="s">
        <v>3008</v>
      </c>
      <c r="E2050" t="s">
        <v>3009</v>
      </c>
      <c r="F2050">
        <v>750</v>
      </c>
      <c r="G2050">
        <v>13.05</v>
      </c>
      <c r="H2050">
        <v>57.5</v>
      </c>
      <c r="I2050" t="s">
        <v>14</v>
      </c>
    </row>
    <row r="2051" spans="1:9">
      <c r="A2051" t="s">
        <v>4219</v>
      </c>
      <c r="B2051" t="s">
        <v>4220</v>
      </c>
      <c r="C2051" t="s">
        <v>2973</v>
      </c>
      <c r="D2051" t="s">
        <v>2974</v>
      </c>
      <c r="E2051" t="s">
        <v>2975</v>
      </c>
      <c r="F2051">
        <v>379</v>
      </c>
      <c r="G2051">
        <v>2.5</v>
      </c>
      <c r="H2051">
        <v>151.6</v>
      </c>
      <c r="I2051" t="s">
        <v>25</v>
      </c>
    </row>
    <row r="2052" spans="1:9">
      <c r="A2052" t="s">
        <v>4221</v>
      </c>
      <c r="B2052" t="s">
        <v>4222</v>
      </c>
      <c r="C2052" t="s">
        <v>2973</v>
      </c>
      <c r="D2052" t="s">
        <v>2982</v>
      </c>
      <c r="E2052" t="s">
        <v>2983</v>
      </c>
      <c r="F2052">
        <v>438</v>
      </c>
      <c r="G2052">
        <v>9.19</v>
      </c>
      <c r="H2052">
        <v>47.7</v>
      </c>
      <c r="I2052" t="s">
        <v>25</v>
      </c>
    </row>
    <row r="2053" spans="1:9">
      <c r="A2053" t="s">
        <v>4223</v>
      </c>
      <c r="B2053" t="s">
        <v>4224</v>
      </c>
      <c r="C2053" t="s">
        <v>2973</v>
      </c>
      <c r="D2053" t="s">
        <v>3343</v>
      </c>
      <c r="E2053" t="s">
        <v>3344</v>
      </c>
      <c r="F2053">
        <v>1041</v>
      </c>
      <c r="G2053">
        <v>2.0699999999999998</v>
      </c>
      <c r="H2053">
        <v>502.9</v>
      </c>
      <c r="I2053" t="s">
        <v>14</v>
      </c>
    </row>
    <row r="2054" spans="1:9">
      <c r="A2054" t="s">
        <v>4225</v>
      </c>
      <c r="B2054" t="s">
        <v>4226</v>
      </c>
      <c r="C2054" t="s">
        <v>2973</v>
      </c>
      <c r="D2054" t="s">
        <v>3088</v>
      </c>
      <c r="E2054" t="s">
        <v>3089</v>
      </c>
      <c r="F2054">
        <v>4463</v>
      </c>
      <c r="G2054">
        <v>4.38</v>
      </c>
      <c r="H2054">
        <v>1018.9</v>
      </c>
      <c r="I2054" t="s">
        <v>70</v>
      </c>
    </row>
    <row r="2055" spans="1:9">
      <c r="A2055" t="s">
        <v>4227</v>
      </c>
      <c r="B2055" t="s">
        <v>4228</v>
      </c>
      <c r="C2055" t="s">
        <v>2973</v>
      </c>
      <c r="D2055" t="s">
        <v>2988</v>
      </c>
      <c r="E2055" t="s">
        <v>2989</v>
      </c>
      <c r="F2055">
        <v>462</v>
      </c>
      <c r="G2055">
        <v>11.29</v>
      </c>
      <c r="H2055">
        <v>40.9</v>
      </c>
      <c r="I2055" t="s">
        <v>25</v>
      </c>
    </row>
    <row r="2056" spans="1:9">
      <c r="A2056" t="s">
        <v>4229</v>
      </c>
      <c r="B2056" t="s">
        <v>4230</v>
      </c>
      <c r="C2056" t="s">
        <v>2973</v>
      </c>
      <c r="D2056" t="s">
        <v>2978</v>
      </c>
      <c r="E2056" t="s">
        <v>2979</v>
      </c>
      <c r="F2056">
        <v>667</v>
      </c>
      <c r="G2056">
        <v>5.46</v>
      </c>
      <c r="H2056">
        <v>122.2</v>
      </c>
      <c r="I2056" t="s">
        <v>14</v>
      </c>
    </row>
    <row r="2057" spans="1:9">
      <c r="A2057" t="s">
        <v>4231</v>
      </c>
      <c r="B2057" t="s">
        <v>4232</v>
      </c>
      <c r="C2057" t="s">
        <v>2973</v>
      </c>
      <c r="D2057" t="s">
        <v>2974</v>
      </c>
      <c r="E2057" t="s">
        <v>2975</v>
      </c>
      <c r="F2057">
        <v>196</v>
      </c>
      <c r="G2057">
        <v>9.7200000000000006</v>
      </c>
      <c r="H2057">
        <v>20.2</v>
      </c>
      <c r="I2057" t="s">
        <v>25</v>
      </c>
    </row>
    <row r="2058" spans="1:9">
      <c r="A2058" t="s">
        <v>4233</v>
      </c>
      <c r="B2058" t="s">
        <v>4234</v>
      </c>
      <c r="C2058" t="s">
        <v>2973</v>
      </c>
      <c r="D2058" t="s">
        <v>3000</v>
      </c>
      <c r="E2058" t="s">
        <v>3001</v>
      </c>
      <c r="F2058">
        <v>1258</v>
      </c>
      <c r="G2058">
        <v>14.84</v>
      </c>
      <c r="H2058">
        <v>84.8</v>
      </c>
      <c r="I2058" t="s">
        <v>14</v>
      </c>
    </row>
    <row r="2059" spans="1:9">
      <c r="A2059" t="s">
        <v>4235</v>
      </c>
      <c r="B2059" t="s">
        <v>4236</v>
      </c>
      <c r="C2059" t="s">
        <v>2973</v>
      </c>
      <c r="D2059" t="s">
        <v>3173</v>
      </c>
      <c r="E2059" t="s">
        <v>3174</v>
      </c>
      <c r="F2059">
        <v>161</v>
      </c>
      <c r="G2059">
        <v>3.32</v>
      </c>
      <c r="H2059">
        <v>48.5</v>
      </c>
      <c r="I2059" t="s">
        <v>25</v>
      </c>
    </row>
    <row r="2060" spans="1:9">
      <c r="A2060" t="s">
        <v>4237</v>
      </c>
      <c r="B2060" t="s">
        <v>4238</v>
      </c>
      <c r="C2060" t="s">
        <v>2973</v>
      </c>
      <c r="D2060" t="s">
        <v>3046</v>
      </c>
      <c r="E2060" t="s">
        <v>3047</v>
      </c>
      <c r="F2060">
        <v>1686</v>
      </c>
      <c r="G2060">
        <v>18.670000000000002</v>
      </c>
      <c r="H2060">
        <v>90.3</v>
      </c>
      <c r="I2060" t="s">
        <v>14</v>
      </c>
    </row>
    <row r="2061" spans="1:9">
      <c r="A2061" t="s">
        <v>4239</v>
      </c>
      <c r="B2061" t="s">
        <v>4240</v>
      </c>
      <c r="C2061" t="s">
        <v>2973</v>
      </c>
      <c r="D2061" t="s">
        <v>3088</v>
      </c>
      <c r="E2061" t="s">
        <v>3089</v>
      </c>
      <c r="F2061">
        <v>1037</v>
      </c>
      <c r="G2061">
        <v>4.6900000000000004</v>
      </c>
      <c r="H2061">
        <v>221.1</v>
      </c>
      <c r="I2061" t="s">
        <v>14</v>
      </c>
    </row>
    <row r="2062" spans="1:9">
      <c r="A2062" t="s">
        <v>4241</v>
      </c>
      <c r="B2062" t="s">
        <v>4242</v>
      </c>
      <c r="C2062" t="s">
        <v>2973</v>
      </c>
      <c r="D2062" t="s">
        <v>2996</v>
      </c>
      <c r="E2062" t="s">
        <v>2997</v>
      </c>
      <c r="F2062">
        <v>1392</v>
      </c>
      <c r="G2062">
        <v>12</v>
      </c>
      <c r="H2062">
        <v>116</v>
      </c>
      <c r="I2062" t="s">
        <v>14</v>
      </c>
    </row>
    <row r="2063" spans="1:9">
      <c r="A2063" t="s">
        <v>4243</v>
      </c>
      <c r="B2063" t="s">
        <v>4244</v>
      </c>
      <c r="C2063" t="s">
        <v>2973</v>
      </c>
      <c r="D2063" t="s">
        <v>3173</v>
      </c>
      <c r="E2063" t="s">
        <v>3174</v>
      </c>
      <c r="F2063">
        <v>1875</v>
      </c>
      <c r="G2063">
        <v>13.52</v>
      </c>
      <c r="H2063">
        <v>138.69999999999999</v>
      </c>
      <c r="I2063" t="s">
        <v>14</v>
      </c>
    </row>
    <row r="2064" spans="1:9">
      <c r="A2064" t="s">
        <v>4245</v>
      </c>
      <c r="B2064" t="s">
        <v>4246</v>
      </c>
      <c r="C2064" t="s">
        <v>2973</v>
      </c>
      <c r="D2064" t="s">
        <v>3173</v>
      </c>
      <c r="E2064" t="s">
        <v>3174</v>
      </c>
      <c r="F2064">
        <v>303</v>
      </c>
      <c r="G2064">
        <v>4.5599999999999996</v>
      </c>
      <c r="H2064">
        <v>66.400000000000006</v>
      </c>
      <c r="I2064" t="s">
        <v>25</v>
      </c>
    </row>
    <row r="2065" spans="1:9">
      <c r="A2065" t="s">
        <v>4247</v>
      </c>
      <c r="B2065" t="s">
        <v>4248</v>
      </c>
      <c r="C2065" t="s">
        <v>2973</v>
      </c>
      <c r="D2065" t="s">
        <v>3000</v>
      </c>
      <c r="E2065" t="s">
        <v>3001</v>
      </c>
      <c r="F2065">
        <v>1374</v>
      </c>
      <c r="G2065">
        <v>14.03</v>
      </c>
      <c r="H2065">
        <v>97.9</v>
      </c>
      <c r="I2065" t="s">
        <v>14</v>
      </c>
    </row>
    <row r="2066" spans="1:9">
      <c r="A2066" t="s">
        <v>4249</v>
      </c>
      <c r="B2066" t="s">
        <v>4250</v>
      </c>
      <c r="C2066" t="s">
        <v>2973</v>
      </c>
      <c r="D2066" t="s">
        <v>3046</v>
      </c>
      <c r="E2066" t="s">
        <v>3047</v>
      </c>
      <c r="F2066">
        <v>2077</v>
      </c>
      <c r="G2066">
        <v>11.09</v>
      </c>
      <c r="H2066">
        <v>187.3</v>
      </c>
      <c r="I2066" t="s">
        <v>70</v>
      </c>
    </row>
    <row r="2067" spans="1:9">
      <c r="A2067" t="s">
        <v>4251</v>
      </c>
      <c r="B2067" t="s">
        <v>4252</v>
      </c>
      <c r="C2067" t="s">
        <v>2973</v>
      </c>
      <c r="D2067" t="s">
        <v>2982</v>
      </c>
      <c r="E2067" t="s">
        <v>2983</v>
      </c>
      <c r="F2067">
        <v>314</v>
      </c>
      <c r="G2067">
        <v>5.36</v>
      </c>
      <c r="H2067">
        <v>58.6</v>
      </c>
      <c r="I2067" t="s">
        <v>25</v>
      </c>
    </row>
    <row r="2068" spans="1:9">
      <c r="A2068" t="s">
        <v>4253</v>
      </c>
      <c r="B2068" t="s">
        <v>4254</v>
      </c>
      <c r="C2068" t="s">
        <v>2973</v>
      </c>
      <c r="D2068" t="s">
        <v>2988</v>
      </c>
      <c r="E2068" t="s">
        <v>2989</v>
      </c>
      <c r="F2068">
        <v>522</v>
      </c>
      <c r="G2068">
        <v>13.03</v>
      </c>
      <c r="H2068">
        <v>40.1</v>
      </c>
      <c r="I2068" t="s">
        <v>14</v>
      </c>
    </row>
    <row r="2069" spans="1:9">
      <c r="A2069" t="s">
        <v>4255</v>
      </c>
      <c r="B2069" t="s">
        <v>4256</v>
      </c>
      <c r="C2069" t="s">
        <v>2973</v>
      </c>
      <c r="D2069" t="s">
        <v>2978</v>
      </c>
      <c r="E2069" t="s">
        <v>2979</v>
      </c>
      <c r="F2069">
        <v>1941</v>
      </c>
      <c r="G2069">
        <v>18.77</v>
      </c>
      <c r="H2069">
        <v>103.4</v>
      </c>
      <c r="I2069" t="s">
        <v>14</v>
      </c>
    </row>
    <row r="2070" spans="1:9">
      <c r="A2070" t="s">
        <v>4257</v>
      </c>
      <c r="B2070" t="s">
        <v>4258</v>
      </c>
      <c r="C2070" t="s">
        <v>2973</v>
      </c>
      <c r="D2070" t="s">
        <v>3004</v>
      </c>
      <c r="E2070" t="s">
        <v>3005</v>
      </c>
      <c r="F2070">
        <v>941</v>
      </c>
      <c r="G2070">
        <v>8.76</v>
      </c>
      <c r="H2070">
        <v>107.4</v>
      </c>
      <c r="I2070" t="s">
        <v>14</v>
      </c>
    </row>
    <row r="2071" spans="1:9">
      <c r="A2071" t="s">
        <v>4259</v>
      </c>
      <c r="B2071" t="s">
        <v>4260</v>
      </c>
      <c r="C2071" t="s">
        <v>2973</v>
      </c>
      <c r="D2071" t="s">
        <v>2996</v>
      </c>
      <c r="E2071" t="s">
        <v>2997</v>
      </c>
      <c r="F2071">
        <v>295</v>
      </c>
      <c r="G2071">
        <v>6.94</v>
      </c>
      <c r="H2071">
        <v>42.5</v>
      </c>
      <c r="I2071" t="s">
        <v>25</v>
      </c>
    </row>
    <row r="2072" spans="1:9">
      <c r="A2072" t="s">
        <v>4261</v>
      </c>
      <c r="B2072" t="s">
        <v>4262</v>
      </c>
      <c r="C2072" t="s">
        <v>2973</v>
      </c>
      <c r="D2072" t="s">
        <v>3088</v>
      </c>
      <c r="E2072" t="s">
        <v>3089</v>
      </c>
      <c r="F2072">
        <v>254</v>
      </c>
      <c r="G2072">
        <v>4.7</v>
      </c>
      <c r="H2072">
        <v>54</v>
      </c>
      <c r="I2072" t="s">
        <v>25</v>
      </c>
    </row>
    <row r="2073" spans="1:9">
      <c r="A2073" t="s">
        <v>4263</v>
      </c>
      <c r="B2073" t="s">
        <v>4264</v>
      </c>
      <c r="C2073" t="s">
        <v>2973</v>
      </c>
      <c r="D2073" t="s">
        <v>3030</v>
      </c>
      <c r="E2073" t="s">
        <v>3031</v>
      </c>
      <c r="F2073">
        <v>367</v>
      </c>
      <c r="G2073">
        <v>9.15</v>
      </c>
      <c r="H2073">
        <v>40.1</v>
      </c>
      <c r="I2073" t="s">
        <v>25</v>
      </c>
    </row>
    <row r="2074" spans="1:9">
      <c r="A2074" t="s">
        <v>4265</v>
      </c>
      <c r="B2074" t="s">
        <v>4266</v>
      </c>
      <c r="C2074" t="s">
        <v>2973</v>
      </c>
      <c r="D2074" t="s">
        <v>2988</v>
      </c>
      <c r="E2074" t="s">
        <v>2989</v>
      </c>
      <c r="F2074">
        <v>265</v>
      </c>
      <c r="G2074">
        <v>2.93</v>
      </c>
      <c r="H2074">
        <v>90.4</v>
      </c>
      <c r="I2074" t="s">
        <v>25</v>
      </c>
    </row>
    <row r="2075" spans="1:9">
      <c r="A2075" t="s">
        <v>4267</v>
      </c>
      <c r="B2075" t="s">
        <v>4268</v>
      </c>
      <c r="C2075" t="s">
        <v>2973</v>
      </c>
      <c r="D2075" t="s">
        <v>3030</v>
      </c>
      <c r="E2075" t="s">
        <v>3031</v>
      </c>
      <c r="F2075">
        <v>246</v>
      </c>
      <c r="G2075">
        <v>2.35</v>
      </c>
      <c r="H2075">
        <v>104.7</v>
      </c>
      <c r="I2075" t="s">
        <v>25</v>
      </c>
    </row>
    <row r="2076" spans="1:9">
      <c r="A2076" t="s">
        <v>4269</v>
      </c>
      <c r="B2076" t="s">
        <v>4270</v>
      </c>
      <c r="C2076" t="s">
        <v>2973</v>
      </c>
      <c r="D2076" t="s">
        <v>2988</v>
      </c>
      <c r="E2076" t="s">
        <v>2989</v>
      </c>
      <c r="F2076">
        <v>701</v>
      </c>
      <c r="G2076">
        <v>6.33</v>
      </c>
      <c r="H2076">
        <v>110.7</v>
      </c>
      <c r="I2076" t="s">
        <v>14</v>
      </c>
    </row>
    <row r="2077" spans="1:9">
      <c r="A2077" t="s">
        <v>4271</v>
      </c>
      <c r="B2077" t="s">
        <v>4272</v>
      </c>
      <c r="C2077" t="s">
        <v>2973</v>
      </c>
      <c r="D2077" t="s">
        <v>3173</v>
      </c>
      <c r="E2077" t="s">
        <v>3174</v>
      </c>
      <c r="F2077">
        <v>159</v>
      </c>
      <c r="G2077">
        <v>4.66</v>
      </c>
      <c r="H2077">
        <v>34.1</v>
      </c>
      <c r="I2077" t="s">
        <v>25</v>
      </c>
    </row>
    <row r="2078" spans="1:9">
      <c r="A2078" t="s">
        <v>4273</v>
      </c>
      <c r="B2078" t="s">
        <v>4274</v>
      </c>
      <c r="C2078" t="s">
        <v>2973</v>
      </c>
      <c r="D2078" t="s">
        <v>2988</v>
      </c>
      <c r="E2078" t="s">
        <v>2989</v>
      </c>
      <c r="F2078">
        <v>998</v>
      </c>
      <c r="G2078">
        <v>3.17</v>
      </c>
      <c r="H2078">
        <v>314.8</v>
      </c>
      <c r="I2078" t="s">
        <v>14</v>
      </c>
    </row>
    <row r="2079" spans="1:9">
      <c r="A2079" t="s">
        <v>4275</v>
      </c>
      <c r="B2079" t="s">
        <v>4276</v>
      </c>
      <c r="C2079" t="s">
        <v>2973</v>
      </c>
      <c r="D2079" t="s">
        <v>3000</v>
      </c>
      <c r="E2079" t="s">
        <v>3001</v>
      </c>
      <c r="F2079">
        <v>227</v>
      </c>
      <c r="G2079">
        <v>6.17</v>
      </c>
      <c r="H2079">
        <v>36.799999999999997</v>
      </c>
      <c r="I2079" t="s">
        <v>25</v>
      </c>
    </row>
    <row r="2080" spans="1:9">
      <c r="A2080" t="s">
        <v>4277</v>
      </c>
      <c r="B2080" t="s">
        <v>4278</v>
      </c>
      <c r="C2080" t="s">
        <v>2973</v>
      </c>
      <c r="D2080" t="s">
        <v>2982</v>
      </c>
      <c r="E2080" t="s">
        <v>2983</v>
      </c>
      <c r="F2080">
        <v>447</v>
      </c>
      <c r="G2080">
        <v>10.93</v>
      </c>
      <c r="H2080">
        <v>40.9</v>
      </c>
      <c r="I2080" t="s">
        <v>25</v>
      </c>
    </row>
    <row r="2081" spans="1:9">
      <c r="A2081" t="s">
        <v>4279</v>
      </c>
      <c r="B2081" t="s">
        <v>4280</v>
      </c>
      <c r="C2081" t="s">
        <v>2973</v>
      </c>
      <c r="D2081" t="s">
        <v>3038</v>
      </c>
      <c r="E2081" t="s">
        <v>3039</v>
      </c>
      <c r="F2081">
        <v>2758</v>
      </c>
      <c r="G2081">
        <v>8.51</v>
      </c>
      <c r="H2081">
        <v>324.10000000000002</v>
      </c>
      <c r="I2081" t="s">
        <v>70</v>
      </c>
    </row>
    <row r="2082" spans="1:9">
      <c r="A2082" t="s">
        <v>4281</v>
      </c>
      <c r="B2082" t="s">
        <v>4282</v>
      </c>
      <c r="C2082" t="s">
        <v>2973</v>
      </c>
      <c r="D2082" t="s">
        <v>2988</v>
      </c>
      <c r="E2082" t="s">
        <v>2989</v>
      </c>
      <c r="F2082">
        <v>1130</v>
      </c>
      <c r="G2082">
        <v>13.26</v>
      </c>
      <c r="H2082">
        <v>85.2</v>
      </c>
      <c r="I2082" t="s">
        <v>14</v>
      </c>
    </row>
    <row r="2083" spans="1:9">
      <c r="A2083" t="s">
        <v>4283</v>
      </c>
      <c r="B2083" t="s">
        <v>4284</v>
      </c>
      <c r="C2083" t="s">
        <v>2973</v>
      </c>
      <c r="D2083" t="s">
        <v>3038</v>
      </c>
      <c r="E2083" t="s">
        <v>3039</v>
      </c>
      <c r="F2083">
        <v>3898</v>
      </c>
      <c r="G2083">
        <v>15.16</v>
      </c>
      <c r="H2083">
        <v>257.10000000000002</v>
      </c>
      <c r="I2083" t="s">
        <v>70</v>
      </c>
    </row>
    <row r="2084" spans="1:9">
      <c r="A2084" t="s">
        <v>4285</v>
      </c>
      <c r="B2084" t="s">
        <v>4286</v>
      </c>
      <c r="C2084" t="s">
        <v>2973</v>
      </c>
      <c r="D2084" t="s">
        <v>3000</v>
      </c>
      <c r="E2084" t="s">
        <v>3001</v>
      </c>
      <c r="F2084">
        <v>721</v>
      </c>
      <c r="G2084">
        <v>12.57</v>
      </c>
      <c r="H2084">
        <v>57.4</v>
      </c>
      <c r="I2084" t="s">
        <v>14</v>
      </c>
    </row>
    <row r="2085" spans="1:9">
      <c r="A2085" t="s">
        <v>4287</v>
      </c>
      <c r="B2085" t="s">
        <v>4288</v>
      </c>
      <c r="C2085" t="s">
        <v>2973</v>
      </c>
      <c r="D2085" t="s">
        <v>3084</v>
      </c>
      <c r="E2085" t="s">
        <v>3085</v>
      </c>
      <c r="F2085">
        <v>483</v>
      </c>
      <c r="G2085">
        <v>3.33</v>
      </c>
      <c r="H2085">
        <v>145</v>
      </c>
      <c r="I2085" t="s">
        <v>25</v>
      </c>
    </row>
    <row r="2086" spans="1:9">
      <c r="A2086" t="s">
        <v>4289</v>
      </c>
      <c r="B2086" t="s">
        <v>4290</v>
      </c>
      <c r="C2086" t="s">
        <v>2973</v>
      </c>
      <c r="D2086" t="s">
        <v>3014</v>
      </c>
      <c r="E2086" t="s">
        <v>3015</v>
      </c>
      <c r="F2086">
        <v>4775</v>
      </c>
      <c r="G2086">
        <v>22.31</v>
      </c>
      <c r="H2086">
        <v>214</v>
      </c>
      <c r="I2086" t="s">
        <v>70</v>
      </c>
    </row>
    <row r="2087" spans="1:9">
      <c r="A2087" t="s">
        <v>4291</v>
      </c>
      <c r="B2087" t="s">
        <v>1532</v>
      </c>
      <c r="C2087" t="s">
        <v>2973</v>
      </c>
      <c r="D2087" t="s">
        <v>2988</v>
      </c>
      <c r="E2087" t="s">
        <v>2989</v>
      </c>
      <c r="F2087">
        <v>349</v>
      </c>
      <c r="G2087">
        <v>14.75</v>
      </c>
      <c r="H2087">
        <v>23.7</v>
      </c>
      <c r="I2087" t="s">
        <v>25</v>
      </c>
    </row>
    <row r="2088" spans="1:9">
      <c r="A2088" t="s">
        <v>4292</v>
      </c>
      <c r="B2088" t="s">
        <v>4293</v>
      </c>
      <c r="C2088" t="s">
        <v>2973</v>
      </c>
      <c r="D2088" t="s">
        <v>2988</v>
      </c>
      <c r="E2088" t="s">
        <v>2989</v>
      </c>
      <c r="F2088">
        <v>285</v>
      </c>
      <c r="G2088">
        <v>10.91</v>
      </c>
      <c r="H2088">
        <v>26.1</v>
      </c>
      <c r="I2088" t="s">
        <v>25</v>
      </c>
    </row>
    <row r="2089" spans="1:9">
      <c r="A2089" t="s">
        <v>4294</v>
      </c>
      <c r="B2089" t="s">
        <v>4295</v>
      </c>
      <c r="C2089" t="s">
        <v>2973</v>
      </c>
      <c r="D2089" t="s">
        <v>2982</v>
      </c>
      <c r="E2089" t="s">
        <v>2983</v>
      </c>
      <c r="F2089">
        <v>211</v>
      </c>
      <c r="G2089">
        <v>4</v>
      </c>
      <c r="H2089">
        <v>52.8</v>
      </c>
      <c r="I2089" t="s">
        <v>25</v>
      </c>
    </row>
    <row r="2090" spans="1:9">
      <c r="A2090" t="s">
        <v>4296</v>
      </c>
      <c r="B2090" t="s">
        <v>4297</v>
      </c>
      <c r="C2090" t="s">
        <v>2973</v>
      </c>
      <c r="D2090" t="s">
        <v>3038</v>
      </c>
      <c r="E2090" t="s">
        <v>3039</v>
      </c>
      <c r="F2090">
        <v>593</v>
      </c>
      <c r="G2090">
        <v>17.79</v>
      </c>
      <c r="H2090">
        <v>33.299999999999997</v>
      </c>
      <c r="I2090" t="s">
        <v>14</v>
      </c>
    </row>
    <row r="2091" spans="1:9">
      <c r="A2091" t="s">
        <v>4298</v>
      </c>
      <c r="B2091" t="s">
        <v>4299</v>
      </c>
      <c r="C2091" t="s">
        <v>2973</v>
      </c>
      <c r="D2091" t="s">
        <v>3008</v>
      </c>
      <c r="E2091" t="s">
        <v>3009</v>
      </c>
      <c r="F2091">
        <v>417</v>
      </c>
      <c r="G2091">
        <v>4.3099999999999996</v>
      </c>
      <c r="H2091">
        <v>96.8</v>
      </c>
      <c r="I2091" t="s">
        <v>25</v>
      </c>
    </row>
    <row r="2092" spans="1:9">
      <c r="A2092" t="s">
        <v>4300</v>
      </c>
      <c r="B2092" t="s">
        <v>4301</v>
      </c>
      <c r="C2092" t="s">
        <v>2973</v>
      </c>
      <c r="D2092" t="s">
        <v>3030</v>
      </c>
      <c r="E2092" t="s">
        <v>3031</v>
      </c>
      <c r="F2092">
        <v>741</v>
      </c>
      <c r="G2092">
        <v>6.03</v>
      </c>
      <c r="H2092">
        <v>122.9</v>
      </c>
      <c r="I2092" t="s">
        <v>14</v>
      </c>
    </row>
    <row r="2093" spans="1:9">
      <c r="A2093" t="s">
        <v>4302</v>
      </c>
      <c r="B2093" t="s">
        <v>4303</v>
      </c>
      <c r="C2093" t="s">
        <v>2973</v>
      </c>
      <c r="D2093" t="s">
        <v>3141</v>
      </c>
      <c r="E2093" t="s">
        <v>3142</v>
      </c>
      <c r="F2093">
        <v>247</v>
      </c>
      <c r="G2093">
        <v>6.6</v>
      </c>
      <c r="H2093">
        <v>37.4</v>
      </c>
      <c r="I2093" t="s">
        <v>25</v>
      </c>
    </row>
    <row r="2094" spans="1:9">
      <c r="A2094" t="s">
        <v>4304</v>
      </c>
      <c r="B2094" t="s">
        <v>4305</v>
      </c>
      <c r="C2094" t="s">
        <v>2973</v>
      </c>
      <c r="D2094" t="s">
        <v>3004</v>
      </c>
      <c r="E2094" t="s">
        <v>3005</v>
      </c>
      <c r="F2094">
        <v>1196</v>
      </c>
      <c r="G2094">
        <v>4.4800000000000004</v>
      </c>
      <c r="H2094">
        <v>267</v>
      </c>
      <c r="I2094" t="s">
        <v>14</v>
      </c>
    </row>
    <row r="2095" spans="1:9">
      <c r="A2095" t="s">
        <v>4306</v>
      </c>
      <c r="B2095" t="s">
        <v>4307</v>
      </c>
      <c r="C2095" t="s">
        <v>2973</v>
      </c>
      <c r="D2095" t="s">
        <v>3014</v>
      </c>
      <c r="E2095" t="s">
        <v>3015</v>
      </c>
      <c r="F2095">
        <v>724</v>
      </c>
      <c r="G2095">
        <v>8.26</v>
      </c>
      <c r="H2095">
        <v>87.7</v>
      </c>
      <c r="I2095" t="s">
        <v>14</v>
      </c>
    </row>
    <row r="2096" spans="1:9">
      <c r="A2096" t="s">
        <v>4308</v>
      </c>
      <c r="B2096" t="s">
        <v>4309</v>
      </c>
      <c r="C2096" t="s">
        <v>2973</v>
      </c>
      <c r="D2096" t="s">
        <v>3141</v>
      </c>
      <c r="E2096" t="s">
        <v>3142</v>
      </c>
      <c r="F2096">
        <v>474</v>
      </c>
      <c r="G2096">
        <v>9.9600000000000009</v>
      </c>
      <c r="H2096">
        <v>47.6</v>
      </c>
      <c r="I2096" t="s">
        <v>25</v>
      </c>
    </row>
    <row r="2097" spans="1:9">
      <c r="A2097" t="s">
        <v>4310</v>
      </c>
      <c r="B2097" t="s">
        <v>4311</v>
      </c>
      <c r="C2097" t="s">
        <v>2973</v>
      </c>
      <c r="D2097" t="s">
        <v>3054</v>
      </c>
      <c r="E2097" t="s">
        <v>3055</v>
      </c>
      <c r="F2097">
        <v>726</v>
      </c>
      <c r="G2097">
        <v>14.57</v>
      </c>
      <c r="H2097">
        <v>49.8</v>
      </c>
      <c r="I2097" t="s">
        <v>14</v>
      </c>
    </row>
    <row r="2098" spans="1:9">
      <c r="A2098" t="s">
        <v>4312</v>
      </c>
      <c r="B2098" t="s">
        <v>4313</v>
      </c>
      <c r="C2098" t="s">
        <v>2973</v>
      </c>
      <c r="D2098" t="s">
        <v>2988</v>
      </c>
      <c r="E2098" t="s">
        <v>2989</v>
      </c>
      <c r="F2098">
        <v>386</v>
      </c>
      <c r="G2098">
        <v>9.64</v>
      </c>
      <c r="H2098">
        <v>40</v>
      </c>
      <c r="I2098" t="s">
        <v>25</v>
      </c>
    </row>
    <row r="2099" spans="1:9">
      <c r="A2099" t="s">
        <v>4314</v>
      </c>
      <c r="B2099" t="s">
        <v>4315</v>
      </c>
      <c r="C2099" t="s">
        <v>2973</v>
      </c>
      <c r="D2099" t="s">
        <v>3343</v>
      </c>
      <c r="E2099" t="s">
        <v>3344</v>
      </c>
      <c r="F2099">
        <v>6480</v>
      </c>
      <c r="G2099">
        <v>4.96</v>
      </c>
      <c r="H2099">
        <v>1306.5</v>
      </c>
      <c r="I2099" t="s">
        <v>70</v>
      </c>
    </row>
    <row r="2100" spans="1:9">
      <c r="A2100" t="s">
        <v>4316</v>
      </c>
      <c r="B2100" t="s">
        <v>4317</v>
      </c>
      <c r="C2100" t="s">
        <v>2973</v>
      </c>
      <c r="D2100" t="s">
        <v>2978</v>
      </c>
      <c r="E2100" t="s">
        <v>2979</v>
      </c>
      <c r="F2100">
        <v>951</v>
      </c>
      <c r="G2100">
        <v>7.34</v>
      </c>
      <c r="H2100">
        <v>129.6</v>
      </c>
      <c r="I2100" t="s">
        <v>14</v>
      </c>
    </row>
    <row r="2101" spans="1:9">
      <c r="A2101" t="s">
        <v>4318</v>
      </c>
      <c r="B2101" t="s">
        <v>4319</v>
      </c>
      <c r="C2101" t="s">
        <v>2973</v>
      </c>
      <c r="D2101" t="s">
        <v>2974</v>
      </c>
      <c r="E2101" t="s">
        <v>2975</v>
      </c>
      <c r="F2101">
        <v>123</v>
      </c>
      <c r="G2101">
        <v>6.61</v>
      </c>
      <c r="H2101">
        <v>18.600000000000001</v>
      </c>
      <c r="I2101" t="s">
        <v>25</v>
      </c>
    </row>
    <row r="2102" spans="1:9">
      <c r="A2102" t="s">
        <v>4320</v>
      </c>
      <c r="B2102" t="s">
        <v>4321</v>
      </c>
      <c r="C2102" t="s">
        <v>2973</v>
      </c>
      <c r="D2102" t="s">
        <v>2982</v>
      </c>
      <c r="E2102" t="s">
        <v>2983</v>
      </c>
      <c r="F2102">
        <v>162</v>
      </c>
      <c r="G2102">
        <v>5.2</v>
      </c>
      <c r="H2102">
        <v>31.2</v>
      </c>
      <c r="I2102" t="s">
        <v>25</v>
      </c>
    </row>
    <row r="2103" spans="1:9">
      <c r="A2103" t="s">
        <v>4322</v>
      </c>
      <c r="B2103" t="s">
        <v>4323</v>
      </c>
      <c r="C2103" t="s">
        <v>2973</v>
      </c>
      <c r="D2103" t="s">
        <v>2978</v>
      </c>
      <c r="E2103" t="s">
        <v>2979</v>
      </c>
      <c r="F2103">
        <v>2284</v>
      </c>
      <c r="G2103">
        <v>4.5999999999999996</v>
      </c>
      <c r="H2103">
        <v>496.5</v>
      </c>
      <c r="I2103" t="s">
        <v>70</v>
      </c>
    </row>
    <row r="2104" spans="1:9">
      <c r="A2104" t="s">
        <v>4324</v>
      </c>
      <c r="B2104" t="s">
        <v>4325</v>
      </c>
      <c r="C2104" t="s">
        <v>2973</v>
      </c>
      <c r="D2104" t="s">
        <v>3141</v>
      </c>
      <c r="E2104" t="s">
        <v>3142</v>
      </c>
      <c r="F2104">
        <v>370</v>
      </c>
      <c r="G2104">
        <v>8.77</v>
      </c>
      <c r="H2104">
        <v>42.2</v>
      </c>
      <c r="I2104" t="s">
        <v>25</v>
      </c>
    </row>
    <row r="2105" spans="1:9">
      <c r="A2105" t="s">
        <v>4326</v>
      </c>
      <c r="B2105" t="s">
        <v>4327</v>
      </c>
      <c r="C2105" t="s">
        <v>2973</v>
      </c>
      <c r="D2105" t="s">
        <v>2974</v>
      </c>
      <c r="E2105" t="s">
        <v>2975</v>
      </c>
      <c r="F2105">
        <v>130</v>
      </c>
      <c r="G2105">
        <v>4.04</v>
      </c>
      <c r="H2105">
        <v>32.200000000000003</v>
      </c>
      <c r="I2105" t="s">
        <v>25</v>
      </c>
    </row>
    <row r="2106" spans="1:9">
      <c r="A2106" t="s">
        <v>4328</v>
      </c>
      <c r="B2106" t="s">
        <v>4329</v>
      </c>
      <c r="C2106" t="s">
        <v>2973</v>
      </c>
      <c r="D2106" t="s">
        <v>3008</v>
      </c>
      <c r="E2106" t="s">
        <v>3009</v>
      </c>
      <c r="F2106">
        <v>1421</v>
      </c>
      <c r="G2106">
        <v>6.46</v>
      </c>
      <c r="H2106">
        <v>220</v>
      </c>
      <c r="I2106" t="s">
        <v>14</v>
      </c>
    </row>
    <row r="2107" spans="1:9">
      <c r="A2107" t="s">
        <v>4330</v>
      </c>
      <c r="B2107" t="s">
        <v>4331</v>
      </c>
      <c r="C2107" t="s">
        <v>2973</v>
      </c>
      <c r="D2107" t="s">
        <v>3030</v>
      </c>
      <c r="E2107" t="s">
        <v>3031</v>
      </c>
      <c r="F2107">
        <v>379</v>
      </c>
      <c r="G2107">
        <v>6.95</v>
      </c>
      <c r="H2107">
        <v>54.5</v>
      </c>
      <c r="I2107" t="s">
        <v>25</v>
      </c>
    </row>
    <row r="2108" spans="1:9">
      <c r="A2108" t="s">
        <v>4332</v>
      </c>
      <c r="B2108" t="s">
        <v>4333</v>
      </c>
      <c r="C2108" t="s">
        <v>2973</v>
      </c>
      <c r="D2108" t="s">
        <v>3034</v>
      </c>
      <c r="E2108" t="s">
        <v>3035</v>
      </c>
      <c r="F2108">
        <v>1380</v>
      </c>
      <c r="G2108">
        <v>7.88</v>
      </c>
      <c r="H2108">
        <v>175.1</v>
      </c>
      <c r="I2108" t="s">
        <v>14</v>
      </c>
    </row>
    <row r="2109" spans="1:9">
      <c r="A2109" t="s">
        <v>4334</v>
      </c>
      <c r="B2109" t="s">
        <v>4335</v>
      </c>
      <c r="C2109" t="s">
        <v>2973</v>
      </c>
      <c r="D2109" t="s">
        <v>2974</v>
      </c>
      <c r="E2109" t="s">
        <v>2975</v>
      </c>
      <c r="F2109">
        <v>33</v>
      </c>
      <c r="G2109">
        <v>4.3899999999999997</v>
      </c>
      <c r="H2109">
        <v>7.5</v>
      </c>
      <c r="I2109" t="s">
        <v>25</v>
      </c>
    </row>
    <row r="2110" spans="1:9">
      <c r="A2110" t="s">
        <v>4336</v>
      </c>
      <c r="B2110" t="s">
        <v>4337</v>
      </c>
      <c r="C2110" t="s">
        <v>2973</v>
      </c>
      <c r="D2110" t="s">
        <v>2996</v>
      </c>
      <c r="E2110" t="s">
        <v>2997</v>
      </c>
      <c r="F2110">
        <v>283</v>
      </c>
      <c r="G2110">
        <v>6.66</v>
      </c>
      <c r="H2110">
        <v>42.5</v>
      </c>
      <c r="I2110" t="s">
        <v>25</v>
      </c>
    </row>
    <row r="2111" spans="1:9">
      <c r="A2111" t="s">
        <v>4338</v>
      </c>
      <c r="B2111" t="s">
        <v>4339</v>
      </c>
      <c r="C2111" t="s">
        <v>2973</v>
      </c>
      <c r="D2111" t="s">
        <v>2974</v>
      </c>
      <c r="E2111" t="s">
        <v>2975</v>
      </c>
      <c r="F2111">
        <v>158</v>
      </c>
      <c r="G2111">
        <v>4.59</v>
      </c>
      <c r="H2111">
        <v>34.4</v>
      </c>
      <c r="I2111" t="s">
        <v>25</v>
      </c>
    </row>
    <row r="2112" spans="1:9">
      <c r="A2112" t="s">
        <v>4340</v>
      </c>
      <c r="B2112" t="s">
        <v>4341</v>
      </c>
      <c r="C2112" t="s">
        <v>2973</v>
      </c>
      <c r="D2112" t="s">
        <v>3000</v>
      </c>
      <c r="E2112" t="s">
        <v>3001</v>
      </c>
      <c r="F2112">
        <v>1218</v>
      </c>
      <c r="G2112">
        <v>11.49</v>
      </c>
      <c r="H2112">
        <v>106</v>
      </c>
      <c r="I2112" t="s">
        <v>14</v>
      </c>
    </row>
    <row r="2113" spans="1:9">
      <c r="A2113" t="s">
        <v>4342</v>
      </c>
      <c r="B2113" t="s">
        <v>4343</v>
      </c>
      <c r="C2113" t="s">
        <v>2973</v>
      </c>
      <c r="D2113" t="s">
        <v>2996</v>
      </c>
      <c r="E2113" t="s">
        <v>2997</v>
      </c>
      <c r="F2113">
        <v>1341</v>
      </c>
      <c r="G2113">
        <v>9.9</v>
      </c>
      <c r="H2113">
        <v>135.5</v>
      </c>
      <c r="I2113" t="s">
        <v>14</v>
      </c>
    </row>
    <row r="2114" spans="1:9">
      <c r="A2114" t="s">
        <v>4344</v>
      </c>
      <c r="B2114" t="s">
        <v>4345</v>
      </c>
      <c r="C2114" t="s">
        <v>2973</v>
      </c>
      <c r="D2114" t="s">
        <v>2996</v>
      </c>
      <c r="E2114" t="s">
        <v>2997</v>
      </c>
      <c r="F2114">
        <v>233</v>
      </c>
      <c r="G2114">
        <v>13.44</v>
      </c>
      <c r="H2114">
        <v>17.3</v>
      </c>
      <c r="I2114" t="s">
        <v>25</v>
      </c>
    </row>
    <row r="2115" spans="1:9">
      <c r="A2115" t="s">
        <v>4346</v>
      </c>
      <c r="B2115" t="s">
        <v>4347</v>
      </c>
      <c r="C2115" t="s">
        <v>2973</v>
      </c>
      <c r="D2115" t="s">
        <v>2988</v>
      </c>
      <c r="E2115" t="s">
        <v>2989</v>
      </c>
      <c r="F2115">
        <v>411</v>
      </c>
      <c r="G2115">
        <v>10.5</v>
      </c>
      <c r="H2115">
        <v>39.1</v>
      </c>
      <c r="I2115" t="s">
        <v>25</v>
      </c>
    </row>
    <row r="2116" spans="1:9">
      <c r="A2116" t="s">
        <v>4348</v>
      </c>
      <c r="B2116" t="s">
        <v>4349</v>
      </c>
      <c r="C2116" t="s">
        <v>2973</v>
      </c>
      <c r="D2116" t="s">
        <v>3008</v>
      </c>
      <c r="E2116" t="s">
        <v>3009</v>
      </c>
      <c r="F2116">
        <v>297</v>
      </c>
      <c r="G2116">
        <v>5.77</v>
      </c>
      <c r="H2116">
        <v>51.5</v>
      </c>
      <c r="I2116" t="s">
        <v>25</v>
      </c>
    </row>
    <row r="2117" spans="1:9">
      <c r="A2117" t="s">
        <v>4350</v>
      </c>
      <c r="B2117" t="s">
        <v>4351</v>
      </c>
      <c r="C2117" t="s">
        <v>2973</v>
      </c>
      <c r="D2117" t="s">
        <v>2974</v>
      </c>
      <c r="E2117" t="s">
        <v>2975</v>
      </c>
      <c r="F2117">
        <v>48</v>
      </c>
      <c r="G2117">
        <v>1.33</v>
      </c>
      <c r="H2117">
        <v>36.1</v>
      </c>
      <c r="I2117" t="s">
        <v>25</v>
      </c>
    </row>
    <row r="2118" spans="1:9">
      <c r="A2118" t="s">
        <v>4352</v>
      </c>
      <c r="B2118" t="s">
        <v>4353</v>
      </c>
      <c r="C2118" t="s">
        <v>2973</v>
      </c>
      <c r="D2118" t="s">
        <v>3008</v>
      </c>
      <c r="E2118" t="s">
        <v>3009</v>
      </c>
      <c r="F2118">
        <v>922</v>
      </c>
      <c r="G2118">
        <v>10.97</v>
      </c>
      <c r="H2118">
        <v>84</v>
      </c>
      <c r="I2118" t="s">
        <v>14</v>
      </c>
    </row>
    <row r="2119" spans="1:9">
      <c r="A2119" t="s">
        <v>4354</v>
      </c>
      <c r="B2119" t="s">
        <v>4355</v>
      </c>
      <c r="C2119" t="s">
        <v>2973</v>
      </c>
      <c r="D2119" t="s">
        <v>2988</v>
      </c>
      <c r="E2119" t="s">
        <v>2989</v>
      </c>
      <c r="F2119">
        <v>283</v>
      </c>
      <c r="G2119">
        <v>1.85</v>
      </c>
      <c r="H2119">
        <v>153</v>
      </c>
      <c r="I2119" t="s">
        <v>25</v>
      </c>
    </row>
    <row r="2120" spans="1:9">
      <c r="A2120" t="s">
        <v>4356</v>
      </c>
      <c r="B2120" t="s">
        <v>4357</v>
      </c>
      <c r="C2120" t="s">
        <v>2973</v>
      </c>
      <c r="D2120" t="s">
        <v>3173</v>
      </c>
      <c r="E2120" t="s">
        <v>3174</v>
      </c>
      <c r="F2120">
        <v>121</v>
      </c>
      <c r="G2120">
        <v>4.51</v>
      </c>
      <c r="H2120">
        <v>26.8</v>
      </c>
      <c r="I2120" t="s">
        <v>25</v>
      </c>
    </row>
    <row r="2121" spans="1:9">
      <c r="A2121" t="s">
        <v>4358</v>
      </c>
      <c r="B2121" t="s">
        <v>4359</v>
      </c>
      <c r="C2121" t="s">
        <v>2973</v>
      </c>
      <c r="D2121" t="s">
        <v>3042</v>
      </c>
      <c r="E2121" t="s">
        <v>3043</v>
      </c>
      <c r="F2121">
        <v>281</v>
      </c>
      <c r="G2121">
        <v>7.22</v>
      </c>
      <c r="H2121">
        <v>38.9</v>
      </c>
      <c r="I2121" t="s">
        <v>25</v>
      </c>
    </row>
    <row r="2122" spans="1:9">
      <c r="A2122" t="s">
        <v>4360</v>
      </c>
      <c r="B2122" t="s">
        <v>4361</v>
      </c>
      <c r="C2122" t="s">
        <v>2973</v>
      </c>
      <c r="D2122" t="s">
        <v>3173</v>
      </c>
      <c r="E2122" t="s">
        <v>3174</v>
      </c>
      <c r="F2122">
        <v>598</v>
      </c>
      <c r="G2122">
        <v>8.6199999999999992</v>
      </c>
      <c r="H2122">
        <v>69.400000000000006</v>
      </c>
      <c r="I2122" t="s">
        <v>14</v>
      </c>
    </row>
    <row r="2123" spans="1:9">
      <c r="A2123" t="s">
        <v>4362</v>
      </c>
      <c r="B2123" t="s">
        <v>4363</v>
      </c>
      <c r="C2123" t="s">
        <v>2973</v>
      </c>
      <c r="D2123" t="s">
        <v>2988</v>
      </c>
      <c r="E2123" t="s">
        <v>2989</v>
      </c>
      <c r="F2123">
        <v>180</v>
      </c>
      <c r="G2123">
        <v>7.19</v>
      </c>
      <c r="H2123">
        <v>25</v>
      </c>
      <c r="I2123" t="s">
        <v>25</v>
      </c>
    </row>
    <row r="2124" spans="1:9">
      <c r="A2124" t="s">
        <v>4364</v>
      </c>
      <c r="B2124" t="s">
        <v>4365</v>
      </c>
      <c r="C2124" t="s">
        <v>2973</v>
      </c>
      <c r="D2124" t="s">
        <v>2992</v>
      </c>
      <c r="E2124" t="s">
        <v>2993</v>
      </c>
      <c r="F2124">
        <v>844</v>
      </c>
      <c r="G2124">
        <v>9.58</v>
      </c>
      <c r="H2124">
        <v>88.1</v>
      </c>
      <c r="I2124" t="s">
        <v>14</v>
      </c>
    </row>
    <row r="2125" spans="1:9">
      <c r="A2125" t="s">
        <v>4366</v>
      </c>
      <c r="B2125" t="s">
        <v>4367</v>
      </c>
      <c r="C2125" t="s">
        <v>2973</v>
      </c>
      <c r="D2125" t="s">
        <v>3008</v>
      </c>
      <c r="E2125" t="s">
        <v>3009</v>
      </c>
      <c r="F2125">
        <v>209</v>
      </c>
      <c r="G2125">
        <v>3.03</v>
      </c>
      <c r="H2125">
        <v>69</v>
      </c>
      <c r="I2125" t="s">
        <v>25</v>
      </c>
    </row>
    <row r="2126" spans="1:9">
      <c r="A2126" t="s">
        <v>4368</v>
      </c>
      <c r="B2126" t="s">
        <v>4369</v>
      </c>
      <c r="C2126" t="s">
        <v>4370</v>
      </c>
      <c r="D2126" t="s">
        <v>4371</v>
      </c>
      <c r="E2126" t="s">
        <v>4372</v>
      </c>
      <c r="F2126">
        <v>1994</v>
      </c>
      <c r="G2126">
        <v>9.9499999999999993</v>
      </c>
      <c r="H2126">
        <v>200.4</v>
      </c>
      <c r="I2126" t="s">
        <v>14</v>
      </c>
    </row>
    <row r="2127" spans="1:9">
      <c r="A2127" t="s">
        <v>4373</v>
      </c>
      <c r="B2127" t="s">
        <v>4374</v>
      </c>
      <c r="C2127" t="s">
        <v>4370</v>
      </c>
      <c r="D2127" t="s">
        <v>4375</v>
      </c>
      <c r="E2127" t="s">
        <v>4376</v>
      </c>
      <c r="F2127">
        <v>208</v>
      </c>
      <c r="G2127">
        <v>4.28</v>
      </c>
      <c r="H2127">
        <v>48.6</v>
      </c>
      <c r="I2127" t="s">
        <v>25</v>
      </c>
    </row>
    <row r="2128" spans="1:9">
      <c r="A2128" t="s">
        <v>4377</v>
      </c>
      <c r="B2128" t="s">
        <v>4378</v>
      </c>
      <c r="C2128" t="s">
        <v>4370</v>
      </c>
      <c r="D2128" t="s">
        <v>4371</v>
      </c>
      <c r="E2128" t="s">
        <v>4372</v>
      </c>
      <c r="F2128">
        <v>576</v>
      </c>
      <c r="G2128">
        <v>3.07</v>
      </c>
      <c r="H2128">
        <v>187.6</v>
      </c>
      <c r="I2128" t="s">
        <v>14</v>
      </c>
    </row>
    <row r="2129" spans="1:9">
      <c r="A2129" t="s">
        <v>4379</v>
      </c>
      <c r="B2129" t="s">
        <v>4380</v>
      </c>
      <c r="C2129" t="s">
        <v>4370</v>
      </c>
      <c r="D2129" t="s">
        <v>4381</v>
      </c>
      <c r="E2129" t="s">
        <v>4382</v>
      </c>
      <c r="F2129">
        <v>7873</v>
      </c>
      <c r="G2129">
        <v>5.82</v>
      </c>
      <c r="H2129">
        <v>1352.7</v>
      </c>
      <c r="I2129" t="s">
        <v>70</v>
      </c>
    </row>
    <row r="2130" spans="1:9">
      <c r="A2130" t="s">
        <v>4383</v>
      </c>
      <c r="B2130" t="s">
        <v>4384</v>
      </c>
      <c r="C2130" t="s">
        <v>4370</v>
      </c>
      <c r="D2130" t="s">
        <v>4375</v>
      </c>
      <c r="E2130" t="s">
        <v>4376</v>
      </c>
      <c r="F2130">
        <v>974</v>
      </c>
      <c r="G2130">
        <v>5.08</v>
      </c>
      <c r="H2130">
        <v>191.7</v>
      </c>
      <c r="I2130" t="s">
        <v>14</v>
      </c>
    </row>
    <row r="2131" spans="1:9">
      <c r="A2131" t="s">
        <v>4385</v>
      </c>
      <c r="B2131" t="s">
        <v>4386</v>
      </c>
      <c r="C2131" t="s">
        <v>4370</v>
      </c>
      <c r="D2131" t="s">
        <v>4375</v>
      </c>
      <c r="E2131" t="s">
        <v>4376</v>
      </c>
      <c r="F2131">
        <v>320</v>
      </c>
      <c r="G2131">
        <v>7.29</v>
      </c>
      <c r="H2131">
        <v>43.9</v>
      </c>
      <c r="I2131" t="s">
        <v>25</v>
      </c>
    </row>
    <row r="2132" spans="1:9">
      <c r="A2132" t="s">
        <v>4387</v>
      </c>
      <c r="B2132" t="s">
        <v>4388</v>
      </c>
      <c r="C2132" t="s">
        <v>4370</v>
      </c>
      <c r="D2132" t="s">
        <v>4381</v>
      </c>
      <c r="E2132" t="s">
        <v>4382</v>
      </c>
      <c r="F2132">
        <v>783</v>
      </c>
      <c r="G2132">
        <v>4.87</v>
      </c>
      <c r="H2132">
        <v>160.80000000000001</v>
      </c>
      <c r="I2132" t="s">
        <v>14</v>
      </c>
    </row>
    <row r="2133" spans="1:9">
      <c r="A2133" t="s">
        <v>4389</v>
      </c>
      <c r="B2133" t="s">
        <v>4390</v>
      </c>
      <c r="C2133" t="s">
        <v>4370</v>
      </c>
      <c r="D2133" t="s">
        <v>4391</v>
      </c>
      <c r="E2133" t="s">
        <v>4392</v>
      </c>
      <c r="F2133">
        <v>802</v>
      </c>
      <c r="G2133">
        <v>14.45</v>
      </c>
      <c r="H2133">
        <v>55.5</v>
      </c>
      <c r="I2133" t="s">
        <v>14</v>
      </c>
    </row>
    <row r="2134" spans="1:9">
      <c r="A2134" t="s">
        <v>4393</v>
      </c>
      <c r="B2134" t="s">
        <v>4394</v>
      </c>
      <c r="C2134" t="s">
        <v>4370</v>
      </c>
      <c r="D2134" t="s">
        <v>4395</v>
      </c>
      <c r="E2134" t="s">
        <v>4396</v>
      </c>
      <c r="F2134">
        <v>287</v>
      </c>
      <c r="G2134">
        <v>6.27</v>
      </c>
      <c r="H2134">
        <v>45.8</v>
      </c>
      <c r="I2134" t="s">
        <v>25</v>
      </c>
    </row>
    <row r="2135" spans="1:9">
      <c r="A2135" t="s">
        <v>4397</v>
      </c>
      <c r="B2135" t="s">
        <v>4398</v>
      </c>
      <c r="C2135" t="s">
        <v>4370</v>
      </c>
      <c r="D2135" t="s">
        <v>4391</v>
      </c>
      <c r="E2135" t="s">
        <v>4392</v>
      </c>
      <c r="F2135">
        <v>254</v>
      </c>
      <c r="G2135">
        <v>2.97</v>
      </c>
      <c r="H2135">
        <v>85.5</v>
      </c>
      <c r="I2135" t="s">
        <v>25</v>
      </c>
    </row>
    <row r="2136" spans="1:9">
      <c r="A2136" t="s">
        <v>4399</v>
      </c>
      <c r="B2136" t="s">
        <v>4400</v>
      </c>
      <c r="C2136" t="s">
        <v>4370</v>
      </c>
      <c r="D2136" t="s">
        <v>4395</v>
      </c>
      <c r="E2136" t="s">
        <v>4396</v>
      </c>
      <c r="F2136">
        <v>621</v>
      </c>
      <c r="G2136">
        <v>7.4</v>
      </c>
      <c r="H2136">
        <v>83.9</v>
      </c>
      <c r="I2136" t="s">
        <v>14</v>
      </c>
    </row>
    <row r="2137" spans="1:9">
      <c r="A2137" t="s">
        <v>4401</v>
      </c>
      <c r="B2137" t="s">
        <v>4402</v>
      </c>
      <c r="C2137" t="s">
        <v>4370</v>
      </c>
      <c r="D2137" t="s">
        <v>4395</v>
      </c>
      <c r="E2137" t="s">
        <v>4396</v>
      </c>
      <c r="F2137">
        <v>255</v>
      </c>
      <c r="G2137">
        <v>3.27</v>
      </c>
      <c r="H2137">
        <v>78</v>
      </c>
      <c r="I2137" t="s">
        <v>25</v>
      </c>
    </row>
    <row r="2138" spans="1:9">
      <c r="A2138" t="s">
        <v>4403</v>
      </c>
      <c r="B2138" t="s">
        <v>4404</v>
      </c>
      <c r="C2138" t="s">
        <v>4370</v>
      </c>
      <c r="D2138" t="s">
        <v>4381</v>
      </c>
      <c r="E2138" t="s">
        <v>4382</v>
      </c>
      <c r="F2138">
        <v>1871</v>
      </c>
      <c r="G2138">
        <v>6.11</v>
      </c>
      <c r="H2138">
        <v>306.2</v>
      </c>
      <c r="I2138" t="s">
        <v>14</v>
      </c>
    </row>
    <row r="2139" spans="1:9">
      <c r="A2139" t="s">
        <v>4405</v>
      </c>
      <c r="B2139" t="s">
        <v>4406</v>
      </c>
      <c r="C2139" t="s">
        <v>4370</v>
      </c>
      <c r="D2139" t="s">
        <v>4407</v>
      </c>
      <c r="E2139" t="s">
        <v>4408</v>
      </c>
      <c r="F2139">
        <v>9598</v>
      </c>
      <c r="G2139">
        <v>33.200000000000003</v>
      </c>
      <c r="H2139">
        <v>289.10000000000002</v>
      </c>
      <c r="I2139" t="s">
        <v>70</v>
      </c>
    </row>
    <row r="2140" spans="1:9">
      <c r="A2140" t="s">
        <v>4409</v>
      </c>
      <c r="B2140" t="s">
        <v>4410</v>
      </c>
      <c r="C2140" t="s">
        <v>4370</v>
      </c>
      <c r="D2140" t="s">
        <v>4411</v>
      </c>
      <c r="E2140" t="s">
        <v>4412</v>
      </c>
      <c r="F2140">
        <v>261</v>
      </c>
      <c r="G2140">
        <v>5.0999999999999996</v>
      </c>
      <c r="H2140">
        <v>51.2</v>
      </c>
      <c r="I2140" t="s">
        <v>25</v>
      </c>
    </row>
    <row r="2141" spans="1:9">
      <c r="A2141" t="s">
        <v>4413</v>
      </c>
      <c r="B2141" t="s">
        <v>4414</v>
      </c>
      <c r="C2141" t="s">
        <v>4370</v>
      </c>
      <c r="D2141" t="s">
        <v>4411</v>
      </c>
      <c r="E2141" t="s">
        <v>4412</v>
      </c>
      <c r="F2141">
        <v>185</v>
      </c>
      <c r="G2141">
        <v>5.89</v>
      </c>
      <c r="H2141">
        <v>31.4</v>
      </c>
      <c r="I2141" t="s">
        <v>25</v>
      </c>
    </row>
    <row r="2142" spans="1:9">
      <c r="A2142" t="s">
        <v>4415</v>
      </c>
      <c r="B2142" t="s">
        <v>4416</v>
      </c>
      <c r="C2142" t="s">
        <v>4370</v>
      </c>
      <c r="D2142" t="s">
        <v>4371</v>
      </c>
      <c r="E2142" t="s">
        <v>4372</v>
      </c>
      <c r="F2142">
        <v>3902</v>
      </c>
      <c r="G2142">
        <v>10.44</v>
      </c>
      <c r="H2142">
        <v>373.8</v>
      </c>
      <c r="I2142" t="s">
        <v>70</v>
      </c>
    </row>
    <row r="2143" spans="1:9">
      <c r="A2143" t="s">
        <v>4417</v>
      </c>
      <c r="B2143" t="s">
        <v>4418</v>
      </c>
      <c r="C2143" t="s">
        <v>4370</v>
      </c>
      <c r="D2143" t="s">
        <v>4419</v>
      </c>
      <c r="E2143" t="s">
        <v>4420</v>
      </c>
      <c r="F2143">
        <v>194</v>
      </c>
      <c r="G2143">
        <v>4.8600000000000003</v>
      </c>
      <c r="H2143">
        <v>39.9</v>
      </c>
      <c r="I2143" t="s">
        <v>25</v>
      </c>
    </row>
    <row r="2144" spans="1:9">
      <c r="A2144" t="s">
        <v>4421</v>
      </c>
      <c r="B2144" t="s">
        <v>4422</v>
      </c>
      <c r="C2144" t="s">
        <v>4370</v>
      </c>
      <c r="D2144" t="s">
        <v>4423</v>
      </c>
      <c r="E2144" t="s">
        <v>4424</v>
      </c>
      <c r="F2144">
        <v>264</v>
      </c>
      <c r="G2144">
        <v>10.24</v>
      </c>
      <c r="H2144">
        <v>25.8</v>
      </c>
      <c r="I2144" t="s">
        <v>25</v>
      </c>
    </row>
    <row r="2145" spans="1:9">
      <c r="A2145" t="s">
        <v>4425</v>
      </c>
      <c r="B2145" t="s">
        <v>4426</v>
      </c>
      <c r="C2145" t="s">
        <v>4370</v>
      </c>
      <c r="D2145" t="s">
        <v>4427</v>
      </c>
      <c r="E2145" t="s">
        <v>4428</v>
      </c>
      <c r="F2145">
        <v>624</v>
      </c>
      <c r="G2145">
        <v>9.23</v>
      </c>
      <c r="H2145">
        <v>67.599999999999994</v>
      </c>
      <c r="I2145" t="s">
        <v>14</v>
      </c>
    </row>
    <row r="2146" spans="1:9">
      <c r="A2146" t="s">
        <v>4429</v>
      </c>
      <c r="B2146" t="s">
        <v>4430</v>
      </c>
      <c r="C2146" t="s">
        <v>4370</v>
      </c>
      <c r="D2146" t="s">
        <v>4419</v>
      </c>
      <c r="E2146" t="s">
        <v>4420</v>
      </c>
      <c r="F2146">
        <v>365</v>
      </c>
      <c r="G2146">
        <v>13.97</v>
      </c>
      <c r="H2146">
        <v>26.1</v>
      </c>
      <c r="I2146" t="s">
        <v>25</v>
      </c>
    </row>
    <row r="2147" spans="1:9">
      <c r="A2147" t="s">
        <v>4431</v>
      </c>
      <c r="B2147" t="s">
        <v>4432</v>
      </c>
      <c r="C2147" t="s">
        <v>4370</v>
      </c>
      <c r="D2147" t="s">
        <v>4433</v>
      </c>
      <c r="E2147" t="s">
        <v>4434</v>
      </c>
      <c r="F2147">
        <v>291</v>
      </c>
      <c r="G2147">
        <v>9.99</v>
      </c>
      <c r="H2147">
        <v>29.1</v>
      </c>
      <c r="I2147" t="s">
        <v>25</v>
      </c>
    </row>
    <row r="2148" spans="1:9">
      <c r="A2148" t="s">
        <v>4435</v>
      </c>
      <c r="B2148" t="s">
        <v>4436</v>
      </c>
      <c r="C2148" t="s">
        <v>4370</v>
      </c>
      <c r="D2148" t="s">
        <v>4437</v>
      </c>
      <c r="E2148" t="s">
        <v>4438</v>
      </c>
      <c r="F2148">
        <v>2823</v>
      </c>
      <c r="G2148">
        <v>7.82</v>
      </c>
      <c r="H2148">
        <v>361</v>
      </c>
      <c r="I2148" t="s">
        <v>70</v>
      </c>
    </row>
    <row r="2149" spans="1:9">
      <c r="A2149" t="s">
        <v>4439</v>
      </c>
      <c r="B2149" t="s">
        <v>4440</v>
      </c>
      <c r="C2149" t="s">
        <v>4370</v>
      </c>
      <c r="D2149" t="s">
        <v>4391</v>
      </c>
      <c r="E2149" t="s">
        <v>4392</v>
      </c>
      <c r="F2149">
        <v>973</v>
      </c>
      <c r="G2149">
        <v>10.54</v>
      </c>
      <c r="H2149">
        <v>92.3</v>
      </c>
      <c r="I2149" t="s">
        <v>14</v>
      </c>
    </row>
    <row r="2150" spans="1:9">
      <c r="A2150" t="s">
        <v>4441</v>
      </c>
      <c r="B2150" t="s">
        <v>4442</v>
      </c>
      <c r="C2150" t="s">
        <v>4370</v>
      </c>
      <c r="D2150" t="s">
        <v>4443</v>
      </c>
      <c r="E2150" t="s">
        <v>4444</v>
      </c>
      <c r="F2150">
        <v>2033</v>
      </c>
      <c r="G2150">
        <v>5.64</v>
      </c>
      <c r="H2150">
        <v>360.5</v>
      </c>
      <c r="I2150" t="s">
        <v>70</v>
      </c>
    </row>
    <row r="2151" spans="1:9">
      <c r="A2151" t="s">
        <v>4445</v>
      </c>
      <c r="B2151" t="s">
        <v>4446</v>
      </c>
      <c r="C2151" t="s">
        <v>4370</v>
      </c>
      <c r="D2151" t="s">
        <v>4419</v>
      </c>
      <c r="E2151" t="s">
        <v>4420</v>
      </c>
      <c r="F2151">
        <v>118</v>
      </c>
      <c r="G2151">
        <v>3.4</v>
      </c>
      <c r="H2151">
        <v>34.700000000000003</v>
      </c>
      <c r="I2151" t="s">
        <v>25</v>
      </c>
    </row>
    <row r="2152" spans="1:9">
      <c r="A2152" t="s">
        <v>4447</v>
      </c>
      <c r="B2152" t="s">
        <v>4448</v>
      </c>
      <c r="C2152" t="s">
        <v>4370</v>
      </c>
      <c r="D2152" t="s">
        <v>4395</v>
      </c>
      <c r="E2152" t="s">
        <v>4396</v>
      </c>
      <c r="F2152">
        <v>211</v>
      </c>
      <c r="G2152">
        <v>4.57</v>
      </c>
      <c r="H2152">
        <v>46.2</v>
      </c>
      <c r="I2152" t="s">
        <v>25</v>
      </c>
    </row>
    <row r="2153" spans="1:9">
      <c r="A2153" t="s">
        <v>4449</v>
      </c>
      <c r="B2153" t="s">
        <v>4450</v>
      </c>
      <c r="C2153" t="s">
        <v>4370</v>
      </c>
      <c r="D2153" t="s">
        <v>4437</v>
      </c>
      <c r="E2153" t="s">
        <v>4438</v>
      </c>
      <c r="F2153">
        <v>676</v>
      </c>
      <c r="G2153">
        <v>3.65</v>
      </c>
      <c r="H2153">
        <v>185.2</v>
      </c>
      <c r="I2153" t="s">
        <v>14</v>
      </c>
    </row>
    <row r="2154" spans="1:9">
      <c r="A2154" t="s">
        <v>4451</v>
      </c>
      <c r="B2154" t="s">
        <v>4452</v>
      </c>
      <c r="C2154" t="s">
        <v>4370</v>
      </c>
      <c r="D2154" t="s">
        <v>4437</v>
      </c>
      <c r="E2154" t="s">
        <v>4438</v>
      </c>
      <c r="F2154">
        <v>469</v>
      </c>
      <c r="G2154">
        <v>6.87</v>
      </c>
      <c r="H2154">
        <v>68.3</v>
      </c>
      <c r="I2154" t="s">
        <v>25</v>
      </c>
    </row>
    <row r="2155" spans="1:9">
      <c r="A2155" t="s">
        <v>4453</v>
      </c>
      <c r="B2155" t="s">
        <v>4454</v>
      </c>
      <c r="C2155" t="s">
        <v>4370</v>
      </c>
      <c r="D2155" t="s">
        <v>4395</v>
      </c>
      <c r="E2155" t="s">
        <v>4396</v>
      </c>
      <c r="F2155">
        <v>297</v>
      </c>
      <c r="G2155">
        <v>8.67</v>
      </c>
      <c r="H2155">
        <v>34.299999999999997</v>
      </c>
      <c r="I2155" t="s">
        <v>25</v>
      </c>
    </row>
    <row r="2156" spans="1:9">
      <c r="A2156" t="s">
        <v>4455</v>
      </c>
      <c r="B2156" t="s">
        <v>4456</v>
      </c>
      <c r="C2156" t="s">
        <v>4370</v>
      </c>
      <c r="D2156" t="s">
        <v>4427</v>
      </c>
      <c r="E2156" t="s">
        <v>4428</v>
      </c>
      <c r="F2156">
        <v>1523</v>
      </c>
      <c r="G2156">
        <v>7.25</v>
      </c>
      <c r="H2156">
        <v>210.1</v>
      </c>
      <c r="I2156" t="s">
        <v>14</v>
      </c>
    </row>
    <row r="2157" spans="1:9">
      <c r="A2157" t="s">
        <v>4457</v>
      </c>
      <c r="B2157" t="s">
        <v>4458</v>
      </c>
      <c r="C2157" t="s">
        <v>4370</v>
      </c>
      <c r="D2157" t="s">
        <v>4371</v>
      </c>
      <c r="E2157" t="s">
        <v>4372</v>
      </c>
      <c r="F2157">
        <v>4641</v>
      </c>
      <c r="G2157">
        <v>4.83</v>
      </c>
      <c r="H2157">
        <v>960.9</v>
      </c>
      <c r="I2157" t="s">
        <v>70</v>
      </c>
    </row>
    <row r="2158" spans="1:9">
      <c r="A2158" t="s">
        <v>4459</v>
      </c>
      <c r="B2158" t="s">
        <v>4460</v>
      </c>
      <c r="C2158" t="s">
        <v>4370</v>
      </c>
      <c r="D2158" t="s">
        <v>4371</v>
      </c>
      <c r="E2158" t="s">
        <v>4372</v>
      </c>
      <c r="F2158">
        <v>4571</v>
      </c>
      <c r="G2158">
        <v>4.32</v>
      </c>
      <c r="H2158">
        <v>1058.0999999999999</v>
      </c>
      <c r="I2158" t="s">
        <v>70</v>
      </c>
    </row>
    <row r="2159" spans="1:9">
      <c r="A2159" t="s">
        <v>4461</v>
      </c>
      <c r="B2159" t="s">
        <v>4462</v>
      </c>
      <c r="C2159" t="s">
        <v>4370</v>
      </c>
      <c r="D2159" t="s">
        <v>4437</v>
      </c>
      <c r="E2159" t="s">
        <v>4438</v>
      </c>
      <c r="F2159">
        <v>2133</v>
      </c>
      <c r="G2159">
        <v>3.97</v>
      </c>
      <c r="H2159">
        <v>537.29999999999995</v>
      </c>
      <c r="I2159" t="s">
        <v>70</v>
      </c>
    </row>
    <row r="2160" spans="1:9">
      <c r="A2160" t="s">
        <v>4463</v>
      </c>
      <c r="B2160" t="s">
        <v>4464</v>
      </c>
      <c r="C2160" t="s">
        <v>4370</v>
      </c>
      <c r="D2160" t="s">
        <v>4437</v>
      </c>
      <c r="E2160" t="s">
        <v>4438</v>
      </c>
      <c r="F2160">
        <v>5825</v>
      </c>
      <c r="G2160">
        <v>6.04</v>
      </c>
      <c r="H2160">
        <v>964.4</v>
      </c>
      <c r="I2160" t="s">
        <v>70</v>
      </c>
    </row>
    <row r="2161" spans="1:9">
      <c r="A2161" t="s">
        <v>4465</v>
      </c>
      <c r="B2161" t="s">
        <v>4466</v>
      </c>
      <c r="C2161" t="s">
        <v>4370</v>
      </c>
      <c r="D2161" t="s">
        <v>4467</v>
      </c>
      <c r="E2161" t="s">
        <v>4468</v>
      </c>
      <c r="F2161">
        <v>700</v>
      </c>
      <c r="G2161">
        <v>7.89</v>
      </c>
      <c r="H2161">
        <v>88.7</v>
      </c>
      <c r="I2161" t="s">
        <v>14</v>
      </c>
    </row>
    <row r="2162" spans="1:9">
      <c r="A2162" t="s">
        <v>4469</v>
      </c>
      <c r="B2162" t="s">
        <v>4470</v>
      </c>
      <c r="C2162" t="s">
        <v>4370</v>
      </c>
      <c r="D2162" t="s">
        <v>4381</v>
      </c>
      <c r="E2162" t="s">
        <v>4382</v>
      </c>
      <c r="F2162">
        <v>2833</v>
      </c>
      <c r="G2162">
        <v>5.12</v>
      </c>
      <c r="H2162">
        <v>553.29999999999995</v>
      </c>
      <c r="I2162" t="s">
        <v>70</v>
      </c>
    </row>
    <row r="2163" spans="1:9">
      <c r="A2163" t="s">
        <v>4471</v>
      </c>
      <c r="B2163" t="s">
        <v>4472</v>
      </c>
      <c r="C2163" t="s">
        <v>4370</v>
      </c>
      <c r="D2163" t="s">
        <v>4427</v>
      </c>
      <c r="E2163" t="s">
        <v>4428</v>
      </c>
      <c r="F2163">
        <v>4389</v>
      </c>
      <c r="G2163">
        <v>13.63</v>
      </c>
      <c r="H2163">
        <v>322</v>
      </c>
      <c r="I2163" t="s">
        <v>70</v>
      </c>
    </row>
    <row r="2164" spans="1:9">
      <c r="A2164" t="s">
        <v>4473</v>
      </c>
      <c r="B2164" t="s">
        <v>4474</v>
      </c>
      <c r="C2164" t="s">
        <v>4370</v>
      </c>
      <c r="D2164" t="s">
        <v>4475</v>
      </c>
      <c r="E2164" t="s">
        <v>4476</v>
      </c>
      <c r="F2164">
        <v>960</v>
      </c>
      <c r="G2164">
        <v>6.29</v>
      </c>
      <c r="H2164">
        <v>152.6</v>
      </c>
      <c r="I2164" t="s">
        <v>14</v>
      </c>
    </row>
    <row r="2165" spans="1:9">
      <c r="A2165" t="s">
        <v>4477</v>
      </c>
      <c r="B2165" t="s">
        <v>4478</v>
      </c>
      <c r="C2165" t="s">
        <v>4370</v>
      </c>
      <c r="D2165" t="s">
        <v>4407</v>
      </c>
      <c r="E2165" t="s">
        <v>4408</v>
      </c>
      <c r="F2165">
        <v>9431</v>
      </c>
      <c r="G2165">
        <v>22.37</v>
      </c>
      <c r="H2165">
        <v>421.6</v>
      </c>
      <c r="I2165" t="s">
        <v>70</v>
      </c>
    </row>
    <row r="2166" spans="1:9">
      <c r="A2166" t="s">
        <v>4479</v>
      </c>
      <c r="B2166" t="s">
        <v>4480</v>
      </c>
      <c r="C2166" t="s">
        <v>4370</v>
      </c>
      <c r="D2166" t="s">
        <v>4381</v>
      </c>
      <c r="E2166" t="s">
        <v>4382</v>
      </c>
      <c r="F2166">
        <v>42875</v>
      </c>
      <c r="G2166">
        <v>11.88</v>
      </c>
      <c r="H2166">
        <v>3609</v>
      </c>
      <c r="I2166" t="s">
        <v>365</v>
      </c>
    </row>
    <row r="2167" spans="1:9">
      <c r="A2167" t="s">
        <v>4481</v>
      </c>
      <c r="B2167" t="s">
        <v>4482</v>
      </c>
      <c r="C2167" t="s">
        <v>4370</v>
      </c>
      <c r="D2167" t="s">
        <v>4381</v>
      </c>
      <c r="E2167" t="s">
        <v>4382</v>
      </c>
      <c r="F2167">
        <v>1038</v>
      </c>
      <c r="G2167">
        <v>4.33</v>
      </c>
      <c r="H2167">
        <v>239.7</v>
      </c>
      <c r="I2167" t="s">
        <v>14</v>
      </c>
    </row>
    <row r="2168" spans="1:9">
      <c r="A2168" t="s">
        <v>4483</v>
      </c>
      <c r="B2168" t="s">
        <v>4484</v>
      </c>
      <c r="C2168" t="s">
        <v>4370</v>
      </c>
      <c r="D2168" t="s">
        <v>4411</v>
      </c>
      <c r="E2168" t="s">
        <v>4412</v>
      </c>
      <c r="F2168">
        <v>885</v>
      </c>
      <c r="G2168">
        <v>6.59</v>
      </c>
      <c r="H2168">
        <v>134.30000000000001</v>
      </c>
      <c r="I2168" t="s">
        <v>14</v>
      </c>
    </row>
    <row r="2169" spans="1:9">
      <c r="A2169" t="s">
        <v>4485</v>
      </c>
      <c r="B2169" t="s">
        <v>4486</v>
      </c>
      <c r="C2169" t="s">
        <v>4370</v>
      </c>
      <c r="D2169" t="s">
        <v>4395</v>
      </c>
      <c r="E2169" t="s">
        <v>4396</v>
      </c>
      <c r="F2169">
        <v>1489</v>
      </c>
      <c r="G2169">
        <v>6.26</v>
      </c>
      <c r="H2169">
        <v>237.9</v>
      </c>
      <c r="I2169" t="s">
        <v>14</v>
      </c>
    </row>
    <row r="2170" spans="1:9">
      <c r="A2170" t="s">
        <v>4487</v>
      </c>
      <c r="B2170" t="s">
        <v>4488</v>
      </c>
      <c r="C2170" t="s">
        <v>4370</v>
      </c>
      <c r="D2170" t="s">
        <v>4423</v>
      </c>
      <c r="E2170" t="s">
        <v>4424</v>
      </c>
      <c r="F2170">
        <v>733</v>
      </c>
      <c r="G2170">
        <v>6.69</v>
      </c>
      <c r="H2170">
        <v>109.6</v>
      </c>
      <c r="I2170" t="s">
        <v>14</v>
      </c>
    </row>
    <row r="2171" spans="1:9">
      <c r="A2171" t="s">
        <v>4489</v>
      </c>
      <c r="B2171" t="s">
        <v>4490</v>
      </c>
      <c r="C2171" t="s">
        <v>4370</v>
      </c>
      <c r="D2171" t="s">
        <v>4467</v>
      </c>
      <c r="E2171" t="s">
        <v>4468</v>
      </c>
      <c r="F2171">
        <v>141</v>
      </c>
      <c r="G2171">
        <v>2.72</v>
      </c>
      <c r="H2171">
        <v>51.8</v>
      </c>
      <c r="I2171" t="s">
        <v>25</v>
      </c>
    </row>
    <row r="2172" spans="1:9">
      <c r="A2172" t="s">
        <v>4491</v>
      </c>
      <c r="B2172" t="s">
        <v>4492</v>
      </c>
      <c r="C2172" t="s">
        <v>4370</v>
      </c>
      <c r="D2172" t="s">
        <v>4437</v>
      </c>
      <c r="E2172" t="s">
        <v>4438</v>
      </c>
      <c r="F2172">
        <v>10051</v>
      </c>
      <c r="G2172">
        <v>5.97</v>
      </c>
      <c r="H2172">
        <v>1683.6</v>
      </c>
      <c r="I2172" t="s">
        <v>365</v>
      </c>
    </row>
    <row r="2173" spans="1:9">
      <c r="A2173" t="s">
        <v>4493</v>
      </c>
      <c r="B2173" t="s">
        <v>4494</v>
      </c>
      <c r="C2173" t="s">
        <v>4370</v>
      </c>
      <c r="D2173" t="s">
        <v>4437</v>
      </c>
      <c r="E2173" t="s">
        <v>4438</v>
      </c>
      <c r="F2173">
        <v>548</v>
      </c>
      <c r="G2173">
        <v>4.29</v>
      </c>
      <c r="H2173">
        <v>127.7</v>
      </c>
      <c r="I2173" t="s">
        <v>14</v>
      </c>
    </row>
    <row r="2174" spans="1:9">
      <c r="A2174" t="s">
        <v>4495</v>
      </c>
      <c r="B2174" t="s">
        <v>4496</v>
      </c>
      <c r="C2174" t="s">
        <v>4370</v>
      </c>
      <c r="D2174" t="s">
        <v>4437</v>
      </c>
      <c r="E2174" t="s">
        <v>4438</v>
      </c>
      <c r="F2174">
        <v>4625</v>
      </c>
      <c r="G2174">
        <v>5.09</v>
      </c>
      <c r="H2174">
        <v>908.6</v>
      </c>
      <c r="I2174" t="s">
        <v>70</v>
      </c>
    </row>
    <row r="2175" spans="1:9">
      <c r="A2175" t="s">
        <v>4497</v>
      </c>
      <c r="B2175" t="s">
        <v>4498</v>
      </c>
      <c r="C2175" t="s">
        <v>4370</v>
      </c>
      <c r="D2175" t="s">
        <v>4423</v>
      </c>
      <c r="E2175" t="s">
        <v>4424</v>
      </c>
      <c r="F2175">
        <v>1513</v>
      </c>
      <c r="G2175">
        <v>9.75</v>
      </c>
      <c r="H2175">
        <v>155.19999999999999</v>
      </c>
      <c r="I2175" t="s">
        <v>14</v>
      </c>
    </row>
    <row r="2176" spans="1:9">
      <c r="A2176" t="s">
        <v>4499</v>
      </c>
      <c r="B2176" t="s">
        <v>4500</v>
      </c>
      <c r="C2176" t="s">
        <v>4370</v>
      </c>
      <c r="D2176" t="s">
        <v>4443</v>
      </c>
      <c r="E2176" t="s">
        <v>4444</v>
      </c>
      <c r="F2176">
        <v>424</v>
      </c>
      <c r="G2176">
        <v>7.55</v>
      </c>
      <c r="H2176">
        <v>56.2</v>
      </c>
      <c r="I2176" t="s">
        <v>25</v>
      </c>
    </row>
    <row r="2177" spans="1:9">
      <c r="A2177" t="s">
        <v>4501</v>
      </c>
      <c r="B2177" t="s">
        <v>4502</v>
      </c>
      <c r="C2177" t="s">
        <v>4370</v>
      </c>
      <c r="D2177" t="s">
        <v>4407</v>
      </c>
      <c r="E2177" t="s">
        <v>4408</v>
      </c>
      <c r="F2177">
        <v>684</v>
      </c>
      <c r="G2177">
        <v>15.22</v>
      </c>
      <c r="H2177">
        <v>44.9</v>
      </c>
      <c r="I2177" t="s">
        <v>14</v>
      </c>
    </row>
    <row r="2178" spans="1:9">
      <c r="A2178" t="s">
        <v>4503</v>
      </c>
      <c r="B2178" t="s">
        <v>4504</v>
      </c>
      <c r="C2178" t="s">
        <v>4370</v>
      </c>
      <c r="D2178" t="s">
        <v>4443</v>
      </c>
      <c r="E2178" t="s">
        <v>4444</v>
      </c>
      <c r="F2178">
        <v>617</v>
      </c>
      <c r="G2178">
        <v>13.36</v>
      </c>
      <c r="H2178">
        <v>46.2</v>
      </c>
      <c r="I2178" t="s">
        <v>14</v>
      </c>
    </row>
    <row r="2179" spans="1:9">
      <c r="A2179" t="s">
        <v>4505</v>
      </c>
      <c r="B2179" t="s">
        <v>4506</v>
      </c>
      <c r="C2179" t="s">
        <v>4370</v>
      </c>
      <c r="D2179" t="s">
        <v>4391</v>
      </c>
      <c r="E2179" t="s">
        <v>4392</v>
      </c>
      <c r="F2179">
        <v>521</v>
      </c>
      <c r="G2179">
        <v>9.27</v>
      </c>
      <c r="H2179">
        <v>56.2</v>
      </c>
      <c r="I2179" t="s">
        <v>14</v>
      </c>
    </row>
    <row r="2180" spans="1:9">
      <c r="A2180" t="s">
        <v>4507</v>
      </c>
      <c r="B2180" t="s">
        <v>4508</v>
      </c>
      <c r="C2180" t="s">
        <v>4370</v>
      </c>
      <c r="D2180" t="s">
        <v>4443</v>
      </c>
      <c r="E2180" t="s">
        <v>4444</v>
      </c>
      <c r="F2180">
        <v>608</v>
      </c>
      <c r="G2180">
        <v>5.76</v>
      </c>
      <c r="H2180">
        <v>105.6</v>
      </c>
      <c r="I2180" t="s">
        <v>14</v>
      </c>
    </row>
    <row r="2181" spans="1:9">
      <c r="A2181" t="s">
        <v>4509</v>
      </c>
      <c r="B2181" t="s">
        <v>4510</v>
      </c>
      <c r="C2181" t="s">
        <v>4370</v>
      </c>
      <c r="D2181" t="s">
        <v>4511</v>
      </c>
      <c r="E2181" t="s">
        <v>4512</v>
      </c>
      <c r="F2181">
        <v>5309</v>
      </c>
      <c r="G2181">
        <v>14.43</v>
      </c>
      <c r="H2181">
        <v>367.9</v>
      </c>
      <c r="I2181" t="s">
        <v>70</v>
      </c>
    </row>
    <row r="2182" spans="1:9">
      <c r="A2182" t="s">
        <v>4513</v>
      </c>
      <c r="B2182" t="s">
        <v>4514</v>
      </c>
      <c r="C2182" t="s">
        <v>4370</v>
      </c>
      <c r="D2182" t="s">
        <v>4467</v>
      </c>
      <c r="E2182" t="s">
        <v>4468</v>
      </c>
      <c r="F2182">
        <v>189</v>
      </c>
      <c r="G2182">
        <v>3.42</v>
      </c>
      <c r="H2182">
        <v>55.3</v>
      </c>
      <c r="I2182" t="s">
        <v>25</v>
      </c>
    </row>
    <row r="2183" spans="1:9">
      <c r="A2183" t="s">
        <v>4515</v>
      </c>
      <c r="B2183" t="s">
        <v>4516</v>
      </c>
      <c r="C2183" t="s">
        <v>4370</v>
      </c>
      <c r="D2183" t="s">
        <v>4427</v>
      </c>
      <c r="E2183" t="s">
        <v>4428</v>
      </c>
      <c r="F2183">
        <v>293</v>
      </c>
      <c r="G2183">
        <v>2.98</v>
      </c>
      <c r="H2183">
        <v>98.3</v>
      </c>
      <c r="I2183" t="s">
        <v>25</v>
      </c>
    </row>
    <row r="2184" spans="1:9">
      <c r="A2184" t="s">
        <v>4517</v>
      </c>
      <c r="B2184" t="s">
        <v>4518</v>
      </c>
      <c r="C2184" t="s">
        <v>4370</v>
      </c>
      <c r="D2184" t="s">
        <v>4467</v>
      </c>
      <c r="E2184" t="s">
        <v>4468</v>
      </c>
      <c r="F2184">
        <v>2547</v>
      </c>
      <c r="G2184">
        <v>27.28</v>
      </c>
      <c r="H2184">
        <v>93.4</v>
      </c>
      <c r="I2184" t="s">
        <v>70</v>
      </c>
    </row>
    <row r="2185" spans="1:9">
      <c r="A2185" t="s">
        <v>4519</v>
      </c>
      <c r="B2185" t="s">
        <v>4520</v>
      </c>
      <c r="C2185" t="s">
        <v>4370</v>
      </c>
      <c r="D2185" t="s">
        <v>4467</v>
      </c>
      <c r="E2185" t="s">
        <v>4468</v>
      </c>
      <c r="F2185">
        <v>295</v>
      </c>
      <c r="G2185">
        <v>8.56</v>
      </c>
      <c r="H2185">
        <v>34.5</v>
      </c>
      <c r="I2185" t="s">
        <v>25</v>
      </c>
    </row>
    <row r="2186" spans="1:9">
      <c r="A2186" t="s">
        <v>4521</v>
      </c>
      <c r="B2186" t="s">
        <v>4522</v>
      </c>
      <c r="C2186" t="s">
        <v>4370</v>
      </c>
      <c r="D2186" t="s">
        <v>4419</v>
      </c>
      <c r="E2186" t="s">
        <v>4420</v>
      </c>
      <c r="F2186">
        <v>46</v>
      </c>
      <c r="G2186">
        <v>3.02</v>
      </c>
      <c r="H2186">
        <v>15.2</v>
      </c>
      <c r="I2186" t="s">
        <v>25</v>
      </c>
    </row>
    <row r="2187" spans="1:9">
      <c r="A2187" t="s">
        <v>4523</v>
      </c>
      <c r="B2187" t="s">
        <v>4524</v>
      </c>
      <c r="C2187" t="s">
        <v>4370</v>
      </c>
      <c r="D2187" t="s">
        <v>4395</v>
      </c>
      <c r="E2187" t="s">
        <v>4396</v>
      </c>
      <c r="F2187">
        <v>1840</v>
      </c>
      <c r="G2187">
        <v>9.3000000000000007</v>
      </c>
      <c r="H2187">
        <v>197.8</v>
      </c>
      <c r="I2187" t="s">
        <v>14</v>
      </c>
    </row>
    <row r="2188" spans="1:9">
      <c r="A2188" t="s">
        <v>4525</v>
      </c>
      <c r="B2188" t="s">
        <v>4526</v>
      </c>
      <c r="C2188" t="s">
        <v>4370</v>
      </c>
      <c r="D2188" t="s">
        <v>4375</v>
      </c>
      <c r="E2188" t="s">
        <v>4376</v>
      </c>
      <c r="F2188">
        <v>174</v>
      </c>
      <c r="G2188">
        <v>3.1</v>
      </c>
      <c r="H2188">
        <v>56.1</v>
      </c>
      <c r="I2188" t="s">
        <v>25</v>
      </c>
    </row>
    <row r="2189" spans="1:9">
      <c r="A2189" t="s">
        <v>4527</v>
      </c>
      <c r="B2189" t="s">
        <v>4528</v>
      </c>
      <c r="C2189" t="s">
        <v>4370</v>
      </c>
      <c r="D2189" t="s">
        <v>4371</v>
      </c>
      <c r="E2189" t="s">
        <v>4372</v>
      </c>
      <c r="F2189">
        <v>17435</v>
      </c>
      <c r="G2189">
        <v>13.01</v>
      </c>
      <c r="H2189">
        <v>1340.1</v>
      </c>
      <c r="I2189" t="s">
        <v>365</v>
      </c>
    </row>
    <row r="2190" spans="1:9">
      <c r="A2190" t="s">
        <v>4529</v>
      </c>
      <c r="B2190" t="s">
        <v>4530</v>
      </c>
      <c r="C2190" t="s">
        <v>4370</v>
      </c>
      <c r="D2190" t="s">
        <v>4419</v>
      </c>
      <c r="E2190" t="s">
        <v>4420</v>
      </c>
      <c r="F2190">
        <v>33</v>
      </c>
      <c r="G2190">
        <v>2.23</v>
      </c>
      <c r="H2190">
        <v>14.8</v>
      </c>
      <c r="I2190" t="s">
        <v>25</v>
      </c>
    </row>
    <row r="2191" spans="1:9">
      <c r="A2191" t="s">
        <v>4531</v>
      </c>
      <c r="B2191" t="s">
        <v>4532</v>
      </c>
      <c r="C2191" t="s">
        <v>4370</v>
      </c>
      <c r="D2191" t="s">
        <v>4407</v>
      </c>
      <c r="E2191" t="s">
        <v>4408</v>
      </c>
      <c r="F2191">
        <v>536</v>
      </c>
      <c r="G2191">
        <v>4.7699999999999996</v>
      </c>
      <c r="H2191">
        <v>112.4</v>
      </c>
      <c r="I2191" t="s">
        <v>14</v>
      </c>
    </row>
    <row r="2192" spans="1:9">
      <c r="A2192" t="s">
        <v>4533</v>
      </c>
      <c r="B2192" t="s">
        <v>4534</v>
      </c>
      <c r="C2192" t="s">
        <v>4370</v>
      </c>
      <c r="D2192" t="s">
        <v>4375</v>
      </c>
      <c r="E2192" t="s">
        <v>4376</v>
      </c>
      <c r="F2192">
        <v>330</v>
      </c>
      <c r="G2192">
        <v>5.16</v>
      </c>
      <c r="H2192">
        <v>64</v>
      </c>
      <c r="I2192" t="s">
        <v>25</v>
      </c>
    </row>
    <row r="2193" spans="1:9">
      <c r="A2193" t="s">
        <v>4535</v>
      </c>
      <c r="B2193" t="s">
        <v>4536</v>
      </c>
      <c r="C2193" t="s">
        <v>4370</v>
      </c>
      <c r="D2193" t="s">
        <v>4423</v>
      </c>
      <c r="E2193" t="s">
        <v>4424</v>
      </c>
      <c r="F2193">
        <v>302</v>
      </c>
      <c r="G2193">
        <v>8.59</v>
      </c>
      <c r="H2193">
        <v>35.200000000000003</v>
      </c>
      <c r="I2193" t="s">
        <v>25</v>
      </c>
    </row>
    <row r="2194" spans="1:9">
      <c r="A2194" t="s">
        <v>4537</v>
      </c>
      <c r="B2194" t="s">
        <v>4538</v>
      </c>
      <c r="C2194" t="s">
        <v>4370</v>
      </c>
      <c r="D2194" t="s">
        <v>4381</v>
      </c>
      <c r="E2194" t="s">
        <v>4382</v>
      </c>
      <c r="F2194">
        <v>1429</v>
      </c>
      <c r="G2194">
        <v>9.32</v>
      </c>
      <c r="H2194">
        <v>153.30000000000001</v>
      </c>
      <c r="I2194" t="s">
        <v>14</v>
      </c>
    </row>
    <row r="2195" spans="1:9">
      <c r="A2195" t="s">
        <v>4539</v>
      </c>
      <c r="B2195" t="s">
        <v>4540</v>
      </c>
      <c r="C2195" t="s">
        <v>4370</v>
      </c>
      <c r="D2195" t="s">
        <v>4395</v>
      </c>
      <c r="E2195" t="s">
        <v>4396</v>
      </c>
      <c r="F2195">
        <v>264</v>
      </c>
      <c r="G2195">
        <v>6.78</v>
      </c>
      <c r="H2195">
        <v>38.9</v>
      </c>
      <c r="I2195" t="s">
        <v>25</v>
      </c>
    </row>
    <row r="2196" spans="1:9">
      <c r="A2196" t="s">
        <v>4541</v>
      </c>
      <c r="B2196" t="s">
        <v>4542</v>
      </c>
      <c r="C2196" t="s">
        <v>4370</v>
      </c>
      <c r="D2196" t="s">
        <v>4467</v>
      </c>
      <c r="E2196" t="s">
        <v>4468</v>
      </c>
      <c r="F2196">
        <v>408</v>
      </c>
      <c r="G2196">
        <v>3.54</v>
      </c>
      <c r="H2196">
        <v>115.3</v>
      </c>
      <c r="I2196" t="s">
        <v>25</v>
      </c>
    </row>
    <row r="2197" spans="1:9">
      <c r="A2197" t="s">
        <v>4543</v>
      </c>
      <c r="B2197" t="s">
        <v>4544</v>
      </c>
      <c r="C2197" t="s">
        <v>4370</v>
      </c>
      <c r="D2197" t="s">
        <v>4395</v>
      </c>
      <c r="E2197" t="s">
        <v>4396</v>
      </c>
      <c r="F2197">
        <v>213</v>
      </c>
      <c r="G2197">
        <v>5.31</v>
      </c>
      <c r="H2197">
        <v>40.1</v>
      </c>
      <c r="I2197" t="s">
        <v>25</v>
      </c>
    </row>
    <row r="2198" spans="1:9">
      <c r="A2198" t="s">
        <v>4545</v>
      </c>
      <c r="B2198" t="s">
        <v>4546</v>
      </c>
      <c r="C2198" t="s">
        <v>4370</v>
      </c>
      <c r="D2198" t="s">
        <v>4395</v>
      </c>
      <c r="E2198" t="s">
        <v>4396</v>
      </c>
      <c r="F2198">
        <v>237</v>
      </c>
      <c r="G2198">
        <v>3.95</v>
      </c>
      <c r="H2198">
        <v>60</v>
      </c>
      <c r="I2198" t="s">
        <v>25</v>
      </c>
    </row>
    <row r="2199" spans="1:9">
      <c r="A2199" t="s">
        <v>4547</v>
      </c>
      <c r="B2199" t="s">
        <v>4548</v>
      </c>
      <c r="C2199" t="s">
        <v>4370</v>
      </c>
      <c r="D2199" t="s">
        <v>4549</v>
      </c>
      <c r="E2199" t="s">
        <v>4550</v>
      </c>
      <c r="F2199">
        <v>1324</v>
      </c>
      <c r="G2199">
        <v>26.83</v>
      </c>
      <c r="H2199">
        <v>49.3</v>
      </c>
      <c r="I2199" t="s">
        <v>14</v>
      </c>
    </row>
    <row r="2200" spans="1:9">
      <c r="A2200" t="s">
        <v>4551</v>
      </c>
      <c r="B2200" t="s">
        <v>4552</v>
      </c>
      <c r="C2200" t="s">
        <v>4370</v>
      </c>
      <c r="D2200" t="s">
        <v>4427</v>
      </c>
      <c r="E2200" t="s">
        <v>4428</v>
      </c>
      <c r="F2200">
        <v>208</v>
      </c>
      <c r="G2200">
        <v>6.81</v>
      </c>
      <c r="H2200">
        <v>30.5</v>
      </c>
      <c r="I2200" t="s">
        <v>25</v>
      </c>
    </row>
    <row r="2201" spans="1:9">
      <c r="A2201" t="s">
        <v>4553</v>
      </c>
      <c r="B2201" t="s">
        <v>4554</v>
      </c>
      <c r="C2201" t="s">
        <v>4370</v>
      </c>
      <c r="D2201" t="s">
        <v>4437</v>
      </c>
      <c r="E2201" t="s">
        <v>4438</v>
      </c>
      <c r="F2201">
        <v>355</v>
      </c>
      <c r="G2201">
        <v>2.98</v>
      </c>
      <c r="H2201">
        <v>119.1</v>
      </c>
      <c r="I2201" t="s">
        <v>25</v>
      </c>
    </row>
    <row r="2202" spans="1:9">
      <c r="A2202" t="s">
        <v>4555</v>
      </c>
      <c r="B2202" t="s">
        <v>4556</v>
      </c>
      <c r="C2202" t="s">
        <v>4370</v>
      </c>
      <c r="D2202" t="s">
        <v>4427</v>
      </c>
      <c r="E2202" t="s">
        <v>4428</v>
      </c>
      <c r="F2202">
        <v>1220</v>
      </c>
      <c r="G2202">
        <v>5.79</v>
      </c>
      <c r="H2202">
        <v>210.7</v>
      </c>
      <c r="I2202" t="s">
        <v>14</v>
      </c>
    </row>
    <row r="2203" spans="1:9">
      <c r="A2203" t="s">
        <v>4557</v>
      </c>
      <c r="B2203" t="s">
        <v>4558</v>
      </c>
      <c r="C2203" t="s">
        <v>4370</v>
      </c>
      <c r="D2203" t="s">
        <v>4375</v>
      </c>
      <c r="E2203" t="s">
        <v>4376</v>
      </c>
      <c r="F2203">
        <v>83</v>
      </c>
      <c r="G2203">
        <v>4.57</v>
      </c>
      <c r="H2203">
        <v>18.2</v>
      </c>
      <c r="I2203" t="s">
        <v>25</v>
      </c>
    </row>
    <row r="2204" spans="1:9">
      <c r="A2204" t="s">
        <v>4559</v>
      </c>
      <c r="B2204" t="s">
        <v>4560</v>
      </c>
      <c r="C2204" t="s">
        <v>4370</v>
      </c>
      <c r="D2204" t="s">
        <v>4375</v>
      </c>
      <c r="E2204" t="s">
        <v>4376</v>
      </c>
      <c r="F2204">
        <v>3779</v>
      </c>
      <c r="G2204">
        <v>5.78</v>
      </c>
      <c r="H2204">
        <v>653.79999999999995</v>
      </c>
      <c r="I2204" t="s">
        <v>70</v>
      </c>
    </row>
    <row r="2205" spans="1:9">
      <c r="A2205" t="s">
        <v>4561</v>
      </c>
      <c r="B2205" t="s">
        <v>4562</v>
      </c>
      <c r="C2205" t="s">
        <v>4370</v>
      </c>
      <c r="D2205" t="s">
        <v>4475</v>
      </c>
      <c r="E2205" t="s">
        <v>4476</v>
      </c>
      <c r="F2205">
        <v>434</v>
      </c>
      <c r="G2205">
        <v>7.97</v>
      </c>
      <c r="H2205">
        <v>54.5</v>
      </c>
      <c r="I2205" t="s">
        <v>25</v>
      </c>
    </row>
    <row r="2206" spans="1:9">
      <c r="A2206" t="s">
        <v>4563</v>
      </c>
      <c r="B2206" t="s">
        <v>4564</v>
      </c>
      <c r="C2206" t="s">
        <v>4370</v>
      </c>
      <c r="D2206" t="s">
        <v>4375</v>
      </c>
      <c r="E2206" t="s">
        <v>4376</v>
      </c>
      <c r="F2206">
        <v>308</v>
      </c>
      <c r="G2206">
        <v>7.63</v>
      </c>
      <c r="H2206">
        <v>40.4</v>
      </c>
      <c r="I2206" t="s">
        <v>25</v>
      </c>
    </row>
    <row r="2207" spans="1:9">
      <c r="A2207" t="s">
        <v>4565</v>
      </c>
      <c r="B2207" t="s">
        <v>4566</v>
      </c>
      <c r="C2207" t="s">
        <v>4370</v>
      </c>
      <c r="D2207" t="s">
        <v>4437</v>
      </c>
      <c r="E2207" t="s">
        <v>4438</v>
      </c>
      <c r="F2207">
        <v>7331</v>
      </c>
      <c r="G2207">
        <v>6.29</v>
      </c>
      <c r="H2207">
        <v>1165.5</v>
      </c>
      <c r="I2207" t="s">
        <v>70</v>
      </c>
    </row>
    <row r="2208" spans="1:9">
      <c r="A2208" t="s">
        <v>4567</v>
      </c>
      <c r="B2208" t="s">
        <v>4568</v>
      </c>
      <c r="C2208" t="s">
        <v>4370</v>
      </c>
      <c r="D2208" t="s">
        <v>4395</v>
      </c>
      <c r="E2208" t="s">
        <v>4396</v>
      </c>
      <c r="F2208">
        <v>199</v>
      </c>
      <c r="G2208">
        <v>6.14</v>
      </c>
      <c r="H2208">
        <v>32.4</v>
      </c>
      <c r="I2208" t="s">
        <v>25</v>
      </c>
    </row>
    <row r="2209" spans="1:9">
      <c r="A2209" t="s">
        <v>4569</v>
      </c>
      <c r="B2209" t="s">
        <v>4570</v>
      </c>
      <c r="C2209" t="s">
        <v>4370</v>
      </c>
      <c r="D2209" t="s">
        <v>4381</v>
      </c>
      <c r="E2209" t="s">
        <v>4382</v>
      </c>
      <c r="F2209">
        <v>129</v>
      </c>
      <c r="G2209">
        <v>3.39</v>
      </c>
      <c r="H2209">
        <v>38.1</v>
      </c>
      <c r="I2209" t="s">
        <v>25</v>
      </c>
    </row>
    <row r="2210" spans="1:9">
      <c r="A2210" t="s">
        <v>4571</v>
      </c>
      <c r="B2210" t="s">
        <v>4572</v>
      </c>
      <c r="C2210" t="s">
        <v>4370</v>
      </c>
      <c r="D2210" t="s">
        <v>4395</v>
      </c>
      <c r="E2210" t="s">
        <v>4396</v>
      </c>
      <c r="F2210">
        <v>417</v>
      </c>
      <c r="G2210">
        <v>7.64</v>
      </c>
      <c r="H2210">
        <v>54.6</v>
      </c>
      <c r="I2210" t="s">
        <v>25</v>
      </c>
    </row>
    <row r="2211" spans="1:9">
      <c r="A2211" t="s">
        <v>4573</v>
      </c>
      <c r="B2211" t="s">
        <v>4574</v>
      </c>
      <c r="C2211" t="s">
        <v>4370</v>
      </c>
      <c r="D2211" t="s">
        <v>4391</v>
      </c>
      <c r="E2211" t="s">
        <v>4392</v>
      </c>
      <c r="F2211">
        <v>354</v>
      </c>
      <c r="G2211">
        <v>3.27</v>
      </c>
      <c r="H2211">
        <v>108.3</v>
      </c>
      <c r="I2211" t="s">
        <v>25</v>
      </c>
    </row>
    <row r="2212" spans="1:9">
      <c r="A2212" t="s">
        <v>4575</v>
      </c>
      <c r="B2212" t="s">
        <v>4576</v>
      </c>
      <c r="C2212" t="s">
        <v>4370</v>
      </c>
      <c r="D2212" t="s">
        <v>4407</v>
      </c>
      <c r="E2212" t="s">
        <v>4408</v>
      </c>
      <c r="F2212">
        <v>1018</v>
      </c>
      <c r="G2212">
        <v>4.54</v>
      </c>
      <c r="H2212">
        <v>224.2</v>
      </c>
      <c r="I2212" t="s">
        <v>14</v>
      </c>
    </row>
    <row r="2213" spans="1:9">
      <c r="A2213" t="s">
        <v>4577</v>
      </c>
      <c r="B2213" t="s">
        <v>4578</v>
      </c>
      <c r="C2213" t="s">
        <v>4370</v>
      </c>
      <c r="D2213" t="s">
        <v>4443</v>
      </c>
      <c r="E2213" t="s">
        <v>4444</v>
      </c>
      <c r="F2213">
        <v>410</v>
      </c>
      <c r="G2213">
        <v>13.28</v>
      </c>
      <c r="H2213">
        <v>30.9</v>
      </c>
      <c r="I2213" t="s">
        <v>25</v>
      </c>
    </row>
    <row r="2214" spans="1:9">
      <c r="A2214" t="s">
        <v>4579</v>
      </c>
      <c r="B2214" t="s">
        <v>4580</v>
      </c>
      <c r="C2214" t="s">
        <v>4370</v>
      </c>
      <c r="D2214" t="s">
        <v>4395</v>
      </c>
      <c r="E2214" t="s">
        <v>4396</v>
      </c>
      <c r="F2214">
        <v>98</v>
      </c>
      <c r="G2214">
        <v>4.57</v>
      </c>
      <c r="H2214">
        <v>21.4</v>
      </c>
      <c r="I2214" t="s">
        <v>25</v>
      </c>
    </row>
    <row r="2215" spans="1:9">
      <c r="A2215" t="s">
        <v>4581</v>
      </c>
      <c r="B2215" t="s">
        <v>4582</v>
      </c>
      <c r="C2215" t="s">
        <v>4370</v>
      </c>
      <c r="D2215" t="s">
        <v>4395</v>
      </c>
      <c r="E2215" t="s">
        <v>4396</v>
      </c>
      <c r="F2215">
        <v>403</v>
      </c>
      <c r="G2215">
        <v>8.1300000000000008</v>
      </c>
      <c r="H2215">
        <v>49.6</v>
      </c>
      <c r="I2215" t="s">
        <v>25</v>
      </c>
    </row>
    <row r="2216" spans="1:9">
      <c r="A2216" t="s">
        <v>4583</v>
      </c>
      <c r="B2216" t="s">
        <v>4584</v>
      </c>
      <c r="C2216" t="s">
        <v>4370</v>
      </c>
      <c r="D2216" t="s">
        <v>4375</v>
      </c>
      <c r="E2216" t="s">
        <v>4376</v>
      </c>
      <c r="F2216">
        <v>241</v>
      </c>
      <c r="G2216">
        <v>4.91</v>
      </c>
      <c r="H2216">
        <v>49.1</v>
      </c>
      <c r="I2216" t="s">
        <v>25</v>
      </c>
    </row>
    <row r="2217" spans="1:9">
      <c r="A2217" t="s">
        <v>4585</v>
      </c>
      <c r="B2217" t="s">
        <v>4586</v>
      </c>
      <c r="C2217" t="s">
        <v>4370</v>
      </c>
      <c r="D2217" t="s">
        <v>4411</v>
      </c>
      <c r="E2217" t="s">
        <v>4412</v>
      </c>
      <c r="F2217">
        <v>379</v>
      </c>
      <c r="G2217">
        <v>9.2899999999999991</v>
      </c>
      <c r="H2217">
        <v>40.799999999999997</v>
      </c>
      <c r="I2217" t="s">
        <v>25</v>
      </c>
    </row>
    <row r="2218" spans="1:9">
      <c r="A2218" t="s">
        <v>4587</v>
      </c>
      <c r="B2218" t="s">
        <v>4588</v>
      </c>
      <c r="C2218" t="s">
        <v>4370</v>
      </c>
      <c r="D2218" t="s">
        <v>4407</v>
      </c>
      <c r="E2218" t="s">
        <v>4408</v>
      </c>
      <c r="F2218">
        <v>222</v>
      </c>
      <c r="G2218">
        <v>4.21</v>
      </c>
      <c r="H2218">
        <v>52.7</v>
      </c>
      <c r="I2218" t="s">
        <v>25</v>
      </c>
    </row>
    <row r="2219" spans="1:9">
      <c r="A2219" t="s">
        <v>4589</v>
      </c>
      <c r="B2219" t="s">
        <v>4590</v>
      </c>
      <c r="C2219" t="s">
        <v>4370</v>
      </c>
      <c r="D2219" t="s">
        <v>4375</v>
      </c>
      <c r="E2219" t="s">
        <v>4376</v>
      </c>
      <c r="F2219">
        <v>528</v>
      </c>
      <c r="G2219">
        <v>9.9499999999999993</v>
      </c>
      <c r="H2219">
        <v>53.1</v>
      </c>
      <c r="I2219" t="s">
        <v>14</v>
      </c>
    </row>
    <row r="2220" spans="1:9">
      <c r="A2220" t="s">
        <v>4591</v>
      </c>
      <c r="B2220" t="s">
        <v>4592</v>
      </c>
      <c r="C2220" t="s">
        <v>4370</v>
      </c>
      <c r="D2220" t="s">
        <v>4381</v>
      </c>
      <c r="E2220" t="s">
        <v>4382</v>
      </c>
      <c r="F2220">
        <v>1003</v>
      </c>
      <c r="G2220">
        <v>5.04</v>
      </c>
      <c r="H2220">
        <v>199</v>
      </c>
      <c r="I2220" t="s">
        <v>14</v>
      </c>
    </row>
    <row r="2221" spans="1:9">
      <c r="A2221" t="s">
        <v>4593</v>
      </c>
      <c r="B2221" t="s">
        <v>4594</v>
      </c>
      <c r="C2221" t="s">
        <v>4370</v>
      </c>
      <c r="D2221" t="s">
        <v>4381</v>
      </c>
      <c r="E2221" t="s">
        <v>4382</v>
      </c>
      <c r="F2221">
        <v>5559</v>
      </c>
      <c r="G2221">
        <v>5.94</v>
      </c>
      <c r="H2221">
        <v>935.9</v>
      </c>
      <c r="I2221" t="s">
        <v>70</v>
      </c>
    </row>
    <row r="2222" spans="1:9">
      <c r="A2222" t="s">
        <v>4595</v>
      </c>
      <c r="B2222" t="s">
        <v>4596</v>
      </c>
      <c r="C2222" t="s">
        <v>4370</v>
      </c>
      <c r="D2222" t="s">
        <v>4423</v>
      </c>
      <c r="E2222" t="s">
        <v>4424</v>
      </c>
      <c r="F2222">
        <v>2014</v>
      </c>
      <c r="G2222">
        <v>13.16</v>
      </c>
      <c r="H2222">
        <v>153</v>
      </c>
      <c r="I2222" t="s">
        <v>70</v>
      </c>
    </row>
    <row r="2223" spans="1:9">
      <c r="A2223" t="s">
        <v>4597</v>
      </c>
      <c r="B2223" t="s">
        <v>4598</v>
      </c>
      <c r="C2223" t="s">
        <v>4370</v>
      </c>
      <c r="D2223" t="s">
        <v>4467</v>
      </c>
      <c r="E2223" t="s">
        <v>4468</v>
      </c>
      <c r="F2223">
        <v>355</v>
      </c>
      <c r="G2223">
        <v>9.49</v>
      </c>
      <c r="H2223">
        <v>37.4</v>
      </c>
      <c r="I2223" t="s">
        <v>25</v>
      </c>
    </row>
    <row r="2224" spans="1:9">
      <c r="A2224" t="s">
        <v>4599</v>
      </c>
      <c r="B2224" t="s">
        <v>4600</v>
      </c>
      <c r="C2224" t="s">
        <v>4370</v>
      </c>
      <c r="D2224" t="s">
        <v>4467</v>
      </c>
      <c r="E2224" t="s">
        <v>4468</v>
      </c>
      <c r="F2224">
        <v>133</v>
      </c>
      <c r="G2224">
        <v>2.63</v>
      </c>
      <c r="H2224">
        <v>50.6</v>
      </c>
      <c r="I2224" t="s">
        <v>25</v>
      </c>
    </row>
    <row r="2225" spans="1:9">
      <c r="A2225" t="s">
        <v>4601</v>
      </c>
      <c r="B2225" t="s">
        <v>4602</v>
      </c>
      <c r="C2225" t="s">
        <v>4370</v>
      </c>
      <c r="D2225" t="s">
        <v>4433</v>
      </c>
      <c r="E2225" t="s">
        <v>4434</v>
      </c>
      <c r="F2225">
        <v>503</v>
      </c>
      <c r="G2225">
        <v>9.26</v>
      </c>
      <c r="H2225">
        <v>54.3</v>
      </c>
      <c r="I2225" t="s">
        <v>14</v>
      </c>
    </row>
    <row r="2226" spans="1:9">
      <c r="A2226" t="s">
        <v>4603</v>
      </c>
      <c r="B2226" t="s">
        <v>4604</v>
      </c>
      <c r="C2226" t="s">
        <v>4370</v>
      </c>
      <c r="D2226" t="s">
        <v>4433</v>
      </c>
      <c r="E2226" t="s">
        <v>4434</v>
      </c>
      <c r="F2226">
        <v>427</v>
      </c>
      <c r="G2226">
        <v>5.45</v>
      </c>
      <c r="H2226">
        <v>78.3</v>
      </c>
      <c r="I2226" t="s">
        <v>25</v>
      </c>
    </row>
    <row r="2227" spans="1:9">
      <c r="A2227" t="s">
        <v>4605</v>
      </c>
      <c r="B2227" t="s">
        <v>4606</v>
      </c>
      <c r="C2227" t="s">
        <v>4370</v>
      </c>
      <c r="D2227" t="s">
        <v>4407</v>
      </c>
      <c r="E2227" t="s">
        <v>4408</v>
      </c>
      <c r="F2227">
        <v>1062</v>
      </c>
      <c r="G2227">
        <v>7.78</v>
      </c>
      <c r="H2227">
        <v>136.5</v>
      </c>
      <c r="I2227" t="s">
        <v>14</v>
      </c>
    </row>
    <row r="2228" spans="1:9">
      <c r="A2228" t="s">
        <v>4607</v>
      </c>
      <c r="B2228" t="s">
        <v>4608</v>
      </c>
      <c r="C2228" t="s">
        <v>4370</v>
      </c>
      <c r="D2228" t="s">
        <v>4475</v>
      </c>
      <c r="E2228" t="s">
        <v>4476</v>
      </c>
      <c r="F2228">
        <v>212</v>
      </c>
      <c r="G2228">
        <v>2.04</v>
      </c>
      <c r="H2228">
        <v>103.9</v>
      </c>
      <c r="I2228" t="s">
        <v>25</v>
      </c>
    </row>
    <row r="2229" spans="1:9">
      <c r="A2229" t="s">
        <v>4609</v>
      </c>
      <c r="B2229" t="s">
        <v>4610</v>
      </c>
      <c r="C2229" t="s">
        <v>4370</v>
      </c>
      <c r="D2229" t="s">
        <v>4411</v>
      </c>
      <c r="E2229" t="s">
        <v>4412</v>
      </c>
      <c r="F2229">
        <v>12951</v>
      </c>
      <c r="G2229">
        <v>14.49</v>
      </c>
      <c r="H2229">
        <v>893.8</v>
      </c>
      <c r="I2229" t="s">
        <v>365</v>
      </c>
    </row>
    <row r="2230" spans="1:9">
      <c r="A2230" t="s">
        <v>4611</v>
      </c>
      <c r="B2230" t="s">
        <v>4612</v>
      </c>
      <c r="C2230" t="s">
        <v>4370</v>
      </c>
      <c r="D2230" t="s">
        <v>4467</v>
      </c>
      <c r="E2230" t="s">
        <v>4468</v>
      </c>
      <c r="F2230">
        <v>213</v>
      </c>
      <c r="G2230">
        <v>2.8</v>
      </c>
      <c r="H2230">
        <v>76.099999999999994</v>
      </c>
      <c r="I2230" t="s">
        <v>25</v>
      </c>
    </row>
    <row r="2231" spans="1:9">
      <c r="A2231" t="s">
        <v>4613</v>
      </c>
      <c r="B2231" t="s">
        <v>4614</v>
      </c>
      <c r="C2231" t="s">
        <v>4370</v>
      </c>
      <c r="D2231" t="s">
        <v>4395</v>
      </c>
      <c r="E2231" t="s">
        <v>4396</v>
      </c>
      <c r="F2231">
        <v>277</v>
      </c>
      <c r="G2231">
        <v>7.63</v>
      </c>
      <c r="H2231">
        <v>36.299999999999997</v>
      </c>
      <c r="I2231" t="s">
        <v>25</v>
      </c>
    </row>
    <row r="2232" spans="1:9">
      <c r="A2232" t="s">
        <v>4615</v>
      </c>
      <c r="B2232" t="s">
        <v>4616</v>
      </c>
      <c r="C2232" t="s">
        <v>4370</v>
      </c>
      <c r="D2232" t="s">
        <v>4395</v>
      </c>
      <c r="E2232" t="s">
        <v>4396</v>
      </c>
      <c r="F2232">
        <v>482</v>
      </c>
      <c r="G2232">
        <v>8.48</v>
      </c>
      <c r="H2232">
        <v>56.8</v>
      </c>
      <c r="I2232" t="s">
        <v>25</v>
      </c>
    </row>
    <row r="2233" spans="1:9">
      <c r="A2233" t="s">
        <v>4617</v>
      </c>
      <c r="B2233" t="s">
        <v>4618</v>
      </c>
      <c r="C2233" t="s">
        <v>4370</v>
      </c>
      <c r="D2233" t="s">
        <v>4395</v>
      </c>
      <c r="E2233" t="s">
        <v>4396</v>
      </c>
      <c r="F2233">
        <v>553</v>
      </c>
      <c r="G2233">
        <v>8.8800000000000008</v>
      </c>
      <c r="H2233">
        <v>62.3</v>
      </c>
      <c r="I2233" t="s">
        <v>14</v>
      </c>
    </row>
    <row r="2234" spans="1:9">
      <c r="A2234" t="s">
        <v>4619</v>
      </c>
      <c r="B2234" t="s">
        <v>4620</v>
      </c>
      <c r="C2234" t="s">
        <v>4370</v>
      </c>
      <c r="D2234" t="s">
        <v>4467</v>
      </c>
      <c r="E2234" t="s">
        <v>4468</v>
      </c>
      <c r="F2234">
        <v>164</v>
      </c>
      <c r="G2234">
        <v>5.54</v>
      </c>
      <c r="H2234">
        <v>29.6</v>
      </c>
      <c r="I2234" t="s">
        <v>25</v>
      </c>
    </row>
    <row r="2235" spans="1:9">
      <c r="A2235" t="s">
        <v>4621</v>
      </c>
      <c r="B2235" t="s">
        <v>4622</v>
      </c>
      <c r="C2235" t="s">
        <v>4370</v>
      </c>
      <c r="D2235" t="s">
        <v>4395</v>
      </c>
      <c r="E2235" t="s">
        <v>4396</v>
      </c>
      <c r="F2235">
        <v>485</v>
      </c>
      <c r="G2235">
        <v>5.68</v>
      </c>
      <c r="H2235">
        <v>85.4</v>
      </c>
      <c r="I2235" t="s">
        <v>25</v>
      </c>
    </row>
    <row r="2236" spans="1:9">
      <c r="A2236" t="s">
        <v>4623</v>
      </c>
      <c r="B2236" t="s">
        <v>4624</v>
      </c>
      <c r="C2236" t="s">
        <v>4370</v>
      </c>
      <c r="D2236" t="s">
        <v>4411</v>
      </c>
      <c r="E2236" t="s">
        <v>4412</v>
      </c>
      <c r="F2236">
        <v>162</v>
      </c>
      <c r="G2236">
        <v>5.85</v>
      </c>
      <c r="H2236">
        <v>27.7</v>
      </c>
      <c r="I2236" t="s">
        <v>25</v>
      </c>
    </row>
    <row r="2237" spans="1:9">
      <c r="A2237" t="s">
        <v>4625</v>
      </c>
      <c r="B2237" t="s">
        <v>4626</v>
      </c>
      <c r="C2237" t="s">
        <v>4370</v>
      </c>
      <c r="D2237" t="s">
        <v>4375</v>
      </c>
      <c r="E2237" t="s">
        <v>4376</v>
      </c>
      <c r="F2237">
        <v>920</v>
      </c>
      <c r="G2237">
        <v>7.51</v>
      </c>
      <c r="H2237">
        <v>122.5</v>
      </c>
      <c r="I2237" t="s">
        <v>14</v>
      </c>
    </row>
    <row r="2238" spans="1:9">
      <c r="A2238" t="s">
        <v>4627</v>
      </c>
      <c r="B2238" t="s">
        <v>4628</v>
      </c>
      <c r="C2238" t="s">
        <v>4370</v>
      </c>
      <c r="D2238" t="s">
        <v>4437</v>
      </c>
      <c r="E2238" t="s">
        <v>4438</v>
      </c>
      <c r="F2238">
        <v>460</v>
      </c>
      <c r="G2238">
        <v>5.04</v>
      </c>
      <c r="H2238">
        <v>91.3</v>
      </c>
      <c r="I2238" t="s">
        <v>25</v>
      </c>
    </row>
    <row r="2239" spans="1:9">
      <c r="A2239" t="s">
        <v>4629</v>
      </c>
      <c r="B2239" t="s">
        <v>4630</v>
      </c>
      <c r="C2239" t="s">
        <v>4370</v>
      </c>
      <c r="D2239" t="s">
        <v>4375</v>
      </c>
      <c r="E2239" t="s">
        <v>4376</v>
      </c>
      <c r="F2239">
        <v>351</v>
      </c>
      <c r="G2239">
        <v>5.76</v>
      </c>
      <c r="H2239">
        <v>60.9</v>
      </c>
      <c r="I2239" t="s">
        <v>25</v>
      </c>
    </row>
    <row r="2240" spans="1:9">
      <c r="A2240" t="s">
        <v>4631</v>
      </c>
      <c r="B2240" t="s">
        <v>4632</v>
      </c>
      <c r="C2240" t="s">
        <v>4370</v>
      </c>
      <c r="D2240" t="s">
        <v>4375</v>
      </c>
      <c r="E2240" t="s">
        <v>4376</v>
      </c>
      <c r="F2240">
        <v>180</v>
      </c>
      <c r="G2240">
        <v>3.97</v>
      </c>
      <c r="H2240">
        <v>45.3</v>
      </c>
      <c r="I2240" t="s">
        <v>25</v>
      </c>
    </row>
    <row r="2241" spans="1:9">
      <c r="A2241" t="s">
        <v>4633</v>
      </c>
      <c r="B2241" t="s">
        <v>4634</v>
      </c>
      <c r="C2241" t="s">
        <v>4370</v>
      </c>
      <c r="D2241" t="s">
        <v>4419</v>
      </c>
      <c r="E2241" t="s">
        <v>4420</v>
      </c>
      <c r="F2241">
        <v>546</v>
      </c>
      <c r="G2241">
        <v>15.99</v>
      </c>
      <c r="H2241">
        <v>34.1</v>
      </c>
      <c r="I2241" t="s">
        <v>14</v>
      </c>
    </row>
    <row r="2242" spans="1:9">
      <c r="A2242" t="s">
        <v>4635</v>
      </c>
      <c r="B2242" t="s">
        <v>4636</v>
      </c>
      <c r="C2242" t="s">
        <v>4370</v>
      </c>
      <c r="D2242" t="s">
        <v>4411</v>
      </c>
      <c r="E2242" t="s">
        <v>4412</v>
      </c>
      <c r="F2242">
        <v>436</v>
      </c>
      <c r="G2242">
        <v>2.96</v>
      </c>
      <c r="H2242">
        <v>147.30000000000001</v>
      </c>
      <c r="I2242" t="s">
        <v>25</v>
      </c>
    </row>
    <row r="2243" spans="1:9">
      <c r="A2243" t="s">
        <v>4637</v>
      </c>
      <c r="B2243" t="s">
        <v>4638</v>
      </c>
      <c r="C2243" t="s">
        <v>4370</v>
      </c>
      <c r="D2243" t="s">
        <v>4443</v>
      </c>
      <c r="E2243" t="s">
        <v>4444</v>
      </c>
      <c r="F2243">
        <v>458</v>
      </c>
      <c r="G2243">
        <v>4.7300000000000004</v>
      </c>
      <c r="H2243">
        <v>96.8</v>
      </c>
      <c r="I2243" t="s">
        <v>25</v>
      </c>
    </row>
    <row r="2244" spans="1:9">
      <c r="A2244" t="s">
        <v>4639</v>
      </c>
      <c r="B2244" t="s">
        <v>4640</v>
      </c>
      <c r="C2244" t="s">
        <v>4370</v>
      </c>
      <c r="D2244" t="s">
        <v>4437</v>
      </c>
      <c r="E2244" t="s">
        <v>4438</v>
      </c>
      <c r="F2244">
        <v>9189</v>
      </c>
      <c r="G2244">
        <v>16.82</v>
      </c>
      <c r="H2244">
        <v>546.29999999999995</v>
      </c>
      <c r="I2244" t="s">
        <v>70</v>
      </c>
    </row>
    <row r="2245" spans="1:9">
      <c r="A2245" t="s">
        <v>4641</v>
      </c>
      <c r="B2245" t="s">
        <v>4642</v>
      </c>
      <c r="C2245" t="s">
        <v>4370</v>
      </c>
      <c r="D2245" t="s">
        <v>4419</v>
      </c>
      <c r="E2245" t="s">
        <v>4420</v>
      </c>
      <c r="F2245">
        <v>367</v>
      </c>
      <c r="G2245">
        <v>13.23</v>
      </c>
      <c r="H2245">
        <v>27.7</v>
      </c>
      <c r="I2245" t="s">
        <v>25</v>
      </c>
    </row>
    <row r="2246" spans="1:9">
      <c r="A2246" t="s">
        <v>4643</v>
      </c>
      <c r="B2246" t="s">
        <v>4644</v>
      </c>
      <c r="C2246" t="s">
        <v>4370</v>
      </c>
      <c r="D2246" t="s">
        <v>4475</v>
      </c>
      <c r="E2246" t="s">
        <v>4476</v>
      </c>
      <c r="F2246">
        <v>4568</v>
      </c>
      <c r="G2246">
        <v>9.2899999999999991</v>
      </c>
      <c r="H2246">
        <v>491.7</v>
      </c>
      <c r="I2246" t="s">
        <v>70</v>
      </c>
    </row>
    <row r="2247" spans="1:9">
      <c r="A2247" t="s">
        <v>4645</v>
      </c>
      <c r="B2247" t="s">
        <v>4646</v>
      </c>
      <c r="C2247" t="s">
        <v>4370</v>
      </c>
      <c r="D2247" t="s">
        <v>4375</v>
      </c>
      <c r="E2247" t="s">
        <v>4376</v>
      </c>
      <c r="F2247">
        <v>93</v>
      </c>
      <c r="G2247">
        <v>4.08</v>
      </c>
      <c r="H2247">
        <v>22.8</v>
      </c>
      <c r="I2247" t="s">
        <v>25</v>
      </c>
    </row>
    <row r="2248" spans="1:9">
      <c r="A2248" t="s">
        <v>4647</v>
      </c>
      <c r="B2248" t="s">
        <v>4648</v>
      </c>
      <c r="C2248" t="s">
        <v>4370</v>
      </c>
      <c r="D2248" t="s">
        <v>4395</v>
      </c>
      <c r="E2248" t="s">
        <v>4396</v>
      </c>
      <c r="F2248">
        <v>671</v>
      </c>
      <c r="G2248">
        <v>7.38</v>
      </c>
      <c r="H2248">
        <v>90.9</v>
      </c>
      <c r="I2248" t="s">
        <v>14</v>
      </c>
    </row>
    <row r="2249" spans="1:9">
      <c r="A2249" t="s">
        <v>4649</v>
      </c>
      <c r="B2249" t="s">
        <v>4650</v>
      </c>
      <c r="C2249" t="s">
        <v>4370</v>
      </c>
      <c r="D2249" t="s">
        <v>4375</v>
      </c>
      <c r="E2249" t="s">
        <v>4376</v>
      </c>
      <c r="F2249">
        <v>286</v>
      </c>
      <c r="G2249">
        <v>4.7</v>
      </c>
      <c r="H2249">
        <v>60.9</v>
      </c>
      <c r="I2249" t="s">
        <v>25</v>
      </c>
    </row>
    <row r="2250" spans="1:9">
      <c r="A2250" t="s">
        <v>4651</v>
      </c>
      <c r="B2250" t="s">
        <v>4652</v>
      </c>
      <c r="C2250" t="s">
        <v>4370</v>
      </c>
      <c r="D2250" t="s">
        <v>4437</v>
      </c>
      <c r="E2250" t="s">
        <v>4438</v>
      </c>
      <c r="F2250">
        <v>5093</v>
      </c>
      <c r="G2250">
        <v>7.35</v>
      </c>
      <c r="H2250">
        <v>692.9</v>
      </c>
      <c r="I2250" t="s">
        <v>70</v>
      </c>
    </row>
    <row r="2251" spans="1:9">
      <c r="A2251" t="s">
        <v>4653</v>
      </c>
      <c r="B2251" t="s">
        <v>4654</v>
      </c>
      <c r="C2251" t="s">
        <v>4370</v>
      </c>
      <c r="D2251" t="s">
        <v>4371</v>
      </c>
      <c r="E2251" t="s">
        <v>4372</v>
      </c>
      <c r="F2251">
        <v>7937</v>
      </c>
      <c r="G2251">
        <v>2.72</v>
      </c>
      <c r="H2251">
        <v>2918</v>
      </c>
      <c r="I2251" t="s">
        <v>70</v>
      </c>
    </row>
    <row r="2252" spans="1:9">
      <c r="A2252" t="s">
        <v>4655</v>
      </c>
      <c r="B2252" t="s">
        <v>4656</v>
      </c>
      <c r="C2252" t="s">
        <v>4370</v>
      </c>
      <c r="D2252" t="s">
        <v>4419</v>
      </c>
      <c r="E2252" t="s">
        <v>4420</v>
      </c>
      <c r="F2252">
        <v>112</v>
      </c>
      <c r="G2252">
        <v>6.82</v>
      </c>
      <c r="H2252">
        <v>16.399999999999999</v>
      </c>
      <c r="I2252" t="s">
        <v>25</v>
      </c>
    </row>
    <row r="2253" spans="1:9">
      <c r="A2253" t="s">
        <v>4657</v>
      </c>
      <c r="B2253" t="s">
        <v>4658</v>
      </c>
      <c r="C2253" t="s">
        <v>4370</v>
      </c>
      <c r="D2253" t="s">
        <v>4395</v>
      </c>
      <c r="E2253" t="s">
        <v>4396</v>
      </c>
      <c r="F2253">
        <v>304</v>
      </c>
      <c r="G2253">
        <v>4.5999999999999996</v>
      </c>
      <c r="H2253">
        <v>66.099999999999994</v>
      </c>
      <c r="I2253" t="s">
        <v>25</v>
      </c>
    </row>
    <row r="2254" spans="1:9">
      <c r="A2254" t="s">
        <v>4659</v>
      </c>
      <c r="B2254" t="s">
        <v>4660</v>
      </c>
      <c r="C2254" t="s">
        <v>4370</v>
      </c>
      <c r="D2254" t="s">
        <v>4467</v>
      </c>
      <c r="E2254" t="s">
        <v>4468</v>
      </c>
      <c r="F2254">
        <v>95</v>
      </c>
      <c r="G2254">
        <v>4.6399999999999997</v>
      </c>
      <c r="H2254">
        <v>20.5</v>
      </c>
      <c r="I2254" t="s">
        <v>25</v>
      </c>
    </row>
    <row r="2255" spans="1:9">
      <c r="A2255" t="s">
        <v>4661</v>
      </c>
      <c r="B2255" t="s">
        <v>4662</v>
      </c>
      <c r="C2255" t="s">
        <v>4370</v>
      </c>
      <c r="D2255" t="s">
        <v>4423</v>
      </c>
      <c r="E2255" t="s">
        <v>4424</v>
      </c>
      <c r="F2255">
        <v>715</v>
      </c>
      <c r="G2255">
        <v>11.6</v>
      </c>
      <c r="H2255">
        <v>61.6</v>
      </c>
      <c r="I2255" t="s">
        <v>14</v>
      </c>
    </row>
    <row r="2256" spans="1:9">
      <c r="A2256" t="s">
        <v>4663</v>
      </c>
      <c r="B2256" t="s">
        <v>4664</v>
      </c>
      <c r="C2256" t="s">
        <v>4370</v>
      </c>
      <c r="D2256" t="s">
        <v>4407</v>
      </c>
      <c r="E2256" t="s">
        <v>4408</v>
      </c>
      <c r="F2256">
        <v>4859</v>
      </c>
      <c r="G2256">
        <v>9.59</v>
      </c>
      <c r="H2256">
        <v>506.7</v>
      </c>
      <c r="I2256" t="s">
        <v>70</v>
      </c>
    </row>
    <row r="2257" spans="1:9">
      <c r="A2257" t="s">
        <v>4665</v>
      </c>
      <c r="B2257" t="s">
        <v>4666</v>
      </c>
      <c r="C2257" t="s">
        <v>4370</v>
      </c>
      <c r="D2257" t="s">
        <v>4437</v>
      </c>
      <c r="E2257" t="s">
        <v>4438</v>
      </c>
      <c r="F2257">
        <v>907</v>
      </c>
      <c r="G2257">
        <v>5.36</v>
      </c>
      <c r="H2257">
        <v>169.2</v>
      </c>
      <c r="I2257" t="s">
        <v>14</v>
      </c>
    </row>
    <row r="2258" spans="1:9">
      <c r="A2258" t="s">
        <v>4667</v>
      </c>
      <c r="B2258" t="s">
        <v>4668</v>
      </c>
      <c r="C2258" t="s">
        <v>4370</v>
      </c>
      <c r="D2258" t="s">
        <v>4423</v>
      </c>
      <c r="E2258" t="s">
        <v>4424</v>
      </c>
      <c r="F2258">
        <v>160</v>
      </c>
      <c r="G2258">
        <v>3.21</v>
      </c>
      <c r="H2258">
        <v>49.8</v>
      </c>
      <c r="I2258" t="s">
        <v>25</v>
      </c>
    </row>
    <row r="2259" spans="1:9">
      <c r="A2259" t="s">
        <v>4669</v>
      </c>
      <c r="B2259" t="s">
        <v>4670</v>
      </c>
      <c r="C2259" t="s">
        <v>4370</v>
      </c>
      <c r="D2259" t="s">
        <v>4391</v>
      </c>
      <c r="E2259" t="s">
        <v>4392</v>
      </c>
      <c r="F2259">
        <v>490</v>
      </c>
      <c r="G2259">
        <v>8.66</v>
      </c>
      <c r="H2259">
        <v>56.6</v>
      </c>
      <c r="I2259" t="s">
        <v>25</v>
      </c>
    </row>
    <row r="2260" spans="1:9">
      <c r="A2260" t="s">
        <v>4671</v>
      </c>
      <c r="B2260" t="s">
        <v>4672</v>
      </c>
      <c r="C2260" t="s">
        <v>4370</v>
      </c>
      <c r="D2260" t="s">
        <v>4467</v>
      </c>
      <c r="E2260" t="s">
        <v>4468</v>
      </c>
      <c r="F2260">
        <v>46</v>
      </c>
      <c r="G2260">
        <v>3.46</v>
      </c>
      <c r="H2260">
        <v>13.3</v>
      </c>
      <c r="I2260" t="s">
        <v>25</v>
      </c>
    </row>
    <row r="2261" spans="1:9">
      <c r="A2261" t="s">
        <v>4673</v>
      </c>
      <c r="B2261" t="s">
        <v>4674</v>
      </c>
      <c r="C2261" t="s">
        <v>4370</v>
      </c>
      <c r="D2261" t="s">
        <v>4381</v>
      </c>
      <c r="E2261" t="s">
        <v>4382</v>
      </c>
      <c r="F2261">
        <v>478</v>
      </c>
      <c r="G2261">
        <v>4.5999999999999996</v>
      </c>
      <c r="H2261">
        <v>103.9</v>
      </c>
      <c r="I2261" t="s">
        <v>25</v>
      </c>
    </row>
    <row r="2262" spans="1:9">
      <c r="A2262" t="s">
        <v>4675</v>
      </c>
      <c r="B2262" t="s">
        <v>4676</v>
      </c>
      <c r="C2262" t="s">
        <v>4370</v>
      </c>
      <c r="D2262" t="s">
        <v>4475</v>
      </c>
      <c r="E2262" t="s">
        <v>4476</v>
      </c>
      <c r="F2262">
        <v>450</v>
      </c>
      <c r="G2262">
        <v>6.2</v>
      </c>
      <c r="H2262">
        <v>72.599999999999994</v>
      </c>
      <c r="I2262" t="s">
        <v>25</v>
      </c>
    </row>
    <row r="2263" spans="1:9">
      <c r="A2263" t="s">
        <v>4677</v>
      </c>
      <c r="B2263" t="s">
        <v>4678</v>
      </c>
      <c r="C2263" t="s">
        <v>4370</v>
      </c>
      <c r="D2263" t="s">
        <v>4381</v>
      </c>
      <c r="E2263" t="s">
        <v>4382</v>
      </c>
      <c r="F2263">
        <v>255</v>
      </c>
      <c r="G2263">
        <v>3.51</v>
      </c>
      <c r="H2263">
        <v>72.599999999999994</v>
      </c>
      <c r="I2263" t="s">
        <v>25</v>
      </c>
    </row>
    <row r="2264" spans="1:9">
      <c r="A2264" t="s">
        <v>4679</v>
      </c>
      <c r="B2264" t="s">
        <v>4680</v>
      </c>
      <c r="C2264" t="s">
        <v>4370</v>
      </c>
      <c r="D2264" t="s">
        <v>4381</v>
      </c>
      <c r="E2264" t="s">
        <v>4382</v>
      </c>
      <c r="F2264">
        <v>389</v>
      </c>
      <c r="G2264">
        <v>5.87</v>
      </c>
      <c r="H2264">
        <v>66.3</v>
      </c>
      <c r="I2264" t="s">
        <v>25</v>
      </c>
    </row>
    <row r="2265" spans="1:9">
      <c r="A2265" t="s">
        <v>4681</v>
      </c>
      <c r="B2265" t="s">
        <v>4682</v>
      </c>
      <c r="C2265" t="s">
        <v>4370</v>
      </c>
      <c r="D2265" t="s">
        <v>4683</v>
      </c>
      <c r="E2265" t="s">
        <v>4684</v>
      </c>
      <c r="F2265">
        <v>839</v>
      </c>
      <c r="G2265">
        <v>3.96</v>
      </c>
      <c r="H2265">
        <v>211.9</v>
      </c>
      <c r="I2265" t="s">
        <v>14</v>
      </c>
    </row>
    <row r="2266" spans="1:9">
      <c r="A2266" t="s">
        <v>4685</v>
      </c>
      <c r="B2266" t="s">
        <v>4686</v>
      </c>
      <c r="C2266" t="s">
        <v>4370</v>
      </c>
      <c r="D2266" t="s">
        <v>4391</v>
      </c>
      <c r="E2266" t="s">
        <v>4392</v>
      </c>
      <c r="F2266">
        <v>260</v>
      </c>
      <c r="G2266">
        <v>3.16</v>
      </c>
      <c r="H2266">
        <v>82.3</v>
      </c>
      <c r="I2266" t="s">
        <v>25</v>
      </c>
    </row>
    <row r="2267" spans="1:9">
      <c r="A2267" t="s">
        <v>4687</v>
      </c>
      <c r="B2267" t="s">
        <v>4688</v>
      </c>
      <c r="C2267" t="s">
        <v>4370</v>
      </c>
      <c r="D2267" t="s">
        <v>4423</v>
      </c>
      <c r="E2267" t="s">
        <v>4424</v>
      </c>
      <c r="F2267">
        <v>529</v>
      </c>
      <c r="G2267">
        <v>12.72</v>
      </c>
      <c r="H2267">
        <v>41.6</v>
      </c>
      <c r="I2267" t="s">
        <v>14</v>
      </c>
    </row>
    <row r="2268" spans="1:9">
      <c r="A2268" t="s">
        <v>4689</v>
      </c>
      <c r="B2268" t="s">
        <v>4690</v>
      </c>
      <c r="C2268" t="s">
        <v>4370</v>
      </c>
      <c r="D2268" t="s">
        <v>4381</v>
      </c>
      <c r="E2268" t="s">
        <v>4382</v>
      </c>
      <c r="F2268">
        <v>254</v>
      </c>
      <c r="G2268">
        <v>3.4</v>
      </c>
      <c r="H2268">
        <v>74.7</v>
      </c>
      <c r="I2268" t="s">
        <v>25</v>
      </c>
    </row>
    <row r="2269" spans="1:9">
      <c r="A2269" t="s">
        <v>4691</v>
      </c>
      <c r="B2269" t="s">
        <v>4692</v>
      </c>
      <c r="C2269" t="s">
        <v>4370</v>
      </c>
      <c r="D2269" t="s">
        <v>4381</v>
      </c>
      <c r="E2269" t="s">
        <v>4382</v>
      </c>
      <c r="F2269">
        <v>514</v>
      </c>
      <c r="G2269">
        <v>4.72</v>
      </c>
      <c r="H2269">
        <v>108.9</v>
      </c>
      <c r="I2269" t="s">
        <v>14</v>
      </c>
    </row>
    <row r="2270" spans="1:9">
      <c r="A2270" t="s">
        <v>4693</v>
      </c>
      <c r="B2270" t="s">
        <v>4694</v>
      </c>
      <c r="C2270" t="s">
        <v>4370</v>
      </c>
      <c r="D2270" t="s">
        <v>4407</v>
      </c>
      <c r="E2270" t="s">
        <v>4408</v>
      </c>
      <c r="F2270">
        <v>615</v>
      </c>
      <c r="G2270">
        <v>14.53</v>
      </c>
      <c r="H2270">
        <v>42.3</v>
      </c>
      <c r="I2270" t="s">
        <v>14</v>
      </c>
    </row>
    <row r="2271" spans="1:9">
      <c r="A2271" t="s">
        <v>4695</v>
      </c>
      <c r="B2271" t="s">
        <v>4696</v>
      </c>
      <c r="C2271" t="s">
        <v>4370</v>
      </c>
      <c r="D2271" t="s">
        <v>4391</v>
      </c>
      <c r="E2271" t="s">
        <v>4392</v>
      </c>
      <c r="F2271">
        <v>637</v>
      </c>
      <c r="G2271">
        <v>10.67</v>
      </c>
      <c r="H2271">
        <v>59.7</v>
      </c>
      <c r="I2271" t="s">
        <v>14</v>
      </c>
    </row>
    <row r="2272" spans="1:9">
      <c r="A2272" t="s">
        <v>4697</v>
      </c>
      <c r="B2272" t="s">
        <v>4698</v>
      </c>
      <c r="C2272" t="s">
        <v>4370</v>
      </c>
      <c r="D2272" t="s">
        <v>4699</v>
      </c>
      <c r="E2272" t="s">
        <v>4700</v>
      </c>
      <c r="F2272">
        <v>597</v>
      </c>
      <c r="G2272">
        <v>8.56</v>
      </c>
      <c r="H2272">
        <v>69.7</v>
      </c>
      <c r="I2272" t="s">
        <v>14</v>
      </c>
    </row>
    <row r="2273" spans="1:9">
      <c r="A2273" t="s">
        <v>4701</v>
      </c>
      <c r="B2273" t="s">
        <v>3162</v>
      </c>
      <c r="C2273" t="s">
        <v>4370</v>
      </c>
      <c r="D2273" t="s">
        <v>4467</v>
      </c>
      <c r="E2273" t="s">
        <v>4468</v>
      </c>
      <c r="F2273">
        <v>659</v>
      </c>
      <c r="G2273">
        <v>27.09</v>
      </c>
      <c r="H2273">
        <v>24.3</v>
      </c>
      <c r="I2273" t="s">
        <v>14</v>
      </c>
    </row>
    <row r="2274" spans="1:9">
      <c r="A2274" t="s">
        <v>4702</v>
      </c>
      <c r="B2274" t="s">
        <v>4703</v>
      </c>
      <c r="C2274" t="s">
        <v>4370</v>
      </c>
      <c r="D2274" t="s">
        <v>4423</v>
      </c>
      <c r="E2274" t="s">
        <v>4424</v>
      </c>
      <c r="F2274">
        <v>68</v>
      </c>
      <c r="G2274">
        <v>1.74</v>
      </c>
      <c r="H2274">
        <v>39.1</v>
      </c>
      <c r="I2274" t="s">
        <v>25</v>
      </c>
    </row>
    <row r="2275" spans="1:9">
      <c r="A2275" t="s">
        <v>4704</v>
      </c>
      <c r="B2275" t="s">
        <v>4705</v>
      </c>
      <c r="C2275" t="s">
        <v>4370</v>
      </c>
      <c r="D2275" t="s">
        <v>4467</v>
      </c>
      <c r="E2275" t="s">
        <v>4468</v>
      </c>
      <c r="F2275">
        <v>578</v>
      </c>
      <c r="G2275">
        <v>9.2200000000000006</v>
      </c>
      <c r="H2275">
        <v>62.7</v>
      </c>
      <c r="I2275" t="s">
        <v>14</v>
      </c>
    </row>
    <row r="2276" spans="1:9">
      <c r="A2276" t="s">
        <v>4706</v>
      </c>
      <c r="B2276" t="s">
        <v>4707</v>
      </c>
      <c r="C2276" t="s">
        <v>4370</v>
      </c>
      <c r="D2276" t="s">
        <v>4423</v>
      </c>
      <c r="E2276" t="s">
        <v>4424</v>
      </c>
      <c r="F2276">
        <v>511</v>
      </c>
      <c r="G2276">
        <v>6.16</v>
      </c>
      <c r="H2276">
        <v>83</v>
      </c>
      <c r="I2276" t="s">
        <v>14</v>
      </c>
    </row>
    <row r="2277" spans="1:9">
      <c r="A2277" t="s">
        <v>4708</v>
      </c>
      <c r="B2277" t="s">
        <v>4709</v>
      </c>
      <c r="C2277" t="s">
        <v>4370</v>
      </c>
      <c r="D2277" t="s">
        <v>4549</v>
      </c>
      <c r="E2277" t="s">
        <v>4550</v>
      </c>
      <c r="F2277">
        <v>40539</v>
      </c>
      <c r="G2277">
        <v>7.79</v>
      </c>
      <c r="H2277">
        <v>5204</v>
      </c>
      <c r="I2277" t="s">
        <v>365</v>
      </c>
    </row>
    <row r="2278" spans="1:9">
      <c r="A2278" t="s">
        <v>4710</v>
      </c>
      <c r="B2278" t="s">
        <v>4711</v>
      </c>
      <c r="C2278" t="s">
        <v>4370</v>
      </c>
      <c r="D2278" t="s">
        <v>4427</v>
      </c>
      <c r="E2278" t="s">
        <v>4428</v>
      </c>
      <c r="F2278">
        <v>788</v>
      </c>
      <c r="G2278">
        <v>8.1</v>
      </c>
      <c r="H2278">
        <v>97.3</v>
      </c>
      <c r="I2278" t="s">
        <v>14</v>
      </c>
    </row>
    <row r="2279" spans="1:9">
      <c r="A2279" t="s">
        <v>4712</v>
      </c>
      <c r="B2279" t="s">
        <v>4713</v>
      </c>
      <c r="C2279" t="s">
        <v>4370</v>
      </c>
      <c r="D2279" t="s">
        <v>4437</v>
      </c>
      <c r="E2279" t="s">
        <v>4438</v>
      </c>
      <c r="F2279">
        <v>568</v>
      </c>
      <c r="G2279">
        <v>4.03</v>
      </c>
      <c r="H2279">
        <v>140.9</v>
      </c>
      <c r="I2279" t="s">
        <v>14</v>
      </c>
    </row>
    <row r="2280" spans="1:9">
      <c r="A2280" t="s">
        <v>4714</v>
      </c>
      <c r="B2280" t="s">
        <v>4715</v>
      </c>
      <c r="C2280" t="s">
        <v>4370</v>
      </c>
      <c r="D2280" t="s">
        <v>4467</v>
      </c>
      <c r="E2280" t="s">
        <v>4468</v>
      </c>
      <c r="F2280">
        <v>239</v>
      </c>
      <c r="G2280">
        <v>5</v>
      </c>
      <c r="H2280">
        <v>47.8</v>
      </c>
      <c r="I2280" t="s">
        <v>25</v>
      </c>
    </row>
    <row r="2281" spans="1:9">
      <c r="A2281" t="s">
        <v>4716</v>
      </c>
      <c r="B2281" t="s">
        <v>4717</v>
      </c>
      <c r="C2281" t="s">
        <v>4370</v>
      </c>
      <c r="D2281" t="s">
        <v>4475</v>
      </c>
      <c r="E2281" t="s">
        <v>4476</v>
      </c>
      <c r="F2281">
        <v>1156</v>
      </c>
      <c r="G2281">
        <v>12.2</v>
      </c>
      <c r="H2281">
        <v>94.8</v>
      </c>
      <c r="I2281" t="s">
        <v>14</v>
      </c>
    </row>
    <row r="2282" spans="1:9">
      <c r="A2282" t="s">
        <v>4718</v>
      </c>
      <c r="B2282" t="s">
        <v>4719</v>
      </c>
      <c r="C2282" t="s">
        <v>4370</v>
      </c>
      <c r="D2282" t="s">
        <v>4433</v>
      </c>
      <c r="E2282" t="s">
        <v>4434</v>
      </c>
      <c r="F2282">
        <v>223</v>
      </c>
      <c r="G2282">
        <v>8.7799999999999994</v>
      </c>
      <c r="H2282">
        <v>25.4</v>
      </c>
      <c r="I2282" t="s">
        <v>25</v>
      </c>
    </row>
    <row r="2283" spans="1:9">
      <c r="A2283" t="s">
        <v>4720</v>
      </c>
      <c r="B2283" t="s">
        <v>4721</v>
      </c>
      <c r="C2283" t="s">
        <v>4370</v>
      </c>
      <c r="D2283" t="s">
        <v>4467</v>
      </c>
      <c r="E2283" t="s">
        <v>4468</v>
      </c>
      <c r="F2283">
        <v>582</v>
      </c>
      <c r="G2283">
        <v>12.02</v>
      </c>
      <c r="H2283">
        <v>48.4</v>
      </c>
      <c r="I2283" t="s">
        <v>14</v>
      </c>
    </row>
    <row r="2284" spans="1:9">
      <c r="A2284" t="s">
        <v>4722</v>
      </c>
      <c r="B2284" t="s">
        <v>4723</v>
      </c>
      <c r="C2284" t="s">
        <v>4370</v>
      </c>
      <c r="D2284" t="s">
        <v>4427</v>
      </c>
      <c r="E2284" t="s">
        <v>4428</v>
      </c>
      <c r="F2284">
        <v>236</v>
      </c>
      <c r="G2284">
        <v>7.65</v>
      </c>
      <c r="H2284">
        <v>30.8</v>
      </c>
      <c r="I2284" t="s">
        <v>25</v>
      </c>
    </row>
    <row r="2285" spans="1:9">
      <c r="A2285" t="s">
        <v>4724</v>
      </c>
      <c r="B2285" t="s">
        <v>4725</v>
      </c>
      <c r="C2285" t="s">
        <v>4370</v>
      </c>
      <c r="D2285" t="s">
        <v>4419</v>
      </c>
      <c r="E2285" t="s">
        <v>4420</v>
      </c>
      <c r="F2285">
        <v>860</v>
      </c>
      <c r="G2285">
        <v>22.36</v>
      </c>
      <c r="H2285">
        <v>38.5</v>
      </c>
      <c r="I2285" t="s">
        <v>14</v>
      </c>
    </row>
    <row r="2286" spans="1:9">
      <c r="A2286" t="s">
        <v>4726</v>
      </c>
      <c r="B2286" t="s">
        <v>4727</v>
      </c>
      <c r="C2286" t="s">
        <v>4370</v>
      </c>
      <c r="D2286" t="s">
        <v>4391</v>
      </c>
      <c r="E2286" t="s">
        <v>4392</v>
      </c>
      <c r="F2286">
        <v>260</v>
      </c>
      <c r="G2286">
        <v>6.39</v>
      </c>
      <c r="H2286">
        <v>40.700000000000003</v>
      </c>
      <c r="I2286" t="s">
        <v>25</v>
      </c>
    </row>
    <row r="2287" spans="1:9">
      <c r="A2287" t="s">
        <v>4728</v>
      </c>
      <c r="B2287" t="s">
        <v>4729</v>
      </c>
      <c r="C2287" t="s">
        <v>4370</v>
      </c>
      <c r="D2287" t="s">
        <v>4371</v>
      </c>
      <c r="E2287" t="s">
        <v>4372</v>
      </c>
      <c r="F2287">
        <v>2398</v>
      </c>
      <c r="G2287">
        <v>9.1199999999999992</v>
      </c>
      <c r="H2287">
        <v>262.89999999999998</v>
      </c>
      <c r="I2287" t="s">
        <v>70</v>
      </c>
    </row>
    <row r="2288" spans="1:9">
      <c r="A2288" t="s">
        <v>4730</v>
      </c>
      <c r="B2288" t="s">
        <v>4731</v>
      </c>
      <c r="C2288" t="s">
        <v>4370</v>
      </c>
      <c r="D2288" t="s">
        <v>4467</v>
      </c>
      <c r="E2288" t="s">
        <v>4468</v>
      </c>
      <c r="F2288">
        <v>147</v>
      </c>
      <c r="G2288">
        <v>5.45</v>
      </c>
      <c r="H2288">
        <v>27</v>
      </c>
      <c r="I2288" t="s">
        <v>25</v>
      </c>
    </row>
    <row r="2289" spans="1:9">
      <c r="A2289" t="s">
        <v>4732</v>
      </c>
      <c r="B2289" t="s">
        <v>4733</v>
      </c>
      <c r="C2289" t="s">
        <v>4370</v>
      </c>
      <c r="D2289" t="s">
        <v>4381</v>
      </c>
      <c r="E2289" t="s">
        <v>4382</v>
      </c>
      <c r="F2289">
        <v>366</v>
      </c>
      <c r="G2289">
        <v>4.12</v>
      </c>
      <c r="H2289">
        <v>88.8</v>
      </c>
      <c r="I2289" t="s">
        <v>25</v>
      </c>
    </row>
    <row r="2290" spans="1:9">
      <c r="A2290" t="s">
        <v>4734</v>
      </c>
      <c r="B2290" t="s">
        <v>4735</v>
      </c>
      <c r="C2290" t="s">
        <v>4370</v>
      </c>
      <c r="D2290" t="s">
        <v>4475</v>
      </c>
      <c r="E2290" t="s">
        <v>4476</v>
      </c>
      <c r="F2290">
        <v>5283</v>
      </c>
      <c r="G2290">
        <v>10.76</v>
      </c>
      <c r="H2290">
        <v>491</v>
      </c>
      <c r="I2290" t="s">
        <v>70</v>
      </c>
    </row>
    <row r="2291" spans="1:9">
      <c r="A2291" t="s">
        <v>4736</v>
      </c>
      <c r="B2291" t="s">
        <v>4737</v>
      </c>
      <c r="C2291" t="s">
        <v>4370</v>
      </c>
      <c r="D2291" t="s">
        <v>4467</v>
      </c>
      <c r="E2291" t="s">
        <v>4468</v>
      </c>
      <c r="F2291">
        <v>295</v>
      </c>
      <c r="G2291">
        <v>7.75</v>
      </c>
      <c r="H2291">
        <v>38.1</v>
      </c>
      <c r="I2291" t="s">
        <v>25</v>
      </c>
    </row>
    <row r="2292" spans="1:9">
      <c r="A2292" t="s">
        <v>4738</v>
      </c>
      <c r="B2292" t="s">
        <v>4739</v>
      </c>
      <c r="C2292" t="s">
        <v>4370</v>
      </c>
      <c r="D2292" t="s">
        <v>4423</v>
      </c>
      <c r="E2292" t="s">
        <v>4424</v>
      </c>
      <c r="F2292">
        <v>868</v>
      </c>
      <c r="G2292">
        <v>10.68</v>
      </c>
      <c r="H2292">
        <v>81.3</v>
      </c>
      <c r="I2292" t="s">
        <v>14</v>
      </c>
    </row>
    <row r="2293" spans="1:9">
      <c r="A2293" t="s">
        <v>4740</v>
      </c>
      <c r="B2293" t="s">
        <v>4741</v>
      </c>
      <c r="C2293" t="s">
        <v>4370</v>
      </c>
      <c r="D2293" t="s">
        <v>4437</v>
      </c>
      <c r="E2293" t="s">
        <v>4438</v>
      </c>
      <c r="F2293">
        <v>21424</v>
      </c>
      <c r="G2293">
        <v>16.43</v>
      </c>
      <c r="H2293">
        <v>1304</v>
      </c>
      <c r="I2293" t="s">
        <v>365</v>
      </c>
    </row>
    <row r="2294" spans="1:9">
      <c r="A2294" t="s">
        <v>4742</v>
      </c>
      <c r="B2294" t="s">
        <v>4743</v>
      </c>
      <c r="C2294" t="s">
        <v>4370</v>
      </c>
      <c r="D2294" t="s">
        <v>4433</v>
      </c>
      <c r="E2294" t="s">
        <v>4434</v>
      </c>
      <c r="F2294">
        <v>387</v>
      </c>
      <c r="G2294">
        <v>6.19</v>
      </c>
      <c r="H2294">
        <v>62.5</v>
      </c>
      <c r="I2294" t="s">
        <v>25</v>
      </c>
    </row>
    <row r="2295" spans="1:9">
      <c r="A2295" t="s">
        <v>4744</v>
      </c>
      <c r="B2295" t="s">
        <v>4745</v>
      </c>
      <c r="C2295" t="s">
        <v>4370</v>
      </c>
      <c r="D2295" t="s">
        <v>4423</v>
      </c>
      <c r="E2295" t="s">
        <v>4424</v>
      </c>
      <c r="F2295">
        <v>156</v>
      </c>
      <c r="G2295">
        <v>3.05</v>
      </c>
      <c r="H2295">
        <v>51.1</v>
      </c>
      <c r="I2295" t="s">
        <v>25</v>
      </c>
    </row>
    <row r="2296" spans="1:9">
      <c r="A2296" t="s">
        <v>4746</v>
      </c>
      <c r="B2296" t="s">
        <v>4747</v>
      </c>
      <c r="C2296" t="s">
        <v>4370</v>
      </c>
      <c r="D2296" t="s">
        <v>4411</v>
      </c>
      <c r="E2296" t="s">
        <v>4412</v>
      </c>
      <c r="F2296">
        <v>634</v>
      </c>
      <c r="G2296">
        <v>7.27</v>
      </c>
      <c r="H2296">
        <v>87.2</v>
      </c>
      <c r="I2296" t="s">
        <v>14</v>
      </c>
    </row>
    <row r="2297" spans="1:9">
      <c r="A2297" t="s">
        <v>4748</v>
      </c>
      <c r="B2297" t="s">
        <v>4749</v>
      </c>
      <c r="C2297" t="s">
        <v>4370</v>
      </c>
      <c r="D2297" t="s">
        <v>4427</v>
      </c>
      <c r="E2297" t="s">
        <v>4428</v>
      </c>
      <c r="F2297">
        <v>1324</v>
      </c>
      <c r="G2297">
        <v>7.3</v>
      </c>
      <c r="H2297">
        <v>181.4</v>
      </c>
      <c r="I2297" t="s">
        <v>14</v>
      </c>
    </row>
    <row r="2298" spans="1:9">
      <c r="A2298" t="s">
        <v>4750</v>
      </c>
      <c r="B2298" t="s">
        <v>4751</v>
      </c>
      <c r="C2298" t="s">
        <v>4370</v>
      </c>
      <c r="D2298" t="s">
        <v>4375</v>
      </c>
      <c r="E2298" t="s">
        <v>4376</v>
      </c>
      <c r="F2298">
        <v>1503</v>
      </c>
      <c r="G2298">
        <v>20.76</v>
      </c>
      <c r="H2298">
        <v>72.400000000000006</v>
      </c>
      <c r="I2298" t="s">
        <v>14</v>
      </c>
    </row>
    <row r="2299" spans="1:9">
      <c r="A2299" t="s">
        <v>4752</v>
      </c>
      <c r="B2299" t="s">
        <v>4753</v>
      </c>
      <c r="C2299" t="s">
        <v>4370</v>
      </c>
      <c r="D2299" t="s">
        <v>4467</v>
      </c>
      <c r="E2299" t="s">
        <v>4468</v>
      </c>
      <c r="F2299">
        <v>237</v>
      </c>
      <c r="G2299">
        <v>11.57</v>
      </c>
      <c r="H2299">
        <v>20.5</v>
      </c>
      <c r="I2299" t="s">
        <v>25</v>
      </c>
    </row>
    <row r="2300" spans="1:9">
      <c r="A2300" t="s">
        <v>4754</v>
      </c>
      <c r="B2300" t="s">
        <v>4755</v>
      </c>
      <c r="C2300" t="s">
        <v>4370</v>
      </c>
      <c r="D2300" t="s">
        <v>4423</v>
      </c>
      <c r="E2300" t="s">
        <v>4424</v>
      </c>
      <c r="F2300">
        <v>753</v>
      </c>
      <c r="G2300">
        <v>13.41</v>
      </c>
      <c r="H2300">
        <v>56.2</v>
      </c>
      <c r="I2300" t="s">
        <v>14</v>
      </c>
    </row>
    <row r="2301" spans="1:9">
      <c r="A2301" t="s">
        <v>4756</v>
      </c>
      <c r="B2301" t="s">
        <v>4757</v>
      </c>
      <c r="C2301" t="s">
        <v>4370</v>
      </c>
      <c r="D2301" t="s">
        <v>4475</v>
      </c>
      <c r="E2301" t="s">
        <v>4476</v>
      </c>
      <c r="F2301">
        <v>284</v>
      </c>
      <c r="G2301">
        <v>6.88</v>
      </c>
      <c r="H2301">
        <v>41.3</v>
      </c>
      <c r="I2301" t="s">
        <v>25</v>
      </c>
    </row>
    <row r="2302" spans="1:9">
      <c r="A2302" t="s">
        <v>4758</v>
      </c>
      <c r="B2302" t="s">
        <v>4759</v>
      </c>
      <c r="C2302" t="s">
        <v>4370</v>
      </c>
      <c r="D2302" t="s">
        <v>4375</v>
      </c>
      <c r="E2302" t="s">
        <v>4376</v>
      </c>
      <c r="F2302">
        <v>225</v>
      </c>
      <c r="G2302">
        <v>6.37</v>
      </c>
      <c r="H2302">
        <v>35.299999999999997</v>
      </c>
      <c r="I2302" t="s">
        <v>25</v>
      </c>
    </row>
    <row r="2303" spans="1:9">
      <c r="A2303" t="s">
        <v>4760</v>
      </c>
      <c r="B2303" t="s">
        <v>4761</v>
      </c>
      <c r="C2303" t="s">
        <v>4370</v>
      </c>
      <c r="D2303" t="s">
        <v>4371</v>
      </c>
      <c r="E2303" t="s">
        <v>4372</v>
      </c>
      <c r="F2303">
        <v>12146</v>
      </c>
      <c r="G2303">
        <v>7.81</v>
      </c>
      <c r="H2303">
        <v>1555.2</v>
      </c>
      <c r="I2303" t="s">
        <v>365</v>
      </c>
    </row>
    <row r="2304" spans="1:9">
      <c r="A2304" t="s">
        <v>4762</v>
      </c>
      <c r="B2304" t="s">
        <v>4763</v>
      </c>
      <c r="C2304" t="s">
        <v>4370</v>
      </c>
      <c r="D2304" t="s">
        <v>4467</v>
      </c>
      <c r="E2304" t="s">
        <v>4468</v>
      </c>
      <c r="F2304">
        <v>172</v>
      </c>
      <c r="G2304">
        <v>3.81</v>
      </c>
      <c r="H2304">
        <v>45.1</v>
      </c>
      <c r="I2304" t="s">
        <v>25</v>
      </c>
    </row>
    <row r="2305" spans="1:9">
      <c r="A2305" t="s">
        <v>4764</v>
      </c>
      <c r="B2305" t="s">
        <v>4765</v>
      </c>
      <c r="C2305" t="s">
        <v>4370</v>
      </c>
      <c r="D2305" t="s">
        <v>4437</v>
      </c>
      <c r="E2305" t="s">
        <v>4438</v>
      </c>
      <c r="F2305">
        <v>2834</v>
      </c>
      <c r="G2305">
        <v>5.52</v>
      </c>
      <c r="H2305">
        <v>513.4</v>
      </c>
      <c r="I2305" t="s">
        <v>70</v>
      </c>
    </row>
    <row r="2306" spans="1:9">
      <c r="A2306" t="s">
        <v>4766</v>
      </c>
      <c r="B2306" t="s">
        <v>4767</v>
      </c>
      <c r="C2306" t="s">
        <v>4370</v>
      </c>
      <c r="D2306" t="s">
        <v>4375</v>
      </c>
      <c r="E2306" t="s">
        <v>4376</v>
      </c>
      <c r="F2306">
        <v>132</v>
      </c>
      <c r="G2306">
        <v>3.24</v>
      </c>
      <c r="H2306">
        <v>40.700000000000003</v>
      </c>
      <c r="I2306" t="s">
        <v>25</v>
      </c>
    </row>
    <row r="2307" spans="1:9">
      <c r="A2307" t="s">
        <v>4768</v>
      </c>
      <c r="B2307" t="s">
        <v>4769</v>
      </c>
      <c r="C2307" t="s">
        <v>4370</v>
      </c>
      <c r="D2307" t="s">
        <v>4437</v>
      </c>
      <c r="E2307" t="s">
        <v>4438</v>
      </c>
      <c r="F2307">
        <v>1243</v>
      </c>
      <c r="G2307">
        <v>9.52</v>
      </c>
      <c r="H2307">
        <v>130.6</v>
      </c>
      <c r="I2307" t="s">
        <v>14</v>
      </c>
    </row>
    <row r="2308" spans="1:9">
      <c r="A2308" t="s">
        <v>4770</v>
      </c>
      <c r="B2308" t="s">
        <v>4771</v>
      </c>
      <c r="C2308" t="s">
        <v>4370</v>
      </c>
      <c r="D2308" t="s">
        <v>4423</v>
      </c>
      <c r="E2308" t="s">
        <v>4424</v>
      </c>
      <c r="F2308">
        <v>139</v>
      </c>
      <c r="G2308">
        <v>7.4</v>
      </c>
      <c r="H2308">
        <v>18.8</v>
      </c>
      <c r="I2308" t="s">
        <v>25</v>
      </c>
    </row>
    <row r="2309" spans="1:9">
      <c r="A2309" t="s">
        <v>4772</v>
      </c>
      <c r="B2309" t="s">
        <v>4773</v>
      </c>
      <c r="C2309" t="s">
        <v>4370</v>
      </c>
      <c r="D2309" t="s">
        <v>4419</v>
      </c>
      <c r="E2309" t="s">
        <v>4420</v>
      </c>
      <c r="F2309">
        <v>280</v>
      </c>
      <c r="G2309">
        <v>6.07</v>
      </c>
      <c r="H2309">
        <v>46.1</v>
      </c>
      <c r="I2309" t="s">
        <v>25</v>
      </c>
    </row>
    <row r="2310" spans="1:9">
      <c r="A2310" t="s">
        <v>4774</v>
      </c>
      <c r="B2310" t="s">
        <v>4775</v>
      </c>
      <c r="C2310" t="s">
        <v>4370</v>
      </c>
      <c r="D2310" t="s">
        <v>4375</v>
      </c>
      <c r="E2310" t="s">
        <v>4376</v>
      </c>
      <c r="F2310">
        <v>114</v>
      </c>
      <c r="G2310">
        <v>3.08</v>
      </c>
      <c r="H2310">
        <v>37</v>
      </c>
      <c r="I2310" t="s">
        <v>25</v>
      </c>
    </row>
    <row r="2311" spans="1:9">
      <c r="A2311" t="s">
        <v>4776</v>
      </c>
      <c r="B2311" t="s">
        <v>4777</v>
      </c>
      <c r="C2311" t="s">
        <v>4370</v>
      </c>
      <c r="D2311" t="s">
        <v>4371</v>
      </c>
      <c r="E2311" t="s">
        <v>4372</v>
      </c>
      <c r="F2311">
        <v>330</v>
      </c>
      <c r="G2311">
        <v>4.16</v>
      </c>
      <c r="H2311">
        <v>79.3</v>
      </c>
      <c r="I2311" t="s">
        <v>25</v>
      </c>
    </row>
    <row r="2312" spans="1:9">
      <c r="A2312" t="s">
        <v>4778</v>
      </c>
      <c r="B2312" t="s">
        <v>4779</v>
      </c>
      <c r="C2312" t="s">
        <v>4370</v>
      </c>
      <c r="D2312" t="s">
        <v>4395</v>
      </c>
      <c r="E2312" t="s">
        <v>4396</v>
      </c>
      <c r="F2312">
        <v>155</v>
      </c>
      <c r="G2312">
        <v>4.24</v>
      </c>
      <c r="H2312">
        <v>36.6</v>
      </c>
      <c r="I2312" t="s">
        <v>25</v>
      </c>
    </row>
    <row r="2313" spans="1:9">
      <c r="A2313" t="s">
        <v>4780</v>
      </c>
      <c r="B2313" t="s">
        <v>4781</v>
      </c>
      <c r="C2313" t="s">
        <v>4370</v>
      </c>
      <c r="D2313" t="s">
        <v>4437</v>
      </c>
      <c r="E2313" t="s">
        <v>4438</v>
      </c>
      <c r="F2313">
        <v>25224</v>
      </c>
      <c r="G2313">
        <v>9.4600000000000009</v>
      </c>
      <c r="H2313">
        <v>2666.4</v>
      </c>
      <c r="I2313" t="s">
        <v>365</v>
      </c>
    </row>
    <row r="2314" spans="1:9">
      <c r="A2314" t="s">
        <v>4782</v>
      </c>
      <c r="B2314" t="s">
        <v>4783</v>
      </c>
      <c r="C2314" t="s">
        <v>4370</v>
      </c>
      <c r="D2314" t="s">
        <v>4427</v>
      </c>
      <c r="E2314" t="s">
        <v>4428</v>
      </c>
      <c r="F2314">
        <v>734</v>
      </c>
      <c r="G2314">
        <v>4.8</v>
      </c>
      <c r="H2314">
        <v>152.9</v>
      </c>
      <c r="I2314" t="s">
        <v>14</v>
      </c>
    </row>
    <row r="2315" spans="1:9">
      <c r="A2315" t="s">
        <v>4784</v>
      </c>
      <c r="B2315" t="s">
        <v>4785</v>
      </c>
      <c r="C2315" t="s">
        <v>4370</v>
      </c>
      <c r="D2315" t="s">
        <v>4475</v>
      </c>
      <c r="E2315" t="s">
        <v>4476</v>
      </c>
      <c r="F2315">
        <v>421</v>
      </c>
      <c r="G2315">
        <v>9.5299999999999994</v>
      </c>
      <c r="H2315">
        <v>44.2</v>
      </c>
      <c r="I2315" t="s">
        <v>25</v>
      </c>
    </row>
    <row r="2316" spans="1:9">
      <c r="A2316" t="s">
        <v>4786</v>
      </c>
      <c r="B2316" t="s">
        <v>4787</v>
      </c>
      <c r="C2316" t="s">
        <v>4370</v>
      </c>
      <c r="D2316" t="s">
        <v>4699</v>
      </c>
      <c r="E2316" t="s">
        <v>4700</v>
      </c>
      <c r="F2316">
        <v>67571</v>
      </c>
      <c r="G2316">
        <v>36.799999999999997</v>
      </c>
      <c r="H2316">
        <v>1836.2</v>
      </c>
      <c r="I2316" t="s">
        <v>1358</v>
      </c>
    </row>
    <row r="2317" spans="1:9">
      <c r="A2317" t="s">
        <v>4788</v>
      </c>
      <c r="B2317" t="s">
        <v>4789</v>
      </c>
      <c r="C2317" t="s">
        <v>4370</v>
      </c>
      <c r="D2317" t="s">
        <v>4437</v>
      </c>
      <c r="E2317" t="s">
        <v>4438</v>
      </c>
      <c r="F2317">
        <v>5369</v>
      </c>
      <c r="G2317">
        <v>4.6100000000000003</v>
      </c>
      <c r="H2317">
        <v>1164.5999999999999</v>
      </c>
      <c r="I2317" t="s">
        <v>70</v>
      </c>
    </row>
    <row r="2318" spans="1:9">
      <c r="A2318" t="s">
        <v>4790</v>
      </c>
      <c r="B2318" t="s">
        <v>4791</v>
      </c>
      <c r="C2318" t="s">
        <v>4370</v>
      </c>
      <c r="D2318" t="s">
        <v>4437</v>
      </c>
      <c r="E2318" t="s">
        <v>4438</v>
      </c>
      <c r="F2318">
        <v>1595</v>
      </c>
      <c r="G2318">
        <v>10.91</v>
      </c>
      <c r="H2318">
        <v>146.19999999999999</v>
      </c>
      <c r="I2318" t="s">
        <v>14</v>
      </c>
    </row>
    <row r="2319" spans="1:9">
      <c r="A2319" t="s">
        <v>4792</v>
      </c>
      <c r="B2319" t="s">
        <v>4793</v>
      </c>
      <c r="C2319" t="s">
        <v>4370</v>
      </c>
      <c r="D2319" t="s">
        <v>4437</v>
      </c>
      <c r="E2319" t="s">
        <v>4438</v>
      </c>
      <c r="F2319">
        <v>1762</v>
      </c>
      <c r="G2319">
        <v>9.91</v>
      </c>
      <c r="H2319">
        <v>177.8</v>
      </c>
      <c r="I2319" t="s">
        <v>14</v>
      </c>
    </row>
    <row r="2320" spans="1:9">
      <c r="A2320" t="s">
        <v>4794</v>
      </c>
      <c r="B2320" t="s">
        <v>4795</v>
      </c>
      <c r="C2320" t="s">
        <v>4370</v>
      </c>
      <c r="D2320" t="s">
        <v>4395</v>
      </c>
      <c r="E2320" t="s">
        <v>4396</v>
      </c>
      <c r="F2320">
        <v>683</v>
      </c>
      <c r="G2320">
        <v>5.62</v>
      </c>
      <c r="H2320">
        <v>121.5</v>
      </c>
      <c r="I2320" t="s">
        <v>14</v>
      </c>
    </row>
    <row r="2321" spans="1:9">
      <c r="A2321" t="s">
        <v>4796</v>
      </c>
      <c r="B2321" t="s">
        <v>4797</v>
      </c>
      <c r="C2321" t="s">
        <v>4370</v>
      </c>
      <c r="D2321" t="s">
        <v>4395</v>
      </c>
      <c r="E2321" t="s">
        <v>4396</v>
      </c>
      <c r="F2321">
        <v>352</v>
      </c>
      <c r="G2321">
        <v>4.7300000000000004</v>
      </c>
      <c r="H2321">
        <v>74.400000000000006</v>
      </c>
      <c r="I2321" t="s">
        <v>25</v>
      </c>
    </row>
    <row r="2322" spans="1:9">
      <c r="A2322" t="s">
        <v>4798</v>
      </c>
      <c r="B2322" t="s">
        <v>4799</v>
      </c>
      <c r="C2322" t="s">
        <v>4370</v>
      </c>
      <c r="D2322" t="s">
        <v>4437</v>
      </c>
      <c r="E2322" t="s">
        <v>4438</v>
      </c>
      <c r="F2322">
        <v>1263</v>
      </c>
      <c r="G2322">
        <v>1.78</v>
      </c>
      <c r="H2322">
        <v>709.6</v>
      </c>
      <c r="I2322" t="s">
        <v>14</v>
      </c>
    </row>
    <row r="2323" spans="1:9">
      <c r="A2323" t="s">
        <v>4800</v>
      </c>
      <c r="B2323" t="s">
        <v>4801</v>
      </c>
      <c r="C2323" t="s">
        <v>4370</v>
      </c>
      <c r="D2323" t="s">
        <v>4411</v>
      </c>
      <c r="E2323" t="s">
        <v>4412</v>
      </c>
      <c r="F2323">
        <v>2582</v>
      </c>
      <c r="G2323">
        <v>16.059999999999999</v>
      </c>
      <c r="H2323">
        <v>160.80000000000001</v>
      </c>
      <c r="I2323" t="s">
        <v>70</v>
      </c>
    </row>
    <row r="2324" spans="1:9">
      <c r="A2324" t="s">
        <v>4802</v>
      </c>
      <c r="B2324" t="s">
        <v>4803</v>
      </c>
      <c r="C2324" t="s">
        <v>4370</v>
      </c>
      <c r="D2324" t="s">
        <v>4419</v>
      </c>
      <c r="E2324" t="s">
        <v>4420</v>
      </c>
      <c r="F2324">
        <v>669</v>
      </c>
      <c r="G2324">
        <v>13.32</v>
      </c>
      <c r="H2324">
        <v>50.2</v>
      </c>
      <c r="I2324" t="s">
        <v>14</v>
      </c>
    </row>
    <row r="2325" spans="1:9">
      <c r="A2325" t="s">
        <v>4804</v>
      </c>
      <c r="B2325" t="s">
        <v>4805</v>
      </c>
      <c r="C2325" t="s">
        <v>4370</v>
      </c>
      <c r="D2325" t="s">
        <v>4427</v>
      </c>
      <c r="E2325" t="s">
        <v>4428</v>
      </c>
      <c r="F2325">
        <v>407</v>
      </c>
      <c r="G2325">
        <v>5.72</v>
      </c>
      <c r="H2325">
        <v>71.2</v>
      </c>
      <c r="I2325" t="s">
        <v>25</v>
      </c>
    </row>
    <row r="2326" spans="1:9">
      <c r="A2326" t="s">
        <v>4806</v>
      </c>
      <c r="B2326" t="s">
        <v>4807</v>
      </c>
      <c r="C2326" t="s">
        <v>4370</v>
      </c>
      <c r="D2326" t="s">
        <v>4423</v>
      </c>
      <c r="E2326" t="s">
        <v>4424</v>
      </c>
      <c r="F2326">
        <v>1943</v>
      </c>
      <c r="G2326">
        <v>15.67</v>
      </c>
      <c r="H2326">
        <v>124</v>
      </c>
      <c r="I2326" t="s">
        <v>14</v>
      </c>
    </row>
    <row r="2327" spans="1:9">
      <c r="A2327" t="s">
        <v>4808</v>
      </c>
      <c r="B2327" t="s">
        <v>4809</v>
      </c>
      <c r="C2327" t="s">
        <v>4370</v>
      </c>
      <c r="D2327" t="s">
        <v>4407</v>
      </c>
      <c r="E2327" t="s">
        <v>4408</v>
      </c>
      <c r="F2327">
        <v>1301</v>
      </c>
      <c r="G2327">
        <v>4.66</v>
      </c>
      <c r="H2327">
        <v>279.2</v>
      </c>
      <c r="I2327" t="s">
        <v>14</v>
      </c>
    </row>
    <row r="2328" spans="1:9">
      <c r="A2328" t="s">
        <v>4810</v>
      </c>
      <c r="B2328" t="s">
        <v>4811</v>
      </c>
      <c r="C2328" t="s">
        <v>4370</v>
      </c>
      <c r="D2328" t="s">
        <v>4411</v>
      </c>
      <c r="E2328" t="s">
        <v>4412</v>
      </c>
      <c r="F2328">
        <v>295</v>
      </c>
      <c r="G2328">
        <v>5.36</v>
      </c>
      <c r="H2328">
        <v>55</v>
      </c>
      <c r="I2328" t="s">
        <v>25</v>
      </c>
    </row>
    <row r="2329" spans="1:9">
      <c r="A2329" t="s">
        <v>4812</v>
      </c>
      <c r="B2329" t="s">
        <v>4813</v>
      </c>
      <c r="C2329" t="s">
        <v>4370</v>
      </c>
      <c r="D2329" t="s">
        <v>4411</v>
      </c>
      <c r="E2329" t="s">
        <v>4412</v>
      </c>
      <c r="F2329">
        <v>521</v>
      </c>
      <c r="G2329">
        <v>6.21</v>
      </c>
      <c r="H2329">
        <v>83.9</v>
      </c>
      <c r="I2329" t="s">
        <v>14</v>
      </c>
    </row>
    <row r="2330" spans="1:9">
      <c r="A2330" t="s">
        <v>4814</v>
      </c>
      <c r="B2330" t="s">
        <v>4815</v>
      </c>
      <c r="C2330" t="s">
        <v>4370</v>
      </c>
      <c r="D2330" t="s">
        <v>4395</v>
      </c>
      <c r="E2330" t="s">
        <v>4396</v>
      </c>
      <c r="F2330">
        <v>66</v>
      </c>
      <c r="G2330">
        <v>1.77</v>
      </c>
      <c r="H2330">
        <v>37.299999999999997</v>
      </c>
      <c r="I2330" t="s">
        <v>25</v>
      </c>
    </row>
    <row r="2331" spans="1:9">
      <c r="A2331" t="s">
        <v>4816</v>
      </c>
      <c r="B2331" t="s">
        <v>4817</v>
      </c>
      <c r="C2331" t="s">
        <v>4370</v>
      </c>
      <c r="D2331" t="s">
        <v>4419</v>
      </c>
      <c r="E2331" t="s">
        <v>4420</v>
      </c>
      <c r="F2331">
        <v>168</v>
      </c>
      <c r="G2331">
        <v>3.62</v>
      </c>
      <c r="H2331">
        <v>46.4</v>
      </c>
      <c r="I2331" t="s">
        <v>25</v>
      </c>
    </row>
    <row r="2332" spans="1:9">
      <c r="A2332" t="s">
        <v>4818</v>
      </c>
      <c r="B2332" t="s">
        <v>4819</v>
      </c>
      <c r="C2332" t="s">
        <v>4370</v>
      </c>
      <c r="D2332" t="s">
        <v>4395</v>
      </c>
      <c r="E2332" t="s">
        <v>4396</v>
      </c>
      <c r="F2332">
        <v>223</v>
      </c>
      <c r="G2332">
        <v>2.98</v>
      </c>
      <c r="H2332">
        <v>74.8</v>
      </c>
      <c r="I2332" t="s">
        <v>25</v>
      </c>
    </row>
    <row r="2333" spans="1:9">
      <c r="A2333" t="s">
        <v>4820</v>
      </c>
      <c r="B2333" t="s">
        <v>4821</v>
      </c>
      <c r="C2333" t="s">
        <v>4370</v>
      </c>
      <c r="D2333" t="s">
        <v>4423</v>
      </c>
      <c r="E2333" t="s">
        <v>4424</v>
      </c>
      <c r="F2333">
        <v>474</v>
      </c>
      <c r="G2333">
        <v>5.61</v>
      </c>
      <c r="H2333">
        <v>84.5</v>
      </c>
      <c r="I2333" t="s">
        <v>25</v>
      </c>
    </row>
    <row r="2334" spans="1:9">
      <c r="A2334" t="s">
        <v>4822</v>
      </c>
      <c r="B2334" t="s">
        <v>4823</v>
      </c>
      <c r="C2334" t="s">
        <v>4370</v>
      </c>
      <c r="D2334" t="s">
        <v>4371</v>
      </c>
      <c r="E2334" t="s">
        <v>4372</v>
      </c>
      <c r="F2334">
        <v>819</v>
      </c>
      <c r="G2334">
        <v>8.52</v>
      </c>
      <c r="H2334">
        <v>96.1</v>
      </c>
      <c r="I2334" t="s">
        <v>14</v>
      </c>
    </row>
    <row r="2335" spans="1:9">
      <c r="A2335" t="s">
        <v>4824</v>
      </c>
      <c r="B2335" t="s">
        <v>4825</v>
      </c>
      <c r="C2335" t="s">
        <v>4370</v>
      </c>
      <c r="D2335" t="s">
        <v>4433</v>
      </c>
      <c r="E2335" t="s">
        <v>4434</v>
      </c>
      <c r="F2335">
        <v>638</v>
      </c>
      <c r="G2335">
        <v>6.32</v>
      </c>
      <c r="H2335">
        <v>100.9</v>
      </c>
      <c r="I2335" t="s">
        <v>14</v>
      </c>
    </row>
    <row r="2336" spans="1:9">
      <c r="A2336" t="s">
        <v>4826</v>
      </c>
      <c r="B2336" t="s">
        <v>4827</v>
      </c>
      <c r="C2336" t="s">
        <v>4370</v>
      </c>
      <c r="D2336" t="s">
        <v>4683</v>
      </c>
      <c r="E2336" t="s">
        <v>4684</v>
      </c>
      <c r="F2336">
        <v>17909</v>
      </c>
      <c r="G2336">
        <v>20.95</v>
      </c>
      <c r="H2336">
        <v>854.8</v>
      </c>
      <c r="I2336" t="s">
        <v>365</v>
      </c>
    </row>
    <row r="2337" spans="1:9">
      <c r="A2337" t="s">
        <v>4828</v>
      </c>
      <c r="B2337" t="s">
        <v>4829</v>
      </c>
      <c r="C2337" t="s">
        <v>4370</v>
      </c>
      <c r="D2337" t="s">
        <v>4437</v>
      </c>
      <c r="E2337" t="s">
        <v>4438</v>
      </c>
      <c r="F2337">
        <v>2593</v>
      </c>
      <c r="G2337">
        <v>3.14</v>
      </c>
      <c r="H2337">
        <v>825.8</v>
      </c>
      <c r="I2337" t="s">
        <v>70</v>
      </c>
    </row>
    <row r="2338" spans="1:9">
      <c r="A2338" t="s">
        <v>4830</v>
      </c>
      <c r="B2338" t="s">
        <v>4831</v>
      </c>
      <c r="C2338" t="s">
        <v>4370</v>
      </c>
      <c r="D2338" t="s">
        <v>4437</v>
      </c>
      <c r="E2338" t="s">
        <v>4438</v>
      </c>
      <c r="F2338">
        <v>331</v>
      </c>
      <c r="G2338">
        <v>5.55</v>
      </c>
      <c r="H2338">
        <v>59.6</v>
      </c>
      <c r="I2338" t="s">
        <v>25</v>
      </c>
    </row>
    <row r="2339" spans="1:9">
      <c r="A2339" t="s">
        <v>4832</v>
      </c>
      <c r="B2339" t="s">
        <v>322</v>
      </c>
      <c r="C2339" t="s">
        <v>4370</v>
      </c>
      <c r="D2339" t="s">
        <v>4423</v>
      </c>
      <c r="E2339" t="s">
        <v>4424</v>
      </c>
      <c r="F2339">
        <v>150</v>
      </c>
      <c r="G2339">
        <v>9.5399999999999991</v>
      </c>
      <c r="H2339">
        <v>15.7</v>
      </c>
      <c r="I2339" t="s">
        <v>25</v>
      </c>
    </row>
    <row r="2340" spans="1:9">
      <c r="A2340" t="s">
        <v>4833</v>
      </c>
      <c r="B2340" t="s">
        <v>4834</v>
      </c>
      <c r="C2340" t="s">
        <v>4370</v>
      </c>
      <c r="D2340" t="s">
        <v>4423</v>
      </c>
      <c r="E2340" t="s">
        <v>4424</v>
      </c>
      <c r="F2340">
        <v>423</v>
      </c>
      <c r="G2340">
        <v>11.86</v>
      </c>
      <c r="H2340">
        <v>35.700000000000003</v>
      </c>
      <c r="I2340" t="s">
        <v>25</v>
      </c>
    </row>
    <row r="2341" spans="1:9">
      <c r="A2341" t="s">
        <v>4835</v>
      </c>
      <c r="B2341" t="s">
        <v>4836</v>
      </c>
      <c r="C2341" t="s">
        <v>4370</v>
      </c>
      <c r="D2341" t="s">
        <v>4395</v>
      </c>
      <c r="E2341" t="s">
        <v>4396</v>
      </c>
      <c r="F2341">
        <v>247</v>
      </c>
      <c r="G2341">
        <v>8.27</v>
      </c>
      <c r="H2341">
        <v>29.9</v>
      </c>
      <c r="I2341" t="s">
        <v>25</v>
      </c>
    </row>
    <row r="2342" spans="1:9">
      <c r="A2342" t="s">
        <v>4837</v>
      </c>
      <c r="B2342" t="s">
        <v>4838</v>
      </c>
      <c r="C2342" t="s">
        <v>4370</v>
      </c>
      <c r="D2342" t="s">
        <v>4437</v>
      </c>
      <c r="E2342" t="s">
        <v>4438</v>
      </c>
      <c r="F2342">
        <v>2785</v>
      </c>
      <c r="G2342">
        <v>7.94</v>
      </c>
      <c r="H2342">
        <v>350.8</v>
      </c>
      <c r="I2342" t="s">
        <v>70</v>
      </c>
    </row>
    <row r="2343" spans="1:9">
      <c r="A2343" t="s">
        <v>4839</v>
      </c>
      <c r="B2343" t="s">
        <v>4840</v>
      </c>
      <c r="C2343" t="s">
        <v>4370</v>
      </c>
      <c r="D2343" t="s">
        <v>4423</v>
      </c>
      <c r="E2343" t="s">
        <v>4424</v>
      </c>
      <c r="F2343">
        <v>174</v>
      </c>
      <c r="G2343">
        <v>4.75</v>
      </c>
      <c r="H2343">
        <v>36.6</v>
      </c>
      <c r="I2343" t="s">
        <v>25</v>
      </c>
    </row>
    <row r="2344" spans="1:9">
      <c r="A2344" t="s">
        <v>4841</v>
      </c>
      <c r="B2344" t="s">
        <v>4842</v>
      </c>
      <c r="C2344" t="s">
        <v>4370</v>
      </c>
      <c r="D2344" t="s">
        <v>4375</v>
      </c>
      <c r="E2344" t="s">
        <v>4376</v>
      </c>
      <c r="F2344">
        <v>293</v>
      </c>
      <c r="G2344">
        <v>6.22</v>
      </c>
      <c r="H2344">
        <v>47.1</v>
      </c>
      <c r="I2344" t="s">
        <v>25</v>
      </c>
    </row>
    <row r="2345" spans="1:9">
      <c r="A2345" t="s">
        <v>4843</v>
      </c>
      <c r="B2345" t="s">
        <v>4844</v>
      </c>
      <c r="C2345" t="s">
        <v>4370</v>
      </c>
      <c r="D2345" t="s">
        <v>4407</v>
      </c>
      <c r="E2345" t="s">
        <v>4408</v>
      </c>
      <c r="F2345">
        <v>593</v>
      </c>
      <c r="G2345">
        <v>18.05</v>
      </c>
      <c r="H2345">
        <v>32.9</v>
      </c>
      <c r="I2345" t="s">
        <v>14</v>
      </c>
    </row>
    <row r="2346" spans="1:9">
      <c r="A2346" t="s">
        <v>4845</v>
      </c>
      <c r="B2346" t="s">
        <v>4846</v>
      </c>
      <c r="C2346" t="s">
        <v>4370</v>
      </c>
      <c r="D2346" t="s">
        <v>4419</v>
      </c>
      <c r="E2346" t="s">
        <v>4420</v>
      </c>
      <c r="F2346">
        <v>186</v>
      </c>
      <c r="G2346">
        <v>7.3</v>
      </c>
      <c r="H2346">
        <v>25.5</v>
      </c>
      <c r="I2346" t="s">
        <v>25</v>
      </c>
    </row>
    <row r="2347" spans="1:9">
      <c r="A2347" t="s">
        <v>4847</v>
      </c>
      <c r="B2347" t="s">
        <v>4848</v>
      </c>
      <c r="C2347" t="s">
        <v>4370</v>
      </c>
      <c r="D2347" t="s">
        <v>4391</v>
      </c>
      <c r="E2347" t="s">
        <v>4392</v>
      </c>
      <c r="F2347">
        <v>312</v>
      </c>
      <c r="G2347">
        <v>6.41</v>
      </c>
      <c r="H2347">
        <v>48.7</v>
      </c>
      <c r="I2347" t="s">
        <v>25</v>
      </c>
    </row>
    <row r="2348" spans="1:9">
      <c r="A2348" t="s">
        <v>4849</v>
      </c>
      <c r="B2348" t="s">
        <v>4850</v>
      </c>
      <c r="C2348" t="s">
        <v>4370</v>
      </c>
      <c r="D2348" t="s">
        <v>4391</v>
      </c>
      <c r="E2348" t="s">
        <v>4392</v>
      </c>
      <c r="F2348">
        <v>805</v>
      </c>
      <c r="G2348">
        <v>6.18</v>
      </c>
      <c r="H2348">
        <v>130.30000000000001</v>
      </c>
      <c r="I2348" t="s">
        <v>14</v>
      </c>
    </row>
    <row r="2349" spans="1:9">
      <c r="A2349" t="s">
        <v>4851</v>
      </c>
      <c r="B2349" t="s">
        <v>4852</v>
      </c>
      <c r="C2349" t="s">
        <v>4370</v>
      </c>
      <c r="D2349" t="s">
        <v>4433</v>
      </c>
      <c r="E2349" t="s">
        <v>4434</v>
      </c>
      <c r="F2349">
        <v>907</v>
      </c>
      <c r="G2349">
        <v>10</v>
      </c>
      <c r="H2349">
        <v>90.7</v>
      </c>
      <c r="I2349" t="s">
        <v>14</v>
      </c>
    </row>
    <row r="2350" spans="1:9">
      <c r="A2350" t="s">
        <v>4853</v>
      </c>
      <c r="B2350" t="s">
        <v>4854</v>
      </c>
      <c r="C2350" t="s">
        <v>4370</v>
      </c>
      <c r="D2350" t="s">
        <v>4411</v>
      </c>
      <c r="E2350" t="s">
        <v>4412</v>
      </c>
      <c r="F2350">
        <v>132</v>
      </c>
      <c r="G2350">
        <v>4.6500000000000004</v>
      </c>
      <c r="H2350">
        <v>28.4</v>
      </c>
      <c r="I2350" t="s">
        <v>25</v>
      </c>
    </row>
    <row r="2351" spans="1:9">
      <c r="A2351" t="s">
        <v>4855</v>
      </c>
      <c r="B2351" t="s">
        <v>4856</v>
      </c>
      <c r="C2351" t="s">
        <v>4370</v>
      </c>
      <c r="D2351" t="s">
        <v>4411</v>
      </c>
      <c r="E2351" t="s">
        <v>4412</v>
      </c>
      <c r="F2351">
        <v>1073</v>
      </c>
      <c r="G2351">
        <v>16.420000000000002</v>
      </c>
      <c r="H2351">
        <v>65.3</v>
      </c>
      <c r="I2351" t="s">
        <v>14</v>
      </c>
    </row>
    <row r="2352" spans="1:9">
      <c r="A2352" t="s">
        <v>4857</v>
      </c>
      <c r="B2352" t="s">
        <v>4858</v>
      </c>
      <c r="C2352" t="s">
        <v>4370</v>
      </c>
      <c r="D2352" t="s">
        <v>4467</v>
      </c>
      <c r="E2352" t="s">
        <v>4468</v>
      </c>
      <c r="F2352">
        <v>222</v>
      </c>
      <c r="G2352">
        <v>9.85</v>
      </c>
      <c r="H2352">
        <v>22.5</v>
      </c>
      <c r="I2352" t="s">
        <v>25</v>
      </c>
    </row>
    <row r="2353" spans="1:9">
      <c r="A2353" t="s">
        <v>4859</v>
      </c>
      <c r="B2353" t="s">
        <v>4860</v>
      </c>
      <c r="C2353" t="s">
        <v>4370</v>
      </c>
      <c r="D2353" t="s">
        <v>4549</v>
      </c>
      <c r="E2353" t="s">
        <v>4550</v>
      </c>
      <c r="F2353">
        <v>2443</v>
      </c>
      <c r="G2353">
        <v>16.440000000000001</v>
      </c>
      <c r="H2353">
        <v>148.6</v>
      </c>
      <c r="I2353" t="s">
        <v>70</v>
      </c>
    </row>
    <row r="2354" spans="1:9">
      <c r="A2354" t="s">
        <v>4861</v>
      </c>
      <c r="B2354" t="s">
        <v>4862</v>
      </c>
      <c r="C2354" t="s">
        <v>4370</v>
      </c>
      <c r="D2354" t="s">
        <v>4423</v>
      </c>
      <c r="E2354" t="s">
        <v>4424</v>
      </c>
      <c r="F2354">
        <v>354</v>
      </c>
      <c r="G2354">
        <v>7.17</v>
      </c>
      <c r="H2354">
        <v>49.4</v>
      </c>
      <c r="I2354" t="s">
        <v>25</v>
      </c>
    </row>
    <row r="2355" spans="1:9">
      <c r="A2355" t="s">
        <v>4863</v>
      </c>
      <c r="B2355" t="s">
        <v>4864</v>
      </c>
      <c r="C2355" t="s">
        <v>4370</v>
      </c>
      <c r="D2355" t="s">
        <v>4467</v>
      </c>
      <c r="E2355" t="s">
        <v>4468</v>
      </c>
      <c r="F2355">
        <v>83</v>
      </c>
      <c r="G2355">
        <v>2.33</v>
      </c>
      <c r="H2355">
        <v>35.6</v>
      </c>
      <c r="I2355" t="s">
        <v>25</v>
      </c>
    </row>
    <row r="2356" spans="1:9">
      <c r="A2356" t="s">
        <v>4865</v>
      </c>
      <c r="B2356" t="s">
        <v>4866</v>
      </c>
      <c r="C2356" t="s">
        <v>4370</v>
      </c>
      <c r="D2356" t="s">
        <v>4549</v>
      </c>
      <c r="E2356" t="s">
        <v>4550</v>
      </c>
      <c r="F2356">
        <v>572</v>
      </c>
      <c r="G2356">
        <v>2.12</v>
      </c>
      <c r="H2356">
        <v>269.8</v>
      </c>
      <c r="I2356" t="s">
        <v>14</v>
      </c>
    </row>
    <row r="2357" spans="1:9">
      <c r="A2357" t="s">
        <v>4867</v>
      </c>
      <c r="B2357" t="s">
        <v>4868</v>
      </c>
      <c r="C2357" t="s">
        <v>4370</v>
      </c>
      <c r="D2357" t="s">
        <v>4699</v>
      </c>
      <c r="E2357" t="s">
        <v>4700</v>
      </c>
      <c r="F2357">
        <v>2638</v>
      </c>
      <c r="G2357">
        <v>8.77</v>
      </c>
      <c r="H2357">
        <v>300.8</v>
      </c>
      <c r="I2357" t="s">
        <v>70</v>
      </c>
    </row>
    <row r="2358" spans="1:9">
      <c r="A2358" t="s">
        <v>4869</v>
      </c>
      <c r="B2358" t="s">
        <v>4870</v>
      </c>
      <c r="C2358" t="s">
        <v>4370</v>
      </c>
      <c r="D2358" t="s">
        <v>4475</v>
      </c>
      <c r="E2358" t="s">
        <v>4476</v>
      </c>
      <c r="F2358">
        <v>2258</v>
      </c>
      <c r="G2358">
        <v>2.6</v>
      </c>
      <c r="H2358">
        <v>868.5</v>
      </c>
      <c r="I2358" t="s">
        <v>70</v>
      </c>
    </row>
    <row r="2359" spans="1:9">
      <c r="A2359" t="s">
        <v>4871</v>
      </c>
      <c r="B2359" t="s">
        <v>4872</v>
      </c>
      <c r="C2359" t="s">
        <v>4370</v>
      </c>
      <c r="D2359" t="s">
        <v>4411</v>
      </c>
      <c r="E2359" t="s">
        <v>4412</v>
      </c>
      <c r="F2359">
        <v>309</v>
      </c>
      <c r="G2359">
        <v>9.8000000000000007</v>
      </c>
      <c r="H2359">
        <v>31.5</v>
      </c>
      <c r="I2359" t="s">
        <v>25</v>
      </c>
    </row>
    <row r="2360" spans="1:9">
      <c r="A2360" t="s">
        <v>4873</v>
      </c>
      <c r="B2360" t="s">
        <v>4874</v>
      </c>
      <c r="C2360" t="s">
        <v>4370</v>
      </c>
      <c r="D2360" t="s">
        <v>4395</v>
      </c>
      <c r="E2360" t="s">
        <v>4396</v>
      </c>
      <c r="F2360">
        <v>76</v>
      </c>
      <c r="G2360">
        <v>5.79</v>
      </c>
      <c r="H2360">
        <v>13.1</v>
      </c>
      <c r="I2360" t="s">
        <v>25</v>
      </c>
    </row>
    <row r="2361" spans="1:9">
      <c r="A2361" t="s">
        <v>4875</v>
      </c>
      <c r="B2361" t="s">
        <v>4876</v>
      </c>
      <c r="C2361" t="s">
        <v>4370</v>
      </c>
      <c r="D2361" t="s">
        <v>4395</v>
      </c>
      <c r="E2361" t="s">
        <v>4396</v>
      </c>
      <c r="F2361">
        <v>111</v>
      </c>
      <c r="G2361">
        <v>4.0599999999999996</v>
      </c>
      <c r="H2361">
        <v>27.3</v>
      </c>
      <c r="I2361" t="s">
        <v>25</v>
      </c>
    </row>
    <row r="2362" spans="1:9">
      <c r="A2362" t="s">
        <v>4877</v>
      </c>
      <c r="B2362" t="s">
        <v>4878</v>
      </c>
      <c r="C2362" t="s">
        <v>4370</v>
      </c>
      <c r="D2362" t="s">
        <v>4699</v>
      </c>
      <c r="E2362" t="s">
        <v>4700</v>
      </c>
      <c r="F2362">
        <v>5438</v>
      </c>
      <c r="G2362">
        <v>9.18</v>
      </c>
      <c r="H2362">
        <v>592.4</v>
      </c>
      <c r="I2362" t="s">
        <v>70</v>
      </c>
    </row>
    <row r="2363" spans="1:9">
      <c r="A2363" t="s">
        <v>4879</v>
      </c>
      <c r="B2363" t="s">
        <v>4880</v>
      </c>
      <c r="C2363" t="s">
        <v>4370</v>
      </c>
      <c r="D2363" t="s">
        <v>4391</v>
      </c>
      <c r="E2363" t="s">
        <v>4392</v>
      </c>
      <c r="F2363">
        <v>770</v>
      </c>
      <c r="G2363">
        <v>10.23</v>
      </c>
      <c r="H2363">
        <v>75.3</v>
      </c>
      <c r="I2363" t="s">
        <v>14</v>
      </c>
    </row>
    <row r="2364" spans="1:9">
      <c r="A2364" t="s">
        <v>4881</v>
      </c>
      <c r="B2364" t="s">
        <v>4882</v>
      </c>
      <c r="C2364" t="s">
        <v>4370</v>
      </c>
      <c r="D2364" t="s">
        <v>4419</v>
      </c>
      <c r="E2364" t="s">
        <v>4420</v>
      </c>
      <c r="F2364">
        <v>146</v>
      </c>
      <c r="G2364">
        <v>4.55</v>
      </c>
      <c r="H2364">
        <v>32.1</v>
      </c>
      <c r="I2364" t="s">
        <v>25</v>
      </c>
    </row>
    <row r="2365" spans="1:9">
      <c r="A2365" t="s">
        <v>4883</v>
      </c>
      <c r="B2365" t="s">
        <v>4884</v>
      </c>
      <c r="C2365" t="s">
        <v>4370</v>
      </c>
      <c r="D2365" t="s">
        <v>4419</v>
      </c>
      <c r="E2365" t="s">
        <v>4420</v>
      </c>
      <c r="F2365">
        <v>550</v>
      </c>
      <c r="G2365">
        <v>14.75</v>
      </c>
      <c r="H2365">
        <v>37.299999999999997</v>
      </c>
      <c r="I2365" t="s">
        <v>14</v>
      </c>
    </row>
    <row r="2366" spans="1:9">
      <c r="A2366" t="s">
        <v>4885</v>
      </c>
      <c r="B2366" t="s">
        <v>4886</v>
      </c>
      <c r="C2366" t="s">
        <v>4370</v>
      </c>
      <c r="D2366" t="s">
        <v>4375</v>
      </c>
      <c r="E2366" t="s">
        <v>4376</v>
      </c>
      <c r="F2366">
        <v>479</v>
      </c>
      <c r="G2366">
        <v>7.94</v>
      </c>
      <c r="H2366">
        <v>60.3</v>
      </c>
      <c r="I2366" t="s">
        <v>25</v>
      </c>
    </row>
    <row r="2367" spans="1:9">
      <c r="A2367" t="s">
        <v>4887</v>
      </c>
      <c r="B2367" t="s">
        <v>4888</v>
      </c>
      <c r="C2367" t="s">
        <v>4370</v>
      </c>
      <c r="D2367" t="s">
        <v>4683</v>
      </c>
      <c r="E2367" t="s">
        <v>4684</v>
      </c>
      <c r="F2367">
        <v>7830</v>
      </c>
      <c r="G2367">
        <v>5.6</v>
      </c>
      <c r="H2367">
        <v>1398.2</v>
      </c>
      <c r="I2367" t="s">
        <v>70</v>
      </c>
    </row>
    <row r="2368" spans="1:9">
      <c r="A2368" t="s">
        <v>4889</v>
      </c>
      <c r="B2368" t="s">
        <v>4890</v>
      </c>
      <c r="C2368" t="s">
        <v>4370</v>
      </c>
      <c r="D2368" t="s">
        <v>4683</v>
      </c>
      <c r="E2368" t="s">
        <v>4684</v>
      </c>
      <c r="F2368">
        <v>10176</v>
      </c>
      <c r="G2368">
        <v>8.7200000000000006</v>
      </c>
      <c r="H2368">
        <v>1167</v>
      </c>
      <c r="I2368" t="s">
        <v>365</v>
      </c>
    </row>
    <row r="2369" spans="1:9">
      <c r="A2369" t="s">
        <v>4891</v>
      </c>
      <c r="B2369" t="s">
        <v>4892</v>
      </c>
      <c r="C2369" t="s">
        <v>4370</v>
      </c>
      <c r="D2369" t="s">
        <v>4433</v>
      </c>
      <c r="E2369" t="s">
        <v>4434</v>
      </c>
      <c r="F2369">
        <v>505</v>
      </c>
      <c r="G2369">
        <v>10.23</v>
      </c>
      <c r="H2369">
        <v>49.4</v>
      </c>
      <c r="I2369" t="s">
        <v>14</v>
      </c>
    </row>
    <row r="2370" spans="1:9">
      <c r="A2370" t="s">
        <v>4893</v>
      </c>
      <c r="B2370" t="s">
        <v>4894</v>
      </c>
      <c r="C2370" t="s">
        <v>4370</v>
      </c>
      <c r="D2370" t="s">
        <v>4395</v>
      </c>
      <c r="E2370" t="s">
        <v>4396</v>
      </c>
      <c r="F2370">
        <v>76</v>
      </c>
      <c r="G2370">
        <v>2.13</v>
      </c>
      <c r="H2370">
        <v>35.700000000000003</v>
      </c>
      <c r="I2370" t="s">
        <v>25</v>
      </c>
    </row>
    <row r="2371" spans="1:9">
      <c r="A2371" t="s">
        <v>4895</v>
      </c>
      <c r="B2371" t="s">
        <v>4896</v>
      </c>
      <c r="C2371" t="s">
        <v>4370</v>
      </c>
      <c r="D2371" t="s">
        <v>4407</v>
      </c>
      <c r="E2371" t="s">
        <v>4408</v>
      </c>
      <c r="F2371">
        <v>597</v>
      </c>
      <c r="G2371">
        <v>13.85</v>
      </c>
      <c r="H2371">
        <v>43.1</v>
      </c>
      <c r="I2371" t="s">
        <v>14</v>
      </c>
    </row>
    <row r="2372" spans="1:9">
      <c r="A2372" t="s">
        <v>4897</v>
      </c>
      <c r="B2372" t="s">
        <v>4898</v>
      </c>
      <c r="C2372" t="s">
        <v>4370</v>
      </c>
      <c r="D2372" t="s">
        <v>4467</v>
      </c>
      <c r="E2372" t="s">
        <v>4468</v>
      </c>
      <c r="F2372">
        <v>318</v>
      </c>
      <c r="G2372">
        <v>7.58</v>
      </c>
      <c r="H2372">
        <v>42</v>
      </c>
      <c r="I2372" t="s">
        <v>25</v>
      </c>
    </row>
    <row r="2373" spans="1:9">
      <c r="A2373" t="s">
        <v>4899</v>
      </c>
      <c r="B2373" t="s">
        <v>4900</v>
      </c>
      <c r="C2373" t="s">
        <v>4370</v>
      </c>
      <c r="D2373" t="s">
        <v>4375</v>
      </c>
      <c r="E2373" t="s">
        <v>4376</v>
      </c>
      <c r="F2373">
        <v>1939</v>
      </c>
      <c r="G2373">
        <v>11.42</v>
      </c>
      <c r="H2373">
        <v>169.8</v>
      </c>
      <c r="I2373" t="s">
        <v>14</v>
      </c>
    </row>
    <row r="2374" spans="1:9">
      <c r="A2374" t="s">
        <v>4901</v>
      </c>
      <c r="B2374" t="s">
        <v>4902</v>
      </c>
      <c r="C2374" t="s">
        <v>4370</v>
      </c>
      <c r="D2374" t="s">
        <v>4467</v>
      </c>
      <c r="E2374" t="s">
        <v>4468</v>
      </c>
      <c r="F2374">
        <v>333</v>
      </c>
      <c r="G2374">
        <v>6.61</v>
      </c>
      <c r="H2374">
        <v>50.4</v>
      </c>
      <c r="I2374" t="s">
        <v>25</v>
      </c>
    </row>
    <row r="2375" spans="1:9">
      <c r="A2375" t="s">
        <v>4903</v>
      </c>
      <c r="B2375" t="s">
        <v>4904</v>
      </c>
      <c r="C2375" t="s">
        <v>4370</v>
      </c>
      <c r="D2375" t="s">
        <v>4433</v>
      </c>
      <c r="E2375" t="s">
        <v>4434</v>
      </c>
      <c r="F2375">
        <v>815</v>
      </c>
      <c r="G2375">
        <v>11.81</v>
      </c>
      <c r="H2375">
        <v>69</v>
      </c>
      <c r="I2375" t="s">
        <v>14</v>
      </c>
    </row>
    <row r="2376" spans="1:9">
      <c r="A2376" t="s">
        <v>4905</v>
      </c>
      <c r="B2376" t="s">
        <v>505</v>
      </c>
      <c r="C2376" t="s">
        <v>4370</v>
      </c>
      <c r="D2376" t="s">
        <v>4419</v>
      </c>
      <c r="E2376" t="s">
        <v>4420</v>
      </c>
      <c r="F2376">
        <v>159</v>
      </c>
      <c r="G2376">
        <v>6.92</v>
      </c>
      <c r="H2376">
        <v>23</v>
      </c>
      <c r="I2376" t="s">
        <v>25</v>
      </c>
    </row>
    <row r="2377" spans="1:9">
      <c r="A2377" t="s">
        <v>4906</v>
      </c>
      <c r="B2377" t="s">
        <v>4907</v>
      </c>
      <c r="C2377" t="s">
        <v>4370</v>
      </c>
      <c r="D2377" t="s">
        <v>4419</v>
      </c>
      <c r="E2377" t="s">
        <v>4420</v>
      </c>
      <c r="F2377">
        <v>463</v>
      </c>
      <c r="G2377">
        <v>20.43</v>
      </c>
      <c r="H2377">
        <v>22.7</v>
      </c>
      <c r="I2377" t="s">
        <v>25</v>
      </c>
    </row>
    <row r="2378" spans="1:9">
      <c r="A2378" t="s">
        <v>4908</v>
      </c>
      <c r="B2378" t="s">
        <v>4909</v>
      </c>
      <c r="C2378" t="s">
        <v>4370</v>
      </c>
      <c r="D2378" t="s">
        <v>4411</v>
      </c>
      <c r="E2378" t="s">
        <v>4412</v>
      </c>
      <c r="F2378">
        <v>5129</v>
      </c>
      <c r="G2378">
        <v>10.1</v>
      </c>
      <c r="H2378">
        <v>507.8</v>
      </c>
      <c r="I2378" t="s">
        <v>70</v>
      </c>
    </row>
    <row r="2379" spans="1:9">
      <c r="A2379" t="s">
        <v>4910</v>
      </c>
      <c r="B2379" t="s">
        <v>4911</v>
      </c>
      <c r="C2379" t="s">
        <v>4370</v>
      </c>
      <c r="D2379" t="s">
        <v>4437</v>
      </c>
      <c r="E2379" t="s">
        <v>4438</v>
      </c>
      <c r="F2379">
        <v>1784</v>
      </c>
      <c r="G2379">
        <v>4.17</v>
      </c>
      <c r="H2379">
        <v>427.8</v>
      </c>
      <c r="I2379" t="s">
        <v>14</v>
      </c>
    </row>
    <row r="2380" spans="1:9">
      <c r="A2380" t="s">
        <v>4912</v>
      </c>
      <c r="B2380" t="s">
        <v>4913</v>
      </c>
      <c r="C2380" t="s">
        <v>4370</v>
      </c>
      <c r="D2380" t="s">
        <v>4381</v>
      </c>
      <c r="E2380" t="s">
        <v>4382</v>
      </c>
      <c r="F2380">
        <v>5683</v>
      </c>
      <c r="G2380">
        <v>11.23</v>
      </c>
      <c r="H2380">
        <v>506.1</v>
      </c>
      <c r="I2380" t="s">
        <v>70</v>
      </c>
    </row>
    <row r="2381" spans="1:9">
      <c r="A2381" t="s">
        <v>4914</v>
      </c>
      <c r="B2381" t="s">
        <v>4915</v>
      </c>
      <c r="C2381" t="s">
        <v>4370</v>
      </c>
      <c r="D2381" t="s">
        <v>4549</v>
      </c>
      <c r="E2381" t="s">
        <v>4550</v>
      </c>
      <c r="F2381">
        <v>1311</v>
      </c>
      <c r="G2381">
        <v>10.52</v>
      </c>
      <c r="H2381">
        <v>124.6</v>
      </c>
      <c r="I2381" t="s">
        <v>14</v>
      </c>
    </row>
    <row r="2382" spans="1:9">
      <c r="A2382" t="s">
        <v>4916</v>
      </c>
      <c r="B2382" t="s">
        <v>4917</v>
      </c>
      <c r="C2382" t="s">
        <v>4370</v>
      </c>
      <c r="D2382" t="s">
        <v>4407</v>
      </c>
      <c r="E2382" t="s">
        <v>4408</v>
      </c>
      <c r="F2382">
        <v>1124</v>
      </c>
      <c r="G2382">
        <v>14.72</v>
      </c>
      <c r="H2382">
        <v>76.400000000000006</v>
      </c>
      <c r="I2382" t="s">
        <v>14</v>
      </c>
    </row>
    <row r="2383" spans="1:9">
      <c r="A2383" t="s">
        <v>4918</v>
      </c>
      <c r="B2383" t="s">
        <v>4919</v>
      </c>
      <c r="C2383" t="s">
        <v>4370</v>
      </c>
      <c r="D2383" t="s">
        <v>4395</v>
      </c>
      <c r="E2383" t="s">
        <v>4396</v>
      </c>
      <c r="F2383">
        <v>94</v>
      </c>
      <c r="G2383">
        <v>3.1</v>
      </c>
      <c r="H2383">
        <v>30.3</v>
      </c>
      <c r="I2383" t="s">
        <v>25</v>
      </c>
    </row>
    <row r="2384" spans="1:9">
      <c r="A2384" t="s">
        <v>4920</v>
      </c>
      <c r="B2384" t="s">
        <v>4921</v>
      </c>
      <c r="C2384" t="s">
        <v>4370</v>
      </c>
      <c r="D2384" t="s">
        <v>4407</v>
      </c>
      <c r="E2384" t="s">
        <v>4408</v>
      </c>
      <c r="F2384">
        <v>391</v>
      </c>
      <c r="G2384">
        <v>3.72</v>
      </c>
      <c r="H2384">
        <v>105.1</v>
      </c>
      <c r="I2384" t="s">
        <v>25</v>
      </c>
    </row>
    <row r="2385" spans="1:9">
      <c r="A2385" t="s">
        <v>4922</v>
      </c>
      <c r="B2385" t="s">
        <v>4923</v>
      </c>
      <c r="C2385" t="s">
        <v>4370</v>
      </c>
      <c r="D2385" t="s">
        <v>4433</v>
      </c>
      <c r="E2385" t="s">
        <v>4434</v>
      </c>
      <c r="F2385">
        <v>4829</v>
      </c>
      <c r="G2385">
        <v>9.41</v>
      </c>
      <c r="H2385">
        <v>513.20000000000005</v>
      </c>
      <c r="I2385" t="s">
        <v>70</v>
      </c>
    </row>
    <row r="2386" spans="1:9">
      <c r="A2386" t="s">
        <v>4924</v>
      </c>
      <c r="B2386" t="s">
        <v>4925</v>
      </c>
      <c r="C2386" t="s">
        <v>4370</v>
      </c>
      <c r="D2386" t="s">
        <v>4437</v>
      </c>
      <c r="E2386" t="s">
        <v>4438</v>
      </c>
      <c r="F2386">
        <v>6766</v>
      </c>
      <c r="G2386">
        <v>11.04</v>
      </c>
      <c r="H2386">
        <v>612.9</v>
      </c>
      <c r="I2386" t="s">
        <v>70</v>
      </c>
    </row>
    <row r="2387" spans="1:9">
      <c r="A2387" t="s">
        <v>4926</v>
      </c>
      <c r="B2387" t="s">
        <v>4927</v>
      </c>
      <c r="C2387" t="s">
        <v>4370</v>
      </c>
      <c r="D2387" t="s">
        <v>4437</v>
      </c>
      <c r="E2387" t="s">
        <v>4438</v>
      </c>
      <c r="F2387">
        <v>709</v>
      </c>
      <c r="G2387">
        <v>12.07</v>
      </c>
      <c r="H2387">
        <v>58.7</v>
      </c>
      <c r="I2387" t="s">
        <v>14</v>
      </c>
    </row>
    <row r="2388" spans="1:9">
      <c r="A2388" t="s">
        <v>4928</v>
      </c>
      <c r="B2388" t="s">
        <v>4929</v>
      </c>
      <c r="C2388" t="s">
        <v>4370</v>
      </c>
      <c r="D2388" t="s">
        <v>4391</v>
      </c>
      <c r="E2388" t="s">
        <v>4392</v>
      </c>
      <c r="F2388">
        <v>826</v>
      </c>
      <c r="G2388">
        <v>9.19</v>
      </c>
      <c r="H2388">
        <v>89.9</v>
      </c>
      <c r="I2388" t="s">
        <v>14</v>
      </c>
    </row>
    <row r="2389" spans="1:9">
      <c r="A2389" t="s">
        <v>4930</v>
      </c>
      <c r="B2389" t="s">
        <v>4931</v>
      </c>
      <c r="C2389" t="s">
        <v>4370</v>
      </c>
      <c r="D2389" t="s">
        <v>4375</v>
      </c>
      <c r="E2389" t="s">
        <v>4376</v>
      </c>
      <c r="F2389">
        <v>286</v>
      </c>
      <c r="G2389">
        <v>5.53</v>
      </c>
      <c r="H2389">
        <v>51.7</v>
      </c>
      <c r="I2389" t="s">
        <v>25</v>
      </c>
    </row>
    <row r="2390" spans="1:9">
      <c r="A2390" t="s">
        <v>4932</v>
      </c>
      <c r="B2390" t="s">
        <v>4933</v>
      </c>
      <c r="C2390" t="s">
        <v>4370</v>
      </c>
      <c r="D2390" t="s">
        <v>4433</v>
      </c>
      <c r="E2390" t="s">
        <v>4434</v>
      </c>
      <c r="F2390">
        <v>593</v>
      </c>
      <c r="G2390">
        <v>13.82</v>
      </c>
      <c r="H2390">
        <v>42.9</v>
      </c>
      <c r="I2390" t="s">
        <v>14</v>
      </c>
    </row>
    <row r="2391" spans="1:9">
      <c r="A2391" t="s">
        <v>4934</v>
      </c>
      <c r="B2391" t="s">
        <v>4935</v>
      </c>
      <c r="C2391" t="s">
        <v>4370</v>
      </c>
      <c r="D2391" t="s">
        <v>4683</v>
      </c>
      <c r="E2391" t="s">
        <v>4684</v>
      </c>
      <c r="F2391">
        <v>6139</v>
      </c>
      <c r="G2391">
        <v>10.45</v>
      </c>
      <c r="H2391">
        <v>587.5</v>
      </c>
      <c r="I2391" t="s">
        <v>70</v>
      </c>
    </row>
    <row r="2392" spans="1:9">
      <c r="A2392" t="s">
        <v>4936</v>
      </c>
      <c r="B2392" t="s">
        <v>4937</v>
      </c>
      <c r="C2392" t="s">
        <v>4370</v>
      </c>
      <c r="D2392" t="s">
        <v>4423</v>
      </c>
      <c r="E2392" t="s">
        <v>4424</v>
      </c>
      <c r="F2392">
        <v>296</v>
      </c>
      <c r="G2392">
        <v>8.8000000000000007</v>
      </c>
      <c r="H2392">
        <v>33.6</v>
      </c>
      <c r="I2392" t="s">
        <v>25</v>
      </c>
    </row>
    <row r="2393" spans="1:9">
      <c r="A2393" t="s">
        <v>4938</v>
      </c>
      <c r="B2393" t="s">
        <v>4939</v>
      </c>
      <c r="C2393" t="s">
        <v>4370</v>
      </c>
      <c r="D2393" t="s">
        <v>4437</v>
      </c>
      <c r="E2393" t="s">
        <v>4438</v>
      </c>
      <c r="F2393">
        <v>5867</v>
      </c>
      <c r="G2393">
        <v>9.6</v>
      </c>
      <c r="H2393">
        <v>611.1</v>
      </c>
      <c r="I2393" t="s">
        <v>70</v>
      </c>
    </row>
    <row r="2394" spans="1:9">
      <c r="A2394" t="s">
        <v>4940</v>
      </c>
      <c r="B2394" t="s">
        <v>4941</v>
      </c>
      <c r="C2394" t="s">
        <v>4370</v>
      </c>
      <c r="D2394" t="s">
        <v>4683</v>
      </c>
      <c r="E2394" t="s">
        <v>4684</v>
      </c>
      <c r="F2394">
        <v>2939</v>
      </c>
      <c r="G2394">
        <v>3.43</v>
      </c>
      <c r="H2394">
        <v>856.9</v>
      </c>
      <c r="I2394" t="s">
        <v>70</v>
      </c>
    </row>
    <row r="2395" spans="1:9">
      <c r="A2395" t="s">
        <v>4942</v>
      </c>
      <c r="B2395" t="s">
        <v>4943</v>
      </c>
      <c r="C2395" t="s">
        <v>4370</v>
      </c>
      <c r="D2395" t="s">
        <v>4437</v>
      </c>
      <c r="E2395" t="s">
        <v>4438</v>
      </c>
      <c r="F2395">
        <v>622</v>
      </c>
      <c r="G2395">
        <v>2.11</v>
      </c>
      <c r="H2395">
        <v>294.8</v>
      </c>
      <c r="I2395" t="s">
        <v>14</v>
      </c>
    </row>
    <row r="2396" spans="1:9">
      <c r="A2396" t="s">
        <v>4944</v>
      </c>
      <c r="B2396" t="s">
        <v>4945</v>
      </c>
      <c r="C2396" t="s">
        <v>4370</v>
      </c>
      <c r="D2396" t="s">
        <v>4395</v>
      </c>
      <c r="E2396" t="s">
        <v>4396</v>
      </c>
      <c r="F2396">
        <v>1399</v>
      </c>
      <c r="G2396">
        <v>10.75</v>
      </c>
      <c r="H2396">
        <v>130.1</v>
      </c>
      <c r="I2396" t="s">
        <v>14</v>
      </c>
    </row>
    <row r="2397" spans="1:9">
      <c r="A2397" t="s">
        <v>4946</v>
      </c>
      <c r="B2397" t="s">
        <v>567</v>
      </c>
      <c r="C2397" t="s">
        <v>4370</v>
      </c>
      <c r="D2397" t="s">
        <v>4475</v>
      </c>
      <c r="E2397" t="s">
        <v>4476</v>
      </c>
      <c r="F2397">
        <v>301</v>
      </c>
      <c r="G2397">
        <v>5.37</v>
      </c>
      <c r="H2397">
        <v>56.1</v>
      </c>
      <c r="I2397" t="s">
        <v>25</v>
      </c>
    </row>
    <row r="2398" spans="1:9">
      <c r="A2398" t="s">
        <v>4947</v>
      </c>
      <c r="B2398" t="s">
        <v>4948</v>
      </c>
      <c r="C2398" t="s">
        <v>4370</v>
      </c>
      <c r="D2398" t="s">
        <v>4549</v>
      </c>
      <c r="E2398" t="s">
        <v>4550</v>
      </c>
      <c r="F2398">
        <v>378</v>
      </c>
      <c r="G2398">
        <v>5.88</v>
      </c>
      <c r="H2398">
        <v>64.3</v>
      </c>
      <c r="I2398" t="s">
        <v>25</v>
      </c>
    </row>
    <row r="2399" spans="1:9">
      <c r="A2399" t="s">
        <v>4949</v>
      </c>
      <c r="B2399" t="s">
        <v>4950</v>
      </c>
      <c r="C2399" t="s">
        <v>4370</v>
      </c>
      <c r="D2399" t="s">
        <v>4437</v>
      </c>
      <c r="E2399" t="s">
        <v>4438</v>
      </c>
      <c r="F2399">
        <v>511</v>
      </c>
      <c r="G2399">
        <v>2.61</v>
      </c>
      <c r="H2399">
        <v>195.8</v>
      </c>
      <c r="I2399" t="s">
        <v>14</v>
      </c>
    </row>
    <row r="2400" spans="1:9">
      <c r="A2400" t="s">
        <v>4951</v>
      </c>
      <c r="B2400" t="s">
        <v>4952</v>
      </c>
      <c r="C2400" t="s">
        <v>4370</v>
      </c>
      <c r="D2400" t="s">
        <v>4407</v>
      </c>
      <c r="E2400" t="s">
        <v>4408</v>
      </c>
      <c r="F2400">
        <v>2181</v>
      </c>
      <c r="G2400">
        <v>12.8</v>
      </c>
      <c r="H2400">
        <v>170.4</v>
      </c>
      <c r="I2400" t="s">
        <v>70</v>
      </c>
    </row>
    <row r="2401" spans="1:9">
      <c r="A2401" t="s">
        <v>4953</v>
      </c>
      <c r="B2401" t="s">
        <v>4954</v>
      </c>
      <c r="C2401" t="s">
        <v>4370</v>
      </c>
      <c r="D2401" t="s">
        <v>4391</v>
      </c>
      <c r="E2401" t="s">
        <v>4392</v>
      </c>
      <c r="F2401">
        <v>836</v>
      </c>
      <c r="G2401">
        <v>6.39</v>
      </c>
      <c r="H2401">
        <v>130.80000000000001</v>
      </c>
      <c r="I2401" t="s">
        <v>14</v>
      </c>
    </row>
    <row r="2402" spans="1:9">
      <c r="A2402" t="s">
        <v>4955</v>
      </c>
      <c r="B2402" t="s">
        <v>4956</v>
      </c>
      <c r="C2402" t="s">
        <v>4370</v>
      </c>
      <c r="D2402" t="s">
        <v>4419</v>
      </c>
      <c r="E2402" t="s">
        <v>4420</v>
      </c>
      <c r="F2402">
        <v>241</v>
      </c>
      <c r="G2402">
        <v>11.69</v>
      </c>
      <c r="H2402">
        <v>20.6</v>
      </c>
      <c r="I2402" t="s">
        <v>25</v>
      </c>
    </row>
    <row r="2403" spans="1:9">
      <c r="A2403" t="s">
        <v>4957</v>
      </c>
      <c r="B2403" t="s">
        <v>4958</v>
      </c>
      <c r="C2403" t="s">
        <v>4370</v>
      </c>
      <c r="D2403" t="s">
        <v>4407</v>
      </c>
      <c r="E2403" t="s">
        <v>4408</v>
      </c>
      <c r="F2403">
        <v>1594</v>
      </c>
      <c r="G2403">
        <v>20.18</v>
      </c>
      <c r="H2403">
        <v>79</v>
      </c>
      <c r="I2403" t="s">
        <v>14</v>
      </c>
    </row>
    <row r="2404" spans="1:9">
      <c r="A2404" t="s">
        <v>4959</v>
      </c>
      <c r="B2404" t="s">
        <v>4960</v>
      </c>
      <c r="C2404" t="s">
        <v>4370</v>
      </c>
      <c r="D2404" t="s">
        <v>4419</v>
      </c>
      <c r="E2404" t="s">
        <v>4420</v>
      </c>
      <c r="F2404">
        <v>237</v>
      </c>
      <c r="G2404">
        <v>4.9800000000000004</v>
      </c>
      <c r="H2404">
        <v>47.6</v>
      </c>
      <c r="I2404" t="s">
        <v>25</v>
      </c>
    </row>
    <row r="2405" spans="1:9">
      <c r="A2405" t="s">
        <v>4961</v>
      </c>
      <c r="B2405" t="s">
        <v>4962</v>
      </c>
      <c r="C2405" t="s">
        <v>4370</v>
      </c>
      <c r="D2405" t="s">
        <v>4467</v>
      </c>
      <c r="E2405" t="s">
        <v>4468</v>
      </c>
      <c r="F2405">
        <v>238</v>
      </c>
      <c r="G2405">
        <v>6.92</v>
      </c>
      <c r="H2405">
        <v>34.4</v>
      </c>
      <c r="I2405" t="s">
        <v>25</v>
      </c>
    </row>
    <row r="2406" spans="1:9">
      <c r="A2406" t="s">
        <v>4963</v>
      </c>
      <c r="B2406" t="s">
        <v>4964</v>
      </c>
      <c r="C2406" t="s">
        <v>4370</v>
      </c>
      <c r="D2406" t="s">
        <v>4419</v>
      </c>
      <c r="E2406" t="s">
        <v>4420</v>
      </c>
      <c r="F2406">
        <v>230</v>
      </c>
      <c r="G2406">
        <v>9.24</v>
      </c>
      <c r="H2406">
        <v>24.9</v>
      </c>
      <c r="I2406" t="s">
        <v>25</v>
      </c>
    </row>
    <row r="2407" spans="1:9">
      <c r="A2407" t="s">
        <v>4965</v>
      </c>
      <c r="B2407" t="s">
        <v>4966</v>
      </c>
      <c r="C2407" t="s">
        <v>4370</v>
      </c>
      <c r="D2407" t="s">
        <v>4407</v>
      </c>
      <c r="E2407" t="s">
        <v>4408</v>
      </c>
      <c r="F2407">
        <v>338</v>
      </c>
      <c r="G2407">
        <v>5.4</v>
      </c>
      <c r="H2407">
        <v>62.6</v>
      </c>
      <c r="I2407" t="s">
        <v>25</v>
      </c>
    </row>
    <row r="2408" spans="1:9">
      <c r="A2408" t="s">
        <v>4967</v>
      </c>
      <c r="B2408" t="s">
        <v>4968</v>
      </c>
      <c r="C2408" t="s">
        <v>4370</v>
      </c>
      <c r="D2408" t="s">
        <v>4375</v>
      </c>
      <c r="E2408" t="s">
        <v>4376</v>
      </c>
      <c r="F2408">
        <v>396</v>
      </c>
      <c r="G2408">
        <v>7.1</v>
      </c>
      <c r="H2408">
        <v>55.8</v>
      </c>
      <c r="I2408" t="s">
        <v>25</v>
      </c>
    </row>
    <row r="2409" spans="1:9">
      <c r="A2409" t="s">
        <v>4969</v>
      </c>
      <c r="B2409" t="s">
        <v>4970</v>
      </c>
      <c r="C2409" t="s">
        <v>4370</v>
      </c>
      <c r="D2409" t="s">
        <v>4699</v>
      </c>
      <c r="E2409" t="s">
        <v>4700</v>
      </c>
      <c r="F2409">
        <v>223</v>
      </c>
      <c r="G2409">
        <v>7.36</v>
      </c>
      <c r="H2409">
        <v>30.3</v>
      </c>
      <c r="I2409" t="s">
        <v>25</v>
      </c>
    </row>
    <row r="2410" spans="1:9">
      <c r="A2410" t="s">
        <v>4971</v>
      </c>
      <c r="B2410" t="s">
        <v>4972</v>
      </c>
      <c r="C2410" t="s">
        <v>4370</v>
      </c>
      <c r="D2410" t="s">
        <v>4391</v>
      </c>
      <c r="E2410" t="s">
        <v>4392</v>
      </c>
      <c r="F2410">
        <v>461</v>
      </c>
      <c r="G2410">
        <v>5.89</v>
      </c>
      <c r="H2410">
        <v>78.3</v>
      </c>
      <c r="I2410" t="s">
        <v>25</v>
      </c>
    </row>
    <row r="2411" spans="1:9">
      <c r="A2411" t="s">
        <v>4973</v>
      </c>
      <c r="B2411" t="s">
        <v>4974</v>
      </c>
      <c r="C2411" t="s">
        <v>4370</v>
      </c>
      <c r="D2411" t="s">
        <v>4391</v>
      </c>
      <c r="E2411" t="s">
        <v>4392</v>
      </c>
      <c r="F2411">
        <v>1594</v>
      </c>
      <c r="G2411">
        <v>9.3800000000000008</v>
      </c>
      <c r="H2411">
        <v>169.9</v>
      </c>
      <c r="I2411" t="s">
        <v>14</v>
      </c>
    </row>
    <row r="2412" spans="1:9">
      <c r="A2412" t="s">
        <v>4975</v>
      </c>
      <c r="B2412" t="s">
        <v>4976</v>
      </c>
      <c r="C2412" t="s">
        <v>4370</v>
      </c>
      <c r="D2412" t="s">
        <v>4437</v>
      </c>
      <c r="E2412" t="s">
        <v>4438</v>
      </c>
      <c r="F2412">
        <v>1753</v>
      </c>
      <c r="G2412">
        <v>3.6</v>
      </c>
      <c r="H2412">
        <v>486.9</v>
      </c>
      <c r="I2412" t="s">
        <v>14</v>
      </c>
    </row>
    <row r="2413" spans="1:9">
      <c r="A2413" t="s">
        <v>4977</v>
      </c>
      <c r="B2413" t="s">
        <v>4978</v>
      </c>
      <c r="C2413" t="s">
        <v>4370</v>
      </c>
      <c r="D2413" t="s">
        <v>4371</v>
      </c>
      <c r="E2413" t="s">
        <v>4372</v>
      </c>
      <c r="F2413">
        <v>1979</v>
      </c>
      <c r="G2413">
        <v>2.5099999999999998</v>
      </c>
      <c r="H2413">
        <v>788.4</v>
      </c>
      <c r="I2413" t="s">
        <v>14</v>
      </c>
    </row>
    <row r="2414" spans="1:9">
      <c r="A2414" t="s">
        <v>4979</v>
      </c>
      <c r="B2414" t="s">
        <v>4980</v>
      </c>
      <c r="C2414" t="s">
        <v>4370</v>
      </c>
      <c r="D2414" t="s">
        <v>4411</v>
      </c>
      <c r="E2414" t="s">
        <v>4412</v>
      </c>
      <c r="F2414">
        <v>304</v>
      </c>
      <c r="G2414">
        <v>4.41</v>
      </c>
      <c r="H2414">
        <v>68.900000000000006</v>
      </c>
      <c r="I2414" t="s">
        <v>25</v>
      </c>
    </row>
    <row r="2415" spans="1:9">
      <c r="A2415" t="s">
        <v>4981</v>
      </c>
      <c r="B2415" t="s">
        <v>4982</v>
      </c>
      <c r="C2415" t="s">
        <v>4370</v>
      </c>
      <c r="D2415" t="s">
        <v>4437</v>
      </c>
      <c r="E2415" t="s">
        <v>4438</v>
      </c>
      <c r="F2415">
        <v>913</v>
      </c>
      <c r="G2415">
        <v>5.32</v>
      </c>
      <c r="H2415">
        <v>171.6</v>
      </c>
      <c r="I2415" t="s">
        <v>14</v>
      </c>
    </row>
    <row r="2416" spans="1:9">
      <c r="A2416" t="s">
        <v>4983</v>
      </c>
      <c r="B2416" t="s">
        <v>4984</v>
      </c>
      <c r="C2416" t="s">
        <v>4370</v>
      </c>
      <c r="D2416" t="s">
        <v>4437</v>
      </c>
      <c r="E2416" t="s">
        <v>4438</v>
      </c>
      <c r="F2416">
        <v>354</v>
      </c>
      <c r="G2416">
        <v>3.99</v>
      </c>
      <c r="H2416">
        <v>88.7</v>
      </c>
      <c r="I2416" t="s">
        <v>25</v>
      </c>
    </row>
    <row r="2417" spans="1:9">
      <c r="A2417" t="s">
        <v>4985</v>
      </c>
      <c r="B2417" t="s">
        <v>4986</v>
      </c>
      <c r="C2417" t="s">
        <v>4370</v>
      </c>
      <c r="D2417" t="s">
        <v>4395</v>
      </c>
      <c r="E2417" t="s">
        <v>4396</v>
      </c>
      <c r="F2417">
        <v>224</v>
      </c>
      <c r="G2417">
        <v>5.18</v>
      </c>
      <c r="H2417">
        <v>43.2</v>
      </c>
      <c r="I2417" t="s">
        <v>25</v>
      </c>
    </row>
    <row r="2418" spans="1:9">
      <c r="A2418" t="s">
        <v>4987</v>
      </c>
      <c r="B2418" t="s">
        <v>4988</v>
      </c>
      <c r="C2418" t="s">
        <v>4370</v>
      </c>
      <c r="D2418" t="s">
        <v>4411</v>
      </c>
      <c r="E2418" t="s">
        <v>4412</v>
      </c>
      <c r="F2418">
        <v>342</v>
      </c>
      <c r="G2418">
        <v>3.12</v>
      </c>
      <c r="H2418">
        <v>109.6</v>
      </c>
      <c r="I2418" t="s">
        <v>25</v>
      </c>
    </row>
    <row r="2419" spans="1:9">
      <c r="A2419" t="s">
        <v>4989</v>
      </c>
      <c r="B2419" t="s">
        <v>4990</v>
      </c>
      <c r="C2419" t="s">
        <v>4370</v>
      </c>
      <c r="D2419" t="s">
        <v>4395</v>
      </c>
      <c r="E2419" t="s">
        <v>4396</v>
      </c>
      <c r="F2419">
        <v>111</v>
      </c>
      <c r="G2419">
        <v>4.59</v>
      </c>
      <c r="H2419">
        <v>24.2</v>
      </c>
      <c r="I2419" t="s">
        <v>25</v>
      </c>
    </row>
    <row r="2420" spans="1:9">
      <c r="A2420" t="s">
        <v>4991</v>
      </c>
      <c r="B2420" t="s">
        <v>4992</v>
      </c>
      <c r="C2420" t="s">
        <v>4370</v>
      </c>
      <c r="D2420" t="s">
        <v>4381</v>
      </c>
      <c r="E2420" t="s">
        <v>4382</v>
      </c>
      <c r="F2420">
        <v>1267</v>
      </c>
      <c r="G2420">
        <v>8.58</v>
      </c>
      <c r="H2420">
        <v>147.69999999999999</v>
      </c>
      <c r="I2420" t="s">
        <v>14</v>
      </c>
    </row>
    <row r="2421" spans="1:9">
      <c r="A2421" t="s">
        <v>4993</v>
      </c>
      <c r="B2421" t="s">
        <v>4994</v>
      </c>
      <c r="C2421" t="s">
        <v>4370</v>
      </c>
      <c r="D2421" t="s">
        <v>4381</v>
      </c>
      <c r="E2421" t="s">
        <v>4382</v>
      </c>
      <c r="F2421">
        <v>629</v>
      </c>
      <c r="G2421">
        <v>3.52</v>
      </c>
      <c r="H2421">
        <v>178.7</v>
      </c>
      <c r="I2421" t="s">
        <v>14</v>
      </c>
    </row>
    <row r="2422" spans="1:9">
      <c r="A2422" t="s">
        <v>4995</v>
      </c>
      <c r="B2422" t="s">
        <v>4996</v>
      </c>
      <c r="C2422" t="s">
        <v>4370</v>
      </c>
      <c r="D2422" t="s">
        <v>4407</v>
      </c>
      <c r="E2422" t="s">
        <v>4408</v>
      </c>
      <c r="F2422">
        <v>932</v>
      </c>
      <c r="G2422">
        <v>7.02</v>
      </c>
      <c r="H2422">
        <v>132.80000000000001</v>
      </c>
      <c r="I2422" t="s">
        <v>14</v>
      </c>
    </row>
    <row r="2423" spans="1:9">
      <c r="A2423" t="s">
        <v>4997</v>
      </c>
      <c r="B2423" t="s">
        <v>4998</v>
      </c>
      <c r="C2423" t="s">
        <v>4370</v>
      </c>
      <c r="D2423" t="s">
        <v>4375</v>
      </c>
      <c r="E2423" t="s">
        <v>4376</v>
      </c>
      <c r="F2423">
        <v>228</v>
      </c>
      <c r="G2423">
        <v>4.99</v>
      </c>
      <c r="H2423">
        <v>45.7</v>
      </c>
      <c r="I2423" t="s">
        <v>25</v>
      </c>
    </row>
    <row r="2424" spans="1:9">
      <c r="A2424" t="s">
        <v>4999</v>
      </c>
      <c r="B2424" t="s">
        <v>5000</v>
      </c>
      <c r="C2424" t="s">
        <v>4370</v>
      </c>
      <c r="D2424" t="s">
        <v>4407</v>
      </c>
      <c r="E2424" t="s">
        <v>4408</v>
      </c>
      <c r="F2424">
        <v>604</v>
      </c>
      <c r="G2424">
        <v>14.46</v>
      </c>
      <c r="H2424">
        <v>41.8</v>
      </c>
      <c r="I2424" t="s">
        <v>14</v>
      </c>
    </row>
    <row r="2425" spans="1:9">
      <c r="A2425" t="s">
        <v>5001</v>
      </c>
      <c r="B2425" t="s">
        <v>5002</v>
      </c>
      <c r="C2425" t="s">
        <v>4370</v>
      </c>
      <c r="D2425" t="s">
        <v>4437</v>
      </c>
      <c r="E2425" t="s">
        <v>4438</v>
      </c>
      <c r="F2425">
        <v>861</v>
      </c>
      <c r="G2425">
        <v>3.95</v>
      </c>
      <c r="H2425">
        <v>218</v>
      </c>
      <c r="I2425" t="s">
        <v>14</v>
      </c>
    </row>
    <row r="2426" spans="1:9">
      <c r="A2426" t="s">
        <v>5003</v>
      </c>
      <c r="B2426" t="s">
        <v>5004</v>
      </c>
      <c r="C2426" t="s">
        <v>4370</v>
      </c>
      <c r="D2426" t="s">
        <v>4443</v>
      </c>
      <c r="E2426" t="s">
        <v>4444</v>
      </c>
      <c r="F2426">
        <v>1770</v>
      </c>
      <c r="G2426">
        <v>9.06</v>
      </c>
      <c r="H2426">
        <v>195.4</v>
      </c>
      <c r="I2426" t="s">
        <v>14</v>
      </c>
    </row>
    <row r="2427" spans="1:9">
      <c r="A2427" t="s">
        <v>5005</v>
      </c>
      <c r="B2427" t="s">
        <v>5006</v>
      </c>
      <c r="C2427" t="s">
        <v>4370</v>
      </c>
      <c r="D2427" t="s">
        <v>4437</v>
      </c>
      <c r="E2427" t="s">
        <v>4438</v>
      </c>
      <c r="F2427">
        <v>1242</v>
      </c>
      <c r="G2427">
        <v>7.71</v>
      </c>
      <c r="H2427">
        <v>161.1</v>
      </c>
      <c r="I2427" t="s">
        <v>14</v>
      </c>
    </row>
    <row r="2428" spans="1:9">
      <c r="A2428" t="s">
        <v>5007</v>
      </c>
      <c r="B2428" t="s">
        <v>5008</v>
      </c>
      <c r="C2428" t="s">
        <v>4370</v>
      </c>
      <c r="D2428" t="s">
        <v>4381</v>
      </c>
      <c r="E2428" t="s">
        <v>4382</v>
      </c>
      <c r="F2428">
        <v>991</v>
      </c>
      <c r="G2428">
        <v>5.51</v>
      </c>
      <c r="H2428">
        <v>179.9</v>
      </c>
      <c r="I2428" t="s">
        <v>14</v>
      </c>
    </row>
    <row r="2429" spans="1:9">
      <c r="A2429" t="s">
        <v>5009</v>
      </c>
      <c r="B2429" t="s">
        <v>5010</v>
      </c>
      <c r="C2429" t="s">
        <v>4370</v>
      </c>
      <c r="D2429" t="s">
        <v>4381</v>
      </c>
      <c r="E2429" t="s">
        <v>4382</v>
      </c>
      <c r="F2429">
        <v>496</v>
      </c>
      <c r="G2429">
        <v>5.86</v>
      </c>
      <c r="H2429">
        <v>84.6</v>
      </c>
      <c r="I2429" t="s">
        <v>25</v>
      </c>
    </row>
    <row r="2430" spans="1:9">
      <c r="A2430" t="s">
        <v>5011</v>
      </c>
      <c r="B2430" t="s">
        <v>5012</v>
      </c>
      <c r="C2430" t="s">
        <v>4370</v>
      </c>
      <c r="D2430" t="s">
        <v>4467</v>
      </c>
      <c r="E2430" t="s">
        <v>4468</v>
      </c>
      <c r="F2430">
        <v>354</v>
      </c>
      <c r="G2430">
        <v>11.05</v>
      </c>
      <c r="H2430">
        <v>32</v>
      </c>
      <c r="I2430" t="s">
        <v>25</v>
      </c>
    </row>
    <row r="2431" spans="1:9">
      <c r="A2431" t="s">
        <v>5013</v>
      </c>
      <c r="B2431" t="s">
        <v>5014</v>
      </c>
      <c r="C2431" t="s">
        <v>4370</v>
      </c>
      <c r="D2431" t="s">
        <v>4427</v>
      </c>
      <c r="E2431" t="s">
        <v>4428</v>
      </c>
      <c r="F2431">
        <v>850</v>
      </c>
      <c r="G2431">
        <v>11.61</v>
      </c>
      <c r="H2431">
        <v>73.2</v>
      </c>
      <c r="I2431" t="s">
        <v>14</v>
      </c>
    </row>
    <row r="2432" spans="1:9">
      <c r="A2432" t="s">
        <v>5015</v>
      </c>
      <c r="B2432" t="s">
        <v>5016</v>
      </c>
      <c r="C2432" t="s">
        <v>4370</v>
      </c>
      <c r="D2432" t="s">
        <v>4423</v>
      </c>
      <c r="E2432" t="s">
        <v>4424</v>
      </c>
      <c r="F2432">
        <v>510</v>
      </c>
      <c r="G2432">
        <v>20.58</v>
      </c>
      <c r="H2432">
        <v>24.8</v>
      </c>
      <c r="I2432" t="s">
        <v>14</v>
      </c>
    </row>
    <row r="2433" spans="1:9">
      <c r="A2433" t="s">
        <v>5017</v>
      </c>
      <c r="B2433" t="s">
        <v>5018</v>
      </c>
      <c r="C2433" t="s">
        <v>4370</v>
      </c>
      <c r="D2433" t="s">
        <v>4467</v>
      </c>
      <c r="E2433" t="s">
        <v>4468</v>
      </c>
      <c r="F2433">
        <v>227</v>
      </c>
      <c r="G2433">
        <v>5.55</v>
      </c>
      <c r="H2433">
        <v>40.9</v>
      </c>
      <c r="I2433" t="s">
        <v>25</v>
      </c>
    </row>
    <row r="2434" spans="1:9">
      <c r="A2434" t="s">
        <v>5019</v>
      </c>
      <c r="B2434" t="s">
        <v>5020</v>
      </c>
      <c r="C2434" t="s">
        <v>4370</v>
      </c>
      <c r="D2434" t="s">
        <v>2071</v>
      </c>
      <c r="E2434" t="s">
        <v>2072</v>
      </c>
      <c r="F2434">
        <v>2947</v>
      </c>
      <c r="G2434">
        <v>12.91</v>
      </c>
      <c r="H2434">
        <v>228.3</v>
      </c>
      <c r="I2434" t="s">
        <v>70</v>
      </c>
    </row>
    <row r="2435" spans="1:9">
      <c r="A2435" t="s">
        <v>5021</v>
      </c>
      <c r="B2435" t="s">
        <v>605</v>
      </c>
      <c r="C2435" t="s">
        <v>4370</v>
      </c>
      <c r="D2435" t="s">
        <v>4467</v>
      </c>
      <c r="E2435" t="s">
        <v>4468</v>
      </c>
      <c r="F2435">
        <v>109</v>
      </c>
      <c r="G2435">
        <v>2.84</v>
      </c>
      <c r="H2435">
        <v>38.4</v>
      </c>
      <c r="I2435" t="s">
        <v>25</v>
      </c>
    </row>
    <row r="2436" spans="1:9">
      <c r="A2436" t="s">
        <v>5022</v>
      </c>
      <c r="B2436" t="s">
        <v>5023</v>
      </c>
      <c r="C2436" t="s">
        <v>4370</v>
      </c>
      <c r="D2436" t="s">
        <v>4467</v>
      </c>
      <c r="E2436" t="s">
        <v>4468</v>
      </c>
      <c r="F2436">
        <v>877</v>
      </c>
      <c r="G2436">
        <v>4.62</v>
      </c>
      <c r="H2436">
        <v>189.8</v>
      </c>
      <c r="I2436" t="s">
        <v>14</v>
      </c>
    </row>
    <row r="2437" spans="1:9">
      <c r="A2437" t="s">
        <v>5024</v>
      </c>
      <c r="B2437" t="s">
        <v>5025</v>
      </c>
      <c r="C2437" t="s">
        <v>4370</v>
      </c>
      <c r="D2437" t="s">
        <v>4407</v>
      </c>
      <c r="E2437" t="s">
        <v>4408</v>
      </c>
      <c r="F2437">
        <v>469</v>
      </c>
      <c r="G2437">
        <v>10.96</v>
      </c>
      <c r="H2437">
        <v>42.8</v>
      </c>
      <c r="I2437" t="s">
        <v>25</v>
      </c>
    </row>
    <row r="2438" spans="1:9">
      <c r="A2438" t="s">
        <v>5026</v>
      </c>
      <c r="B2438" t="s">
        <v>5027</v>
      </c>
      <c r="C2438" t="s">
        <v>4370</v>
      </c>
      <c r="D2438" t="s">
        <v>4375</v>
      </c>
      <c r="E2438" t="s">
        <v>4376</v>
      </c>
      <c r="F2438">
        <v>401</v>
      </c>
      <c r="G2438">
        <v>9.27</v>
      </c>
      <c r="H2438">
        <v>43.3</v>
      </c>
      <c r="I2438" t="s">
        <v>25</v>
      </c>
    </row>
    <row r="2439" spans="1:9">
      <c r="A2439" t="s">
        <v>5028</v>
      </c>
      <c r="B2439" t="s">
        <v>5029</v>
      </c>
      <c r="C2439" t="s">
        <v>4370</v>
      </c>
      <c r="D2439" t="s">
        <v>4467</v>
      </c>
      <c r="E2439" t="s">
        <v>4468</v>
      </c>
      <c r="F2439">
        <v>92</v>
      </c>
      <c r="G2439">
        <v>3.98</v>
      </c>
      <c r="H2439">
        <v>23.1</v>
      </c>
      <c r="I2439" t="s">
        <v>25</v>
      </c>
    </row>
    <row r="2440" spans="1:9">
      <c r="A2440" t="s">
        <v>5030</v>
      </c>
      <c r="B2440" t="s">
        <v>5031</v>
      </c>
      <c r="C2440" t="s">
        <v>4370</v>
      </c>
      <c r="D2440" t="s">
        <v>4467</v>
      </c>
      <c r="E2440" t="s">
        <v>4468</v>
      </c>
      <c r="F2440">
        <v>97</v>
      </c>
      <c r="G2440">
        <v>5.66</v>
      </c>
      <c r="H2440">
        <v>17.100000000000001</v>
      </c>
      <c r="I2440" t="s">
        <v>25</v>
      </c>
    </row>
    <row r="2441" spans="1:9">
      <c r="A2441" t="s">
        <v>5032</v>
      </c>
      <c r="B2441" t="s">
        <v>5033</v>
      </c>
      <c r="C2441" t="s">
        <v>4370</v>
      </c>
      <c r="D2441" t="s">
        <v>4375</v>
      </c>
      <c r="E2441" t="s">
        <v>4376</v>
      </c>
      <c r="F2441">
        <v>273</v>
      </c>
      <c r="G2441">
        <v>6.21</v>
      </c>
      <c r="H2441">
        <v>44</v>
      </c>
      <c r="I2441" t="s">
        <v>25</v>
      </c>
    </row>
    <row r="2442" spans="1:9">
      <c r="A2442" t="s">
        <v>5034</v>
      </c>
      <c r="B2442" t="s">
        <v>5035</v>
      </c>
      <c r="C2442" t="s">
        <v>4370</v>
      </c>
      <c r="D2442" t="s">
        <v>4467</v>
      </c>
      <c r="E2442" t="s">
        <v>4468</v>
      </c>
      <c r="F2442">
        <v>105</v>
      </c>
      <c r="G2442">
        <v>3.86</v>
      </c>
      <c r="H2442">
        <v>27.2</v>
      </c>
      <c r="I2442" t="s">
        <v>25</v>
      </c>
    </row>
    <row r="2443" spans="1:9">
      <c r="A2443" t="s">
        <v>5036</v>
      </c>
      <c r="B2443" t="s">
        <v>5037</v>
      </c>
      <c r="C2443" t="s">
        <v>4370</v>
      </c>
      <c r="D2443" t="s">
        <v>4467</v>
      </c>
      <c r="E2443" t="s">
        <v>4468</v>
      </c>
      <c r="F2443">
        <v>212</v>
      </c>
      <c r="G2443">
        <v>5.94</v>
      </c>
      <c r="H2443">
        <v>35.700000000000003</v>
      </c>
      <c r="I2443" t="s">
        <v>25</v>
      </c>
    </row>
    <row r="2444" spans="1:9">
      <c r="A2444" t="s">
        <v>5038</v>
      </c>
      <c r="B2444" t="s">
        <v>5039</v>
      </c>
      <c r="C2444" t="s">
        <v>4370</v>
      </c>
      <c r="D2444" t="s">
        <v>4395</v>
      </c>
      <c r="E2444" t="s">
        <v>4396</v>
      </c>
      <c r="F2444">
        <v>119</v>
      </c>
      <c r="G2444">
        <v>5.46</v>
      </c>
      <c r="H2444">
        <v>21.8</v>
      </c>
      <c r="I2444" t="s">
        <v>25</v>
      </c>
    </row>
    <row r="2445" spans="1:9">
      <c r="A2445" t="s">
        <v>5040</v>
      </c>
      <c r="B2445" t="s">
        <v>5041</v>
      </c>
      <c r="C2445" t="s">
        <v>4370</v>
      </c>
      <c r="D2445" t="s">
        <v>4467</v>
      </c>
      <c r="E2445" t="s">
        <v>4468</v>
      </c>
      <c r="F2445">
        <v>148</v>
      </c>
      <c r="G2445">
        <v>3.01</v>
      </c>
      <c r="H2445">
        <v>49.2</v>
      </c>
      <c r="I2445" t="s">
        <v>25</v>
      </c>
    </row>
    <row r="2446" spans="1:9">
      <c r="A2446" t="s">
        <v>5042</v>
      </c>
      <c r="B2446" t="s">
        <v>5043</v>
      </c>
      <c r="C2446" t="s">
        <v>4370</v>
      </c>
      <c r="D2446" t="s">
        <v>4437</v>
      </c>
      <c r="E2446" t="s">
        <v>4438</v>
      </c>
      <c r="F2446">
        <v>1632</v>
      </c>
      <c r="G2446">
        <v>1.99</v>
      </c>
      <c r="H2446">
        <v>820.1</v>
      </c>
      <c r="I2446" t="s">
        <v>14</v>
      </c>
    </row>
    <row r="2447" spans="1:9">
      <c r="A2447" t="s">
        <v>5044</v>
      </c>
      <c r="B2447" t="s">
        <v>5045</v>
      </c>
      <c r="C2447" t="s">
        <v>4370</v>
      </c>
      <c r="D2447" t="s">
        <v>4437</v>
      </c>
      <c r="E2447" t="s">
        <v>4438</v>
      </c>
      <c r="F2447">
        <v>1108</v>
      </c>
      <c r="G2447">
        <v>2.42</v>
      </c>
      <c r="H2447">
        <v>457.9</v>
      </c>
      <c r="I2447" t="s">
        <v>14</v>
      </c>
    </row>
    <row r="2448" spans="1:9">
      <c r="A2448" t="s">
        <v>5046</v>
      </c>
      <c r="B2448" t="s">
        <v>5047</v>
      </c>
      <c r="C2448" t="s">
        <v>4370</v>
      </c>
      <c r="D2448" t="s">
        <v>4371</v>
      </c>
      <c r="E2448" t="s">
        <v>4372</v>
      </c>
      <c r="F2448">
        <v>6087</v>
      </c>
      <c r="G2448">
        <v>4.1399999999999997</v>
      </c>
      <c r="H2448">
        <v>1470.3</v>
      </c>
      <c r="I2448" t="s">
        <v>70</v>
      </c>
    </row>
    <row r="2449" spans="1:9">
      <c r="A2449" t="s">
        <v>5048</v>
      </c>
      <c r="B2449" t="s">
        <v>5049</v>
      </c>
      <c r="C2449" t="s">
        <v>4370</v>
      </c>
      <c r="D2449" t="s">
        <v>4467</v>
      </c>
      <c r="E2449" t="s">
        <v>4468</v>
      </c>
      <c r="F2449">
        <v>116</v>
      </c>
      <c r="G2449">
        <v>2.2599999999999998</v>
      </c>
      <c r="H2449">
        <v>51.3</v>
      </c>
      <c r="I2449" t="s">
        <v>25</v>
      </c>
    </row>
    <row r="2450" spans="1:9">
      <c r="A2450" t="s">
        <v>5050</v>
      </c>
      <c r="B2450" t="s">
        <v>5051</v>
      </c>
      <c r="C2450" t="s">
        <v>4370</v>
      </c>
      <c r="D2450" t="s">
        <v>4411</v>
      </c>
      <c r="E2450" t="s">
        <v>4412</v>
      </c>
      <c r="F2450">
        <v>893</v>
      </c>
      <c r="G2450">
        <v>20.02</v>
      </c>
      <c r="H2450">
        <v>44.6</v>
      </c>
      <c r="I2450" t="s">
        <v>14</v>
      </c>
    </row>
    <row r="2451" spans="1:9">
      <c r="A2451" t="s">
        <v>5052</v>
      </c>
      <c r="B2451" t="s">
        <v>5053</v>
      </c>
      <c r="C2451" t="s">
        <v>4370</v>
      </c>
      <c r="D2451" t="s">
        <v>4475</v>
      </c>
      <c r="E2451" t="s">
        <v>4476</v>
      </c>
      <c r="F2451">
        <v>604</v>
      </c>
      <c r="G2451">
        <v>4.8899999999999997</v>
      </c>
      <c r="H2451">
        <v>123.5</v>
      </c>
      <c r="I2451" t="s">
        <v>14</v>
      </c>
    </row>
    <row r="2452" spans="1:9">
      <c r="A2452" t="s">
        <v>5054</v>
      </c>
      <c r="B2452" t="s">
        <v>5055</v>
      </c>
      <c r="C2452" t="s">
        <v>4370</v>
      </c>
      <c r="D2452" t="s">
        <v>4437</v>
      </c>
      <c r="E2452" t="s">
        <v>4438</v>
      </c>
      <c r="F2452">
        <v>791</v>
      </c>
      <c r="G2452">
        <v>8.0299999999999994</v>
      </c>
      <c r="H2452">
        <v>98.5</v>
      </c>
      <c r="I2452" t="s">
        <v>14</v>
      </c>
    </row>
    <row r="2453" spans="1:9">
      <c r="A2453" t="s">
        <v>5056</v>
      </c>
      <c r="B2453" t="s">
        <v>5057</v>
      </c>
      <c r="C2453" t="s">
        <v>4370</v>
      </c>
      <c r="D2453" t="s">
        <v>4423</v>
      </c>
      <c r="E2453" t="s">
        <v>4424</v>
      </c>
      <c r="F2453">
        <v>62</v>
      </c>
      <c r="G2453">
        <v>2.4700000000000002</v>
      </c>
      <c r="H2453">
        <v>25.1</v>
      </c>
      <c r="I2453" t="s">
        <v>25</v>
      </c>
    </row>
    <row r="2454" spans="1:9">
      <c r="A2454" t="s">
        <v>5058</v>
      </c>
      <c r="B2454" t="s">
        <v>5059</v>
      </c>
      <c r="C2454" t="s">
        <v>4370</v>
      </c>
      <c r="D2454" t="s">
        <v>4475</v>
      </c>
      <c r="E2454" t="s">
        <v>4476</v>
      </c>
      <c r="F2454">
        <v>233</v>
      </c>
      <c r="G2454">
        <v>2.97</v>
      </c>
      <c r="H2454">
        <v>78.5</v>
      </c>
      <c r="I2454" t="s">
        <v>25</v>
      </c>
    </row>
    <row r="2455" spans="1:9">
      <c r="A2455" t="s">
        <v>5060</v>
      </c>
      <c r="B2455" t="s">
        <v>5061</v>
      </c>
      <c r="C2455" t="s">
        <v>4370</v>
      </c>
      <c r="D2455" t="s">
        <v>4419</v>
      </c>
      <c r="E2455" t="s">
        <v>4420</v>
      </c>
      <c r="F2455">
        <v>579</v>
      </c>
      <c r="G2455">
        <v>17.23</v>
      </c>
      <c r="H2455">
        <v>33.6</v>
      </c>
      <c r="I2455" t="s">
        <v>14</v>
      </c>
    </row>
    <row r="2456" spans="1:9">
      <c r="A2456" t="s">
        <v>5062</v>
      </c>
      <c r="B2456" t="s">
        <v>5063</v>
      </c>
      <c r="C2456" t="s">
        <v>4370</v>
      </c>
      <c r="D2456" t="s">
        <v>4419</v>
      </c>
      <c r="E2456" t="s">
        <v>4420</v>
      </c>
      <c r="F2456">
        <v>2362</v>
      </c>
      <c r="G2456">
        <v>18.87</v>
      </c>
      <c r="H2456">
        <v>125.2</v>
      </c>
      <c r="I2456" t="s">
        <v>70</v>
      </c>
    </row>
    <row r="2457" spans="1:9">
      <c r="A2457" t="s">
        <v>5064</v>
      </c>
      <c r="B2457" t="s">
        <v>5065</v>
      </c>
      <c r="C2457" t="s">
        <v>4370</v>
      </c>
      <c r="D2457" t="s">
        <v>4375</v>
      </c>
      <c r="E2457" t="s">
        <v>4376</v>
      </c>
      <c r="F2457">
        <v>239</v>
      </c>
      <c r="G2457">
        <v>5.69</v>
      </c>
      <c r="H2457">
        <v>42</v>
      </c>
      <c r="I2457" t="s">
        <v>25</v>
      </c>
    </row>
    <row r="2458" spans="1:9">
      <c r="A2458" t="s">
        <v>5066</v>
      </c>
      <c r="B2458" t="s">
        <v>5067</v>
      </c>
      <c r="C2458" t="s">
        <v>4370</v>
      </c>
      <c r="D2458" t="s">
        <v>4699</v>
      </c>
      <c r="E2458" t="s">
        <v>4700</v>
      </c>
      <c r="F2458">
        <v>1403</v>
      </c>
      <c r="G2458">
        <v>7.97</v>
      </c>
      <c r="H2458">
        <v>176</v>
      </c>
      <c r="I2458" t="s">
        <v>14</v>
      </c>
    </row>
    <row r="2459" spans="1:9">
      <c r="A2459" t="s">
        <v>5068</v>
      </c>
      <c r="B2459" t="s">
        <v>5069</v>
      </c>
      <c r="C2459" t="s">
        <v>4370</v>
      </c>
      <c r="D2459" t="s">
        <v>4467</v>
      </c>
      <c r="E2459" t="s">
        <v>4468</v>
      </c>
      <c r="F2459">
        <v>3259</v>
      </c>
      <c r="G2459">
        <v>15.26</v>
      </c>
      <c r="H2459">
        <v>213.6</v>
      </c>
      <c r="I2459" t="s">
        <v>70</v>
      </c>
    </row>
    <row r="2460" spans="1:9">
      <c r="A2460" t="s">
        <v>5070</v>
      </c>
      <c r="B2460" t="s">
        <v>5071</v>
      </c>
      <c r="C2460" t="s">
        <v>4370</v>
      </c>
      <c r="D2460" t="s">
        <v>4395</v>
      </c>
      <c r="E2460" t="s">
        <v>4396</v>
      </c>
      <c r="F2460">
        <v>239</v>
      </c>
      <c r="G2460">
        <v>5.12</v>
      </c>
      <c r="H2460">
        <v>46.7</v>
      </c>
      <c r="I2460" t="s">
        <v>25</v>
      </c>
    </row>
    <row r="2461" spans="1:9">
      <c r="A2461" t="s">
        <v>5072</v>
      </c>
      <c r="B2461" t="s">
        <v>5073</v>
      </c>
      <c r="C2461" t="s">
        <v>4370</v>
      </c>
      <c r="D2461" t="s">
        <v>4395</v>
      </c>
      <c r="E2461" t="s">
        <v>4396</v>
      </c>
      <c r="F2461">
        <v>400</v>
      </c>
      <c r="G2461">
        <v>3.62</v>
      </c>
      <c r="H2461">
        <v>110.5</v>
      </c>
      <c r="I2461" t="s">
        <v>25</v>
      </c>
    </row>
    <row r="2462" spans="1:9">
      <c r="A2462" t="s">
        <v>5074</v>
      </c>
      <c r="B2462" t="s">
        <v>5075</v>
      </c>
      <c r="C2462" t="s">
        <v>4370</v>
      </c>
      <c r="D2462" t="s">
        <v>4423</v>
      </c>
      <c r="E2462" t="s">
        <v>4424</v>
      </c>
      <c r="F2462">
        <v>208</v>
      </c>
      <c r="G2462">
        <v>4.1900000000000004</v>
      </c>
      <c r="H2462">
        <v>49.6</v>
      </c>
      <c r="I2462" t="s">
        <v>25</v>
      </c>
    </row>
    <row r="2463" spans="1:9">
      <c r="A2463" t="s">
        <v>5076</v>
      </c>
      <c r="B2463" t="s">
        <v>5077</v>
      </c>
      <c r="C2463" t="s">
        <v>4370</v>
      </c>
      <c r="D2463" t="s">
        <v>4437</v>
      </c>
      <c r="E2463" t="s">
        <v>4438</v>
      </c>
      <c r="F2463">
        <v>296</v>
      </c>
      <c r="G2463">
        <v>5.84</v>
      </c>
      <c r="H2463">
        <v>50.7</v>
      </c>
      <c r="I2463" t="s">
        <v>25</v>
      </c>
    </row>
    <row r="2464" spans="1:9">
      <c r="A2464" t="s">
        <v>5078</v>
      </c>
      <c r="B2464" t="s">
        <v>5079</v>
      </c>
      <c r="C2464" t="s">
        <v>4370</v>
      </c>
      <c r="D2464" t="s">
        <v>4467</v>
      </c>
      <c r="E2464" t="s">
        <v>4468</v>
      </c>
      <c r="F2464">
        <v>774</v>
      </c>
      <c r="G2464">
        <v>5.94</v>
      </c>
      <c r="H2464">
        <v>130.30000000000001</v>
      </c>
      <c r="I2464" t="s">
        <v>14</v>
      </c>
    </row>
    <row r="2465" spans="1:9">
      <c r="A2465" t="s">
        <v>5080</v>
      </c>
      <c r="B2465" t="s">
        <v>5081</v>
      </c>
      <c r="C2465" t="s">
        <v>4370</v>
      </c>
      <c r="D2465" t="s">
        <v>4395</v>
      </c>
      <c r="E2465" t="s">
        <v>4396</v>
      </c>
      <c r="F2465">
        <v>215</v>
      </c>
      <c r="G2465">
        <v>6.22</v>
      </c>
      <c r="H2465">
        <v>34.6</v>
      </c>
      <c r="I2465" t="s">
        <v>25</v>
      </c>
    </row>
    <row r="2466" spans="1:9">
      <c r="A2466" t="s">
        <v>5082</v>
      </c>
      <c r="B2466" t="s">
        <v>5083</v>
      </c>
      <c r="C2466" t="s">
        <v>4370</v>
      </c>
      <c r="D2466" t="s">
        <v>4381</v>
      </c>
      <c r="E2466" t="s">
        <v>4382</v>
      </c>
      <c r="F2466">
        <v>768</v>
      </c>
      <c r="G2466">
        <v>9.0299999999999994</v>
      </c>
      <c r="H2466">
        <v>85</v>
      </c>
      <c r="I2466" t="s">
        <v>14</v>
      </c>
    </row>
    <row r="2467" spans="1:9">
      <c r="A2467" t="s">
        <v>5084</v>
      </c>
      <c r="B2467" t="s">
        <v>5085</v>
      </c>
      <c r="C2467" t="s">
        <v>4370</v>
      </c>
      <c r="D2467" t="s">
        <v>4467</v>
      </c>
      <c r="E2467" t="s">
        <v>4468</v>
      </c>
      <c r="F2467">
        <v>122</v>
      </c>
      <c r="G2467">
        <v>10.92</v>
      </c>
      <c r="H2467">
        <v>11.2</v>
      </c>
      <c r="I2467" t="s">
        <v>25</v>
      </c>
    </row>
    <row r="2468" spans="1:9">
      <c r="A2468" t="s">
        <v>5086</v>
      </c>
      <c r="B2468" t="s">
        <v>5087</v>
      </c>
      <c r="C2468" t="s">
        <v>4370</v>
      </c>
      <c r="D2468" t="s">
        <v>4371</v>
      </c>
      <c r="E2468" t="s">
        <v>4372</v>
      </c>
      <c r="F2468">
        <v>2072</v>
      </c>
      <c r="G2468">
        <v>5.93</v>
      </c>
      <c r="H2468">
        <v>349.4</v>
      </c>
      <c r="I2468" t="s">
        <v>70</v>
      </c>
    </row>
    <row r="2469" spans="1:9">
      <c r="A2469" t="s">
        <v>5088</v>
      </c>
      <c r="B2469" t="s">
        <v>5089</v>
      </c>
      <c r="C2469" t="s">
        <v>4370</v>
      </c>
      <c r="D2469" t="s">
        <v>4395</v>
      </c>
      <c r="E2469" t="s">
        <v>4396</v>
      </c>
      <c r="F2469">
        <v>155</v>
      </c>
      <c r="G2469">
        <v>2.61</v>
      </c>
      <c r="H2469">
        <v>59.4</v>
      </c>
      <c r="I2469" t="s">
        <v>25</v>
      </c>
    </row>
    <row r="2470" spans="1:9">
      <c r="A2470" t="s">
        <v>5090</v>
      </c>
      <c r="B2470" t="s">
        <v>5091</v>
      </c>
      <c r="C2470" t="s">
        <v>4370</v>
      </c>
      <c r="D2470" t="s">
        <v>4437</v>
      </c>
      <c r="E2470" t="s">
        <v>4438</v>
      </c>
      <c r="F2470">
        <v>982</v>
      </c>
      <c r="G2470">
        <v>3.87</v>
      </c>
      <c r="H2470">
        <v>253.7</v>
      </c>
      <c r="I2470" t="s">
        <v>14</v>
      </c>
    </row>
    <row r="2471" spans="1:9">
      <c r="A2471" t="s">
        <v>5092</v>
      </c>
      <c r="B2471" t="s">
        <v>5093</v>
      </c>
      <c r="C2471" t="s">
        <v>4370</v>
      </c>
      <c r="D2471" t="s">
        <v>4375</v>
      </c>
      <c r="E2471" t="s">
        <v>4376</v>
      </c>
      <c r="F2471">
        <v>151</v>
      </c>
      <c r="G2471">
        <v>3.63</v>
      </c>
      <c r="H2471">
        <v>41.6</v>
      </c>
      <c r="I2471" t="s">
        <v>25</v>
      </c>
    </row>
    <row r="2472" spans="1:9">
      <c r="A2472" t="s">
        <v>5094</v>
      </c>
      <c r="B2472" t="s">
        <v>5095</v>
      </c>
      <c r="C2472" t="s">
        <v>4370</v>
      </c>
      <c r="D2472" t="s">
        <v>4375</v>
      </c>
      <c r="E2472" t="s">
        <v>4376</v>
      </c>
      <c r="F2472">
        <v>86</v>
      </c>
      <c r="G2472">
        <v>3.35</v>
      </c>
      <c r="H2472">
        <v>25.7</v>
      </c>
      <c r="I2472" t="s">
        <v>25</v>
      </c>
    </row>
    <row r="2473" spans="1:9">
      <c r="A2473" t="s">
        <v>5096</v>
      </c>
      <c r="B2473" t="s">
        <v>5097</v>
      </c>
      <c r="C2473" t="s">
        <v>4370</v>
      </c>
      <c r="D2473" t="s">
        <v>4437</v>
      </c>
      <c r="E2473" t="s">
        <v>4438</v>
      </c>
      <c r="F2473">
        <v>2525</v>
      </c>
      <c r="G2473">
        <v>15.29</v>
      </c>
      <c r="H2473">
        <v>165.1</v>
      </c>
      <c r="I2473" t="s">
        <v>70</v>
      </c>
    </row>
    <row r="2474" spans="1:9">
      <c r="A2474" t="s">
        <v>5098</v>
      </c>
      <c r="B2474" t="s">
        <v>5099</v>
      </c>
      <c r="C2474" t="s">
        <v>4370</v>
      </c>
      <c r="D2474" t="s">
        <v>4437</v>
      </c>
      <c r="E2474" t="s">
        <v>4438</v>
      </c>
      <c r="F2474">
        <v>941</v>
      </c>
      <c r="G2474">
        <v>2.23</v>
      </c>
      <c r="H2474">
        <v>422</v>
      </c>
      <c r="I2474" t="s">
        <v>14</v>
      </c>
    </row>
    <row r="2475" spans="1:9">
      <c r="A2475" t="s">
        <v>5100</v>
      </c>
      <c r="B2475" t="s">
        <v>5101</v>
      </c>
      <c r="C2475" t="s">
        <v>4370</v>
      </c>
      <c r="D2475" t="s">
        <v>4395</v>
      </c>
      <c r="E2475" t="s">
        <v>4396</v>
      </c>
      <c r="F2475">
        <v>195</v>
      </c>
      <c r="G2475">
        <v>2.68</v>
      </c>
      <c r="H2475">
        <v>72.8</v>
      </c>
      <c r="I2475" t="s">
        <v>25</v>
      </c>
    </row>
    <row r="2476" spans="1:9">
      <c r="A2476" t="s">
        <v>5102</v>
      </c>
      <c r="B2476" t="s">
        <v>5103</v>
      </c>
      <c r="C2476" t="s">
        <v>4370</v>
      </c>
      <c r="D2476" t="s">
        <v>4423</v>
      </c>
      <c r="E2476" t="s">
        <v>4424</v>
      </c>
      <c r="F2476">
        <v>659</v>
      </c>
      <c r="G2476">
        <v>13.32</v>
      </c>
      <c r="H2476">
        <v>49.5</v>
      </c>
      <c r="I2476" t="s">
        <v>14</v>
      </c>
    </row>
    <row r="2477" spans="1:9">
      <c r="A2477" t="s">
        <v>5104</v>
      </c>
      <c r="B2477" t="s">
        <v>5105</v>
      </c>
      <c r="C2477" t="s">
        <v>4370</v>
      </c>
      <c r="D2477" t="s">
        <v>4371</v>
      </c>
      <c r="E2477" t="s">
        <v>4372</v>
      </c>
      <c r="F2477">
        <v>360</v>
      </c>
      <c r="G2477">
        <v>3.32</v>
      </c>
      <c r="H2477">
        <v>108.4</v>
      </c>
      <c r="I2477" t="s">
        <v>25</v>
      </c>
    </row>
    <row r="2478" spans="1:9">
      <c r="A2478" t="s">
        <v>5106</v>
      </c>
      <c r="B2478" t="s">
        <v>5107</v>
      </c>
      <c r="C2478" t="s">
        <v>4370</v>
      </c>
      <c r="D2478" t="s">
        <v>4395</v>
      </c>
      <c r="E2478" t="s">
        <v>4396</v>
      </c>
      <c r="F2478">
        <v>327</v>
      </c>
      <c r="G2478">
        <v>9.9600000000000009</v>
      </c>
      <c r="H2478">
        <v>32.799999999999997</v>
      </c>
      <c r="I2478" t="s">
        <v>25</v>
      </c>
    </row>
    <row r="2479" spans="1:9">
      <c r="A2479" t="s">
        <v>5108</v>
      </c>
      <c r="B2479" t="s">
        <v>5109</v>
      </c>
      <c r="C2479" t="s">
        <v>4370</v>
      </c>
      <c r="D2479" t="s">
        <v>4467</v>
      </c>
      <c r="E2479" t="s">
        <v>4468</v>
      </c>
      <c r="F2479">
        <v>127</v>
      </c>
      <c r="G2479">
        <v>5.67</v>
      </c>
      <c r="H2479">
        <v>22.4</v>
      </c>
      <c r="I2479" t="s">
        <v>25</v>
      </c>
    </row>
    <row r="2480" spans="1:9">
      <c r="A2480" t="s">
        <v>5110</v>
      </c>
      <c r="B2480" t="s">
        <v>5111</v>
      </c>
      <c r="C2480" t="s">
        <v>4370</v>
      </c>
      <c r="D2480" t="s">
        <v>4475</v>
      </c>
      <c r="E2480" t="s">
        <v>4476</v>
      </c>
      <c r="F2480">
        <v>1391</v>
      </c>
      <c r="G2480">
        <v>5.48</v>
      </c>
      <c r="H2480">
        <v>253.8</v>
      </c>
      <c r="I2480" t="s">
        <v>14</v>
      </c>
    </row>
    <row r="2481" spans="1:9">
      <c r="A2481" t="s">
        <v>5112</v>
      </c>
      <c r="B2481" t="s">
        <v>5113</v>
      </c>
      <c r="C2481" t="s">
        <v>4370</v>
      </c>
      <c r="D2481" t="s">
        <v>4475</v>
      </c>
      <c r="E2481" t="s">
        <v>4476</v>
      </c>
      <c r="F2481">
        <v>632</v>
      </c>
      <c r="G2481">
        <v>11.62</v>
      </c>
      <c r="H2481">
        <v>54.4</v>
      </c>
      <c r="I2481" t="s">
        <v>14</v>
      </c>
    </row>
    <row r="2482" spans="1:9">
      <c r="A2482" t="s">
        <v>5114</v>
      </c>
      <c r="B2482" t="s">
        <v>5115</v>
      </c>
      <c r="C2482" t="s">
        <v>4370</v>
      </c>
      <c r="D2482" t="s">
        <v>4395</v>
      </c>
      <c r="E2482" t="s">
        <v>4396</v>
      </c>
      <c r="F2482">
        <v>383</v>
      </c>
      <c r="G2482">
        <v>10.79</v>
      </c>
      <c r="H2482">
        <v>35.5</v>
      </c>
      <c r="I2482" t="s">
        <v>25</v>
      </c>
    </row>
    <row r="2483" spans="1:9">
      <c r="A2483" t="s">
        <v>5116</v>
      </c>
      <c r="B2483" t="s">
        <v>5117</v>
      </c>
      <c r="C2483" t="s">
        <v>4370</v>
      </c>
      <c r="D2483" t="s">
        <v>4371</v>
      </c>
      <c r="E2483" t="s">
        <v>4372</v>
      </c>
      <c r="F2483">
        <v>6644</v>
      </c>
      <c r="G2483">
        <v>3.19</v>
      </c>
      <c r="H2483">
        <v>2082.8000000000002</v>
      </c>
      <c r="I2483" t="s">
        <v>70</v>
      </c>
    </row>
    <row r="2484" spans="1:9">
      <c r="A2484" t="s">
        <v>5118</v>
      </c>
      <c r="B2484" t="s">
        <v>5119</v>
      </c>
      <c r="C2484" t="s">
        <v>4370</v>
      </c>
      <c r="D2484" t="s">
        <v>4423</v>
      </c>
      <c r="E2484" t="s">
        <v>4424</v>
      </c>
      <c r="F2484">
        <v>290</v>
      </c>
      <c r="G2484">
        <v>2.17</v>
      </c>
      <c r="H2484">
        <v>133.6</v>
      </c>
      <c r="I2484" t="s">
        <v>25</v>
      </c>
    </row>
    <row r="2485" spans="1:9">
      <c r="A2485" t="s">
        <v>5120</v>
      </c>
      <c r="B2485" t="s">
        <v>5121</v>
      </c>
      <c r="C2485" t="s">
        <v>4370</v>
      </c>
      <c r="D2485" t="s">
        <v>4395</v>
      </c>
      <c r="E2485" t="s">
        <v>4396</v>
      </c>
      <c r="F2485">
        <v>32</v>
      </c>
      <c r="G2485">
        <v>2.82</v>
      </c>
      <c r="H2485">
        <v>11.3</v>
      </c>
      <c r="I2485" t="s">
        <v>25</v>
      </c>
    </row>
    <row r="2486" spans="1:9">
      <c r="A2486" t="s">
        <v>5122</v>
      </c>
      <c r="B2486" t="s">
        <v>5123</v>
      </c>
      <c r="C2486" t="s">
        <v>4370</v>
      </c>
      <c r="D2486" t="s">
        <v>4411</v>
      </c>
      <c r="E2486" t="s">
        <v>4412</v>
      </c>
      <c r="F2486">
        <v>1470</v>
      </c>
      <c r="G2486">
        <v>7.79</v>
      </c>
      <c r="H2486">
        <v>188.7</v>
      </c>
      <c r="I2486" t="s">
        <v>14</v>
      </c>
    </row>
    <row r="2487" spans="1:9">
      <c r="A2487" t="s">
        <v>5124</v>
      </c>
      <c r="B2487" t="s">
        <v>5125</v>
      </c>
      <c r="C2487" t="s">
        <v>4370</v>
      </c>
      <c r="D2487" t="s">
        <v>4375</v>
      </c>
      <c r="E2487" t="s">
        <v>4376</v>
      </c>
      <c r="F2487">
        <v>353</v>
      </c>
      <c r="G2487">
        <v>6.4</v>
      </c>
      <c r="H2487">
        <v>55.2</v>
      </c>
      <c r="I2487" t="s">
        <v>25</v>
      </c>
    </row>
    <row r="2488" spans="1:9">
      <c r="A2488" t="s">
        <v>5126</v>
      </c>
      <c r="B2488" t="s">
        <v>5127</v>
      </c>
      <c r="C2488" t="s">
        <v>4370</v>
      </c>
      <c r="D2488" t="s">
        <v>4437</v>
      </c>
      <c r="E2488" t="s">
        <v>4438</v>
      </c>
      <c r="F2488">
        <v>1381</v>
      </c>
      <c r="G2488">
        <v>5.45</v>
      </c>
      <c r="H2488">
        <v>253.4</v>
      </c>
      <c r="I2488" t="s">
        <v>14</v>
      </c>
    </row>
    <row r="2489" spans="1:9">
      <c r="A2489" t="s">
        <v>5128</v>
      </c>
      <c r="B2489" t="s">
        <v>5129</v>
      </c>
      <c r="C2489" t="s">
        <v>4370</v>
      </c>
      <c r="D2489" t="s">
        <v>4511</v>
      </c>
      <c r="E2489" t="s">
        <v>4512</v>
      </c>
      <c r="F2489">
        <v>1067</v>
      </c>
      <c r="G2489">
        <v>15.8</v>
      </c>
      <c r="H2489">
        <v>67.5</v>
      </c>
      <c r="I2489" t="s">
        <v>14</v>
      </c>
    </row>
    <row r="2490" spans="1:9">
      <c r="A2490" t="s">
        <v>5130</v>
      </c>
      <c r="B2490" t="s">
        <v>5131</v>
      </c>
      <c r="C2490" t="s">
        <v>4370</v>
      </c>
      <c r="D2490" t="s">
        <v>4423</v>
      </c>
      <c r="E2490" t="s">
        <v>4424</v>
      </c>
      <c r="F2490">
        <v>149</v>
      </c>
      <c r="G2490">
        <v>3.58</v>
      </c>
      <c r="H2490">
        <v>41.6</v>
      </c>
      <c r="I2490" t="s">
        <v>25</v>
      </c>
    </row>
    <row r="2491" spans="1:9">
      <c r="A2491" t="s">
        <v>5132</v>
      </c>
      <c r="B2491" t="s">
        <v>5133</v>
      </c>
      <c r="C2491" t="s">
        <v>4370</v>
      </c>
      <c r="D2491" t="s">
        <v>4467</v>
      </c>
      <c r="E2491" t="s">
        <v>4468</v>
      </c>
      <c r="F2491">
        <v>13</v>
      </c>
      <c r="G2491">
        <v>2.23</v>
      </c>
      <c r="H2491">
        <v>5.8</v>
      </c>
      <c r="I2491" t="s">
        <v>25</v>
      </c>
    </row>
    <row r="2492" spans="1:9">
      <c r="A2492" t="s">
        <v>5134</v>
      </c>
      <c r="B2492" t="s">
        <v>5135</v>
      </c>
      <c r="C2492" t="s">
        <v>4370</v>
      </c>
      <c r="D2492" t="s">
        <v>4423</v>
      </c>
      <c r="E2492" t="s">
        <v>4424</v>
      </c>
      <c r="F2492">
        <v>275</v>
      </c>
      <c r="G2492">
        <v>1.17</v>
      </c>
      <c r="H2492">
        <v>235</v>
      </c>
      <c r="I2492" t="s">
        <v>25</v>
      </c>
    </row>
    <row r="2493" spans="1:9">
      <c r="A2493" t="s">
        <v>5136</v>
      </c>
      <c r="B2493" t="s">
        <v>5137</v>
      </c>
      <c r="C2493" t="s">
        <v>4370</v>
      </c>
      <c r="D2493" t="s">
        <v>4381</v>
      </c>
      <c r="E2493" t="s">
        <v>4382</v>
      </c>
      <c r="F2493">
        <v>408</v>
      </c>
      <c r="G2493">
        <v>4.49</v>
      </c>
      <c r="H2493">
        <v>90.9</v>
      </c>
      <c r="I2493" t="s">
        <v>25</v>
      </c>
    </row>
    <row r="2494" spans="1:9">
      <c r="A2494" t="s">
        <v>5138</v>
      </c>
      <c r="B2494" t="s">
        <v>5139</v>
      </c>
      <c r="C2494" t="s">
        <v>4370</v>
      </c>
      <c r="D2494" t="s">
        <v>4427</v>
      </c>
      <c r="E2494" t="s">
        <v>4428</v>
      </c>
      <c r="F2494">
        <v>5479</v>
      </c>
      <c r="G2494">
        <v>26.22</v>
      </c>
      <c r="H2494">
        <v>209</v>
      </c>
      <c r="I2494" t="s">
        <v>70</v>
      </c>
    </row>
    <row r="2495" spans="1:9">
      <c r="A2495" t="s">
        <v>5140</v>
      </c>
      <c r="B2495" t="s">
        <v>5141</v>
      </c>
      <c r="C2495" t="s">
        <v>4370</v>
      </c>
      <c r="D2495" t="s">
        <v>4395</v>
      </c>
      <c r="E2495" t="s">
        <v>4396</v>
      </c>
      <c r="F2495">
        <v>676</v>
      </c>
      <c r="G2495">
        <v>7.08</v>
      </c>
      <c r="H2495">
        <v>95.5</v>
      </c>
      <c r="I2495" t="s">
        <v>14</v>
      </c>
    </row>
    <row r="2496" spans="1:9">
      <c r="A2496" t="s">
        <v>5142</v>
      </c>
      <c r="B2496" t="s">
        <v>5143</v>
      </c>
      <c r="C2496" t="s">
        <v>4370</v>
      </c>
      <c r="D2496" t="s">
        <v>4437</v>
      </c>
      <c r="E2496" t="s">
        <v>4438</v>
      </c>
      <c r="F2496">
        <v>5064</v>
      </c>
      <c r="G2496">
        <v>4.46</v>
      </c>
      <c r="H2496">
        <v>1135.4000000000001</v>
      </c>
      <c r="I2496" t="s">
        <v>70</v>
      </c>
    </row>
    <row r="2497" spans="1:9">
      <c r="A2497" t="s">
        <v>5144</v>
      </c>
      <c r="B2497" t="s">
        <v>5145</v>
      </c>
      <c r="C2497" t="s">
        <v>4370</v>
      </c>
      <c r="D2497" t="s">
        <v>4437</v>
      </c>
      <c r="E2497" t="s">
        <v>4438</v>
      </c>
      <c r="F2497">
        <v>4396</v>
      </c>
      <c r="G2497">
        <v>5.62</v>
      </c>
      <c r="H2497">
        <v>782.2</v>
      </c>
      <c r="I2497" t="s">
        <v>70</v>
      </c>
    </row>
    <row r="2498" spans="1:9">
      <c r="A2498" t="s">
        <v>5146</v>
      </c>
      <c r="B2498" t="s">
        <v>5147</v>
      </c>
      <c r="C2498" t="s">
        <v>4370</v>
      </c>
      <c r="D2498" t="s">
        <v>4433</v>
      </c>
      <c r="E2498" t="s">
        <v>4434</v>
      </c>
      <c r="F2498">
        <v>308</v>
      </c>
      <c r="G2498">
        <v>5.64</v>
      </c>
      <c r="H2498">
        <v>54.6</v>
      </c>
      <c r="I2498" t="s">
        <v>25</v>
      </c>
    </row>
    <row r="2499" spans="1:9">
      <c r="A2499" t="s">
        <v>5148</v>
      </c>
      <c r="B2499" t="s">
        <v>5149</v>
      </c>
      <c r="C2499" t="s">
        <v>4370</v>
      </c>
      <c r="D2499" t="s">
        <v>4407</v>
      </c>
      <c r="E2499" t="s">
        <v>4408</v>
      </c>
      <c r="F2499">
        <v>1196</v>
      </c>
      <c r="G2499">
        <v>5.7</v>
      </c>
      <c r="H2499">
        <v>209.8</v>
      </c>
      <c r="I2499" t="s">
        <v>14</v>
      </c>
    </row>
    <row r="2500" spans="1:9">
      <c r="A2500" t="s">
        <v>5150</v>
      </c>
      <c r="B2500" t="s">
        <v>3543</v>
      </c>
      <c r="C2500" t="s">
        <v>4370</v>
      </c>
      <c r="D2500" t="s">
        <v>4395</v>
      </c>
      <c r="E2500" t="s">
        <v>4396</v>
      </c>
      <c r="F2500">
        <v>201</v>
      </c>
      <c r="G2500">
        <v>3.42</v>
      </c>
      <c r="H2500">
        <v>58.8</v>
      </c>
      <c r="I2500" t="s">
        <v>25</v>
      </c>
    </row>
    <row r="2501" spans="1:9">
      <c r="A2501" t="s">
        <v>5151</v>
      </c>
      <c r="B2501" t="s">
        <v>5152</v>
      </c>
      <c r="C2501" t="s">
        <v>4370</v>
      </c>
      <c r="D2501" t="s">
        <v>4437</v>
      </c>
      <c r="E2501" t="s">
        <v>4438</v>
      </c>
      <c r="F2501">
        <v>944</v>
      </c>
      <c r="G2501">
        <v>3.31</v>
      </c>
      <c r="H2501">
        <v>285.2</v>
      </c>
      <c r="I2501" t="s">
        <v>14</v>
      </c>
    </row>
    <row r="2502" spans="1:9">
      <c r="A2502" t="s">
        <v>5153</v>
      </c>
      <c r="B2502" t="s">
        <v>5154</v>
      </c>
      <c r="C2502" t="s">
        <v>4370</v>
      </c>
      <c r="D2502" t="s">
        <v>4475</v>
      </c>
      <c r="E2502" t="s">
        <v>4476</v>
      </c>
      <c r="F2502">
        <v>454</v>
      </c>
      <c r="G2502">
        <v>4.8899999999999997</v>
      </c>
      <c r="H2502">
        <v>92.8</v>
      </c>
      <c r="I2502" t="s">
        <v>25</v>
      </c>
    </row>
    <row r="2503" spans="1:9">
      <c r="A2503" t="s">
        <v>5155</v>
      </c>
      <c r="B2503" t="s">
        <v>5156</v>
      </c>
      <c r="C2503" t="s">
        <v>4370</v>
      </c>
      <c r="D2503" t="s">
        <v>4375</v>
      </c>
      <c r="E2503" t="s">
        <v>4376</v>
      </c>
      <c r="F2503">
        <v>260</v>
      </c>
      <c r="G2503">
        <v>6.63</v>
      </c>
      <c r="H2503">
        <v>39.200000000000003</v>
      </c>
      <c r="I2503" t="s">
        <v>25</v>
      </c>
    </row>
    <row r="2504" spans="1:9">
      <c r="A2504" t="s">
        <v>5157</v>
      </c>
      <c r="B2504" t="s">
        <v>5158</v>
      </c>
      <c r="C2504" t="s">
        <v>4370</v>
      </c>
      <c r="D2504" t="s">
        <v>4699</v>
      </c>
      <c r="E2504" t="s">
        <v>4700</v>
      </c>
      <c r="F2504">
        <v>1439</v>
      </c>
      <c r="G2504">
        <v>13.25</v>
      </c>
      <c r="H2504">
        <v>108.6</v>
      </c>
      <c r="I2504" t="s">
        <v>14</v>
      </c>
    </row>
    <row r="2505" spans="1:9">
      <c r="A2505" t="s">
        <v>5159</v>
      </c>
      <c r="B2505" t="s">
        <v>5160</v>
      </c>
      <c r="C2505" t="s">
        <v>4370</v>
      </c>
      <c r="D2505" t="s">
        <v>4395</v>
      </c>
      <c r="E2505" t="s">
        <v>4396</v>
      </c>
      <c r="F2505">
        <v>205</v>
      </c>
      <c r="G2505">
        <v>3.18</v>
      </c>
      <c r="H2505">
        <v>64.5</v>
      </c>
      <c r="I2505" t="s">
        <v>25</v>
      </c>
    </row>
    <row r="2506" spans="1:9">
      <c r="A2506" t="s">
        <v>5161</v>
      </c>
      <c r="B2506" t="s">
        <v>5162</v>
      </c>
      <c r="C2506" t="s">
        <v>4370</v>
      </c>
      <c r="D2506" t="s">
        <v>4375</v>
      </c>
      <c r="E2506" t="s">
        <v>4376</v>
      </c>
      <c r="F2506">
        <v>191</v>
      </c>
      <c r="G2506">
        <v>5.08</v>
      </c>
      <c r="H2506">
        <v>37.6</v>
      </c>
      <c r="I2506" t="s">
        <v>25</v>
      </c>
    </row>
    <row r="2507" spans="1:9">
      <c r="A2507" t="s">
        <v>5163</v>
      </c>
      <c r="B2507" t="s">
        <v>5164</v>
      </c>
      <c r="C2507" t="s">
        <v>4370</v>
      </c>
      <c r="D2507" t="s">
        <v>4467</v>
      </c>
      <c r="E2507" t="s">
        <v>4468</v>
      </c>
      <c r="F2507">
        <v>51</v>
      </c>
      <c r="G2507">
        <v>2.38</v>
      </c>
      <c r="H2507">
        <v>21.4</v>
      </c>
      <c r="I2507" t="s">
        <v>25</v>
      </c>
    </row>
    <row r="2508" spans="1:9">
      <c r="A2508" t="s">
        <v>5165</v>
      </c>
      <c r="B2508" t="s">
        <v>5166</v>
      </c>
      <c r="C2508" t="s">
        <v>4370</v>
      </c>
      <c r="D2508" t="s">
        <v>4427</v>
      </c>
      <c r="E2508" t="s">
        <v>4428</v>
      </c>
      <c r="F2508">
        <v>1270</v>
      </c>
      <c r="G2508">
        <v>8.4499999999999993</v>
      </c>
      <c r="H2508">
        <v>150.30000000000001</v>
      </c>
      <c r="I2508" t="s">
        <v>14</v>
      </c>
    </row>
    <row r="2509" spans="1:9">
      <c r="A2509" t="s">
        <v>5167</v>
      </c>
      <c r="B2509" t="s">
        <v>5168</v>
      </c>
      <c r="C2509" t="s">
        <v>4370</v>
      </c>
      <c r="D2509" t="s">
        <v>4371</v>
      </c>
      <c r="E2509" t="s">
        <v>4372</v>
      </c>
      <c r="F2509">
        <v>12247</v>
      </c>
      <c r="G2509">
        <v>10.81</v>
      </c>
      <c r="H2509">
        <v>1132.9000000000001</v>
      </c>
      <c r="I2509" t="s">
        <v>365</v>
      </c>
    </row>
    <row r="2510" spans="1:9">
      <c r="A2510" t="s">
        <v>5169</v>
      </c>
      <c r="B2510" t="s">
        <v>3551</v>
      </c>
      <c r="C2510" t="s">
        <v>4370</v>
      </c>
      <c r="D2510" t="s">
        <v>4475</v>
      </c>
      <c r="E2510" t="s">
        <v>4476</v>
      </c>
      <c r="F2510">
        <v>206</v>
      </c>
      <c r="G2510">
        <v>6.11</v>
      </c>
      <c r="H2510">
        <v>33.700000000000003</v>
      </c>
      <c r="I2510" t="s">
        <v>25</v>
      </c>
    </row>
    <row r="2511" spans="1:9">
      <c r="A2511" t="s">
        <v>5170</v>
      </c>
      <c r="B2511" t="s">
        <v>5171</v>
      </c>
      <c r="C2511" t="s">
        <v>4370</v>
      </c>
      <c r="D2511" t="s">
        <v>4391</v>
      </c>
      <c r="E2511" t="s">
        <v>4392</v>
      </c>
      <c r="F2511">
        <v>189</v>
      </c>
      <c r="G2511">
        <v>5.44</v>
      </c>
      <c r="H2511">
        <v>34.700000000000003</v>
      </c>
      <c r="I2511" t="s">
        <v>25</v>
      </c>
    </row>
    <row r="2512" spans="1:9">
      <c r="A2512" t="s">
        <v>5172</v>
      </c>
      <c r="B2512" t="s">
        <v>5173</v>
      </c>
      <c r="C2512" t="s">
        <v>4370</v>
      </c>
      <c r="D2512" t="s">
        <v>4395</v>
      </c>
      <c r="E2512" t="s">
        <v>4396</v>
      </c>
      <c r="F2512">
        <v>465</v>
      </c>
      <c r="G2512">
        <v>4.03</v>
      </c>
      <c r="H2512">
        <v>115.4</v>
      </c>
      <c r="I2512" t="s">
        <v>25</v>
      </c>
    </row>
    <row r="2513" spans="1:9">
      <c r="A2513" t="s">
        <v>5174</v>
      </c>
      <c r="B2513" t="s">
        <v>5175</v>
      </c>
      <c r="C2513" t="s">
        <v>4370</v>
      </c>
      <c r="D2513" t="s">
        <v>4467</v>
      </c>
      <c r="E2513" t="s">
        <v>4468</v>
      </c>
      <c r="F2513">
        <v>214</v>
      </c>
      <c r="G2513">
        <v>6.81</v>
      </c>
      <c r="H2513">
        <v>31.4</v>
      </c>
      <c r="I2513" t="s">
        <v>25</v>
      </c>
    </row>
    <row r="2514" spans="1:9">
      <c r="A2514" t="s">
        <v>5176</v>
      </c>
      <c r="B2514" t="s">
        <v>719</v>
      </c>
      <c r="C2514" t="s">
        <v>4370</v>
      </c>
      <c r="D2514" t="s">
        <v>4395</v>
      </c>
      <c r="E2514" t="s">
        <v>4396</v>
      </c>
      <c r="F2514">
        <v>308</v>
      </c>
      <c r="G2514">
        <v>4.07</v>
      </c>
      <c r="H2514">
        <v>75.7</v>
      </c>
      <c r="I2514" t="s">
        <v>25</v>
      </c>
    </row>
    <row r="2515" spans="1:9">
      <c r="A2515" t="s">
        <v>5177</v>
      </c>
      <c r="B2515" t="s">
        <v>5178</v>
      </c>
      <c r="C2515" t="s">
        <v>4370</v>
      </c>
      <c r="D2515" t="s">
        <v>4375</v>
      </c>
      <c r="E2515" t="s">
        <v>4376</v>
      </c>
      <c r="F2515">
        <v>351</v>
      </c>
      <c r="G2515">
        <v>16.77</v>
      </c>
      <c r="H2515">
        <v>20.9</v>
      </c>
      <c r="I2515" t="s">
        <v>25</v>
      </c>
    </row>
    <row r="2516" spans="1:9">
      <c r="A2516" t="s">
        <v>5179</v>
      </c>
      <c r="B2516" t="s">
        <v>5180</v>
      </c>
      <c r="C2516" t="s">
        <v>4370</v>
      </c>
      <c r="D2516" t="s">
        <v>4407</v>
      </c>
      <c r="E2516" t="s">
        <v>4408</v>
      </c>
      <c r="F2516">
        <v>1724</v>
      </c>
      <c r="G2516">
        <v>8.92</v>
      </c>
      <c r="H2516">
        <v>193.3</v>
      </c>
      <c r="I2516" t="s">
        <v>14</v>
      </c>
    </row>
    <row r="2517" spans="1:9">
      <c r="A2517" t="s">
        <v>5181</v>
      </c>
      <c r="B2517" t="s">
        <v>5182</v>
      </c>
      <c r="C2517" t="s">
        <v>4370</v>
      </c>
      <c r="D2517" t="s">
        <v>4475</v>
      </c>
      <c r="E2517" t="s">
        <v>4476</v>
      </c>
      <c r="F2517">
        <v>288</v>
      </c>
      <c r="G2517">
        <v>8.7899999999999991</v>
      </c>
      <c r="H2517">
        <v>32.799999999999997</v>
      </c>
      <c r="I2517" t="s">
        <v>25</v>
      </c>
    </row>
    <row r="2518" spans="1:9">
      <c r="A2518" t="s">
        <v>5183</v>
      </c>
      <c r="B2518" t="s">
        <v>5184</v>
      </c>
      <c r="C2518" t="s">
        <v>4370</v>
      </c>
      <c r="D2518" t="s">
        <v>4395</v>
      </c>
      <c r="E2518" t="s">
        <v>4396</v>
      </c>
      <c r="F2518">
        <v>143</v>
      </c>
      <c r="G2518">
        <v>2.2400000000000002</v>
      </c>
      <c r="H2518">
        <v>63.8</v>
      </c>
      <c r="I2518" t="s">
        <v>25</v>
      </c>
    </row>
    <row r="2519" spans="1:9">
      <c r="A2519" t="s">
        <v>5185</v>
      </c>
      <c r="B2519" t="s">
        <v>5186</v>
      </c>
      <c r="C2519" t="s">
        <v>4370</v>
      </c>
      <c r="D2519" t="s">
        <v>4433</v>
      </c>
      <c r="E2519" t="s">
        <v>4434</v>
      </c>
      <c r="F2519">
        <v>272</v>
      </c>
      <c r="G2519">
        <v>5.53</v>
      </c>
      <c r="H2519">
        <v>49.2</v>
      </c>
      <c r="I2519" t="s">
        <v>25</v>
      </c>
    </row>
    <row r="2520" spans="1:9">
      <c r="A2520" t="s">
        <v>5187</v>
      </c>
      <c r="B2520" t="s">
        <v>5188</v>
      </c>
      <c r="C2520" t="s">
        <v>4370</v>
      </c>
      <c r="D2520" t="s">
        <v>4427</v>
      </c>
      <c r="E2520" t="s">
        <v>4428</v>
      </c>
      <c r="F2520">
        <v>415</v>
      </c>
      <c r="G2520">
        <v>4.3600000000000003</v>
      </c>
      <c r="H2520">
        <v>95.2</v>
      </c>
      <c r="I2520" t="s">
        <v>25</v>
      </c>
    </row>
    <row r="2521" spans="1:9">
      <c r="A2521" t="s">
        <v>5189</v>
      </c>
      <c r="B2521" t="s">
        <v>5190</v>
      </c>
      <c r="C2521" t="s">
        <v>4370</v>
      </c>
      <c r="D2521" t="s">
        <v>4467</v>
      </c>
      <c r="E2521" t="s">
        <v>4468</v>
      </c>
      <c r="F2521">
        <v>161</v>
      </c>
      <c r="G2521">
        <v>3.81</v>
      </c>
      <c r="H2521">
        <v>42.3</v>
      </c>
      <c r="I2521" t="s">
        <v>25</v>
      </c>
    </row>
    <row r="2522" spans="1:9">
      <c r="A2522" t="s">
        <v>5191</v>
      </c>
      <c r="B2522" t="s">
        <v>5192</v>
      </c>
      <c r="C2522" t="s">
        <v>4370</v>
      </c>
      <c r="D2522" t="s">
        <v>4467</v>
      </c>
      <c r="E2522" t="s">
        <v>4468</v>
      </c>
      <c r="F2522">
        <v>106</v>
      </c>
      <c r="G2522">
        <v>2.97</v>
      </c>
      <c r="H2522">
        <v>35.700000000000003</v>
      </c>
      <c r="I2522" t="s">
        <v>25</v>
      </c>
    </row>
    <row r="2523" spans="1:9">
      <c r="A2523" t="s">
        <v>5193</v>
      </c>
      <c r="B2523" t="s">
        <v>5194</v>
      </c>
      <c r="C2523" t="s">
        <v>4370</v>
      </c>
      <c r="D2523" t="s">
        <v>4419</v>
      </c>
      <c r="E2523" t="s">
        <v>4420</v>
      </c>
      <c r="F2523">
        <v>330</v>
      </c>
      <c r="G2523">
        <v>16.36</v>
      </c>
      <c r="H2523">
        <v>20.2</v>
      </c>
      <c r="I2523" t="s">
        <v>25</v>
      </c>
    </row>
    <row r="2524" spans="1:9">
      <c r="A2524" t="s">
        <v>5195</v>
      </c>
      <c r="B2524" t="s">
        <v>5196</v>
      </c>
      <c r="C2524" t="s">
        <v>4370</v>
      </c>
      <c r="D2524" t="s">
        <v>4395</v>
      </c>
      <c r="E2524" t="s">
        <v>4396</v>
      </c>
      <c r="F2524">
        <v>529</v>
      </c>
      <c r="G2524">
        <v>6.35</v>
      </c>
      <c r="H2524">
        <v>83.3</v>
      </c>
      <c r="I2524" t="s">
        <v>14</v>
      </c>
    </row>
    <row r="2525" spans="1:9">
      <c r="A2525" t="s">
        <v>5197</v>
      </c>
      <c r="B2525" t="s">
        <v>5198</v>
      </c>
      <c r="C2525" t="s">
        <v>4370</v>
      </c>
      <c r="D2525" t="s">
        <v>4427</v>
      </c>
      <c r="E2525" t="s">
        <v>4428</v>
      </c>
      <c r="F2525">
        <v>407</v>
      </c>
      <c r="G2525">
        <v>6.45</v>
      </c>
      <c r="H2525">
        <v>63.1</v>
      </c>
      <c r="I2525" t="s">
        <v>25</v>
      </c>
    </row>
    <row r="2526" spans="1:9">
      <c r="A2526" t="s">
        <v>5199</v>
      </c>
      <c r="B2526" t="s">
        <v>5200</v>
      </c>
      <c r="C2526" t="s">
        <v>4370</v>
      </c>
      <c r="D2526" t="s">
        <v>4375</v>
      </c>
      <c r="E2526" t="s">
        <v>4376</v>
      </c>
      <c r="F2526">
        <v>1062</v>
      </c>
      <c r="G2526">
        <v>13.03</v>
      </c>
      <c r="H2526">
        <v>81.5</v>
      </c>
      <c r="I2526" t="s">
        <v>14</v>
      </c>
    </row>
    <row r="2527" spans="1:9">
      <c r="A2527" t="s">
        <v>5201</v>
      </c>
      <c r="B2527" t="s">
        <v>5202</v>
      </c>
      <c r="C2527" t="s">
        <v>4370</v>
      </c>
      <c r="D2527" t="s">
        <v>4437</v>
      </c>
      <c r="E2527" t="s">
        <v>4438</v>
      </c>
      <c r="F2527">
        <v>206</v>
      </c>
      <c r="G2527">
        <v>4.1399999999999997</v>
      </c>
      <c r="H2527">
        <v>49.8</v>
      </c>
      <c r="I2527" t="s">
        <v>25</v>
      </c>
    </row>
    <row r="2528" spans="1:9">
      <c r="A2528" t="s">
        <v>5203</v>
      </c>
      <c r="B2528" t="s">
        <v>5204</v>
      </c>
      <c r="C2528" t="s">
        <v>4370</v>
      </c>
      <c r="D2528" t="s">
        <v>4467</v>
      </c>
      <c r="E2528" t="s">
        <v>4468</v>
      </c>
      <c r="F2528">
        <v>512</v>
      </c>
      <c r="G2528">
        <v>9.8800000000000008</v>
      </c>
      <c r="H2528">
        <v>51.8</v>
      </c>
      <c r="I2528" t="s">
        <v>14</v>
      </c>
    </row>
    <row r="2529" spans="1:9">
      <c r="A2529" t="s">
        <v>5205</v>
      </c>
      <c r="B2529" t="s">
        <v>5206</v>
      </c>
      <c r="C2529" t="s">
        <v>4370</v>
      </c>
      <c r="D2529" t="s">
        <v>4437</v>
      </c>
      <c r="E2529" t="s">
        <v>4438</v>
      </c>
      <c r="F2529">
        <v>6082</v>
      </c>
      <c r="G2529">
        <v>12.64</v>
      </c>
      <c r="H2529">
        <v>481.2</v>
      </c>
      <c r="I2529" t="s">
        <v>70</v>
      </c>
    </row>
    <row r="2530" spans="1:9">
      <c r="A2530" t="s">
        <v>5207</v>
      </c>
      <c r="B2530" t="s">
        <v>5208</v>
      </c>
      <c r="C2530" t="s">
        <v>4370</v>
      </c>
      <c r="D2530" t="s">
        <v>4443</v>
      </c>
      <c r="E2530" t="s">
        <v>4444</v>
      </c>
      <c r="F2530">
        <v>215</v>
      </c>
      <c r="G2530">
        <v>5.9</v>
      </c>
      <c r="H2530">
        <v>36.4</v>
      </c>
      <c r="I2530" t="s">
        <v>25</v>
      </c>
    </row>
    <row r="2531" spans="1:9">
      <c r="A2531" t="s">
        <v>5209</v>
      </c>
      <c r="B2531" t="s">
        <v>5210</v>
      </c>
      <c r="C2531" t="s">
        <v>4370</v>
      </c>
      <c r="D2531" t="s">
        <v>4549</v>
      </c>
      <c r="E2531" t="s">
        <v>4550</v>
      </c>
      <c r="F2531">
        <v>853</v>
      </c>
      <c r="G2531">
        <v>3.34</v>
      </c>
      <c r="H2531">
        <v>255.4</v>
      </c>
      <c r="I2531" t="s">
        <v>14</v>
      </c>
    </row>
    <row r="2532" spans="1:9">
      <c r="A2532" t="s">
        <v>5211</v>
      </c>
      <c r="B2532" t="s">
        <v>5212</v>
      </c>
      <c r="C2532" t="s">
        <v>4370</v>
      </c>
      <c r="D2532" t="s">
        <v>4437</v>
      </c>
      <c r="E2532" t="s">
        <v>4438</v>
      </c>
      <c r="F2532">
        <v>828</v>
      </c>
      <c r="G2532">
        <v>2.6</v>
      </c>
      <c r="H2532">
        <v>318.5</v>
      </c>
      <c r="I2532" t="s">
        <v>14</v>
      </c>
    </row>
    <row r="2533" spans="1:9">
      <c r="A2533" t="s">
        <v>5213</v>
      </c>
      <c r="B2533" t="s">
        <v>5214</v>
      </c>
      <c r="C2533" t="s">
        <v>4370</v>
      </c>
      <c r="D2533" t="s">
        <v>4549</v>
      </c>
      <c r="E2533" t="s">
        <v>4550</v>
      </c>
      <c r="F2533">
        <v>1891</v>
      </c>
      <c r="G2533">
        <v>7.4</v>
      </c>
      <c r="H2533">
        <v>255.5</v>
      </c>
      <c r="I2533" t="s">
        <v>14</v>
      </c>
    </row>
    <row r="2534" spans="1:9">
      <c r="A2534" t="s">
        <v>5215</v>
      </c>
      <c r="B2534" t="s">
        <v>5216</v>
      </c>
      <c r="C2534" t="s">
        <v>4370</v>
      </c>
      <c r="D2534" t="s">
        <v>4423</v>
      </c>
      <c r="E2534" t="s">
        <v>4424</v>
      </c>
      <c r="F2534">
        <v>4480</v>
      </c>
      <c r="G2534">
        <v>21.37</v>
      </c>
      <c r="H2534">
        <v>209.6</v>
      </c>
      <c r="I2534" t="s">
        <v>70</v>
      </c>
    </row>
    <row r="2535" spans="1:9">
      <c r="A2535" t="s">
        <v>5217</v>
      </c>
      <c r="B2535" t="s">
        <v>5218</v>
      </c>
      <c r="C2535" t="s">
        <v>4370</v>
      </c>
      <c r="D2535" t="s">
        <v>4423</v>
      </c>
      <c r="E2535" t="s">
        <v>4424</v>
      </c>
      <c r="F2535">
        <v>172</v>
      </c>
      <c r="G2535">
        <v>8.2899999999999991</v>
      </c>
      <c r="H2535">
        <v>20.7</v>
      </c>
      <c r="I2535" t="s">
        <v>25</v>
      </c>
    </row>
    <row r="2536" spans="1:9">
      <c r="A2536" t="s">
        <v>5219</v>
      </c>
      <c r="B2536" t="s">
        <v>5220</v>
      </c>
      <c r="C2536" t="s">
        <v>4370</v>
      </c>
      <c r="D2536" t="s">
        <v>4467</v>
      </c>
      <c r="E2536" t="s">
        <v>4468</v>
      </c>
      <c r="F2536">
        <v>215</v>
      </c>
      <c r="G2536">
        <v>7.88</v>
      </c>
      <c r="H2536">
        <v>27.3</v>
      </c>
      <c r="I2536" t="s">
        <v>25</v>
      </c>
    </row>
    <row r="2537" spans="1:9">
      <c r="A2537" t="s">
        <v>5221</v>
      </c>
      <c r="B2537" t="s">
        <v>5222</v>
      </c>
      <c r="C2537" t="s">
        <v>4370</v>
      </c>
      <c r="D2537" t="s">
        <v>4467</v>
      </c>
      <c r="E2537" t="s">
        <v>4468</v>
      </c>
      <c r="F2537">
        <v>482</v>
      </c>
      <c r="G2537">
        <v>8.2200000000000006</v>
      </c>
      <c r="H2537">
        <v>58.6</v>
      </c>
      <c r="I2537" t="s">
        <v>25</v>
      </c>
    </row>
    <row r="2538" spans="1:9">
      <c r="A2538" t="s">
        <v>5223</v>
      </c>
      <c r="B2538" t="s">
        <v>5224</v>
      </c>
      <c r="C2538" t="s">
        <v>4370</v>
      </c>
      <c r="D2538" t="s">
        <v>4407</v>
      </c>
      <c r="E2538" t="s">
        <v>4408</v>
      </c>
      <c r="F2538">
        <v>1389</v>
      </c>
      <c r="G2538">
        <v>5.88</v>
      </c>
      <c r="H2538">
        <v>236.2</v>
      </c>
      <c r="I2538" t="s">
        <v>14</v>
      </c>
    </row>
    <row r="2539" spans="1:9">
      <c r="A2539" t="s">
        <v>5225</v>
      </c>
      <c r="B2539" t="s">
        <v>5226</v>
      </c>
      <c r="C2539" t="s">
        <v>4370</v>
      </c>
      <c r="D2539" t="s">
        <v>4437</v>
      </c>
      <c r="E2539" t="s">
        <v>4438</v>
      </c>
      <c r="F2539">
        <v>2485</v>
      </c>
      <c r="G2539">
        <v>8.35</v>
      </c>
      <c r="H2539">
        <v>297.60000000000002</v>
      </c>
      <c r="I2539" t="s">
        <v>70</v>
      </c>
    </row>
    <row r="2540" spans="1:9">
      <c r="A2540" t="s">
        <v>5227</v>
      </c>
      <c r="B2540" t="s">
        <v>5228</v>
      </c>
      <c r="C2540" t="s">
        <v>4370</v>
      </c>
      <c r="D2540" t="s">
        <v>4427</v>
      </c>
      <c r="E2540" t="s">
        <v>4428</v>
      </c>
      <c r="F2540">
        <v>118</v>
      </c>
      <c r="G2540">
        <v>1.97</v>
      </c>
      <c r="H2540">
        <v>59.9</v>
      </c>
      <c r="I2540" t="s">
        <v>25</v>
      </c>
    </row>
    <row r="2541" spans="1:9">
      <c r="A2541" t="s">
        <v>5229</v>
      </c>
      <c r="B2541" t="s">
        <v>5230</v>
      </c>
      <c r="C2541" t="s">
        <v>4370</v>
      </c>
      <c r="D2541" t="s">
        <v>4437</v>
      </c>
      <c r="E2541" t="s">
        <v>4438</v>
      </c>
      <c r="F2541">
        <v>738</v>
      </c>
      <c r="G2541">
        <v>4.49</v>
      </c>
      <c r="H2541">
        <v>164.4</v>
      </c>
      <c r="I2541" t="s">
        <v>14</v>
      </c>
    </row>
    <row r="2542" spans="1:9">
      <c r="A2542" t="s">
        <v>5231</v>
      </c>
      <c r="B2542" t="s">
        <v>5232</v>
      </c>
      <c r="C2542" t="s">
        <v>4370</v>
      </c>
      <c r="D2542" t="s">
        <v>4437</v>
      </c>
      <c r="E2542" t="s">
        <v>4438</v>
      </c>
      <c r="F2542">
        <v>6945</v>
      </c>
      <c r="G2542">
        <v>6.3</v>
      </c>
      <c r="H2542">
        <v>1102.4000000000001</v>
      </c>
      <c r="I2542" t="s">
        <v>70</v>
      </c>
    </row>
    <row r="2543" spans="1:9">
      <c r="A2543" t="s">
        <v>5233</v>
      </c>
      <c r="B2543" t="s">
        <v>5234</v>
      </c>
      <c r="C2543" t="s">
        <v>4370</v>
      </c>
      <c r="D2543" t="s">
        <v>4407</v>
      </c>
      <c r="E2543" t="s">
        <v>4408</v>
      </c>
      <c r="F2543">
        <v>1116</v>
      </c>
      <c r="G2543">
        <v>6.49</v>
      </c>
      <c r="H2543">
        <v>172</v>
      </c>
      <c r="I2543" t="s">
        <v>14</v>
      </c>
    </row>
    <row r="2544" spans="1:9">
      <c r="A2544" t="s">
        <v>5235</v>
      </c>
      <c r="B2544" t="s">
        <v>5236</v>
      </c>
      <c r="C2544" t="s">
        <v>4370</v>
      </c>
      <c r="D2544" t="s">
        <v>4395</v>
      </c>
      <c r="E2544" t="s">
        <v>4396</v>
      </c>
      <c r="F2544">
        <v>247</v>
      </c>
      <c r="G2544">
        <v>8.73</v>
      </c>
      <c r="H2544">
        <v>28.3</v>
      </c>
      <c r="I2544" t="s">
        <v>25</v>
      </c>
    </row>
    <row r="2545" spans="1:9">
      <c r="A2545" t="s">
        <v>5237</v>
      </c>
      <c r="B2545" t="s">
        <v>5238</v>
      </c>
      <c r="C2545" t="s">
        <v>4370</v>
      </c>
      <c r="D2545" t="s">
        <v>4411</v>
      </c>
      <c r="E2545" t="s">
        <v>4412</v>
      </c>
      <c r="F2545">
        <v>272</v>
      </c>
      <c r="G2545">
        <v>8.09</v>
      </c>
      <c r="H2545">
        <v>33.6</v>
      </c>
      <c r="I2545" t="s">
        <v>25</v>
      </c>
    </row>
    <row r="2546" spans="1:9">
      <c r="A2546" t="s">
        <v>5239</v>
      </c>
      <c r="B2546" t="s">
        <v>5240</v>
      </c>
      <c r="C2546" t="s">
        <v>4370</v>
      </c>
      <c r="D2546" t="s">
        <v>4467</v>
      </c>
      <c r="E2546" t="s">
        <v>4468</v>
      </c>
      <c r="F2546">
        <v>152</v>
      </c>
      <c r="G2546">
        <v>3.39</v>
      </c>
      <c r="H2546">
        <v>44.8</v>
      </c>
      <c r="I2546" t="s">
        <v>25</v>
      </c>
    </row>
    <row r="2547" spans="1:9">
      <c r="A2547" t="s">
        <v>5241</v>
      </c>
      <c r="B2547" t="s">
        <v>5242</v>
      </c>
      <c r="C2547" t="s">
        <v>4370</v>
      </c>
      <c r="D2547" t="s">
        <v>4419</v>
      </c>
      <c r="E2547" t="s">
        <v>4420</v>
      </c>
      <c r="F2547">
        <v>494</v>
      </c>
      <c r="G2547">
        <v>7.65</v>
      </c>
      <c r="H2547">
        <v>64.599999999999994</v>
      </c>
      <c r="I2547" t="s">
        <v>25</v>
      </c>
    </row>
    <row r="2548" spans="1:9">
      <c r="A2548" t="s">
        <v>5243</v>
      </c>
      <c r="B2548" t="s">
        <v>5244</v>
      </c>
      <c r="C2548" t="s">
        <v>4370</v>
      </c>
      <c r="D2548" t="s">
        <v>4371</v>
      </c>
      <c r="E2548" t="s">
        <v>4372</v>
      </c>
      <c r="F2548">
        <v>3371</v>
      </c>
      <c r="G2548">
        <v>5.73</v>
      </c>
      <c r="H2548">
        <v>588.29999999999995</v>
      </c>
      <c r="I2548" t="s">
        <v>70</v>
      </c>
    </row>
    <row r="2549" spans="1:9">
      <c r="A2549" t="s">
        <v>5245</v>
      </c>
      <c r="B2549" t="s">
        <v>5246</v>
      </c>
      <c r="C2549" t="s">
        <v>4370</v>
      </c>
      <c r="D2549" t="s">
        <v>4395</v>
      </c>
      <c r="E2549" t="s">
        <v>4396</v>
      </c>
      <c r="F2549">
        <v>219</v>
      </c>
      <c r="G2549">
        <v>3.58</v>
      </c>
      <c r="H2549">
        <v>61.2</v>
      </c>
      <c r="I2549" t="s">
        <v>25</v>
      </c>
    </row>
    <row r="2550" spans="1:9">
      <c r="A2550" t="s">
        <v>5247</v>
      </c>
      <c r="B2550" t="s">
        <v>5248</v>
      </c>
      <c r="C2550" t="s">
        <v>4370</v>
      </c>
      <c r="D2550" t="s">
        <v>4419</v>
      </c>
      <c r="E2550" t="s">
        <v>4420</v>
      </c>
      <c r="F2550">
        <v>249</v>
      </c>
      <c r="G2550">
        <v>7.83</v>
      </c>
      <c r="H2550">
        <v>31.8</v>
      </c>
      <c r="I2550" t="s">
        <v>25</v>
      </c>
    </row>
    <row r="2551" spans="1:9">
      <c r="A2551" t="s">
        <v>5249</v>
      </c>
      <c r="B2551" t="s">
        <v>5250</v>
      </c>
      <c r="C2551" t="s">
        <v>4370</v>
      </c>
      <c r="D2551" t="s">
        <v>4467</v>
      </c>
      <c r="E2551" t="s">
        <v>4468</v>
      </c>
      <c r="F2551">
        <v>182</v>
      </c>
      <c r="G2551">
        <v>3.22</v>
      </c>
      <c r="H2551">
        <v>56.5</v>
      </c>
      <c r="I2551" t="s">
        <v>25</v>
      </c>
    </row>
    <row r="2552" spans="1:9">
      <c r="A2552" t="s">
        <v>5251</v>
      </c>
      <c r="B2552" t="s">
        <v>5252</v>
      </c>
      <c r="C2552" t="s">
        <v>4370</v>
      </c>
      <c r="D2552" t="s">
        <v>4467</v>
      </c>
      <c r="E2552" t="s">
        <v>4468</v>
      </c>
      <c r="F2552">
        <v>218</v>
      </c>
      <c r="G2552">
        <v>6.87</v>
      </c>
      <c r="H2552">
        <v>31.7</v>
      </c>
      <c r="I2552" t="s">
        <v>25</v>
      </c>
    </row>
    <row r="2553" spans="1:9">
      <c r="A2553" t="s">
        <v>5253</v>
      </c>
      <c r="B2553" t="s">
        <v>5254</v>
      </c>
      <c r="C2553" t="s">
        <v>4370</v>
      </c>
      <c r="D2553" t="s">
        <v>4375</v>
      </c>
      <c r="E2553" t="s">
        <v>4376</v>
      </c>
      <c r="F2553">
        <v>526</v>
      </c>
      <c r="G2553">
        <v>10.98</v>
      </c>
      <c r="H2553">
        <v>47.9</v>
      </c>
      <c r="I2553" t="s">
        <v>14</v>
      </c>
    </row>
    <row r="2554" spans="1:9">
      <c r="A2554" t="s">
        <v>5255</v>
      </c>
      <c r="B2554" t="s">
        <v>5256</v>
      </c>
      <c r="C2554" t="s">
        <v>4370</v>
      </c>
      <c r="D2554" t="s">
        <v>4683</v>
      </c>
      <c r="E2554" t="s">
        <v>4684</v>
      </c>
      <c r="F2554">
        <v>25688</v>
      </c>
      <c r="G2554">
        <v>20.67</v>
      </c>
      <c r="H2554">
        <v>1242.8</v>
      </c>
      <c r="I2554" t="s">
        <v>365</v>
      </c>
    </row>
    <row r="2555" spans="1:9">
      <c r="A2555" t="s">
        <v>5257</v>
      </c>
      <c r="B2555" t="s">
        <v>5258</v>
      </c>
      <c r="C2555" t="s">
        <v>4370</v>
      </c>
      <c r="D2555" t="s">
        <v>4381</v>
      </c>
      <c r="E2555" t="s">
        <v>4382</v>
      </c>
      <c r="F2555">
        <v>528</v>
      </c>
      <c r="G2555">
        <v>6.76</v>
      </c>
      <c r="H2555">
        <v>78.099999999999994</v>
      </c>
      <c r="I2555" t="s">
        <v>14</v>
      </c>
    </row>
    <row r="2556" spans="1:9">
      <c r="A2556" t="s">
        <v>5259</v>
      </c>
      <c r="B2556" t="s">
        <v>5260</v>
      </c>
      <c r="C2556" t="s">
        <v>4370</v>
      </c>
      <c r="D2556" t="s">
        <v>4381</v>
      </c>
      <c r="E2556" t="s">
        <v>4382</v>
      </c>
      <c r="F2556">
        <v>187</v>
      </c>
      <c r="G2556">
        <v>5.37</v>
      </c>
      <c r="H2556">
        <v>34.799999999999997</v>
      </c>
      <c r="I2556" t="s">
        <v>25</v>
      </c>
    </row>
    <row r="2557" spans="1:9">
      <c r="A2557" t="s">
        <v>5261</v>
      </c>
      <c r="B2557" t="s">
        <v>5262</v>
      </c>
      <c r="C2557" t="s">
        <v>4370</v>
      </c>
      <c r="D2557" t="s">
        <v>4395</v>
      </c>
      <c r="E2557" t="s">
        <v>4396</v>
      </c>
      <c r="F2557">
        <v>147</v>
      </c>
      <c r="G2557">
        <v>4.29</v>
      </c>
      <c r="H2557">
        <v>34.299999999999997</v>
      </c>
      <c r="I2557" t="s">
        <v>25</v>
      </c>
    </row>
    <row r="2558" spans="1:9">
      <c r="A2558" t="s">
        <v>5263</v>
      </c>
      <c r="B2558" t="s">
        <v>5264</v>
      </c>
      <c r="C2558" t="s">
        <v>4370</v>
      </c>
      <c r="D2558" t="s">
        <v>4467</v>
      </c>
      <c r="E2558" t="s">
        <v>4468</v>
      </c>
      <c r="F2558">
        <v>77</v>
      </c>
      <c r="G2558">
        <v>4.95</v>
      </c>
      <c r="H2558">
        <v>15.6</v>
      </c>
      <c r="I2558" t="s">
        <v>25</v>
      </c>
    </row>
    <row r="2559" spans="1:9">
      <c r="A2559" t="s">
        <v>5265</v>
      </c>
      <c r="B2559" t="s">
        <v>5266</v>
      </c>
      <c r="C2559" t="s">
        <v>4370</v>
      </c>
      <c r="D2559" t="s">
        <v>4419</v>
      </c>
      <c r="E2559" t="s">
        <v>4420</v>
      </c>
      <c r="F2559">
        <v>127</v>
      </c>
      <c r="G2559">
        <v>5.09</v>
      </c>
      <c r="H2559">
        <v>25</v>
      </c>
      <c r="I2559" t="s">
        <v>25</v>
      </c>
    </row>
    <row r="2560" spans="1:9">
      <c r="A2560" t="s">
        <v>5267</v>
      </c>
      <c r="B2560" t="s">
        <v>5268</v>
      </c>
      <c r="C2560" t="s">
        <v>4370</v>
      </c>
      <c r="D2560" t="s">
        <v>4475</v>
      </c>
      <c r="E2560" t="s">
        <v>4476</v>
      </c>
      <c r="F2560">
        <v>575</v>
      </c>
      <c r="G2560">
        <v>11.13</v>
      </c>
      <c r="H2560">
        <v>51.7</v>
      </c>
      <c r="I2560" t="s">
        <v>14</v>
      </c>
    </row>
    <row r="2561" spans="1:9">
      <c r="A2561" t="s">
        <v>5269</v>
      </c>
      <c r="B2561" t="s">
        <v>5270</v>
      </c>
      <c r="C2561" t="s">
        <v>4370</v>
      </c>
      <c r="D2561" t="s">
        <v>4423</v>
      </c>
      <c r="E2561" t="s">
        <v>4424</v>
      </c>
      <c r="F2561">
        <v>91</v>
      </c>
      <c r="G2561">
        <v>1.86</v>
      </c>
      <c r="H2561">
        <v>48.9</v>
      </c>
      <c r="I2561" t="s">
        <v>25</v>
      </c>
    </row>
    <row r="2562" spans="1:9">
      <c r="A2562" t="s">
        <v>5271</v>
      </c>
      <c r="B2562" t="s">
        <v>5272</v>
      </c>
      <c r="C2562" t="s">
        <v>4370</v>
      </c>
      <c r="D2562" t="s">
        <v>4411</v>
      </c>
      <c r="E2562" t="s">
        <v>4412</v>
      </c>
      <c r="F2562">
        <v>157</v>
      </c>
      <c r="G2562">
        <v>3.83</v>
      </c>
      <c r="H2562">
        <v>41</v>
      </c>
      <c r="I2562" t="s">
        <v>25</v>
      </c>
    </row>
    <row r="2563" spans="1:9">
      <c r="A2563" t="s">
        <v>5273</v>
      </c>
      <c r="B2563" t="s">
        <v>5274</v>
      </c>
      <c r="C2563" t="s">
        <v>4370</v>
      </c>
      <c r="D2563" t="s">
        <v>4437</v>
      </c>
      <c r="E2563" t="s">
        <v>4438</v>
      </c>
      <c r="F2563">
        <v>8650</v>
      </c>
      <c r="G2563">
        <v>14.39</v>
      </c>
      <c r="H2563">
        <v>601.1</v>
      </c>
      <c r="I2563" t="s">
        <v>70</v>
      </c>
    </row>
    <row r="2564" spans="1:9">
      <c r="A2564" t="s">
        <v>5275</v>
      </c>
      <c r="B2564" t="s">
        <v>5276</v>
      </c>
      <c r="C2564" t="s">
        <v>4370</v>
      </c>
      <c r="D2564" t="s">
        <v>4549</v>
      </c>
      <c r="E2564" t="s">
        <v>4550</v>
      </c>
      <c r="F2564">
        <v>1122</v>
      </c>
      <c r="G2564">
        <v>6.99</v>
      </c>
      <c r="H2564">
        <v>160.5</v>
      </c>
      <c r="I2564" t="s">
        <v>14</v>
      </c>
    </row>
    <row r="2565" spans="1:9">
      <c r="A2565" t="s">
        <v>5277</v>
      </c>
      <c r="B2565" t="s">
        <v>5278</v>
      </c>
      <c r="C2565" t="s">
        <v>4370</v>
      </c>
      <c r="D2565" t="s">
        <v>4395</v>
      </c>
      <c r="E2565" t="s">
        <v>4396</v>
      </c>
      <c r="F2565">
        <v>238</v>
      </c>
      <c r="G2565">
        <v>7.4</v>
      </c>
      <c r="H2565">
        <v>32.200000000000003</v>
      </c>
      <c r="I2565" t="s">
        <v>25</v>
      </c>
    </row>
    <row r="2566" spans="1:9">
      <c r="A2566" t="s">
        <v>5279</v>
      </c>
      <c r="B2566" t="s">
        <v>5280</v>
      </c>
      <c r="C2566" t="s">
        <v>4370</v>
      </c>
      <c r="D2566" t="s">
        <v>4395</v>
      </c>
      <c r="E2566" t="s">
        <v>4396</v>
      </c>
      <c r="F2566">
        <v>742</v>
      </c>
      <c r="G2566">
        <v>8.6199999999999992</v>
      </c>
      <c r="H2566">
        <v>86.1</v>
      </c>
      <c r="I2566" t="s">
        <v>14</v>
      </c>
    </row>
    <row r="2567" spans="1:9">
      <c r="A2567" t="s">
        <v>5281</v>
      </c>
      <c r="B2567" t="s">
        <v>5282</v>
      </c>
      <c r="C2567" t="s">
        <v>4370</v>
      </c>
      <c r="D2567" t="s">
        <v>4475</v>
      </c>
      <c r="E2567" t="s">
        <v>4476</v>
      </c>
      <c r="F2567">
        <v>1040</v>
      </c>
      <c r="G2567">
        <v>9.94</v>
      </c>
      <c r="H2567">
        <v>104.6</v>
      </c>
      <c r="I2567" t="s">
        <v>14</v>
      </c>
    </row>
    <row r="2568" spans="1:9">
      <c r="A2568" t="s">
        <v>5283</v>
      </c>
      <c r="B2568" t="s">
        <v>5284</v>
      </c>
      <c r="C2568" t="s">
        <v>4370</v>
      </c>
      <c r="D2568" t="s">
        <v>4391</v>
      </c>
      <c r="E2568" t="s">
        <v>4392</v>
      </c>
      <c r="F2568">
        <v>310</v>
      </c>
      <c r="G2568">
        <v>3.37</v>
      </c>
      <c r="H2568">
        <v>92</v>
      </c>
      <c r="I2568" t="s">
        <v>25</v>
      </c>
    </row>
    <row r="2569" spans="1:9">
      <c r="A2569" t="s">
        <v>5285</v>
      </c>
      <c r="B2569" t="s">
        <v>5286</v>
      </c>
      <c r="C2569" t="s">
        <v>4370</v>
      </c>
      <c r="D2569" t="s">
        <v>4411</v>
      </c>
      <c r="E2569" t="s">
        <v>4412</v>
      </c>
      <c r="F2569">
        <v>582</v>
      </c>
      <c r="G2569">
        <v>9.4700000000000006</v>
      </c>
      <c r="H2569">
        <v>61.5</v>
      </c>
      <c r="I2569" t="s">
        <v>14</v>
      </c>
    </row>
    <row r="2570" spans="1:9">
      <c r="A2570" t="s">
        <v>5287</v>
      </c>
      <c r="B2570" t="s">
        <v>5288</v>
      </c>
      <c r="C2570" t="s">
        <v>4370</v>
      </c>
      <c r="D2570" t="s">
        <v>4549</v>
      </c>
      <c r="E2570" t="s">
        <v>4550</v>
      </c>
      <c r="F2570">
        <v>1551</v>
      </c>
      <c r="G2570">
        <v>6.52</v>
      </c>
      <c r="H2570">
        <v>237.9</v>
      </c>
      <c r="I2570" t="s">
        <v>14</v>
      </c>
    </row>
    <row r="2571" spans="1:9">
      <c r="A2571" t="s">
        <v>5289</v>
      </c>
      <c r="B2571" t="s">
        <v>5290</v>
      </c>
      <c r="C2571" t="s">
        <v>4370</v>
      </c>
      <c r="D2571" t="s">
        <v>4395</v>
      </c>
      <c r="E2571" t="s">
        <v>4396</v>
      </c>
      <c r="F2571">
        <v>211</v>
      </c>
      <c r="G2571">
        <v>2.2200000000000002</v>
      </c>
      <c r="H2571">
        <v>95</v>
      </c>
      <c r="I2571" t="s">
        <v>25</v>
      </c>
    </row>
    <row r="2572" spans="1:9">
      <c r="A2572" t="s">
        <v>5291</v>
      </c>
      <c r="B2572" t="s">
        <v>5292</v>
      </c>
      <c r="C2572" t="s">
        <v>4370</v>
      </c>
      <c r="D2572" t="s">
        <v>4437</v>
      </c>
      <c r="E2572" t="s">
        <v>4438</v>
      </c>
      <c r="F2572">
        <v>879</v>
      </c>
      <c r="G2572">
        <v>6.74</v>
      </c>
      <c r="H2572">
        <v>130.4</v>
      </c>
      <c r="I2572" t="s">
        <v>14</v>
      </c>
    </row>
    <row r="2573" spans="1:9">
      <c r="A2573" t="s">
        <v>5293</v>
      </c>
      <c r="B2573" t="s">
        <v>5294</v>
      </c>
      <c r="C2573" t="s">
        <v>4370</v>
      </c>
      <c r="D2573" t="s">
        <v>4437</v>
      </c>
      <c r="E2573" t="s">
        <v>4438</v>
      </c>
      <c r="F2573">
        <v>2590</v>
      </c>
      <c r="G2573">
        <v>13.43</v>
      </c>
      <c r="H2573">
        <v>192.9</v>
      </c>
      <c r="I2573" t="s">
        <v>70</v>
      </c>
    </row>
    <row r="2574" spans="1:9">
      <c r="A2574" t="s">
        <v>5295</v>
      </c>
      <c r="B2574" t="s">
        <v>5296</v>
      </c>
      <c r="C2574" t="s">
        <v>4370</v>
      </c>
      <c r="D2574" t="s">
        <v>4395</v>
      </c>
      <c r="E2574" t="s">
        <v>4396</v>
      </c>
      <c r="F2574">
        <v>135</v>
      </c>
      <c r="G2574">
        <v>5.4</v>
      </c>
      <c r="H2574">
        <v>25</v>
      </c>
      <c r="I2574" t="s">
        <v>25</v>
      </c>
    </row>
    <row r="2575" spans="1:9">
      <c r="A2575" t="s">
        <v>5297</v>
      </c>
      <c r="B2575" t="s">
        <v>5298</v>
      </c>
      <c r="C2575" t="s">
        <v>4370</v>
      </c>
      <c r="D2575" t="s">
        <v>4423</v>
      </c>
      <c r="E2575" t="s">
        <v>4424</v>
      </c>
      <c r="F2575">
        <v>224</v>
      </c>
      <c r="G2575">
        <v>0.69</v>
      </c>
      <c r="H2575">
        <v>324.60000000000002</v>
      </c>
      <c r="I2575" t="s">
        <v>25</v>
      </c>
    </row>
    <row r="2576" spans="1:9">
      <c r="A2576" t="s">
        <v>5299</v>
      </c>
      <c r="B2576" t="s">
        <v>5300</v>
      </c>
      <c r="C2576" t="s">
        <v>4370</v>
      </c>
      <c r="D2576" t="s">
        <v>4411</v>
      </c>
      <c r="E2576" t="s">
        <v>4412</v>
      </c>
      <c r="F2576">
        <v>149</v>
      </c>
      <c r="G2576">
        <v>2.46</v>
      </c>
      <c r="H2576">
        <v>60.6</v>
      </c>
      <c r="I2576" t="s">
        <v>25</v>
      </c>
    </row>
    <row r="2577" spans="1:9">
      <c r="A2577" t="s">
        <v>5301</v>
      </c>
      <c r="B2577" t="s">
        <v>5302</v>
      </c>
      <c r="C2577" t="s">
        <v>4370</v>
      </c>
      <c r="D2577" t="s">
        <v>4467</v>
      </c>
      <c r="E2577" t="s">
        <v>4468</v>
      </c>
      <c r="F2577">
        <v>476</v>
      </c>
      <c r="G2577">
        <v>4.1100000000000003</v>
      </c>
      <c r="H2577">
        <v>115.8</v>
      </c>
      <c r="I2577" t="s">
        <v>25</v>
      </c>
    </row>
    <row r="2578" spans="1:9">
      <c r="A2578" t="s">
        <v>5303</v>
      </c>
      <c r="B2578" t="s">
        <v>5304</v>
      </c>
      <c r="C2578" t="s">
        <v>4370</v>
      </c>
      <c r="D2578" t="s">
        <v>4437</v>
      </c>
      <c r="E2578" t="s">
        <v>4438</v>
      </c>
      <c r="F2578">
        <v>1648</v>
      </c>
      <c r="G2578">
        <v>5.94</v>
      </c>
      <c r="H2578">
        <v>277.39999999999998</v>
      </c>
      <c r="I2578" t="s">
        <v>14</v>
      </c>
    </row>
    <row r="2579" spans="1:9">
      <c r="A2579" t="s">
        <v>5305</v>
      </c>
      <c r="B2579" t="s">
        <v>5306</v>
      </c>
      <c r="C2579" t="s">
        <v>4370</v>
      </c>
      <c r="D2579" t="s">
        <v>4437</v>
      </c>
      <c r="E2579" t="s">
        <v>4438</v>
      </c>
      <c r="F2579">
        <v>2858</v>
      </c>
      <c r="G2579">
        <v>4.6500000000000004</v>
      </c>
      <c r="H2579">
        <v>614.6</v>
      </c>
      <c r="I2579" t="s">
        <v>70</v>
      </c>
    </row>
    <row r="2580" spans="1:9">
      <c r="A2580" t="s">
        <v>5307</v>
      </c>
      <c r="B2580" t="s">
        <v>5308</v>
      </c>
      <c r="C2580" t="s">
        <v>4370</v>
      </c>
      <c r="D2580" t="s">
        <v>4423</v>
      </c>
      <c r="E2580" t="s">
        <v>4424</v>
      </c>
      <c r="F2580">
        <v>140</v>
      </c>
      <c r="G2580">
        <v>8.24</v>
      </c>
      <c r="H2580">
        <v>17</v>
      </c>
      <c r="I2580" t="s">
        <v>25</v>
      </c>
    </row>
    <row r="2581" spans="1:9">
      <c r="A2581" t="s">
        <v>5309</v>
      </c>
      <c r="B2581" t="s">
        <v>5310</v>
      </c>
      <c r="C2581" t="s">
        <v>4370</v>
      </c>
      <c r="D2581" t="s">
        <v>4433</v>
      </c>
      <c r="E2581" t="s">
        <v>4434</v>
      </c>
      <c r="F2581">
        <v>250</v>
      </c>
      <c r="G2581">
        <v>8.27</v>
      </c>
      <c r="H2581">
        <v>30.2</v>
      </c>
      <c r="I2581" t="s">
        <v>25</v>
      </c>
    </row>
    <row r="2582" spans="1:9">
      <c r="A2582" t="s">
        <v>5311</v>
      </c>
      <c r="B2582" t="s">
        <v>5312</v>
      </c>
      <c r="C2582" t="s">
        <v>4370</v>
      </c>
      <c r="D2582" t="s">
        <v>4475</v>
      </c>
      <c r="E2582" t="s">
        <v>4476</v>
      </c>
      <c r="F2582">
        <v>309</v>
      </c>
      <c r="G2582">
        <v>8.4600000000000009</v>
      </c>
      <c r="H2582">
        <v>36.5</v>
      </c>
      <c r="I2582" t="s">
        <v>25</v>
      </c>
    </row>
    <row r="2583" spans="1:9">
      <c r="A2583" t="s">
        <v>5313</v>
      </c>
      <c r="B2583" t="s">
        <v>5314</v>
      </c>
      <c r="C2583" t="s">
        <v>4370</v>
      </c>
      <c r="D2583" t="s">
        <v>4407</v>
      </c>
      <c r="E2583" t="s">
        <v>4408</v>
      </c>
      <c r="F2583">
        <v>365</v>
      </c>
      <c r="G2583">
        <v>8.64</v>
      </c>
      <c r="H2583">
        <v>42.2</v>
      </c>
      <c r="I2583" t="s">
        <v>25</v>
      </c>
    </row>
    <row r="2584" spans="1:9">
      <c r="A2584" t="s">
        <v>5315</v>
      </c>
      <c r="B2584" t="s">
        <v>5316</v>
      </c>
      <c r="C2584" t="s">
        <v>4370</v>
      </c>
      <c r="D2584" t="s">
        <v>4437</v>
      </c>
      <c r="E2584" t="s">
        <v>4438</v>
      </c>
      <c r="F2584">
        <v>1070</v>
      </c>
      <c r="G2584">
        <v>4.38</v>
      </c>
      <c r="H2584">
        <v>244.3</v>
      </c>
      <c r="I2584" t="s">
        <v>14</v>
      </c>
    </row>
    <row r="2585" spans="1:9">
      <c r="A2585" t="s">
        <v>5317</v>
      </c>
      <c r="B2585" t="s">
        <v>5318</v>
      </c>
      <c r="C2585" t="s">
        <v>4370</v>
      </c>
      <c r="D2585" t="s">
        <v>4443</v>
      </c>
      <c r="E2585" t="s">
        <v>4444</v>
      </c>
      <c r="F2585">
        <v>1242</v>
      </c>
      <c r="G2585">
        <v>7.73</v>
      </c>
      <c r="H2585">
        <v>160.69999999999999</v>
      </c>
      <c r="I2585" t="s">
        <v>14</v>
      </c>
    </row>
    <row r="2586" spans="1:9">
      <c r="A2586" t="s">
        <v>5319</v>
      </c>
      <c r="B2586" t="s">
        <v>5320</v>
      </c>
      <c r="C2586" t="s">
        <v>4370</v>
      </c>
      <c r="D2586" t="s">
        <v>4427</v>
      </c>
      <c r="E2586" t="s">
        <v>4428</v>
      </c>
      <c r="F2586">
        <v>787</v>
      </c>
      <c r="G2586">
        <v>5.78</v>
      </c>
      <c r="H2586">
        <v>136.19999999999999</v>
      </c>
      <c r="I2586" t="s">
        <v>14</v>
      </c>
    </row>
    <row r="2587" spans="1:9">
      <c r="A2587" t="s">
        <v>5321</v>
      </c>
      <c r="B2587" t="s">
        <v>5322</v>
      </c>
      <c r="C2587" t="s">
        <v>4370</v>
      </c>
      <c r="D2587" t="s">
        <v>4437</v>
      </c>
      <c r="E2587" t="s">
        <v>4438</v>
      </c>
      <c r="F2587">
        <v>3481</v>
      </c>
      <c r="G2587">
        <v>8.59</v>
      </c>
      <c r="H2587">
        <v>405.2</v>
      </c>
      <c r="I2587" t="s">
        <v>70</v>
      </c>
    </row>
    <row r="2588" spans="1:9">
      <c r="A2588" t="s">
        <v>5323</v>
      </c>
      <c r="B2588" t="s">
        <v>5324</v>
      </c>
      <c r="C2588" t="s">
        <v>4370</v>
      </c>
      <c r="D2588" t="s">
        <v>4395</v>
      </c>
      <c r="E2588" t="s">
        <v>4396</v>
      </c>
      <c r="F2588">
        <v>341</v>
      </c>
      <c r="G2588">
        <v>7.69</v>
      </c>
      <c r="H2588">
        <v>44.3</v>
      </c>
      <c r="I2588" t="s">
        <v>25</v>
      </c>
    </row>
    <row r="2589" spans="1:9">
      <c r="A2589" t="s">
        <v>5325</v>
      </c>
      <c r="B2589" t="s">
        <v>5326</v>
      </c>
      <c r="C2589" t="s">
        <v>4370</v>
      </c>
      <c r="D2589" t="s">
        <v>2071</v>
      </c>
      <c r="E2589" t="s">
        <v>2072</v>
      </c>
      <c r="F2589">
        <v>5044</v>
      </c>
      <c r="G2589">
        <v>18.29</v>
      </c>
      <c r="H2589">
        <v>275.8</v>
      </c>
      <c r="I2589" t="s">
        <v>70</v>
      </c>
    </row>
    <row r="2590" spans="1:9">
      <c r="A2590" t="s">
        <v>5327</v>
      </c>
      <c r="B2590" t="s">
        <v>5328</v>
      </c>
      <c r="C2590" t="s">
        <v>4370</v>
      </c>
      <c r="D2590" t="s">
        <v>4423</v>
      </c>
      <c r="E2590" t="s">
        <v>4424</v>
      </c>
      <c r="F2590">
        <v>740</v>
      </c>
      <c r="G2590">
        <v>9.2899999999999991</v>
      </c>
      <c r="H2590">
        <v>79.7</v>
      </c>
      <c r="I2590" t="s">
        <v>14</v>
      </c>
    </row>
    <row r="2591" spans="1:9">
      <c r="A2591" t="s">
        <v>5329</v>
      </c>
      <c r="B2591" t="s">
        <v>5330</v>
      </c>
      <c r="C2591" t="s">
        <v>4370</v>
      </c>
      <c r="D2591" t="s">
        <v>4467</v>
      </c>
      <c r="E2591" t="s">
        <v>4468</v>
      </c>
      <c r="F2591">
        <v>216</v>
      </c>
      <c r="G2591">
        <v>4.6500000000000004</v>
      </c>
      <c r="H2591">
        <v>46.5</v>
      </c>
      <c r="I2591" t="s">
        <v>25</v>
      </c>
    </row>
    <row r="2592" spans="1:9">
      <c r="A2592" t="s">
        <v>5331</v>
      </c>
      <c r="B2592" t="s">
        <v>5332</v>
      </c>
      <c r="C2592" t="s">
        <v>4370</v>
      </c>
      <c r="D2592" t="s">
        <v>4549</v>
      </c>
      <c r="E2592" t="s">
        <v>4550</v>
      </c>
      <c r="F2592">
        <v>8768</v>
      </c>
      <c r="G2592">
        <v>3.88</v>
      </c>
      <c r="H2592">
        <v>2259.8000000000002</v>
      </c>
      <c r="I2592" t="s">
        <v>70</v>
      </c>
    </row>
    <row r="2593" spans="1:9">
      <c r="A2593" t="s">
        <v>5333</v>
      </c>
      <c r="B2593" t="s">
        <v>5334</v>
      </c>
      <c r="C2593" t="s">
        <v>4370</v>
      </c>
      <c r="D2593" t="s">
        <v>4423</v>
      </c>
      <c r="E2593" t="s">
        <v>4424</v>
      </c>
      <c r="F2593">
        <v>320</v>
      </c>
      <c r="G2593">
        <v>8</v>
      </c>
      <c r="H2593">
        <v>40</v>
      </c>
      <c r="I2593" t="s">
        <v>25</v>
      </c>
    </row>
    <row r="2594" spans="1:9">
      <c r="A2594" t="s">
        <v>5335</v>
      </c>
      <c r="B2594" t="s">
        <v>5336</v>
      </c>
      <c r="C2594" t="s">
        <v>4370</v>
      </c>
      <c r="D2594" t="s">
        <v>4375</v>
      </c>
      <c r="E2594" t="s">
        <v>4376</v>
      </c>
      <c r="F2594">
        <v>153</v>
      </c>
      <c r="G2594">
        <v>5.08</v>
      </c>
      <c r="H2594">
        <v>30.1</v>
      </c>
      <c r="I2594" t="s">
        <v>25</v>
      </c>
    </row>
    <row r="2595" spans="1:9">
      <c r="A2595" t="s">
        <v>5337</v>
      </c>
      <c r="B2595" t="s">
        <v>5338</v>
      </c>
      <c r="C2595" t="s">
        <v>4370</v>
      </c>
      <c r="D2595" t="s">
        <v>4395</v>
      </c>
      <c r="E2595" t="s">
        <v>4396</v>
      </c>
      <c r="F2595">
        <v>197</v>
      </c>
      <c r="G2595">
        <v>5.09</v>
      </c>
      <c r="H2595">
        <v>38.700000000000003</v>
      </c>
      <c r="I2595" t="s">
        <v>25</v>
      </c>
    </row>
    <row r="2596" spans="1:9">
      <c r="A2596" t="s">
        <v>5339</v>
      </c>
      <c r="B2596" t="s">
        <v>5340</v>
      </c>
      <c r="C2596" t="s">
        <v>4370</v>
      </c>
      <c r="D2596" t="s">
        <v>4411</v>
      </c>
      <c r="E2596" t="s">
        <v>4412</v>
      </c>
      <c r="F2596">
        <v>4224</v>
      </c>
      <c r="G2596">
        <v>15.3</v>
      </c>
      <c r="H2596">
        <v>276.10000000000002</v>
      </c>
      <c r="I2596" t="s">
        <v>70</v>
      </c>
    </row>
    <row r="2597" spans="1:9">
      <c r="A2597" t="s">
        <v>5341</v>
      </c>
      <c r="B2597" t="s">
        <v>5342</v>
      </c>
      <c r="C2597" t="s">
        <v>4370</v>
      </c>
      <c r="D2597" t="s">
        <v>4375</v>
      </c>
      <c r="E2597" t="s">
        <v>4376</v>
      </c>
      <c r="F2597">
        <v>422</v>
      </c>
      <c r="G2597">
        <v>10.43</v>
      </c>
      <c r="H2597">
        <v>40.5</v>
      </c>
      <c r="I2597" t="s">
        <v>25</v>
      </c>
    </row>
    <row r="2598" spans="1:9">
      <c r="A2598" t="s">
        <v>5343</v>
      </c>
      <c r="B2598" t="s">
        <v>5344</v>
      </c>
      <c r="C2598" t="s">
        <v>4370</v>
      </c>
      <c r="D2598" t="s">
        <v>4433</v>
      </c>
      <c r="E2598" t="s">
        <v>4434</v>
      </c>
      <c r="F2598">
        <v>203</v>
      </c>
      <c r="G2598">
        <v>0.94</v>
      </c>
      <c r="H2598">
        <v>216</v>
      </c>
      <c r="I2598" t="s">
        <v>25</v>
      </c>
    </row>
    <row r="2599" spans="1:9">
      <c r="A2599" t="s">
        <v>5345</v>
      </c>
      <c r="B2599" t="s">
        <v>5346</v>
      </c>
      <c r="C2599" t="s">
        <v>4370</v>
      </c>
      <c r="D2599" t="s">
        <v>4419</v>
      </c>
      <c r="E2599" t="s">
        <v>4420</v>
      </c>
      <c r="F2599">
        <v>229</v>
      </c>
      <c r="G2599">
        <v>9.67</v>
      </c>
      <c r="H2599">
        <v>23.7</v>
      </c>
      <c r="I2599" t="s">
        <v>25</v>
      </c>
    </row>
    <row r="2600" spans="1:9">
      <c r="A2600" t="s">
        <v>5347</v>
      </c>
      <c r="B2600" t="s">
        <v>5348</v>
      </c>
      <c r="C2600" t="s">
        <v>4370</v>
      </c>
      <c r="D2600" t="s">
        <v>4375</v>
      </c>
      <c r="E2600" t="s">
        <v>4376</v>
      </c>
      <c r="F2600">
        <v>232</v>
      </c>
      <c r="G2600">
        <v>4.79</v>
      </c>
      <c r="H2600">
        <v>48.4</v>
      </c>
      <c r="I2600" t="s">
        <v>25</v>
      </c>
    </row>
    <row r="2601" spans="1:9">
      <c r="A2601" t="s">
        <v>5349</v>
      </c>
      <c r="B2601" t="s">
        <v>5350</v>
      </c>
      <c r="C2601" t="s">
        <v>4370</v>
      </c>
      <c r="D2601" t="s">
        <v>4391</v>
      </c>
      <c r="E2601" t="s">
        <v>4392</v>
      </c>
      <c r="F2601">
        <v>316</v>
      </c>
      <c r="G2601">
        <v>8.7100000000000009</v>
      </c>
      <c r="H2601">
        <v>36.299999999999997</v>
      </c>
      <c r="I2601" t="s">
        <v>25</v>
      </c>
    </row>
    <row r="2602" spans="1:9">
      <c r="A2602" t="s">
        <v>5351</v>
      </c>
      <c r="B2602" t="s">
        <v>5352</v>
      </c>
      <c r="C2602" t="s">
        <v>4370</v>
      </c>
      <c r="D2602" t="s">
        <v>4411</v>
      </c>
      <c r="E2602" t="s">
        <v>4412</v>
      </c>
      <c r="F2602">
        <v>229</v>
      </c>
      <c r="G2602">
        <v>8.27</v>
      </c>
      <c r="H2602">
        <v>27.7</v>
      </c>
      <c r="I2602" t="s">
        <v>25</v>
      </c>
    </row>
    <row r="2603" spans="1:9">
      <c r="A2603" t="s">
        <v>5353</v>
      </c>
      <c r="B2603" t="s">
        <v>5354</v>
      </c>
      <c r="C2603" t="s">
        <v>4370</v>
      </c>
      <c r="D2603" t="s">
        <v>4683</v>
      </c>
      <c r="E2603" t="s">
        <v>4684</v>
      </c>
      <c r="F2603">
        <v>7060</v>
      </c>
      <c r="G2603">
        <v>6.19</v>
      </c>
      <c r="H2603">
        <v>1140.5</v>
      </c>
      <c r="I2603" t="s">
        <v>70</v>
      </c>
    </row>
    <row r="2604" spans="1:9">
      <c r="A2604" t="s">
        <v>5355</v>
      </c>
      <c r="B2604" t="s">
        <v>5356</v>
      </c>
      <c r="C2604" t="s">
        <v>4370</v>
      </c>
      <c r="D2604" t="s">
        <v>4371</v>
      </c>
      <c r="E2604" t="s">
        <v>4372</v>
      </c>
      <c r="F2604">
        <v>32920</v>
      </c>
      <c r="G2604">
        <v>11.65</v>
      </c>
      <c r="H2604">
        <v>2825.8</v>
      </c>
      <c r="I2604" t="s">
        <v>365</v>
      </c>
    </row>
    <row r="2605" spans="1:9">
      <c r="A2605" t="s">
        <v>5357</v>
      </c>
      <c r="B2605" t="s">
        <v>5358</v>
      </c>
      <c r="C2605" t="s">
        <v>4370</v>
      </c>
      <c r="D2605" t="s">
        <v>4699</v>
      </c>
      <c r="E2605" t="s">
        <v>4700</v>
      </c>
      <c r="F2605">
        <v>2064</v>
      </c>
      <c r="G2605">
        <v>20.66</v>
      </c>
      <c r="H2605">
        <v>99.9</v>
      </c>
      <c r="I2605" t="s">
        <v>70</v>
      </c>
    </row>
    <row r="2606" spans="1:9">
      <c r="A2606" t="s">
        <v>5359</v>
      </c>
      <c r="B2606" t="s">
        <v>5360</v>
      </c>
      <c r="C2606" t="s">
        <v>4370</v>
      </c>
      <c r="D2606" t="s">
        <v>4437</v>
      </c>
      <c r="E2606" t="s">
        <v>4438</v>
      </c>
      <c r="F2606">
        <v>402</v>
      </c>
      <c r="G2606">
        <v>3.12</v>
      </c>
      <c r="H2606">
        <v>128.80000000000001</v>
      </c>
      <c r="I2606" t="s">
        <v>25</v>
      </c>
    </row>
    <row r="2607" spans="1:9">
      <c r="A2607" t="s">
        <v>5361</v>
      </c>
      <c r="B2607" t="s">
        <v>5362</v>
      </c>
      <c r="C2607" t="s">
        <v>4370</v>
      </c>
      <c r="D2607" t="s">
        <v>4423</v>
      </c>
      <c r="E2607" t="s">
        <v>4424</v>
      </c>
      <c r="F2607">
        <v>243</v>
      </c>
      <c r="G2607">
        <v>3.97</v>
      </c>
      <c r="H2607">
        <v>61.2</v>
      </c>
      <c r="I2607" t="s">
        <v>25</v>
      </c>
    </row>
    <row r="2608" spans="1:9">
      <c r="A2608" t="s">
        <v>5363</v>
      </c>
      <c r="B2608" t="s">
        <v>5364</v>
      </c>
      <c r="C2608" t="s">
        <v>4370</v>
      </c>
      <c r="D2608" t="s">
        <v>2071</v>
      </c>
      <c r="E2608" t="s">
        <v>2072</v>
      </c>
      <c r="F2608">
        <v>5009</v>
      </c>
      <c r="G2608">
        <v>21.33</v>
      </c>
      <c r="H2608">
        <v>234.8</v>
      </c>
      <c r="I2608" t="s">
        <v>70</v>
      </c>
    </row>
    <row r="2609" spans="1:9">
      <c r="A2609" t="s">
        <v>5365</v>
      </c>
      <c r="B2609" t="s">
        <v>5366</v>
      </c>
      <c r="C2609" t="s">
        <v>4370</v>
      </c>
      <c r="D2609" t="s">
        <v>4443</v>
      </c>
      <c r="E2609" t="s">
        <v>4444</v>
      </c>
      <c r="F2609">
        <v>293</v>
      </c>
      <c r="G2609">
        <v>7.98</v>
      </c>
      <c r="H2609">
        <v>36.700000000000003</v>
      </c>
      <c r="I2609" t="s">
        <v>25</v>
      </c>
    </row>
    <row r="2610" spans="1:9">
      <c r="A2610" t="s">
        <v>5367</v>
      </c>
      <c r="B2610" t="s">
        <v>5368</v>
      </c>
      <c r="C2610" t="s">
        <v>4370</v>
      </c>
      <c r="D2610" t="s">
        <v>4391</v>
      </c>
      <c r="E2610" t="s">
        <v>4392</v>
      </c>
      <c r="F2610">
        <v>269</v>
      </c>
      <c r="G2610">
        <v>4.75</v>
      </c>
      <c r="H2610">
        <v>56.6</v>
      </c>
      <c r="I2610" t="s">
        <v>25</v>
      </c>
    </row>
    <row r="2611" spans="1:9">
      <c r="A2611" t="s">
        <v>5369</v>
      </c>
      <c r="B2611" t="s">
        <v>5370</v>
      </c>
      <c r="C2611" t="s">
        <v>4370</v>
      </c>
      <c r="D2611" t="s">
        <v>4443</v>
      </c>
      <c r="E2611" t="s">
        <v>4444</v>
      </c>
      <c r="F2611">
        <v>540</v>
      </c>
      <c r="G2611">
        <v>6.82</v>
      </c>
      <c r="H2611">
        <v>79.2</v>
      </c>
      <c r="I2611" t="s">
        <v>14</v>
      </c>
    </row>
    <row r="2612" spans="1:9">
      <c r="A2612" t="s">
        <v>5371</v>
      </c>
      <c r="B2612" t="s">
        <v>5372</v>
      </c>
      <c r="C2612" t="s">
        <v>4370</v>
      </c>
      <c r="D2612" t="s">
        <v>4683</v>
      </c>
      <c r="E2612" t="s">
        <v>4684</v>
      </c>
      <c r="F2612">
        <v>7973</v>
      </c>
      <c r="G2612">
        <v>6.53</v>
      </c>
      <c r="H2612">
        <v>1221</v>
      </c>
      <c r="I2612" t="s">
        <v>70</v>
      </c>
    </row>
    <row r="2613" spans="1:9">
      <c r="A2613" t="s">
        <v>5373</v>
      </c>
      <c r="B2613" t="s">
        <v>5374</v>
      </c>
      <c r="C2613" t="s">
        <v>4370</v>
      </c>
      <c r="D2613" t="s">
        <v>4427</v>
      </c>
      <c r="E2613" t="s">
        <v>4428</v>
      </c>
      <c r="F2613">
        <v>1679</v>
      </c>
      <c r="G2613">
        <v>18.46</v>
      </c>
      <c r="H2613">
        <v>91</v>
      </c>
      <c r="I2613" t="s">
        <v>14</v>
      </c>
    </row>
    <row r="2614" spans="1:9">
      <c r="A2614" t="s">
        <v>5375</v>
      </c>
      <c r="B2614" t="s">
        <v>5376</v>
      </c>
      <c r="C2614" t="s">
        <v>4370</v>
      </c>
      <c r="D2614" t="s">
        <v>4395</v>
      </c>
      <c r="E2614" t="s">
        <v>4396</v>
      </c>
      <c r="F2614">
        <v>303</v>
      </c>
      <c r="G2614">
        <v>3.41</v>
      </c>
      <c r="H2614">
        <v>88.9</v>
      </c>
      <c r="I2614" t="s">
        <v>25</v>
      </c>
    </row>
    <row r="2615" spans="1:9">
      <c r="A2615" t="s">
        <v>5377</v>
      </c>
      <c r="B2615" t="s">
        <v>5378</v>
      </c>
      <c r="C2615" t="s">
        <v>4370</v>
      </c>
      <c r="D2615" t="s">
        <v>4437</v>
      </c>
      <c r="E2615" t="s">
        <v>4438</v>
      </c>
      <c r="F2615">
        <v>378</v>
      </c>
      <c r="G2615">
        <v>3.06</v>
      </c>
      <c r="H2615">
        <v>123.5</v>
      </c>
      <c r="I2615" t="s">
        <v>25</v>
      </c>
    </row>
    <row r="2616" spans="1:9">
      <c r="A2616" t="s">
        <v>5379</v>
      </c>
      <c r="B2616" t="s">
        <v>5380</v>
      </c>
      <c r="C2616" t="s">
        <v>4370</v>
      </c>
      <c r="D2616" t="s">
        <v>4395</v>
      </c>
      <c r="E2616" t="s">
        <v>4396</v>
      </c>
      <c r="F2616">
        <v>140</v>
      </c>
      <c r="G2616">
        <v>2.97</v>
      </c>
      <c r="H2616">
        <v>47.1</v>
      </c>
      <c r="I2616" t="s">
        <v>25</v>
      </c>
    </row>
    <row r="2617" spans="1:9">
      <c r="A2617" t="s">
        <v>5381</v>
      </c>
      <c r="B2617" t="s">
        <v>5382</v>
      </c>
      <c r="C2617" t="s">
        <v>4370</v>
      </c>
      <c r="D2617" t="s">
        <v>4467</v>
      </c>
      <c r="E2617" t="s">
        <v>4468</v>
      </c>
      <c r="F2617">
        <v>235</v>
      </c>
      <c r="G2617">
        <v>5.13</v>
      </c>
      <c r="H2617">
        <v>45.8</v>
      </c>
      <c r="I2617" t="s">
        <v>25</v>
      </c>
    </row>
    <row r="2618" spans="1:9">
      <c r="A2618" t="s">
        <v>5383</v>
      </c>
      <c r="B2618" t="s">
        <v>5384</v>
      </c>
      <c r="C2618" t="s">
        <v>4370</v>
      </c>
      <c r="D2618" t="s">
        <v>4375</v>
      </c>
      <c r="E2618" t="s">
        <v>4376</v>
      </c>
      <c r="F2618">
        <v>514</v>
      </c>
      <c r="G2618">
        <v>10.3</v>
      </c>
      <c r="H2618">
        <v>49.9</v>
      </c>
      <c r="I2618" t="s">
        <v>14</v>
      </c>
    </row>
    <row r="2619" spans="1:9">
      <c r="A2619" t="s">
        <v>5385</v>
      </c>
      <c r="B2619" t="s">
        <v>5386</v>
      </c>
      <c r="C2619" t="s">
        <v>4370</v>
      </c>
      <c r="D2619" t="s">
        <v>4437</v>
      </c>
      <c r="E2619" t="s">
        <v>4438</v>
      </c>
      <c r="F2619">
        <v>565</v>
      </c>
      <c r="G2619">
        <v>8.0299999999999994</v>
      </c>
      <c r="H2619">
        <v>70.400000000000006</v>
      </c>
      <c r="I2619" t="s">
        <v>14</v>
      </c>
    </row>
    <row r="2620" spans="1:9">
      <c r="A2620" t="s">
        <v>5387</v>
      </c>
      <c r="B2620" t="s">
        <v>5388</v>
      </c>
      <c r="C2620" t="s">
        <v>4370</v>
      </c>
      <c r="D2620" t="s">
        <v>4467</v>
      </c>
      <c r="E2620" t="s">
        <v>4468</v>
      </c>
      <c r="F2620">
        <v>188</v>
      </c>
      <c r="G2620">
        <v>7.2</v>
      </c>
      <c r="H2620">
        <v>26.1</v>
      </c>
      <c r="I2620" t="s">
        <v>25</v>
      </c>
    </row>
    <row r="2621" spans="1:9">
      <c r="A2621" t="s">
        <v>5389</v>
      </c>
      <c r="B2621" t="s">
        <v>5390</v>
      </c>
      <c r="C2621" t="s">
        <v>4370</v>
      </c>
      <c r="D2621" t="s">
        <v>4437</v>
      </c>
      <c r="E2621" t="s">
        <v>4438</v>
      </c>
      <c r="F2621">
        <v>10193</v>
      </c>
      <c r="G2621">
        <v>26.59</v>
      </c>
      <c r="H2621">
        <v>383.3</v>
      </c>
      <c r="I2621" t="s">
        <v>365</v>
      </c>
    </row>
    <row r="2622" spans="1:9">
      <c r="A2622" t="s">
        <v>5391</v>
      </c>
      <c r="B2622" t="s">
        <v>5392</v>
      </c>
      <c r="C2622" t="s">
        <v>4370</v>
      </c>
      <c r="D2622" t="s">
        <v>4437</v>
      </c>
      <c r="E2622" t="s">
        <v>4438</v>
      </c>
      <c r="F2622">
        <v>219</v>
      </c>
      <c r="G2622">
        <v>3.66</v>
      </c>
      <c r="H2622">
        <v>59.8</v>
      </c>
      <c r="I2622" t="s">
        <v>25</v>
      </c>
    </row>
    <row r="2623" spans="1:9">
      <c r="A2623" t="s">
        <v>5393</v>
      </c>
      <c r="B2623" t="s">
        <v>5394</v>
      </c>
      <c r="C2623" t="s">
        <v>4370</v>
      </c>
      <c r="D2623" t="s">
        <v>4467</v>
      </c>
      <c r="E2623" t="s">
        <v>4468</v>
      </c>
      <c r="F2623">
        <v>174</v>
      </c>
      <c r="G2623">
        <v>4.76</v>
      </c>
      <c r="H2623">
        <v>36.6</v>
      </c>
      <c r="I2623" t="s">
        <v>25</v>
      </c>
    </row>
    <row r="2624" spans="1:9">
      <c r="A2624" t="s">
        <v>5395</v>
      </c>
      <c r="B2624" t="s">
        <v>5396</v>
      </c>
      <c r="C2624" t="s">
        <v>4370</v>
      </c>
      <c r="D2624" t="s">
        <v>4467</v>
      </c>
      <c r="E2624" t="s">
        <v>4468</v>
      </c>
      <c r="F2624">
        <v>582</v>
      </c>
      <c r="G2624">
        <v>17.88</v>
      </c>
      <c r="H2624">
        <v>32.6</v>
      </c>
      <c r="I2624" t="s">
        <v>14</v>
      </c>
    </row>
    <row r="2625" spans="1:9">
      <c r="A2625" t="s">
        <v>5397</v>
      </c>
      <c r="B2625" t="s">
        <v>5398</v>
      </c>
      <c r="C2625" t="s">
        <v>4370</v>
      </c>
      <c r="D2625" t="s">
        <v>4437</v>
      </c>
      <c r="E2625" t="s">
        <v>4438</v>
      </c>
      <c r="F2625">
        <v>335</v>
      </c>
      <c r="G2625">
        <v>3.27</v>
      </c>
      <c r="H2625">
        <v>102.4</v>
      </c>
      <c r="I2625" t="s">
        <v>25</v>
      </c>
    </row>
    <row r="2626" spans="1:9">
      <c r="A2626" t="s">
        <v>5399</v>
      </c>
      <c r="B2626" t="s">
        <v>5400</v>
      </c>
      <c r="C2626" t="s">
        <v>4370</v>
      </c>
      <c r="D2626" t="s">
        <v>4371</v>
      </c>
      <c r="E2626" t="s">
        <v>4372</v>
      </c>
      <c r="F2626">
        <v>30063</v>
      </c>
      <c r="G2626">
        <v>12.84</v>
      </c>
      <c r="H2626">
        <v>2341.4</v>
      </c>
      <c r="I2626" t="s">
        <v>365</v>
      </c>
    </row>
    <row r="2627" spans="1:9">
      <c r="A2627" t="s">
        <v>5401</v>
      </c>
      <c r="B2627" t="s">
        <v>5402</v>
      </c>
      <c r="C2627" t="s">
        <v>4370</v>
      </c>
      <c r="D2627" t="s">
        <v>4437</v>
      </c>
      <c r="E2627" t="s">
        <v>4438</v>
      </c>
      <c r="F2627">
        <v>2324</v>
      </c>
      <c r="G2627">
        <v>9.4499999999999993</v>
      </c>
      <c r="H2627">
        <v>245.9</v>
      </c>
      <c r="I2627" t="s">
        <v>70</v>
      </c>
    </row>
    <row r="2628" spans="1:9">
      <c r="A2628" t="s">
        <v>5403</v>
      </c>
      <c r="B2628" t="s">
        <v>5404</v>
      </c>
      <c r="C2628" t="s">
        <v>4370</v>
      </c>
      <c r="D2628" t="s">
        <v>4371</v>
      </c>
      <c r="E2628" t="s">
        <v>4372</v>
      </c>
      <c r="F2628">
        <v>5169</v>
      </c>
      <c r="G2628">
        <v>3.5</v>
      </c>
      <c r="H2628">
        <v>1476.9</v>
      </c>
      <c r="I2628" t="s">
        <v>70</v>
      </c>
    </row>
    <row r="2629" spans="1:9">
      <c r="A2629" t="s">
        <v>5405</v>
      </c>
      <c r="B2629" t="s">
        <v>5406</v>
      </c>
      <c r="C2629" t="s">
        <v>4370</v>
      </c>
      <c r="D2629" t="s">
        <v>4423</v>
      </c>
      <c r="E2629" t="s">
        <v>4424</v>
      </c>
      <c r="F2629">
        <v>252</v>
      </c>
      <c r="G2629">
        <v>9.1199999999999992</v>
      </c>
      <c r="H2629">
        <v>27.6</v>
      </c>
      <c r="I2629" t="s">
        <v>25</v>
      </c>
    </row>
    <row r="2630" spans="1:9">
      <c r="A2630" t="s">
        <v>5407</v>
      </c>
      <c r="B2630" t="s">
        <v>5408</v>
      </c>
      <c r="C2630" t="s">
        <v>4370</v>
      </c>
      <c r="D2630" t="s">
        <v>4433</v>
      </c>
      <c r="E2630" t="s">
        <v>4434</v>
      </c>
      <c r="F2630">
        <v>1528</v>
      </c>
      <c r="G2630">
        <v>10.26</v>
      </c>
      <c r="H2630">
        <v>148.9</v>
      </c>
      <c r="I2630" t="s">
        <v>14</v>
      </c>
    </row>
    <row r="2631" spans="1:9">
      <c r="A2631" t="s">
        <v>5409</v>
      </c>
      <c r="B2631" t="s">
        <v>5410</v>
      </c>
      <c r="C2631" t="s">
        <v>4370</v>
      </c>
      <c r="D2631" t="s">
        <v>4407</v>
      </c>
      <c r="E2631" t="s">
        <v>4408</v>
      </c>
      <c r="F2631">
        <v>10548</v>
      </c>
      <c r="G2631">
        <v>8.43</v>
      </c>
      <c r="H2631">
        <v>1251.2</v>
      </c>
      <c r="I2631" t="s">
        <v>365</v>
      </c>
    </row>
    <row r="2632" spans="1:9">
      <c r="A2632" t="s">
        <v>5411</v>
      </c>
      <c r="B2632" t="s">
        <v>5412</v>
      </c>
      <c r="C2632" t="s">
        <v>4370</v>
      </c>
      <c r="D2632" t="s">
        <v>4433</v>
      </c>
      <c r="E2632" t="s">
        <v>4434</v>
      </c>
      <c r="F2632">
        <v>149</v>
      </c>
      <c r="G2632">
        <v>3.53</v>
      </c>
      <c r="H2632">
        <v>42.2</v>
      </c>
      <c r="I2632" t="s">
        <v>25</v>
      </c>
    </row>
    <row r="2633" spans="1:9">
      <c r="A2633" t="s">
        <v>5413</v>
      </c>
      <c r="B2633" t="s">
        <v>5414</v>
      </c>
      <c r="C2633" t="s">
        <v>4370</v>
      </c>
      <c r="D2633" t="s">
        <v>4411</v>
      </c>
      <c r="E2633" t="s">
        <v>4412</v>
      </c>
      <c r="F2633">
        <v>253</v>
      </c>
      <c r="G2633">
        <v>10.97</v>
      </c>
      <c r="H2633">
        <v>23.1</v>
      </c>
      <c r="I2633" t="s">
        <v>25</v>
      </c>
    </row>
    <row r="2634" spans="1:9">
      <c r="A2634" t="s">
        <v>5415</v>
      </c>
      <c r="B2634" t="s">
        <v>5416</v>
      </c>
      <c r="C2634" t="s">
        <v>4370</v>
      </c>
      <c r="D2634" t="s">
        <v>4371</v>
      </c>
      <c r="E2634" t="s">
        <v>4372</v>
      </c>
      <c r="F2634">
        <v>6799</v>
      </c>
      <c r="G2634">
        <v>12.69</v>
      </c>
      <c r="H2634">
        <v>535.79999999999995</v>
      </c>
      <c r="I2634" t="s">
        <v>70</v>
      </c>
    </row>
    <row r="2635" spans="1:9">
      <c r="A2635" t="s">
        <v>5417</v>
      </c>
      <c r="B2635" t="s">
        <v>5418</v>
      </c>
      <c r="C2635" t="s">
        <v>4370</v>
      </c>
      <c r="D2635" t="s">
        <v>4437</v>
      </c>
      <c r="E2635" t="s">
        <v>4438</v>
      </c>
      <c r="F2635">
        <v>1651</v>
      </c>
      <c r="G2635">
        <v>6.87</v>
      </c>
      <c r="H2635">
        <v>240.3</v>
      </c>
      <c r="I2635" t="s">
        <v>14</v>
      </c>
    </row>
    <row r="2636" spans="1:9">
      <c r="A2636" t="s">
        <v>5419</v>
      </c>
      <c r="B2636" t="s">
        <v>5420</v>
      </c>
      <c r="C2636" t="s">
        <v>4370</v>
      </c>
      <c r="D2636" t="s">
        <v>4433</v>
      </c>
      <c r="E2636" t="s">
        <v>4434</v>
      </c>
      <c r="F2636">
        <v>544</v>
      </c>
      <c r="G2636">
        <v>10.46</v>
      </c>
      <c r="H2636">
        <v>52</v>
      </c>
      <c r="I2636" t="s">
        <v>14</v>
      </c>
    </row>
    <row r="2637" spans="1:9">
      <c r="A2637" t="s">
        <v>5421</v>
      </c>
      <c r="B2637" t="s">
        <v>5422</v>
      </c>
      <c r="C2637" t="s">
        <v>4370</v>
      </c>
      <c r="D2637" t="s">
        <v>4427</v>
      </c>
      <c r="E2637" t="s">
        <v>4428</v>
      </c>
      <c r="F2637">
        <v>947</v>
      </c>
      <c r="G2637">
        <v>12.97</v>
      </c>
      <c r="H2637">
        <v>73</v>
      </c>
      <c r="I2637" t="s">
        <v>14</v>
      </c>
    </row>
    <row r="2638" spans="1:9">
      <c r="A2638" t="s">
        <v>5423</v>
      </c>
      <c r="B2638" t="s">
        <v>5424</v>
      </c>
      <c r="C2638" t="s">
        <v>4370</v>
      </c>
      <c r="D2638" t="s">
        <v>4437</v>
      </c>
      <c r="E2638" t="s">
        <v>4438</v>
      </c>
      <c r="F2638">
        <v>1256</v>
      </c>
      <c r="G2638">
        <v>2.06</v>
      </c>
      <c r="H2638">
        <v>609.70000000000005</v>
      </c>
      <c r="I2638" t="s">
        <v>14</v>
      </c>
    </row>
    <row r="2639" spans="1:9">
      <c r="A2639" t="s">
        <v>5425</v>
      </c>
      <c r="B2639" t="s">
        <v>5426</v>
      </c>
      <c r="C2639" t="s">
        <v>4370</v>
      </c>
      <c r="D2639" t="s">
        <v>4419</v>
      </c>
      <c r="E2639" t="s">
        <v>4420</v>
      </c>
      <c r="F2639">
        <v>140</v>
      </c>
      <c r="G2639">
        <v>2.84</v>
      </c>
      <c r="H2639">
        <v>49.3</v>
      </c>
      <c r="I2639" t="s">
        <v>25</v>
      </c>
    </row>
    <row r="2640" spans="1:9">
      <c r="A2640" t="s">
        <v>5427</v>
      </c>
      <c r="B2640" t="s">
        <v>5428</v>
      </c>
      <c r="C2640" t="s">
        <v>4370</v>
      </c>
      <c r="D2640" t="s">
        <v>4391</v>
      </c>
      <c r="E2640" t="s">
        <v>4392</v>
      </c>
      <c r="F2640">
        <v>3579</v>
      </c>
      <c r="G2640">
        <v>10.039999999999999</v>
      </c>
      <c r="H2640">
        <v>356.5</v>
      </c>
      <c r="I2640" t="s">
        <v>70</v>
      </c>
    </row>
    <row r="2641" spans="1:9">
      <c r="A2641" t="s">
        <v>5429</v>
      </c>
      <c r="B2641" t="s">
        <v>5430</v>
      </c>
      <c r="C2641" t="s">
        <v>4370</v>
      </c>
      <c r="D2641" t="s">
        <v>4375</v>
      </c>
      <c r="E2641" t="s">
        <v>4376</v>
      </c>
      <c r="F2641">
        <v>44</v>
      </c>
      <c r="G2641">
        <v>3.73</v>
      </c>
      <c r="H2641">
        <v>11.8</v>
      </c>
      <c r="I2641" t="s">
        <v>25</v>
      </c>
    </row>
    <row r="2642" spans="1:9">
      <c r="A2642" t="s">
        <v>5431</v>
      </c>
      <c r="B2642" t="s">
        <v>5432</v>
      </c>
      <c r="C2642" t="s">
        <v>4370</v>
      </c>
      <c r="D2642" t="s">
        <v>4411</v>
      </c>
      <c r="E2642" t="s">
        <v>4412</v>
      </c>
      <c r="F2642">
        <v>291</v>
      </c>
      <c r="G2642">
        <v>10.77</v>
      </c>
      <c r="H2642">
        <v>27</v>
      </c>
      <c r="I2642" t="s">
        <v>25</v>
      </c>
    </row>
    <row r="2643" spans="1:9">
      <c r="A2643" t="s">
        <v>5433</v>
      </c>
      <c r="B2643" t="s">
        <v>5434</v>
      </c>
      <c r="C2643" t="s">
        <v>4370</v>
      </c>
      <c r="D2643" t="s">
        <v>4395</v>
      </c>
      <c r="E2643" t="s">
        <v>4396</v>
      </c>
      <c r="F2643">
        <v>647</v>
      </c>
      <c r="G2643">
        <v>9.92</v>
      </c>
      <c r="H2643">
        <v>65.2</v>
      </c>
      <c r="I2643" t="s">
        <v>14</v>
      </c>
    </row>
    <row r="2644" spans="1:9">
      <c r="A2644" t="s">
        <v>5435</v>
      </c>
      <c r="B2644" t="s">
        <v>5436</v>
      </c>
      <c r="C2644" t="s">
        <v>4370</v>
      </c>
      <c r="D2644" t="s">
        <v>4395</v>
      </c>
      <c r="E2644" t="s">
        <v>4396</v>
      </c>
      <c r="F2644">
        <v>105</v>
      </c>
      <c r="G2644">
        <v>4.5199999999999996</v>
      </c>
      <c r="H2644">
        <v>23.2</v>
      </c>
      <c r="I2644" t="s">
        <v>25</v>
      </c>
    </row>
    <row r="2645" spans="1:9">
      <c r="A2645" t="s">
        <v>5437</v>
      </c>
      <c r="B2645" t="s">
        <v>5438</v>
      </c>
      <c r="C2645" t="s">
        <v>4370</v>
      </c>
      <c r="D2645" t="s">
        <v>4423</v>
      </c>
      <c r="E2645" t="s">
        <v>4424</v>
      </c>
      <c r="F2645">
        <v>451</v>
      </c>
      <c r="G2645">
        <v>12.12</v>
      </c>
      <c r="H2645">
        <v>37.200000000000003</v>
      </c>
      <c r="I2645" t="s">
        <v>25</v>
      </c>
    </row>
    <row r="2646" spans="1:9">
      <c r="A2646" t="s">
        <v>5439</v>
      </c>
      <c r="B2646" t="s">
        <v>5440</v>
      </c>
      <c r="C2646" t="s">
        <v>4370</v>
      </c>
      <c r="D2646" t="s">
        <v>4467</v>
      </c>
      <c r="E2646" t="s">
        <v>4468</v>
      </c>
      <c r="F2646">
        <v>266</v>
      </c>
      <c r="G2646">
        <v>5.2</v>
      </c>
      <c r="H2646">
        <v>51.2</v>
      </c>
      <c r="I2646" t="s">
        <v>25</v>
      </c>
    </row>
    <row r="2647" spans="1:9">
      <c r="A2647" t="s">
        <v>5441</v>
      </c>
      <c r="B2647" t="s">
        <v>5442</v>
      </c>
      <c r="C2647" t="s">
        <v>4370</v>
      </c>
      <c r="D2647" t="s">
        <v>4437</v>
      </c>
      <c r="E2647" t="s">
        <v>4438</v>
      </c>
      <c r="F2647">
        <v>1678</v>
      </c>
      <c r="G2647">
        <v>5.55</v>
      </c>
      <c r="H2647">
        <v>302.3</v>
      </c>
      <c r="I2647" t="s">
        <v>14</v>
      </c>
    </row>
    <row r="2648" spans="1:9">
      <c r="A2648" t="s">
        <v>5443</v>
      </c>
      <c r="B2648" t="s">
        <v>5444</v>
      </c>
      <c r="C2648" t="s">
        <v>4370</v>
      </c>
      <c r="D2648" t="s">
        <v>4423</v>
      </c>
      <c r="E2648" t="s">
        <v>4424</v>
      </c>
      <c r="F2648">
        <v>119</v>
      </c>
      <c r="G2648">
        <v>4.38</v>
      </c>
      <c r="H2648">
        <v>27.2</v>
      </c>
      <c r="I2648" t="s">
        <v>25</v>
      </c>
    </row>
    <row r="2649" spans="1:9">
      <c r="A2649" t="s">
        <v>5445</v>
      </c>
      <c r="B2649" t="s">
        <v>5446</v>
      </c>
      <c r="C2649" t="s">
        <v>4370</v>
      </c>
      <c r="D2649" t="s">
        <v>4395</v>
      </c>
      <c r="E2649" t="s">
        <v>4396</v>
      </c>
      <c r="F2649">
        <v>205</v>
      </c>
      <c r="G2649">
        <v>6.93</v>
      </c>
      <c r="H2649">
        <v>29.6</v>
      </c>
      <c r="I2649" t="s">
        <v>25</v>
      </c>
    </row>
    <row r="2650" spans="1:9">
      <c r="A2650" t="s">
        <v>5447</v>
      </c>
      <c r="B2650" t="s">
        <v>5448</v>
      </c>
      <c r="C2650" t="s">
        <v>4370</v>
      </c>
      <c r="D2650" t="s">
        <v>4407</v>
      </c>
      <c r="E2650" t="s">
        <v>4408</v>
      </c>
      <c r="F2650">
        <v>1973</v>
      </c>
      <c r="G2650">
        <v>9.6999999999999993</v>
      </c>
      <c r="H2650">
        <v>203.4</v>
      </c>
      <c r="I2650" t="s">
        <v>14</v>
      </c>
    </row>
    <row r="2651" spans="1:9">
      <c r="A2651" t="s">
        <v>5449</v>
      </c>
      <c r="B2651" t="s">
        <v>5450</v>
      </c>
      <c r="C2651" t="s">
        <v>4370</v>
      </c>
      <c r="D2651" t="s">
        <v>4395</v>
      </c>
      <c r="E2651" t="s">
        <v>4396</v>
      </c>
      <c r="F2651">
        <v>182</v>
      </c>
      <c r="G2651">
        <v>4.08</v>
      </c>
      <c r="H2651">
        <v>44.6</v>
      </c>
      <c r="I2651" t="s">
        <v>25</v>
      </c>
    </row>
    <row r="2652" spans="1:9">
      <c r="A2652" t="s">
        <v>5451</v>
      </c>
      <c r="B2652" t="s">
        <v>5452</v>
      </c>
      <c r="C2652" t="s">
        <v>4370</v>
      </c>
      <c r="D2652" t="s">
        <v>4419</v>
      </c>
      <c r="E2652" t="s">
        <v>4420</v>
      </c>
      <c r="F2652">
        <v>152</v>
      </c>
      <c r="G2652">
        <v>3.99</v>
      </c>
      <c r="H2652">
        <v>38.1</v>
      </c>
      <c r="I2652" t="s">
        <v>25</v>
      </c>
    </row>
    <row r="2653" spans="1:9">
      <c r="A2653" t="s">
        <v>5453</v>
      </c>
      <c r="B2653" t="s">
        <v>5454</v>
      </c>
      <c r="C2653" t="s">
        <v>4370</v>
      </c>
      <c r="D2653" t="s">
        <v>4443</v>
      </c>
      <c r="E2653" t="s">
        <v>4444</v>
      </c>
      <c r="F2653">
        <v>336</v>
      </c>
      <c r="G2653">
        <v>3.99</v>
      </c>
      <c r="H2653">
        <v>84.2</v>
      </c>
      <c r="I2653" t="s">
        <v>25</v>
      </c>
    </row>
    <row r="2654" spans="1:9">
      <c r="A2654" t="s">
        <v>5455</v>
      </c>
      <c r="B2654" t="s">
        <v>5456</v>
      </c>
      <c r="C2654" t="s">
        <v>4370</v>
      </c>
      <c r="D2654" t="s">
        <v>4423</v>
      </c>
      <c r="E2654" t="s">
        <v>4424</v>
      </c>
      <c r="F2654">
        <v>73</v>
      </c>
      <c r="G2654">
        <v>3.89</v>
      </c>
      <c r="H2654">
        <v>18.8</v>
      </c>
      <c r="I2654" t="s">
        <v>25</v>
      </c>
    </row>
    <row r="2655" spans="1:9">
      <c r="A2655" t="s">
        <v>5457</v>
      </c>
      <c r="B2655" t="s">
        <v>5458</v>
      </c>
      <c r="C2655" t="s">
        <v>4370</v>
      </c>
      <c r="D2655" t="s">
        <v>4699</v>
      </c>
      <c r="E2655" t="s">
        <v>4700</v>
      </c>
      <c r="F2655">
        <v>10467</v>
      </c>
      <c r="G2655">
        <v>32.18</v>
      </c>
      <c r="H2655">
        <v>325.3</v>
      </c>
      <c r="I2655" t="s">
        <v>365</v>
      </c>
    </row>
    <row r="2656" spans="1:9">
      <c r="A2656" t="s">
        <v>5459</v>
      </c>
      <c r="B2656" t="s">
        <v>5460</v>
      </c>
      <c r="C2656" t="s">
        <v>4370</v>
      </c>
      <c r="D2656" t="s">
        <v>4423</v>
      </c>
      <c r="E2656" t="s">
        <v>4424</v>
      </c>
      <c r="F2656">
        <v>1090</v>
      </c>
      <c r="G2656">
        <v>5.57</v>
      </c>
      <c r="H2656">
        <v>195.7</v>
      </c>
      <c r="I2656" t="s">
        <v>14</v>
      </c>
    </row>
    <row r="2657" spans="1:9">
      <c r="A2657" t="s">
        <v>5461</v>
      </c>
      <c r="B2657" t="s">
        <v>5462</v>
      </c>
      <c r="C2657" t="s">
        <v>4370</v>
      </c>
      <c r="D2657" t="s">
        <v>4423</v>
      </c>
      <c r="E2657" t="s">
        <v>4424</v>
      </c>
      <c r="F2657">
        <v>283</v>
      </c>
      <c r="G2657">
        <v>10.07</v>
      </c>
      <c r="H2657">
        <v>28.1</v>
      </c>
      <c r="I2657" t="s">
        <v>25</v>
      </c>
    </row>
    <row r="2658" spans="1:9">
      <c r="A2658" t="s">
        <v>5463</v>
      </c>
      <c r="B2658" t="s">
        <v>5464</v>
      </c>
      <c r="C2658" t="s">
        <v>4370</v>
      </c>
      <c r="D2658" t="s">
        <v>4423</v>
      </c>
      <c r="E2658" t="s">
        <v>4424</v>
      </c>
      <c r="F2658">
        <v>1070</v>
      </c>
      <c r="G2658">
        <v>7.98</v>
      </c>
      <c r="H2658">
        <v>134.1</v>
      </c>
      <c r="I2658" t="s">
        <v>14</v>
      </c>
    </row>
    <row r="2659" spans="1:9">
      <c r="A2659" t="s">
        <v>5465</v>
      </c>
      <c r="B2659" t="s">
        <v>5466</v>
      </c>
      <c r="C2659" t="s">
        <v>4370</v>
      </c>
      <c r="D2659" t="s">
        <v>4467</v>
      </c>
      <c r="E2659" t="s">
        <v>4468</v>
      </c>
      <c r="F2659">
        <v>279</v>
      </c>
      <c r="G2659">
        <v>3.17</v>
      </c>
      <c r="H2659">
        <v>88</v>
      </c>
      <c r="I2659" t="s">
        <v>25</v>
      </c>
    </row>
    <row r="2660" spans="1:9">
      <c r="A2660" t="s">
        <v>5467</v>
      </c>
      <c r="B2660" t="s">
        <v>5468</v>
      </c>
      <c r="C2660" t="s">
        <v>4370</v>
      </c>
      <c r="D2660" t="s">
        <v>4411</v>
      </c>
      <c r="E2660" t="s">
        <v>4412</v>
      </c>
      <c r="F2660">
        <v>93</v>
      </c>
      <c r="G2660">
        <v>2.46</v>
      </c>
      <c r="H2660">
        <v>37.799999999999997</v>
      </c>
      <c r="I2660" t="s">
        <v>25</v>
      </c>
    </row>
    <row r="2661" spans="1:9">
      <c r="A2661" t="s">
        <v>5469</v>
      </c>
      <c r="B2661" t="s">
        <v>5470</v>
      </c>
      <c r="C2661" t="s">
        <v>4370</v>
      </c>
      <c r="D2661" t="s">
        <v>4437</v>
      </c>
      <c r="E2661" t="s">
        <v>4438</v>
      </c>
      <c r="F2661">
        <v>5411</v>
      </c>
      <c r="G2661">
        <v>4.47</v>
      </c>
      <c r="H2661">
        <v>1210.5</v>
      </c>
      <c r="I2661" t="s">
        <v>70</v>
      </c>
    </row>
    <row r="2662" spans="1:9">
      <c r="A2662" t="s">
        <v>5471</v>
      </c>
      <c r="B2662" t="s">
        <v>5472</v>
      </c>
      <c r="C2662" t="s">
        <v>4370</v>
      </c>
      <c r="D2662" t="s">
        <v>4423</v>
      </c>
      <c r="E2662" t="s">
        <v>4424</v>
      </c>
      <c r="F2662">
        <v>314</v>
      </c>
      <c r="G2662">
        <v>5.14</v>
      </c>
      <c r="H2662">
        <v>61.1</v>
      </c>
      <c r="I2662" t="s">
        <v>25</v>
      </c>
    </row>
    <row r="2663" spans="1:9">
      <c r="A2663" t="s">
        <v>5473</v>
      </c>
      <c r="B2663" t="s">
        <v>5474</v>
      </c>
      <c r="C2663" t="s">
        <v>4370</v>
      </c>
      <c r="D2663" t="s">
        <v>4467</v>
      </c>
      <c r="E2663" t="s">
        <v>4468</v>
      </c>
      <c r="F2663">
        <v>166</v>
      </c>
      <c r="G2663">
        <v>3.59</v>
      </c>
      <c r="H2663">
        <v>46.2</v>
      </c>
      <c r="I2663" t="s">
        <v>25</v>
      </c>
    </row>
    <row r="2664" spans="1:9">
      <c r="A2664" t="s">
        <v>5475</v>
      </c>
      <c r="B2664" t="s">
        <v>5476</v>
      </c>
      <c r="C2664" t="s">
        <v>4370</v>
      </c>
      <c r="D2664" t="s">
        <v>4475</v>
      </c>
      <c r="E2664" t="s">
        <v>4476</v>
      </c>
      <c r="F2664">
        <v>1039</v>
      </c>
      <c r="G2664">
        <v>8.27</v>
      </c>
      <c r="H2664">
        <v>125.6</v>
      </c>
      <c r="I2664" t="s">
        <v>14</v>
      </c>
    </row>
    <row r="2665" spans="1:9">
      <c r="A2665" t="s">
        <v>5477</v>
      </c>
      <c r="B2665" t="s">
        <v>5478</v>
      </c>
      <c r="C2665" t="s">
        <v>4370</v>
      </c>
      <c r="D2665" t="s">
        <v>4443</v>
      </c>
      <c r="E2665" t="s">
        <v>4444</v>
      </c>
      <c r="F2665">
        <v>5217</v>
      </c>
      <c r="G2665">
        <v>13.44</v>
      </c>
      <c r="H2665">
        <v>388.2</v>
      </c>
      <c r="I2665" t="s">
        <v>70</v>
      </c>
    </row>
    <row r="2666" spans="1:9">
      <c r="A2666" t="s">
        <v>5479</v>
      </c>
      <c r="B2666" t="s">
        <v>5480</v>
      </c>
      <c r="C2666" t="s">
        <v>4370</v>
      </c>
      <c r="D2666" t="s">
        <v>4375</v>
      </c>
      <c r="E2666" t="s">
        <v>4376</v>
      </c>
      <c r="F2666">
        <v>173</v>
      </c>
      <c r="G2666">
        <v>5.94</v>
      </c>
      <c r="H2666">
        <v>29.1</v>
      </c>
      <c r="I2666" t="s">
        <v>25</v>
      </c>
    </row>
    <row r="2667" spans="1:9">
      <c r="A2667" t="s">
        <v>5481</v>
      </c>
      <c r="B2667" t="s">
        <v>5482</v>
      </c>
      <c r="C2667" t="s">
        <v>4370</v>
      </c>
      <c r="D2667" t="s">
        <v>4381</v>
      </c>
      <c r="E2667" t="s">
        <v>4382</v>
      </c>
      <c r="F2667">
        <v>2422</v>
      </c>
      <c r="G2667">
        <v>11.82</v>
      </c>
      <c r="H2667">
        <v>204.9</v>
      </c>
      <c r="I2667" t="s">
        <v>70</v>
      </c>
    </row>
    <row r="2668" spans="1:9">
      <c r="A2668" t="s">
        <v>5483</v>
      </c>
      <c r="B2668" t="s">
        <v>5484</v>
      </c>
      <c r="C2668" t="s">
        <v>4370</v>
      </c>
      <c r="D2668" t="s">
        <v>4419</v>
      </c>
      <c r="E2668" t="s">
        <v>4420</v>
      </c>
      <c r="F2668">
        <v>177</v>
      </c>
      <c r="G2668">
        <v>4.4800000000000004</v>
      </c>
      <c r="H2668">
        <v>39.5</v>
      </c>
      <c r="I2668" t="s">
        <v>25</v>
      </c>
    </row>
    <row r="2669" spans="1:9">
      <c r="A2669" t="s">
        <v>5485</v>
      </c>
      <c r="B2669" t="s">
        <v>5486</v>
      </c>
      <c r="C2669" t="s">
        <v>4370</v>
      </c>
      <c r="D2669" t="s">
        <v>4371</v>
      </c>
      <c r="E2669" t="s">
        <v>4372</v>
      </c>
      <c r="F2669">
        <v>8217</v>
      </c>
      <c r="G2669">
        <v>10.29</v>
      </c>
      <c r="H2669">
        <v>798.5</v>
      </c>
      <c r="I2669" t="s">
        <v>70</v>
      </c>
    </row>
    <row r="2670" spans="1:9">
      <c r="A2670" t="s">
        <v>5487</v>
      </c>
      <c r="B2670" t="s">
        <v>5488</v>
      </c>
      <c r="C2670" t="s">
        <v>4370</v>
      </c>
      <c r="D2670" t="s">
        <v>4437</v>
      </c>
      <c r="E2670" t="s">
        <v>4438</v>
      </c>
      <c r="F2670">
        <v>457</v>
      </c>
      <c r="G2670">
        <v>5.2</v>
      </c>
      <c r="H2670">
        <v>87.9</v>
      </c>
      <c r="I2670" t="s">
        <v>25</v>
      </c>
    </row>
    <row r="2671" spans="1:9">
      <c r="A2671" t="s">
        <v>5489</v>
      </c>
      <c r="B2671" t="s">
        <v>5490</v>
      </c>
      <c r="C2671" t="s">
        <v>4370</v>
      </c>
      <c r="D2671" t="s">
        <v>4419</v>
      </c>
      <c r="E2671" t="s">
        <v>4420</v>
      </c>
      <c r="F2671">
        <v>71</v>
      </c>
      <c r="G2671">
        <v>2.0099999999999998</v>
      </c>
      <c r="H2671">
        <v>35.299999999999997</v>
      </c>
      <c r="I2671" t="s">
        <v>25</v>
      </c>
    </row>
    <row r="2672" spans="1:9">
      <c r="A2672" t="s">
        <v>5491</v>
      </c>
      <c r="B2672" t="s">
        <v>5492</v>
      </c>
      <c r="C2672" t="s">
        <v>4370</v>
      </c>
      <c r="D2672" t="s">
        <v>4433</v>
      </c>
      <c r="E2672" t="s">
        <v>4434</v>
      </c>
      <c r="F2672">
        <v>670</v>
      </c>
      <c r="G2672">
        <v>5.31</v>
      </c>
      <c r="H2672">
        <v>126.2</v>
      </c>
      <c r="I2672" t="s">
        <v>14</v>
      </c>
    </row>
    <row r="2673" spans="1:9">
      <c r="A2673" t="s">
        <v>5493</v>
      </c>
      <c r="B2673" t="s">
        <v>5494</v>
      </c>
      <c r="C2673" t="s">
        <v>4370</v>
      </c>
      <c r="D2673" t="s">
        <v>4407</v>
      </c>
      <c r="E2673" t="s">
        <v>4408</v>
      </c>
      <c r="F2673">
        <v>649</v>
      </c>
      <c r="G2673">
        <v>10.89</v>
      </c>
      <c r="H2673">
        <v>59.6</v>
      </c>
      <c r="I2673" t="s">
        <v>14</v>
      </c>
    </row>
    <row r="2674" spans="1:9">
      <c r="A2674" t="s">
        <v>5495</v>
      </c>
      <c r="B2674" t="s">
        <v>5496</v>
      </c>
      <c r="C2674" t="s">
        <v>4370</v>
      </c>
      <c r="D2674" t="s">
        <v>4381</v>
      </c>
      <c r="E2674" t="s">
        <v>4382</v>
      </c>
      <c r="F2674">
        <v>730</v>
      </c>
      <c r="G2674">
        <v>5.79</v>
      </c>
      <c r="H2674">
        <v>126.1</v>
      </c>
      <c r="I2674" t="s">
        <v>14</v>
      </c>
    </row>
    <row r="2675" spans="1:9">
      <c r="A2675" t="s">
        <v>5497</v>
      </c>
      <c r="B2675" t="s">
        <v>5498</v>
      </c>
      <c r="C2675" t="s">
        <v>4370</v>
      </c>
      <c r="D2675" t="s">
        <v>4407</v>
      </c>
      <c r="E2675" t="s">
        <v>4408</v>
      </c>
      <c r="F2675">
        <v>655</v>
      </c>
      <c r="G2675">
        <v>11.95</v>
      </c>
      <c r="H2675">
        <v>54.8</v>
      </c>
      <c r="I2675" t="s">
        <v>14</v>
      </c>
    </row>
    <row r="2676" spans="1:9">
      <c r="A2676" t="s">
        <v>5499</v>
      </c>
      <c r="B2676" t="s">
        <v>5500</v>
      </c>
      <c r="C2676" t="s">
        <v>4370</v>
      </c>
      <c r="D2676" t="s">
        <v>4411</v>
      </c>
      <c r="E2676" t="s">
        <v>4412</v>
      </c>
      <c r="F2676">
        <v>3342</v>
      </c>
      <c r="G2676">
        <v>20.29</v>
      </c>
      <c r="H2676">
        <v>164.7</v>
      </c>
      <c r="I2676" t="s">
        <v>70</v>
      </c>
    </row>
    <row r="2677" spans="1:9">
      <c r="A2677" t="s">
        <v>5501</v>
      </c>
      <c r="B2677" t="s">
        <v>5502</v>
      </c>
      <c r="C2677" t="s">
        <v>4370</v>
      </c>
      <c r="D2677" t="s">
        <v>4375</v>
      </c>
      <c r="E2677" t="s">
        <v>4376</v>
      </c>
      <c r="F2677">
        <v>620</v>
      </c>
      <c r="G2677">
        <v>10.65</v>
      </c>
      <c r="H2677">
        <v>58.2</v>
      </c>
      <c r="I2677" t="s">
        <v>14</v>
      </c>
    </row>
    <row r="2678" spans="1:9">
      <c r="A2678" t="s">
        <v>5503</v>
      </c>
      <c r="B2678" t="s">
        <v>5504</v>
      </c>
      <c r="C2678" t="s">
        <v>4370</v>
      </c>
      <c r="D2678" t="s">
        <v>4371</v>
      </c>
      <c r="E2678" t="s">
        <v>4372</v>
      </c>
      <c r="F2678">
        <v>3691</v>
      </c>
      <c r="G2678">
        <v>4.6399999999999997</v>
      </c>
      <c r="H2678">
        <v>795.5</v>
      </c>
      <c r="I2678" t="s">
        <v>70</v>
      </c>
    </row>
    <row r="2679" spans="1:9">
      <c r="A2679" t="s">
        <v>5505</v>
      </c>
      <c r="B2679" t="s">
        <v>5506</v>
      </c>
      <c r="C2679" t="s">
        <v>4370</v>
      </c>
      <c r="D2679" t="s">
        <v>4395</v>
      </c>
      <c r="E2679" t="s">
        <v>4396</v>
      </c>
      <c r="F2679">
        <v>228</v>
      </c>
      <c r="G2679">
        <v>3.85</v>
      </c>
      <c r="H2679">
        <v>59.2</v>
      </c>
      <c r="I2679" t="s">
        <v>25</v>
      </c>
    </row>
    <row r="2680" spans="1:9">
      <c r="A2680" t="s">
        <v>5507</v>
      </c>
      <c r="B2680" t="s">
        <v>5508</v>
      </c>
      <c r="C2680" t="s">
        <v>4370</v>
      </c>
      <c r="D2680" t="s">
        <v>4467</v>
      </c>
      <c r="E2680" t="s">
        <v>4468</v>
      </c>
      <c r="F2680">
        <v>133</v>
      </c>
      <c r="G2680">
        <v>4.03</v>
      </c>
      <c r="H2680">
        <v>33</v>
      </c>
      <c r="I2680" t="s">
        <v>25</v>
      </c>
    </row>
    <row r="2681" spans="1:9">
      <c r="A2681" t="s">
        <v>5509</v>
      </c>
      <c r="B2681" t="s">
        <v>5510</v>
      </c>
      <c r="C2681" t="s">
        <v>4370</v>
      </c>
      <c r="D2681" t="s">
        <v>4467</v>
      </c>
      <c r="E2681" t="s">
        <v>4468</v>
      </c>
      <c r="F2681">
        <v>71</v>
      </c>
      <c r="G2681">
        <v>5</v>
      </c>
      <c r="H2681">
        <v>14.2</v>
      </c>
      <c r="I2681" t="s">
        <v>25</v>
      </c>
    </row>
    <row r="2682" spans="1:9">
      <c r="A2682" t="s">
        <v>5511</v>
      </c>
      <c r="B2682" t="s">
        <v>5512</v>
      </c>
      <c r="C2682" t="s">
        <v>4370</v>
      </c>
      <c r="D2682" t="s">
        <v>4395</v>
      </c>
      <c r="E2682" t="s">
        <v>4396</v>
      </c>
      <c r="F2682">
        <v>104</v>
      </c>
      <c r="G2682">
        <v>2.75</v>
      </c>
      <c r="H2682">
        <v>37.799999999999997</v>
      </c>
      <c r="I2682" t="s">
        <v>25</v>
      </c>
    </row>
    <row r="2683" spans="1:9">
      <c r="A2683" t="s">
        <v>5513</v>
      </c>
      <c r="B2683" t="s">
        <v>5514</v>
      </c>
      <c r="C2683" t="s">
        <v>4370</v>
      </c>
      <c r="D2683" t="s">
        <v>4467</v>
      </c>
      <c r="E2683" t="s">
        <v>4468</v>
      </c>
      <c r="F2683">
        <v>512</v>
      </c>
      <c r="G2683">
        <v>6.83</v>
      </c>
      <c r="H2683">
        <v>75</v>
      </c>
      <c r="I2683" t="s">
        <v>14</v>
      </c>
    </row>
    <row r="2684" spans="1:9">
      <c r="A2684" t="s">
        <v>5515</v>
      </c>
      <c r="B2684" t="s">
        <v>5516</v>
      </c>
      <c r="C2684" t="s">
        <v>4370</v>
      </c>
      <c r="D2684" t="s">
        <v>4467</v>
      </c>
      <c r="E2684" t="s">
        <v>4468</v>
      </c>
      <c r="F2684">
        <v>285</v>
      </c>
      <c r="G2684">
        <v>6.23</v>
      </c>
      <c r="H2684">
        <v>45.7</v>
      </c>
      <c r="I2684" t="s">
        <v>25</v>
      </c>
    </row>
    <row r="2685" spans="1:9">
      <c r="A2685" t="s">
        <v>5517</v>
      </c>
      <c r="B2685" t="s">
        <v>5518</v>
      </c>
      <c r="C2685" t="s">
        <v>4370</v>
      </c>
      <c r="D2685" t="s">
        <v>4395</v>
      </c>
      <c r="E2685" t="s">
        <v>4396</v>
      </c>
      <c r="F2685">
        <v>545</v>
      </c>
      <c r="G2685">
        <v>11.1</v>
      </c>
      <c r="H2685">
        <v>49.1</v>
      </c>
      <c r="I2685" t="s">
        <v>14</v>
      </c>
    </row>
    <row r="2686" spans="1:9">
      <c r="A2686" t="s">
        <v>5519</v>
      </c>
      <c r="B2686" t="s">
        <v>5520</v>
      </c>
      <c r="C2686" t="s">
        <v>4370</v>
      </c>
      <c r="D2686" t="s">
        <v>4381</v>
      </c>
      <c r="E2686" t="s">
        <v>4382</v>
      </c>
      <c r="F2686">
        <v>679</v>
      </c>
      <c r="G2686">
        <v>9.3699999999999992</v>
      </c>
      <c r="H2686">
        <v>72.5</v>
      </c>
      <c r="I2686" t="s">
        <v>14</v>
      </c>
    </row>
    <row r="2687" spans="1:9">
      <c r="A2687" t="s">
        <v>5521</v>
      </c>
      <c r="B2687" t="s">
        <v>5522</v>
      </c>
      <c r="C2687" t="s">
        <v>4370</v>
      </c>
      <c r="D2687" t="s">
        <v>4395</v>
      </c>
      <c r="E2687" t="s">
        <v>4396</v>
      </c>
      <c r="F2687">
        <v>600</v>
      </c>
      <c r="G2687">
        <v>5.07</v>
      </c>
      <c r="H2687">
        <v>118.3</v>
      </c>
      <c r="I2687" t="s">
        <v>14</v>
      </c>
    </row>
    <row r="2688" spans="1:9">
      <c r="A2688" t="s">
        <v>5523</v>
      </c>
      <c r="B2688" t="s">
        <v>5524</v>
      </c>
      <c r="C2688" t="s">
        <v>4370</v>
      </c>
      <c r="D2688" t="s">
        <v>4437</v>
      </c>
      <c r="E2688" t="s">
        <v>4438</v>
      </c>
      <c r="F2688">
        <v>1317</v>
      </c>
      <c r="G2688">
        <v>11.46</v>
      </c>
      <c r="H2688">
        <v>114.9</v>
      </c>
      <c r="I2688" t="s">
        <v>14</v>
      </c>
    </row>
    <row r="2689" spans="1:9">
      <c r="A2689" t="s">
        <v>5525</v>
      </c>
      <c r="B2689" t="s">
        <v>5526</v>
      </c>
      <c r="C2689" t="s">
        <v>4370</v>
      </c>
      <c r="D2689" t="s">
        <v>4381</v>
      </c>
      <c r="E2689" t="s">
        <v>4382</v>
      </c>
      <c r="F2689">
        <v>1022</v>
      </c>
      <c r="G2689">
        <v>15.82</v>
      </c>
      <c r="H2689">
        <v>64.599999999999994</v>
      </c>
      <c r="I2689" t="s">
        <v>14</v>
      </c>
    </row>
    <row r="2690" spans="1:9">
      <c r="A2690" t="s">
        <v>5527</v>
      </c>
      <c r="B2690" t="s">
        <v>5528</v>
      </c>
      <c r="C2690" t="s">
        <v>4370</v>
      </c>
      <c r="D2690" t="s">
        <v>4411</v>
      </c>
      <c r="E2690" t="s">
        <v>4412</v>
      </c>
      <c r="F2690">
        <v>384</v>
      </c>
      <c r="G2690">
        <v>9.64</v>
      </c>
      <c r="H2690">
        <v>39.799999999999997</v>
      </c>
      <c r="I2690" t="s">
        <v>25</v>
      </c>
    </row>
    <row r="2691" spans="1:9">
      <c r="A2691" t="s">
        <v>5529</v>
      </c>
      <c r="B2691" t="s">
        <v>5530</v>
      </c>
      <c r="C2691" t="s">
        <v>4370</v>
      </c>
      <c r="D2691" t="s">
        <v>4395</v>
      </c>
      <c r="E2691" t="s">
        <v>4396</v>
      </c>
      <c r="F2691">
        <v>443</v>
      </c>
      <c r="G2691">
        <v>5.14</v>
      </c>
      <c r="H2691">
        <v>86.2</v>
      </c>
      <c r="I2691" t="s">
        <v>25</v>
      </c>
    </row>
    <row r="2692" spans="1:9">
      <c r="A2692" t="s">
        <v>5531</v>
      </c>
      <c r="B2692" t="s">
        <v>5532</v>
      </c>
      <c r="C2692" t="s">
        <v>4370</v>
      </c>
      <c r="D2692" t="s">
        <v>4683</v>
      </c>
      <c r="E2692" t="s">
        <v>4684</v>
      </c>
      <c r="F2692">
        <v>9743</v>
      </c>
      <c r="G2692">
        <v>3.49</v>
      </c>
      <c r="H2692">
        <v>2791.7</v>
      </c>
      <c r="I2692" t="s">
        <v>70</v>
      </c>
    </row>
    <row r="2693" spans="1:9">
      <c r="A2693" t="s">
        <v>5533</v>
      </c>
      <c r="B2693" t="s">
        <v>5534</v>
      </c>
      <c r="C2693" t="s">
        <v>4370</v>
      </c>
      <c r="D2693" t="s">
        <v>4411</v>
      </c>
      <c r="E2693" t="s">
        <v>4412</v>
      </c>
      <c r="F2693">
        <v>1912</v>
      </c>
      <c r="G2693">
        <v>2.8</v>
      </c>
      <c r="H2693">
        <v>682.9</v>
      </c>
      <c r="I2693" t="s">
        <v>14</v>
      </c>
    </row>
    <row r="2694" spans="1:9">
      <c r="A2694" t="s">
        <v>5535</v>
      </c>
      <c r="B2694" t="s">
        <v>5536</v>
      </c>
      <c r="C2694" t="s">
        <v>4370</v>
      </c>
      <c r="D2694" t="s">
        <v>4467</v>
      </c>
      <c r="E2694" t="s">
        <v>4468</v>
      </c>
      <c r="F2694">
        <v>62</v>
      </c>
      <c r="G2694">
        <v>3.39</v>
      </c>
      <c r="H2694">
        <v>18.3</v>
      </c>
      <c r="I2694" t="s">
        <v>25</v>
      </c>
    </row>
    <row r="2695" spans="1:9">
      <c r="A2695" t="s">
        <v>5537</v>
      </c>
      <c r="B2695" t="s">
        <v>5538</v>
      </c>
      <c r="C2695" t="s">
        <v>4370</v>
      </c>
      <c r="D2695" t="s">
        <v>4375</v>
      </c>
      <c r="E2695" t="s">
        <v>4376</v>
      </c>
      <c r="F2695">
        <v>210</v>
      </c>
      <c r="G2695">
        <v>6.68</v>
      </c>
      <c r="H2695">
        <v>31.4</v>
      </c>
      <c r="I2695" t="s">
        <v>25</v>
      </c>
    </row>
    <row r="2696" spans="1:9">
      <c r="A2696" t="s">
        <v>5539</v>
      </c>
      <c r="B2696" t="s">
        <v>5540</v>
      </c>
      <c r="C2696" t="s">
        <v>4370</v>
      </c>
      <c r="D2696" t="s">
        <v>4407</v>
      </c>
      <c r="E2696" t="s">
        <v>4408</v>
      </c>
      <c r="F2696">
        <v>557</v>
      </c>
      <c r="G2696">
        <v>9.92</v>
      </c>
      <c r="H2696">
        <v>56.1</v>
      </c>
      <c r="I2696" t="s">
        <v>14</v>
      </c>
    </row>
    <row r="2697" spans="1:9">
      <c r="A2697" t="s">
        <v>5541</v>
      </c>
      <c r="B2697" t="s">
        <v>5542</v>
      </c>
      <c r="C2697" t="s">
        <v>4370</v>
      </c>
      <c r="D2697" t="s">
        <v>4375</v>
      </c>
      <c r="E2697" t="s">
        <v>4376</v>
      </c>
      <c r="F2697">
        <v>87</v>
      </c>
      <c r="G2697">
        <v>2.46</v>
      </c>
      <c r="H2697">
        <v>35.4</v>
      </c>
      <c r="I2697" t="s">
        <v>25</v>
      </c>
    </row>
    <row r="2698" spans="1:9">
      <c r="A2698" t="s">
        <v>5543</v>
      </c>
      <c r="B2698" t="s">
        <v>5544</v>
      </c>
      <c r="C2698" t="s">
        <v>4370</v>
      </c>
      <c r="D2698" t="s">
        <v>4375</v>
      </c>
      <c r="E2698" t="s">
        <v>4376</v>
      </c>
      <c r="F2698">
        <v>299</v>
      </c>
      <c r="G2698">
        <v>7.35</v>
      </c>
      <c r="H2698">
        <v>40.700000000000003</v>
      </c>
      <c r="I2698" t="s">
        <v>25</v>
      </c>
    </row>
    <row r="2699" spans="1:9">
      <c r="A2699" t="s">
        <v>5545</v>
      </c>
      <c r="B2699" t="s">
        <v>5546</v>
      </c>
      <c r="C2699" t="s">
        <v>4370</v>
      </c>
      <c r="D2699" t="s">
        <v>4407</v>
      </c>
      <c r="E2699" t="s">
        <v>4408</v>
      </c>
      <c r="F2699">
        <v>1170</v>
      </c>
      <c r="G2699">
        <v>5.45</v>
      </c>
      <c r="H2699">
        <v>214.7</v>
      </c>
      <c r="I2699" t="s">
        <v>14</v>
      </c>
    </row>
    <row r="2700" spans="1:9">
      <c r="A2700" t="s">
        <v>5547</v>
      </c>
      <c r="B2700" t="s">
        <v>5548</v>
      </c>
      <c r="C2700" t="s">
        <v>4370</v>
      </c>
      <c r="D2700" t="s">
        <v>4423</v>
      </c>
      <c r="E2700" t="s">
        <v>4424</v>
      </c>
      <c r="F2700">
        <v>237</v>
      </c>
      <c r="G2700">
        <v>15.81</v>
      </c>
      <c r="H2700">
        <v>15</v>
      </c>
      <c r="I2700" t="s">
        <v>25</v>
      </c>
    </row>
    <row r="2701" spans="1:9">
      <c r="A2701" t="s">
        <v>5549</v>
      </c>
      <c r="B2701" t="s">
        <v>3876</v>
      </c>
      <c r="C2701" t="s">
        <v>4370</v>
      </c>
      <c r="D2701" t="s">
        <v>4375</v>
      </c>
      <c r="E2701" t="s">
        <v>4376</v>
      </c>
      <c r="F2701">
        <v>289</v>
      </c>
      <c r="G2701">
        <v>6.47</v>
      </c>
      <c r="H2701">
        <v>44.7</v>
      </c>
      <c r="I2701" t="s">
        <v>25</v>
      </c>
    </row>
    <row r="2702" spans="1:9">
      <c r="A2702" t="s">
        <v>5550</v>
      </c>
      <c r="B2702" t="s">
        <v>5551</v>
      </c>
      <c r="C2702" t="s">
        <v>4370</v>
      </c>
      <c r="D2702" t="s">
        <v>4511</v>
      </c>
      <c r="E2702" t="s">
        <v>4512</v>
      </c>
      <c r="F2702">
        <v>673</v>
      </c>
      <c r="G2702">
        <v>11.46</v>
      </c>
      <c r="H2702">
        <v>58.7</v>
      </c>
      <c r="I2702" t="s">
        <v>14</v>
      </c>
    </row>
    <row r="2703" spans="1:9">
      <c r="A2703" t="s">
        <v>5552</v>
      </c>
      <c r="B2703" t="s">
        <v>5553</v>
      </c>
      <c r="C2703" t="s">
        <v>4370</v>
      </c>
      <c r="D2703" t="s">
        <v>4371</v>
      </c>
      <c r="E2703" t="s">
        <v>4372</v>
      </c>
      <c r="F2703">
        <v>11619</v>
      </c>
      <c r="G2703">
        <v>7.66</v>
      </c>
      <c r="H2703">
        <v>1516.8</v>
      </c>
      <c r="I2703" t="s">
        <v>365</v>
      </c>
    </row>
    <row r="2704" spans="1:9">
      <c r="A2704" t="s">
        <v>5554</v>
      </c>
      <c r="B2704" t="s">
        <v>5555</v>
      </c>
      <c r="C2704" t="s">
        <v>4370</v>
      </c>
      <c r="D2704" t="s">
        <v>4433</v>
      </c>
      <c r="E2704" t="s">
        <v>4434</v>
      </c>
      <c r="F2704">
        <v>225</v>
      </c>
      <c r="G2704">
        <v>4.17</v>
      </c>
      <c r="H2704">
        <v>54</v>
      </c>
      <c r="I2704" t="s">
        <v>25</v>
      </c>
    </row>
    <row r="2705" spans="1:9">
      <c r="A2705" t="s">
        <v>5556</v>
      </c>
      <c r="B2705" t="s">
        <v>5557</v>
      </c>
      <c r="C2705" t="s">
        <v>4370</v>
      </c>
      <c r="D2705" t="s">
        <v>4411</v>
      </c>
      <c r="E2705" t="s">
        <v>4412</v>
      </c>
      <c r="F2705">
        <v>200</v>
      </c>
      <c r="G2705">
        <v>4.45</v>
      </c>
      <c r="H2705">
        <v>44.9</v>
      </c>
      <c r="I2705" t="s">
        <v>25</v>
      </c>
    </row>
    <row r="2706" spans="1:9">
      <c r="A2706" t="s">
        <v>5558</v>
      </c>
      <c r="B2706" t="s">
        <v>5559</v>
      </c>
      <c r="C2706" t="s">
        <v>4370</v>
      </c>
      <c r="D2706" t="s">
        <v>4549</v>
      </c>
      <c r="E2706" t="s">
        <v>4550</v>
      </c>
      <c r="F2706">
        <v>1095</v>
      </c>
      <c r="G2706">
        <v>5.08</v>
      </c>
      <c r="H2706">
        <v>215.6</v>
      </c>
      <c r="I2706" t="s">
        <v>14</v>
      </c>
    </row>
    <row r="2707" spans="1:9">
      <c r="A2707" t="s">
        <v>5560</v>
      </c>
      <c r="B2707" t="s">
        <v>5561</v>
      </c>
      <c r="C2707" t="s">
        <v>4370</v>
      </c>
      <c r="D2707" t="s">
        <v>4549</v>
      </c>
      <c r="E2707" t="s">
        <v>4550</v>
      </c>
      <c r="F2707">
        <v>4115</v>
      </c>
      <c r="G2707">
        <v>20.95</v>
      </c>
      <c r="H2707">
        <v>196.4</v>
      </c>
      <c r="I2707" t="s">
        <v>70</v>
      </c>
    </row>
    <row r="2708" spans="1:9">
      <c r="A2708" t="s">
        <v>5562</v>
      </c>
      <c r="B2708" t="s">
        <v>5563</v>
      </c>
      <c r="C2708" t="s">
        <v>4370</v>
      </c>
      <c r="D2708" t="s">
        <v>4423</v>
      </c>
      <c r="E2708" t="s">
        <v>4424</v>
      </c>
      <c r="F2708">
        <v>22</v>
      </c>
      <c r="G2708">
        <v>1.4</v>
      </c>
      <c r="H2708">
        <v>15.7</v>
      </c>
      <c r="I2708" t="s">
        <v>25</v>
      </c>
    </row>
    <row r="2709" spans="1:9">
      <c r="A2709" t="s">
        <v>5564</v>
      </c>
      <c r="B2709" t="s">
        <v>5565</v>
      </c>
      <c r="C2709" t="s">
        <v>4370</v>
      </c>
      <c r="D2709" t="s">
        <v>4437</v>
      </c>
      <c r="E2709" t="s">
        <v>4438</v>
      </c>
      <c r="F2709">
        <v>1409</v>
      </c>
      <c r="G2709">
        <v>1.89</v>
      </c>
      <c r="H2709">
        <v>745.5</v>
      </c>
      <c r="I2709" t="s">
        <v>14</v>
      </c>
    </row>
    <row r="2710" spans="1:9">
      <c r="A2710" t="s">
        <v>5566</v>
      </c>
      <c r="B2710" t="s">
        <v>5567</v>
      </c>
      <c r="C2710" t="s">
        <v>4370</v>
      </c>
      <c r="D2710" t="s">
        <v>4375</v>
      </c>
      <c r="E2710" t="s">
        <v>4376</v>
      </c>
      <c r="F2710">
        <v>171</v>
      </c>
      <c r="G2710">
        <v>3.12</v>
      </c>
      <c r="H2710">
        <v>54.8</v>
      </c>
      <c r="I2710" t="s">
        <v>25</v>
      </c>
    </row>
    <row r="2711" spans="1:9">
      <c r="A2711" t="s">
        <v>5568</v>
      </c>
      <c r="B2711" t="s">
        <v>5569</v>
      </c>
      <c r="C2711" t="s">
        <v>4370</v>
      </c>
      <c r="D2711" t="s">
        <v>4381</v>
      </c>
      <c r="E2711" t="s">
        <v>4382</v>
      </c>
      <c r="F2711">
        <v>1628</v>
      </c>
      <c r="G2711">
        <v>12.61</v>
      </c>
      <c r="H2711">
        <v>129.1</v>
      </c>
      <c r="I2711" t="s">
        <v>14</v>
      </c>
    </row>
    <row r="2712" spans="1:9">
      <c r="A2712" t="s">
        <v>5570</v>
      </c>
      <c r="B2712" t="s">
        <v>5571</v>
      </c>
      <c r="C2712" t="s">
        <v>4370</v>
      </c>
      <c r="D2712" t="s">
        <v>4381</v>
      </c>
      <c r="E2712" t="s">
        <v>4382</v>
      </c>
      <c r="F2712">
        <v>481</v>
      </c>
      <c r="G2712">
        <v>6.99</v>
      </c>
      <c r="H2712">
        <v>68.8</v>
      </c>
      <c r="I2712" t="s">
        <v>25</v>
      </c>
    </row>
    <row r="2713" spans="1:9">
      <c r="A2713" t="s">
        <v>5572</v>
      </c>
      <c r="B2713" t="s">
        <v>5573</v>
      </c>
      <c r="C2713" t="s">
        <v>4370</v>
      </c>
      <c r="D2713" t="s">
        <v>4467</v>
      </c>
      <c r="E2713" t="s">
        <v>4468</v>
      </c>
      <c r="F2713">
        <v>59</v>
      </c>
      <c r="G2713">
        <v>2.33</v>
      </c>
      <c r="H2713">
        <v>25.3</v>
      </c>
      <c r="I2713" t="s">
        <v>25</v>
      </c>
    </row>
    <row r="2714" spans="1:9">
      <c r="A2714" t="s">
        <v>5574</v>
      </c>
      <c r="B2714" t="s">
        <v>5575</v>
      </c>
      <c r="C2714" t="s">
        <v>4370</v>
      </c>
      <c r="D2714" t="s">
        <v>4411</v>
      </c>
      <c r="E2714" t="s">
        <v>4412</v>
      </c>
      <c r="F2714">
        <v>618</v>
      </c>
      <c r="G2714">
        <v>8.8000000000000007</v>
      </c>
      <c r="H2714">
        <v>70.2</v>
      </c>
      <c r="I2714" t="s">
        <v>14</v>
      </c>
    </row>
    <row r="2715" spans="1:9">
      <c r="A2715" t="s">
        <v>5576</v>
      </c>
      <c r="B2715" t="s">
        <v>5577</v>
      </c>
      <c r="C2715" t="s">
        <v>4370</v>
      </c>
      <c r="D2715" t="s">
        <v>4475</v>
      </c>
      <c r="E2715" t="s">
        <v>4476</v>
      </c>
      <c r="F2715">
        <v>570</v>
      </c>
      <c r="G2715">
        <v>4.3499999999999996</v>
      </c>
      <c r="H2715">
        <v>131</v>
      </c>
      <c r="I2715" t="s">
        <v>14</v>
      </c>
    </row>
    <row r="2716" spans="1:9">
      <c r="A2716" t="s">
        <v>5578</v>
      </c>
      <c r="B2716" t="s">
        <v>5579</v>
      </c>
      <c r="C2716" t="s">
        <v>4370</v>
      </c>
      <c r="D2716" t="s">
        <v>4427</v>
      </c>
      <c r="E2716" t="s">
        <v>4428</v>
      </c>
      <c r="F2716">
        <v>577</v>
      </c>
      <c r="G2716">
        <v>4.51</v>
      </c>
      <c r="H2716">
        <v>127.9</v>
      </c>
      <c r="I2716" t="s">
        <v>14</v>
      </c>
    </row>
    <row r="2717" spans="1:9">
      <c r="A2717" t="s">
        <v>5580</v>
      </c>
      <c r="B2717" t="s">
        <v>5581</v>
      </c>
      <c r="C2717" t="s">
        <v>4370</v>
      </c>
      <c r="D2717" t="s">
        <v>4391</v>
      </c>
      <c r="E2717" t="s">
        <v>4392</v>
      </c>
      <c r="F2717">
        <v>902</v>
      </c>
      <c r="G2717">
        <v>12.73</v>
      </c>
      <c r="H2717">
        <v>70.900000000000006</v>
      </c>
      <c r="I2717" t="s">
        <v>14</v>
      </c>
    </row>
    <row r="2718" spans="1:9">
      <c r="A2718" t="s">
        <v>5582</v>
      </c>
      <c r="B2718" t="s">
        <v>5583</v>
      </c>
      <c r="C2718" t="s">
        <v>4370</v>
      </c>
      <c r="D2718" t="s">
        <v>4699</v>
      </c>
      <c r="E2718" t="s">
        <v>4700</v>
      </c>
      <c r="F2718">
        <v>280</v>
      </c>
      <c r="G2718">
        <v>2.52</v>
      </c>
      <c r="H2718">
        <v>111.1</v>
      </c>
      <c r="I2718" t="s">
        <v>25</v>
      </c>
    </row>
    <row r="2719" spans="1:9">
      <c r="A2719" t="s">
        <v>5584</v>
      </c>
      <c r="B2719" t="s">
        <v>5585</v>
      </c>
      <c r="C2719" t="s">
        <v>4370</v>
      </c>
      <c r="D2719" t="s">
        <v>4407</v>
      </c>
      <c r="E2719" t="s">
        <v>4408</v>
      </c>
      <c r="F2719">
        <v>1271</v>
      </c>
      <c r="G2719">
        <v>5.95</v>
      </c>
      <c r="H2719">
        <v>213.6</v>
      </c>
      <c r="I2719" t="s">
        <v>14</v>
      </c>
    </row>
    <row r="2720" spans="1:9">
      <c r="A2720" t="s">
        <v>5586</v>
      </c>
      <c r="B2720" t="s">
        <v>5587</v>
      </c>
      <c r="C2720" t="s">
        <v>4370</v>
      </c>
      <c r="D2720" t="s">
        <v>4375</v>
      </c>
      <c r="E2720" t="s">
        <v>4376</v>
      </c>
      <c r="F2720">
        <v>130</v>
      </c>
      <c r="G2720">
        <v>4.8899999999999997</v>
      </c>
      <c r="H2720">
        <v>26.6</v>
      </c>
      <c r="I2720" t="s">
        <v>25</v>
      </c>
    </row>
    <row r="2721" spans="1:9">
      <c r="A2721" t="s">
        <v>5588</v>
      </c>
      <c r="B2721" t="s">
        <v>5589</v>
      </c>
      <c r="C2721" t="s">
        <v>4370</v>
      </c>
      <c r="D2721" t="s">
        <v>4437</v>
      </c>
      <c r="E2721" t="s">
        <v>4438</v>
      </c>
      <c r="F2721">
        <v>1381</v>
      </c>
      <c r="G2721">
        <v>5.66</v>
      </c>
      <c r="H2721">
        <v>244</v>
      </c>
      <c r="I2721" t="s">
        <v>14</v>
      </c>
    </row>
    <row r="2722" spans="1:9">
      <c r="A2722" t="s">
        <v>5590</v>
      </c>
      <c r="B2722" t="s">
        <v>5591</v>
      </c>
      <c r="C2722" t="s">
        <v>4370</v>
      </c>
      <c r="D2722" t="s">
        <v>4407</v>
      </c>
      <c r="E2722" t="s">
        <v>4408</v>
      </c>
      <c r="F2722">
        <v>261</v>
      </c>
      <c r="G2722">
        <v>3.48</v>
      </c>
      <c r="H2722">
        <v>75</v>
      </c>
      <c r="I2722" t="s">
        <v>25</v>
      </c>
    </row>
    <row r="2723" spans="1:9">
      <c r="A2723" t="s">
        <v>5592</v>
      </c>
      <c r="B2723" t="s">
        <v>5593</v>
      </c>
      <c r="C2723" t="s">
        <v>4370</v>
      </c>
      <c r="D2723" t="s">
        <v>4511</v>
      </c>
      <c r="E2723" t="s">
        <v>4512</v>
      </c>
      <c r="F2723">
        <v>1756</v>
      </c>
      <c r="G2723">
        <v>13.21</v>
      </c>
      <c r="H2723">
        <v>132.9</v>
      </c>
      <c r="I2723" t="s">
        <v>14</v>
      </c>
    </row>
    <row r="2724" spans="1:9">
      <c r="A2724" t="s">
        <v>5594</v>
      </c>
      <c r="B2724" t="s">
        <v>5595</v>
      </c>
      <c r="C2724" t="s">
        <v>4370</v>
      </c>
      <c r="D2724" t="s">
        <v>4511</v>
      </c>
      <c r="E2724" t="s">
        <v>4512</v>
      </c>
      <c r="F2724">
        <v>709</v>
      </c>
      <c r="G2724">
        <v>9.16</v>
      </c>
      <c r="H2724">
        <v>77.400000000000006</v>
      </c>
      <c r="I2724" t="s">
        <v>14</v>
      </c>
    </row>
    <row r="2725" spans="1:9">
      <c r="A2725" t="s">
        <v>5596</v>
      </c>
      <c r="B2725" t="s">
        <v>5597</v>
      </c>
      <c r="C2725" t="s">
        <v>4370</v>
      </c>
      <c r="D2725" t="s">
        <v>4395</v>
      </c>
      <c r="E2725" t="s">
        <v>4396</v>
      </c>
      <c r="F2725">
        <v>256</v>
      </c>
      <c r="G2725">
        <v>5.37</v>
      </c>
      <c r="H2725">
        <v>47.7</v>
      </c>
      <c r="I2725" t="s">
        <v>25</v>
      </c>
    </row>
    <row r="2726" spans="1:9">
      <c r="A2726" t="s">
        <v>5598</v>
      </c>
      <c r="B2726" t="s">
        <v>5599</v>
      </c>
      <c r="C2726" t="s">
        <v>4370</v>
      </c>
      <c r="D2726" t="s">
        <v>4683</v>
      </c>
      <c r="E2726" t="s">
        <v>4684</v>
      </c>
      <c r="F2726">
        <v>5994</v>
      </c>
      <c r="G2726">
        <v>5.45</v>
      </c>
      <c r="H2726">
        <v>1099.8</v>
      </c>
      <c r="I2726" t="s">
        <v>70</v>
      </c>
    </row>
    <row r="2727" spans="1:9">
      <c r="A2727" t="s">
        <v>5600</v>
      </c>
      <c r="B2727" t="s">
        <v>5601</v>
      </c>
      <c r="C2727" t="s">
        <v>4370</v>
      </c>
      <c r="D2727" t="s">
        <v>4423</v>
      </c>
      <c r="E2727" t="s">
        <v>4424</v>
      </c>
      <c r="F2727">
        <v>56</v>
      </c>
      <c r="G2727">
        <v>1.1599999999999999</v>
      </c>
      <c r="H2727">
        <v>48.3</v>
      </c>
      <c r="I2727" t="s">
        <v>25</v>
      </c>
    </row>
    <row r="2728" spans="1:9">
      <c r="A2728" t="s">
        <v>5602</v>
      </c>
      <c r="B2728" t="s">
        <v>5603</v>
      </c>
      <c r="C2728" t="s">
        <v>4370</v>
      </c>
      <c r="D2728" t="s">
        <v>4437</v>
      </c>
      <c r="E2728" t="s">
        <v>4438</v>
      </c>
      <c r="F2728">
        <v>2273</v>
      </c>
      <c r="G2728">
        <v>2.54</v>
      </c>
      <c r="H2728">
        <v>894.9</v>
      </c>
      <c r="I2728" t="s">
        <v>70</v>
      </c>
    </row>
    <row r="2729" spans="1:9">
      <c r="A2729" t="s">
        <v>5604</v>
      </c>
      <c r="B2729" t="s">
        <v>5605</v>
      </c>
      <c r="C2729" t="s">
        <v>4370</v>
      </c>
      <c r="D2729" t="s">
        <v>4475</v>
      </c>
      <c r="E2729" t="s">
        <v>4476</v>
      </c>
      <c r="F2729">
        <v>848</v>
      </c>
      <c r="G2729">
        <v>4.26</v>
      </c>
      <c r="H2729">
        <v>199.1</v>
      </c>
      <c r="I2729" t="s">
        <v>14</v>
      </c>
    </row>
    <row r="2730" spans="1:9">
      <c r="A2730" t="s">
        <v>5606</v>
      </c>
      <c r="B2730" t="s">
        <v>5607</v>
      </c>
      <c r="C2730" t="s">
        <v>4370</v>
      </c>
      <c r="D2730" t="s">
        <v>4371</v>
      </c>
      <c r="E2730" t="s">
        <v>4372</v>
      </c>
      <c r="F2730">
        <v>6854</v>
      </c>
      <c r="G2730">
        <v>3.71</v>
      </c>
      <c r="H2730">
        <v>1847.4</v>
      </c>
      <c r="I2730" t="s">
        <v>70</v>
      </c>
    </row>
    <row r="2731" spans="1:9">
      <c r="A2731" t="s">
        <v>5608</v>
      </c>
      <c r="B2731" t="s">
        <v>5609</v>
      </c>
      <c r="C2731" t="s">
        <v>4370</v>
      </c>
      <c r="D2731" t="s">
        <v>4395</v>
      </c>
      <c r="E2731" t="s">
        <v>4396</v>
      </c>
      <c r="F2731">
        <v>154</v>
      </c>
      <c r="G2731">
        <v>2.0699999999999998</v>
      </c>
      <c r="H2731">
        <v>74.400000000000006</v>
      </c>
      <c r="I2731" t="s">
        <v>25</v>
      </c>
    </row>
    <row r="2732" spans="1:9">
      <c r="A2732" t="s">
        <v>5610</v>
      </c>
      <c r="B2732" t="s">
        <v>5611</v>
      </c>
      <c r="C2732" t="s">
        <v>4370</v>
      </c>
      <c r="D2732" t="s">
        <v>4467</v>
      </c>
      <c r="E2732" t="s">
        <v>4468</v>
      </c>
      <c r="F2732">
        <v>471</v>
      </c>
      <c r="G2732">
        <v>6.7</v>
      </c>
      <c r="H2732">
        <v>70.3</v>
      </c>
      <c r="I2732" t="s">
        <v>25</v>
      </c>
    </row>
    <row r="2733" spans="1:9">
      <c r="A2733" t="s">
        <v>5612</v>
      </c>
      <c r="B2733" t="s">
        <v>5613</v>
      </c>
      <c r="C2733" t="s">
        <v>4370</v>
      </c>
      <c r="D2733" t="s">
        <v>4467</v>
      </c>
      <c r="E2733" t="s">
        <v>4468</v>
      </c>
      <c r="F2733">
        <v>158</v>
      </c>
      <c r="G2733">
        <v>4.93</v>
      </c>
      <c r="H2733">
        <v>32</v>
      </c>
      <c r="I2733" t="s">
        <v>25</v>
      </c>
    </row>
    <row r="2734" spans="1:9">
      <c r="A2734" t="s">
        <v>5614</v>
      </c>
      <c r="B2734" t="s">
        <v>5615</v>
      </c>
      <c r="C2734" t="s">
        <v>4370</v>
      </c>
      <c r="D2734" t="s">
        <v>4467</v>
      </c>
      <c r="E2734" t="s">
        <v>4468</v>
      </c>
      <c r="F2734">
        <v>357</v>
      </c>
      <c r="G2734">
        <v>3.81</v>
      </c>
      <c r="H2734">
        <v>93.7</v>
      </c>
      <c r="I2734" t="s">
        <v>25</v>
      </c>
    </row>
    <row r="2735" spans="1:9">
      <c r="A2735" t="s">
        <v>5616</v>
      </c>
      <c r="B2735" t="s">
        <v>5617</v>
      </c>
      <c r="C2735" t="s">
        <v>4370</v>
      </c>
      <c r="D2735" t="s">
        <v>4437</v>
      </c>
      <c r="E2735" t="s">
        <v>4438</v>
      </c>
      <c r="F2735">
        <v>11590</v>
      </c>
      <c r="G2735">
        <v>8.85</v>
      </c>
      <c r="H2735">
        <v>1309.5999999999999</v>
      </c>
      <c r="I2735" t="s">
        <v>365</v>
      </c>
    </row>
    <row r="2736" spans="1:9">
      <c r="A2736" t="s">
        <v>5618</v>
      </c>
      <c r="B2736" t="s">
        <v>5619</v>
      </c>
      <c r="C2736" t="s">
        <v>4370</v>
      </c>
      <c r="D2736" t="s">
        <v>4467</v>
      </c>
      <c r="E2736" t="s">
        <v>4468</v>
      </c>
      <c r="F2736">
        <v>186</v>
      </c>
      <c r="G2736">
        <v>6.16</v>
      </c>
      <c r="H2736">
        <v>30.2</v>
      </c>
      <c r="I2736" t="s">
        <v>25</v>
      </c>
    </row>
    <row r="2737" spans="1:9">
      <c r="A2737" t="s">
        <v>5620</v>
      </c>
      <c r="B2737" t="s">
        <v>5621</v>
      </c>
      <c r="C2737" t="s">
        <v>4370</v>
      </c>
      <c r="D2737" t="s">
        <v>4437</v>
      </c>
      <c r="E2737" t="s">
        <v>4438</v>
      </c>
      <c r="F2737">
        <v>384</v>
      </c>
      <c r="G2737">
        <v>1.26</v>
      </c>
      <c r="H2737">
        <v>304.8</v>
      </c>
      <c r="I2737" t="s">
        <v>25</v>
      </c>
    </row>
    <row r="2738" spans="1:9">
      <c r="A2738" t="s">
        <v>5622</v>
      </c>
      <c r="B2738" t="s">
        <v>5623</v>
      </c>
      <c r="C2738" t="s">
        <v>4370</v>
      </c>
      <c r="D2738" t="s">
        <v>4511</v>
      </c>
      <c r="E2738" t="s">
        <v>4512</v>
      </c>
      <c r="F2738">
        <v>1291</v>
      </c>
      <c r="G2738">
        <v>13.34</v>
      </c>
      <c r="H2738">
        <v>96.8</v>
      </c>
      <c r="I2738" t="s">
        <v>14</v>
      </c>
    </row>
    <row r="2739" spans="1:9">
      <c r="A2739" t="s">
        <v>5624</v>
      </c>
      <c r="B2739" t="s">
        <v>5625</v>
      </c>
      <c r="C2739" t="s">
        <v>4370</v>
      </c>
      <c r="D2739" t="s">
        <v>4423</v>
      </c>
      <c r="E2739" t="s">
        <v>4424</v>
      </c>
      <c r="F2739">
        <v>210</v>
      </c>
      <c r="G2739">
        <v>5.31</v>
      </c>
      <c r="H2739">
        <v>39.5</v>
      </c>
      <c r="I2739" t="s">
        <v>25</v>
      </c>
    </row>
    <row r="2740" spans="1:9">
      <c r="A2740" t="s">
        <v>5626</v>
      </c>
      <c r="B2740" t="s">
        <v>5627</v>
      </c>
      <c r="C2740" t="s">
        <v>4370</v>
      </c>
      <c r="D2740" t="s">
        <v>4443</v>
      </c>
      <c r="E2740" t="s">
        <v>4444</v>
      </c>
      <c r="F2740">
        <v>276</v>
      </c>
      <c r="G2740">
        <v>2.62</v>
      </c>
      <c r="H2740">
        <v>105.3</v>
      </c>
      <c r="I2740" t="s">
        <v>25</v>
      </c>
    </row>
    <row r="2741" spans="1:9">
      <c r="A2741" t="s">
        <v>5628</v>
      </c>
      <c r="B2741" t="s">
        <v>5629</v>
      </c>
      <c r="C2741" t="s">
        <v>4370</v>
      </c>
      <c r="D2741" t="s">
        <v>4683</v>
      </c>
      <c r="E2741" t="s">
        <v>4684</v>
      </c>
      <c r="F2741">
        <v>10323</v>
      </c>
      <c r="G2741">
        <v>5.49</v>
      </c>
      <c r="H2741">
        <v>1880.3</v>
      </c>
      <c r="I2741" t="s">
        <v>365</v>
      </c>
    </row>
    <row r="2742" spans="1:9">
      <c r="A2742" t="s">
        <v>5630</v>
      </c>
      <c r="B2742" t="s">
        <v>5631</v>
      </c>
      <c r="C2742" t="s">
        <v>4370</v>
      </c>
      <c r="D2742" t="s">
        <v>4475</v>
      </c>
      <c r="E2742" t="s">
        <v>4476</v>
      </c>
      <c r="F2742">
        <v>1213</v>
      </c>
      <c r="G2742">
        <v>11.36</v>
      </c>
      <c r="H2742">
        <v>106.8</v>
      </c>
      <c r="I2742" t="s">
        <v>14</v>
      </c>
    </row>
    <row r="2743" spans="1:9">
      <c r="A2743" t="s">
        <v>5632</v>
      </c>
      <c r="B2743" t="s">
        <v>5633</v>
      </c>
      <c r="C2743" t="s">
        <v>4370</v>
      </c>
      <c r="D2743" t="s">
        <v>4475</v>
      </c>
      <c r="E2743" t="s">
        <v>4476</v>
      </c>
      <c r="F2743">
        <v>418</v>
      </c>
      <c r="G2743">
        <v>4.9000000000000004</v>
      </c>
      <c r="H2743">
        <v>85.3</v>
      </c>
      <c r="I2743" t="s">
        <v>25</v>
      </c>
    </row>
    <row r="2744" spans="1:9">
      <c r="A2744" t="s">
        <v>5634</v>
      </c>
      <c r="B2744" t="s">
        <v>5635</v>
      </c>
      <c r="C2744" t="s">
        <v>4370</v>
      </c>
      <c r="D2744" t="s">
        <v>4395</v>
      </c>
      <c r="E2744" t="s">
        <v>4396</v>
      </c>
      <c r="F2744">
        <v>341</v>
      </c>
      <c r="G2744">
        <v>11.14</v>
      </c>
      <c r="H2744">
        <v>30.6</v>
      </c>
      <c r="I2744" t="s">
        <v>25</v>
      </c>
    </row>
    <row r="2745" spans="1:9">
      <c r="A2745" t="s">
        <v>5636</v>
      </c>
      <c r="B2745" t="s">
        <v>5637</v>
      </c>
      <c r="C2745" t="s">
        <v>4370</v>
      </c>
      <c r="D2745" t="s">
        <v>4467</v>
      </c>
      <c r="E2745" t="s">
        <v>4468</v>
      </c>
      <c r="F2745">
        <v>227</v>
      </c>
      <c r="G2745">
        <v>3.93</v>
      </c>
      <c r="H2745">
        <v>57.8</v>
      </c>
      <c r="I2745" t="s">
        <v>25</v>
      </c>
    </row>
    <row r="2746" spans="1:9">
      <c r="A2746" t="s">
        <v>5638</v>
      </c>
      <c r="B2746" t="s">
        <v>5639</v>
      </c>
      <c r="C2746" t="s">
        <v>4370</v>
      </c>
      <c r="D2746" t="s">
        <v>4437</v>
      </c>
      <c r="E2746" t="s">
        <v>4438</v>
      </c>
      <c r="F2746">
        <v>719</v>
      </c>
      <c r="G2746">
        <v>5.32</v>
      </c>
      <c r="H2746">
        <v>135.19999999999999</v>
      </c>
      <c r="I2746" t="s">
        <v>14</v>
      </c>
    </row>
    <row r="2747" spans="1:9">
      <c r="A2747" t="s">
        <v>5640</v>
      </c>
      <c r="B2747" t="s">
        <v>5641</v>
      </c>
      <c r="C2747" t="s">
        <v>4370</v>
      </c>
      <c r="D2747" t="s">
        <v>4549</v>
      </c>
      <c r="E2747" t="s">
        <v>4550</v>
      </c>
      <c r="F2747">
        <v>13138</v>
      </c>
      <c r="G2747">
        <v>7.04</v>
      </c>
      <c r="H2747">
        <v>1866.2</v>
      </c>
      <c r="I2747" t="s">
        <v>365</v>
      </c>
    </row>
    <row r="2748" spans="1:9">
      <c r="A2748" t="s">
        <v>5642</v>
      </c>
      <c r="B2748" t="s">
        <v>5643</v>
      </c>
      <c r="C2748" t="s">
        <v>4370</v>
      </c>
      <c r="D2748" t="s">
        <v>4391</v>
      </c>
      <c r="E2748" t="s">
        <v>4392</v>
      </c>
      <c r="F2748">
        <v>493</v>
      </c>
      <c r="G2748">
        <v>5.37</v>
      </c>
      <c r="H2748">
        <v>91.8</v>
      </c>
      <c r="I2748" t="s">
        <v>25</v>
      </c>
    </row>
    <row r="2749" spans="1:9">
      <c r="A2749" t="s">
        <v>5644</v>
      </c>
      <c r="B2749" t="s">
        <v>5645</v>
      </c>
      <c r="C2749" t="s">
        <v>4370</v>
      </c>
      <c r="D2749" t="s">
        <v>4511</v>
      </c>
      <c r="E2749" t="s">
        <v>4512</v>
      </c>
      <c r="F2749">
        <v>5780</v>
      </c>
      <c r="G2749">
        <v>34.32</v>
      </c>
      <c r="H2749">
        <v>168.4</v>
      </c>
      <c r="I2749" t="s">
        <v>70</v>
      </c>
    </row>
    <row r="2750" spans="1:9">
      <c r="A2750" t="s">
        <v>5646</v>
      </c>
      <c r="B2750" t="s">
        <v>5647</v>
      </c>
      <c r="C2750" t="s">
        <v>4370</v>
      </c>
      <c r="D2750" t="s">
        <v>4475</v>
      </c>
      <c r="E2750" t="s">
        <v>4476</v>
      </c>
      <c r="F2750">
        <v>566</v>
      </c>
      <c r="G2750">
        <v>2.75</v>
      </c>
      <c r="H2750">
        <v>205.8</v>
      </c>
      <c r="I2750" t="s">
        <v>14</v>
      </c>
    </row>
    <row r="2751" spans="1:9">
      <c r="A2751" t="s">
        <v>5648</v>
      </c>
      <c r="B2751" t="s">
        <v>5649</v>
      </c>
      <c r="C2751" t="s">
        <v>4370</v>
      </c>
      <c r="D2751" t="s">
        <v>4419</v>
      </c>
      <c r="E2751" t="s">
        <v>4420</v>
      </c>
      <c r="F2751">
        <v>559</v>
      </c>
      <c r="G2751">
        <v>13</v>
      </c>
      <c r="H2751">
        <v>43</v>
      </c>
      <c r="I2751" t="s">
        <v>14</v>
      </c>
    </row>
    <row r="2752" spans="1:9">
      <c r="A2752" t="s">
        <v>5650</v>
      </c>
      <c r="B2752" t="s">
        <v>5651</v>
      </c>
      <c r="C2752" t="s">
        <v>4370</v>
      </c>
      <c r="D2752" t="s">
        <v>4395</v>
      </c>
      <c r="E2752" t="s">
        <v>4396</v>
      </c>
      <c r="F2752">
        <v>768</v>
      </c>
      <c r="G2752">
        <v>10.86</v>
      </c>
      <c r="H2752">
        <v>70.7</v>
      </c>
      <c r="I2752" t="s">
        <v>14</v>
      </c>
    </row>
    <row r="2753" spans="1:9">
      <c r="A2753" t="s">
        <v>5652</v>
      </c>
      <c r="B2753" t="s">
        <v>5653</v>
      </c>
      <c r="C2753" t="s">
        <v>4370</v>
      </c>
      <c r="D2753" t="s">
        <v>4475</v>
      </c>
      <c r="E2753" t="s">
        <v>4476</v>
      </c>
      <c r="F2753">
        <v>770</v>
      </c>
      <c r="G2753">
        <v>6.7</v>
      </c>
      <c r="H2753">
        <v>114.9</v>
      </c>
      <c r="I2753" t="s">
        <v>14</v>
      </c>
    </row>
    <row r="2754" spans="1:9">
      <c r="A2754" t="s">
        <v>5654</v>
      </c>
      <c r="B2754" t="s">
        <v>5655</v>
      </c>
      <c r="C2754" t="s">
        <v>4370</v>
      </c>
      <c r="D2754" t="s">
        <v>4395</v>
      </c>
      <c r="E2754" t="s">
        <v>4396</v>
      </c>
      <c r="F2754">
        <v>458</v>
      </c>
      <c r="G2754">
        <v>9.24</v>
      </c>
      <c r="H2754">
        <v>49.6</v>
      </c>
      <c r="I2754" t="s">
        <v>25</v>
      </c>
    </row>
    <row r="2755" spans="1:9">
      <c r="A2755" t="s">
        <v>5656</v>
      </c>
      <c r="B2755" t="s">
        <v>5657</v>
      </c>
      <c r="C2755" t="s">
        <v>4370</v>
      </c>
      <c r="D2755" t="s">
        <v>4467</v>
      </c>
      <c r="E2755" t="s">
        <v>4468</v>
      </c>
      <c r="F2755">
        <v>1574</v>
      </c>
      <c r="G2755">
        <v>4.54</v>
      </c>
      <c r="H2755">
        <v>346.7</v>
      </c>
      <c r="I2755" t="s">
        <v>14</v>
      </c>
    </row>
    <row r="2756" spans="1:9">
      <c r="A2756" t="s">
        <v>5658</v>
      </c>
      <c r="B2756" t="s">
        <v>5659</v>
      </c>
      <c r="C2756" t="s">
        <v>4370</v>
      </c>
      <c r="D2756" t="s">
        <v>4549</v>
      </c>
      <c r="E2756" t="s">
        <v>4550</v>
      </c>
      <c r="F2756">
        <v>422</v>
      </c>
      <c r="G2756">
        <v>7.81</v>
      </c>
      <c r="H2756">
        <v>54</v>
      </c>
      <c r="I2756" t="s">
        <v>25</v>
      </c>
    </row>
    <row r="2757" spans="1:9">
      <c r="A2757" t="s">
        <v>5660</v>
      </c>
      <c r="B2757" t="s">
        <v>5661</v>
      </c>
      <c r="C2757" t="s">
        <v>4370</v>
      </c>
      <c r="D2757" t="s">
        <v>4699</v>
      </c>
      <c r="E2757" t="s">
        <v>4700</v>
      </c>
      <c r="F2757">
        <v>789</v>
      </c>
      <c r="G2757">
        <v>10.51</v>
      </c>
      <c r="H2757">
        <v>75.099999999999994</v>
      </c>
      <c r="I2757" t="s">
        <v>14</v>
      </c>
    </row>
    <row r="2758" spans="1:9">
      <c r="A2758" t="s">
        <v>5662</v>
      </c>
      <c r="B2758" t="s">
        <v>5663</v>
      </c>
      <c r="C2758" t="s">
        <v>4370</v>
      </c>
      <c r="D2758" t="s">
        <v>4467</v>
      </c>
      <c r="E2758" t="s">
        <v>4468</v>
      </c>
      <c r="F2758">
        <v>325</v>
      </c>
      <c r="G2758">
        <v>6.14</v>
      </c>
      <c r="H2758">
        <v>52.9</v>
      </c>
      <c r="I2758" t="s">
        <v>25</v>
      </c>
    </row>
    <row r="2759" spans="1:9">
      <c r="A2759" t="s">
        <v>5664</v>
      </c>
      <c r="B2759" t="s">
        <v>5665</v>
      </c>
      <c r="C2759" t="s">
        <v>4370</v>
      </c>
      <c r="D2759" t="s">
        <v>4391</v>
      </c>
      <c r="E2759" t="s">
        <v>4392</v>
      </c>
      <c r="F2759">
        <v>919</v>
      </c>
      <c r="G2759">
        <v>7.16</v>
      </c>
      <c r="H2759">
        <v>128.4</v>
      </c>
      <c r="I2759" t="s">
        <v>14</v>
      </c>
    </row>
    <row r="2760" spans="1:9">
      <c r="A2760" t="s">
        <v>5666</v>
      </c>
      <c r="B2760" t="s">
        <v>5667</v>
      </c>
      <c r="C2760" t="s">
        <v>4370</v>
      </c>
      <c r="D2760" t="s">
        <v>4699</v>
      </c>
      <c r="E2760" t="s">
        <v>4700</v>
      </c>
      <c r="F2760">
        <v>545</v>
      </c>
      <c r="G2760">
        <v>9.31</v>
      </c>
      <c r="H2760">
        <v>58.5</v>
      </c>
      <c r="I2760" t="s">
        <v>14</v>
      </c>
    </row>
    <row r="2761" spans="1:9">
      <c r="A2761" t="s">
        <v>5668</v>
      </c>
      <c r="B2761" t="s">
        <v>5669</v>
      </c>
      <c r="C2761" t="s">
        <v>4370</v>
      </c>
      <c r="D2761" t="s">
        <v>4549</v>
      </c>
      <c r="E2761" t="s">
        <v>4550</v>
      </c>
      <c r="F2761">
        <v>114</v>
      </c>
      <c r="G2761">
        <v>2.42</v>
      </c>
      <c r="H2761">
        <v>47.1</v>
      </c>
      <c r="I2761" t="s">
        <v>25</v>
      </c>
    </row>
    <row r="2762" spans="1:9">
      <c r="A2762" t="s">
        <v>5670</v>
      </c>
      <c r="B2762" t="s">
        <v>5671</v>
      </c>
      <c r="C2762" t="s">
        <v>4370</v>
      </c>
      <c r="D2762" t="s">
        <v>4419</v>
      </c>
      <c r="E2762" t="s">
        <v>4420</v>
      </c>
      <c r="F2762">
        <v>104</v>
      </c>
      <c r="G2762">
        <v>6.19</v>
      </c>
      <c r="H2762">
        <v>16.8</v>
      </c>
      <c r="I2762" t="s">
        <v>25</v>
      </c>
    </row>
    <row r="2763" spans="1:9">
      <c r="A2763" t="s">
        <v>5672</v>
      </c>
      <c r="B2763" t="s">
        <v>5673</v>
      </c>
      <c r="C2763" t="s">
        <v>4370</v>
      </c>
      <c r="D2763" t="s">
        <v>4475</v>
      </c>
      <c r="E2763" t="s">
        <v>4476</v>
      </c>
      <c r="F2763">
        <v>452</v>
      </c>
      <c r="G2763">
        <v>2.4</v>
      </c>
      <c r="H2763">
        <v>188.3</v>
      </c>
      <c r="I2763" t="s">
        <v>25</v>
      </c>
    </row>
    <row r="2764" spans="1:9">
      <c r="A2764" t="s">
        <v>5674</v>
      </c>
      <c r="B2764" t="s">
        <v>5675</v>
      </c>
      <c r="C2764" t="s">
        <v>4370</v>
      </c>
      <c r="D2764" t="s">
        <v>4511</v>
      </c>
      <c r="E2764" t="s">
        <v>4512</v>
      </c>
      <c r="F2764">
        <v>867</v>
      </c>
      <c r="G2764">
        <v>4.8</v>
      </c>
      <c r="H2764">
        <v>180.6</v>
      </c>
      <c r="I2764" t="s">
        <v>14</v>
      </c>
    </row>
    <row r="2765" spans="1:9">
      <c r="A2765" t="s">
        <v>5676</v>
      </c>
      <c r="B2765" t="s">
        <v>5677</v>
      </c>
      <c r="C2765" t="s">
        <v>4370</v>
      </c>
      <c r="D2765" t="s">
        <v>4395</v>
      </c>
      <c r="E2765" t="s">
        <v>4396</v>
      </c>
      <c r="F2765">
        <v>307</v>
      </c>
      <c r="G2765">
        <v>4.4400000000000004</v>
      </c>
      <c r="H2765">
        <v>69.099999999999994</v>
      </c>
      <c r="I2765" t="s">
        <v>25</v>
      </c>
    </row>
    <row r="2766" spans="1:9">
      <c r="A2766" t="s">
        <v>5678</v>
      </c>
      <c r="B2766" t="s">
        <v>5679</v>
      </c>
      <c r="C2766" t="s">
        <v>4370</v>
      </c>
      <c r="D2766" t="s">
        <v>4395</v>
      </c>
      <c r="E2766" t="s">
        <v>4396</v>
      </c>
      <c r="F2766">
        <v>244</v>
      </c>
      <c r="G2766">
        <v>5.81</v>
      </c>
      <c r="H2766">
        <v>42</v>
      </c>
      <c r="I2766" t="s">
        <v>25</v>
      </c>
    </row>
    <row r="2767" spans="1:9">
      <c r="A2767" t="s">
        <v>5680</v>
      </c>
      <c r="B2767" t="s">
        <v>5681</v>
      </c>
      <c r="C2767" t="s">
        <v>4370</v>
      </c>
      <c r="D2767" t="s">
        <v>4371</v>
      </c>
      <c r="E2767" t="s">
        <v>4372</v>
      </c>
      <c r="F2767">
        <v>3062</v>
      </c>
      <c r="G2767">
        <v>2.0099999999999998</v>
      </c>
      <c r="H2767">
        <v>1523.4</v>
      </c>
      <c r="I2767" t="s">
        <v>70</v>
      </c>
    </row>
    <row r="2768" spans="1:9">
      <c r="A2768" t="s">
        <v>5682</v>
      </c>
      <c r="B2768" t="s">
        <v>5683</v>
      </c>
      <c r="C2768" t="s">
        <v>4370</v>
      </c>
      <c r="D2768" t="s">
        <v>4467</v>
      </c>
      <c r="E2768" t="s">
        <v>4468</v>
      </c>
      <c r="F2768">
        <v>298</v>
      </c>
      <c r="G2768">
        <v>4.38</v>
      </c>
      <c r="H2768">
        <v>68</v>
      </c>
      <c r="I2768" t="s">
        <v>25</v>
      </c>
    </row>
    <row r="2769" spans="1:9">
      <c r="A2769" t="s">
        <v>5684</v>
      </c>
      <c r="B2769" t="s">
        <v>5685</v>
      </c>
      <c r="C2769" t="s">
        <v>4370</v>
      </c>
      <c r="D2769" t="s">
        <v>4419</v>
      </c>
      <c r="E2769" t="s">
        <v>4420</v>
      </c>
      <c r="F2769">
        <v>642</v>
      </c>
      <c r="G2769">
        <v>15.92</v>
      </c>
      <c r="H2769">
        <v>40.299999999999997</v>
      </c>
      <c r="I2769" t="s">
        <v>14</v>
      </c>
    </row>
    <row r="2770" spans="1:9">
      <c r="A2770" t="s">
        <v>5686</v>
      </c>
      <c r="B2770" t="s">
        <v>5687</v>
      </c>
      <c r="C2770" t="s">
        <v>4370</v>
      </c>
      <c r="D2770" t="s">
        <v>4475</v>
      </c>
      <c r="E2770" t="s">
        <v>4476</v>
      </c>
      <c r="F2770">
        <v>307</v>
      </c>
      <c r="G2770">
        <v>6.16</v>
      </c>
      <c r="H2770">
        <v>49.8</v>
      </c>
      <c r="I2770" t="s">
        <v>25</v>
      </c>
    </row>
    <row r="2771" spans="1:9">
      <c r="A2771" t="s">
        <v>5688</v>
      </c>
      <c r="B2771" t="s">
        <v>5689</v>
      </c>
      <c r="C2771" t="s">
        <v>4370</v>
      </c>
      <c r="D2771" t="s">
        <v>4467</v>
      </c>
      <c r="E2771" t="s">
        <v>4468</v>
      </c>
      <c r="F2771">
        <v>227</v>
      </c>
      <c r="G2771">
        <v>3.88</v>
      </c>
      <c r="H2771">
        <v>58.5</v>
      </c>
      <c r="I2771" t="s">
        <v>25</v>
      </c>
    </row>
    <row r="2772" spans="1:9">
      <c r="A2772" t="s">
        <v>5690</v>
      </c>
      <c r="B2772" t="s">
        <v>5691</v>
      </c>
      <c r="C2772" t="s">
        <v>4370</v>
      </c>
      <c r="D2772" t="s">
        <v>4375</v>
      </c>
      <c r="E2772" t="s">
        <v>4376</v>
      </c>
      <c r="F2772">
        <v>675</v>
      </c>
      <c r="G2772">
        <v>11.65</v>
      </c>
      <c r="H2772">
        <v>57.9</v>
      </c>
      <c r="I2772" t="s">
        <v>14</v>
      </c>
    </row>
    <row r="2773" spans="1:9">
      <c r="A2773" t="s">
        <v>5692</v>
      </c>
      <c r="B2773" t="s">
        <v>5693</v>
      </c>
      <c r="C2773" t="s">
        <v>4370</v>
      </c>
      <c r="D2773" t="s">
        <v>4391</v>
      </c>
      <c r="E2773" t="s">
        <v>4392</v>
      </c>
      <c r="F2773">
        <v>529</v>
      </c>
      <c r="G2773">
        <v>9.89</v>
      </c>
      <c r="H2773">
        <v>53.5</v>
      </c>
      <c r="I2773" t="s">
        <v>14</v>
      </c>
    </row>
    <row r="2774" spans="1:9">
      <c r="A2774" t="s">
        <v>5694</v>
      </c>
      <c r="B2774" t="s">
        <v>5695</v>
      </c>
      <c r="C2774" t="s">
        <v>4370</v>
      </c>
      <c r="D2774" t="s">
        <v>4391</v>
      </c>
      <c r="E2774" t="s">
        <v>4392</v>
      </c>
      <c r="F2774">
        <v>292</v>
      </c>
      <c r="G2774">
        <v>1.99</v>
      </c>
      <c r="H2774">
        <v>146.69999999999999</v>
      </c>
      <c r="I2774" t="s">
        <v>25</v>
      </c>
    </row>
    <row r="2775" spans="1:9">
      <c r="A2775" t="s">
        <v>5696</v>
      </c>
      <c r="B2775" t="s">
        <v>5697</v>
      </c>
      <c r="C2775" t="s">
        <v>4370</v>
      </c>
      <c r="D2775" t="s">
        <v>4437</v>
      </c>
      <c r="E2775" t="s">
        <v>4438</v>
      </c>
      <c r="F2775">
        <v>420</v>
      </c>
      <c r="G2775">
        <v>2.76</v>
      </c>
      <c r="H2775">
        <v>152.19999999999999</v>
      </c>
      <c r="I2775" t="s">
        <v>25</v>
      </c>
    </row>
    <row r="2776" spans="1:9">
      <c r="A2776" t="s">
        <v>5698</v>
      </c>
      <c r="B2776" t="s">
        <v>5699</v>
      </c>
      <c r="C2776" t="s">
        <v>4370</v>
      </c>
      <c r="D2776" t="s">
        <v>4433</v>
      </c>
      <c r="E2776" t="s">
        <v>4434</v>
      </c>
      <c r="F2776">
        <v>720</v>
      </c>
      <c r="G2776">
        <v>13.97</v>
      </c>
      <c r="H2776">
        <v>51.5</v>
      </c>
      <c r="I2776" t="s">
        <v>14</v>
      </c>
    </row>
    <row r="2777" spans="1:9">
      <c r="A2777" t="s">
        <v>5700</v>
      </c>
      <c r="B2777" t="s">
        <v>5701</v>
      </c>
      <c r="C2777" t="s">
        <v>4370</v>
      </c>
      <c r="D2777" t="s">
        <v>4433</v>
      </c>
      <c r="E2777" t="s">
        <v>4434</v>
      </c>
      <c r="F2777">
        <v>333</v>
      </c>
      <c r="G2777">
        <v>5.88</v>
      </c>
      <c r="H2777">
        <v>56.6</v>
      </c>
      <c r="I2777" t="s">
        <v>25</v>
      </c>
    </row>
    <row r="2778" spans="1:9">
      <c r="A2778" t="s">
        <v>5702</v>
      </c>
      <c r="B2778" t="s">
        <v>5703</v>
      </c>
      <c r="C2778" t="s">
        <v>4370</v>
      </c>
      <c r="D2778" t="s">
        <v>4407</v>
      </c>
      <c r="E2778" t="s">
        <v>4408</v>
      </c>
      <c r="F2778">
        <v>663</v>
      </c>
      <c r="G2778">
        <v>2.84</v>
      </c>
      <c r="H2778">
        <v>233.5</v>
      </c>
      <c r="I2778" t="s">
        <v>14</v>
      </c>
    </row>
    <row r="2779" spans="1:9">
      <c r="A2779" t="s">
        <v>5704</v>
      </c>
      <c r="B2779" t="s">
        <v>5705</v>
      </c>
      <c r="C2779" t="s">
        <v>4370</v>
      </c>
      <c r="D2779" t="s">
        <v>4419</v>
      </c>
      <c r="E2779" t="s">
        <v>4420</v>
      </c>
      <c r="F2779">
        <v>64</v>
      </c>
      <c r="G2779">
        <v>4.05</v>
      </c>
      <c r="H2779">
        <v>15.8</v>
      </c>
      <c r="I2779" t="s">
        <v>25</v>
      </c>
    </row>
    <row r="2780" spans="1:9">
      <c r="A2780" t="s">
        <v>5706</v>
      </c>
      <c r="B2780" t="s">
        <v>5707</v>
      </c>
      <c r="C2780" t="s">
        <v>4370</v>
      </c>
      <c r="D2780" t="s">
        <v>4475</v>
      </c>
      <c r="E2780" t="s">
        <v>4476</v>
      </c>
      <c r="F2780">
        <v>702</v>
      </c>
      <c r="G2780">
        <v>8.94</v>
      </c>
      <c r="H2780">
        <v>78.5</v>
      </c>
      <c r="I2780" t="s">
        <v>14</v>
      </c>
    </row>
    <row r="2781" spans="1:9">
      <c r="A2781" t="s">
        <v>5708</v>
      </c>
      <c r="B2781" t="s">
        <v>5709</v>
      </c>
      <c r="C2781" t="s">
        <v>4370</v>
      </c>
      <c r="D2781" t="s">
        <v>4475</v>
      </c>
      <c r="E2781" t="s">
        <v>4476</v>
      </c>
      <c r="F2781">
        <v>631</v>
      </c>
      <c r="G2781">
        <v>9.0299999999999994</v>
      </c>
      <c r="H2781">
        <v>69.900000000000006</v>
      </c>
      <c r="I2781" t="s">
        <v>14</v>
      </c>
    </row>
    <row r="2782" spans="1:9">
      <c r="A2782" t="s">
        <v>5710</v>
      </c>
      <c r="B2782" t="s">
        <v>5711</v>
      </c>
      <c r="C2782" t="s">
        <v>4370</v>
      </c>
      <c r="D2782" t="s">
        <v>4467</v>
      </c>
      <c r="E2782" t="s">
        <v>4468</v>
      </c>
      <c r="F2782">
        <v>210</v>
      </c>
      <c r="G2782">
        <v>12.06</v>
      </c>
      <c r="H2782">
        <v>17.399999999999999</v>
      </c>
      <c r="I2782" t="s">
        <v>25</v>
      </c>
    </row>
    <row r="2783" spans="1:9">
      <c r="A2783" t="s">
        <v>5712</v>
      </c>
      <c r="B2783" t="s">
        <v>5713</v>
      </c>
      <c r="C2783" t="s">
        <v>4370</v>
      </c>
      <c r="D2783" t="s">
        <v>4407</v>
      </c>
      <c r="E2783" t="s">
        <v>4408</v>
      </c>
      <c r="F2783">
        <v>2257</v>
      </c>
      <c r="G2783">
        <v>5.36</v>
      </c>
      <c r="H2783">
        <v>421.1</v>
      </c>
      <c r="I2783" t="s">
        <v>70</v>
      </c>
    </row>
    <row r="2784" spans="1:9">
      <c r="A2784" t="s">
        <v>5714</v>
      </c>
      <c r="B2784" t="s">
        <v>5715</v>
      </c>
      <c r="C2784" t="s">
        <v>4370</v>
      </c>
      <c r="D2784" t="s">
        <v>4419</v>
      </c>
      <c r="E2784" t="s">
        <v>4420</v>
      </c>
      <c r="F2784">
        <v>263</v>
      </c>
      <c r="G2784">
        <v>4.8899999999999997</v>
      </c>
      <c r="H2784">
        <v>53.8</v>
      </c>
      <c r="I2784" t="s">
        <v>25</v>
      </c>
    </row>
    <row r="2785" spans="1:9">
      <c r="A2785" t="s">
        <v>5716</v>
      </c>
      <c r="B2785" t="s">
        <v>5717</v>
      </c>
      <c r="C2785" t="s">
        <v>4370</v>
      </c>
      <c r="D2785" t="s">
        <v>4467</v>
      </c>
      <c r="E2785" t="s">
        <v>4468</v>
      </c>
      <c r="F2785">
        <v>349</v>
      </c>
      <c r="G2785">
        <v>8.0500000000000007</v>
      </c>
      <c r="H2785">
        <v>43.4</v>
      </c>
      <c r="I2785" t="s">
        <v>25</v>
      </c>
    </row>
    <row r="2786" spans="1:9">
      <c r="A2786" t="s">
        <v>5718</v>
      </c>
      <c r="B2786" t="s">
        <v>5719</v>
      </c>
      <c r="C2786" t="s">
        <v>4370</v>
      </c>
      <c r="D2786" t="s">
        <v>4411</v>
      </c>
      <c r="E2786" t="s">
        <v>4412</v>
      </c>
      <c r="F2786">
        <v>4297</v>
      </c>
      <c r="G2786">
        <v>10.72</v>
      </c>
      <c r="H2786">
        <v>400.8</v>
      </c>
      <c r="I2786" t="s">
        <v>70</v>
      </c>
    </row>
    <row r="2787" spans="1:9">
      <c r="A2787" t="s">
        <v>5720</v>
      </c>
      <c r="B2787" t="s">
        <v>5721</v>
      </c>
      <c r="C2787" t="s">
        <v>4370</v>
      </c>
      <c r="D2787" t="s">
        <v>4381</v>
      </c>
      <c r="E2787" t="s">
        <v>4382</v>
      </c>
      <c r="F2787">
        <v>407</v>
      </c>
      <c r="G2787">
        <v>7.46</v>
      </c>
      <c r="H2787">
        <v>54.6</v>
      </c>
      <c r="I2787" t="s">
        <v>25</v>
      </c>
    </row>
    <row r="2788" spans="1:9">
      <c r="A2788" t="s">
        <v>5722</v>
      </c>
      <c r="B2788" t="s">
        <v>5723</v>
      </c>
      <c r="C2788" t="s">
        <v>4370</v>
      </c>
      <c r="D2788" t="s">
        <v>4423</v>
      </c>
      <c r="E2788" t="s">
        <v>4424</v>
      </c>
      <c r="F2788">
        <v>227</v>
      </c>
      <c r="G2788">
        <v>5.92</v>
      </c>
      <c r="H2788">
        <v>38.299999999999997</v>
      </c>
      <c r="I2788" t="s">
        <v>25</v>
      </c>
    </row>
    <row r="2789" spans="1:9">
      <c r="A2789" t="s">
        <v>5724</v>
      </c>
      <c r="B2789" t="s">
        <v>5725</v>
      </c>
      <c r="C2789" t="s">
        <v>4370</v>
      </c>
      <c r="D2789" t="s">
        <v>4391</v>
      </c>
      <c r="E2789" t="s">
        <v>4392</v>
      </c>
      <c r="F2789">
        <v>403</v>
      </c>
      <c r="G2789">
        <v>4.8</v>
      </c>
      <c r="H2789">
        <v>84</v>
      </c>
      <c r="I2789" t="s">
        <v>25</v>
      </c>
    </row>
    <row r="2790" spans="1:9">
      <c r="A2790" t="s">
        <v>5726</v>
      </c>
      <c r="B2790" t="s">
        <v>5727</v>
      </c>
      <c r="C2790" t="s">
        <v>4370</v>
      </c>
      <c r="D2790" t="s">
        <v>4437</v>
      </c>
      <c r="E2790" t="s">
        <v>4438</v>
      </c>
      <c r="F2790">
        <v>1071</v>
      </c>
      <c r="G2790">
        <v>10.77</v>
      </c>
      <c r="H2790">
        <v>99.4</v>
      </c>
      <c r="I2790" t="s">
        <v>14</v>
      </c>
    </row>
    <row r="2791" spans="1:9">
      <c r="A2791" t="s">
        <v>5728</v>
      </c>
      <c r="B2791" t="s">
        <v>5729</v>
      </c>
      <c r="C2791" t="s">
        <v>4370</v>
      </c>
      <c r="D2791" t="s">
        <v>4395</v>
      </c>
      <c r="E2791" t="s">
        <v>4396</v>
      </c>
      <c r="F2791">
        <v>190</v>
      </c>
      <c r="G2791">
        <v>8.34</v>
      </c>
      <c r="H2791">
        <v>22.8</v>
      </c>
      <c r="I2791" t="s">
        <v>25</v>
      </c>
    </row>
    <row r="2792" spans="1:9">
      <c r="A2792" t="s">
        <v>5730</v>
      </c>
      <c r="B2792" t="s">
        <v>5731</v>
      </c>
      <c r="C2792" t="s">
        <v>4370</v>
      </c>
      <c r="D2792" t="s">
        <v>4395</v>
      </c>
      <c r="E2792" t="s">
        <v>4396</v>
      </c>
      <c r="F2792">
        <v>253</v>
      </c>
      <c r="G2792">
        <v>8.5500000000000007</v>
      </c>
      <c r="H2792">
        <v>29.6</v>
      </c>
      <c r="I2792" t="s">
        <v>25</v>
      </c>
    </row>
    <row r="2793" spans="1:9">
      <c r="A2793" t="s">
        <v>5732</v>
      </c>
      <c r="B2793" t="s">
        <v>5733</v>
      </c>
      <c r="C2793" t="s">
        <v>4370</v>
      </c>
      <c r="D2793" t="s">
        <v>4407</v>
      </c>
      <c r="E2793" t="s">
        <v>4408</v>
      </c>
      <c r="F2793">
        <v>238</v>
      </c>
      <c r="G2793">
        <v>6.07</v>
      </c>
      <c r="H2793">
        <v>39.200000000000003</v>
      </c>
      <c r="I2793" t="s">
        <v>25</v>
      </c>
    </row>
    <row r="2794" spans="1:9">
      <c r="A2794" t="s">
        <v>5734</v>
      </c>
      <c r="B2794" t="s">
        <v>5735</v>
      </c>
      <c r="C2794" t="s">
        <v>4370</v>
      </c>
      <c r="D2794" t="s">
        <v>4411</v>
      </c>
      <c r="E2794" t="s">
        <v>4412</v>
      </c>
      <c r="F2794">
        <v>266</v>
      </c>
      <c r="G2794">
        <v>4.8</v>
      </c>
      <c r="H2794">
        <v>55.4</v>
      </c>
      <c r="I2794" t="s">
        <v>25</v>
      </c>
    </row>
    <row r="2795" spans="1:9">
      <c r="A2795" t="s">
        <v>5736</v>
      </c>
      <c r="B2795" t="s">
        <v>5737</v>
      </c>
      <c r="C2795" t="s">
        <v>4370</v>
      </c>
      <c r="D2795" t="s">
        <v>4511</v>
      </c>
      <c r="E2795" t="s">
        <v>4512</v>
      </c>
      <c r="F2795">
        <v>675</v>
      </c>
      <c r="G2795">
        <v>5.45</v>
      </c>
      <c r="H2795">
        <v>123.9</v>
      </c>
      <c r="I2795" t="s">
        <v>14</v>
      </c>
    </row>
    <row r="2796" spans="1:9">
      <c r="A2796" t="s">
        <v>5738</v>
      </c>
      <c r="B2796" t="s">
        <v>5739</v>
      </c>
      <c r="C2796" t="s">
        <v>4370</v>
      </c>
      <c r="D2796" t="s">
        <v>4423</v>
      </c>
      <c r="E2796" t="s">
        <v>4424</v>
      </c>
      <c r="F2796">
        <v>213</v>
      </c>
      <c r="G2796">
        <v>4.18</v>
      </c>
      <c r="H2796">
        <v>51</v>
      </c>
      <c r="I2796" t="s">
        <v>25</v>
      </c>
    </row>
    <row r="2797" spans="1:9">
      <c r="A2797" t="s">
        <v>5740</v>
      </c>
      <c r="B2797" t="s">
        <v>5741</v>
      </c>
      <c r="C2797" t="s">
        <v>4370</v>
      </c>
      <c r="D2797" t="s">
        <v>4437</v>
      </c>
      <c r="E2797" t="s">
        <v>4438</v>
      </c>
      <c r="F2797">
        <v>464</v>
      </c>
      <c r="G2797">
        <v>4.88</v>
      </c>
      <c r="H2797">
        <v>95.1</v>
      </c>
      <c r="I2797" t="s">
        <v>25</v>
      </c>
    </row>
    <row r="2798" spans="1:9">
      <c r="A2798" t="s">
        <v>5742</v>
      </c>
      <c r="B2798" t="s">
        <v>5743</v>
      </c>
      <c r="C2798" t="s">
        <v>4370</v>
      </c>
      <c r="D2798" t="s">
        <v>4391</v>
      </c>
      <c r="E2798" t="s">
        <v>4392</v>
      </c>
      <c r="F2798">
        <v>355</v>
      </c>
      <c r="G2798">
        <v>5.31</v>
      </c>
      <c r="H2798">
        <v>66.900000000000006</v>
      </c>
      <c r="I2798" t="s">
        <v>25</v>
      </c>
    </row>
    <row r="2799" spans="1:9">
      <c r="A2799" t="s">
        <v>5744</v>
      </c>
      <c r="B2799" t="s">
        <v>5745</v>
      </c>
      <c r="C2799" t="s">
        <v>4370</v>
      </c>
      <c r="D2799" t="s">
        <v>4407</v>
      </c>
      <c r="E2799" t="s">
        <v>4408</v>
      </c>
      <c r="F2799">
        <v>596</v>
      </c>
      <c r="G2799">
        <v>15.65</v>
      </c>
      <c r="H2799">
        <v>38.1</v>
      </c>
      <c r="I2799" t="s">
        <v>14</v>
      </c>
    </row>
    <row r="2800" spans="1:9">
      <c r="A2800" t="s">
        <v>5746</v>
      </c>
      <c r="B2800" t="s">
        <v>5747</v>
      </c>
      <c r="C2800" t="s">
        <v>4370</v>
      </c>
      <c r="D2800" t="s">
        <v>4443</v>
      </c>
      <c r="E2800" t="s">
        <v>4444</v>
      </c>
      <c r="F2800">
        <v>2032</v>
      </c>
      <c r="G2800">
        <v>18.32</v>
      </c>
      <c r="H2800">
        <v>110.9</v>
      </c>
      <c r="I2800" t="s">
        <v>70</v>
      </c>
    </row>
    <row r="2801" spans="1:9">
      <c r="A2801" t="s">
        <v>5748</v>
      </c>
      <c r="B2801" t="s">
        <v>5749</v>
      </c>
      <c r="C2801" t="s">
        <v>4370</v>
      </c>
      <c r="D2801" t="s">
        <v>4437</v>
      </c>
      <c r="E2801" t="s">
        <v>4438</v>
      </c>
      <c r="F2801">
        <v>2687</v>
      </c>
      <c r="G2801">
        <v>17.38</v>
      </c>
      <c r="H2801">
        <v>154.6</v>
      </c>
      <c r="I2801" t="s">
        <v>70</v>
      </c>
    </row>
    <row r="2802" spans="1:9">
      <c r="A2802" t="s">
        <v>5750</v>
      </c>
      <c r="B2802" t="s">
        <v>5751</v>
      </c>
      <c r="C2802" t="s">
        <v>4370</v>
      </c>
      <c r="D2802" t="s">
        <v>4375</v>
      </c>
      <c r="E2802" t="s">
        <v>4376</v>
      </c>
      <c r="F2802">
        <v>33</v>
      </c>
      <c r="G2802">
        <v>3.43</v>
      </c>
      <c r="H2802">
        <v>9.6</v>
      </c>
      <c r="I2802" t="s">
        <v>25</v>
      </c>
    </row>
    <row r="2803" spans="1:9">
      <c r="A2803" t="s">
        <v>5752</v>
      </c>
      <c r="B2803" t="s">
        <v>5753</v>
      </c>
      <c r="C2803" t="s">
        <v>4370</v>
      </c>
      <c r="D2803" t="s">
        <v>4475</v>
      </c>
      <c r="E2803" t="s">
        <v>4476</v>
      </c>
      <c r="F2803">
        <v>253</v>
      </c>
      <c r="G2803">
        <v>4.7699999999999996</v>
      </c>
      <c r="H2803">
        <v>53</v>
      </c>
      <c r="I2803" t="s">
        <v>25</v>
      </c>
    </row>
    <row r="2804" spans="1:9">
      <c r="A2804" t="s">
        <v>5754</v>
      </c>
      <c r="B2804" t="s">
        <v>5755</v>
      </c>
      <c r="C2804" t="s">
        <v>4370</v>
      </c>
      <c r="D2804" t="s">
        <v>4419</v>
      </c>
      <c r="E2804" t="s">
        <v>4420</v>
      </c>
      <c r="F2804">
        <v>185</v>
      </c>
      <c r="G2804">
        <v>7.13</v>
      </c>
      <c r="H2804">
        <v>25.9</v>
      </c>
      <c r="I2804" t="s">
        <v>25</v>
      </c>
    </row>
    <row r="2805" spans="1:9">
      <c r="A2805" t="s">
        <v>5756</v>
      </c>
      <c r="B2805" t="s">
        <v>5757</v>
      </c>
      <c r="C2805" t="s">
        <v>4370</v>
      </c>
      <c r="D2805" t="s">
        <v>4443</v>
      </c>
      <c r="E2805" t="s">
        <v>4444</v>
      </c>
      <c r="F2805">
        <v>2987</v>
      </c>
      <c r="G2805">
        <v>8.39</v>
      </c>
      <c r="H2805">
        <v>356</v>
      </c>
      <c r="I2805" t="s">
        <v>70</v>
      </c>
    </row>
    <row r="2806" spans="1:9">
      <c r="A2806" t="s">
        <v>5758</v>
      </c>
      <c r="B2806" t="s">
        <v>5759</v>
      </c>
      <c r="C2806" t="s">
        <v>4370</v>
      </c>
      <c r="D2806" t="s">
        <v>4381</v>
      </c>
      <c r="E2806" t="s">
        <v>4382</v>
      </c>
      <c r="F2806">
        <v>1123</v>
      </c>
      <c r="G2806">
        <v>12.01</v>
      </c>
      <c r="H2806">
        <v>93.5</v>
      </c>
      <c r="I2806" t="s">
        <v>14</v>
      </c>
    </row>
    <row r="2807" spans="1:9">
      <c r="A2807" t="s">
        <v>5760</v>
      </c>
      <c r="B2807" t="s">
        <v>5761</v>
      </c>
      <c r="C2807" t="s">
        <v>4370</v>
      </c>
      <c r="D2807" t="s">
        <v>4437</v>
      </c>
      <c r="E2807" t="s">
        <v>4438</v>
      </c>
      <c r="F2807">
        <v>1328</v>
      </c>
      <c r="G2807">
        <v>10.46</v>
      </c>
      <c r="H2807">
        <v>127</v>
      </c>
      <c r="I2807" t="s">
        <v>14</v>
      </c>
    </row>
    <row r="2808" spans="1:9">
      <c r="A2808" t="s">
        <v>5762</v>
      </c>
      <c r="B2808" t="s">
        <v>5763</v>
      </c>
      <c r="C2808" t="s">
        <v>4370</v>
      </c>
      <c r="D2808" t="s">
        <v>4381</v>
      </c>
      <c r="E2808" t="s">
        <v>4382</v>
      </c>
      <c r="F2808">
        <v>794</v>
      </c>
      <c r="G2808">
        <v>5.94</v>
      </c>
      <c r="H2808">
        <v>133.69999999999999</v>
      </c>
      <c r="I2808" t="s">
        <v>14</v>
      </c>
    </row>
    <row r="2809" spans="1:9">
      <c r="A2809" t="s">
        <v>5764</v>
      </c>
      <c r="B2809" t="s">
        <v>1283</v>
      </c>
      <c r="C2809" t="s">
        <v>4370</v>
      </c>
      <c r="D2809" t="s">
        <v>4375</v>
      </c>
      <c r="E2809" t="s">
        <v>4376</v>
      </c>
      <c r="F2809">
        <v>265</v>
      </c>
      <c r="G2809">
        <v>3.72</v>
      </c>
      <c r="H2809">
        <v>71.2</v>
      </c>
      <c r="I2809" t="s">
        <v>25</v>
      </c>
    </row>
    <row r="2810" spans="1:9">
      <c r="A2810" t="s">
        <v>5765</v>
      </c>
      <c r="B2810" t="s">
        <v>5766</v>
      </c>
      <c r="C2810" t="s">
        <v>4370</v>
      </c>
      <c r="D2810" t="s">
        <v>4427</v>
      </c>
      <c r="E2810" t="s">
        <v>4428</v>
      </c>
      <c r="F2810">
        <v>558</v>
      </c>
      <c r="G2810">
        <v>4.37</v>
      </c>
      <c r="H2810">
        <v>127.7</v>
      </c>
      <c r="I2810" t="s">
        <v>14</v>
      </c>
    </row>
    <row r="2811" spans="1:9">
      <c r="A2811" t="s">
        <v>5767</v>
      </c>
      <c r="B2811" t="s">
        <v>5768</v>
      </c>
      <c r="C2811" t="s">
        <v>4370</v>
      </c>
      <c r="D2811" t="s">
        <v>4423</v>
      </c>
      <c r="E2811" t="s">
        <v>4424</v>
      </c>
      <c r="F2811">
        <v>293</v>
      </c>
      <c r="G2811">
        <v>11.6</v>
      </c>
      <c r="H2811">
        <v>25.3</v>
      </c>
      <c r="I2811" t="s">
        <v>25</v>
      </c>
    </row>
    <row r="2812" spans="1:9">
      <c r="A2812" t="s">
        <v>5769</v>
      </c>
      <c r="B2812" t="s">
        <v>5770</v>
      </c>
      <c r="C2812" t="s">
        <v>4370</v>
      </c>
      <c r="D2812" t="s">
        <v>4437</v>
      </c>
      <c r="E2812" t="s">
        <v>4438</v>
      </c>
      <c r="F2812">
        <v>53</v>
      </c>
      <c r="G2812">
        <v>1.1399999999999999</v>
      </c>
      <c r="H2812">
        <v>46.5</v>
      </c>
      <c r="I2812" t="s">
        <v>25</v>
      </c>
    </row>
    <row r="2813" spans="1:9">
      <c r="A2813" t="s">
        <v>5771</v>
      </c>
      <c r="B2813" t="s">
        <v>5772</v>
      </c>
      <c r="C2813" t="s">
        <v>4370</v>
      </c>
      <c r="D2813" t="s">
        <v>4407</v>
      </c>
      <c r="E2813" t="s">
        <v>4408</v>
      </c>
      <c r="F2813">
        <v>1970</v>
      </c>
      <c r="G2813">
        <v>10.87</v>
      </c>
      <c r="H2813">
        <v>181.2</v>
      </c>
      <c r="I2813" t="s">
        <v>14</v>
      </c>
    </row>
    <row r="2814" spans="1:9">
      <c r="A2814" t="s">
        <v>5773</v>
      </c>
      <c r="B2814" t="s">
        <v>5774</v>
      </c>
      <c r="C2814" t="s">
        <v>4370</v>
      </c>
      <c r="D2814" t="s">
        <v>4467</v>
      </c>
      <c r="E2814" t="s">
        <v>4468</v>
      </c>
      <c r="F2814">
        <v>83</v>
      </c>
      <c r="G2814">
        <v>3.8</v>
      </c>
      <c r="H2814">
        <v>21.8</v>
      </c>
      <c r="I2814" t="s">
        <v>25</v>
      </c>
    </row>
    <row r="2815" spans="1:9">
      <c r="A2815" t="s">
        <v>5775</v>
      </c>
      <c r="B2815" t="s">
        <v>5776</v>
      </c>
      <c r="C2815" t="s">
        <v>4370</v>
      </c>
      <c r="D2815" t="s">
        <v>4423</v>
      </c>
      <c r="E2815" t="s">
        <v>4424</v>
      </c>
      <c r="F2815">
        <v>251</v>
      </c>
      <c r="G2815">
        <v>5.18</v>
      </c>
      <c r="H2815">
        <v>48.5</v>
      </c>
      <c r="I2815" t="s">
        <v>25</v>
      </c>
    </row>
    <row r="2816" spans="1:9">
      <c r="A2816" t="s">
        <v>5777</v>
      </c>
      <c r="B2816" t="s">
        <v>1301</v>
      </c>
      <c r="C2816" t="s">
        <v>4370</v>
      </c>
      <c r="D2816" t="s">
        <v>4683</v>
      </c>
      <c r="E2816" t="s">
        <v>4684</v>
      </c>
      <c r="F2816">
        <v>8552</v>
      </c>
      <c r="G2816">
        <v>6.5</v>
      </c>
      <c r="H2816">
        <v>1315.7</v>
      </c>
      <c r="I2816" t="s">
        <v>70</v>
      </c>
    </row>
    <row r="2817" spans="1:9">
      <c r="A2817" t="s">
        <v>5778</v>
      </c>
      <c r="B2817" t="s">
        <v>5779</v>
      </c>
      <c r="C2817" t="s">
        <v>4370</v>
      </c>
      <c r="D2817" t="s">
        <v>4419</v>
      </c>
      <c r="E2817" t="s">
        <v>4420</v>
      </c>
      <c r="F2817">
        <v>121</v>
      </c>
      <c r="G2817">
        <v>7.45</v>
      </c>
      <c r="H2817">
        <v>16.2</v>
      </c>
      <c r="I2817" t="s">
        <v>25</v>
      </c>
    </row>
    <row r="2818" spans="1:9">
      <c r="A2818" t="s">
        <v>5780</v>
      </c>
      <c r="B2818" t="s">
        <v>5781</v>
      </c>
      <c r="C2818" t="s">
        <v>4370</v>
      </c>
      <c r="D2818" t="s">
        <v>4467</v>
      </c>
      <c r="E2818" t="s">
        <v>4468</v>
      </c>
      <c r="F2818">
        <v>516</v>
      </c>
      <c r="G2818">
        <v>9.43</v>
      </c>
      <c r="H2818">
        <v>54.7</v>
      </c>
      <c r="I2818" t="s">
        <v>14</v>
      </c>
    </row>
    <row r="2819" spans="1:9">
      <c r="A2819" t="s">
        <v>5782</v>
      </c>
      <c r="B2819" t="s">
        <v>5783</v>
      </c>
      <c r="C2819" t="s">
        <v>4370</v>
      </c>
      <c r="D2819" t="s">
        <v>4419</v>
      </c>
      <c r="E2819" t="s">
        <v>4420</v>
      </c>
      <c r="F2819">
        <v>214</v>
      </c>
      <c r="G2819">
        <v>3.89</v>
      </c>
      <c r="H2819">
        <v>55</v>
      </c>
      <c r="I2819" t="s">
        <v>25</v>
      </c>
    </row>
    <row r="2820" spans="1:9">
      <c r="A2820" t="s">
        <v>5784</v>
      </c>
      <c r="B2820" t="s">
        <v>5785</v>
      </c>
      <c r="C2820" t="s">
        <v>4370</v>
      </c>
      <c r="D2820" t="s">
        <v>4437</v>
      </c>
      <c r="E2820" t="s">
        <v>4438</v>
      </c>
      <c r="F2820">
        <v>1478</v>
      </c>
      <c r="G2820">
        <v>4.88</v>
      </c>
      <c r="H2820">
        <v>302.89999999999998</v>
      </c>
      <c r="I2820" t="s">
        <v>14</v>
      </c>
    </row>
    <row r="2821" spans="1:9">
      <c r="A2821" t="s">
        <v>5786</v>
      </c>
      <c r="B2821" t="s">
        <v>5787</v>
      </c>
      <c r="C2821" t="s">
        <v>4370</v>
      </c>
      <c r="D2821" t="s">
        <v>4475</v>
      </c>
      <c r="E2821" t="s">
        <v>4476</v>
      </c>
      <c r="F2821">
        <v>691</v>
      </c>
      <c r="G2821">
        <v>5.51</v>
      </c>
      <c r="H2821">
        <v>125.4</v>
      </c>
      <c r="I2821" t="s">
        <v>14</v>
      </c>
    </row>
    <row r="2822" spans="1:9">
      <c r="A2822" t="s">
        <v>5788</v>
      </c>
      <c r="B2822" t="s">
        <v>5789</v>
      </c>
      <c r="C2822" t="s">
        <v>4370</v>
      </c>
      <c r="D2822" t="s">
        <v>4419</v>
      </c>
      <c r="E2822" t="s">
        <v>4420</v>
      </c>
      <c r="F2822">
        <v>237</v>
      </c>
      <c r="G2822">
        <v>7.05</v>
      </c>
      <c r="H2822">
        <v>33.6</v>
      </c>
      <c r="I2822" t="s">
        <v>25</v>
      </c>
    </row>
    <row r="2823" spans="1:9">
      <c r="A2823" t="s">
        <v>5790</v>
      </c>
      <c r="B2823" t="s">
        <v>5791</v>
      </c>
      <c r="C2823" t="s">
        <v>4370</v>
      </c>
      <c r="D2823" t="s">
        <v>4511</v>
      </c>
      <c r="E2823" t="s">
        <v>4512</v>
      </c>
      <c r="F2823">
        <v>1614</v>
      </c>
      <c r="G2823">
        <v>13.9</v>
      </c>
      <c r="H2823">
        <v>116.1</v>
      </c>
      <c r="I2823" t="s">
        <v>14</v>
      </c>
    </row>
    <row r="2824" spans="1:9">
      <c r="A2824" t="s">
        <v>5792</v>
      </c>
      <c r="B2824" t="s">
        <v>5793</v>
      </c>
      <c r="C2824" t="s">
        <v>4370</v>
      </c>
      <c r="D2824" t="s">
        <v>4375</v>
      </c>
      <c r="E2824" t="s">
        <v>4376</v>
      </c>
      <c r="F2824">
        <v>285</v>
      </c>
      <c r="G2824">
        <v>6.45</v>
      </c>
      <c r="H2824">
        <v>44.2</v>
      </c>
      <c r="I2824" t="s">
        <v>25</v>
      </c>
    </row>
    <row r="2825" spans="1:9">
      <c r="A2825" t="s">
        <v>5794</v>
      </c>
      <c r="B2825" t="s">
        <v>5795</v>
      </c>
      <c r="C2825" t="s">
        <v>4370</v>
      </c>
      <c r="D2825" t="s">
        <v>4475</v>
      </c>
      <c r="E2825" t="s">
        <v>4476</v>
      </c>
      <c r="F2825">
        <v>318</v>
      </c>
      <c r="G2825">
        <v>3.36</v>
      </c>
      <c r="H2825">
        <v>94.6</v>
      </c>
      <c r="I2825" t="s">
        <v>25</v>
      </c>
    </row>
    <row r="2826" spans="1:9">
      <c r="A2826" t="s">
        <v>5796</v>
      </c>
      <c r="B2826" t="s">
        <v>5797</v>
      </c>
      <c r="C2826" t="s">
        <v>4370</v>
      </c>
      <c r="D2826" t="s">
        <v>4475</v>
      </c>
      <c r="E2826" t="s">
        <v>4476</v>
      </c>
      <c r="F2826">
        <v>394</v>
      </c>
      <c r="G2826">
        <v>3.61</v>
      </c>
      <c r="H2826">
        <v>109.1</v>
      </c>
      <c r="I2826" t="s">
        <v>25</v>
      </c>
    </row>
    <row r="2827" spans="1:9">
      <c r="A2827" t="s">
        <v>5798</v>
      </c>
      <c r="B2827" t="s">
        <v>5799</v>
      </c>
      <c r="C2827" t="s">
        <v>4370</v>
      </c>
      <c r="D2827" t="s">
        <v>4381</v>
      </c>
      <c r="E2827" t="s">
        <v>4382</v>
      </c>
      <c r="F2827">
        <v>1381</v>
      </c>
      <c r="G2827">
        <v>4.91</v>
      </c>
      <c r="H2827">
        <v>281.3</v>
      </c>
      <c r="I2827" t="s">
        <v>14</v>
      </c>
    </row>
    <row r="2828" spans="1:9">
      <c r="A2828" t="s">
        <v>5800</v>
      </c>
      <c r="B2828" t="s">
        <v>5801</v>
      </c>
      <c r="C2828" t="s">
        <v>4370</v>
      </c>
      <c r="D2828" t="s">
        <v>4467</v>
      </c>
      <c r="E2828" t="s">
        <v>4468</v>
      </c>
      <c r="F2828">
        <v>323</v>
      </c>
      <c r="G2828">
        <v>5.95</v>
      </c>
      <c r="H2828">
        <v>54.3</v>
      </c>
      <c r="I2828" t="s">
        <v>25</v>
      </c>
    </row>
    <row r="2829" spans="1:9">
      <c r="A2829" t="s">
        <v>5802</v>
      </c>
      <c r="B2829" t="s">
        <v>5803</v>
      </c>
      <c r="C2829" t="s">
        <v>4370</v>
      </c>
      <c r="D2829" t="s">
        <v>4437</v>
      </c>
      <c r="E2829" t="s">
        <v>4438</v>
      </c>
      <c r="F2829">
        <v>2493</v>
      </c>
      <c r="G2829">
        <v>6.09</v>
      </c>
      <c r="H2829">
        <v>409.4</v>
      </c>
      <c r="I2829" t="s">
        <v>70</v>
      </c>
    </row>
    <row r="2830" spans="1:9">
      <c r="A2830" t="s">
        <v>5804</v>
      </c>
      <c r="B2830" t="s">
        <v>5805</v>
      </c>
      <c r="C2830" t="s">
        <v>4370</v>
      </c>
      <c r="D2830" t="s">
        <v>4375</v>
      </c>
      <c r="E2830" t="s">
        <v>4376</v>
      </c>
      <c r="F2830">
        <v>285</v>
      </c>
      <c r="G2830">
        <v>9.31</v>
      </c>
      <c r="H2830">
        <v>30.6</v>
      </c>
      <c r="I2830" t="s">
        <v>25</v>
      </c>
    </row>
    <row r="2831" spans="1:9">
      <c r="A2831" t="s">
        <v>5806</v>
      </c>
      <c r="B2831" t="s">
        <v>5807</v>
      </c>
      <c r="C2831" t="s">
        <v>4370</v>
      </c>
      <c r="D2831" t="s">
        <v>4475</v>
      </c>
      <c r="E2831" t="s">
        <v>4476</v>
      </c>
      <c r="F2831">
        <v>665</v>
      </c>
      <c r="G2831">
        <v>7.53</v>
      </c>
      <c r="H2831">
        <v>88.3</v>
      </c>
      <c r="I2831" t="s">
        <v>14</v>
      </c>
    </row>
    <row r="2832" spans="1:9">
      <c r="A2832" t="s">
        <v>5808</v>
      </c>
      <c r="B2832" t="s">
        <v>5809</v>
      </c>
      <c r="C2832" t="s">
        <v>4370</v>
      </c>
      <c r="D2832" t="s">
        <v>2071</v>
      </c>
      <c r="E2832" t="s">
        <v>2072</v>
      </c>
      <c r="F2832">
        <v>3981</v>
      </c>
      <c r="G2832">
        <v>9.81</v>
      </c>
      <c r="H2832">
        <v>405.8</v>
      </c>
      <c r="I2832" t="s">
        <v>70</v>
      </c>
    </row>
    <row r="2833" spans="1:9">
      <c r="A2833" t="s">
        <v>5810</v>
      </c>
      <c r="B2833" t="s">
        <v>5811</v>
      </c>
      <c r="C2833" t="s">
        <v>4370</v>
      </c>
      <c r="D2833" t="s">
        <v>4371</v>
      </c>
      <c r="E2833" t="s">
        <v>4372</v>
      </c>
      <c r="F2833">
        <v>5948</v>
      </c>
      <c r="G2833">
        <v>5.72</v>
      </c>
      <c r="H2833">
        <v>1039.9000000000001</v>
      </c>
      <c r="I2833" t="s">
        <v>70</v>
      </c>
    </row>
    <row r="2834" spans="1:9">
      <c r="A2834" t="s">
        <v>5812</v>
      </c>
      <c r="B2834" t="s">
        <v>5813</v>
      </c>
      <c r="C2834" t="s">
        <v>4370</v>
      </c>
      <c r="D2834" t="s">
        <v>4419</v>
      </c>
      <c r="E2834" t="s">
        <v>4420</v>
      </c>
      <c r="F2834">
        <v>150</v>
      </c>
      <c r="G2834">
        <v>6.75</v>
      </c>
      <c r="H2834">
        <v>22.2</v>
      </c>
      <c r="I2834" t="s">
        <v>25</v>
      </c>
    </row>
    <row r="2835" spans="1:9">
      <c r="A2835" t="s">
        <v>5814</v>
      </c>
      <c r="B2835" t="s">
        <v>5815</v>
      </c>
      <c r="C2835" t="s">
        <v>4370</v>
      </c>
      <c r="D2835" t="s">
        <v>4475</v>
      </c>
      <c r="E2835" t="s">
        <v>4476</v>
      </c>
      <c r="F2835">
        <v>310</v>
      </c>
      <c r="G2835">
        <v>6.25</v>
      </c>
      <c r="H2835">
        <v>49.6</v>
      </c>
      <c r="I2835" t="s">
        <v>25</v>
      </c>
    </row>
    <row r="2836" spans="1:9">
      <c r="A2836" t="s">
        <v>5816</v>
      </c>
      <c r="B2836" t="s">
        <v>5817</v>
      </c>
      <c r="C2836" t="s">
        <v>4370</v>
      </c>
      <c r="D2836" t="s">
        <v>4467</v>
      </c>
      <c r="E2836" t="s">
        <v>4468</v>
      </c>
      <c r="F2836">
        <v>294</v>
      </c>
      <c r="G2836">
        <v>4.26</v>
      </c>
      <c r="H2836">
        <v>69</v>
      </c>
      <c r="I2836" t="s">
        <v>25</v>
      </c>
    </row>
    <row r="2837" spans="1:9">
      <c r="A2837" t="s">
        <v>5818</v>
      </c>
      <c r="B2837" t="s">
        <v>5819</v>
      </c>
      <c r="C2837" t="s">
        <v>4370</v>
      </c>
      <c r="D2837" t="s">
        <v>4395</v>
      </c>
      <c r="E2837" t="s">
        <v>4396</v>
      </c>
      <c r="F2837">
        <v>122</v>
      </c>
      <c r="G2837">
        <v>5.47</v>
      </c>
      <c r="H2837">
        <v>22.3</v>
      </c>
      <c r="I2837" t="s">
        <v>25</v>
      </c>
    </row>
    <row r="2838" spans="1:9">
      <c r="A2838" t="s">
        <v>5820</v>
      </c>
      <c r="B2838" t="s">
        <v>1323</v>
      </c>
      <c r="C2838" t="s">
        <v>4370</v>
      </c>
      <c r="D2838" t="s">
        <v>4411</v>
      </c>
      <c r="E2838" t="s">
        <v>4412</v>
      </c>
      <c r="F2838">
        <v>289</v>
      </c>
      <c r="G2838">
        <v>4.4400000000000004</v>
      </c>
      <c r="H2838">
        <v>65.099999999999994</v>
      </c>
      <c r="I2838" t="s">
        <v>25</v>
      </c>
    </row>
    <row r="2839" spans="1:9">
      <c r="A2839" t="s">
        <v>5821</v>
      </c>
      <c r="B2839" t="s">
        <v>5822</v>
      </c>
      <c r="C2839" t="s">
        <v>4370</v>
      </c>
      <c r="D2839" t="s">
        <v>4407</v>
      </c>
      <c r="E2839" t="s">
        <v>4408</v>
      </c>
      <c r="F2839">
        <v>880</v>
      </c>
      <c r="G2839">
        <v>11.96</v>
      </c>
      <c r="H2839">
        <v>73.599999999999994</v>
      </c>
      <c r="I2839" t="s">
        <v>14</v>
      </c>
    </row>
    <row r="2840" spans="1:9">
      <c r="A2840" t="s">
        <v>5823</v>
      </c>
      <c r="B2840" t="s">
        <v>5824</v>
      </c>
      <c r="C2840" t="s">
        <v>4370</v>
      </c>
      <c r="D2840" t="s">
        <v>4423</v>
      </c>
      <c r="E2840" t="s">
        <v>4424</v>
      </c>
      <c r="F2840">
        <v>173</v>
      </c>
      <c r="G2840">
        <v>4.03</v>
      </c>
      <c r="H2840">
        <v>42.9</v>
      </c>
      <c r="I2840" t="s">
        <v>25</v>
      </c>
    </row>
    <row r="2841" spans="1:9">
      <c r="A2841" t="s">
        <v>5825</v>
      </c>
      <c r="B2841" t="s">
        <v>5826</v>
      </c>
      <c r="C2841" t="s">
        <v>4370</v>
      </c>
      <c r="D2841" t="s">
        <v>4437</v>
      </c>
      <c r="E2841" t="s">
        <v>4438</v>
      </c>
      <c r="F2841">
        <v>618</v>
      </c>
      <c r="G2841">
        <v>4.0599999999999996</v>
      </c>
      <c r="H2841">
        <v>152.19999999999999</v>
      </c>
      <c r="I2841" t="s">
        <v>14</v>
      </c>
    </row>
    <row r="2842" spans="1:9">
      <c r="A2842" t="s">
        <v>5827</v>
      </c>
      <c r="B2842" t="s">
        <v>5828</v>
      </c>
      <c r="C2842" t="s">
        <v>4370</v>
      </c>
      <c r="D2842" t="s">
        <v>4511</v>
      </c>
      <c r="E2842" t="s">
        <v>4512</v>
      </c>
      <c r="F2842">
        <v>2349</v>
      </c>
      <c r="G2842">
        <v>17.86</v>
      </c>
      <c r="H2842">
        <v>131.5</v>
      </c>
      <c r="I2842" t="s">
        <v>70</v>
      </c>
    </row>
    <row r="2843" spans="1:9">
      <c r="A2843" t="s">
        <v>5829</v>
      </c>
      <c r="B2843" t="s">
        <v>5830</v>
      </c>
      <c r="C2843" t="s">
        <v>4370</v>
      </c>
      <c r="D2843" t="s">
        <v>4423</v>
      </c>
      <c r="E2843" t="s">
        <v>4424</v>
      </c>
      <c r="F2843">
        <v>318</v>
      </c>
      <c r="G2843">
        <v>9.77</v>
      </c>
      <c r="H2843">
        <v>32.5</v>
      </c>
      <c r="I2843" t="s">
        <v>25</v>
      </c>
    </row>
    <row r="2844" spans="1:9">
      <c r="A2844" t="s">
        <v>5831</v>
      </c>
      <c r="B2844" t="s">
        <v>5832</v>
      </c>
      <c r="C2844" t="s">
        <v>4370</v>
      </c>
      <c r="D2844" t="s">
        <v>4437</v>
      </c>
      <c r="E2844" t="s">
        <v>4438</v>
      </c>
      <c r="F2844">
        <v>830</v>
      </c>
      <c r="G2844">
        <v>7.32</v>
      </c>
      <c r="H2844">
        <v>113.4</v>
      </c>
      <c r="I2844" t="s">
        <v>14</v>
      </c>
    </row>
    <row r="2845" spans="1:9">
      <c r="A2845" t="s">
        <v>5833</v>
      </c>
      <c r="B2845" t="s">
        <v>5834</v>
      </c>
      <c r="C2845" t="s">
        <v>4370</v>
      </c>
      <c r="D2845" t="s">
        <v>4443</v>
      </c>
      <c r="E2845" t="s">
        <v>4444</v>
      </c>
      <c r="F2845">
        <v>821</v>
      </c>
      <c r="G2845">
        <v>6.65</v>
      </c>
      <c r="H2845">
        <v>123.5</v>
      </c>
      <c r="I2845" t="s">
        <v>14</v>
      </c>
    </row>
    <row r="2846" spans="1:9">
      <c r="A2846" t="s">
        <v>5835</v>
      </c>
      <c r="B2846" t="s">
        <v>5836</v>
      </c>
      <c r="C2846" t="s">
        <v>4370</v>
      </c>
      <c r="D2846" t="s">
        <v>4411</v>
      </c>
      <c r="E2846" t="s">
        <v>4412</v>
      </c>
      <c r="F2846">
        <v>1041</v>
      </c>
      <c r="G2846">
        <v>20.94</v>
      </c>
      <c r="H2846">
        <v>49.7</v>
      </c>
      <c r="I2846" t="s">
        <v>14</v>
      </c>
    </row>
    <row r="2847" spans="1:9">
      <c r="A2847" t="s">
        <v>5837</v>
      </c>
      <c r="B2847" t="s">
        <v>5838</v>
      </c>
      <c r="C2847" t="s">
        <v>4370</v>
      </c>
      <c r="D2847" t="s">
        <v>4381</v>
      </c>
      <c r="E2847" t="s">
        <v>4382</v>
      </c>
      <c r="F2847">
        <v>6459</v>
      </c>
      <c r="G2847">
        <v>9.84</v>
      </c>
      <c r="H2847">
        <v>656.4</v>
      </c>
      <c r="I2847" t="s">
        <v>70</v>
      </c>
    </row>
    <row r="2848" spans="1:9">
      <c r="A2848" t="s">
        <v>5839</v>
      </c>
      <c r="B2848" t="s">
        <v>5840</v>
      </c>
      <c r="C2848" t="s">
        <v>4370</v>
      </c>
      <c r="D2848" t="s">
        <v>4375</v>
      </c>
      <c r="E2848" t="s">
        <v>4376</v>
      </c>
      <c r="F2848">
        <v>520</v>
      </c>
      <c r="G2848">
        <v>7.53</v>
      </c>
      <c r="H2848">
        <v>69.099999999999994</v>
      </c>
      <c r="I2848" t="s">
        <v>14</v>
      </c>
    </row>
    <row r="2849" spans="1:9">
      <c r="A2849" t="s">
        <v>5841</v>
      </c>
      <c r="B2849" t="s">
        <v>5842</v>
      </c>
      <c r="C2849" t="s">
        <v>4370</v>
      </c>
      <c r="D2849" t="s">
        <v>4549</v>
      </c>
      <c r="E2849" t="s">
        <v>4550</v>
      </c>
      <c r="F2849">
        <v>3353</v>
      </c>
      <c r="G2849">
        <v>3.53</v>
      </c>
      <c r="H2849">
        <v>949.9</v>
      </c>
      <c r="I2849" t="s">
        <v>70</v>
      </c>
    </row>
    <row r="2850" spans="1:9">
      <c r="A2850" t="s">
        <v>5843</v>
      </c>
      <c r="B2850" t="s">
        <v>5844</v>
      </c>
      <c r="C2850" t="s">
        <v>4370</v>
      </c>
      <c r="D2850" t="s">
        <v>4549</v>
      </c>
      <c r="E2850" t="s">
        <v>4550</v>
      </c>
      <c r="F2850">
        <v>10888</v>
      </c>
      <c r="G2850">
        <v>12.92</v>
      </c>
      <c r="H2850">
        <v>842.7</v>
      </c>
      <c r="I2850" t="s">
        <v>365</v>
      </c>
    </row>
    <row r="2851" spans="1:9">
      <c r="A2851" t="s">
        <v>5845</v>
      </c>
      <c r="B2851" t="s">
        <v>5846</v>
      </c>
      <c r="C2851" t="s">
        <v>4370</v>
      </c>
      <c r="D2851" t="s">
        <v>4433</v>
      </c>
      <c r="E2851" t="s">
        <v>4434</v>
      </c>
      <c r="F2851">
        <v>443</v>
      </c>
      <c r="G2851">
        <v>6.28</v>
      </c>
      <c r="H2851">
        <v>70.5</v>
      </c>
      <c r="I2851" t="s">
        <v>25</v>
      </c>
    </row>
    <row r="2852" spans="1:9">
      <c r="A2852" t="s">
        <v>5847</v>
      </c>
      <c r="B2852" t="s">
        <v>5848</v>
      </c>
      <c r="C2852" t="s">
        <v>4370</v>
      </c>
      <c r="D2852" t="s">
        <v>4407</v>
      </c>
      <c r="E2852" t="s">
        <v>4408</v>
      </c>
      <c r="F2852">
        <v>264</v>
      </c>
      <c r="G2852">
        <v>6.72</v>
      </c>
      <c r="H2852">
        <v>39.299999999999997</v>
      </c>
      <c r="I2852" t="s">
        <v>25</v>
      </c>
    </row>
    <row r="2853" spans="1:9">
      <c r="A2853" t="s">
        <v>5849</v>
      </c>
      <c r="B2853" t="s">
        <v>5850</v>
      </c>
      <c r="C2853" t="s">
        <v>4370</v>
      </c>
      <c r="D2853" t="s">
        <v>4407</v>
      </c>
      <c r="E2853" t="s">
        <v>4408</v>
      </c>
      <c r="F2853">
        <v>5843</v>
      </c>
      <c r="G2853">
        <v>10.39</v>
      </c>
      <c r="H2853">
        <v>562.4</v>
      </c>
      <c r="I2853" t="s">
        <v>70</v>
      </c>
    </row>
    <row r="2854" spans="1:9">
      <c r="A2854" t="s">
        <v>5851</v>
      </c>
      <c r="B2854" t="s">
        <v>5852</v>
      </c>
      <c r="C2854" t="s">
        <v>4370</v>
      </c>
      <c r="D2854" t="s">
        <v>4381</v>
      </c>
      <c r="E2854" t="s">
        <v>4382</v>
      </c>
      <c r="F2854">
        <v>216</v>
      </c>
      <c r="G2854">
        <v>3.44</v>
      </c>
      <c r="H2854">
        <v>62.8</v>
      </c>
      <c r="I2854" t="s">
        <v>25</v>
      </c>
    </row>
    <row r="2855" spans="1:9">
      <c r="A2855" t="s">
        <v>5853</v>
      </c>
      <c r="B2855" t="s">
        <v>5854</v>
      </c>
      <c r="C2855" t="s">
        <v>4370</v>
      </c>
      <c r="D2855" t="s">
        <v>4419</v>
      </c>
      <c r="E2855" t="s">
        <v>4420</v>
      </c>
      <c r="F2855">
        <v>131</v>
      </c>
      <c r="G2855">
        <v>5.68</v>
      </c>
      <c r="H2855">
        <v>23.1</v>
      </c>
      <c r="I2855" t="s">
        <v>25</v>
      </c>
    </row>
    <row r="2856" spans="1:9">
      <c r="A2856" t="s">
        <v>5855</v>
      </c>
      <c r="B2856" t="s">
        <v>5856</v>
      </c>
      <c r="C2856" t="s">
        <v>4370</v>
      </c>
      <c r="D2856" t="s">
        <v>4467</v>
      </c>
      <c r="E2856" t="s">
        <v>4468</v>
      </c>
      <c r="F2856">
        <v>826</v>
      </c>
      <c r="G2856">
        <v>5.96</v>
      </c>
      <c r="H2856">
        <v>138.6</v>
      </c>
      <c r="I2856" t="s">
        <v>14</v>
      </c>
    </row>
    <row r="2857" spans="1:9">
      <c r="A2857" t="s">
        <v>5857</v>
      </c>
      <c r="B2857" t="s">
        <v>5858</v>
      </c>
      <c r="C2857" t="s">
        <v>4370</v>
      </c>
      <c r="D2857" t="s">
        <v>4381</v>
      </c>
      <c r="E2857" t="s">
        <v>4382</v>
      </c>
      <c r="F2857">
        <v>4494</v>
      </c>
      <c r="G2857">
        <v>3.19</v>
      </c>
      <c r="H2857">
        <v>1408.8</v>
      </c>
      <c r="I2857" t="s">
        <v>70</v>
      </c>
    </row>
    <row r="2858" spans="1:9">
      <c r="A2858" t="s">
        <v>5859</v>
      </c>
      <c r="B2858" t="s">
        <v>5860</v>
      </c>
      <c r="C2858" t="s">
        <v>4370</v>
      </c>
      <c r="D2858" t="s">
        <v>4407</v>
      </c>
      <c r="E2858" t="s">
        <v>4408</v>
      </c>
      <c r="F2858">
        <v>14382</v>
      </c>
      <c r="G2858">
        <v>16.489999999999998</v>
      </c>
      <c r="H2858">
        <v>872.2</v>
      </c>
      <c r="I2858" t="s">
        <v>365</v>
      </c>
    </row>
    <row r="2859" spans="1:9">
      <c r="A2859" t="s">
        <v>5861</v>
      </c>
      <c r="B2859" t="s">
        <v>5862</v>
      </c>
      <c r="C2859" t="s">
        <v>4370</v>
      </c>
      <c r="D2859" t="s">
        <v>4511</v>
      </c>
      <c r="E2859" t="s">
        <v>4512</v>
      </c>
      <c r="F2859">
        <v>1073</v>
      </c>
      <c r="G2859">
        <v>10.72</v>
      </c>
      <c r="H2859">
        <v>100.1</v>
      </c>
      <c r="I2859" t="s">
        <v>14</v>
      </c>
    </row>
    <row r="2860" spans="1:9">
      <c r="A2860" t="s">
        <v>5863</v>
      </c>
      <c r="B2860" t="s">
        <v>5864</v>
      </c>
      <c r="C2860" t="s">
        <v>4370</v>
      </c>
      <c r="D2860" t="s">
        <v>4467</v>
      </c>
      <c r="E2860" t="s">
        <v>4468</v>
      </c>
      <c r="F2860">
        <v>4677</v>
      </c>
      <c r="G2860">
        <v>8.2200000000000006</v>
      </c>
      <c r="H2860">
        <v>569</v>
      </c>
      <c r="I2860" t="s">
        <v>70</v>
      </c>
    </row>
    <row r="2861" spans="1:9">
      <c r="A2861" t="s">
        <v>5865</v>
      </c>
      <c r="B2861" t="s">
        <v>5866</v>
      </c>
      <c r="C2861" t="s">
        <v>4370</v>
      </c>
      <c r="D2861" t="s">
        <v>4423</v>
      </c>
      <c r="E2861" t="s">
        <v>4424</v>
      </c>
      <c r="F2861">
        <v>105</v>
      </c>
      <c r="G2861">
        <v>4.0999999999999996</v>
      </c>
      <c r="H2861">
        <v>25.6</v>
      </c>
      <c r="I2861" t="s">
        <v>25</v>
      </c>
    </row>
    <row r="2862" spans="1:9">
      <c r="A2862" t="s">
        <v>5867</v>
      </c>
      <c r="B2862" t="s">
        <v>5868</v>
      </c>
      <c r="C2862" t="s">
        <v>4370</v>
      </c>
      <c r="D2862" t="s">
        <v>4699</v>
      </c>
      <c r="E2862" t="s">
        <v>4700</v>
      </c>
      <c r="F2862">
        <v>773</v>
      </c>
      <c r="G2862">
        <v>7.4</v>
      </c>
      <c r="H2862">
        <v>104.5</v>
      </c>
      <c r="I2862" t="s">
        <v>14</v>
      </c>
    </row>
    <row r="2863" spans="1:9">
      <c r="A2863" t="s">
        <v>5869</v>
      </c>
      <c r="B2863" t="s">
        <v>5870</v>
      </c>
      <c r="C2863" t="s">
        <v>4370</v>
      </c>
      <c r="D2863" t="s">
        <v>4437</v>
      </c>
      <c r="E2863" t="s">
        <v>4438</v>
      </c>
      <c r="F2863">
        <v>2999</v>
      </c>
      <c r="G2863">
        <v>14.3</v>
      </c>
      <c r="H2863">
        <v>209.7</v>
      </c>
      <c r="I2863" t="s">
        <v>70</v>
      </c>
    </row>
    <row r="2864" spans="1:9">
      <c r="A2864" t="s">
        <v>5871</v>
      </c>
      <c r="B2864" t="s">
        <v>5872</v>
      </c>
      <c r="C2864" t="s">
        <v>4370</v>
      </c>
      <c r="D2864" t="s">
        <v>4549</v>
      </c>
      <c r="E2864" t="s">
        <v>4550</v>
      </c>
      <c r="F2864">
        <v>5029</v>
      </c>
      <c r="G2864">
        <v>13.77</v>
      </c>
      <c r="H2864">
        <v>365.2</v>
      </c>
      <c r="I2864" t="s">
        <v>70</v>
      </c>
    </row>
    <row r="2865" spans="1:9">
      <c r="A2865" t="s">
        <v>5873</v>
      </c>
      <c r="B2865" t="s">
        <v>5874</v>
      </c>
      <c r="C2865" t="s">
        <v>4370</v>
      </c>
      <c r="D2865" t="s">
        <v>4381</v>
      </c>
      <c r="E2865" t="s">
        <v>4382</v>
      </c>
      <c r="F2865">
        <v>3471</v>
      </c>
      <c r="G2865">
        <v>4.3899999999999997</v>
      </c>
      <c r="H2865">
        <v>790.7</v>
      </c>
      <c r="I2865" t="s">
        <v>70</v>
      </c>
    </row>
    <row r="2866" spans="1:9">
      <c r="A2866" t="s">
        <v>5875</v>
      </c>
      <c r="B2866" t="s">
        <v>5876</v>
      </c>
      <c r="C2866" t="s">
        <v>4370</v>
      </c>
      <c r="D2866" t="s">
        <v>4511</v>
      </c>
      <c r="E2866" t="s">
        <v>4512</v>
      </c>
      <c r="F2866">
        <v>1708</v>
      </c>
      <c r="G2866">
        <v>18.5</v>
      </c>
      <c r="H2866">
        <v>92.3</v>
      </c>
      <c r="I2866" t="s">
        <v>14</v>
      </c>
    </row>
    <row r="2867" spans="1:9">
      <c r="A2867" t="s">
        <v>5877</v>
      </c>
      <c r="B2867" t="s">
        <v>5878</v>
      </c>
      <c r="C2867" t="s">
        <v>4370</v>
      </c>
      <c r="D2867" t="s">
        <v>4371</v>
      </c>
      <c r="E2867" t="s">
        <v>4372</v>
      </c>
      <c r="F2867">
        <v>9414</v>
      </c>
      <c r="G2867">
        <v>3.83</v>
      </c>
      <c r="H2867">
        <v>2458</v>
      </c>
      <c r="I2867" t="s">
        <v>70</v>
      </c>
    </row>
    <row r="2868" spans="1:9">
      <c r="A2868" t="s">
        <v>5879</v>
      </c>
      <c r="B2868" t="s">
        <v>5880</v>
      </c>
      <c r="C2868" t="s">
        <v>4370</v>
      </c>
      <c r="D2868" t="s">
        <v>4407</v>
      </c>
      <c r="E2868" t="s">
        <v>4408</v>
      </c>
      <c r="F2868">
        <v>521</v>
      </c>
      <c r="G2868">
        <v>3.93</v>
      </c>
      <c r="H2868">
        <v>132.6</v>
      </c>
      <c r="I2868" t="s">
        <v>14</v>
      </c>
    </row>
    <row r="2869" spans="1:9">
      <c r="A2869" t="s">
        <v>5881</v>
      </c>
      <c r="B2869" t="s">
        <v>5882</v>
      </c>
      <c r="C2869" t="s">
        <v>4370</v>
      </c>
      <c r="D2869" t="s">
        <v>4433</v>
      </c>
      <c r="E2869" t="s">
        <v>4434</v>
      </c>
      <c r="F2869">
        <v>4704</v>
      </c>
      <c r="G2869">
        <v>16.84</v>
      </c>
      <c r="H2869">
        <v>279.3</v>
      </c>
      <c r="I2869" t="s">
        <v>70</v>
      </c>
    </row>
    <row r="2870" spans="1:9">
      <c r="A2870" t="s">
        <v>5883</v>
      </c>
      <c r="B2870" t="s">
        <v>5884</v>
      </c>
      <c r="C2870" t="s">
        <v>4370</v>
      </c>
      <c r="D2870" t="s">
        <v>4699</v>
      </c>
      <c r="E2870" t="s">
        <v>4700</v>
      </c>
      <c r="F2870">
        <v>4668</v>
      </c>
      <c r="G2870">
        <v>14.45</v>
      </c>
      <c r="H2870">
        <v>323</v>
      </c>
      <c r="I2870" t="s">
        <v>70</v>
      </c>
    </row>
    <row r="2871" spans="1:9">
      <c r="A2871" t="s">
        <v>5885</v>
      </c>
      <c r="B2871" t="s">
        <v>5886</v>
      </c>
      <c r="C2871" t="s">
        <v>4370</v>
      </c>
      <c r="D2871" t="s">
        <v>4427</v>
      </c>
      <c r="E2871" t="s">
        <v>4428</v>
      </c>
      <c r="F2871">
        <v>315</v>
      </c>
      <c r="G2871">
        <v>6.22</v>
      </c>
      <c r="H2871">
        <v>50.6</v>
      </c>
      <c r="I2871" t="s">
        <v>25</v>
      </c>
    </row>
    <row r="2872" spans="1:9">
      <c r="A2872" t="s">
        <v>5887</v>
      </c>
      <c r="B2872" t="s">
        <v>5888</v>
      </c>
      <c r="C2872" t="s">
        <v>4370</v>
      </c>
      <c r="D2872" t="s">
        <v>4375</v>
      </c>
      <c r="E2872" t="s">
        <v>4376</v>
      </c>
      <c r="F2872">
        <v>198</v>
      </c>
      <c r="G2872">
        <v>3.37</v>
      </c>
      <c r="H2872">
        <v>58.8</v>
      </c>
      <c r="I2872" t="s">
        <v>25</v>
      </c>
    </row>
    <row r="2873" spans="1:9">
      <c r="A2873" t="s">
        <v>5889</v>
      </c>
      <c r="B2873" t="s">
        <v>5890</v>
      </c>
      <c r="C2873" t="s">
        <v>4370</v>
      </c>
      <c r="D2873" t="s">
        <v>4395</v>
      </c>
      <c r="E2873" t="s">
        <v>4396</v>
      </c>
      <c r="F2873">
        <v>83</v>
      </c>
      <c r="G2873">
        <v>2.4900000000000002</v>
      </c>
      <c r="H2873">
        <v>33.299999999999997</v>
      </c>
      <c r="I2873" t="s">
        <v>25</v>
      </c>
    </row>
    <row r="2874" spans="1:9">
      <c r="A2874" t="s">
        <v>5891</v>
      </c>
      <c r="B2874" t="s">
        <v>5892</v>
      </c>
      <c r="C2874" t="s">
        <v>4370</v>
      </c>
      <c r="D2874" t="s">
        <v>4395</v>
      </c>
      <c r="E2874" t="s">
        <v>4396</v>
      </c>
      <c r="F2874">
        <v>182</v>
      </c>
      <c r="G2874">
        <v>6.51</v>
      </c>
      <c r="H2874">
        <v>28</v>
      </c>
      <c r="I2874" t="s">
        <v>25</v>
      </c>
    </row>
    <row r="2875" spans="1:9">
      <c r="A2875" t="s">
        <v>5893</v>
      </c>
      <c r="B2875" t="s">
        <v>5894</v>
      </c>
      <c r="C2875" t="s">
        <v>4370</v>
      </c>
      <c r="D2875" t="s">
        <v>4475</v>
      </c>
      <c r="E2875" t="s">
        <v>4476</v>
      </c>
      <c r="F2875">
        <v>390</v>
      </c>
      <c r="G2875">
        <v>4.09</v>
      </c>
      <c r="H2875">
        <v>95.4</v>
      </c>
      <c r="I2875" t="s">
        <v>25</v>
      </c>
    </row>
    <row r="2876" spans="1:9">
      <c r="A2876" t="s">
        <v>5895</v>
      </c>
      <c r="B2876" t="s">
        <v>5896</v>
      </c>
      <c r="C2876" t="s">
        <v>4370</v>
      </c>
      <c r="D2876" t="s">
        <v>4475</v>
      </c>
      <c r="E2876" t="s">
        <v>4476</v>
      </c>
      <c r="F2876">
        <v>438</v>
      </c>
      <c r="G2876">
        <v>9.0399999999999991</v>
      </c>
      <c r="H2876">
        <v>48.5</v>
      </c>
      <c r="I2876" t="s">
        <v>25</v>
      </c>
    </row>
    <row r="2877" spans="1:9">
      <c r="A2877" t="s">
        <v>5897</v>
      </c>
      <c r="B2877" t="s">
        <v>5898</v>
      </c>
      <c r="C2877" t="s">
        <v>4370</v>
      </c>
      <c r="D2877" t="s">
        <v>4475</v>
      </c>
      <c r="E2877" t="s">
        <v>4476</v>
      </c>
      <c r="F2877">
        <v>409</v>
      </c>
      <c r="G2877">
        <v>5.59</v>
      </c>
      <c r="H2877">
        <v>73.2</v>
      </c>
      <c r="I2877" t="s">
        <v>25</v>
      </c>
    </row>
    <row r="2878" spans="1:9">
      <c r="A2878" t="s">
        <v>5899</v>
      </c>
      <c r="B2878" t="s">
        <v>5900</v>
      </c>
      <c r="C2878" t="s">
        <v>4370</v>
      </c>
      <c r="D2878" t="s">
        <v>4423</v>
      </c>
      <c r="E2878" t="s">
        <v>4424</v>
      </c>
      <c r="F2878">
        <v>325</v>
      </c>
      <c r="G2878">
        <v>5.36</v>
      </c>
      <c r="H2878">
        <v>60.6</v>
      </c>
      <c r="I2878" t="s">
        <v>25</v>
      </c>
    </row>
    <row r="2879" spans="1:9">
      <c r="A2879" t="s">
        <v>5901</v>
      </c>
      <c r="B2879" t="s">
        <v>5902</v>
      </c>
      <c r="C2879" t="s">
        <v>4370</v>
      </c>
      <c r="D2879" t="s">
        <v>4395</v>
      </c>
      <c r="E2879" t="s">
        <v>4396</v>
      </c>
      <c r="F2879">
        <v>750</v>
      </c>
      <c r="G2879">
        <v>12.88</v>
      </c>
      <c r="H2879">
        <v>58.2</v>
      </c>
      <c r="I2879" t="s">
        <v>14</v>
      </c>
    </row>
    <row r="2880" spans="1:9">
      <c r="A2880" t="s">
        <v>5903</v>
      </c>
      <c r="B2880" t="s">
        <v>5904</v>
      </c>
      <c r="C2880" t="s">
        <v>4370</v>
      </c>
      <c r="D2880" t="s">
        <v>4395</v>
      </c>
      <c r="E2880" t="s">
        <v>4396</v>
      </c>
      <c r="F2880">
        <v>929</v>
      </c>
      <c r="G2880">
        <v>7.57</v>
      </c>
      <c r="H2880">
        <v>122.7</v>
      </c>
      <c r="I2880" t="s">
        <v>14</v>
      </c>
    </row>
    <row r="2881" spans="1:9">
      <c r="A2881" t="s">
        <v>5905</v>
      </c>
      <c r="B2881" t="s">
        <v>5906</v>
      </c>
      <c r="C2881" t="s">
        <v>4370</v>
      </c>
      <c r="D2881" t="s">
        <v>4433</v>
      </c>
      <c r="E2881" t="s">
        <v>4434</v>
      </c>
      <c r="F2881">
        <v>299</v>
      </c>
      <c r="G2881">
        <v>6.35</v>
      </c>
      <c r="H2881">
        <v>47.1</v>
      </c>
      <c r="I2881" t="s">
        <v>25</v>
      </c>
    </row>
    <row r="2882" spans="1:9">
      <c r="A2882" t="s">
        <v>5907</v>
      </c>
      <c r="B2882" t="s">
        <v>5908</v>
      </c>
      <c r="C2882" t="s">
        <v>4370</v>
      </c>
      <c r="D2882" t="s">
        <v>4423</v>
      </c>
      <c r="E2882" t="s">
        <v>4424</v>
      </c>
      <c r="F2882">
        <v>324</v>
      </c>
      <c r="G2882">
        <v>8.07</v>
      </c>
      <c r="H2882">
        <v>40.1</v>
      </c>
      <c r="I2882" t="s">
        <v>25</v>
      </c>
    </row>
    <row r="2883" spans="1:9">
      <c r="A2883" t="s">
        <v>5909</v>
      </c>
      <c r="B2883" t="s">
        <v>5910</v>
      </c>
      <c r="C2883" t="s">
        <v>4370</v>
      </c>
      <c r="D2883" t="s">
        <v>4391</v>
      </c>
      <c r="E2883" t="s">
        <v>4392</v>
      </c>
      <c r="F2883">
        <v>685</v>
      </c>
      <c r="G2883">
        <v>15.26</v>
      </c>
      <c r="H2883">
        <v>44.9</v>
      </c>
      <c r="I2883" t="s">
        <v>14</v>
      </c>
    </row>
    <row r="2884" spans="1:9">
      <c r="A2884" t="s">
        <v>5911</v>
      </c>
      <c r="B2884" t="s">
        <v>5912</v>
      </c>
      <c r="C2884" t="s">
        <v>4370</v>
      </c>
      <c r="D2884" t="s">
        <v>4433</v>
      </c>
      <c r="E2884" t="s">
        <v>4434</v>
      </c>
      <c r="F2884">
        <v>251</v>
      </c>
      <c r="G2884">
        <v>2.06</v>
      </c>
      <c r="H2884">
        <v>121.8</v>
      </c>
      <c r="I2884" t="s">
        <v>25</v>
      </c>
    </row>
    <row r="2885" spans="1:9">
      <c r="A2885" t="s">
        <v>5913</v>
      </c>
      <c r="B2885" t="s">
        <v>4180</v>
      </c>
      <c r="C2885" t="s">
        <v>4370</v>
      </c>
      <c r="D2885" t="s">
        <v>4419</v>
      </c>
      <c r="E2885" t="s">
        <v>4420</v>
      </c>
      <c r="F2885">
        <v>159</v>
      </c>
      <c r="G2885">
        <v>4.9000000000000004</v>
      </c>
      <c r="H2885">
        <v>32.4</v>
      </c>
      <c r="I2885" t="s">
        <v>25</v>
      </c>
    </row>
    <row r="2886" spans="1:9">
      <c r="A2886" t="s">
        <v>5914</v>
      </c>
      <c r="B2886" t="s">
        <v>5915</v>
      </c>
      <c r="C2886" t="s">
        <v>4370</v>
      </c>
      <c r="D2886" t="s">
        <v>4407</v>
      </c>
      <c r="E2886" t="s">
        <v>4408</v>
      </c>
      <c r="F2886">
        <v>1210</v>
      </c>
      <c r="G2886">
        <v>10.4</v>
      </c>
      <c r="H2886">
        <v>116.3</v>
      </c>
      <c r="I2886" t="s">
        <v>14</v>
      </c>
    </row>
    <row r="2887" spans="1:9">
      <c r="A2887" t="s">
        <v>5916</v>
      </c>
      <c r="B2887" t="s">
        <v>5917</v>
      </c>
      <c r="C2887" t="s">
        <v>4370</v>
      </c>
      <c r="D2887" t="s">
        <v>4371</v>
      </c>
      <c r="E2887" t="s">
        <v>4372</v>
      </c>
      <c r="F2887">
        <v>1147</v>
      </c>
      <c r="G2887">
        <v>6.3</v>
      </c>
      <c r="H2887">
        <v>182.1</v>
      </c>
      <c r="I2887" t="s">
        <v>14</v>
      </c>
    </row>
    <row r="2888" spans="1:9">
      <c r="A2888" t="s">
        <v>5918</v>
      </c>
      <c r="B2888" t="s">
        <v>5919</v>
      </c>
      <c r="C2888" t="s">
        <v>4370</v>
      </c>
      <c r="D2888" t="s">
        <v>4391</v>
      </c>
      <c r="E2888" t="s">
        <v>4392</v>
      </c>
      <c r="F2888">
        <v>594</v>
      </c>
      <c r="G2888">
        <v>3.89</v>
      </c>
      <c r="H2888">
        <v>152.69999999999999</v>
      </c>
      <c r="I2888" t="s">
        <v>14</v>
      </c>
    </row>
    <row r="2889" spans="1:9">
      <c r="A2889" t="s">
        <v>5920</v>
      </c>
      <c r="B2889" t="s">
        <v>5921</v>
      </c>
      <c r="C2889" t="s">
        <v>4370</v>
      </c>
      <c r="D2889" t="s">
        <v>4467</v>
      </c>
      <c r="E2889" t="s">
        <v>4468</v>
      </c>
      <c r="F2889">
        <v>118</v>
      </c>
      <c r="G2889">
        <v>7.38</v>
      </c>
      <c r="H2889">
        <v>16</v>
      </c>
      <c r="I2889" t="s">
        <v>25</v>
      </c>
    </row>
    <row r="2890" spans="1:9">
      <c r="A2890" t="s">
        <v>5922</v>
      </c>
      <c r="B2890" t="s">
        <v>5923</v>
      </c>
      <c r="C2890" t="s">
        <v>4370</v>
      </c>
      <c r="D2890" t="s">
        <v>4395</v>
      </c>
      <c r="E2890" t="s">
        <v>4396</v>
      </c>
      <c r="F2890">
        <v>569</v>
      </c>
      <c r="G2890">
        <v>5.14</v>
      </c>
      <c r="H2890">
        <v>110.7</v>
      </c>
      <c r="I2890" t="s">
        <v>14</v>
      </c>
    </row>
    <row r="2891" spans="1:9">
      <c r="A2891" t="s">
        <v>5924</v>
      </c>
      <c r="B2891" t="s">
        <v>5925</v>
      </c>
      <c r="C2891" t="s">
        <v>4370</v>
      </c>
      <c r="D2891" t="s">
        <v>4467</v>
      </c>
      <c r="E2891" t="s">
        <v>4468</v>
      </c>
      <c r="F2891">
        <v>286</v>
      </c>
      <c r="G2891">
        <v>3.14</v>
      </c>
      <c r="H2891">
        <v>91.1</v>
      </c>
      <c r="I2891" t="s">
        <v>25</v>
      </c>
    </row>
    <row r="2892" spans="1:9">
      <c r="A2892" t="s">
        <v>5926</v>
      </c>
      <c r="B2892" t="s">
        <v>5927</v>
      </c>
      <c r="C2892" t="s">
        <v>4370</v>
      </c>
      <c r="D2892" t="s">
        <v>4395</v>
      </c>
      <c r="E2892" t="s">
        <v>4396</v>
      </c>
      <c r="F2892">
        <v>205</v>
      </c>
      <c r="G2892">
        <v>6.62</v>
      </c>
      <c r="H2892">
        <v>31</v>
      </c>
      <c r="I2892" t="s">
        <v>25</v>
      </c>
    </row>
    <row r="2893" spans="1:9">
      <c r="A2893" t="s">
        <v>5928</v>
      </c>
      <c r="B2893" t="s">
        <v>5929</v>
      </c>
      <c r="C2893" t="s">
        <v>4370</v>
      </c>
      <c r="D2893" t="s">
        <v>4411</v>
      </c>
      <c r="E2893" t="s">
        <v>4412</v>
      </c>
      <c r="F2893">
        <v>942</v>
      </c>
      <c r="G2893">
        <v>6.81</v>
      </c>
      <c r="H2893">
        <v>138.30000000000001</v>
      </c>
      <c r="I2893" t="s">
        <v>14</v>
      </c>
    </row>
    <row r="2894" spans="1:9">
      <c r="A2894" t="s">
        <v>5930</v>
      </c>
      <c r="B2894" t="s">
        <v>5931</v>
      </c>
      <c r="C2894" t="s">
        <v>4370</v>
      </c>
      <c r="D2894" t="s">
        <v>4375</v>
      </c>
      <c r="E2894" t="s">
        <v>4376</v>
      </c>
      <c r="F2894">
        <v>375</v>
      </c>
      <c r="G2894">
        <v>7.26</v>
      </c>
      <c r="H2894">
        <v>51.7</v>
      </c>
      <c r="I2894" t="s">
        <v>25</v>
      </c>
    </row>
    <row r="2895" spans="1:9">
      <c r="A2895" t="s">
        <v>5932</v>
      </c>
      <c r="B2895" t="s">
        <v>5933</v>
      </c>
      <c r="C2895" t="s">
        <v>4370</v>
      </c>
      <c r="D2895" t="s">
        <v>4371</v>
      </c>
      <c r="E2895" t="s">
        <v>4372</v>
      </c>
      <c r="F2895">
        <v>2663</v>
      </c>
      <c r="G2895">
        <v>6.66</v>
      </c>
      <c r="H2895">
        <v>399.8</v>
      </c>
      <c r="I2895" t="s">
        <v>70</v>
      </c>
    </row>
    <row r="2896" spans="1:9">
      <c r="A2896" t="s">
        <v>5934</v>
      </c>
      <c r="B2896" t="s">
        <v>5935</v>
      </c>
      <c r="C2896" t="s">
        <v>4370</v>
      </c>
      <c r="D2896" t="s">
        <v>4391</v>
      </c>
      <c r="E2896" t="s">
        <v>4392</v>
      </c>
      <c r="F2896">
        <v>624</v>
      </c>
      <c r="G2896">
        <v>6.91</v>
      </c>
      <c r="H2896">
        <v>90.3</v>
      </c>
      <c r="I2896" t="s">
        <v>14</v>
      </c>
    </row>
    <row r="2897" spans="1:9">
      <c r="A2897" t="s">
        <v>5936</v>
      </c>
      <c r="B2897" t="s">
        <v>5937</v>
      </c>
      <c r="C2897" t="s">
        <v>4370</v>
      </c>
      <c r="D2897" t="s">
        <v>4395</v>
      </c>
      <c r="E2897" t="s">
        <v>4396</v>
      </c>
      <c r="F2897">
        <v>359</v>
      </c>
      <c r="G2897">
        <v>7.39</v>
      </c>
      <c r="H2897">
        <v>48.6</v>
      </c>
      <c r="I2897" t="s">
        <v>25</v>
      </c>
    </row>
    <row r="2898" spans="1:9">
      <c r="A2898" t="s">
        <v>5938</v>
      </c>
      <c r="B2898" t="s">
        <v>5939</v>
      </c>
      <c r="C2898" t="s">
        <v>4370</v>
      </c>
      <c r="D2898" t="s">
        <v>4467</v>
      </c>
      <c r="E2898" t="s">
        <v>4468</v>
      </c>
      <c r="F2898">
        <v>49</v>
      </c>
      <c r="G2898">
        <v>2.4500000000000002</v>
      </c>
      <c r="H2898">
        <v>20</v>
      </c>
      <c r="I2898" t="s">
        <v>25</v>
      </c>
    </row>
    <row r="2899" spans="1:9">
      <c r="A2899" t="s">
        <v>5940</v>
      </c>
      <c r="B2899" t="s">
        <v>5941</v>
      </c>
      <c r="C2899" t="s">
        <v>4370</v>
      </c>
      <c r="D2899" t="s">
        <v>4467</v>
      </c>
      <c r="E2899" t="s">
        <v>4468</v>
      </c>
      <c r="F2899">
        <v>265</v>
      </c>
      <c r="G2899">
        <v>4.8899999999999997</v>
      </c>
      <c r="H2899">
        <v>54.2</v>
      </c>
      <c r="I2899" t="s">
        <v>25</v>
      </c>
    </row>
    <row r="2900" spans="1:9">
      <c r="A2900" t="s">
        <v>5942</v>
      </c>
      <c r="B2900" t="s">
        <v>5943</v>
      </c>
      <c r="C2900" t="s">
        <v>4370</v>
      </c>
      <c r="D2900" t="s">
        <v>4443</v>
      </c>
      <c r="E2900" t="s">
        <v>4444</v>
      </c>
      <c r="F2900">
        <v>150</v>
      </c>
      <c r="G2900">
        <v>8.61</v>
      </c>
      <c r="H2900">
        <v>17.399999999999999</v>
      </c>
      <c r="I2900" t="s">
        <v>25</v>
      </c>
    </row>
    <row r="2901" spans="1:9">
      <c r="A2901" t="s">
        <v>5944</v>
      </c>
      <c r="B2901" t="s">
        <v>5945</v>
      </c>
      <c r="C2901" t="s">
        <v>4370</v>
      </c>
      <c r="D2901" t="s">
        <v>4467</v>
      </c>
      <c r="E2901" t="s">
        <v>4468</v>
      </c>
      <c r="F2901">
        <v>259</v>
      </c>
      <c r="G2901">
        <v>6.92</v>
      </c>
      <c r="H2901">
        <v>37.4</v>
      </c>
      <c r="I2901" t="s">
        <v>25</v>
      </c>
    </row>
    <row r="2902" spans="1:9">
      <c r="A2902" t="s">
        <v>5946</v>
      </c>
      <c r="B2902" t="s">
        <v>5947</v>
      </c>
      <c r="C2902" t="s">
        <v>4370</v>
      </c>
      <c r="D2902" t="s">
        <v>4467</v>
      </c>
      <c r="E2902" t="s">
        <v>4468</v>
      </c>
      <c r="F2902">
        <v>125</v>
      </c>
      <c r="G2902">
        <v>2.4900000000000002</v>
      </c>
      <c r="H2902">
        <v>50.2</v>
      </c>
      <c r="I2902" t="s">
        <v>25</v>
      </c>
    </row>
    <row r="2903" spans="1:9">
      <c r="A2903" t="s">
        <v>5948</v>
      </c>
      <c r="B2903" t="s">
        <v>5949</v>
      </c>
      <c r="C2903" t="s">
        <v>4370</v>
      </c>
      <c r="D2903" t="s">
        <v>4407</v>
      </c>
      <c r="E2903" t="s">
        <v>4408</v>
      </c>
      <c r="F2903">
        <v>815</v>
      </c>
      <c r="G2903">
        <v>22.85</v>
      </c>
      <c r="H2903">
        <v>35.700000000000003</v>
      </c>
      <c r="I2903" t="s">
        <v>14</v>
      </c>
    </row>
    <row r="2904" spans="1:9">
      <c r="A2904" t="s">
        <v>5950</v>
      </c>
      <c r="B2904" t="s">
        <v>5951</v>
      </c>
      <c r="C2904" t="s">
        <v>4370</v>
      </c>
      <c r="D2904" t="s">
        <v>4395</v>
      </c>
      <c r="E2904" t="s">
        <v>4396</v>
      </c>
      <c r="F2904">
        <v>96</v>
      </c>
      <c r="G2904">
        <v>1.25</v>
      </c>
      <c r="H2904">
        <v>76.8</v>
      </c>
      <c r="I2904" t="s">
        <v>25</v>
      </c>
    </row>
    <row r="2905" spans="1:9">
      <c r="A2905" t="s">
        <v>5952</v>
      </c>
      <c r="B2905" t="s">
        <v>5953</v>
      </c>
      <c r="C2905" t="s">
        <v>4370</v>
      </c>
      <c r="D2905" t="s">
        <v>4381</v>
      </c>
      <c r="E2905" t="s">
        <v>4382</v>
      </c>
      <c r="F2905">
        <v>1310</v>
      </c>
      <c r="G2905">
        <v>8.99</v>
      </c>
      <c r="H2905">
        <v>145.69999999999999</v>
      </c>
      <c r="I2905" t="s">
        <v>14</v>
      </c>
    </row>
    <row r="2906" spans="1:9">
      <c r="A2906" t="s">
        <v>5954</v>
      </c>
      <c r="B2906" t="s">
        <v>5955</v>
      </c>
      <c r="C2906" t="s">
        <v>4370</v>
      </c>
      <c r="D2906" t="s">
        <v>4407</v>
      </c>
      <c r="E2906" t="s">
        <v>4408</v>
      </c>
      <c r="F2906">
        <v>1146</v>
      </c>
      <c r="G2906">
        <v>8.65</v>
      </c>
      <c r="H2906">
        <v>132.5</v>
      </c>
      <c r="I2906" t="s">
        <v>14</v>
      </c>
    </row>
    <row r="2907" spans="1:9">
      <c r="A2907" t="s">
        <v>5956</v>
      </c>
      <c r="B2907" t="s">
        <v>5957</v>
      </c>
      <c r="C2907" t="s">
        <v>4370</v>
      </c>
      <c r="D2907" t="s">
        <v>4411</v>
      </c>
      <c r="E2907" t="s">
        <v>4412</v>
      </c>
      <c r="F2907">
        <v>163</v>
      </c>
      <c r="G2907">
        <v>6.68</v>
      </c>
      <c r="H2907">
        <v>24.4</v>
      </c>
      <c r="I2907" t="s">
        <v>25</v>
      </c>
    </row>
    <row r="2908" spans="1:9">
      <c r="A2908" t="s">
        <v>5958</v>
      </c>
      <c r="B2908" t="s">
        <v>5959</v>
      </c>
      <c r="C2908" t="s">
        <v>4370</v>
      </c>
      <c r="D2908" t="s">
        <v>4395</v>
      </c>
      <c r="E2908" t="s">
        <v>4396</v>
      </c>
      <c r="F2908">
        <v>215</v>
      </c>
      <c r="G2908">
        <v>2.92</v>
      </c>
      <c r="H2908">
        <v>73.599999999999994</v>
      </c>
      <c r="I2908" t="s">
        <v>25</v>
      </c>
    </row>
    <row r="2909" spans="1:9">
      <c r="A2909" t="s">
        <v>5960</v>
      </c>
      <c r="B2909" t="s">
        <v>5961</v>
      </c>
      <c r="C2909" t="s">
        <v>4370</v>
      </c>
      <c r="D2909" t="s">
        <v>4381</v>
      </c>
      <c r="E2909" t="s">
        <v>4382</v>
      </c>
      <c r="F2909">
        <v>1616</v>
      </c>
      <c r="G2909">
        <v>7.68</v>
      </c>
      <c r="H2909">
        <v>210.4</v>
      </c>
      <c r="I2909" t="s">
        <v>14</v>
      </c>
    </row>
    <row r="2910" spans="1:9">
      <c r="A2910" t="s">
        <v>5962</v>
      </c>
      <c r="B2910" t="s">
        <v>5963</v>
      </c>
      <c r="C2910" t="s">
        <v>4370</v>
      </c>
      <c r="D2910" t="s">
        <v>4467</v>
      </c>
      <c r="E2910" t="s">
        <v>4468</v>
      </c>
      <c r="F2910">
        <v>154</v>
      </c>
      <c r="G2910">
        <v>6.43</v>
      </c>
      <c r="H2910">
        <v>24</v>
      </c>
      <c r="I2910" t="s">
        <v>25</v>
      </c>
    </row>
    <row r="2911" spans="1:9">
      <c r="A2911" t="s">
        <v>5964</v>
      </c>
      <c r="B2911" t="s">
        <v>5965</v>
      </c>
      <c r="C2911" t="s">
        <v>4370</v>
      </c>
      <c r="D2911" t="s">
        <v>4407</v>
      </c>
      <c r="E2911" t="s">
        <v>4408</v>
      </c>
      <c r="F2911">
        <v>1072</v>
      </c>
      <c r="G2911">
        <v>7.25</v>
      </c>
      <c r="H2911">
        <v>147.9</v>
      </c>
      <c r="I2911" t="s">
        <v>14</v>
      </c>
    </row>
    <row r="2912" spans="1:9">
      <c r="A2912" t="s">
        <v>5966</v>
      </c>
      <c r="B2912" t="s">
        <v>5967</v>
      </c>
      <c r="C2912" t="s">
        <v>4370</v>
      </c>
      <c r="D2912" t="s">
        <v>4395</v>
      </c>
      <c r="E2912" t="s">
        <v>4396</v>
      </c>
      <c r="F2912">
        <v>818</v>
      </c>
      <c r="G2912">
        <v>10.77</v>
      </c>
      <c r="H2912">
        <v>76</v>
      </c>
      <c r="I2912" t="s">
        <v>14</v>
      </c>
    </row>
    <row r="2913" spans="1:9">
      <c r="A2913" t="s">
        <v>5968</v>
      </c>
      <c r="B2913" t="s">
        <v>5969</v>
      </c>
      <c r="C2913" t="s">
        <v>4370</v>
      </c>
      <c r="D2913" t="s">
        <v>4433</v>
      </c>
      <c r="E2913" t="s">
        <v>4434</v>
      </c>
      <c r="F2913">
        <v>291</v>
      </c>
      <c r="G2913">
        <v>11.32</v>
      </c>
      <c r="H2913">
        <v>25.7</v>
      </c>
      <c r="I2913" t="s">
        <v>25</v>
      </c>
    </row>
    <row r="2914" spans="1:9">
      <c r="A2914" t="s">
        <v>5970</v>
      </c>
      <c r="B2914" t="s">
        <v>5971</v>
      </c>
      <c r="C2914" t="s">
        <v>4370</v>
      </c>
      <c r="D2914" t="s">
        <v>4467</v>
      </c>
      <c r="E2914" t="s">
        <v>4468</v>
      </c>
      <c r="F2914">
        <v>81</v>
      </c>
      <c r="G2914">
        <v>4.2699999999999996</v>
      </c>
      <c r="H2914">
        <v>19</v>
      </c>
      <c r="I2914" t="s">
        <v>25</v>
      </c>
    </row>
    <row r="2915" spans="1:9">
      <c r="A2915" t="s">
        <v>5972</v>
      </c>
      <c r="B2915" t="s">
        <v>5973</v>
      </c>
      <c r="C2915" t="s">
        <v>4370</v>
      </c>
      <c r="D2915" t="s">
        <v>4419</v>
      </c>
      <c r="E2915" t="s">
        <v>4420</v>
      </c>
      <c r="F2915">
        <v>171</v>
      </c>
      <c r="G2915">
        <v>5.28</v>
      </c>
      <c r="H2915">
        <v>32.4</v>
      </c>
      <c r="I2915" t="s">
        <v>25</v>
      </c>
    </row>
    <row r="2916" spans="1:9">
      <c r="A2916" t="s">
        <v>5974</v>
      </c>
      <c r="B2916" t="s">
        <v>5975</v>
      </c>
      <c r="C2916" t="s">
        <v>4370</v>
      </c>
      <c r="D2916" t="s">
        <v>4423</v>
      </c>
      <c r="E2916" t="s">
        <v>4424</v>
      </c>
      <c r="F2916">
        <v>233</v>
      </c>
      <c r="G2916">
        <v>11.86</v>
      </c>
      <c r="H2916">
        <v>19.600000000000001</v>
      </c>
      <c r="I2916" t="s">
        <v>25</v>
      </c>
    </row>
    <row r="2917" spans="1:9">
      <c r="A2917" t="s">
        <v>5976</v>
      </c>
      <c r="B2917" t="s">
        <v>5977</v>
      </c>
      <c r="C2917" t="s">
        <v>4370</v>
      </c>
      <c r="D2917" t="s">
        <v>4475</v>
      </c>
      <c r="E2917" t="s">
        <v>4476</v>
      </c>
      <c r="F2917">
        <v>907</v>
      </c>
      <c r="G2917">
        <v>3.41</v>
      </c>
      <c r="H2917">
        <v>266</v>
      </c>
      <c r="I2917" t="s">
        <v>14</v>
      </c>
    </row>
    <row r="2918" spans="1:9">
      <c r="A2918" t="s">
        <v>5978</v>
      </c>
      <c r="B2918" t="s">
        <v>5979</v>
      </c>
      <c r="C2918" t="s">
        <v>4370</v>
      </c>
      <c r="D2918" t="s">
        <v>4407</v>
      </c>
      <c r="E2918" t="s">
        <v>4408</v>
      </c>
      <c r="F2918">
        <v>1376</v>
      </c>
      <c r="G2918">
        <v>18.22</v>
      </c>
      <c r="H2918">
        <v>75.5</v>
      </c>
      <c r="I2918" t="s">
        <v>14</v>
      </c>
    </row>
    <row r="2919" spans="1:9">
      <c r="A2919" t="s">
        <v>5980</v>
      </c>
      <c r="B2919" t="s">
        <v>5981</v>
      </c>
      <c r="C2919" t="s">
        <v>4370</v>
      </c>
      <c r="D2919" t="s">
        <v>4423</v>
      </c>
      <c r="E2919" t="s">
        <v>4424</v>
      </c>
      <c r="F2919">
        <v>55</v>
      </c>
      <c r="G2919">
        <v>2.2400000000000002</v>
      </c>
      <c r="H2919">
        <v>24.6</v>
      </c>
      <c r="I2919" t="s">
        <v>25</v>
      </c>
    </row>
    <row r="2920" spans="1:9">
      <c r="A2920" t="s">
        <v>5982</v>
      </c>
      <c r="B2920" t="s">
        <v>5983</v>
      </c>
      <c r="C2920" t="s">
        <v>4370</v>
      </c>
      <c r="D2920" t="s">
        <v>4375</v>
      </c>
      <c r="E2920" t="s">
        <v>4376</v>
      </c>
      <c r="F2920">
        <v>204</v>
      </c>
      <c r="G2920">
        <v>4.62</v>
      </c>
      <c r="H2920">
        <v>44.2</v>
      </c>
      <c r="I2920" t="s">
        <v>25</v>
      </c>
    </row>
    <row r="2921" spans="1:9">
      <c r="A2921" t="s">
        <v>5984</v>
      </c>
      <c r="B2921" t="s">
        <v>5985</v>
      </c>
      <c r="C2921" t="s">
        <v>4370</v>
      </c>
      <c r="D2921" t="s">
        <v>4467</v>
      </c>
      <c r="E2921" t="s">
        <v>4468</v>
      </c>
      <c r="F2921">
        <v>293</v>
      </c>
      <c r="G2921">
        <v>6.2</v>
      </c>
      <c r="H2921">
        <v>47.3</v>
      </c>
      <c r="I2921" t="s">
        <v>25</v>
      </c>
    </row>
    <row r="2922" spans="1:9">
      <c r="A2922" t="s">
        <v>5986</v>
      </c>
      <c r="B2922" t="s">
        <v>5987</v>
      </c>
      <c r="C2922" t="s">
        <v>4370</v>
      </c>
      <c r="D2922" t="s">
        <v>4411</v>
      </c>
      <c r="E2922" t="s">
        <v>4412</v>
      </c>
      <c r="F2922">
        <v>578</v>
      </c>
      <c r="G2922">
        <v>6.95</v>
      </c>
      <c r="H2922">
        <v>83.2</v>
      </c>
      <c r="I2922" t="s">
        <v>14</v>
      </c>
    </row>
    <row r="2923" spans="1:9">
      <c r="A2923" t="s">
        <v>5988</v>
      </c>
      <c r="B2923" t="s">
        <v>5989</v>
      </c>
      <c r="C2923" t="s">
        <v>4370</v>
      </c>
      <c r="D2923" t="s">
        <v>4467</v>
      </c>
      <c r="E2923" t="s">
        <v>4468</v>
      </c>
      <c r="F2923">
        <v>67</v>
      </c>
      <c r="G2923">
        <v>3.3</v>
      </c>
      <c r="H2923">
        <v>20.3</v>
      </c>
      <c r="I2923" t="s">
        <v>25</v>
      </c>
    </row>
    <row r="2924" spans="1:9">
      <c r="A2924" t="s">
        <v>5990</v>
      </c>
      <c r="B2924" t="s">
        <v>5991</v>
      </c>
      <c r="C2924" t="s">
        <v>4370</v>
      </c>
      <c r="D2924" t="s">
        <v>4423</v>
      </c>
      <c r="E2924" t="s">
        <v>4424</v>
      </c>
      <c r="F2924">
        <v>245</v>
      </c>
      <c r="G2924">
        <v>5.98</v>
      </c>
      <c r="H2924">
        <v>41</v>
      </c>
      <c r="I2924" t="s">
        <v>25</v>
      </c>
    </row>
    <row r="2925" spans="1:9">
      <c r="A2925" t="s">
        <v>5992</v>
      </c>
      <c r="B2925" t="s">
        <v>5993</v>
      </c>
      <c r="C2925" t="s">
        <v>4370</v>
      </c>
      <c r="D2925" t="s">
        <v>4467</v>
      </c>
      <c r="E2925" t="s">
        <v>4468</v>
      </c>
      <c r="F2925">
        <v>538</v>
      </c>
      <c r="G2925">
        <v>9.2100000000000009</v>
      </c>
      <c r="H2925">
        <v>58.4</v>
      </c>
      <c r="I2925" t="s">
        <v>14</v>
      </c>
    </row>
    <row r="2926" spans="1:9">
      <c r="A2926" t="s">
        <v>5994</v>
      </c>
      <c r="B2926" t="s">
        <v>5995</v>
      </c>
      <c r="C2926" t="s">
        <v>4370</v>
      </c>
      <c r="D2926" t="s">
        <v>4437</v>
      </c>
      <c r="E2926" t="s">
        <v>4438</v>
      </c>
      <c r="F2926">
        <v>1138</v>
      </c>
      <c r="G2926">
        <v>2.98</v>
      </c>
      <c r="H2926">
        <v>381.9</v>
      </c>
      <c r="I2926" t="s">
        <v>14</v>
      </c>
    </row>
    <row r="2927" spans="1:9">
      <c r="A2927" t="s">
        <v>5996</v>
      </c>
      <c r="B2927" t="s">
        <v>5997</v>
      </c>
      <c r="C2927" t="s">
        <v>4370</v>
      </c>
      <c r="D2927" t="s">
        <v>4391</v>
      </c>
      <c r="E2927" t="s">
        <v>4392</v>
      </c>
      <c r="F2927">
        <v>494</v>
      </c>
      <c r="G2927">
        <v>7.65</v>
      </c>
      <c r="H2927">
        <v>64.599999999999994</v>
      </c>
      <c r="I2927" t="s">
        <v>25</v>
      </c>
    </row>
    <row r="2928" spans="1:9">
      <c r="A2928" t="s">
        <v>5998</v>
      </c>
      <c r="B2928" t="s">
        <v>5999</v>
      </c>
      <c r="C2928" t="s">
        <v>4370</v>
      </c>
      <c r="D2928" t="s">
        <v>4467</v>
      </c>
      <c r="E2928" t="s">
        <v>4468</v>
      </c>
      <c r="F2928">
        <v>89</v>
      </c>
      <c r="G2928">
        <v>4.84</v>
      </c>
      <c r="H2928">
        <v>18.399999999999999</v>
      </c>
      <c r="I2928" t="s">
        <v>25</v>
      </c>
    </row>
    <row r="2929" spans="1:9">
      <c r="A2929" t="s">
        <v>6000</v>
      </c>
      <c r="B2929" t="s">
        <v>6001</v>
      </c>
      <c r="C2929" t="s">
        <v>4370</v>
      </c>
      <c r="D2929" t="s">
        <v>4375</v>
      </c>
      <c r="E2929" t="s">
        <v>4376</v>
      </c>
      <c r="F2929">
        <v>1099</v>
      </c>
      <c r="G2929">
        <v>14.02</v>
      </c>
      <c r="H2929">
        <v>78.400000000000006</v>
      </c>
      <c r="I2929" t="s">
        <v>14</v>
      </c>
    </row>
    <row r="2930" spans="1:9">
      <c r="A2930" t="s">
        <v>6002</v>
      </c>
      <c r="B2930" t="s">
        <v>6003</v>
      </c>
      <c r="C2930" t="s">
        <v>4370</v>
      </c>
      <c r="D2930" t="s">
        <v>4371</v>
      </c>
      <c r="E2930" t="s">
        <v>4372</v>
      </c>
      <c r="F2930">
        <v>8536</v>
      </c>
      <c r="G2930">
        <v>10.64</v>
      </c>
      <c r="H2930">
        <v>802.3</v>
      </c>
      <c r="I2930" t="s">
        <v>70</v>
      </c>
    </row>
    <row r="2931" spans="1:9">
      <c r="A2931" t="s">
        <v>6004</v>
      </c>
      <c r="B2931" t="s">
        <v>6005</v>
      </c>
      <c r="C2931" t="s">
        <v>4370</v>
      </c>
      <c r="D2931" t="s">
        <v>4437</v>
      </c>
      <c r="E2931" t="s">
        <v>4438</v>
      </c>
      <c r="F2931">
        <v>2374</v>
      </c>
      <c r="G2931">
        <v>3.65</v>
      </c>
      <c r="H2931">
        <v>650.4</v>
      </c>
      <c r="I2931" t="s">
        <v>70</v>
      </c>
    </row>
    <row r="2932" spans="1:9">
      <c r="A2932" t="s">
        <v>6006</v>
      </c>
      <c r="B2932" t="s">
        <v>6007</v>
      </c>
      <c r="C2932" t="s">
        <v>4370</v>
      </c>
      <c r="D2932" t="s">
        <v>4419</v>
      </c>
      <c r="E2932" t="s">
        <v>4420</v>
      </c>
      <c r="F2932">
        <v>235</v>
      </c>
      <c r="G2932">
        <v>10.69</v>
      </c>
      <c r="H2932">
        <v>22</v>
      </c>
      <c r="I2932" t="s">
        <v>25</v>
      </c>
    </row>
    <row r="2933" spans="1:9">
      <c r="A2933" t="s">
        <v>6008</v>
      </c>
      <c r="B2933" t="s">
        <v>6009</v>
      </c>
      <c r="C2933" t="s">
        <v>4370</v>
      </c>
      <c r="D2933" t="s">
        <v>4419</v>
      </c>
      <c r="E2933" t="s">
        <v>4420</v>
      </c>
      <c r="F2933">
        <v>665</v>
      </c>
      <c r="G2933">
        <v>15.62</v>
      </c>
      <c r="H2933">
        <v>42.6</v>
      </c>
      <c r="I2933" t="s">
        <v>14</v>
      </c>
    </row>
    <row r="2934" spans="1:9">
      <c r="A2934" t="s">
        <v>6010</v>
      </c>
      <c r="B2934" t="s">
        <v>6011</v>
      </c>
      <c r="C2934" t="s">
        <v>4370</v>
      </c>
      <c r="D2934" t="s">
        <v>4433</v>
      </c>
      <c r="E2934" t="s">
        <v>4434</v>
      </c>
      <c r="F2934">
        <v>516</v>
      </c>
      <c r="G2934">
        <v>7.08</v>
      </c>
      <c r="H2934">
        <v>72.900000000000006</v>
      </c>
      <c r="I2934" t="s">
        <v>14</v>
      </c>
    </row>
    <row r="2935" spans="1:9">
      <c r="A2935" t="s">
        <v>6012</v>
      </c>
      <c r="B2935" t="s">
        <v>6013</v>
      </c>
      <c r="C2935" t="s">
        <v>4370</v>
      </c>
      <c r="D2935" t="s">
        <v>4437</v>
      </c>
      <c r="E2935" t="s">
        <v>4438</v>
      </c>
      <c r="F2935">
        <v>4729</v>
      </c>
      <c r="G2935">
        <v>10.42</v>
      </c>
      <c r="H2935">
        <v>453.8</v>
      </c>
      <c r="I2935" t="s">
        <v>70</v>
      </c>
    </row>
    <row r="2936" spans="1:9">
      <c r="A2936" t="s">
        <v>6014</v>
      </c>
      <c r="B2936" t="s">
        <v>6015</v>
      </c>
      <c r="C2936" t="s">
        <v>4370</v>
      </c>
      <c r="D2936" t="s">
        <v>4437</v>
      </c>
      <c r="E2936" t="s">
        <v>4438</v>
      </c>
      <c r="F2936">
        <v>1978</v>
      </c>
      <c r="G2936">
        <v>3.59</v>
      </c>
      <c r="H2936">
        <v>551</v>
      </c>
      <c r="I2936" t="s">
        <v>14</v>
      </c>
    </row>
    <row r="2937" spans="1:9">
      <c r="A2937" t="s">
        <v>6016</v>
      </c>
      <c r="B2937" t="s">
        <v>6017</v>
      </c>
      <c r="C2937" t="s">
        <v>4370</v>
      </c>
      <c r="D2937" t="s">
        <v>4437</v>
      </c>
      <c r="E2937" t="s">
        <v>4438</v>
      </c>
      <c r="F2937">
        <v>3445</v>
      </c>
      <c r="G2937">
        <v>3.67</v>
      </c>
      <c r="H2937">
        <v>938.7</v>
      </c>
      <c r="I2937" t="s">
        <v>70</v>
      </c>
    </row>
    <row r="2938" spans="1:9">
      <c r="A2938" t="s">
        <v>6018</v>
      </c>
      <c r="B2938" t="s">
        <v>6019</v>
      </c>
      <c r="C2938" t="s">
        <v>4370</v>
      </c>
      <c r="D2938" t="s">
        <v>4411</v>
      </c>
      <c r="E2938" t="s">
        <v>4412</v>
      </c>
      <c r="F2938">
        <v>2571</v>
      </c>
      <c r="G2938">
        <v>11.02</v>
      </c>
      <c r="H2938">
        <v>233.3</v>
      </c>
      <c r="I2938" t="s">
        <v>70</v>
      </c>
    </row>
    <row r="2939" spans="1:9">
      <c r="A2939" t="s">
        <v>6020</v>
      </c>
      <c r="B2939" t="s">
        <v>6021</v>
      </c>
      <c r="C2939" t="s">
        <v>4370</v>
      </c>
      <c r="D2939" t="s">
        <v>4423</v>
      </c>
      <c r="E2939" t="s">
        <v>4424</v>
      </c>
      <c r="F2939">
        <v>351</v>
      </c>
      <c r="G2939">
        <v>9.73</v>
      </c>
      <c r="H2939">
        <v>36.1</v>
      </c>
      <c r="I2939" t="s">
        <v>25</v>
      </c>
    </row>
    <row r="2940" spans="1:9">
      <c r="A2940" t="s">
        <v>6022</v>
      </c>
      <c r="B2940" t="s">
        <v>6023</v>
      </c>
      <c r="C2940" t="s">
        <v>4370</v>
      </c>
      <c r="D2940" t="s">
        <v>4433</v>
      </c>
      <c r="E2940" t="s">
        <v>4434</v>
      </c>
      <c r="F2940">
        <v>391</v>
      </c>
      <c r="G2940">
        <v>5.83</v>
      </c>
      <c r="H2940">
        <v>67.099999999999994</v>
      </c>
      <c r="I2940" t="s">
        <v>25</v>
      </c>
    </row>
    <row r="2941" spans="1:9">
      <c r="A2941" t="s">
        <v>6024</v>
      </c>
      <c r="B2941" t="s">
        <v>6025</v>
      </c>
      <c r="C2941" t="s">
        <v>4370</v>
      </c>
      <c r="D2941" t="s">
        <v>4437</v>
      </c>
      <c r="E2941" t="s">
        <v>4438</v>
      </c>
      <c r="F2941">
        <v>882</v>
      </c>
      <c r="G2941">
        <v>3.46</v>
      </c>
      <c r="H2941">
        <v>254.9</v>
      </c>
      <c r="I2941" t="s">
        <v>14</v>
      </c>
    </row>
    <row r="2942" spans="1:9">
      <c r="A2942" t="s">
        <v>6026</v>
      </c>
      <c r="B2942" t="s">
        <v>6027</v>
      </c>
      <c r="C2942" t="s">
        <v>4370</v>
      </c>
      <c r="D2942" t="s">
        <v>4511</v>
      </c>
      <c r="E2942" t="s">
        <v>4512</v>
      </c>
      <c r="F2942">
        <v>1511</v>
      </c>
      <c r="G2942">
        <v>21.2</v>
      </c>
      <c r="H2942">
        <v>71.3</v>
      </c>
      <c r="I2942" t="s">
        <v>14</v>
      </c>
    </row>
    <row r="2943" spans="1:9">
      <c r="A2943" t="s">
        <v>6028</v>
      </c>
      <c r="B2943" t="s">
        <v>6029</v>
      </c>
      <c r="C2943" t="s">
        <v>4370</v>
      </c>
      <c r="D2943" t="s">
        <v>4395</v>
      </c>
      <c r="E2943" t="s">
        <v>4396</v>
      </c>
      <c r="F2943">
        <v>368</v>
      </c>
      <c r="G2943">
        <v>3.85</v>
      </c>
      <c r="H2943">
        <v>95.6</v>
      </c>
      <c r="I2943" t="s">
        <v>25</v>
      </c>
    </row>
    <row r="2944" spans="1:9">
      <c r="A2944" t="s">
        <v>6030</v>
      </c>
      <c r="B2944" t="s">
        <v>6031</v>
      </c>
      <c r="C2944" t="s">
        <v>4370</v>
      </c>
      <c r="D2944" t="s">
        <v>4395</v>
      </c>
      <c r="E2944" t="s">
        <v>4396</v>
      </c>
      <c r="F2944">
        <v>127</v>
      </c>
      <c r="G2944">
        <v>3.22</v>
      </c>
      <c r="H2944">
        <v>39.4</v>
      </c>
      <c r="I2944" t="s">
        <v>25</v>
      </c>
    </row>
    <row r="2945" spans="1:9">
      <c r="A2945" t="s">
        <v>6032</v>
      </c>
      <c r="B2945" t="s">
        <v>6033</v>
      </c>
      <c r="C2945" t="s">
        <v>4370</v>
      </c>
      <c r="D2945" t="s">
        <v>4395</v>
      </c>
      <c r="E2945" t="s">
        <v>4396</v>
      </c>
      <c r="F2945">
        <v>137</v>
      </c>
      <c r="G2945">
        <v>2.5</v>
      </c>
      <c r="H2945">
        <v>54.8</v>
      </c>
      <c r="I2945" t="s">
        <v>25</v>
      </c>
    </row>
    <row r="2946" spans="1:9">
      <c r="A2946" t="s">
        <v>6034</v>
      </c>
      <c r="B2946" t="s">
        <v>6035</v>
      </c>
      <c r="C2946" t="s">
        <v>4370</v>
      </c>
      <c r="D2946" t="s">
        <v>4371</v>
      </c>
      <c r="E2946" t="s">
        <v>4372</v>
      </c>
      <c r="F2946">
        <v>607</v>
      </c>
      <c r="G2946">
        <v>5.23</v>
      </c>
      <c r="H2946">
        <v>116.1</v>
      </c>
      <c r="I2946" t="s">
        <v>14</v>
      </c>
    </row>
    <row r="2947" spans="1:9">
      <c r="A2947" t="s">
        <v>6036</v>
      </c>
      <c r="B2947" t="s">
        <v>6037</v>
      </c>
      <c r="C2947" t="s">
        <v>4370</v>
      </c>
      <c r="D2947" t="s">
        <v>4375</v>
      </c>
      <c r="E2947" t="s">
        <v>4376</v>
      </c>
      <c r="F2947">
        <v>245</v>
      </c>
      <c r="G2947">
        <v>5.84</v>
      </c>
      <c r="H2947">
        <v>42</v>
      </c>
      <c r="I2947" t="s">
        <v>25</v>
      </c>
    </row>
    <row r="2948" spans="1:9">
      <c r="A2948" t="s">
        <v>6038</v>
      </c>
      <c r="B2948" t="s">
        <v>6039</v>
      </c>
      <c r="C2948" t="s">
        <v>4370</v>
      </c>
      <c r="D2948" t="s">
        <v>4467</v>
      </c>
      <c r="E2948" t="s">
        <v>4468</v>
      </c>
      <c r="F2948">
        <v>255</v>
      </c>
      <c r="G2948">
        <v>8.41</v>
      </c>
      <c r="H2948">
        <v>30.3</v>
      </c>
      <c r="I2948" t="s">
        <v>25</v>
      </c>
    </row>
    <row r="2949" spans="1:9">
      <c r="A2949" t="s">
        <v>6040</v>
      </c>
      <c r="B2949" t="s">
        <v>6041</v>
      </c>
      <c r="C2949" t="s">
        <v>4370</v>
      </c>
      <c r="D2949" t="s">
        <v>4475</v>
      </c>
      <c r="E2949" t="s">
        <v>4476</v>
      </c>
      <c r="F2949">
        <v>243</v>
      </c>
      <c r="G2949">
        <v>4.43</v>
      </c>
      <c r="H2949">
        <v>54.9</v>
      </c>
      <c r="I2949" t="s">
        <v>25</v>
      </c>
    </row>
    <row r="2950" spans="1:9">
      <c r="A2950" t="s">
        <v>6042</v>
      </c>
      <c r="B2950" t="s">
        <v>6043</v>
      </c>
      <c r="C2950" t="s">
        <v>4370</v>
      </c>
      <c r="D2950" t="s">
        <v>4371</v>
      </c>
      <c r="E2950" t="s">
        <v>4372</v>
      </c>
      <c r="F2950">
        <v>4270</v>
      </c>
      <c r="G2950">
        <v>11.43</v>
      </c>
      <c r="H2950">
        <v>373.6</v>
      </c>
      <c r="I2950" t="s">
        <v>70</v>
      </c>
    </row>
    <row r="2951" spans="1:9">
      <c r="A2951" t="s">
        <v>6044</v>
      </c>
      <c r="B2951" t="s">
        <v>6045</v>
      </c>
      <c r="C2951" t="s">
        <v>4370</v>
      </c>
      <c r="D2951" t="s">
        <v>4419</v>
      </c>
      <c r="E2951" t="s">
        <v>4420</v>
      </c>
      <c r="F2951">
        <v>146</v>
      </c>
      <c r="G2951">
        <v>4.62</v>
      </c>
      <c r="H2951">
        <v>31.6</v>
      </c>
      <c r="I2951" t="s">
        <v>25</v>
      </c>
    </row>
    <row r="2952" spans="1:9">
      <c r="A2952" t="s">
        <v>6046</v>
      </c>
      <c r="B2952" t="s">
        <v>6047</v>
      </c>
      <c r="C2952" t="s">
        <v>4370</v>
      </c>
      <c r="D2952" t="s">
        <v>4437</v>
      </c>
      <c r="E2952" t="s">
        <v>4438</v>
      </c>
      <c r="F2952">
        <v>3839</v>
      </c>
      <c r="G2952">
        <v>10.02</v>
      </c>
      <c r="H2952">
        <v>383.1</v>
      </c>
      <c r="I2952" t="s">
        <v>70</v>
      </c>
    </row>
    <row r="2953" spans="1:9">
      <c r="A2953" t="s">
        <v>6048</v>
      </c>
      <c r="B2953" t="s">
        <v>6049</v>
      </c>
      <c r="C2953" t="s">
        <v>4370</v>
      </c>
      <c r="D2953" t="s">
        <v>4475</v>
      </c>
      <c r="E2953" t="s">
        <v>4476</v>
      </c>
      <c r="F2953">
        <v>632</v>
      </c>
      <c r="G2953">
        <v>6.41</v>
      </c>
      <c r="H2953">
        <v>98.6</v>
      </c>
      <c r="I2953" t="s">
        <v>14</v>
      </c>
    </row>
    <row r="2954" spans="1:9">
      <c r="A2954" t="s">
        <v>6050</v>
      </c>
      <c r="B2954" t="s">
        <v>6051</v>
      </c>
      <c r="C2954" t="s">
        <v>4370</v>
      </c>
      <c r="D2954" t="s">
        <v>4475</v>
      </c>
      <c r="E2954" t="s">
        <v>4476</v>
      </c>
      <c r="F2954">
        <v>4849</v>
      </c>
      <c r="G2954">
        <v>18.77</v>
      </c>
      <c r="H2954">
        <v>258.3</v>
      </c>
      <c r="I2954" t="s">
        <v>70</v>
      </c>
    </row>
    <row r="2955" spans="1:9">
      <c r="A2955" t="s">
        <v>6052</v>
      </c>
      <c r="B2955" t="s">
        <v>6053</v>
      </c>
      <c r="C2955" t="s">
        <v>4370</v>
      </c>
      <c r="D2955" t="s">
        <v>4375</v>
      </c>
      <c r="E2955" t="s">
        <v>4376</v>
      </c>
      <c r="F2955">
        <v>130</v>
      </c>
      <c r="G2955">
        <v>3.17</v>
      </c>
      <c r="H2955">
        <v>41</v>
      </c>
      <c r="I2955" t="s">
        <v>25</v>
      </c>
    </row>
    <row r="2956" spans="1:9">
      <c r="A2956" t="s">
        <v>6054</v>
      </c>
      <c r="B2956" t="s">
        <v>6055</v>
      </c>
      <c r="C2956" t="s">
        <v>4370</v>
      </c>
      <c r="D2956" t="s">
        <v>4411</v>
      </c>
      <c r="E2956" t="s">
        <v>4412</v>
      </c>
      <c r="F2956">
        <v>449</v>
      </c>
      <c r="G2956">
        <v>8.7200000000000006</v>
      </c>
      <c r="H2956">
        <v>51.5</v>
      </c>
      <c r="I2956" t="s">
        <v>25</v>
      </c>
    </row>
    <row r="2957" spans="1:9">
      <c r="A2957" t="s">
        <v>6056</v>
      </c>
      <c r="B2957" t="s">
        <v>6057</v>
      </c>
      <c r="C2957" t="s">
        <v>4370</v>
      </c>
      <c r="D2957" t="s">
        <v>4443</v>
      </c>
      <c r="E2957" t="s">
        <v>4444</v>
      </c>
      <c r="F2957">
        <v>259</v>
      </c>
      <c r="G2957">
        <v>2.46</v>
      </c>
      <c r="H2957">
        <v>105.3</v>
      </c>
      <c r="I2957" t="s">
        <v>25</v>
      </c>
    </row>
    <row r="2958" spans="1:9">
      <c r="A2958" t="s">
        <v>6058</v>
      </c>
      <c r="B2958" t="s">
        <v>6059</v>
      </c>
      <c r="C2958" t="s">
        <v>4370</v>
      </c>
      <c r="D2958" t="s">
        <v>4423</v>
      </c>
      <c r="E2958" t="s">
        <v>4424</v>
      </c>
      <c r="F2958">
        <v>261</v>
      </c>
      <c r="G2958">
        <v>9.1300000000000008</v>
      </c>
      <c r="H2958">
        <v>28.6</v>
      </c>
      <c r="I2958" t="s">
        <v>25</v>
      </c>
    </row>
    <row r="2959" spans="1:9">
      <c r="A2959" t="s">
        <v>6060</v>
      </c>
      <c r="B2959" t="s">
        <v>6061</v>
      </c>
      <c r="C2959" t="s">
        <v>4370</v>
      </c>
      <c r="D2959" t="s">
        <v>4381</v>
      </c>
      <c r="E2959" t="s">
        <v>4382</v>
      </c>
      <c r="F2959">
        <v>1062</v>
      </c>
      <c r="G2959">
        <v>9.73</v>
      </c>
      <c r="H2959">
        <v>109.1</v>
      </c>
      <c r="I2959" t="s">
        <v>14</v>
      </c>
    </row>
    <row r="2960" spans="1:9">
      <c r="A2960" t="s">
        <v>6062</v>
      </c>
      <c r="B2960" t="s">
        <v>6063</v>
      </c>
      <c r="C2960" t="s">
        <v>4370</v>
      </c>
      <c r="D2960" t="s">
        <v>4411</v>
      </c>
      <c r="E2960" t="s">
        <v>4412</v>
      </c>
      <c r="F2960">
        <v>1062</v>
      </c>
      <c r="G2960">
        <v>14.29</v>
      </c>
      <c r="H2960">
        <v>74.3</v>
      </c>
      <c r="I2960" t="s">
        <v>14</v>
      </c>
    </row>
    <row r="2961" spans="1:9">
      <c r="A2961" t="s">
        <v>6064</v>
      </c>
      <c r="B2961" t="s">
        <v>6065</v>
      </c>
      <c r="C2961" t="s">
        <v>4370</v>
      </c>
      <c r="D2961" t="s">
        <v>4423</v>
      </c>
      <c r="E2961" t="s">
        <v>4424</v>
      </c>
      <c r="F2961">
        <v>259</v>
      </c>
      <c r="G2961">
        <v>6.07</v>
      </c>
      <c r="H2961">
        <v>42.7</v>
      </c>
      <c r="I2961" t="s">
        <v>25</v>
      </c>
    </row>
    <row r="2962" spans="1:9">
      <c r="A2962" t="s">
        <v>6066</v>
      </c>
      <c r="B2962" t="s">
        <v>6067</v>
      </c>
      <c r="C2962" t="s">
        <v>4370</v>
      </c>
      <c r="D2962" t="s">
        <v>4423</v>
      </c>
      <c r="E2962" t="s">
        <v>4424</v>
      </c>
      <c r="F2962">
        <v>253</v>
      </c>
      <c r="G2962">
        <v>7.14</v>
      </c>
      <c r="H2962">
        <v>35.4</v>
      </c>
      <c r="I2962" t="s">
        <v>25</v>
      </c>
    </row>
    <row r="2963" spans="1:9">
      <c r="A2963" t="s">
        <v>6068</v>
      </c>
      <c r="B2963" t="s">
        <v>6069</v>
      </c>
      <c r="C2963" t="s">
        <v>4370</v>
      </c>
      <c r="D2963" t="s">
        <v>4381</v>
      </c>
      <c r="E2963" t="s">
        <v>4382</v>
      </c>
      <c r="F2963">
        <v>626</v>
      </c>
      <c r="G2963">
        <v>8.9499999999999993</v>
      </c>
      <c r="H2963">
        <v>69.900000000000006</v>
      </c>
      <c r="I2963" t="s">
        <v>14</v>
      </c>
    </row>
    <row r="2964" spans="1:9">
      <c r="A2964" t="s">
        <v>6070</v>
      </c>
      <c r="B2964" t="s">
        <v>6071</v>
      </c>
      <c r="C2964" t="s">
        <v>4370</v>
      </c>
      <c r="D2964" t="s">
        <v>4395</v>
      </c>
      <c r="E2964" t="s">
        <v>4396</v>
      </c>
      <c r="F2964">
        <v>748</v>
      </c>
      <c r="G2964">
        <v>10.34</v>
      </c>
      <c r="H2964">
        <v>72.3</v>
      </c>
      <c r="I2964" t="s">
        <v>14</v>
      </c>
    </row>
    <row r="2965" spans="1:9">
      <c r="A2965" t="s">
        <v>6072</v>
      </c>
      <c r="B2965" t="s">
        <v>6073</v>
      </c>
      <c r="C2965" t="s">
        <v>4370</v>
      </c>
      <c r="D2965" t="s">
        <v>4407</v>
      </c>
      <c r="E2965" t="s">
        <v>4408</v>
      </c>
      <c r="F2965">
        <v>1328</v>
      </c>
      <c r="G2965">
        <v>3.77</v>
      </c>
      <c r="H2965">
        <v>352.3</v>
      </c>
      <c r="I2965" t="s">
        <v>14</v>
      </c>
    </row>
    <row r="2966" spans="1:9">
      <c r="A2966" t="s">
        <v>6074</v>
      </c>
      <c r="B2966" t="s">
        <v>6075</v>
      </c>
      <c r="C2966" t="s">
        <v>4370</v>
      </c>
      <c r="D2966" t="s">
        <v>4375</v>
      </c>
      <c r="E2966" t="s">
        <v>4376</v>
      </c>
      <c r="F2966">
        <v>131</v>
      </c>
      <c r="G2966">
        <v>3.7</v>
      </c>
      <c r="H2966">
        <v>35.4</v>
      </c>
      <c r="I2966" t="s">
        <v>25</v>
      </c>
    </row>
    <row r="2967" spans="1:9">
      <c r="A2967" t="s">
        <v>6076</v>
      </c>
      <c r="B2967" t="s">
        <v>6077</v>
      </c>
      <c r="C2967" t="s">
        <v>4370</v>
      </c>
      <c r="D2967" t="s">
        <v>4395</v>
      </c>
      <c r="E2967" t="s">
        <v>4396</v>
      </c>
      <c r="F2967">
        <v>177</v>
      </c>
      <c r="G2967">
        <v>5.15</v>
      </c>
      <c r="H2967">
        <v>34.4</v>
      </c>
      <c r="I2967" t="s">
        <v>25</v>
      </c>
    </row>
    <row r="2968" spans="1:9">
      <c r="A2968" t="s">
        <v>6078</v>
      </c>
      <c r="B2968" t="s">
        <v>6079</v>
      </c>
      <c r="C2968" t="s">
        <v>4370</v>
      </c>
      <c r="D2968" t="s">
        <v>4395</v>
      </c>
      <c r="E2968" t="s">
        <v>4396</v>
      </c>
      <c r="F2968">
        <v>377</v>
      </c>
      <c r="G2968">
        <v>5.44</v>
      </c>
      <c r="H2968">
        <v>69.3</v>
      </c>
      <c r="I2968" t="s">
        <v>25</v>
      </c>
    </row>
    <row r="2969" spans="1:9">
      <c r="A2969" t="s">
        <v>6080</v>
      </c>
      <c r="B2969" t="s">
        <v>6081</v>
      </c>
      <c r="C2969" t="s">
        <v>4370</v>
      </c>
      <c r="D2969" t="s">
        <v>4395</v>
      </c>
      <c r="E2969" t="s">
        <v>4396</v>
      </c>
      <c r="F2969">
        <v>218</v>
      </c>
      <c r="G2969">
        <v>4.0599999999999996</v>
      </c>
      <c r="H2969">
        <v>53.7</v>
      </c>
      <c r="I2969" t="s">
        <v>25</v>
      </c>
    </row>
    <row r="2970" spans="1:9">
      <c r="A2970" t="s">
        <v>6082</v>
      </c>
      <c r="B2970" t="s">
        <v>6083</v>
      </c>
      <c r="C2970" t="s">
        <v>4370</v>
      </c>
      <c r="D2970" t="s">
        <v>4467</v>
      </c>
      <c r="E2970" t="s">
        <v>4468</v>
      </c>
      <c r="F2970">
        <v>197</v>
      </c>
      <c r="G2970">
        <v>4.75</v>
      </c>
      <c r="H2970">
        <v>41.5</v>
      </c>
      <c r="I2970" t="s">
        <v>25</v>
      </c>
    </row>
    <row r="2971" spans="1:9">
      <c r="A2971" t="s">
        <v>6084</v>
      </c>
      <c r="B2971" t="s">
        <v>6085</v>
      </c>
      <c r="C2971" t="s">
        <v>4370</v>
      </c>
      <c r="D2971" t="s">
        <v>4391</v>
      </c>
      <c r="E2971" t="s">
        <v>4392</v>
      </c>
      <c r="F2971">
        <v>1203</v>
      </c>
      <c r="G2971">
        <v>11.71</v>
      </c>
      <c r="H2971">
        <v>102.7</v>
      </c>
      <c r="I2971" t="s">
        <v>14</v>
      </c>
    </row>
    <row r="2972" spans="1:9">
      <c r="A2972" t="s">
        <v>6086</v>
      </c>
      <c r="B2972" t="s">
        <v>6087</v>
      </c>
      <c r="C2972" t="s">
        <v>4370</v>
      </c>
      <c r="D2972" t="s">
        <v>4437</v>
      </c>
      <c r="E2972" t="s">
        <v>4438</v>
      </c>
      <c r="F2972">
        <v>246</v>
      </c>
      <c r="G2972">
        <v>2.97</v>
      </c>
      <c r="H2972">
        <v>82.8</v>
      </c>
      <c r="I2972" t="s">
        <v>25</v>
      </c>
    </row>
    <row r="2973" spans="1:9">
      <c r="A2973" t="s">
        <v>6088</v>
      </c>
      <c r="B2973" t="s">
        <v>6089</v>
      </c>
      <c r="C2973" t="s">
        <v>4370</v>
      </c>
      <c r="D2973" t="s">
        <v>4419</v>
      </c>
      <c r="E2973" t="s">
        <v>4420</v>
      </c>
      <c r="F2973">
        <v>267</v>
      </c>
      <c r="G2973">
        <v>6.88</v>
      </c>
      <c r="H2973">
        <v>38.799999999999997</v>
      </c>
      <c r="I2973" t="s">
        <v>25</v>
      </c>
    </row>
    <row r="2974" spans="1:9">
      <c r="A2974" t="s">
        <v>6090</v>
      </c>
      <c r="B2974" t="s">
        <v>6091</v>
      </c>
      <c r="C2974" t="s">
        <v>4370</v>
      </c>
      <c r="D2974" t="s">
        <v>4411</v>
      </c>
      <c r="E2974" t="s">
        <v>4412</v>
      </c>
      <c r="F2974">
        <v>244</v>
      </c>
      <c r="G2974">
        <v>7.19</v>
      </c>
      <c r="H2974">
        <v>33.9</v>
      </c>
      <c r="I2974" t="s">
        <v>25</v>
      </c>
    </row>
    <row r="2975" spans="1:9">
      <c r="A2975" t="s">
        <v>6092</v>
      </c>
      <c r="B2975" t="s">
        <v>6093</v>
      </c>
      <c r="C2975" t="s">
        <v>4370</v>
      </c>
      <c r="D2975" t="s">
        <v>4443</v>
      </c>
      <c r="E2975" t="s">
        <v>4444</v>
      </c>
      <c r="F2975">
        <v>834</v>
      </c>
      <c r="G2975">
        <v>18.95</v>
      </c>
      <c r="H2975">
        <v>44</v>
      </c>
      <c r="I2975" t="s">
        <v>14</v>
      </c>
    </row>
    <row r="2976" spans="1:9">
      <c r="A2976" t="s">
        <v>6094</v>
      </c>
      <c r="B2976" t="s">
        <v>6095</v>
      </c>
      <c r="C2976" t="s">
        <v>4370</v>
      </c>
      <c r="D2976" t="s">
        <v>4433</v>
      </c>
      <c r="E2976" t="s">
        <v>4434</v>
      </c>
      <c r="F2976">
        <v>228</v>
      </c>
      <c r="G2976">
        <v>3.87</v>
      </c>
      <c r="H2976">
        <v>58.9</v>
      </c>
      <c r="I2976" t="s">
        <v>25</v>
      </c>
    </row>
    <row r="2977" spans="1:9">
      <c r="A2977" t="s">
        <v>6096</v>
      </c>
      <c r="B2977" t="s">
        <v>6097</v>
      </c>
      <c r="C2977" t="s">
        <v>4370</v>
      </c>
      <c r="D2977" t="s">
        <v>4423</v>
      </c>
      <c r="E2977" t="s">
        <v>4424</v>
      </c>
      <c r="F2977">
        <v>183</v>
      </c>
      <c r="G2977">
        <v>10.19</v>
      </c>
      <c r="H2977">
        <v>18</v>
      </c>
      <c r="I2977" t="s">
        <v>25</v>
      </c>
    </row>
    <row r="2978" spans="1:9">
      <c r="A2978" t="s">
        <v>6098</v>
      </c>
      <c r="B2978" t="s">
        <v>6099</v>
      </c>
      <c r="C2978" t="s">
        <v>4370</v>
      </c>
      <c r="D2978" t="s">
        <v>4467</v>
      </c>
      <c r="E2978" t="s">
        <v>4468</v>
      </c>
      <c r="F2978">
        <v>138</v>
      </c>
      <c r="G2978">
        <v>2.41</v>
      </c>
      <c r="H2978">
        <v>57.3</v>
      </c>
      <c r="I2978" t="s">
        <v>25</v>
      </c>
    </row>
    <row r="2979" spans="1:9">
      <c r="A2979" t="s">
        <v>6100</v>
      </c>
      <c r="B2979" t="s">
        <v>6101</v>
      </c>
      <c r="C2979" t="s">
        <v>4370</v>
      </c>
      <c r="D2979" t="s">
        <v>4381</v>
      </c>
      <c r="E2979" t="s">
        <v>4382</v>
      </c>
      <c r="F2979">
        <v>660</v>
      </c>
      <c r="G2979">
        <v>4.09</v>
      </c>
      <c r="H2979">
        <v>161.4</v>
      </c>
      <c r="I2979" t="s">
        <v>14</v>
      </c>
    </row>
    <row r="2980" spans="1:9">
      <c r="A2980" t="s">
        <v>6102</v>
      </c>
      <c r="B2980" t="s">
        <v>6103</v>
      </c>
      <c r="C2980" t="s">
        <v>4370</v>
      </c>
      <c r="D2980" t="s">
        <v>4549</v>
      </c>
      <c r="E2980" t="s">
        <v>4550</v>
      </c>
      <c r="F2980">
        <v>6256</v>
      </c>
      <c r="G2980">
        <v>8.1</v>
      </c>
      <c r="H2980">
        <v>772.3</v>
      </c>
      <c r="I2980" t="s">
        <v>70</v>
      </c>
    </row>
    <row r="2981" spans="1:9">
      <c r="A2981" t="s">
        <v>6104</v>
      </c>
      <c r="B2981" t="s">
        <v>6105</v>
      </c>
      <c r="C2981" t="s">
        <v>4370</v>
      </c>
      <c r="D2981" t="s">
        <v>4549</v>
      </c>
      <c r="E2981" t="s">
        <v>4550</v>
      </c>
      <c r="F2981">
        <v>3866</v>
      </c>
      <c r="G2981">
        <v>22.02</v>
      </c>
      <c r="H2981">
        <v>175.6</v>
      </c>
      <c r="I2981" t="s">
        <v>70</v>
      </c>
    </row>
    <row r="2982" spans="1:9">
      <c r="A2982" t="s">
        <v>6106</v>
      </c>
      <c r="B2982" t="s">
        <v>6107</v>
      </c>
      <c r="C2982" t="s">
        <v>4370</v>
      </c>
      <c r="D2982" t="s">
        <v>4371</v>
      </c>
      <c r="E2982" t="s">
        <v>4372</v>
      </c>
      <c r="F2982">
        <v>8720</v>
      </c>
      <c r="G2982">
        <v>6.03</v>
      </c>
      <c r="H2982">
        <v>1446.1</v>
      </c>
      <c r="I2982" t="s">
        <v>70</v>
      </c>
    </row>
    <row r="2983" spans="1:9">
      <c r="A2983" t="s">
        <v>6108</v>
      </c>
      <c r="B2983" t="s">
        <v>6109</v>
      </c>
      <c r="C2983" t="s">
        <v>4370</v>
      </c>
      <c r="D2983" t="s">
        <v>4433</v>
      </c>
      <c r="E2983" t="s">
        <v>4434</v>
      </c>
      <c r="F2983">
        <v>768</v>
      </c>
      <c r="G2983">
        <v>12.53</v>
      </c>
      <c r="H2983">
        <v>61.3</v>
      </c>
      <c r="I2983" t="s">
        <v>14</v>
      </c>
    </row>
    <row r="2984" spans="1:9">
      <c r="A2984" t="s">
        <v>6110</v>
      </c>
      <c r="B2984" t="s">
        <v>6111</v>
      </c>
      <c r="C2984" t="s">
        <v>4370</v>
      </c>
      <c r="D2984" t="s">
        <v>4391</v>
      </c>
      <c r="E2984" t="s">
        <v>4392</v>
      </c>
      <c r="F2984">
        <v>492</v>
      </c>
      <c r="G2984">
        <v>12.11</v>
      </c>
      <c r="H2984">
        <v>40.6</v>
      </c>
      <c r="I2984" t="s">
        <v>25</v>
      </c>
    </row>
    <row r="2985" spans="1:9">
      <c r="A2985" t="s">
        <v>6112</v>
      </c>
      <c r="B2985" t="s">
        <v>6113</v>
      </c>
      <c r="C2985" t="s">
        <v>4370</v>
      </c>
      <c r="D2985" t="s">
        <v>4391</v>
      </c>
      <c r="E2985" t="s">
        <v>4392</v>
      </c>
      <c r="F2985">
        <v>222</v>
      </c>
      <c r="G2985">
        <v>3.75</v>
      </c>
      <c r="H2985">
        <v>59.2</v>
      </c>
      <c r="I2985" t="s">
        <v>25</v>
      </c>
    </row>
    <row r="2986" spans="1:9">
      <c r="A2986" t="s">
        <v>6114</v>
      </c>
      <c r="B2986" t="s">
        <v>6115</v>
      </c>
      <c r="C2986" t="s">
        <v>4370</v>
      </c>
      <c r="D2986" t="s">
        <v>4443</v>
      </c>
      <c r="E2986" t="s">
        <v>4444</v>
      </c>
      <c r="F2986">
        <v>835</v>
      </c>
      <c r="G2986">
        <v>12.61</v>
      </c>
      <c r="H2986">
        <v>66.2</v>
      </c>
      <c r="I2986" t="s">
        <v>14</v>
      </c>
    </row>
    <row r="2987" spans="1:9">
      <c r="A2987" t="s">
        <v>6116</v>
      </c>
      <c r="B2987" t="s">
        <v>6117</v>
      </c>
      <c r="C2987" t="s">
        <v>4370</v>
      </c>
      <c r="D2987" t="s">
        <v>4437</v>
      </c>
      <c r="E2987" t="s">
        <v>4438</v>
      </c>
      <c r="F2987">
        <v>636</v>
      </c>
      <c r="G2987">
        <v>5.53</v>
      </c>
      <c r="H2987">
        <v>115</v>
      </c>
      <c r="I2987" t="s">
        <v>14</v>
      </c>
    </row>
    <row r="2988" spans="1:9">
      <c r="A2988" t="s">
        <v>6118</v>
      </c>
      <c r="B2988" t="s">
        <v>6119</v>
      </c>
      <c r="C2988" t="s">
        <v>4370</v>
      </c>
      <c r="D2988" t="s">
        <v>4407</v>
      </c>
      <c r="E2988" t="s">
        <v>4408</v>
      </c>
      <c r="F2988">
        <v>973</v>
      </c>
      <c r="G2988">
        <v>4.16</v>
      </c>
      <c r="H2988">
        <v>233.9</v>
      </c>
      <c r="I2988" t="s">
        <v>14</v>
      </c>
    </row>
    <row r="2989" spans="1:9">
      <c r="A2989" t="s">
        <v>6120</v>
      </c>
      <c r="B2989" t="s">
        <v>6121</v>
      </c>
      <c r="C2989" t="s">
        <v>4370</v>
      </c>
      <c r="D2989" t="s">
        <v>4407</v>
      </c>
      <c r="E2989" t="s">
        <v>4408</v>
      </c>
      <c r="F2989">
        <v>3321</v>
      </c>
      <c r="G2989">
        <v>6.25</v>
      </c>
      <c r="H2989">
        <v>531.4</v>
      </c>
      <c r="I2989" t="s">
        <v>70</v>
      </c>
    </row>
    <row r="2990" spans="1:9">
      <c r="A2990" t="s">
        <v>6122</v>
      </c>
      <c r="B2990" t="s">
        <v>6123</v>
      </c>
      <c r="C2990" t="s">
        <v>4370</v>
      </c>
      <c r="D2990" t="s">
        <v>4375</v>
      </c>
      <c r="E2990" t="s">
        <v>4376</v>
      </c>
      <c r="F2990">
        <v>425</v>
      </c>
      <c r="G2990">
        <v>4.28</v>
      </c>
      <c r="H2990">
        <v>99.3</v>
      </c>
      <c r="I2990" t="s">
        <v>25</v>
      </c>
    </row>
    <row r="2991" spans="1:9">
      <c r="A2991" t="s">
        <v>6124</v>
      </c>
      <c r="B2991" t="s">
        <v>6125</v>
      </c>
      <c r="C2991" t="s">
        <v>4370</v>
      </c>
      <c r="D2991" t="s">
        <v>4419</v>
      </c>
      <c r="E2991" t="s">
        <v>4420</v>
      </c>
      <c r="F2991">
        <v>588</v>
      </c>
      <c r="G2991">
        <v>7.33</v>
      </c>
      <c r="H2991">
        <v>80.2</v>
      </c>
      <c r="I2991" t="s">
        <v>14</v>
      </c>
    </row>
    <row r="2992" spans="1:9">
      <c r="A2992" t="s">
        <v>6126</v>
      </c>
      <c r="B2992" t="s">
        <v>6127</v>
      </c>
      <c r="C2992" t="s">
        <v>4370</v>
      </c>
      <c r="D2992" t="s">
        <v>4407</v>
      </c>
      <c r="E2992" t="s">
        <v>4408</v>
      </c>
      <c r="F2992">
        <v>592</v>
      </c>
      <c r="G2992">
        <v>3.91</v>
      </c>
      <c r="H2992">
        <v>151.4</v>
      </c>
      <c r="I2992" t="s">
        <v>14</v>
      </c>
    </row>
    <row r="2993" spans="1:9">
      <c r="A2993" t="s">
        <v>6128</v>
      </c>
      <c r="B2993" t="s">
        <v>6129</v>
      </c>
      <c r="C2993" t="s">
        <v>4370</v>
      </c>
      <c r="D2993" t="s">
        <v>4391</v>
      </c>
      <c r="E2993" t="s">
        <v>4392</v>
      </c>
      <c r="F2993">
        <v>1084</v>
      </c>
      <c r="G2993">
        <v>7.21</v>
      </c>
      <c r="H2993">
        <v>150.30000000000001</v>
      </c>
      <c r="I2993" t="s">
        <v>14</v>
      </c>
    </row>
    <row r="2994" spans="1:9">
      <c r="A2994" t="s">
        <v>6130</v>
      </c>
      <c r="B2994" t="s">
        <v>6131</v>
      </c>
      <c r="C2994" t="s">
        <v>4370</v>
      </c>
      <c r="D2994" t="s">
        <v>4511</v>
      </c>
      <c r="E2994" t="s">
        <v>4512</v>
      </c>
      <c r="F2994">
        <v>1820</v>
      </c>
      <c r="G2994">
        <v>16.46</v>
      </c>
      <c r="H2994">
        <v>110.6</v>
      </c>
      <c r="I2994" t="s">
        <v>14</v>
      </c>
    </row>
    <row r="2995" spans="1:9">
      <c r="A2995" t="s">
        <v>6132</v>
      </c>
      <c r="B2995" t="s">
        <v>6133</v>
      </c>
      <c r="C2995" t="s">
        <v>4370</v>
      </c>
      <c r="D2995" t="s">
        <v>4423</v>
      </c>
      <c r="E2995" t="s">
        <v>4424</v>
      </c>
      <c r="F2995">
        <v>178</v>
      </c>
      <c r="G2995">
        <v>6.09</v>
      </c>
      <c r="H2995">
        <v>29.2</v>
      </c>
      <c r="I2995" t="s">
        <v>25</v>
      </c>
    </row>
    <row r="2996" spans="1:9">
      <c r="A2996" t="s">
        <v>6134</v>
      </c>
      <c r="B2996" t="s">
        <v>6135</v>
      </c>
      <c r="C2996" t="s">
        <v>4370</v>
      </c>
      <c r="D2996" t="s">
        <v>4467</v>
      </c>
      <c r="E2996" t="s">
        <v>4468</v>
      </c>
      <c r="F2996">
        <v>124</v>
      </c>
      <c r="G2996">
        <v>2.2200000000000002</v>
      </c>
      <c r="H2996">
        <v>55.9</v>
      </c>
      <c r="I2996" t="s">
        <v>25</v>
      </c>
    </row>
    <row r="2997" spans="1:9">
      <c r="A2997" t="s">
        <v>6136</v>
      </c>
      <c r="B2997" t="s">
        <v>6137</v>
      </c>
      <c r="C2997" t="s">
        <v>4370</v>
      </c>
      <c r="D2997" t="s">
        <v>4475</v>
      </c>
      <c r="E2997" t="s">
        <v>4476</v>
      </c>
      <c r="F2997">
        <v>1706</v>
      </c>
      <c r="G2997">
        <v>9.4499999999999993</v>
      </c>
      <c r="H2997">
        <v>180.5</v>
      </c>
      <c r="I2997" t="s">
        <v>14</v>
      </c>
    </row>
    <row r="2998" spans="1:9">
      <c r="A2998" t="s">
        <v>6138</v>
      </c>
      <c r="B2998" t="s">
        <v>6139</v>
      </c>
      <c r="C2998" t="s">
        <v>4370</v>
      </c>
      <c r="D2998" t="s">
        <v>4375</v>
      </c>
      <c r="E2998" t="s">
        <v>4376</v>
      </c>
      <c r="F2998">
        <v>485</v>
      </c>
      <c r="G2998">
        <v>8.5</v>
      </c>
      <c r="H2998">
        <v>57.1</v>
      </c>
      <c r="I2998" t="s">
        <v>25</v>
      </c>
    </row>
    <row r="2999" spans="1:9">
      <c r="A2999" t="s">
        <v>6140</v>
      </c>
      <c r="B2999" t="s">
        <v>6141</v>
      </c>
      <c r="C2999" t="s">
        <v>4370</v>
      </c>
      <c r="D2999" t="s">
        <v>4411</v>
      </c>
      <c r="E2999" t="s">
        <v>4412</v>
      </c>
      <c r="F2999">
        <v>682</v>
      </c>
      <c r="G2999">
        <v>9.15</v>
      </c>
      <c r="H2999">
        <v>74.5</v>
      </c>
      <c r="I2999" t="s">
        <v>14</v>
      </c>
    </row>
    <row r="3000" spans="1:9">
      <c r="A3000" t="s">
        <v>6142</v>
      </c>
      <c r="B3000" t="s">
        <v>6143</v>
      </c>
      <c r="C3000" t="s">
        <v>4370</v>
      </c>
      <c r="D3000" t="s">
        <v>4381</v>
      </c>
      <c r="E3000" t="s">
        <v>4382</v>
      </c>
      <c r="F3000">
        <v>370</v>
      </c>
      <c r="G3000">
        <v>3</v>
      </c>
      <c r="H3000">
        <v>123.3</v>
      </c>
      <c r="I3000" t="s">
        <v>25</v>
      </c>
    </row>
    <row r="3001" spans="1:9">
      <c r="A3001" t="s">
        <v>6144</v>
      </c>
      <c r="B3001" t="s">
        <v>6145</v>
      </c>
      <c r="C3001" t="s">
        <v>4370</v>
      </c>
      <c r="D3001" t="s">
        <v>4371</v>
      </c>
      <c r="E3001" t="s">
        <v>4372</v>
      </c>
      <c r="F3001">
        <v>2805</v>
      </c>
      <c r="G3001">
        <v>1.17</v>
      </c>
      <c r="H3001">
        <v>2397.4</v>
      </c>
      <c r="I3001" t="s">
        <v>70</v>
      </c>
    </row>
    <row r="3002" spans="1:9">
      <c r="A3002" t="s">
        <v>6146</v>
      </c>
      <c r="B3002" t="s">
        <v>6147</v>
      </c>
      <c r="C3002" t="s">
        <v>4370</v>
      </c>
      <c r="D3002" t="s">
        <v>4407</v>
      </c>
      <c r="E3002" t="s">
        <v>4408</v>
      </c>
      <c r="F3002">
        <v>3737</v>
      </c>
      <c r="G3002">
        <v>25.69</v>
      </c>
      <c r="H3002">
        <v>145.5</v>
      </c>
      <c r="I3002" t="s">
        <v>70</v>
      </c>
    </row>
    <row r="3003" spans="1:9">
      <c r="A3003" t="s">
        <v>6148</v>
      </c>
      <c r="B3003" t="s">
        <v>6149</v>
      </c>
      <c r="C3003" t="s">
        <v>4370</v>
      </c>
      <c r="D3003" t="s">
        <v>4475</v>
      </c>
      <c r="E3003" t="s">
        <v>4476</v>
      </c>
      <c r="F3003">
        <v>491</v>
      </c>
      <c r="G3003">
        <v>8.11</v>
      </c>
      <c r="H3003">
        <v>60.5</v>
      </c>
      <c r="I3003" t="s">
        <v>25</v>
      </c>
    </row>
    <row r="3004" spans="1:9">
      <c r="A3004" t="s">
        <v>6150</v>
      </c>
      <c r="B3004" t="s">
        <v>6151</v>
      </c>
      <c r="C3004" t="s">
        <v>4370</v>
      </c>
      <c r="D3004" t="s">
        <v>4549</v>
      </c>
      <c r="E3004" t="s">
        <v>4550</v>
      </c>
      <c r="F3004">
        <v>2619</v>
      </c>
      <c r="G3004">
        <v>3.93</v>
      </c>
      <c r="H3004">
        <v>666.4</v>
      </c>
      <c r="I3004" t="s">
        <v>70</v>
      </c>
    </row>
    <row r="3005" spans="1:9">
      <c r="A3005" t="s">
        <v>6152</v>
      </c>
      <c r="B3005" t="s">
        <v>6153</v>
      </c>
      <c r="C3005" t="s">
        <v>4370</v>
      </c>
      <c r="D3005" t="s">
        <v>4467</v>
      </c>
      <c r="E3005" t="s">
        <v>4468</v>
      </c>
      <c r="F3005">
        <v>71</v>
      </c>
      <c r="G3005">
        <v>4.2699999999999996</v>
      </c>
      <c r="H3005">
        <v>16.600000000000001</v>
      </c>
      <c r="I3005" t="s">
        <v>25</v>
      </c>
    </row>
    <row r="3006" spans="1:9">
      <c r="A3006" t="s">
        <v>6154</v>
      </c>
      <c r="B3006" t="s">
        <v>6155</v>
      </c>
      <c r="C3006" t="s">
        <v>4370</v>
      </c>
      <c r="D3006" t="s">
        <v>4467</v>
      </c>
      <c r="E3006" t="s">
        <v>4468</v>
      </c>
      <c r="F3006">
        <v>221</v>
      </c>
      <c r="G3006">
        <v>6.4</v>
      </c>
      <c r="H3006">
        <v>34.5</v>
      </c>
      <c r="I3006" t="s">
        <v>25</v>
      </c>
    </row>
    <row r="3007" spans="1:9">
      <c r="A3007" t="s">
        <v>6156</v>
      </c>
      <c r="B3007" t="s">
        <v>6157</v>
      </c>
      <c r="C3007" t="s">
        <v>4370</v>
      </c>
      <c r="D3007" t="s">
        <v>4475</v>
      </c>
      <c r="E3007" t="s">
        <v>4476</v>
      </c>
      <c r="F3007">
        <v>476</v>
      </c>
      <c r="G3007">
        <v>5.21</v>
      </c>
      <c r="H3007">
        <v>91.4</v>
      </c>
      <c r="I3007" t="s">
        <v>25</v>
      </c>
    </row>
    <row r="3008" spans="1:9">
      <c r="A3008" t="s">
        <v>6158</v>
      </c>
      <c r="B3008" t="s">
        <v>6159</v>
      </c>
      <c r="C3008" t="s">
        <v>4370</v>
      </c>
      <c r="D3008" t="s">
        <v>4411</v>
      </c>
      <c r="E3008" t="s">
        <v>4412</v>
      </c>
      <c r="F3008">
        <v>10710</v>
      </c>
      <c r="G3008">
        <v>12.53</v>
      </c>
      <c r="H3008">
        <v>854.7</v>
      </c>
      <c r="I3008" t="s">
        <v>365</v>
      </c>
    </row>
    <row r="3009" spans="1:9">
      <c r="A3009" t="s">
        <v>6160</v>
      </c>
      <c r="B3009" t="s">
        <v>6161</v>
      </c>
      <c r="C3009" t="s">
        <v>4370</v>
      </c>
      <c r="D3009" t="s">
        <v>4475</v>
      </c>
      <c r="E3009" t="s">
        <v>4476</v>
      </c>
      <c r="F3009">
        <v>252</v>
      </c>
      <c r="G3009">
        <v>3.54</v>
      </c>
      <c r="H3009">
        <v>71.2</v>
      </c>
      <c r="I3009" t="s">
        <v>25</v>
      </c>
    </row>
    <row r="3010" spans="1:9">
      <c r="A3010" t="s">
        <v>6162</v>
      </c>
      <c r="B3010" t="s">
        <v>6163</v>
      </c>
      <c r="C3010" t="s">
        <v>4370</v>
      </c>
      <c r="D3010" t="s">
        <v>4381</v>
      </c>
      <c r="E3010" t="s">
        <v>4382</v>
      </c>
      <c r="F3010">
        <v>327</v>
      </c>
      <c r="G3010">
        <v>2.25</v>
      </c>
      <c r="H3010">
        <v>145.30000000000001</v>
      </c>
      <c r="I3010" t="s">
        <v>25</v>
      </c>
    </row>
    <row r="3011" spans="1:9">
      <c r="A3011" t="s">
        <v>6164</v>
      </c>
      <c r="B3011" t="s">
        <v>6165</v>
      </c>
      <c r="C3011" t="s">
        <v>4370</v>
      </c>
      <c r="D3011" t="s">
        <v>4683</v>
      </c>
      <c r="E3011" t="s">
        <v>4684</v>
      </c>
      <c r="F3011">
        <v>4628</v>
      </c>
      <c r="G3011">
        <v>4.5599999999999996</v>
      </c>
      <c r="H3011">
        <v>1014.9</v>
      </c>
      <c r="I3011" t="s">
        <v>70</v>
      </c>
    </row>
    <row r="3012" spans="1:9">
      <c r="A3012" t="s">
        <v>6166</v>
      </c>
      <c r="B3012" t="s">
        <v>6167</v>
      </c>
      <c r="C3012" t="s">
        <v>4370</v>
      </c>
      <c r="D3012" t="s">
        <v>4467</v>
      </c>
      <c r="E3012" t="s">
        <v>4468</v>
      </c>
      <c r="F3012">
        <v>251</v>
      </c>
      <c r="G3012">
        <v>8.77</v>
      </c>
      <c r="H3012">
        <v>28.6</v>
      </c>
      <c r="I3012" t="s">
        <v>25</v>
      </c>
    </row>
    <row r="3013" spans="1:9">
      <c r="A3013" t="s">
        <v>6168</v>
      </c>
      <c r="B3013" t="s">
        <v>6169</v>
      </c>
      <c r="C3013" t="s">
        <v>6170</v>
      </c>
      <c r="D3013" t="s">
        <v>6171</v>
      </c>
      <c r="E3013" t="s">
        <v>6172</v>
      </c>
      <c r="F3013">
        <v>22395</v>
      </c>
      <c r="G3013">
        <v>26.24</v>
      </c>
      <c r="H3013">
        <v>853.5</v>
      </c>
      <c r="I3013" t="s">
        <v>365</v>
      </c>
    </row>
    <row r="3014" spans="1:9">
      <c r="A3014" t="s">
        <v>6173</v>
      </c>
      <c r="B3014" t="s">
        <v>6174</v>
      </c>
      <c r="C3014" t="s">
        <v>6170</v>
      </c>
      <c r="D3014" t="s">
        <v>6175</v>
      </c>
      <c r="E3014" t="s">
        <v>6176</v>
      </c>
      <c r="F3014">
        <v>263</v>
      </c>
      <c r="G3014">
        <v>9.52</v>
      </c>
      <c r="H3014">
        <v>27.6</v>
      </c>
      <c r="I3014" t="s">
        <v>25</v>
      </c>
    </row>
    <row r="3015" spans="1:9">
      <c r="A3015" t="s">
        <v>6177</v>
      </c>
      <c r="B3015" t="s">
        <v>6178</v>
      </c>
      <c r="C3015" t="s">
        <v>6170</v>
      </c>
      <c r="D3015" t="s">
        <v>6179</v>
      </c>
      <c r="E3015" t="s">
        <v>6180</v>
      </c>
      <c r="F3015">
        <v>590</v>
      </c>
      <c r="G3015">
        <v>7.18</v>
      </c>
      <c r="H3015">
        <v>82.2</v>
      </c>
      <c r="I3015" t="s">
        <v>14</v>
      </c>
    </row>
    <row r="3016" spans="1:9">
      <c r="A3016" t="s">
        <v>6181</v>
      </c>
      <c r="B3016" t="s">
        <v>6182</v>
      </c>
      <c r="C3016" t="s">
        <v>6170</v>
      </c>
      <c r="D3016" t="s">
        <v>6183</v>
      </c>
      <c r="E3016" t="s">
        <v>6184</v>
      </c>
      <c r="F3016">
        <v>501</v>
      </c>
      <c r="G3016">
        <v>12.32</v>
      </c>
      <c r="H3016">
        <v>40.700000000000003</v>
      </c>
      <c r="I3016" t="s">
        <v>14</v>
      </c>
    </row>
    <row r="3017" spans="1:9">
      <c r="A3017" t="s">
        <v>6185</v>
      </c>
      <c r="B3017" t="s">
        <v>6186</v>
      </c>
      <c r="C3017" t="s">
        <v>6170</v>
      </c>
      <c r="D3017" t="s">
        <v>6187</v>
      </c>
      <c r="E3017" t="s">
        <v>6188</v>
      </c>
      <c r="F3017">
        <v>83</v>
      </c>
      <c r="G3017">
        <v>3.3</v>
      </c>
      <c r="H3017">
        <v>25.2</v>
      </c>
      <c r="I3017" t="s">
        <v>25</v>
      </c>
    </row>
    <row r="3018" spans="1:9">
      <c r="A3018" t="s">
        <v>6189</v>
      </c>
      <c r="B3018" t="s">
        <v>6190</v>
      </c>
      <c r="C3018" t="s">
        <v>6170</v>
      </c>
      <c r="D3018" t="s">
        <v>6191</v>
      </c>
      <c r="E3018" t="s">
        <v>6192</v>
      </c>
      <c r="F3018">
        <v>215</v>
      </c>
      <c r="G3018">
        <v>5.98</v>
      </c>
      <c r="H3018">
        <v>36</v>
      </c>
      <c r="I3018" t="s">
        <v>25</v>
      </c>
    </row>
    <row r="3019" spans="1:9">
      <c r="A3019" t="s">
        <v>6193</v>
      </c>
      <c r="B3019" t="s">
        <v>6194</v>
      </c>
      <c r="C3019" t="s">
        <v>6170</v>
      </c>
      <c r="D3019" t="s">
        <v>6183</v>
      </c>
      <c r="E3019" t="s">
        <v>6184</v>
      </c>
      <c r="F3019">
        <v>904</v>
      </c>
      <c r="G3019">
        <v>10.78</v>
      </c>
      <c r="H3019">
        <v>83.9</v>
      </c>
      <c r="I3019" t="s">
        <v>14</v>
      </c>
    </row>
    <row r="3020" spans="1:9">
      <c r="A3020" t="s">
        <v>6195</v>
      </c>
      <c r="B3020" t="s">
        <v>6196</v>
      </c>
      <c r="C3020" t="s">
        <v>6170</v>
      </c>
      <c r="D3020" t="s">
        <v>6191</v>
      </c>
      <c r="E3020" t="s">
        <v>6192</v>
      </c>
      <c r="F3020">
        <v>1024</v>
      </c>
      <c r="G3020">
        <v>10.86</v>
      </c>
      <c r="H3020">
        <v>94.3</v>
      </c>
      <c r="I3020" t="s">
        <v>14</v>
      </c>
    </row>
    <row r="3021" spans="1:9">
      <c r="A3021" t="s">
        <v>6197</v>
      </c>
      <c r="B3021" t="s">
        <v>6198</v>
      </c>
      <c r="C3021" t="s">
        <v>6170</v>
      </c>
      <c r="D3021" t="s">
        <v>6199</v>
      </c>
      <c r="E3021" t="s">
        <v>6200</v>
      </c>
      <c r="F3021">
        <v>2648</v>
      </c>
      <c r="G3021">
        <v>25.37</v>
      </c>
      <c r="H3021">
        <v>104.4</v>
      </c>
      <c r="I3021" t="s">
        <v>70</v>
      </c>
    </row>
    <row r="3022" spans="1:9">
      <c r="A3022" t="s">
        <v>6201</v>
      </c>
      <c r="B3022" t="s">
        <v>6202</v>
      </c>
      <c r="C3022" t="s">
        <v>6170</v>
      </c>
      <c r="D3022" t="s">
        <v>6203</v>
      </c>
      <c r="E3022" t="s">
        <v>6204</v>
      </c>
      <c r="F3022">
        <v>3003</v>
      </c>
      <c r="G3022">
        <v>15.1</v>
      </c>
      <c r="H3022">
        <v>198.9</v>
      </c>
      <c r="I3022" t="s">
        <v>70</v>
      </c>
    </row>
    <row r="3023" spans="1:9">
      <c r="A3023" t="s">
        <v>6205</v>
      </c>
      <c r="B3023" t="s">
        <v>6206</v>
      </c>
      <c r="C3023" t="s">
        <v>6170</v>
      </c>
      <c r="D3023" t="s">
        <v>6207</v>
      </c>
      <c r="E3023" t="s">
        <v>6208</v>
      </c>
      <c r="F3023">
        <v>2204</v>
      </c>
      <c r="G3023">
        <v>24.83</v>
      </c>
      <c r="H3023">
        <v>88.8</v>
      </c>
      <c r="I3023" t="s">
        <v>70</v>
      </c>
    </row>
    <row r="3024" spans="1:9">
      <c r="A3024" t="s">
        <v>6209</v>
      </c>
      <c r="B3024" t="s">
        <v>6210</v>
      </c>
      <c r="C3024" t="s">
        <v>6170</v>
      </c>
      <c r="D3024" t="s">
        <v>6211</v>
      </c>
      <c r="E3024" t="s">
        <v>6212</v>
      </c>
      <c r="F3024">
        <v>69</v>
      </c>
      <c r="G3024">
        <v>3.58</v>
      </c>
      <c r="H3024">
        <v>19.3</v>
      </c>
      <c r="I3024" t="s">
        <v>25</v>
      </c>
    </row>
    <row r="3025" spans="1:9">
      <c r="A3025" t="s">
        <v>6213</v>
      </c>
      <c r="B3025" t="s">
        <v>6214</v>
      </c>
      <c r="C3025" t="s">
        <v>6170</v>
      </c>
      <c r="D3025" t="s">
        <v>6211</v>
      </c>
      <c r="E3025" t="s">
        <v>6212</v>
      </c>
      <c r="F3025">
        <v>66</v>
      </c>
      <c r="G3025">
        <v>3.68</v>
      </c>
      <c r="H3025">
        <v>17.899999999999999</v>
      </c>
      <c r="I3025" t="s">
        <v>25</v>
      </c>
    </row>
    <row r="3026" spans="1:9">
      <c r="A3026" t="s">
        <v>6215</v>
      </c>
      <c r="B3026" t="s">
        <v>6216</v>
      </c>
      <c r="C3026" t="s">
        <v>6170</v>
      </c>
      <c r="D3026" t="s">
        <v>6179</v>
      </c>
      <c r="E3026" t="s">
        <v>6180</v>
      </c>
      <c r="F3026">
        <v>9521</v>
      </c>
      <c r="G3026">
        <v>13.85</v>
      </c>
      <c r="H3026">
        <v>687.4</v>
      </c>
      <c r="I3026" t="s">
        <v>70</v>
      </c>
    </row>
    <row r="3027" spans="1:9">
      <c r="A3027" t="s">
        <v>6217</v>
      </c>
      <c r="B3027" t="s">
        <v>6218</v>
      </c>
      <c r="C3027" t="s">
        <v>6170</v>
      </c>
      <c r="D3027" t="s">
        <v>6211</v>
      </c>
      <c r="E3027" t="s">
        <v>6212</v>
      </c>
      <c r="F3027">
        <v>419</v>
      </c>
      <c r="G3027">
        <v>8.4</v>
      </c>
      <c r="H3027">
        <v>49.9</v>
      </c>
      <c r="I3027" t="s">
        <v>25</v>
      </c>
    </row>
    <row r="3028" spans="1:9">
      <c r="A3028" t="s">
        <v>6219</v>
      </c>
      <c r="B3028" t="s">
        <v>6220</v>
      </c>
      <c r="C3028" t="s">
        <v>6170</v>
      </c>
      <c r="D3028" t="s">
        <v>6221</v>
      </c>
      <c r="E3028" t="s">
        <v>6222</v>
      </c>
      <c r="F3028">
        <v>253</v>
      </c>
      <c r="G3028">
        <v>2.2000000000000002</v>
      </c>
      <c r="H3028">
        <v>115</v>
      </c>
      <c r="I3028" t="s">
        <v>25</v>
      </c>
    </row>
    <row r="3029" spans="1:9">
      <c r="A3029" t="s">
        <v>6223</v>
      </c>
      <c r="B3029" t="s">
        <v>6224</v>
      </c>
      <c r="C3029" t="s">
        <v>6170</v>
      </c>
      <c r="D3029" t="s">
        <v>6207</v>
      </c>
      <c r="E3029" t="s">
        <v>6208</v>
      </c>
      <c r="F3029">
        <v>843</v>
      </c>
      <c r="G3029">
        <v>13.07</v>
      </c>
      <c r="H3029">
        <v>64.5</v>
      </c>
      <c r="I3029" t="s">
        <v>14</v>
      </c>
    </row>
    <row r="3030" spans="1:9">
      <c r="A3030" t="s">
        <v>6225</v>
      </c>
      <c r="B3030" t="s">
        <v>6226</v>
      </c>
      <c r="C3030" t="s">
        <v>6170</v>
      </c>
      <c r="D3030" t="s">
        <v>6227</v>
      </c>
      <c r="E3030" t="s">
        <v>6228</v>
      </c>
      <c r="F3030">
        <v>778</v>
      </c>
      <c r="G3030">
        <v>10.57</v>
      </c>
      <c r="H3030">
        <v>73.599999999999994</v>
      </c>
      <c r="I3030" t="s">
        <v>14</v>
      </c>
    </row>
    <row r="3031" spans="1:9">
      <c r="A3031" t="s">
        <v>6229</v>
      </c>
      <c r="B3031" t="s">
        <v>6230</v>
      </c>
      <c r="C3031" t="s">
        <v>6170</v>
      </c>
      <c r="D3031" t="s">
        <v>6227</v>
      </c>
      <c r="E3031" t="s">
        <v>6228</v>
      </c>
      <c r="F3031">
        <v>136449</v>
      </c>
      <c r="G3031">
        <v>50.4</v>
      </c>
      <c r="H3031">
        <v>2707.3</v>
      </c>
      <c r="I3031" t="s">
        <v>1358</v>
      </c>
    </row>
    <row r="3032" spans="1:9">
      <c r="A3032" t="s">
        <v>6231</v>
      </c>
      <c r="B3032" t="s">
        <v>6232</v>
      </c>
      <c r="C3032" t="s">
        <v>6170</v>
      </c>
      <c r="D3032" t="s">
        <v>6207</v>
      </c>
      <c r="E3032" t="s">
        <v>6208</v>
      </c>
      <c r="F3032">
        <v>233</v>
      </c>
      <c r="G3032">
        <v>8.43</v>
      </c>
      <c r="H3032">
        <v>27.6</v>
      </c>
      <c r="I3032" t="s">
        <v>25</v>
      </c>
    </row>
    <row r="3033" spans="1:9">
      <c r="A3033" t="s">
        <v>6233</v>
      </c>
      <c r="B3033" t="s">
        <v>6234</v>
      </c>
      <c r="C3033" t="s">
        <v>6170</v>
      </c>
      <c r="D3033" t="s">
        <v>6235</v>
      </c>
      <c r="E3033" t="s">
        <v>6236</v>
      </c>
      <c r="F3033">
        <v>282</v>
      </c>
      <c r="G3033">
        <v>7.82</v>
      </c>
      <c r="H3033">
        <v>36.1</v>
      </c>
      <c r="I3033" t="s">
        <v>25</v>
      </c>
    </row>
    <row r="3034" spans="1:9">
      <c r="A3034" t="s">
        <v>6237</v>
      </c>
      <c r="B3034" t="s">
        <v>6238</v>
      </c>
      <c r="C3034" t="s">
        <v>6170</v>
      </c>
      <c r="D3034" t="s">
        <v>6191</v>
      </c>
      <c r="E3034" t="s">
        <v>6192</v>
      </c>
      <c r="F3034">
        <v>322</v>
      </c>
      <c r="G3034">
        <v>9.48</v>
      </c>
      <c r="H3034">
        <v>34</v>
      </c>
      <c r="I3034" t="s">
        <v>25</v>
      </c>
    </row>
    <row r="3035" spans="1:9">
      <c r="A3035" t="s">
        <v>6239</v>
      </c>
      <c r="B3035" t="s">
        <v>6240</v>
      </c>
      <c r="C3035" t="s">
        <v>6170</v>
      </c>
      <c r="D3035" t="s">
        <v>6207</v>
      </c>
      <c r="E3035" t="s">
        <v>6208</v>
      </c>
      <c r="F3035">
        <v>31</v>
      </c>
      <c r="G3035">
        <v>2.5499999999999998</v>
      </c>
      <c r="H3035">
        <v>12.2</v>
      </c>
      <c r="I3035" t="s">
        <v>25</v>
      </c>
    </row>
    <row r="3036" spans="1:9">
      <c r="A3036" t="s">
        <v>6241</v>
      </c>
      <c r="B3036" t="s">
        <v>6242</v>
      </c>
      <c r="C3036" t="s">
        <v>6170</v>
      </c>
      <c r="D3036" t="s">
        <v>6203</v>
      </c>
      <c r="E3036" t="s">
        <v>6204</v>
      </c>
      <c r="F3036">
        <v>543</v>
      </c>
      <c r="G3036">
        <v>10.27</v>
      </c>
      <c r="H3036">
        <v>52.9</v>
      </c>
      <c r="I3036" t="s">
        <v>14</v>
      </c>
    </row>
    <row r="3037" spans="1:9">
      <c r="A3037" t="s">
        <v>6243</v>
      </c>
      <c r="B3037" t="s">
        <v>3037</v>
      </c>
      <c r="C3037" t="s">
        <v>6170</v>
      </c>
      <c r="D3037" t="s">
        <v>6235</v>
      </c>
      <c r="E3037" t="s">
        <v>6236</v>
      </c>
      <c r="F3037">
        <v>33</v>
      </c>
      <c r="G3037">
        <v>2.17</v>
      </c>
      <c r="H3037">
        <v>15.2</v>
      </c>
      <c r="I3037" t="s">
        <v>25</v>
      </c>
    </row>
    <row r="3038" spans="1:9">
      <c r="A3038" t="s">
        <v>6244</v>
      </c>
      <c r="B3038" t="s">
        <v>6245</v>
      </c>
      <c r="C3038" t="s">
        <v>6170</v>
      </c>
      <c r="D3038" t="s">
        <v>6179</v>
      </c>
      <c r="E3038" t="s">
        <v>6180</v>
      </c>
      <c r="F3038">
        <v>152</v>
      </c>
      <c r="G3038">
        <v>7.7</v>
      </c>
      <c r="H3038">
        <v>19.7</v>
      </c>
      <c r="I3038" t="s">
        <v>25</v>
      </c>
    </row>
    <row r="3039" spans="1:9">
      <c r="A3039" t="s">
        <v>6246</v>
      </c>
      <c r="B3039" t="s">
        <v>6247</v>
      </c>
      <c r="C3039" t="s">
        <v>6170</v>
      </c>
      <c r="D3039" t="s">
        <v>6171</v>
      </c>
      <c r="E3039" t="s">
        <v>6172</v>
      </c>
      <c r="F3039">
        <v>820</v>
      </c>
      <c r="G3039">
        <v>11.13</v>
      </c>
      <c r="H3039">
        <v>73.7</v>
      </c>
      <c r="I3039" t="s">
        <v>14</v>
      </c>
    </row>
    <row r="3040" spans="1:9">
      <c r="A3040" t="s">
        <v>6248</v>
      </c>
      <c r="B3040" t="s">
        <v>6249</v>
      </c>
      <c r="C3040" t="s">
        <v>6170</v>
      </c>
      <c r="D3040" t="s">
        <v>6191</v>
      </c>
      <c r="E3040" t="s">
        <v>6192</v>
      </c>
      <c r="F3040">
        <v>212</v>
      </c>
      <c r="G3040">
        <v>7.41</v>
      </c>
      <c r="H3040">
        <v>28.6</v>
      </c>
      <c r="I3040" t="s">
        <v>25</v>
      </c>
    </row>
    <row r="3041" spans="1:9">
      <c r="A3041" t="s">
        <v>6250</v>
      </c>
      <c r="B3041" t="s">
        <v>6251</v>
      </c>
      <c r="C3041" t="s">
        <v>6170</v>
      </c>
      <c r="D3041" t="s">
        <v>6199</v>
      </c>
      <c r="E3041" t="s">
        <v>6200</v>
      </c>
      <c r="F3041">
        <v>759</v>
      </c>
      <c r="G3041">
        <v>12.77</v>
      </c>
      <c r="H3041">
        <v>59.4</v>
      </c>
      <c r="I3041" t="s">
        <v>14</v>
      </c>
    </row>
    <row r="3042" spans="1:9">
      <c r="A3042" t="s">
        <v>6252</v>
      </c>
      <c r="B3042" t="s">
        <v>6253</v>
      </c>
      <c r="C3042" t="s">
        <v>6170</v>
      </c>
      <c r="D3042" t="s">
        <v>6235</v>
      </c>
      <c r="E3042" t="s">
        <v>6236</v>
      </c>
      <c r="F3042">
        <v>136</v>
      </c>
      <c r="G3042">
        <v>7.31</v>
      </c>
      <c r="H3042">
        <v>18.600000000000001</v>
      </c>
      <c r="I3042" t="s">
        <v>25</v>
      </c>
    </row>
    <row r="3043" spans="1:9">
      <c r="A3043" t="s">
        <v>6254</v>
      </c>
      <c r="B3043" t="s">
        <v>6255</v>
      </c>
      <c r="C3043" t="s">
        <v>6170</v>
      </c>
      <c r="D3043" t="s">
        <v>6175</v>
      </c>
      <c r="E3043" t="s">
        <v>6176</v>
      </c>
      <c r="F3043">
        <v>311</v>
      </c>
      <c r="G3043">
        <v>5.52</v>
      </c>
      <c r="H3043">
        <v>56.3</v>
      </c>
      <c r="I3043" t="s">
        <v>25</v>
      </c>
    </row>
    <row r="3044" spans="1:9">
      <c r="A3044" t="s">
        <v>6256</v>
      </c>
      <c r="B3044" t="s">
        <v>4482</v>
      </c>
      <c r="C3044" t="s">
        <v>6170</v>
      </c>
      <c r="D3044" t="s">
        <v>1200</v>
      </c>
      <c r="E3044" t="s">
        <v>1201</v>
      </c>
      <c r="F3044">
        <v>614</v>
      </c>
      <c r="G3044">
        <v>10.81</v>
      </c>
      <c r="H3044">
        <v>56.8</v>
      </c>
      <c r="I3044" t="s">
        <v>14</v>
      </c>
    </row>
    <row r="3045" spans="1:9">
      <c r="A3045" t="s">
        <v>6257</v>
      </c>
      <c r="B3045" t="s">
        <v>6258</v>
      </c>
      <c r="C3045" t="s">
        <v>6170</v>
      </c>
      <c r="D3045" t="s">
        <v>6199</v>
      </c>
      <c r="E3045" t="s">
        <v>6200</v>
      </c>
      <c r="F3045">
        <v>69</v>
      </c>
      <c r="G3045">
        <v>3.85</v>
      </c>
      <c r="H3045">
        <v>17.899999999999999</v>
      </c>
      <c r="I3045" t="s">
        <v>25</v>
      </c>
    </row>
    <row r="3046" spans="1:9">
      <c r="A3046" t="s">
        <v>6259</v>
      </c>
      <c r="B3046" t="s">
        <v>6260</v>
      </c>
      <c r="C3046" t="s">
        <v>6170</v>
      </c>
      <c r="D3046" t="s">
        <v>6261</v>
      </c>
      <c r="E3046" t="s">
        <v>6262</v>
      </c>
      <c r="F3046">
        <v>502</v>
      </c>
      <c r="G3046">
        <v>9.69</v>
      </c>
      <c r="H3046">
        <v>51.8</v>
      </c>
      <c r="I3046" t="s">
        <v>14</v>
      </c>
    </row>
    <row r="3047" spans="1:9">
      <c r="A3047" t="s">
        <v>6263</v>
      </c>
      <c r="B3047" t="s">
        <v>6264</v>
      </c>
      <c r="C3047" t="s">
        <v>6170</v>
      </c>
      <c r="D3047" t="s">
        <v>6199</v>
      </c>
      <c r="E3047" t="s">
        <v>6200</v>
      </c>
      <c r="F3047">
        <v>170</v>
      </c>
      <c r="G3047">
        <v>4.8899999999999997</v>
      </c>
      <c r="H3047">
        <v>34.799999999999997</v>
      </c>
      <c r="I3047" t="s">
        <v>25</v>
      </c>
    </row>
    <row r="3048" spans="1:9">
      <c r="A3048" t="s">
        <v>6265</v>
      </c>
      <c r="B3048" t="s">
        <v>6266</v>
      </c>
      <c r="C3048" t="s">
        <v>6170</v>
      </c>
      <c r="D3048" t="s">
        <v>6179</v>
      </c>
      <c r="E3048" t="s">
        <v>6180</v>
      </c>
      <c r="F3048">
        <v>125</v>
      </c>
      <c r="G3048">
        <v>5.73</v>
      </c>
      <c r="H3048">
        <v>21.8</v>
      </c>
      <c r="I3048" t="s">
        <v>25</v>
      </c>
    </row>
    <row r="3049" spans="1:9">
      <c r="A3049" t="s">
        <v>6267</v>
      </c>
      <c r="B3049" t="s">
        <v>6268</v>
      </c>
      <c r="C3049" t="s">
        <v>6170</v>
      </c>
      <c r="D3049" t="s">
        <v>6221</v>
      </c>
      <c r="E3049" t="s">
        <v>6222</v>
      </c>
      <c r="F3049">
        <v>1346</v>
      </c>
      <c r="G3049">
        <v>5.97</v>
      </c>
      <c r="H3049">
        <v>225.5</v>
      </c>
      <c r="I3049" t="s">
        <v>14</v>
      </c>
    </row>
    <row r="3050" spans="1:9">
      <c r="A3050" t="s">
        <v>6269</v>
      </c>
      <c r="B3050" t="s">
        <v>6270</v>
      </c>
      <c r="C3050" t="s">
        <v>6170</v>
      </c>
      <c r="D3050" t="s">
        <v>6207</v>
      </c>
      <c r="E3050" t="s">
        <v>6208</v>
      </c>
      <c r="F3050">
        <v>119</v>
      </c>
      <c r="G3050">
        <v>3.32</v>
      </c>
      <c r="H3050">
        <v>35.799999999999997</v>
      </c>
      <c r="I3050" t="s">
        <v>25</v>
      </c>
    </row>
    <row r="3051" spans="1:9">
      <c r="A3051" t="s">
        <v>6271</v>
      </c>
      <c r="B3051" t="s">
        <v>6272</v>
      </c>
      <c r="C3051" t="s">
        <v>6170</v>
      </c>
      <c r="D3051" t="s">
        <v>6207</v>
      </c>
      <c r="E3051" t="s">
        <v>6208</v>
      </c>
      <c r="F3051">
        <v>170</v>
      </c>
      <c r="G3051">
        <v>5.57</v>
      </c>
      <c r="H3051">
        <v>30.5</v>
      </c>
      <c r="I3051" t="s">
        <v>25</v>
      </c>
    </row>
    <row r="3052" spans="1:9">
      <c r="A3052" t="s">
        <v>6273</v>
      </c>
      <c r="B3052" t="s">
        <v>6274</v>
      </c>
      <c r="C3052" t="s">
        <v>6170</v>
      </c>
      <c r="D3052" t="s">
        <v>6187</v>
      </c>
      <c r="E3052" t="s">
        <v>6188</v>
      </c>
      <c r="F3052">
        <v>120</v>
      </c>
      <c r="G3052">
        <v>8.27</v>
      </c>
      <c r="H3052">
        <v>14.5</v>
      </c>
      <c r="I3052" t="s">
        <v>25</v>
      </c>
    </row>
    <row r="3053" spans="1:9">
      <c r="A3053" t="s">
        <v>6275</v>
      </c>
      <c r="B3053" t="s">
        <v>6276</v>
      </c>
      <c r="C3053" t="s">
        <v>6170</v>
      </c>
      <c r="D3053" t="s">
        <v>6179</v>
      </c>
      <c r="E3053" t="s">
        <v>6180</v>
      </c>
      <c r="F3053">
        <v>246</v>
      </c>
      <c r="G3053">
        <v>10.02</v>
      </c>
      <c r="H3053">
        <v>24.6</v>
      </c>
      <c r="I3053" t="s">
        <v>25</v>
      </c>
    </row>
    <row r="3054" spans="1:9">
      <c r="A3054" t="s">
        <v>6277</v>
      </c>
      <c r="B3054" t="s">
        <v>6278</v>
      </c>
      <c r="C3054" t="s">
        <v>6170</v>
      </c>
      <c r="D3054" t="s">
        <v>6187</v>
      </c>
      <c r="E3054" t="s">
        <v>6188</v>
      </c>
      <c r="F3054">
        <v>393</v>
      </c>
      <c r="G3054">
        <v>4.59</v>
      </c>
      <c r="H3054">
        <v>85.6</v>
      </c>
      <c r="I3054" t="s">
        <v>25</v>
      </c>
    </row>
    <row r="3055" spans="1:9">
      <c r="A3055" t="s">
        <v>6279</v>
      </c>
      <c r="B3055" t="s">
        <v>6280</v>
      </c>
      <c r="C3055" t="s">
        <v>6170</v>
      </c>
      <c r="D3055" t="s">
        <v>6179</v>
      </c>
      <c r="E3055" t="s">
        <v>6180</v>
      </c>
      <c r="F3055">
        <v>154</v>
      </c>
      <c r="G3055">
        <v>3.57</v>
      </c>
      <c r="H3055">
        <v>43.1</v>
      </c>
      <c r="I3055" t="s">
        <v>25</v>
      </c>
    </row>
    <row r="3056" spans="1:9">
      <c r="A3056" t="s">
        <v>6281</v>
      </c>
      <c r="B3056" t="s">
        <v>6282</v>
      </c>
      <c r="C3056" t="s">
        <v>6170</v>
      </c>
      <c r="D3056" t="s">
        <v>6207</v>
      </c>
      <c r="E3056" t="s">
        <v>6208</v>
      </c>
      <c r="F3056">
        <v>48</v>
      </c>
      <c r="G3056">
        <v>4.91</v>
      </c>
      <c r="H3056">
        <v>9.8000000000000007</v>
      </c>
      <c r="I3056" t="s">
        <v>25</v>
      </c>
    </row>
    <row r="3057" spans="1:9">
      <c r="A3057" t="s">
        <v>6283</v>
      </c>
      <c r="B3057" t="s">
        <v>6284</v>
      </c>
      <c r="C3057" t="s">
        <v>6170</v>
      </c>
      <c r="D3057" t="s">
        <v>6179</v>
      </c>
      <c r="E3057" t="s">
        <v>6180</v>
      </c>
      <c r="F3057">
        <v>540</v>
      </c>
      <c r="G3057">
        <v>6.72</v>
      </c>
      <c r="H3057">
        <v>80.400000000000006</v>
      </c>
      <c r="I3057" t="s">
        <v>14</v>
      </c>
    </row>
    <row r="3058" spans="1:9">
      <c r="A3058" t="s">
        <v>6285</v>
      </c>
      <c r="B3058" t="s">
        <v>6286</v>
      </c>
      <c r="C3058" t="s">
        <v>6170</v>
      </c>
      <c r="D3058" t="s">
        <v>6207</v>
      </c>
      <c r="E3058" t="s">
        <v>6208</v>
      </c>
      <c r="F3058">
        <v>63</v>
      </c>
      <c r="G3058">
        <v>6.14</v>
      </c>
      <c r="H3058">
        <v>10.3</v>
      </c>
      <c r="I3058" t="s">
        <v>25</v>
      </c>
    </row>
    <row r="3059" spans="1:9">
      <c r="A3059" t="s">
        <v>6287</v>
      </c>
      <c r="B3059" t="s">
        <v>6288</v>
      </c>
      <c r="C3059" t="s">
        <v>6170</v>
      </c>
      <c r="D3059" t="s">
        <v>6235</v>
      </c>
      <c r="E3059" t="s">
        <v>6236</v>
      </c>
      <c r="F3059">
        <v>152</v>
      </c>
      <c r="G3059">
        <v>4.67</v>
      </c>
      <c r="H3059">
        <v>32.5</v>
      </c>
      <c r="I3059" t="s">
        <v>25</v>
      </c>
    </row>
    <row r="3060" spans="1:9">
      <c r="A3060" t="s">
        <v>6289</v>
      </c>
      <c r="B3060" t="s">
        <v>6290</v>
      </c>
      <c r="C3060" t="s">
        <v>6170</v>
      </c>
      <c r="D3060" t="s">
        <v>6207</v>
      </c>
      <c r="E3060" t="s">
        <v>6208</v>
      </c>
      <c r="F3060">
        <v>461</v>
      </c>
      <c r="G3060">
        <v>6.31</v>
      </c>
      <c r="H3060">
        <v>73.099999999999994</v>
      </c>
      <c r="I3060" t="s">
        <v>25</v>
      </c>
    </row>
    <row r="3061" spans="1:9">
      <c r="A3061" t="s">
        <v>6291</v>
      </c>
      <c r="B3061" t="s">
        <v>1753</v>
      </c>
      <c r="C3061" t="s">
        <v>6170</v>
      </c>
      <c r="D3061" t="s">
        <v>6171</v>
      </c>
      <c r="E3061" t="s">
        <v>6172</v>
      </c>
      <c r="F3061">
        <v>253</v>
      </c>
      <c r="G3061">
        <v>14.05</v>
      </c>
      <c r="H3061">
        <v>18</v>
      </c>
      <c r="I3061" t="s">
        <v>25</v>
      </c>
    </row>
    <row r="3062" spans="1:9">
      <c r="A3062" t="s">
        <v>6292</v>
      </c>
      <c r="B3062" t="s">
        <v>6293</v>
      </c>
      <c r="C3062" t="s">
        <v>6170</v>
      </c>
      <c r="D3062" t="s">
        <v>6261</v>
      </c>
      <c r="E3062" t="s">
        <v>6262</v>
      </c>
      <c r="F3062">
        <v>243</v>
      </c>
      <c r="G3062">
        <v>5.12</v>
      </c>
      <c r="H3062">
        <v>47.5</v>
      </c>
      <c r="I3062" t="s">
        <v>25</v>
      </c>
    </row>
    <row r="3063" spans="1:9">
      <c r="A3063" t="s">
        <v>6294</v>
      </c>
      <c r="B3063" t="s">
        <v>6295</v>
      </c>
      <c r="C3063" t="s">
        <v>6170</v>
      </c>
      <c r="D3063" t="s">
        <v>6235</v>
      </c>
      <c r="E3063" t="s">
        <v>6236</v>
      </c>
      <c r="F3063">
        <v>78</v>
      </c>
      <c r="G3063">
        <v>3.31</v>
      </c>
      <c r="H3063">
        <v>23.6</v>
      </c>
      <c r="I3063" t="s">
        <v>25</v>
      </c>
    </row>
    <row r="3064" spans="1:9">
      <c r="A3064" t="s">
        <v>6296</v>
      </c>
      <c r="B3064" t="s">
        <v>6297</v>
      </c>
      <c r="C3064" t="s">
        <v>6170</v>
      </c>
      <c r="D3064" t="s">
        <v>6211</v>
      </c>
      <c r="E3064" t="s">
        <v>6212</v>
      </c>
      <c r="F3064">
        <v>233</v>
      </c>
      <c r="G3064">
        <v>7.54</v>
      </c>
      <c r="H3064">
        <v>30.9</v>
      </c>
      <c r="I3064" t="s">
        <v>25</v>
      </c>
    </row>
    <row r="3065" spans="1:9">
      <c r="A3065" t="s">
        <v>6298</v>
      </c>
      <c r="B3065" t="s">
        <v>4568</v>
      </c>
      <c r="C3065" t="s">
        <v>6170</v>
      </c>
      <c r="D3065" t="s">
        <v>6187</v>
      </c>
      <c r="E3065" t="s">
        <v>6188</v>
      </c>
      <c r="F3065">
        <v>161</v>
      </c>
      <c r="G3065">
        <v>11.66</v>
      </c>
      <c r="H3065">
        <v>13.8</v>
      </c>
      <c r="I3065" t="s">
        <v>25</v>
      </c>
    </row>
    <row r="3066" spans="1:9">
      <c r="A3066" t="s">
        <v>6299</v>
      </c>
      <c r="B3066" t="s">
        <v>6300</v>
      </c>
      <c r="C3066" t="s">
        <v>6170</v>
      </c>
      <c r="D3066" t="s">
        <v>6187</v>
      </c>
      <c r="E3066" t="s">
        <v>6188</v>
      </c>
      <c r="F3066">
        <v>104</v>
      </c>
      <c r="G3066">
        <v>7.72</v>
      </c>
      <c r="H3066">
        <v>13.5</v>
      </c>
      <c r="I3066" t="s">
        <v>25</v>
      </c>
    </row>
    <row r="3067" spans="1:9">
      <c r="A3067" t="s">
        <v>6301</v>
      </c>
      <c r="B3067" t="s">
        <v>6302</v>
      </c>
      <c r="C3067" t="s">
        <v>6170</v>
      </c>
      <c r="D3067" t="s">
        <v>6179</v>
      </c>
      <c r="E3067" t="s">
        <v>6180</v>
      </c>
      <c r="F3067">
        <v>70</v>
      </c>
      <c r="G3067">
        <v>1.86</v>
      </c>
      <c r="H3067">
        <v>37.6</v>
      </c>
      <c r="I3067" t="s">
        <v>25</v>
      </c>
    </row>
    <row r="3068" spans="1:9">
      <c r="A3068" t="s">
        <v>6303</v>
      </c>
      <c r="B3068" t="s">
        <v>6304</v>
      </c>
      <c r="C3068" t="s">
        <v>6170</v>
      </c>
      <c r="D3068" t="s">
        <v>6175</v>
      </c>
      <c r="E3068" t="s">
        <v>6176</v>
      </c>
      <c r="F3068">
        <v>340</v>
      </c>
      <c r="G3068">
        <v>8.1300000000000008</v>
      </c>
      <c r="H3068">
        <v>41.8</v>
      </c>
      <c r="I3068" t="s">
        <v>25</v>
      </c>
    </row>
    <row r="3069" spans="1:9">
      <c r="A3069" t="s">
        <v>6305</v>
      </c>
      <c r="B3069" t="s">
        <v>6306</v>
      </c>
      <c r="C3069" t="s">
        <v>6170</v>
      </c>
      <c r="D3069" t="s">
        <v>6179</v>
      </c>
      <c r="E3069" t="s">
        <v>6180</v>
      </c>
      <c r="F3069">
        <v>79</v>
      </c>
      <c r="G3069">
        <v>5.15</v>
      </c>
      <c r="H3069">
        <v>15.3</v>
      </c>
      <c r="I3069" t="s">
        <v>25</v>
      </c>
    </row>
    <row r="3070" spans="1:9">
      <c r="A3070" t="s">
        <v>6307</v>
      </c>
      <c r="B3070" t="s">
        <v>6308</v>
      </c>
      <c r="C3070" t="s">
        <v>6170</v>
      </c>
      <c r="D3070" t="s">
        <v>6207</v>
      </c>
      <c r="E3070" t="s">
        <v>6208</v>
      </c>
      <c r="F3070">
        <v>207</v>
      </c>
      <c r="G3070">
        <v>6.75</v>
      </c>
      <c r="H3070">
        <v>30.7</v>
      </c>
      <c r="I3070" t="s">
        <v>25</v>
      </c>
    </row>
    <row r="3071" spans="1:9">
      <c r="A3071" t="s">
        <v>6309</v>
      </c>
      <c r="B3071" t="s">
        <v>6310</v>
      </c>
      <c r="C3071" t="s">
        <v>6170</v>
      </c>
      <c r="D3071" t="s">
        <v>6207</v>
      </c>
      <c r="E3071" t="s">
        <v>6208</v>
      </c>
      <c r="F3071">
        <v>1396</v>
      </c>
      <c r="G3071">
        <v>5.04</v>
      </c>
      <c r="H3071">
        <v>277</v>
      </c>
      <c r="I3071" t="s">
        <v>14</v>
      </c>
    </row>
    <row r="3072" spans="1:9">
      <c r="A3072" t="s">
        <v>6311</v>
      </c>
      <c r="B3072" t="s">
        <v>6312</v>
      </c>
      <c r="C3072" t="s">
        <v>6170</v>
      </c>
      <c r="D3072" t="s">
        <v>6221</v>
      </c>
      <c r="E3072" t="s">
        <v>6222</v>
      </c>
      <c r="F3072">
        <v>937</v>
      </c>
      <c r="G3072">
        <v>7.29</v>
      </c>
      <c r="H3072">
        <v>128.5</v>
      </c>
      <c r="I3072" t="s">
        <v>14</v>
      </c>
    </row>
    <row r="3073" spans="1:9">
      <c r="A3073" t="s">
        <v>6313</v>
      </c>
      <c r="B3073" t="s">
        <v>6314</v>
      </c>
      <c r="C3073" t="s">
        <v>6170</v>
      </c>
      <c r="D3073" t="s">
        <v>6199</v>
      </c>
      <c r="E3073" t="s">
        <v>6200</v>
      </c>
      <c r="F3073">
        <v>161</v>
      </c>
      <c r="G3073">
        <v>5.93</v>
      </c>
      <c r="H3073">
        <v>27.2</v>
      </c>
      <c r="I3073" t="s">
        <v>25</v>
      </c>
    </row>
    <row r="3074" spans="1:9">
      <c r="A3074" t="s">
        <v>6315</v>
      </c>
      <c r="B3074" t="s">
        <v>6316</v>
      </c>
      <c r="C3074" t="s">
        <v>6170</v>
      </c>
      <c r="D3074" t="s">
        <v>6179</v>
      </c>
      <c r="E3074" t="s">
        <v>6180</v>
      </c>
      <c r="F3074">
        <v>89</v>
      </c>
      <c r="G3074">
        <v>3.51</v>
      </c>
      <c r="H3074">
        <v>25.4</v>
      </c>
      <c r="I3074" t="s">
        <v>25</v>
      </c>
    </row>
    <row r="3075" spans="1:9">
      <c r="A3075" t="s">
        <v>6317</v>
      </c>
      <c r="B3075" t="s">
        <v>6318</v>
      </c>
      <c r="C3075" t="s">
        <v>6170</v>
      </c>
      <c r="D3075" t="s">
        <v>6187</v>
      </c>
      <c r="E3075" t="s">
        <v>6188</v>
      </c>
      <c r="F3075">
        <v>278</v>
      </c>
      <c r="G3075">
        <v>5.43</v>
      </c>
      <c r="H3075">
        <v>51.2</v>
      </c>
      <c r="I3075" t="s">
        <v>25</v>
      </c>
    </row>
    <row r="3076" spans="1:9">
      <c r="A3076" t="s">
        <v>6319</v>
      </c>
      <c r="B3076" t="s">
        <v>6320</v>
      </c>
      <c r="C3076" t="s">
        <v>6170</v>
      </c>
      <c r="D3076" t="s">
        <v>6175</v>
      </c>
      <c r="E3076" t="s">
        <v>6176</v>
      </c>
      <c r="F3076">
        <v>193</v>
      </c>
      <c r="G3076">
        <v>4.5999999999999996</v>
      </c>
      <c r="H3076">
        <v>42</v>
      </c>
      <c r="I3076" t="s">
        <v>25</v>
      </c>
    </row>
    <row r="3077" spans="1:9">
      <c r="A3077" t="s">
        <v>6321</v>
      </c>
      <c r="B3077" t="s">
        <v>6322</v>
      </c>
      <c r="C3077" t="s">
        <v>6170</v>
      </c>
      <c r="D3077" t="s">
        <v>6187</v>
      </c>
      <c r="E3077" t="s">
        <v>6188</v>
      </c>
      <c r="F3077">
        <v>215</v>
      </c>
      <c r="G3077">
        <v>6.18</v>
      </c>
      <c r="H3077">
        <v>34.799999999999997</v>
      </c>
      <c r="I3077" t="s">
        <v>25</v>
      </c>
    </row>
    <row r="3078" spans="1:9">
      <c r="A3078" t="s">
        <v>6323</v>
      </c>
      <c r="B3078" t="s">
        <v>6324</v>
      </c>
      <c r="C3078" t="s">
        <v>6170</v>
      </c>
      <c r="D3078" t="s">
        <v>6179</v>
      </c>
      <c r="E3078" t="s">
        <v>6180</v>
      </c>
      <c r="F3078">
        <v>200</v>
      </c>
      <c r="G3078">
        <v>8.36</v>
      </c>
      <c r="H3078">
        <v>23.9</v>
      </c>
      <c r="I3078" t="s">
        <v>25</v>
      </c>
    </row>
    <row r="3079" spans="1:9">
      <c r="A3079" t="s">
        <v>6325</v>
      </c>
      <c r="B3079" t="s">
        <v>6326</v>
      </c>
      <c r="C3079" t="s">
        <v>6170</v>
      </c>
      <c r="D3079" t="s">
        <v>6187</v>
      </c>
      <c r="E3079" t="s">
        <v>6188</v>
      </c>
      <c r="F3079">
        <v>1352</v>
      </c>
      <c r="G3079">
        <v>20.18</v>
      </c>
      <c r="H3079">
        <v>67</v>
      </c>
      <c r="I3079" t="s">
        <v>14</v>
      </c>
    </row>
    <row r="3080" spans="1:9">
      <c r="A3080" t="s">
        <v>6327</v>
      </c>
      <c r="B3080" t="s">
        <v>6328</v>
      </c>
      <c r="C3080" t="s">
        <v>6170</v>
      </c>
      <c r="D3080" t="s">
        <v>6187</v>
      </c>
      <c r="E3080" t="s">
        <v>6188</v>
      </c>
      <c r="F3080">
        <v>1929</v>
      </c>
      <c r="G3080">
        <v>22.86</v>
      </c>
      <c r="H3080">
        <v>84.4</v>
      </c>
      <c r="I3080" t="s">
        <v>14</v>
      </c>
    </row>
    <row r="3081" spans="1:9">
      <c r="A3081" t="s">
        <v>6329</v>
      </c>
      <c r="B3081" t="s">
        <v>162</v>
      </c>
      <c r="C3081" t="s">
        <v>6170</v>
      </c>
      <c r="D3081" t="s">
        <v>6235</v>
      </c>
      <c r="E3081" t="s">
        <v>6236</v>
      </c>
      <c r="F3081">
        <v>109</v>
      </c>
      <c r="G3081">
        <v>6.09</v>
      </c>
      <c r="H3081">
        <v>17.899999999999999</v>
      </c>
      <c r="I3081" t="s">
        <v>25</v>
      </c>
    </row>
    <row r="3082" spans="1:9">
      <c r="A3082" t="s">
        <v>6330</v>
      </c>
      <c r="B3082" t="s">
        <v>6331</v>
      </c>
      <c r="C3082" t="s">
        <v>6170</v>
      </c>
      <c r="D3082" t="s">
        <v>6171</v>
      </c>
      <c r="E3082" t="s">
        <v>6172</v>
      </c>
      <c r="F3082">
        <v>494</v>
      </c>
      <c r="G3082">
        <v>6.1</v>
      </c>
      <c r="H3082">
        <v>81</v>
      </c>
      <c r="I3082" t="s">
        <v>25</v>
      </c>
    </row>
    <row r="3083" spans="1:9">
      <c r="A3083" t="s">
        <v>6332</v>
      </c>
      <c r="B3083" t="s">
        <v>6333</v>
      </c>
      <c r="C3083" t="s">
        <v>6170</v>
      </c>
      <c r="D3083" t="s">
        <v>6207</v>
      </c>
      <c r="E3083" t="s">
        <v>6208</v>
      </c>
      <c r="F3083">
        <v>297</v>
      </c>
      <c r="G3083">
        <v>7.87</v>
      </c>
      <c r="H3083">
        <v>37.700000000000003</v>
      </c>
      <c r="I3083" t="s">
        <v>25</v>
      </c>
    </row>
    <row r="3084" spans="1:9">
      <c r="A3084" t="s">
        <v>6334</v>
      </c>
      <c r="B3084" t="s">
        <v>6335</v>
      </c>
      <c r="C3084" t="s">
        <v>6170</v>
      </c>
      <c r="D3084" t="s">
        <v>6207</v>
      </c>
      <c r="E3084" t="s">
        <v>6208</v>
      </c>
      <c r="F3084">
        <v>80</v>
      </c>
      <c r="G3084">
        <v>6.57</v>
      </c>
      <c r="H3084">
        <v>12.2</v>
      </c>
      <c r="I3084" t="s">
        <v>25</v>
      </c>
    </row>
    <row r="3085" spans="1:9">
      <c r="A3085" t="s">
        <v>6336</v>
      </c>
      <c r="B3085" t="s">
        <v>6337</v>
      </c>
      <c r="C3085" t="s">
        <v>6170</v>
      </c>
      <c r="D3085" t="s">
        <v>6175</v>
      </c>
      <c r="E3085" t="s">
        <v>6176</v>
      </c>
      <c r="F3085">
        <v>149</v>
      </c>
      <c r="G3085">
        <v>5.5</v>
      </c>
      <c r="H3085">
        <v>27.1</v>
      </c>
      <c r="I3085" t="s">
        <v>25</v>
      </c>
    </row>
    <row r="3086" spans="1:9">
      <c r="A3086" t="s">
        <v>6338</v>
      </c>
      <c r="B3086" t="s">
        <v>6339</v>
      </c>
      <c r="C3086" t="s">
        <v>6170</v>
      </c>
      <c r="D3086" t="s">
        <v>6203</v>
      </c>
      <c r="E3086" t="s">
        <v>6204</v>
      </c>
      <c r="F3086">
        <v>717</v>
      </c>
      <c r="G3086">
        <v>13.24</v>
      </c>
      <c r="H3086">
        <v>54.2</v>
      </c>
      <c r="I3086" t="s">
        <v>14</v>
      </c>
    </row>
    <row r="3087" spans="1:9">
      <c r="A3087" t="s">
        <v>6340</v>
      </c>
      <c r="B3087" t="s">
        <v>6341</v>
      </c>
      <c r="C3087" t="s">
        <v>6170</v>
      </c>
      <c r="D3087" t="s">
        <v>6207</v>
      </c>
      <c r="E3087" t="s">
        <v>6208</v>
      </c>
      <c r="F3087">
        <v>145</v>
      </c>
      <c r="G3087">
        <v>6.84</v>
      </c>
      <c r="H3087">
        <v>21.2</v>
      </c>
      <c r="I3087" t="s">
        <v>25</v>
      </c>
    </row>
    <row r="3088" spans="1:9">
      <c r="A3088" t="s">
        <v>6342</v>
      </c>
      <c r="B3088" t="s">
        <v>6343</v>
      </c>
      <c r="C3088" t="s">
        <v>6170</v>
      </c>
      <c r="D3088" t="s">
        <v>6207</v>
      </c>
      <c r="E3088" t="s">
        <v>6208</v>
      </c>
      <c r="F3088">
        <v>197</v>
      </c>
      <c r="G3088">
        <v>4.12</v>
      </c>
      <c r="H3088">
        <v>47.8</v>
      </c>
      <c r="I3088" t="s">
        <v>25</v>
      </c>
    </row>
    <row r="3089" spans="1:9">
      <c r="A3089" t="s">
        <v>6344</v>
      </c>
      <c r="B3089" t="s">
        <v>6345</v>
      </c>
      <c r="C3089" t="s">
        <v>6170</v>
      </c>
      <c r="D3089" t="s">
        <v>6187</v>
      </c>
      <c r="E3089" t="s">
        <v>6188</v>
      </c>
      <c r="F3089">
        <v>1042</v>
      </c>
      <c r="G3089">
        <v>17.440000000000001</v>
      </c>
      <c r="H3089">
        <v>59.7</v>
      </c>
      <c r="I3089" t="s">
        <v>14</v>
      </c>
    </row>
    <row r="3090" spans="1:9">
      <c r="A3090" t="s">
        <v>6346</v>
      </c>
      <c r="B3090" t="s">
        <v>6347</v>
      </c>
      <c r="C3090" t="s">
        <v>6170</v>
      </c>
      <c r="D3090" t="s">
        <v>6191</v>
      </c>
      <c r="E3090" t="s">
        <v>6192</v>
      </c>
      <c r="F3090">
        <v>240</v>
      </c>
      <c r="G3090">
        <v>10.01</v>
      </c>
      <c r="H3090">
        <v>24</v>
      </c>
      <c r="I3090" t="s">
        <v>25</v>
      </c>
    </row>
    <row r="3091" spans="1:9">
      <c r="A3091" t="s">
        <v>6348</v>
      </c>
      <c r="B3091" t="s">
        <v>6349</v>
      </c>
      <c r="C3091" t="s">
        <v>6170</v>
      </c>
      <c r="D3091" t="s">
        <v>6211</v>
      </c>
      <c r="E3091" t="s">
        <v>6212</v>
      </c>
      <c r="F3091">
        <v>353</v>
      </c>
      <c r="G3091">
        <v>7.61</v>
      </c>
      <c r="H3091">
        <v>46.4</v>
      </c>
      <c r="I3091" t="s">
        <v>25</v>
      </c>
    </row>
    <row r="3092" spans="1:9">
      <c r="A3092" t="s">
        <v>6350</v>
      </c>
      <c r="B3092" t="s">
        <v>6351</v>
      </c>
      <c r="C3092" t="s">
        <v>6170</v>
      </c>
      <c r="D3092" t="s">
        <v>6187</v>
      </c>
      <c r="E3092" t="s">
        <v>6188</v>
      </c>
      <c r="F3092">
        <v>279</v>
      </c>
      <c r="G3092">
        <v>5.53</v>
      </c>
      <c r="H3092">
        <v>50.5</v>
      </c>
      <c r="I3092" t="s">
        <v>25</v>
      </c>
    </row>
    <row r="3093" spans="1:9">
      <c r="A3093" t="s">
        <v>6352</v>
      </c>
      <c r="B3093" t="s">
        <v>6353</v>
      </c>
      <c r="C3093" t="s">
        <v>6170</v>
      </c>
      <c r="D3093" t="s">
        <v>6175</v>
      </c>
      <c r="E3093" t="s">
        <v>6176</v>
      </c>
      <c r="F3093">
        <v>155</v>
      </c>
      <c r="G3093">
        <v>4.42</v>
      </c>
      <c r="H3093">
        <v>35.1</v>
      </c>
      <c r="I3093" t="s">
        <v>25</v>
      </c>
    </row>
    <row r="3094" spans="1:9">
      <c r="A3094" t="s">
        <v>6354</v>
      </c>
      <c r="B3094" t="s">
        <v>6355</v>
      </c>
      <c r="C3094" t="s">
        <v>6170</v>
      </c>
      <c r="D3094" t="s">
        <v>6187</v>
      </c>
      <c r="E3094" t="s">
        <v>6188</v>
      </c>
      <c r="F3094">
        <v>40</v>
      </c>
      <c r="G3094">
        <v>4.5999999999999996</v>
      </c>
      <c r="H3094">
        <v>8.6999999999999993</v>
      </c>
      <c r="I3094" t="s">
        <v>25</v>
      </c>
    </row>
    <row r="3095" spans="1:9">
      <c r="A3095" t="s">
        <v>6356</v>
      </c>
      <c r="B3095" t="s">
        <v>6357</v>
      </c>
      <c r="C3095" t="s">
        <v>6170</v>
      </c>
      <c r="D3095" t="s">
        <v>6227</v>
      </c>
      <c r="E3095" t="s">
        <v>6228</v>
      </c>
      <c r="F3095">
        <v>815</v>
      </c>
      <c r="G3095">
        <v>8.6300000000000008</v>
      </c>
      <c r="H3095">
        <v>94.4</v>
      </c>
      <c r="I3095" t="s">
        <v>14</v>
      </c>
    </row>
    <row r="3096" spans="1:9">
      <c r="A3096" t="s">
        <v>6358</v>
      </c>
      <c r="B3096" t="s">
        <v>6359</v>
      </c>
      <c r="C3096" t="s">
        <v>6170</v>
      </c>
      <c r="D3096" t="s">
        <v>6203</v>
      </c>
      <c r="E3096" t="s">
        <v>6204</v>
      </c>
      <c r="F3096">
        <v>1092</v>
      </c>
      <c r="G3096">
        <v>4.63</v>
      </c>
      <c r="H3096">
        <v>235.9</v>
      </c>
      <c r="I3096" t="s">
        <v>14</v>
      </c>
    </row>
    <row r="3097" spans="1:9">
      <c r="A3097" t="s">
        <v>6360</v>
      </c>
      <c r="B3097" t="s">
        <v>6361</v>
      </c>
      <c r="C3097" t="s">
        <v>6170</v>
      </c>
      <c r="D3097" t="s">
        <v>6199</v>
      </c>
      <c r="E3097" t="s">
        <v>6200</v>
      </c>
      <c r="F3097">
        <v>517</v>
      </c>
      <c r="G3097">
        <v>2.67</v>
      </c>
      <c r="H3097">
        <v>193.6</v>
      </c>
      <c r="I3097" t="s">
        <v>14</v>
      </c>
    </row>
    <row r="3098" spans="1:9">
      <c r="A3098" t="s">
        <v>6362</v>
      </c>
      <c r="B3098" t="s">
        <v>6363</v>
      </c>
      <c r="C3098" t="s">
        <v>6170</v>
      </c>
      <c r="D3098" t="s">
        <v>6179</v>
      </c>
      <c r="E3098" t="s">
        <v>6180</v>
      </c>
      <c r="F3098">
        <v>220</v>
      </c>
      <c r="G3098">
        <v>6.18</v>
      </c>
      <c r="H3098">
        <v>35.6</v>
      </c>
      <c r="I3098" t="s">
        <v>25</v>
      </c>
    </row>
    <row r="3099" spans="1:9">
      <c r="A3099" t="s">
        <v>6364</v>
      </c>
      <c r="B3099" t="s">
        <v>6365</v>
      </c>
      <c r="C3099" t="s">
        <v>6170</v>
      </c>
      <c r="D3099" t="s">
        <v>6207</v>
      </c>
      <c r="E3099" t="s">
        <v>6208</v>
      </c>
      <c r="F3099">
        <v>91</v>
      </c>
      <c r="G3099">
        <v>4.18</v>
      </c>
      <c r="H3099">
        <v>21.8</v>
      </c>
      <c r="I3099" t="s">
        <v>25</v>
      </c>
    </row>
    <row r="3100" spans="1:9">
      <c r="A3100" t="s">
        <v>6366</v>
      </c>
      <c r="B3100" t="s">
        <v>6367</v>
      </c>
      <c r="C3100" t="s">
        <v>6170</v>
      </c>
      <c r="D3100" t="s">
        <v>6171</v>
      </c>
      <c r="E3100" t="s">
        <v>6172</v>
      </c>
      <c r="F3100">
        <v>209</v>
      </c>
      <c r="G3100">
        <v>7.34</v>
      </c>
      <c r="H3100">
        <v>28.5</v>
      </c>
      <c r="I3100" t="s">
        <v>25</v>
      </c>
    </row>
    <row r="3101" spans="1:9">
      <c r="A3101" t="s">
        <v>6368</v>
      </c>
      <c r="B3101" t="s">
        <v>6369</v>
      </c>
      <c r="C3101" t="s">
        <v>6170</v>
      </c>
      <c r="D3101" t="s">
        <v>6203</v>
      </c>
      <c r="E3101" t="s">
        <v>6204</v>
      </c>
      <c r="F3101">
        <v>605</v>
      </c>
      <c r="G3101">
        <v>8.0299999999999994</v>
      </c>
      <c r="H3101">
        <v>75.3</v>
      </c>
      <c r="I3101" t="s">
        <v>14</v>
      </c>
    </row>
    <row r="3102" spans="1:9">
      <c r="A3102" t="s">
        <v>6370</v>
      </c>
      <c r="B3102" t="s">
        <v>6371</v>
      </c>
      <c r="C3102" t="s">
        <v>6170</v>
      </c>
      <c r="D3102" t="s">
        <v>6235</v>
      </c>
      <c r="E3102" t="s">
        <v>6236</v>
      </c>
      <c r="F3102">
        <v>900</v>
      </c>
      <c r="G3102">
        <v>14.68</v>
      </c>
      <c r="H3102">
        <v>61.3</v>
      </c>
      <c r="I3102" t="s">
        <v>14</v>
      </c>
    </row>
    <row r="3103" spans="1:9">
      <c r="A3103" t="s">
        <v>6372</v>
      </c>
      <c r="B3103" t="s">
        <v>6373</v>
      </c>
      <c r="C3103" t="s">
        <v>6170</v>
      </c>
      <c r="D3103" t="s">
        <v>6211</v>
      </c>
      <c r="E3103" t="s">
        <v>6212</v>
      </c>
      <c r="F3103">
        <v>386</v>
      </c>
      <c r="G3103">
        <v>6.57</v>
      </c>
      <c r="H3103">
        <v>58.8</v>
      </c>
      <c r="I3103" t="s">
        <v>25</v>
      </c>
    </row>
    <row r="3104" spans="1:9">
      <c r="A3104" t="s">
        <v>6374</v>
      </c>
      <c r="B3104" t="s">
        <v>6375</v>
      </c>
      <c r="C3104" t="s">
        <v>6170</v>
      </c>
      <c r="D3104" t="s">
        <v>6235</v>
      </c>
      <c r="E3104" t="s">
        <v>6236</v>
      </c>
      <c r="F3104">
        <v>57</v>
      </c>
      <c r="G3104">
        <v>2.4300000000000002</v>
      </c>
      <c r="H3104">
        <v>23.5</v>
      </c>
      <c r="I3104" t="s">
        <v>25</v>
      </c>
    </row>
    <row r="3105" spans="1:9">
      <c r="A3105" t="s">
        <v>6376</v>
      </c>
      <c r="B3105" t="s">
        <v>6377</v>
      </c>
      <c r="C3105" t="s">
        <v>6170</v>
      </c>
      <c r="D3105" t="s">
        <v>6378</v>
      </c>
      <c r="E3105" t="s">
        <v>6379</v>
      </c>
      <c r="F3105">
        <v>137</v>
      </c>
      <c r="G3105">
        <v>2.23</v>
      </c>
      <c r="H3105">
        <v>61.4</v>
      </c>
      <c r="I3105" t="s">
        <v>25</v>
      </c>
    </row>
    <row r="3106" spans="1:9">
      <c r="A3106" t="s">
        <v>6380</v>
      </c>
      <c r="B3106" t="s">
        <v>6381</v>
      </c>
      <c r="C3106" t="s">
        <v>6170</v>
      </c>
      <c r="D3106" t="s">
        <v>1200</v>
      </c>
      <c r="E3106" t="s">
        <v>1201</v>
      </c>
      <c r="F3106">
        <v>178</v>
      </c>
      <c r="G3106">
        <v>4.97</v>
      </c>
      <c r="H3106">
        <v>35.799999999999997</v>
      </c>
      <c r="I3106" t="s">
        <v>25</v>
      </c>
    </row>
    <row r="3107" spans="1:9">
      <c r="A3107" t="s">
        <v>6382</v>
      </c>
      <c r="B3107" t="s">
        <v>6383</v>
      </c>
      <c r="C3107" t="s">
        <v>6170</v>
      </c>
      <c r="D3107" t="s">
        <v>6227</v>
      </c>
      <c r="E3107" t="s">
        <v>6228</v>
      </c>
      <c r="F3107">
        <v>613</v>
      </c>
      <c r="G3107">
        <v>12.51</v>
      </c>
      <c r="H3107">
        <v>49</v>
      </c>
      <c r="I3107" t="s">
        <v>14</v>
      </c>
    </row>
    <row r="3108" spans="1:9">
      <c r="A3108" t="s">
        <v>6384</v>
      </c>
      <c r="B3108" t="s">
        <v>6385</v>
      </c>
      <c r="C3108" t="s">
        <v>6170</v>
      </c>
      <c r="D3108" t="s">
        <v>6207</v>
      </c>
      <c r="E3108" t="s">
        <v>6208</v>
      </c>
      <c r="F3108">
        <v>161</v>
      </c>
      <c r="G3108">
        <v>8.01</v>
      </c>
      <c r="H3108">
        <v>20.100000000000001</v>
      </c>
      <c r="I3108" t="s">
        <v>25</v>
      </c>
    </row>
    <row r="3109" spans="1:9">
      <c r="A3109" t="s">
        <v>6386</v>
      </c>
      <c r="B3109" t="s">
        <v>6387</v>
      </c>
      <c r="C3109" t="s">
        <v>6170</v>
      </c>
      <c r="D3109" t="s">
        <v>6187</v>
      </c>
      <c r="E3109" t="s">
        <v>6188</v>
      </c>
      <c r="F3109">
        <v>64</v>
      </c>
      <c r="G3109">
        <v>4.34</v>
      </c>
      <c r="H3109">
        <v>14.7</v>
      </c>
      <c r="I3109" t="s">
        <v>25</v>
      </c>
    </row>
    <row r="3110" spans="1:9">
      <c r="A3110" t="s">
        <v>6388</v>
      </c>
      <c r="B3110" t="s">
        <v>6389</v>
      </c>
      <c r="C3110" t="s">
        <v>6170</v>
      </c>
      <c r="D3110" t="s">
        <v>6171</v>
      </c>
      <c r="E3110" t="s">
        <v>6172</v>
      </c>
      <c r="F3110">
        <v>441</v>
      </c>
      <c r="G3110">
        <v>15.75</v>
      </c>
      <c r="H3110">
        <v>28</v>
      </c>
      <c r="I3110" t="s">
        <v>25</v>
      </c>
    </row>
    <row r="3111" spans="1:9">
      <c r="A3111" t="s">
        <v>6390</v>
      </c>
      <c r="B3111" t="s">
        <v>6391</v>
      </c>
      <c r="C3111" t="s">
        <v>6170</v>
      </c>
      <c r="D3111" t="s">
        <v>6261</v>
      </c>
      <c r="E3111" t="s">
        <v>6262</v>
      </c>
      <c r="F3111">
        <v>247</v>
      </c>
      <c r="G3111">
        <v>5.87</v>
      </c>
      <c r="H3111">
        <v>42.1</v>
      </c>
      <c r="I3111" t="s">
        <v>25</v>
      </c>
    </row>
    <row r="3112" spans="1:9">
      <c r="A3112" t="s">
        <v>6392</v>
      </c>
      <c r="B3112" t="s">
        <v>6393</v>
      </c>
      <c r="C3112" t="s">
        <v>6170</v>
      </c>
      <c r="D3112" t="s">
        <v>6187</v>
      </c>
      <c r="E3112" t="s">
        <v>6188</v>
      </c>
      <c r="F3112">
        <v>325</v>
      </c>
      <c r="G3112">
        <v>10.19</v>
      </c>
      <c r="H3112">
        <v>31.9</v>
      </c>
      <c r="I3112" t="s">
        <v>25</v>
      </c>
    </row>
    <row r="3113" spans="1:9">
      <c r="A3113" t="s">
        <v>6394</v>
      </c>
      <c r="B3113" t="s">
        <v>6395</v>
      </c>
      <c r="C3113" t="s">
        <v>6170</v>
      </c>
      <c r="D3113" t="s">
        <v>6207</v>
      </c>
      <c r="E3113" t="s">
        <v>6208</v>
      </c>
      <c r="F3113">
        <v>349</v>
      </c>
      <c r="G3113">
        <v>9.58</v>
      </c>
      <c r="H3113">
        <v>36.4</v>
      </c>
      <c r="I3113" t="s">
        <v>25</v>
      </c>
    </row>
    <row r="3114" spans="1:9">
      <c r="A3114" t="s">
        <v>6396</v>
      </c>
      <c r="B3114" t="s">
        <v>6397</v>
      </c>
      <c r="C3114" t="s">
        <v>6170</v>
      </c>
      <c r="D3114" t="s">
        <v>6211</v>
      </c>
      <c r="E3114" t="s">
        <v>6212</v>
      </c>
      <c r="F3114">
        <v>283</v>
      </c>
      <c r="G3114">
        <v>10.15</v>
      </c>
      <c r="H3114">
        <v>27.9</v>
      </c>
      <c r="I3114" t="s">
        <v>25</v>
      </c>
    </row>
    <row r="3115" spans="1:9">
      <c r="A3115" t="s">
        <v>6398</v>
      </c>
      <c r="B3115" t="s">
        <v>6399</v>
      </c>
      <c r="C3115" t="s">
        <v>6170</v>
      </c>
      <c r="D3115" t="s">
        <v>6175</v>
      </c>
      <c r="E3115" t="s">
        <v>6176</v>
      </c>
      <c r="F3115">
        <v>276</v>
      </c>
      <c r="G3115">
        <v>5.96</v>
      </c>
      <c r="H3115">
        <v>46.3</v>
      </c>
      <c r="I3115" t="s">
        <v>25</v>
      </c>
    </row>
    <row r="3116" spans="1:9">
      <c r="A3116" t="s">
        <v>6400</v>
      </c>
      <c r="B3116" t="s">
        <v>6401</v>
      </c>
      <c r="C3116" t="s">
        <v>6170</v>
      </c>
      <c r="D3116" t="s">
        <v>6203</v>
      </c>
      <c r="E3116" t="s">
        <v>6204</v>
      </c>
      <c r="F3116">
        <v>158</v>
      </c>
      <c r="G3116">
        <v>4.58</v>
      </c>
      <c r="H3116">
        <v>34.5</v>
      </c>
      <c r="I3116" t="s">
        <v>25</v>
      </c>
    </row>
    <row r="3117" spans="1:9">
      <c r="A3117" t="s">
        <v>6402</v>
      </c>
      <c r="B3117" t="s">
        <v>6403</v>
      </c>
      <c r="C3117" t="s">
        <v>6170</v>
      </c>
      <c r="D3117" t="s">
        <v>6191</v>
      </c>
      <c r="E3117" t="s">
        <v>6192</v>
      </c>
      <c r="F3117">
        <v>113</v>
      </c>
      <c r="G3117">
        <v>5.64</v>
      </c>
      <c r="H3117">
        <v>20</v>
      </c>
      <c r="I3117" t="s">
        <v>25</v>
      </c>
    </row>
    <row r="3118" spans="1:9">
      <c r="A3118" t="s">
        <v>6404</v>
      </c>
      <c r="B3118" t="s">
        <v>6405</v>
      </c>
      <c r="C3118" t="s">
        <v>6170</v>
      </c>
      <c r="D3118" t="s">
        <v>6207</v>
      </c>
      <c r="E3118" t="s">
        <v>6208</v>
      </c>
      <c r="F3118">
        <v>389</v>
      </c>
      <c r="G3118">
        <v>10.27</v>
      </c>
      <c r="H3118">
        <v>37.9</v>
      </c>
      <c r="I3118" t="s">
        <v>25</v>
      </c>
    </row>
    <row r="3119" spans="1:9">
      <c r="A3119" t="s">
        <v>6406</v>
      </c>
      <c r="B3119" t="s">
        <v>6407</v>
      </c>
      <c r="C3119" t="s">
        <v>6170</v>
      </c>
      <c r="D3119" t="s">
        <v>6378</v>
      </c>
      <c r="E3119" t="s">
        <v>6379</v>
      </c>
      <c r="F3119">
        <v>540</v>
      </c>
      <c r="G3119">
        <v>16.13</v>
      </c>
      <c r="H3119">
        <v>33.5</v>
      </c>
      <c r="I3119" t="s">
        <v>14</v>
      </c>
    </row>
    <row r="3120" spans="1:9">
      <c r="A3120" t="s">
        <v>6408</v>
      </c>
      <c r="B3120" t="s">
        <v>6409</v>
      </c>
      <c r="C3120" t="s">
        <v>6170</v>
      </c>
      <c r="D3120" t="s">
        <v>6235</v>
      </c>
      <c r="E3120" t="s">
        <v>6236</v>
      </c>
      <c r="F3120">
        <v>142</v>
      </c>
      <c r="G3120">
        <v>3.58</v>
      </c>
      <c r="H3120">
        <v>39.700000000000003</v>
      </c>
      <c r="I3120" t="s">
        <v>25</v>
      </c>
    </row>
    <row r="3121" spans="1:9">
      <c r="A3121" t="s">
        <v>6410</v>
      </c>
      <c r="B3121" t="s">
        <v>6411</v>
      </c>
      <c r="C3121" t="s">
        <v>6170</v>
      </c>
      <c r="D3121" t="s">
        <v>6187</v>
      </c>
      <c r="E3121" t="s">
        <v>6188</v>
      </c>
      <c r="F3121">
        <v>493</v>
      </c>
      <c r="G3121">
        <v>7.23</v>
      </c>
      <c r="H3121">
        <v>68.2</v>
      </c>
      <c r="I3121" t="s">
        <v>25</v>
      </c>
    </row>
    <row r="3122" spans="1:9">
      <c r="A3122" t="s">
        <v>6412</v>
      </c>
      <c r="B3122" t="s">
        <v>6413</v>
      </c>
      <c r="C3122" t="s">
        <v>6170</v>
      </c>
      <c r="D3122" t="s">
        <v>6203</v>
      </c>
      <c r="E3122" t="s">
        <v>6204</v>
      </c>
      <c r="F3122">
        <v>376</v>
      </c>
      <c r="G3122">
        <v>6.92</v>
      </c>
      <c r="H3122">
        <v>54.3</v>
      </c>
      <c r="I3122" t="s">
        <v>25</v>
      </c>
    </row>
    <row r="3123" spans="1:9">
      <c r="A3123" t="s">
        <v>6414</v>
      </c>
      <c r="B3123" t="s">
        <v>6415</v>
      </c>
      <c r="C3123" t="s">
        <v>6170</v>
      </c>
      <c r="D3123" t="s">
        <v>6183</v>
      </c>
      <c r="E3123" t="s">
        <v>6184</v>
      </c>
      <c r="F3123">
        <v>725</v>
      </c>
      <c r="G3123">
        <v>8.0299999999999994</v>
      </c>
      <c r="H3123">
        <v>90.3</v>
      </c>
      <c r="I3123" t="s">
        <v>14</v>
      </c>
    </row>
    <row r="3124" spans="1:9">
      <c r="A3124" t="s">
        <v>6416</v>
      </c>
      <c r="B3124" t="s">
        <v>6417</v>
      </c>
      <c r="C3124" t="s">
        <v>6170</v>
      </c>
      <c r="D3124" t="s">
        <v>6235</v>
      </c>
      <c r="E3124" t="s">
        <v>6236</v>
      </c>
      <c r="F3124">
        <v>80</v>
      </c>
      <c r="G3124">
        <v>3.33</v>
      </c>
      <c r="H3124">
        <v>24</v>
      </c>
      <c r="I3124" t="s">
        <v>25</v>
      </c>
    </row>
    <row r="3125" spans="1:9">
      <c r="A3125" t="s">
        <v>6418</v>
      </c>
      <c r="B3125" t="s">
        <v>6419</v>
      </c>
      <c r="C3125" t="s">
        <v>6170</v>
      </c>
      <c r="D3125" t="s">
        <v>6378</v>
      </c>
      <c r="E3125" t="s">
        <v>6379</v>
      </c>
      <c r="F3125">
        <v>927</v>
      </c>
      <c r="G3125">
        <v>7.75</v>
      </c>
      <c r="H3125">
        <v>119.6</v>
      </c>
      <c r="I3125" t="s">
        <v>14</v>
      </c>
    </row>
    <row r="3126" spans="1:9">
      <c r="A3126" t="s">
        <v>6420</v>
      </c>
      <c r="B3126" t="s">
        <v>6421</v>
      </c>
      <c r="C3126" t="s">
        <v>6170</v>
      </c>
      <c r="D3126" t="s">
        <v>6221</v>
      </c>
      <c r="E3126" t="s">
        <v>6222</v>
      </c>
      <c r="F3126">
        <v>783</v>
      </c>
      <c r="G3126">
        <v>6.79</v>
      </c>
      <c r="H3126">
        <v>115.3</v>
      </c>
      <c r="I3126" t="s">
        <v>14</v>
      </c>
    </row>
    <row r="3127" spans="1:9">
      <c r="A3127" t="s">
        <v>6422</v>
      </c>
      <c r="B3127" t="s">
        <v>6423</v>
      </c>
      <c r="C3127" t="s">
        <v>6170</v>
      </c>
      <c r="D3127" t="s">
        <v>6211</v>
      </c>
      <c r="E3127" t="s">
        <v>6212</v>
      </c>
      <c r="F3127">
        <v>154</v>
      </c>
      <c r="G3127">
        <v>1.96</v>
      </c>
      <c r="H3127">
        <v>78.599999999999994</v>
      </c>
      <c r="I3127" t="s">
        <v>25</v>
      </c>
    </row>
    <row r="3128" spans="1:9">
      <c r="A3128" t="s">
        <v>6424</v>
      </c>
      <c r="B3128" t="s">
        <v>6425</v>
      </c>
      <c r="C3128" t="s">
        <v>6170</v>
      </c>
      <c r="D3128" t="s">
        <v>6179</v>
      </c>
      <c r="E3128" t="s">
        <v>6180</v>
      </c>
      <c r="F3128">
        <v>528</v>
      </c>
      <c r="G3128">
        <v>8.17</v>
      </c>
      <c r="H3128">
        <v>64.599999999999994</v>
      </c>
      <c r="I3128" t="s">
        <v>14</v>
      </c>
    </row>
    <row r="3129" spans="1:9">
      <c r="A3129" t="s">
        <v>6426</v>
      </c>
      <c r="B3129" t="s">
        <v>6427</v>
      </c>
      <c r="C3129" t="s">
        <v>6170</v>
      </c>
      <c r="D3129" t="s">
        <v>6227</v>
      </c>
      <c r="E3129" t="s">
        <v>6228</v>
      </c>
      <c r="F3129">
        <v>425</v>
      </c>
      <c r="G3129">
        <v>6.95</v>
      </c>
      <c r="H3129">
        <v>61.2</v>
      </c>
      <c r="I3129" t="s">
        <v>25</v>
      </c>
    </row>
    <row r="3130" spans="1:9">
      <c r="A3130" t="s">
        <v>6428</v>
      </c>
      <c r="B3130" t="s">
        <v>6429</v>
      </c>
      <c r="C3130" t="s">
        <v>6170</v>
      </c>
      <c r="D3130" t="s">
        <v>6227</v>
      </c>
      <c r="E3130" t="s">
        <v>6228</v>
      </c>
      <c r="F3130">
        <v>3234</v>
      </c>
      <c r="G3130">
        <v>25.38</v>
      </c>
      <c r="H3130">
        <v>127.4</v>
      </c>
      <c r="I3130" t="s">
        <v>70</v>
      </c>
    </row>
    <row r="3131" spans="1:9">
      <c r="A3131" t="s">
        <v>6430</v>
      </c>
      <c r="B3131" t="s">
        <v>6431</v>
      </c>
      <c r="C3131" t="s">
        <v>6170</v>
      </c>
      <c r="D3131" t="s">
        <v>6199</v>
      </c>
      <c r="E3131" t="s">
        <v>6200</v>
      </c>
      <c r="F3131">
        <v>203</v>
      </c>
      <c r="G3131">
        <v>7.25</v>
      </c>
      <c r="H3131">
        <v>28</v>
      </c>
      <c r="I3131" t="s">
        <v>25</v>
      </c>
    </row>
    <row r="3132" spans="1:9">
      <c r="A3132" t="s">
        <v>6432</v>
      </c>
      <c r="B3132" t="s">
        <v>6433</v>
      </c>
      <c r="C3132" t="s">
        <v>6170</v>
      </c>
      <c r="D3132" t="s">
        <v>6191</v>
      </c>
      <c r="E3132" t="s">
        <v>6192</v>
      </c>
      <c r="F3132">
        <v>211</v>
      </c>
      <c r="G3132">
        <v>11.52</v>
      </c>
      <c r="H3132">
        <v>18.3</v>
      </c>
      <c r="I3132" t="s">
        <v>25</v>
      </c>
    </row>
    <row r="3133" spans="1:9">
      <c r="A3133" t="s">
        <v>6434</v>
      </c>
      <c r="B3133" t="s">
        <v>6435</v>
      </c>
      <c r="C3133" t="s">
        <v>6170</v>
      </c>
      <c r="D3133" t="s">
        <v>6207</v>
      </c>
      <c r="E3133" t="s">
        <v>6208</v>
      </c>
      <c r="F3133">
        <v>82</v>
      </c>
      <c r="G3133">
        <v>2.42</v>
      </c>
      <c r="H3133">
        <v>33.9</v>
      </c>
      <c r="I3133" t="s">
        <v>25</v>
      </c>
    </row>
    <row r="3134" spans="1:9">
      <c r="A3134" t="s">
        <v>6436</v>
      </c>
      <c r="B3134" t="s">
        <v>6437</v>
      </c>
      <c r="C3134" t="s">
        <v>6170</v>
      </c>
      <c r="D3134" t="s">
        <v>6171</v>
      </c>
      <c r="E3134" t="s">
        <v>6172</v>
      </c>
      <c r="F3134">
        <v>249</v>
      </c>
      <c r="G3134">
        <v>5.43</v>
      </c>
      <c r="H3134">
        <v>45.9</v>
      </c>
      <c r="I3134" t="s">
        <v>25</v>
      </c>
    </row>
    <row r="3135" spans="1:9">
      <c r="A3135" t="s">
        <v>6438</v>
      </c>
      <c r="B3135" t="s">
        <v>6439</v>
      </c>
      <c r="C3135" t="s">
        <v>6170</v>
      </c>
      <c r="D3135" t="s">
        <v>6179</v>
      </c>
      <c r="E3135" t="s">
        <v>6180</v>
      </c>
      <c r="F3135">
        <v>1184</v>
      </c>
      <c r="G3135">
        <v>16.96</v>
      </c>
      <c r="H3135">
        <v>69.8</v>
      </c>
      <c r="I3135" t="s">
        <v>14</v>
      </c>
    </row>
    <row r="3136" spans="1:9">
      <c r="A3136" t="s">
        <v>6440</v>
      </c>
      <c r="B3136" t="s">
        <v>6441</v>
      </c>
      <c r="C3136" t="s">
        <v>6170</v>
      </c>
      <c r="D3136" t="s">
        <v>6203</v>
      </c>
      <c r="E3136" t="s">
        <v>6204</v>
      </c>
      <c r="F3136">
        <v>707</v>
      </c>
      <c r="G3136">
        <v>5.73</v>
      </c>
      <c r="H3136">
        <v>123.4</v>
      </c>
      <c r="I3136" t="s">
        <v>14</v>
      </c>
    </row>
    <row r="3137" spans="1:9">
      <c r="A3137" t="s">
        <v>6442</v>
      </c>
      <c r="B3137" t="s">
        <v>6443</v>
      </c>
      <c r="C3137" t="s">
        <v>6170</v>
      </c>
      <c r="D3137" t="s">
        <v>6261</v>
      </c>
      <c r="E3137" t="s">
        <v>6262</v>
      </c>
      <c r="F3137">
        <v>120</v>
      </c>
      <c r="G3137">
        <v>3.56</v>
      </c>
      <c r="H3137">
        <v>33.700000000000003</v>
      </c>
      <c r="I3137" t="s">
        <v>25</v>
      </c>
    </row>
    <row r="3138" spans="1:9">
      <c r="A3138" t="s">
        <v>6444</v>
      </c>
      <c r="B3138" t="s">
        <v>6445</v>
      </c>
      <c r="C3138" t="s">
        <v>6170</v>
      </c>
      <c r="D3138" t="s">
        <v>1200</v>
      </c>
      <c r="E3138" t="s">
        <v>1201</v>
      </c>
      <c r="F3138">
        <v>45</v>
      </c>
      <c r="G3138">
        <v>2.19</v>
      </c>
      <c r="H3138">
        <v>20.5</v>
      </c>
      <c r="I3138" t="s">
        <v>25</v>
      </c>
    </row>
    <row r="3139" spans="1:9">
      <c r="A3139" t="s">
        <v>6446</v>
      </c>
      <c r="B3139" t="s">
        <v>270</v>
      </c>
      <c r="C3139" t="s">
        <v>6170</v>
      </c>
      <c r="D3139" t="s">
        <v>6211</v>
      </c>
      <c r="E3139" t="s">
        <v>6212</v>
      </c>
      <c r="F3139">
        <v>350</v>
      </c>
      <c r="G3139">
        <v>6.93</v>
      </c>
      <c r="H3139">
        <v>50.5</v>
      </c>
      <c r="I3139" t="s">
        <v>25</v>
      </c>
    </row>
    <row r="3140" spans="1:9">
      <c r="A3140" t="s">
        <v>6447</v>
      </c>
      <c r="B3140" t="s">
        <v>6448</v>
      </c>
      <c r="C3140" t="s">
        <v>6170</v>
      </c>
      <c r="D3140" t="s">
        <v>6207</v>
      </c>
      <c r="E3140" t="s">
        <v>6208</v>
      </c>
      <c r="F3140">
        <v>341</v>
      </c>
      <c r="G3140">
        <v>7.38</v>
      </c>
      <c r="H3140">
        <v>46.2</v>
      </c>
      <c r="I3140" t="s">
        <v>25</v>
      </c>
    </row>
    <row r="3141" spans="1:9">
      <c r="A3141" t="s">
        <v>6449</v>
      </c>
      <c r="B3141" t="s">
        <v>6450</v>
      </c>
      <c r="C3141" t="s">
        <v>6170</v>
      </c>
      <c r="D3141" t="s">
        <v>6207</v>
      </c>
      <c r="E3141" t="s">
        <v>6208</v>
      </c>
      <c r="F3141">
        <v>109</v>
      </c>
      <c r="G3141">
        <v>2.4300000000000002</v>
      </c>
      <c r="H3141">
        <v>44.9</v>
      </c>
      <c r="I3141" t="s">
        <v>25</v>
      </c>
    </row>
    <row r="3142" spans="1:9">
      <c r="A3142" t="s">
        <v>6451</v>
      </c>
      <c r="B3142" t="s">
        <v>6452</v>
      </c>
      <c r="C3142" t="s">
        <v>6170</v>
      </c>
      <c r="D3142" t="s">
        <v>1200</v>
      </c>
      <c r="E3142" t="s">
        <v>1201</v>
      </c>
      <c r="F3142">
        <v>495</v>
      </c>
      <c r="G3142">
        <v>8.14</v>
      </c>
      <c r="H3142">
        <v>60.8</v>
      </c>
      <c r="I3142" t="s">
        <v>25</v>
      </c>
    </row>
    <row r="3143" spans="1:9">
      <c r="A3143" t="s">
        <v>6453</v>
      </c>
      <c r="B3143" t="s">
        <v>6454</v>
      </c>
      <c r="C3143" t="s">
        <v>6170</v>
      </c>
      <c r="D3143" t="s">
        <v>6191</v>
      </c>
      <c r="E3143" t="s">
        <v>6192</v>
      </c>
      <c r="F3143">
        <v>155</v>
      </c>
      <c r="G3143">
        <v>6.44</v>
      </c>
      <c r="H3143">
        <v>24.1</v>
      </c>
      <c r="I3143" t="s">
        <v>25</v>
      </c>
    </row>
    <row r="3144" spans="1:9">
      <c r="A3144" t="s">
        <v>6455</v>
      </c>
      <c r="B3144" t="s">
        <v>6456</v>
      </c>
      <c r="C3144" t="s">
        <v>6170</v>
      </c>
      <c r="D3144" t="s">
        <v>6171</v>
      </c>
      <c r="E3144" t="s">
        <v>6172</v>
      </c>
      <c r="F3144">
        <v>197</v>
      </c>
      <c r="G3144">
        <v>6.27</v>
      </c>
      <c r="H3144">
        <v>31.4</v>
      </c>
      <c r="I3144" t="s">
        <v>25</v>
      </c>
    </row>
    <row r="3145" spans="1:9">
      <c r="A3145" t="s">
        <v>6457</v>
      </c>
      <c r="B3145" t="s">
        <v>4745</v>
      </c>
      <c r="C3145" t="s">
        <v>6170</v>
      </c>
      <c r="D3145" t="s">
        <v>6187</v>
      </c>
      <c r="E3145" t="s">
        <v>6188</v>
      </c>
      <c r="F3145">
        <v>116</v>
      </c>
      <c r="G3145">
        <v>1.85</v>
      </c>
      <c r="H3145">
        <v>62.7</v>
      </c>
      <c r="I3145" t="s">
        <v>25</v>
      </c>
    </row>
    <row r="3146" spans="1:9">
      <c r="A3146" t="s">
        <v>6458</v>
      </c>
      <c r="B3146" t="s">
        <v>6459</v>
      </c>
      <c r="C3146" t="s">
        <v>6170</v>
      </c>
      <c r="D3146" t="s">
        <v>6191</v>
      </c>
      <c r="E3146" t="s">
        <v>6192</v>
      </c>
      <c r="F3146">
        <v>514</v>
      </c>
      <c r="G3146">
        <v>7.33</v>
      </c>
      <c r="H3146">
        <v>70.099999999999994</v>
      </c>
      <c r="I3146" t="s">
        <v>14</v>
      </c>
    </row>
    <row r="3147" spans="1:9">
      <c r="A3147" t="s">
        <v>6460</v>
      </c>
      <c r="B3147" t="s">
        <v>6461</v>
      </c>
      <c r="C3147" t="s">
        <v>6170</v>
      </c>
      <c r="D3147" t="s">
        <v>6191</v>
      </c>
      <c r="E3147" t="s">
        <v>6192</v>
      </c>
      <c r="F3147">
        <v>341</v>
      </c>
      <c r="G3147">
        <v>7.31</v>
      </c>
      <c r="H3147">
        <v>46.6</v>
      </c>
      <c r="I3147" t="s">
        <v>25</v>
      </c>
    </row>
    <row r="3148" spans="1:9">
      <c r="A3148" t="s">
        <v>6462</v>
      </c>
      <c r="B3148" t="s">
        <v>6463</v>
      </c>
      <c r="C3148" t="s">
        <v>6170</v>
      </c>
      <c r="D3148" t="s">
        <v>6221</v>
      </c>
      <c r="E3148" t="s">
        <v>6222</v>
      </c>
      <c r="F3148">
        <v>397</v>
      </c>
      <c r="G3148">
        <v>4.8099999999999996</v>
      </c>
      <c r="H3148">
        <v>82.5</v>
      </c>
      <c r="I3148" t="s">
        <v>25</v>
      </c>
    </row>
    <row r="3149" spans="1:9">
      <c r="A3149" t="s">
        <v>6464</v>
      </c>
      <c r="B3149" t="s">
        <v>6465</v>
      </c>
      <c r="C3149" t="s">
        <v>6170</v>
      </c>
      <c r="D3149" t="s">
        <v>6211</v>
      </c>
      <c r="E3149" t="s">
        <v>6212</v>
      </c>
      <c r="F3149">
        <v>220</v>
      </c>
      <c r="G3149">
        <v>7.83</v>
      </c>
      <c r="H3149">
        <v>28.1</v>
      </c>
      <c r="I3149" t="s">
        <v>25</v>
      </c>
    </row>
    <row r="3150" spans="1:9">
      <c r="A3150" t="s">
        <v>6466</v>
      </c>
      <c r="B3150" t="s">
        <v>6467</v>
      </c>
      <c r="C3150" t="s">
        <v>6170</v>
      </c>
      <c r="D3150" t="s">
        <v>6179</v>
      </c>
      <c r="E3150" t="s">
        <v>6180</v>
      </c>
      <c r="F3150">
        <v>294</v>
      </c>
      <c r="G3150">
        <v>5.29</v>
      </c>
      <c r="H3150">
        <v>55.6</v>
      </c>
      <c r="I3150" t="s">
        <v>25</v>
      </c>
    </row>
    <row r="3151" spans="1:9">
      <c r="A3151" t="s">
        <v>6468</v>
      </c>
      <c r="B3151" t="s">
        <v>6469</v>
      </c>
      <c r="C3151" t="s">
        <v>6170</v>
      </c>
      <c r="D3151" t="s">
        <v>6235</v>
      </c>
      <c r="E3151" t="s">
        <v>6236</v>
      </c>
      <c r="F3151">
        <v>144</v>
      </c>
      <c r="G3151">
        <v>6.92</v>
      </c>
      <c r="H3151">
        <v>20.8</v>
      </c>
      <c r="I3151" t="s">
        <v>25</v>
      </c>
    </row>
    <row r="3152" spans="1:9">
      <c r="A3152" t="s">
        <v>6470</v>
      </c>
      <c r="B3152" t="s">
        <v>6471</v>
      </c>
      <c r="C3152" t="s">
        <v>6170</v>
      </c>
      <c r="D3152" t="s">
        <v>6179</v>
      </c>
      <c r="E3152" t="s">
        <v>6180</v>
      </c>
      <c r="F3152">
        <v>140</v>
      </c>
      <c r="G3152">
        <v>6.74</v>
      </c>
      <c r="H3152">
        <v>20.8</v>
      </c>
      <c r="I3152" t="s">
        <v>25</v>
      </c>
    </row>
    <row r="3153" spans="1:9">
      <c r="A3153" t="s">
        <v>6472</v>
      </c>
      <c r="B3153" t="s">
        <v>6473</v>
      </c>
      <c r="C3153" t="s">
        <v>6170</v>
      </c>
      <c r="D3153" t="s">
        <v>6211</v>
      </c>
      <c r="E3153" t="s">
        <v>6212</v>
      </c>
      <c r="F3153">
        <v>207</v>
      </c>
      <c r="G3153">
        <v>6.89</v>
      </c>
      <c r="H3153">
        <v>30</v>
      </c>
      <c r="I3153" t="s">
        <v>25</v>
      </c>
    </row>
    <row r="3154" spans="1:9">
      <c r="A3154" t="s">
        <v>6474</v>
      </c>
      <c r="B3154" t="s">
        <v>6475</v>
      </c>
      <c r="C3154" t="s">
        <v>6170</v>
      </c>
      <c r="D3154" t="s">
        <v>6191</v>
      </c>
      <c r="E3154" t="s">
        <v>6192</v>
      </c>
      <c r="F3154">
        <v>556</v>
      </c>
      <c r="G3154">
        <v>15.36</v>
      </c>
      <c r="H3154">
        <v>36.200000000000003</v>
      </c>
      <c r="I3154" t="s">
        <v>14</v>
      </c>
    </row>
    <row r="3155" spans="1:9">
      <c r="A3155" t="s">
        <v>6476</v>
      </c>
      <c r="B3155" t="s">
        <v>6477</v>
      </c>
      <c r="C3155" t="s">
        <v>6170</v>
      </c>
      <c r="D3155" t="s">
        <v>6261</v>
      </c>
      <c r="E3155" t="s">
        <v>6262</v>
      </c>
      <c r="F3155">
        <v>370</v>
      </c>
      <c r="G3155">
        <v>8.11</v>
      </c>
      <c r="H3155">
        <v>45.6</v>
      </c>
      <c r="I3155" t="s">
        <v>25</v>
      </c>
    </row>
    <row r="3156" spans="1:9">
      <c r="A3156" t="s">
        <v>6478</v>
      </c>
      <c r="B3156" t="s">
        <v>6479</v>
      </c>
      <c r="C3156" t="s">
        <v>6170</v>
      </c>
      <c r="D3156" t="s">
        <v>6207</v>
      </c>
      <c r="E3156" t="s">
        <v>6208</v>
      </c>
      <c r="F3156">
        <v>90</v>
      </c>
      <c r="G3156">
        <v>4.41</v>
      </c>
      <c r="H3156">
        <v>20.399999999999999</v>
      </c>
      <c r="I3156" t="s">
        <v>25</v>
      </c>
    </row>
    <row r="3157" spans="1:9">
      <c r="A3157" t="s">
        <v>6480</v>
      </c>
      <c r="B3157" t="s">
        <v>6481</v>
      </c>
      <c r="C3157" t="s">
        <v>6170</v>
      </c>
      <c r="D3157" t="s">
        <v>1200</v>
      </c>
      <c r="E3157" t="s">
        <v>1201</v>
      </c>
      <c r="F3157">
        <v>41</v>
      </c>
      <c r="G3157">
        <v>1.88</v>
      </c>
      <c r="H3157">
        <v>21.8</v>
      </c>
      <c r="I3157" t="s">
        <v>25</v>
      </c>
    </row>
    <row r="3158" spans="1:9">
      <c r="A3158" t="s">
        <v>6482</v>
      </c>
      <c r="B3158" t="s">
        <v>6483</v>
      </c>
      <c r="C3158" t="s">
        <v>6170</v>
      </c>
      <c r="D3158" t="s">
        <v>6187</v>
      </c>
      <c r="E3158" t="s">
        <v>6188</v>
      </c>
      <c r="F3158">
        <v>126</v>
      </c>
      <c r="G3158">
        <v>3.6</v>
      </c>
      <c r="H3158">
        <v>35</v>
      </c>
      <c r="I3158" t="s">
        <v>25</v>
      </c>
    </row>
    <row r="3159" spans="1:9">
      <c r="A3159" t="s">
        <v>6484</v>
      </c>
      <c r="B3159" t="s">
        <v>6485</v>
      </c>
      <c r="C3159" t="s">
        <v>6170</v>
      </c>
      <c r="D3159" t="s">
        <v>6179</v>
      </c>
      <c r="E3159" t="s">
        <v>6180</v>
      </c>
      <c r="F3159">
        <v>153</v>
      </c>
      <c r="G3159">
        <v>3.58</v>
      </c>
      <c r="H3159">
        <v>42.7</v>
      </c>
      <c r="I3159" t="s">
        <v>25</v>
      </c>
    </row>
    <row r="3160" spans="1:9">
      <c r="A3160" t="s">
        <v>6486</v>
      </c>
      <c r="B3160" t="s">
        <v>6487</v>
      </c>
      <c r="C3160" t="s">
        <v>6170</v>
      </c>
      <c r="D3160" t="s">
        <v>6183</v>
      </c>
      <c r="E3160" t="s">
        <v>6184</v>
      </c>
      <c r="F3160">
        <v>500</v>
      </c>
      <c r="G3160">
        <v>9.83</v>
      </c>
      <c r="H3160">
        <v>50.9</v>
      </c>
      <c r="I3160" t="s">
        <v>14</v>
      </c>
    </row>
    <row r="3161" spans="1:9">
      <c r="A3161" t="s">
        <v>6488</v>
      </c>
      <c r="B3161" t="s">
        <v>6489</v>
      </c>
      <c r="C3161" t="s">
        <v>6170</v>
      </c>
      <c r="D3161" t="s">
        <v>6187</v>
      </c>
      <c r="E3161" t="s">
        <v>6188</v>
      </c>
      <c r="F3161">
        <v>301</v>
      </c>
      <c r="G3161">
        <v>7.09</v>
      </c>
      <c r="H3161">
        <v>42.5</v>
      </c>
      <c r="I3161" t="s">
        <v>25</v>
      </c>
    </row>
    <row r="3162" spans="1:9">
      <c r="A3162" t="s">
        <v>6490</v>
      </c>
      <c r="B3162" t="s">
        <v>6491</v>
      </c>
      <c r="C3162" t="s">
        <v>6170</v>
      </c>
      <c r="D3162" t="s">
        <v>6183</v>
      </c>
      <c r="E3162" t="s">
        <v>6184</v>
      </c>
      <c r="F3162">
        <v>882</v>
      </c>
      <c r="G3162">
        <v>2.98</v>
      </c>
      <c r="H3162">
        <v>296</v>
      </c>
      <c r="I3162" t="s">
        <v>14</v>
      </c>
    </row>
    <row r="3163" spans="1:9">
      <c r="A3163" t="s">
        <v>6492</v>
      </c>
      <c r="B3163" t="s">
        <v>6493</v>
      </c>
      <c r="C3163" t="s">
        <v>6170</v>
      </c>
      <c r="D3163" t="s">
        <v>1200</v>
      </c>
      <c r="E3163" t="s">
        <v>1201</v>
      </c>
      <c r="F3163">
        <v>124</v>
      </c>
      <c r="G3163">
        <v>2.88</v>
      </c>
      <c r="H3163">
        <v>43.1</v>
      </c>
      <c r="I3163" t="s">
        <v>25</v>
      </c>
    </row>
    <row r="3164" spans="1:9">
      <c r="A3164" t="s">
        <v>6494</v>
      </c>
      <c r="B3164" t="s">
        <v>6495</v>
      </c>
      <c r="C3164" t="s">
        <v>6170</v>
      </c>
      <c r="D3164" t="s">
        <v>6261</v>
      </c>
      <c r="E3164" t="s">
        <v>6262</v>
      </c>
      <c r="F3164">
        <v>300</v>
      </c>
      <c r="G3164">
        <v>6.13</v>
      </c>
      <c r="H3164">
        <v>48.9</v>
      </c>
      <c r="I3164" t="s">
        <v>25</v>
      </c>
    </row>
    <row r="3165" spans="1:9">
      <c r="A3165" t="s">
        <v>6496</v>
      </c>
      <c r="B3165" t="s">
        <v>6497</v>
      </c>
      <c r="C3165" t="s">
        <v>6170</v>
      </c>
      <c r="D3165" t="s">
        <v>6227</v>
      </c>
      <c r="E3165" t="s">
        <v>6228</v>
      </c>
      <c r="F3165">
        <v>1191</v>
      </c>
      <c r="G3165">
        <v>5.34</v>
      </c>
      <c r="H3165">
        <v>223</v>
      </c>
      <c r="I3165" t="s">
        <v>14</v>
      </c>
    </row>
    <row r="3166" spans="1:9">
      <c r="A3166" t="s">
        <v>6498</v>
      </c>
      <c r="B3166" t="s">
        <v>6499</v>
      </c>
      <c r="C3166" t="s">
        <v>6170</v>
      </c>
      <c r="D3166" t="s">
        <v>6183</v>
      </c>
      <c r="E3166" t="s">
        <v>6184</v>
      </c>
      <c r="F3166">
        <v>222</v>
      </c>
      <c r="G3166">
        <v>7.05</v>
      </c>
      <c r="H3166">
        <v>31.5</v>
      </c>
      <c r="I3166" t="s">
        <v>25</v>
      </c>
    </row>
    <row r="3167" spans="1:9">
      <c r="A3167" t="s">
        <v>6500</v>
      </c>
      <c r="B3167" t="s">
        <v>6501</v>
      </c>
      <c r="C3167" t="s">
        <v>6170</v>
      </c>
      <c r="D3167" t="s">
        <v>6175</v>
      </c>
      <c r="E3167" t="s">
        <v>6176</v>
      </c>
      <c r="F3167">
        <v>704</v>
      </c>
      <c r="G3167">
        <v>12.04</v>
      </c>
      <c r="H3167">
        <v>58.5</v>
      </c>
      <c r="I3167" t="s">
        <v>14</v>
      </c>
    </row>
    <row r="3168" spans="1:9">
      <c r="A3168" t="s">
        <v>6502</v>
      </c>
      <c r="B3168" t="s">
        <v>6503</v>
      </c>
      <c r="C3168" t="s">
        <v>6170</v>
      </c>
      <c r="D3168" t="s">
        <v>6171</v>
      </c>
      <c r="E3168" t="s">
        <v>6172</v>
      </c>
      <c r="F3168">
        <v>740</v>
      </c>
      <c r="G3168">
        <v>12.8</v>
      </c>
      <c r="H3168">
        <v>57.8</v>
      </c>
      <c r="I3168" t="s">
        <v>14</v>
      </c>
    </row>
    <row r="3169" spans="1:9">
      <c r="A3169" t="s">
        <v>6504</v>
      </c>
      <c r="B3169" t="s">
        <v>6505</v>
      </c>
      <c r="C3169" t="s">
        <v>6170</v>
      </c>
      <c r="D3169" t="s">
        <v>6227</v>
      </c>
      <c r="E3169" t="s">
        <v>6228</v>
      </c>
      <c r="F3169">
        <v>4359</v>
      </c>
      <c r="G3169">
        <v>13.04</v>
      </c>
      <c r="H3169">
        <v>334.3</v>
      </c>
      <c r="I3169" t="s">
        <v>70</v>
      </c>
    </row>
    <row r="3170" spans="1:9">
      <c r="A3170" t="s">
        <v>6506</v>
      </c>
      <c r="B3170" t="s">
        <v>6507</v>
      </c>
      <c r="C3170" t="s">
        <v>6170</v>
      </c>
      <c r="D3170" t="s">
        <v>6207</v>
      </c>
      <c r="E3170" t="s">
        <v>6208</v>
      </c>
      <c r="F3170">
        <v>182</v>
      </c>
      <c r="G3170">
        <v>4.5999999999999996</v>
      </c>
      <c r="H3170">
        <v>39.6</v>
      </c>
      <c r="I3170" t="s">
        <v>25</v>
      </c>
    </row>
    <row r="3171" spans="1:9">
      <c r="A3171" t="s">
        <v>6508</v>
      </c>
      <c r="B3171" t="s">
        <v>6509</v>
      </c>
      <c r="C3171" t="s">
        <v>6170</v>
      </c>
      <c r="D3171" t="s">
        <v>6203</v>
      </c>
      <c r="E3171" t="s">
        <v>6204</v>
      </c>
      <c r="F3171">
        <v>705</v>
      </c>
      <c r="G3171">
        <v>10.210000000000001</v>
      </c>
      <c r="H3171">
        <v>69</v>
      </c>
      <c r="I3171" t="s">
        <v>14</v>
      </c>
    </row>
    <row r="3172" spans="1:9">
      <c r="A3172" t="s">
        <v>6510</v>
      </c>
      <c r="B3172" t="s">
        <v>6511</v>
      </c>
      <c r="C3172" t="s">
        <v>6170</v>
      </c>
      <c r="D3172" t="s">
        <v>6191</v>
      </c>
      <c r="E3172" t="s">
        <v>6192</v>
      </c>
      <c r="F3172">
        <v>348</v>
      </c>
      <c r="G3172">
        <v>6.44</v>
      </c>
      <c r="H3172">
        <v>54</v>
      </c>
      <c r="I3172" t="s">
        <v>25</v>
      </c>
    </row>
    <row r="3173" spans="1:9">
      <c r="A3173" t="s">
        <v>6512</v>
      </c>
      <c r="B3173" t="s">
        <v>6513</v>
      </c>
      <c r="C3173" t="s">
        <v>6170</v>
      </c>
      <c r="D3173" t="s">
        <v>6187</v>
      </c>
      <c r="E3173" t="s">
        <v>6188</v>
      </c>
      <c r="F3173">
        <v>1035</v>
      </c>
      <c r="G3173">
        <v>17.260000000000002</v>
      </c>
      <c r="H3173">
        <v>60</v>
      </c>
      <c r="I3173" t="s">
        <v>14</v>
      </c>
    </row>
    <row r="3174" spans="1:9">
      <c r="A3174" t="s">
        <v>6514</v>
      </c>
      <c r="B3174" t="s">
        <v>6515</v>
      </c>
      <c r="C3174" t="s">
        <v>6170</v>
      </c>
      <c r="D3174" t="s">
        <v>6207</v>
      </c>
      <c r="E3174" t="s">
        <v>6208</v>
      </c>
      <c r="F3174">
        <v>59</v>
      </c>
      <c r="G3174">
        <v>3.76</v>
      </c>
      <c r="H3174">
        <v>15.7</v>
      </c>
      <c r="I3174" t="s">
        <v>25</v>
      </c>
    </row>
    <row r="3175" spans="1:9">
      <c r="A3175" t="s">
        <v>6516</v>
      </c>
      <c r="B3175" t="s">
        <v>6517</v>
      </c>
      <c r="C3175" t="s">
        <v>6170</v>
      </c>
      <c r="D3175" t="s">
        <v>6235</v>
      </c>
      <c r="E3175" t="s">
        <v>6236</v>
      </c>
      <c r="F3175">
        <v>110</v>
      </c>
      <c r="G3175">
        <v>4.05</v>
      </c>
      <c r="H3175">
        <v>27.2</v>
      </c>
      <c r="I3175" t="s">
        <v>25</v>
      </c>
    </row>
    <row r="3176" spans="1:9">
      <c r="A3176" t="s">
        <v>6518</v>
      </c>
      <c r="B3176" t="s">
        <v>6519</v>
      </c>
      <c r="C3176" t="s">
        <v>6170</v>
      </c>
      <c r="D3176" t="s">
        <v>6171</v>
      </c>
      <c r="E3176" t="s">
        <v>6172</v>
      </c>
      <c r="F3176">
        <v>548</v>
      </c>
      <c r="G3176">
        <v>6.16</v>
      </c>
      <c r="H3176">
        <v>89</v>
      </c>
      <c r="I3176" t="s">
        <v>14</v>
      </c>
    </row>
    <row r="3177" spans="1:9">
      <c r="A3177" t="s">
        <v>6520</v>
      </c>
      <c r="B3177" t="s">
        <v>6521</v>
      </c>
      <c r="C3177" t="s">
        <v>6170</v>
      </c>
      <c r="D3177" t="s">
        <v>6179</v>
      </c>
      <c r="E3177" t="s">
        <v>6180</v>
      </c>
      <c r="F3177">
        <v>546</v>
      </c>
      <c r="G3177">
        <v>11.91</v>
      </c>
      <c r="H3177">
        <v>45.8</v>
      </c>
      <c r="I3177" t="s">
        <v>14</v>
      </c>
    </row>
    <row r="3178" spans="1:9">
      <c r="A3178" t="s">
        <v>6522</v>
      </c>
      <c r="B3178" t="s">
        <v>6523</v>
      </c>
      <c r="C3178" t="s">
        <v>6170</v>
      </c>
      <c r="D3178" t="s">
        <v>6227</v>
      </c>
      <c r="E3178" t="s">
        <v>6228</v>
      </c>
      <c r="F3178">
        <v>513</v>
      </c>
      <c r="G3178">
        <v>5.49</v>
      </c>
      <c r="H3178">
        <v>93.4</v>
      </c>
      <c r="I3178" t="s">
        <v>14</v>
      </c>
    </row>
    <row r="3179" spans="1:9">
      <c r="A3179" t="s">
        <v>6524</v>
      </c>
      <c r="B3179" t="s">
        <v>6525</v>
      </c>
      <c r="C3179" t="s">
        <v>6170</v>
      </c>
      <c r="D3179" t="s">
        <v>6179</v>
      </c>
      <c r="E3179" t="s">
        <v>6180</v>
      </c>
      <c r="F3179">
        <v>255</v>
      </c>
      <c r="G3179">
        <v>10.26</v>
      </c>
      <c r="H3179">
        <v>24.9</v>
      </c>
      <c r="I3179" t="s">
        <v>25</v>
      </c>
    </row>
    <row r="3180" spans="1:9">
      <c r="A3180" t="s">
        <v>6526</v>
      </c>
      <c r="B3180" t="s">
        <v>6527</v>
      </c>
      <c r="C3180" t="s">
        <v>6170</v>
      </c>
      <c r="D3180" t="s">
        <v>6235</v>
      </c>
      <c r="E3180" t="s">
        <v>6236</v>
      </c>
      <c r="F3180">
        <v>250</v>
      </c>
      <c r="G3180">
        <v>5.55</v>
      </c>
      <c r="H3180">
        <v>45</v>
      </c>
      <c r="I3180" t="s">
        <v>25</v>
      </c>
    </row>
    <row r="3181" spans="1:9">
      <c r="A3181" t="s">
        <v>6528</v>
      </c>
      <c r="B3181" t="s">
        <v>6529</v>
      </c>
      <c r="C3181" t="s">
        <v>6170</v>
      </c>
      <c r="D3181" t="s">
        <v>6211</v>
      </c>
      <c r="E3181" t="s">
        <v>6212</v>
      </c>
      <c r="F3181">
        <v>688</v>
      </c>
      <c r="G3181">
        <v>15.26</v>
      </c>
      <c r="H3181">
        <v>45.1</v>
      </c>
      <c r="I3181" t="s">
        <v>14</v>
      </c>
    </row>
    <row r="3182" spans="1:9">
      <c r="A3182" t="s">
        <v>6530</v>
      </c>
      <c r="B3182" t="s">
        <v>6531</v>
      </c>
      <c r="C3182" t="s">
        <v>6170</v>
      </c>
      <c r="D3182" t="s">
        <v>6207</v>
      </c>
      <c r="E3182" t="s">
        <v>6208</v>
      </c>
      <c r="F3182">
        <v>223</v>
      </c>
      <c r="G3182">
        <v>5.43</v>
      </c>
      <c r="H3182">
        <v>41.1</v>
      </c>
      <c r="I3182" t="s">
        <v>25</v>
      </c>
    </row>
    <row r="3183" spans="1:9">
      <c r="A3183" t="s">
        <v>6532</v>
      </c>
      <c r="B3183" t="s">
        <v>6533</v>
      </c>
      <c r="C3183" t="s">
        <v>6170</v>
      </c>
      <c r="D3183" t="s">
        <v>6203</v>
      </c>
      <c r="E3183" t="s">
        <v>6204</v>
      </c>
      <c r="F3183">
        <v>90</v>
      </c>
      <c r="G3183">
        <v>5.45</v>
      </c>
      <c r="H3183">
        <v>16.5</v>
      </c>
      <c r="I3183" t="s">
        <v>25</v>
      </c>
    </row>
    <row r="3184" spans="1:9">
      <c r="A3184" t="s">
        <v>6534</v>
      </c>
      <c r="B3184" t="s">
        <v>6535</v>
      </c>
      <c r="C3184" t="s">
        <v>6170</v>
      </c>
      <c r="D3184" t="s">
        <v>6199</v>
      </c>
      <c r="E3184" t="s">
        <v>6200</v>
      </c>
      <c r="F3184">
        <v>123</v>
      </c>
      <c r="G3184">
        <v>5.47</v>
      </c>
      <c r="H3184">
        <v>22.5</v>
      </c>
      <c r="I3184" t="s">
        <v>25</v>
      </c>
    </row>
    <row r="3185" spans="1:9">
      <c r="A3185" t="s">
        <v>6536</v>
      </c>
      <c r="B3185" t="s">
        <v>6537</v>
      </c>
      <c r="C3185" t="s">
        <v>6170</v>
      </c>
      <c r="D3185" t="s">
        <v>6171</v>
      </c>
      <c r="E3185" t="s">
        <v>6172</v>
      </c>
      <c r="F3185">
        <v>2316</v>
      </c>
      <c r="G3185">
        <v>27.24</v>
      </c>
      <c r="H3185">
        <v>85</v>
      </c>
      <c r="I3185" t="s">
        <v>70</v>
      </c>
    </row>
    <row r="3186" spans="1:9">
      <c r="A3186" t="s">
        <v>6538</v>
      </c>
      <c r="B3186" t="s">
        <v>6539</v>
      </c>
      <c r="C3186" t="s">
        <v>6170</v>
      </c>
      <c r="D3186" t="s">
        <v>6261</v>
      </c>
      <c r="E3186" t="s">
        <v>6262</v>
      </c>
      <c r="F3186">
        <v>526</v>
      </c>
      <c r="G3186">
        <v>10.92</v>
      </c>
      <c r="H3186">
        <v>48.2</v>
      </c>
      <c r="I3186" t="s">
        <v>14</v>
      </c>
    </row>
    <row r="3187" spans="1:9">
      <c r="A3187" t="s">
        <v>6540</v>
      </c>
      <c r="B3187" t="s">
        <v>6541</v>
      </c>
      <c r="C3187" t="s">
        <v>6170</v>
      </c>
      <c r="D3187" t="s">
        <v>6207</v>
      </c>
      <c r="E3187" t="s">
        <v>6208</v>
      </c>
      <c r="F3187">
        <v>278</v>
      </c>
      <c r="G3187">
        <v>5.61</v>
      </c>
      <c r="H3187">
        <v>49.6</v>
      </c>
      <c r="I3187" t="s">
        <v>25</v>
      </c>
    </row>
    <row r="3188" spans="1:9">
      <c r="A3188" t="s">
        <v>6542</v>
      </c>
      <c r="B3188" t="s">
        <v>6543</v>
      </c>
      <c r="C3188" t="s">
        <v>6170</v>
      </c>
      <c r="D3188" t="s">
        <v>6235</v>
      </c>
      <c r="E3188" t="s">
        <v>6236</v>
      </c>
      <c r="F3188">
        <v>272</v>
      </c>
      <c r="G3188">
        <v>8.85</v>
      </c>
      <c r="H3188">
        <v>30.7</v>
      </c>
      <c r="I3188" t="s">
        <v>25</v>
      </c>
    </row>
    <row r="3189" spans="1:9">
      <c r="A3189" t="s">
        <v>6544</v>
      </c>
      <c r="B3189" t="s">
        <v>6545</v>
      </c>
      <c r="C3189" t="s">
        <v>6170</v>
      </c>
      <c r="D3189" t="s">
        <v>6175</v>
      </c>
      <c r="E3189" t="s">
        <v>6176</v>
      </c>
      <c r="F3189">
        <v>1969</v>
      </c>
      <c r="G3189">
        <v>8.52</v>
      </c>
      <c r="H3189">
        <v>231.1</v>
      </c>
      <c r="I3189" t="s">
        <v>14</v>
      </c>
    </row>
    <row r="3190" spans="1:9">
      <c r="A3190" t="s">
        <v>6546</v>
      </c>
      <c r="B3190" t="s">
        <v>6547</v>
      </c>
      <c r="C3190" t="s">
        <v>6170</v>
      </c>
      <c r="D3190" t="s">
        <v>6199</v>
      </c>
      <c r="E3190" t="s">
        <v>6200</v>
      </c>
      <c r="F3190">
        <v>570</v>
      </c>
      <c r="G3190">
        <v>11.56</v>
      </c>
      <c r="H3190">
        <v>49.3</v>
      </c>
      <c r="I3190" t="s">
        <v>14</v>
      </c>
    </row>
    <row r="3191" spans="1:9">
      <c r="A3191" t="s">
        <v>6548</v>
      </c>
      <c r="B3191" t="s">
        <v>6549</v>
      </c>
      <c r="C3191" t="s">
        <v>6170</v>
      </c>
      <c r="D3191" t="s">
        <v>6175</v>
      </c>
      <c r="E3191" t="s">
        <v>6176</v>
      </c>
      <c r="F3191">
        <v>169</v>
      </c>
      <c r="G3191">
        <v>4.93</v>
      </c>
      <c r="H3191">
        <v>34.299999999999997</v>
      </c>
      <c r="I3191" t="s">
        <v>25</v>
      </c>
    </row>
    <row r="3192" spans="1:9">
      <c r="A3192" t="s">
        <v>6550</v>
      </c>
      <c r="B3192" t="s">
        <v>6551</v>
      </c>
      <c r="C3192" t="s">
        <v>6170</v>
      </c>
      <c r="D3192" t="s">
        <v>6261</v>
      </c>
      <c r="E3192" t="s">
        <v>6262</v>
      </c>
      <c r="F3192">
        <v>172</v>
      </c>
      <c r="G3192">
        <v>6.9</v>
      </c>
      <c r="H3192">
        <v>24.9</v>
      </c>
      <c r="I3192" t="s">
        <v>25</v>
      </c>
    </row>
    <row r="3193" spans="1:9">
      <c r="A3193" t="s">
        <v>6552</v>
      </c>
      <c r="B3193" t="s">
        <v>6553</v>
      </c>
      <c r="C3193" t="s">
        <v>6170</v>
      </c>
      <c r="D3193" t="s">
        <v>6199</v>
      </c>
      <c r="E3193" t="s">
        <v>6200</v>
      </c>
      <c r="F3193">
        <v>158</v>
      </c>
      <c r="G3193">
        <v>7.88</v>
      </c>
      <c r="H3193">
        <v>20.100000000000001</v>
      </c>
      <c r="I3193" t="s">
        <v>25</v>
      </c>
    </row>
    <row r="3194" spans="1:9">
      <c r="A3194" t="s">
        <v>6554</v>
      </c>
      <c r="B3194" t="s">
        <v>6555</v>
      </c>
      <c r="C3194" t="s">
        <v>6170</v>
      </c>
      <c r="D3194" t="s">
        <v>6175</v>
      </c>
      <c r="E3194" t="s">
        <v>6176</v>
      </c>
      <c r="F3194">
        <v>152</v>
      </c>
      <c r="G3194">
        <v>4.6100000000000003</v>
      </c>
      <c r="H3194">
        <v>33</v>
      </c>
      <c r="I3194" t="s">
        <v>25</v>
      </c>
    </row>
    <row r="3195" spans="1:9">
      <c r="A3195" t="s">
        <v>6556</v>
      </c>
      <c r="B3195" t="s">
        <v>6557</v>
      </c>
      <c r="C3195" t="s">
        <v>6170</v>
      </c>
      <c r="D3195" t="s">
        <v>6179</v>
      </c>
      <c r="E3195" t="s">
        <v>6180</v>
      </c>
      <c r="F3195">
        <v>147</v>
      </c>
      <c r="G3195">
        <v>4.9000000000000004</v>
      </c>
      <c r="H3195">
        <v>30</v>
      </c>
      <c r="I3195" t="s">
        <v>25</v>
      </c>
    </row>
    <row r="3196" spans="1:9">
      <c r="A3196" t="s">
        <v>6558</v>
      </c>
      <c r="B3196" t="s">
        <v>6559</v>
      </c>
      <c r="C3196" t="s">
        <v>6170</v>
      </c>
      <c r="D3196" t="s">
        <v>6183</v>
      </c>
      <c r="E3196" t="s">
        <v>6184</v>
      </c>
      <c r="F3196">
        <v>1190</v>
      </c>
      <c r="G3196">
        <v>7.32</v>
      </c>
      <c r="H3196">
        <v>162.6</v>
      </c>
      <c r="I3196" t="s">
        <v>14</v>
      </c>
    </row>
    <row r="3197" spans="1:9">
      <c r="A3197" t="s">
        <v>6560</v>
      </c>
      <c r="B3197" t="s">
        <v>6561</v>
      </c>
      <c r="C3197" t="s">
        <v>6170</v>
      </c>
      <c r="D3197" t="s">
        <v>6171</v>
      </c>
      <c r="E3197" t="s">
        <v>6172</v>
      </c>
      <c r="F3197">
        <v>240</v>
      </c>
      <c r="G3197">
        <v>6.45</v>
      </c>
      <c r="H3197">
        <v>37.200000000000003</v>
      </c>
      <c r="I3197" t="s">
        <v>25</v>
      </c>
    </row>
    <row r="3198" spans="1:9">
      <c r="A3198" t="s">
        <v>6562</v>
      </c>
      <c r="B3198" t="s">
        <v>6563</v>
      </c>
      <c r="C3198" t="s">
        <v>6170</v>
      </c>
      <c r="D3198" t="s">
        <v>1200</v>
      </c>
      <c r="E3198" t="s">
        <v>1201</v>
      </c>
      <c r="F3198">
        <v>30</v>
      </c>
      <c r="G3198">
        <v>1.82</v>
      </c>
      <c r="H3198">
        <v>16.5</v>
      </c>
      <c r="I3198" t="s">
        <v>25</v>
      </c>
    </row>
    <row r="3199" spans="1:9">
      <c r="A3199" t="s">
        <v>6564</v>
      </c>
      <c r="B3199" t="s">
        <v>6565</v>
      </c>
      <c r="C3199" t="s">
        <v>6170</v>
      </c>
      <c r="D3199" t="s">
        <v>6227</v>
      </c>
      <c r="E3199" t="s">
        <v>6228</v>
      </c>
      <c r="F3199">
        <v>376</v>
      </c>
      <c r="G3199">
        <v>6.62</v>
      </c>
      <c r="H3199">
        <v>56.8</v>
      </c>
      <c r="I3199" t="s">
        <v>25</v>
      </c>
    </row>
    <row r="3200" spans="1:9">
      <c r="A3200" t="s">
        <v>6566</v>
      </c>
      <c r="B3200" t="s">
        <v>6567</v>
      </c>
      <c r="C3200" t="s">
        <v>6170</v>
      </c>
      <c r="D3200" t="s">
        <v>6211</v>
      </c>
      <c r="E3200" t="s">
        <v>6212</v>
      </c>
      <c r="F3200">
        <v>516</v>
      </c>
      <c r="G3200">
        <v>18.829999999999998</v>
      </c>
      <c r="H3200">
        <v>27.4</v>
      </c>
      <c r="I3200" t="s">
        <v>14</v>
      </c>
    </row>
    <row r="3201" spans="1:9">
      <c r="A3201" t="s">
        <v>6568</v>
      </c>
      <c r="B3201" t="s">
        <v>6569</v>
      </c>
      <c r="C3201" t="s">
        <v>6170</v>
      </c>
      <c r="D3201" t="s">
        <v>6191</v>
      </c>
      <c r="E3201" t="s">
        <v>6192</v>
      </c>
      <c r="F3201">
        <v>220</v>
      </c>
      <c r="G3201">
        <v>9.6300000000000008</v>
      </c>
      <c r="H3201">
        <v>22.8</v>
      </c>
      <c r="I3201" t="s">
        <v>25</v>
      </c>
    </row>
    <row r="3202" spans="1:9">
      <c r="A3202" t="s">
        <v>6570</v>
      </c>
      <c r="B3202" t="s">
        <v>6571</v>
      </c>
      <c r="C3202" t="s">
        <v>6170</v>
      </c>
      <c r="D3202" t="s">
        <v>6179</v>
      </c>
      <c r="E3202" t="s">
        <v>6180</v>
      </c>
      <c r="F3202">
        <v>45</v>
      </c>
      <c r="G3202">
        <v>2.9</v>
      </c>
      <c r="H3202">
        <v>15.5</v>
      </c>
      <c r="I3202" t="s">
        <v>25</v>
      </c>
    </row>
    <row r="3203" spans="1:9">
      <c r="A3203" t="s">
        <v>6572</v>
      </c>
      <c r="B3203" t="s">
        <v>6573</v>
      </c>
      <c r="C3203" t="s">
        <v>6170</v>
      </c>
      <c r="D3203" t="s">
        <v>6187</v>
      </c>
      <c r="E3203" t="s">
        <v>6188</v>
      </c>
      <c r="F3203">
        <v>387</v>
      </c>
      <c r="G3203">
        <v>6.1</v>
      </c>
      <c r="H3203">
        <v>63.4</v>
      </c>
      <c r="I3203" t="s">
        <v>25</v>
      </c>
    </row>
    <row r="3204" spans="1:9">
      <c r="A3204" t="s">
        <v>6574</v>
      </c>
      <c r="B3204" t="s">
        <v>6575</v>
      </c>
      <c r="C3204" t="s">
        <v>6170</v>
      </c>
      <c r="D3204" t="s">
        <v>6179</v>
      </c>
      <c r="E3204" t="s">
        <v>6180</v>
      </c>
      <c r="F3204">
        <v>80</v>
      </c>
      <c r="G3204">
        <v>4.4400000000000004</v>
      </c>
      <c r="H3204">
        <v>18</v>
      </c>
      <c r="I3204" t="s">
        <v>25</v>
      </c>
    </row>
    <row r="3205" spans="1:9">
      <c r="A3205" t="s">
        <v>6576</v>
      </c>
      <c r="B3205" t="s">
        <v>6577</v>
      </c>
      <c r="C3205" t="s">
        <v>6170</v>
      </c>
      <c r="D3205" t="s">
        <v>6211</v>
      </c>
      <c r="E3205" t="s">
        <v>6212</v>
      </c>
      <c r="F3205">
        <v>757</v>
      </c>
      <c r="G3205">
        <v>9.8699999999999992</v>
      </c>
      <c r="H3205">
        <v>76.7</v>
      </c>
      <c r="I3205" t="s">
        <v>14</v>
      </c>
    </row>
    <row r="3206" spans="1:9">
      <c r="A3206" t="s">
        <v>6578</v>
      </c>
      <c r="B3206" t="s">
        <v>6579</v>
      </c>
      <c r="C3206" t="s">
        <v>6170</v>
      </c>
      <c r="D3206" t="s">
        <v>6171</v>
      </c>
      <c r="E3206" t="s">
        <v>6172</v>
      </c>
      <c r="F3206">
        <v>865</v>
      </c>
      <c r="G3206">
        <v>10.33</v>
      </c>
      <c r="H3206">
        <v>83.7</v>
      </c>
      <c r="I3206" t="s">
        <v>14</v>
      </c>
    </row>
    <row r="3207" spans="1:9">
      <c r="A3207" t="s">
        <v>6580</v>
      </c>
      <c r="B3207" t="s">
        <v>6581</v>
      </c>
      <c r="C3207" t="s">
        <v>6170</v>
      </c>
      <c r="D3207" t="s">
        <v>6179</v>
      </c>
      <c r="E3207" t="s">
        <v>6180</v>
      </c>
      <c r="F3207">
        <v>122</v>
      </c>
      <c r="G3207">
        <v>5.74</v>
      </c>
      <c r="H3207">
        <v>21.3</v>
      </c>
      <c r="I3207" t="s">
        <v>25</v>
      </c>
    </row>
    <row r="3208" spans="1:9">
      <c r="A3208" t="s">
        <v>6582</v>
      </c>
      <c r="B3208" t="s">
        <v>6583</v>
      </c>
      <c r="C3208" t="s">
        <v>6170</v>
      </c>
      <c r="D3208" t="s">
        <v>6187</v>
      </c>
      <c r="E3208" t="s">
        <v>6188</v>
      </c>
      <c r="F3208">
        <v>305</v>
      </c>
      <c r="G3208">
        <v>8.49</v>
      </c>
      <c r="H3208">
        <v>35.9</v>
      </c>
      <c r="I3208" t="s">
        <v>25</v>
      </c>
    </row>
    <row r="3209" spans="1:9">
      <c r="A3209" t="s">
        <v>6584</v>
      </c>
      <c r="B3209" t="s">
        <v>3322</v>
      </c>
      <c r="C3209" t="s">
        <v>6170</v>
      </c>
      <c r="D3209" t="s">
        <v>6187</v>
      </c>
      <c r="E3209" t="s">
        <v>6188</v>
      </c>
      <c r="F3209">
        <v>210</v>
      </c>
      <c r="G3209">
        <v>6.5</v>
      </c>
      <c r="H3209">
        <v>32.299999999999997</v>
      </c>
      <c r="I3209" t="s">
        <v>25</v>
      </c>
    </row>
    <row r="3210" spans="1:9">
      <c r="A3210" t="s">
        <v>6585</v>
      </c>
      <c r="B3210" t="s">
        <v>6586</v>
      </c>
      <c r="C3210" t="s">
        <v>6170</v>
      </c>
      <c r="D3210" t="s">
        <v>6207</v>
      </c>
      <c r="E3210" t="s">
        <v>6208</v>
      </c>
      <c r="F3210">
        <v>149</v>
      </c>
      <c r="G3210">
        <v>9.77</v>
      </c>
      <c r="H3210">
        <v>15.3</v>
      </c>
      <c r="I3210" t="s">
        <v>25</v>
      </c>
    </row>
    <row r="3211" spans="1:9">
      <c r="A3211" t="s">
        <v>6587</v>
      </c>
      <c r="B3211" t="s">
        <v>6588</v>
      </c>
      <c r="C3211" t="s">
        <v>6170</v>
      </c>
      <c r="D3211" t="s">
        <v>6207</v>
      </c>
      <c r="E3211" t="s">
        <v>6208</v>
      </c>
      <c r="F3211">
        <v>1660</v>
      </c>
      <c r="G3211">
        <v>23.73</v>
      </c>
      <c r="H3211">
        <v>70</v>
      </c>
      <c r="I3211" t="s">
        <v>14</v>
      </c>
    </row>
    <row r="3212" spans="1:9">
      <c r="A3212" t="s">
        <v>6589</v>
      </c>
      <c r="B3212" t="s">
        <v>6590</v>
      </c>
      <c r="C3212" t="s">
        <v>6170</v>
      </c>
      <c r="D3212" t="s">
        <v>6261</v>
      </c>
      <c r="E3212" t="s">
        <v>6262</v>
      </c>
      <c r="F3212">
        <v>5982</v>
      </c>
      <c r="G3212">
        <v>16.329999999999998</v>
      </c>
      <c r="H3212">
        <v>366.3</v>
      </c>
      <c r="I3212" t="s">
        <v>70</v>
      </c>
    </row>
    <row r="3213" spans="1:9">
      <c r="A3213" t="s">
        <v>6591</v>
      </c>
      <c r="B3213" t="s">
        <v>6592</v>
      </c>
      <c r="C3213" t="s">
        <v>6170</v>
      </c>
      <c r="D3213" t="s">
        <v>6199</v>
      </c>
      <c r="E3213" t="s">
        <v>6200</v>
      </c>
      <c r="F3213">
        <v>566</v>
      </c>
      <c r="G3213">
        <v>10.68</v>
      </c>
      <c r="H3213">
        <v>53</v>
      </c>
      <c r="I3213" t="s">
        <v>14</v>
      </c>
    </row>
    <row r="3214" spans="1:9">
      <c r="A3214" t="s">
        <v>6593</v>
      </c>
      <c r="B3214" t="s">
        <v>6594</v>
      </c>
      <c r="C3214" t="s">
        <v>6170</v>
      </c>
      <c r="D3214" t="s">
        <v>6199</v>
      </c>
      <c r="E3214" t="s">
        <v>6200</v>
      </c>
      <c r="F3214">
        <v>313</v>
      </c>
      <c r="G3214">
        <v>9.3800000000000008</v>
      </c>
      <c r="H3214">
        <v>33.4</v>
      </c>
      <c r="I3214" t="s">
        <v>25</v>
      </c>
    </row>
    <row r="3215" spans="1:9">
      <c r="A3215" t="s">
        <v>6595</v>
      </c>
      <c r="B3215" t="s">
        <v>6596</v>
      </c>
      <c r="C3215" t="s">
        <v>6170</v>
      </c>
      <c r="D3215" t="s">
        <v>6191</v>
      </c>
      <c r="E3215" t="s">
        <v>6192</v>
      </c>
      <c r="F3215">
        <v>214</v>
      </c>
      <c r="G3215">
        <v>9.6199999999999992</v>
      </c>
      <c r="H3215">
        <v>22.2</v>
      </c>
      <c r="I3215" t="s">
        <v>25</v>
      </c>
    </row>
    <row r="3216" spans="1:9">
      <c r="A3216" t="s">
        <v>6597</v>
      </c>
      <c r="B3216" t="s">
        <v>6598</v>
      </c>
      <c r="C3216" t="s">
        <v>6170</v>
      </c>
      <c r="D3216" t="s">
        <v>6179</v>
      </c>
      <c r="E3216" t="s">
        <v>6180</v>
      </c>
      <c r="F3216">
        <v>152</v>
      </c>
      <c r="G3216">
        <v>4.6500000000000004</v>
      </c>
      <c r="H3216">
        <v>32.700000000000003</v>
      </c>
      <c r="I3216" t="s">
        <v>25</v>
      </c>
    </row>
    <row r="3217" spans="1:9">
      <c r="A3217" t="s">
        <v>6599</v>
      </c>
      <c r="B3217" t="s">
        <v>6600</v>
      </c>
      <c r="C3217" t="s">
        <v>6170</v>
      </c>
      <c r="D3217" t="s">
        <v>6179</v>
      </c>
      <c r="E3217" t="s">
        <v>6180</v>
      </c>
      <c r="F3217">
        <v>69</v>
      </c>
      <c r="G3217">
        <v>2.0299999999999998</v>
      </c>
      <c r="H3217">
        <v>34</v>
      </c>
      <c r="I3217" t="s">
        <v>25</v>
      </c>
    </row>
    <row r="3218" spans="1:9">
      <c r="A3218" t="s">
        <v>6601</v>
      </c>
      <c r="B3218" t="s">
        <v>6602</v>
      </c>
      <c r="C3218" t="s">
        <v>6170</v>
      </c>
      <c r="D3218" t="s">
        <v>6207</v>
      </c>
      <c r="E3218" t="s">
        <v>6208</v>
      </c>
      <c r="F3218">
        <v>164</v>
      </c>
      <c r="G3218">
        <v>6.81</v>
      </c>
      <c r="H3218">
        <v>24.1</v>
      </c>
      <c r="I3218" t="s">
        <v>25</v>
      </c>
    </row>
    <row r="3219" spans="1:9">
      <c r="A3219" t="s">
        <v>6603</v>
      </c>
      <c r="B3219" t="s">
        <v>6604</v>
      </c>
      <c r="C3219" t="s">
        <v>6170</v>
      </c>
      <c r="D3219" t="s">
        <v>6207</v>
      </c>
      <c r="E3219" t="s">
        <v>6208</v>
      </c>
      <c r="F3219">
        <v>65</v>
      </c>
      <c r="G3219">
        <v>4.37</v>
      </c>
      <c r="H3219">
        <v>14.9</v>
      </c>
      <c r="I3219" t="s">
        <v>25</v>
      </c>
    </row>
    <row r="3220" spans="1:9">
      <c r="A3220" t="s">
        <v>6605</v>
      </c>
      <c r="B3220" t="s">
        <v>6606</v>
      </c>
      <c r="C3220" t="s">
        <v>6170</v>
      </c>
      <c r="D3220" t="s">
        <v>6235</v>
      </c>
      <c r="E3220" t="s">
        <v>6236</v>
      </c>
      <c r="F3220">
        <v>99</v>
      </c>
      <c r="G3220">
        <v>4.1399999999999997</v>
      </c>
      <c r="H3220">
        <v>23.9</v>
      </c>
      <c r="I3220" t="s">
        <v>25</v>
      </c>
    </row>
    <row r="3221" spans="1:9">
      <c r="A3221" t="s">
        <v>6607</v>
      </c>
      <c r="B3221" t="s">
        <v>6608</v>
      </c>
      <c r="C3221" t="s">
        <v>6170</v>
      </c>
      <c r="D3221" t="s">
        <v>6191</v>
      </c>
      <c r="E3221" t="s">
        <v>6192</v>
      </c>
      <c r="F3221">
        <v>304</v>
      </c>
      <c r="G3221">
        <v>9.66</v>
      </c>
      <c r="H3221">
        <v>31.5</v>
      </c>
      <c r="I3221" t="s">
        <v>25</v>
      </c>
    </row>
    <row r="3222" spans="1:9">
      <c r="A3222" t="s">
        <v>6609</v>
      </c>
      <c r="B3222" t="s">
        <v>6610</v>
      </c>
      <c r="C3222" t="s">
        <v>6170</v>
      </c>
      <c r="D3222" t="s">
        <v>6235</v>
      </c>
      <c r="E3222" t="s">
        <v>6236</v>
      </c>
      <c r="F3222">
        <v>127</v>
      </c>
      <c r="G3222">
        <v>7.76</v>
      </c>
      <c r="H3222">
        <v>16.399999999999999</v>
      </c>
      <c r="I3222" t="s">
        <v>25</v>
      </c>
    </row>
    <row r="3223" spans="1:9">
      <c r="A3223" t="s">
        <v>6611</v>
      </c>
      <c r="B3223" t="s">
        <v>6612</v>
      </c>
      <c r="C3223" t="s">
        <v>6170</v>
      </c>
      <c r="D3223" t="s">
        <v>6227</v>
      </c>
      <c r="E3223" t="s">
        <v>6228</v>
      </c>
      <c r="F3223">
        <v>186</v>
      </c>
      <c r="G3223">
        <v>5.08</v>
      </c>
      <c r="H3223">
        <v>36.6</v>
      </c>
      <c r="I3223" t="s">
        <v>25</v>
      </c>
    </row>
    <row r="3224" spans="1:9">
      <c r="A3224" t="s">
        <v>6613</v>
      </c>
      <c r="B3224" t="s">
        <v>6614</v>
      </c>
      <c r="C3224" t="s">
        <v>6170</v>
      </c>
      <c r="D3224" t="s">
        <v>1200</v>
      </c>
      <c r="E3224" t="s">
        <v>1201</v>
      </c>
      <c r="F3224">
        <v>270</v>
      </c>
      <c r="G3224">
        <v>7.97</v>
      </c>
      <c r="H3224">
        <v>33.9</v>
      </c>
      <c r="I3224" t="s">
        <v>25</v>
      </c>
    </row>
    <row r="3225" spans="1:9">
      <c r="A3225" t="s">
        <v>6615</v>
      </c>
      <c r="B3225" t="s">
        <v>6616</v>
      </c>
      <c r="C3225" t="s">
        <v>6170</v>
      </c>
      <c r="D3225" t="s">
        <v>6207</v>
      </c>
      <c r="E3225" t="s">
        <v>6208</v>
      </c>
      <c r="F3225">
        <v>460</v>
      </c>
      <c r="G3225">
        <v>8.92</v>
      </c>
      <c r="H3225">
        <v>51.6</v>
      </c>
      <c r="I3225" t="s">
        <v>25</v>
      </c>
    </row>
    <row r="3226" spans="1:9">
      <c r="A3226" t="s">
        <v>6617</v>
      </c>
      <c r="B3226" t="s">
        <v>6618</v>
      </c>
      <c r="C3226" t="s">
        <v>6170</v>
      </c>
      <c r="D3226" t="s">
        <v>6203</v>
      </c>
      <c r="E3226" t="s">
        <v>6204</v>
      </c>
      <c r="F3226">
        <v>374</v>
      </c>
      <c r="G3226">
        <v>10.43</v>
      </c>
      <c r="H3226">
        <v>35.9</v>
      </c>
      <c r="I3226" t="s">
        <v>25</v>
      </c>
    </row>
    <row r="3227" spans="1:9">
      <c r="A3227" t="s">
        <v>6619</v>
      </c>
      <c r="B3227" t="s">
        <v>6620</v>
      </c>
      <c r="C3227" t="s">
        <v>6170</v>
      </c>
      <c r="D3227" t="s">
        <v>6191</v>
      </c>
      <c r="E3227" t="s">
        <v>6192</v>
      </c>
      <c r="F3227">
        <v>1376</v>
      </c>
      <c r="G3227">
        <v>56.76</v>
      </c>
      <c r="H3227">
        <v>24.2</v>
      </c>
      <c r="I3227" t="s">
        <v>14</v>
      </c>
    </row>
    <row r="3228" spans="1:9">
      <c r="A3228" t="s">
        <v>6621</v>
      </c>
      <c r="B3228" t="s">
        <v>6622</v>
      </c>
      <c r="C3228" t="s">
        <v>6170</v>
      </c>
      <c r="D3228" t="s">
        <v>6235</v>
      </c>
      <c r="E3228" t="s">
        <v>6236</v>
      </c>
      <c r="F3228">
        <v>115</v>
      </c>
      <c r="G3228">
        <v>2.59</v>
      </c>
      <c r="H3228">
        <v>44.4</v>
      </c>
      <c r="I3228" t="s">
        <v>25</v>
      </c>
    </row>
    <row r="3229" spans="1:9">
      <c r="A3229" t="s">
        <v>6623</v>
      </c>
      <c r="B3229" t="s">
        <v>6624</v>
      </c>
      <c r="C3229" t="s">
        <v>6170</v>
      </c>
      <c r="D3229" t="s">
        <v>1200</v>
      </c>
      <c r="E3229" t="s">
        <v>1201</v>
      </c>
      <c r="F3229">
        <v>281</v>
      </c>
      <c r="G3229">
        <v>9.69</v>
      </c>
      <c r="H3229">
        <v>29</v>
      </c>
      <c r="I3229" t="s">
        <v>25</v>
      </c>
    </row>
    <row r="3230" spans="1:9">
      <c r="A3230" t="s">
        <v>6625</v>
      </c>
      <c r="B3230" t="s">
        <v>6626</v>
      </c>
      <c r="C3230" t="s">
        <v>6170</v>
      </c>
      <c r="D3230" t="s">
        <v>6179</v>
      </c>
      <c r="E3230" t="s">
        <v>6180</v>
      </c>
      <c r="F3230">
        <v>152</v>
      </c>
      <c r="G3230">
        <v>5.89</v>
      </c>
      <c r="H3230">
        <v>25.8</v>
      </c>
      <c r="I3230" t="s">
        <v>25</v>
      </c>
    </row>
    <row r="3231" spans="1:9">
      <c r="A3231" t="s">
        <v>6627</v>
      </c>
      <c r="B3231" t="s">
        <v>6628</v>
      </c>
      <c r="C3231" t="s">
        <v>6170</v>
      </c>
      <c r="D3231" t="s">
        <v>6235</v>
      </c>
      <c r="E3231" t="s">
        <v>6236</v>
      </c>
      <c r="F3231">
        <v>215</v>
      </c>
      <c r="G3231">
        <v>4.8600000000000003</v>
      </c>
      <c r="H3231">
        <v>44.2</v>
      </c>
      <c r="I3231" t="s">
        <v>25</v>
      </c>
    </row>
    <row r="3232" spans="1:9">
      <c r="A3232" t="s">
        <v>6629</v>
      </c>
      <c r="B3232" t="s">
        <v>6630</v>
      </c>
      <c r="C3232" t="s">
        <v>6170</v>
      </c>
      <c r="D3232" t="s">
        <v>6235</v>
      </c>
      <c r="E3232" t="s">
        <v>6236</v>
      </c>
      <c r="F3232">
        <v>150</v>
      </c>
      <c r="G3232">
        <v>5.91</v>
      </c>
      <c r="H3232">
        <v>25.4</v>
      </c>
      <c r="I3232" t="s">
        <v>25</v>
      </c>
    </row>
    <row r="3233" spans="1:9">
      <c r="A3233" t="s">
        <v>6631</v>
      </c>
      <c r="B3233" t="s">
        <v>6632</v>
      </c>
      <c r="C3233" t="s">
        <v>6170</v>
      </c>
      <c r="D3233" t="s">
        <v>6261</v>
      </c>
      <c r="E3233" t="s">
        <v>6262</v>
      </c>
      <c r="F3233">
        <v>737</v>
      </c>
      <c r="G3233">
        <v>8.76</v>
      </c>
      <c r="H3233">
        <v>84.1</v>
      </c>
      <c r="I3233" t="s">
        <v>14</v>
      </c>
    </row>
    <row r="3234" spans="1:9">
      <c r="A3234" t="s">
        <v>6633</v>
      </c>
      <c r="B3234" t="s">
        <v>6634</v>
      </c>
      <c r="C3234" t="s">
        <v>6170</v>
      </c>
      <c r="D3234" t="s">
        <v>6221</v>
      </c>
      <c r="E3234" t="s">
        <v>6222</v>
      </c>
      <c r="F3234">
        <v>1174</v>
      </c>
      <c r="G3234">
        <v>3.72</v>
      </c>
      <c r="H3234">
        <v>315.60000000000002</v>
      </c>
      <c r="I3234" t="s">
        <v>14</v>
      </c>
    </row>
    <row r="3235" spans="1:9">
      <c r="A3235" t="s">
        <v>6635</v>
      </c>
      <c r="B3235" t="s">
        <v>6636</v>
      </c>
      <c r="C3235" t="s">
        <v>6170</v>
      </c>
      <c r="D3235" t="s">
        <v>6235</v>
      </c>
      <c r="E3235" t="s">
        <v>6236</v>
      </c>
      <c r="F3235">
        <v>555</v>
      </c>
      <c r="G3235">
        <v>11.8</v>
      </c>
      <c r="H3235">
        <v>47</v>
      </c>
      <c r="I3235" t="s">
        <v>14</v>
      </c>
    </row>
    <row r="3236" spans="1:9">
      <c r="A3236" t="s">
        <v>6637</v>
      </c>
      <c r="B3236" t="s">
        <v>6638</v>
      </c>
      <c r="C3236" t="s">
        <v>6170</v>
      </c>
      <c r="D3236" t="s">
        <v>6179</v>
      </c>
      <c r="E3236" t="s">
        <v>6180</v>
      </c>
      <c r="F3236">
        <v>517</v>
      </c>
      <c r="G3236">
        <v>6.48</v>
      </c>
      <c r="H3236">
        <v>79.8</v>
      </c>
      <c r="I3236" t="s">
        <v>14</v>
      </c>
    </row>
    <row r="3237" spans="1:9">
      <c r="A3237" t="s">
        <v>6639</v>
      </c>
      <c r="B3237" t="s">
        <v>6640</v>
      </c>
      <c r="C3237" t="s">
        <v>6170</v>
      </c>
      <c r="D3237" t="s">
        <v>6211</v>
      </c>
      <c r="E3237" t="s">
        <v>6212</v>
      </c>
      <c r="F3237">
        <v>59</v>
      </c>
      <c r="G3237">
        <v>2.75</v>
      </c>
      <c r="H3237">
        <v>21.5</v>
      </c>
      <c r="I3237" t="s">
        <v>25</v>
      </c>
    </row>
    <row r="3238" spans="1:9">
      <c r="A3238" t="s">
        <v>6641</v>
      </c>
      <c r="B3238" t="s">
        <v>6642</v>
      </c>
      <c r="C3238" t="s">
        <v>6170</v>
      </c>
      <c r="D3238" t="s">
        <v>6211</v>
      </c>
      <c r="E3238" t="s">
        <v>6212</v>
      </c>
      <c r="F3238">
        <v>1389</v>
      </c>
      <c r="G3238">
        <v>8.66</v>
      </c>
      <c r="H3238">
        <v>160.4</v>
      </c>
      <c r="I3238" t="s">
        <v>14</v>
      </c>
    </row>
    <row r="3239" spans="1:9">
      <c r="A3239" t="s">
        <v>6643</v>
      </c>
      <c r="B3239" t="s">
        <v>6644</v>
      </c>
      <c r="C3239" t="s">
        <v>6170</v>
      </c>
      <c r="D3239" t="s">
        <v>6203</v>
      </c>
      <c r="E3239" t="s">
        <v>6204</v>
      </c>
      <c r="F3239">
        <v>1081</v>
      </c>
      <c r="G3239">
        <v>17.93</v>
      </c>
      <c r="H3239">
        <v>60.3</v>
      </c>
      <c r="I3239" t="s">
        <v>14</v>
      </c>
    </row>
    <row r="3240" spans="1:9">
      <c r="A3240" t="s">
        <v>6645</v>
      </c>
      <c r="B3240" t="s">
        <v>6646</v>
      </c>
      <c r="C3240" t="s">
        <v>6170</v>
      </c>
      <c r="D3240" t="s">
        <v>6199</v>
      </c>
      <c r="E3240" t="s">
        <v>6200</v>
      </c>
      <c r="F3240">
        <v>403</v>
      </c>
      <c r="G3240">
        <v>8.6300000000000008</v>
      </c>
      <c r="H3240">
        <v>46.7</v>
      </c>
      <c r="I3240" t="s">
        <v>25</v>
      </c>
    </row>
    <row r="3241" spans="1:9">
      <c r="A3241" t="s">
        <v>6647</v>
      </c>
      <c r="B3241" t="s">
        <v>6648</v>
      </c>
      <c r="C3241" t="s">
        <v>6170</v>
      </c>
      <c r="D3241" t="s">
        <v>6187</v>
      </c>
      <c r="E3241" t="s">
        <v>6188</v>
      </c>
      <c r="F3241">
        <v>44</v>
      </c>
      <c r="G3241">
        <v>1.95</v>
      </c>
      <c r="H3241">
        <v>22.6</v>
      </c>
      <c r="I3241" t="s">
        <v>25</v>
      </c>
    </row>
    <row r="3242" spans="1:9">
      <c r="A3242" t="s">
        <v>6649</v>
      </c>
      <c r="B3242" t="s">
        <v>6650</v>
      </c>
      <c r="C3242" t="s">
        <v>6170</v>
      </c>
      <c r="D3242" t="s">
        <v>6191</v>
      </c>
      <c r="E3242" t="s">
        <v>6192</v>
      </c>
      <c r="F3242">
        <v>168</v>
      </c>
      <c r="G3242">
        <v>6.22</v>
      </c>
      <c r="H3242">
        <v>27</v>
      </c>
      <c r="I3242" t="s">
        <v>25</v>
      </c>
    </row>
    <row r="3243" spans="1:9">
      <c r="A3243" t="s">
        <v>6651</v>
      </c>
      <c r="B3243" t="s">
        <v>6652</v>
      </c>
      <c r="C3243" t="s">
        <v>6170</v>
      </c>
      <c r="D3243" t="s">
        <v>6187</v>
      </c>
      <c r="E3243" t="s">
        <v>6188</v>
      </c>
      <c r="F3243">
        <v>287</v>
      </c>
      <c r="G3243">
        <v>8.9499999999999993</v>
      </c>
      <c r="H3243">
        <v>32.1</v>
      </c>
      <c r="I3243" t="s">
        <v>25</v>
      </c>
    </row>
    <row r="3244" spans="1:9">
      <c r="A3244" t="s">
        <v>6653</v>
      </c>
      <c r="B3244" t="s">
        <v>6654</v>
      </c>
      <c r="C3244" t="s">
        <v>6170</v>
      </c>
      <c r="D3244" t="s">
        <v>6199</v>
      </c>
      <c r="E3244" t="s">
        <v>6200</v>
      </c>
      <c r="F3244">
        <v>346</v>
      </c>
      <c r="G3244">
        <v>6.63</v>
      </c>
      <c r="H3244">
        <v>52.2</v>
      </c>
      <c r="I3244" t="s">
        <v>25</v>
      </c>
    </row>
    <row r="3245" spans="1:9">
      <c r="A3245" t="s">
        <v>6655</v>
      </c>
      <c r="B3245" t="s">
        <v>6656</v>
      </c>
      <c r="C3245" t="s">
        <v>6170</v>
      </c>
      <c r="D3245" t="s">
        <v>6175</v>
      </c>
      <c r="E3245" t="s">
        <v>6176</v>
      </c>
      <c r="F3245">
        <v>709</v>
      </c>
      <c r="G3245">
        <v>11.13</v>
      </c>
      <c r="H3245">
        <v>63.7</v>
      </c>
      <c r="I3245" t="s">
        <v>14</v>
      </c>
    </row>
    <row r="3246" spans="1:9">
      <c r="A3246" t="s">
        <v>6657</v>
      </c>
      <c r="B3246" t="s">
        <v>6658</v>
      </c>
      <c r="C3246" t="s">
        <v>6170</v>
      </c>
      <c r="D3246" t="s">
        <v>6191</v>
      </c>
      <c r="E3246" t="s">
        <v>6192</v>
      </c>
      <c r="F3246">
        <v>417</v>
      </c>
      <c r="G3246">
        <v>22.84</v>
      </c>
      <c r="H3246">
        <v>18.3</v>
      </c>
      <c r="I3246" t="s">
        <v>25</v>
      </c>
    </row>
    <row r="3247" spans="1:9">
      <c r="A3247" t="s">
        <v>6659</v>
      </c>
      <c r="B3247" t="s">
        <v>6660</v>
      </c>
      <c r="C3247" t="s">
        <v>6170</v>
      </c>
      <c r="D3247" t="s">
        <v>6191</v>
      </c>
      <c r="E3247" t="s">
        <v>6192</v>
      </c>
      <c r="F3247">
        <v>308</v>
      </c>
      <c r="G3247">
        <v>8.4499999999999993</v>
      </c>
      <c r="H3247">
        <v>36.4</v>
      </c>
      <c r="I3247" t="s">
        <v>25</v>
      </c>
    </row>
    <row r="3248" spans="1:9">
      <c r="A3248" t="s">
        <v>6661</v>
      </c>
      <c r="B3248" t="s">
        <v>6662</v>
      </c>
      <c r="C3248" t="s">
        <v>6170</v>
      </c>
      <c r="D3248" t="s">
        <v>6191</v>
      </c>
      <c r="E3248" t="s">
        <v>6192</v>
      </c>
      <c r="F3248">
        <v>333</v>
      </c>
      <c r="G3248">
        <v>12.88</v>
      </c>
      <c r="H3248">
        <v>25.9</v>
      </c>
      <c r="I3248" t="s">
        <v>25</v>
      </c>
    </row>
    <row r="3249" spans="1:9">
      <c r="A3249" t="s">
        <v>6663</v>
      </c>
      <c r="B3249" t="s">
        <v>6664</v>
      </c>
      <c r="C3249" t="s">
        <v>6170</v>
      </c>
      <c r="D3249" t="s">
        <v>6171</v>
      </c>
      <c r="E3249" t="s">
        <v>6172</v>
      </c>
      <c r="F3249">
        <v>363</v>
      </c>
      <c r="G3249">
        <v>5</v>
      </c>
      <c r="H3249">
        <v>72.599999999999994</v>
      </c>
      <c r="I3249" t="s">
        <v>25</v>
      </c>
    </row>
    <row r="3250" spans="1:9">
      <c r="A3250" t="s">
        <v>6665</v>
      </c>
      <c r="B3250" t="s">
        <v>6666</v>
      </c>
      <c r="C3250" t="s">
        <v>6170</v>
      </c>
      <c r="D3250" t="s">
        <v>1200</v>
      </c>
      <c r="E3250" t="s">
        <v>1201</v>
      </c>
      <c r="F3250">
        <v>250</v>
      </c>
      <c r="G3250">
        <v>9.89</v>
      </c>
      <c r="H3250">
        <v>25.3</v>
      </c>
      <c r="I3250" t="s">
        <v>25</v>
      </c>
    </row>
    <row r="3251" spans="1:9">
      <c r="A3251" t="s">
        <v>6667</v>
      </c>
      <c r="B3251" t="s">
        <v>6668</v>
      </c>
      <c r="C3251" t="s">
        <v>6170</v>
      </c>
      <c r="D3251" t="s">
        <v>6187</v>
      </c>
      <c r="E3251" t="s">
        <v>6188</v>
      </c>
      <c r="F3251">
        <v>5751</v>
      </c>
      <c r="G3251">
        <v>33.299999999999997</v>
      </c>
      <c r="H3251">
        <v>172.7</v>
      </c>
      <c r="I3251" t="s">
        <v>70</v>
      </c>
    </row>
    <row r="3252" spans="1:9">
      <c r="A3252" t="s">
        <v>6669</v>
      </c>
      <c r="B3252" t="s">
        <v>6670</v>
      </c>
      <c r="C3252" t="s">
        <v>6170</v>
      </c>
      <c r="D3252" t="s">
        <v>6227</v>
      </c>
      <c r="E3252" t="s">
        <v>6228</v>
      </c>
      <c r="F3252">
        <v>1576</v>
      </c>
      <c r="G3252">
        <v>3.2</v>
      </c>
      <c r="H3252">
        <v>492.5</v>
      </c>
      <c r="I3252" t="s">
        <v>14</v>
      </c>
    </row>
    <row r="3253" spans="1:9">
      <c r="A3253" t="s">
        <v>6671</v>
      </c>
      <c r="B3253" t="s">
        <v>6672</v>
      </c>
      <c r="C3253" t="s">
        <v>6170</v>
      </c>
      <c r="D3253" t="s">
        <v>6211</v>
      </c>
      <c r="E3253" t="s">
        <v>6212</v>
      </c>
      <c r="F3253">
        <v>78</v>
      </c>
      <c r="G3253">
        <v>5.04</v>
      </c>
      <c r="H3253">
        <v>15.5</v>
      </c>
      <c r="I3253" t="s">
        <v>25</v>
      </c>
    </row>
    <row r="3254" spans="1:9">
      <c r="A3254" t="s">
        <v>6673</v>
      </c>
      <c r="B3254" t="s">
        <v>6674</v>
      </c>
      <c r="C3254" t="s">
        <v>6170</v>
      </c>
      <c r="D3254" t="s">
        <v>6207</v>
      </c>
      <c r="E3254" t="s">
        <v>6208</v>
      </c>
      <c r="F3254">
        <v>82</v>
      </c>
      <c r="G3254">
        <v>5.39</v>
      </c>
      <c r="H3254">
        <v>15.2</v>
      </c>
      <c r="I3254" t="s">
        <v>25</v>
      </c>
    </row>
    <row r="3255" spans="1:9">
      <c r="A3255" t="s">
        <v>6675</v>
      </c>
      <c r="B3255" t="s">
        <v>6676</v>
      </c>
      <c r="C3255" t="s">
        <v>6170</v>
      </c>
      <c r="D3255" t="s">
        <v>6171</v>
      </c>
      <c r="E3255" t="s">
        <v>6172</v>
      </c>
      <c r="F3255">
        <v>887</v>
      </c>
      <c r="G3255">
        <v>11.09</v>
      </c>
      <c r="H3255">
        <v>80</v>
      </c>
      <c r="I3255" t="s">
        <v>14</v>
      </c>
    </row>
    <row r="3256" spans="1:9">
      <c r="A3256" t="s">
        <v>6677</v>
      </c>
      <c r="B3256" t="s">
        <v>567</v>
      </c>
      <c r="C3256" t="s">
        <v>6170</v>
      </c>
      <c r="D3256" t="s">
        <v>6227</v>
      </c>
      <c r="E3256" t="s">
        <v>6228</v>
      </c>
      <c r="F3256">
        <v>1441</v>
      </c>
      <c r="G3256">
        <v>11.03</v>
      </c>
      <c r="H3256">
        <v>130.6</v>
      </c>
      <c r="I3256" t="s">
        <v>14</v>
      </c>
    </row>
    <row r="3257" spans="1:9">
      <c r="A3257" t="s">
        <v>6678</v>
      </c>
      <c r="B3257" t="s">
        <v>6679</v>
      </c>
      <c r="C3257" t="s">
        <v>6170</v>
      </c>
      <c r="D3257" t="s">
        <v>6199</v>
      </c>
      <c r="E3257" t="s">
        <v>6200</v>
      </c>
      <c r="F3257">
        <v>524</v>
      </c>
      <c r="G3257">
        <v>11.3</v>
      </c>
      <c r="H3257">
        <v>46.4</v>
      </c>
      <c r="I3257" t="s">
        <v>14</v>
      </c>
    </row>
    <row r="3258" spans="1:9">
      <c r="A3258" t="s">
        <v>6680</v>
      </c>
      <c r="B3258" t="s">
        <v>6681</v>
      </c>
      <c r="C3258" t="s">
        <v>6170</v>
      </c>
      <c r="D3258" t="s">
        <v>6171</v>
      </c>
      <c r="E3258" t="s">
        <v>6172</v>
      </c>
      <c r="F3258">
        <v>357</v>
      </c>
      <c r="G3258">
        <v>4.43</v>
      </c>
      <c r="H3258">
        <v>80.599999999999994</v>
      </c>
      <c r="I3258" t="s">
        <v>25</v>
      </c>
    </row>
    <row r="3259" spans="1:9">
      <c r="A3259" t="s">
        <v>6682</v>
      </c>
      <c r="B3259" t="s">
        <v>6683</v>
      </c>
      <c r="C3259" t="s">
        <v>6170</v>
      </c>
      <c r="D3259" t="s">
        <v>6221</v>
      </c>
      <c r="E3259" t="s">
        <v>6222</v>
      </c>
      <c r="F3259">
        <v>560</v>
      </c>
      <c r="G3259">
        <v>5.34</v>
      </c>
      <c r="H3259">
        <v>104.9</v>
      </c>
      <c r="I3259" t="s">
        <v>14</v>
      </c>
    </row>
    <row r="3260" spans="1:9">
      <c r="A3260" t="s">
        <v>6684</v>
      </c>
      <c r="B3260" t="s">
        <v>6685</v>
      </c>
      <c r="C3260" t="s">
        <v>6170</v>
      </c>
      <c r="D3260" t="s">
        <v>6179</v>
      </c>
      <c r="E3260" t="s">
        <v>6180</v>
      </c>
      <c r="F3260">
        <v>282</v>
      </c>
      <c r="G3260">
        <v>9.17</v>
      </c>
      <c r="H3260">
        <v>30.8</v>
      </c>
      <c r="I3260" t="s">
        <v>25</v>
      </c>
    </row>
    <row r="3261" spans="1:9">
      <c r="A3261" t="s">
        <v>6686</v>
      </c>
      <c r="B3261" t="s">
        <v>6687</v>
      </c>
      <c r="C3261" t="s">
        <v>6170</v>
      </c>
      <c r="D3261" t="s">
        <v>1200</v>
      </c>
      <c r="E3261" t="s">
        <v>1201</v>
      </c>
      <c r="F3261">
        <v>241</v>
      </c>
      <c r="G3261">
        <v>6.61</v>
      </c>
      <c r="H3261">
        <v>36.5</v>
      </c>
      <c r="I3261" t="s">
        <v>25</v>
      </c>
    </row>
    <row r="3262" spans="1:9">
      <c r="A3262" t="s">
        <v>6688</v>
      </c>
      <c r="B3262" t="s">
        <v>6689</v>
      </c>
      <c r="C3262" t="s">
        <v>6170</v>
      </c>
      <c r="D3262" t="s">
        <v>1200</v>
      </c>
      <c r="E3262" t="s">
        <v>1201</v>
      </c>
      <c r="F3262">
        <v>1704</v>
      </c>
      <c r="G3262">
        <v>4.9400000000000004</v>
      </c>
      <c r="H3262">
        <v>344.9</v>
      </c>
      <c r="I3262" t="s">
        <v>14</v>
      </c>
    </row>
    <row r="3263" spans="1:9">
      <c r="A3263" t="s">
        <v>6690</v>
      </c>
      <c r="B3263" t="s">
        <v>6691</v>
      </c>
      <c r="C3263" t="s">
        <v>6170</v>
      </c>
      <c r="D3263" t="s">
        <v>6235</v>
      </c>
      <c r="E3263" t="s">
        <v>6236</v>
      </c>
      <c r="F3263">
        <v>201</v>
      </c>
      <c r="G3263">
        <v>8.26</v>
      </c>
      <c r="H3263">
        <v>24.3</v>
      </c>
      <c r="I3263" t="s">
        <v>25</v>
      </c>
    </row>
    <row r="3264" spans="1:9">
      <c r="A3264" t="s">
        <v>6692</v>
      </c>
      <c r="B3264" t="s">
        <v>6693</v>
      </c>
      <c r="C3264" t="s">
        <v>6170</v>
      </c>
      <c r="D3264" t="s">
        <v>6235</v>
      </c>
      <c r="E3264" t="s">
        <v>6236</v>
      </c>
      <c r="F3264">
        <v>751</v>
      </c>
      <c r="G3264">
        <v>14.32</v>
      </c>
      <c r="H3264">
        <v>52.4</v>
      </c>
      <c r="I3264" t="s">
        <v>14</v>
      </c>
    </row>
    <row r="3265" spans="1:9">
      <c r="A3265" t="s">
        <v>6694</v>
      </c>
      <c r="B3265" t="s">
        <v>6695</v>
      </c>
      <c r="C3265" t="s">
        <v>6170</v>
      </c>
      <c r="D3265" t="s">
        <v>6183</v>
      </c>
      <c r="E3265" t="s">
        <v>6184</v>
      </c>
      <c r="F3265">
        <v>132</v>
      </c>
      <c r="G3265">
        <v>4.21</v>
      </c>
      <c r="H3265">
        <v>31.4</v>
      </c>
      <c r="I3265" t="s">
        <v>25</v>
      </c>
    </row>
    <row r="3266" spans="1:9">
      <c r="A3266" t="s">
        <v>6696</v>
      </c>
      <c r="B3266" t="s">
        <v>6697</v>
      </c>
      <c r="C3266" t="s">
        <v>6170</v>
      </c>
      <c r="D3266" t="s">
        <v>6191</v>
      </c>
      <c r="E3266" t="s">
        <v>6192</v>
      </c>
      <c r="F3266">
        <v>159</v>
      </c>
      <c r="G3266">
        <v>1.97</v>
      </c>
      <c r="H3266">
        <v>80.7</v>
      </c>
      <c r="I3266" t="s">
        <v>25</v>
      </c>
    </row>
    <row r="3267" spans="1:9">
      <c r="A3267" t="s">
        <v>6698</v>
      </c>
      <c r="B3267" t="s">
        <v>6699</v>
      </c>
      <c r="C3267" t="s">
        <v>6170</v>
      </c>
      <c r="D3267" t="s">
        <v>6199</v>
      </c>
      <c r="E3267" t="s">
        <v>6200</v>
      </c>
      <c r="F3267">
        <v>159</v>
      </c>
      <c r="G3267">
        <v>5.62</v>
      </c>
      <c r="H3267">
        <v>28.3</v>
      </c>
      <c r="I3267" t="s">
        <v>25</v>
      </c>
    </row>
    <row r="3268" spans="1:9">
      <c r="A3268" t="s">
        <v>6700</v>
      </c>
      <c r="B3268" t="s">
        <v>6701</v>
      </c>
      <c r="C3268" t="s">
        <v>6170</v>
      </c>
      <c r="D3268" t="s">
        <v>1200</v>
      </c>
      <c r="E3268" t="s">
        <v>1201</v>
      </c>
      <c r="F3268">
        <v>715</v>
      </c>
      <c r="G3268">
        <v>18.86</v>
      </c>
      <c r="H3268">
        <v>37.9</v>
      </c>
      <c r="I3268" t="s">
        <v>14</v>
      </c>
    </row>
    <row r="3269" spans="1:9">
      <c r="A3269" t="s">
        <v>6702</v>
      </c>
      <c r="B3269" t="s">
        <v>6703</v>
      </c>
      <c r="C3269" t="s">
        <v>6170</v>
      </c>
      <c r="D3269" t="s">
        <v>6207</v>
      </c>
      <c r="E3269" t="s">
        <v>6208</v>
      </c>
      <c r="F3269">
        <v>270</v>
      </c>
      <c r="G3269">
        <v>6.6</v>
      </c>
      <c r="H3269">
        <v>40.9</v>
      </c>
      <c r="I3269" t="s">
        <v>25</v>
      </c>
    </row>
    <row r="3270" spans="1:9">
      <c r="A3270" t="s">
        <v>6704</v>
      </c>
      <c r="B3270" t="s">
        <v>6705</v>
      </c>
      <c r="C3270" t="s">
        <v>6170</v>
      </c>
      <c r="D3270" t="s">
        <v>6171</v>
      </c>
      <c r="E3270" t="s">
        <v>6172</v>
      </c>
      <c r="F3270">
        <v>244</v>
      </c>
      <c r="G3270">
        <v>6.23</v>
      </c>
      <c r="H3270">
        <v>39.200000000000003</v>
      </c>
      <c r="I3270" t="s">
        <v>25</v>
      </c>
    </row>
    <row r="3271" spans="1:9">
      <c r="A3271" t="s">
        <v>6706</v>
      </c>
      <c r="B3271" t="s">
        <v>6707</v>
      </c>
      <c r="C3271" t="s">
        <v>6170</v>
      </c>
      <c r="D3271" t="s">
        <v>6175</v>
      </c>
      <c r="E3271" t="s">
        <v>6176</v>
      </c>
      <c r="F3271">
        <v>379</v>
      </c>
      <c r="G3271">
        <v>6.52</v>
      </c>
      <c r="H3271">
        <v>58.1</v>
      </c>
      <c r="I3271" t="s">
        <v>25</v>
      </c>
    </row>
    <row r="3272" spans="1:9">
      <c r="A3272" t="s">
        <v>6708</v>
      </c>
      <c r="B3272" t="s">
        <v>6709</v>
      </c>
      <c r="C3272" t="s">
        <v>6170</v>
      </c>
      <c r="D3272" t="s">
        <v>6211</v>
      </c>
      <c r="E3272" t="s">
        <v>6212</v>
      </c>
      <c r="F3272">
        <v>594</v>
      </c>
      <c r="G3272">
        <v>15.38</v>
      </c>
      <c r="H3272">
        <v>38.6</v>
      </c>
      <c r="I3272" t="s">
        <v>14</v>
      </c>
    </row>
    <row r="3273" spans="1:9">
      <c r="A3273" t="s">
        <v>6710</v>
      </c>
      <c r="B3273" t="s">
        <v>6711</v>
      </c>
      <c r="C3273" t="s">
        <v>6170</v>
      </c>
      <c r="D3273" t="s">
        <v>6191</v>
      </c>
      <c r="E3273" t="s">
        <v>6192</v>
      </c>
      <c r="F3273">
        <v>398</v>
      </c>
      <c r="G3273">
        <v>11.18</v>
      </c>
      <c r="H3273">
        <v>35.6</v>
      </c>
      <c r="I3273" t="s">
        <v>25</v>
      </c>
    </row>
    <row r="3274" spans="1:9">
      <c r="A3274" t="s">
        <v>6712</v>
      </c>
      <c r="B3274" t="s">
        <v>6713</v>
      </c>
      <c r="C3274" t="s">
        <v>6170</v>
      </c>
      <c r="D3274" t="s">
        <v>6227</v>
      </c>
      <c r="E3274" t="s">
        <v>6228</v>
      </c>
      <c r="F3274">
        <v>287</v>
      </c>
      <c r="G3274">
        <v>6.02</v>
      </c>
      <c r="H3274">
        <v>47.7</v>
      </c>
      <c r="I3274" t="s">
        <v>25</v>
      </c>
    </row>
    <row r="3275" spans="1:9">
      <c r="A3275" t="s">
        <v>6714</v>
      </c>
      <c r="B3275" t="s">
        <v>6715</v>
      </c>
      <c r="C3275" t="s">
        <v>6170</v>
      </c>
      <c r="D3275" t="s">
        <v>1200</v>
      </c>
      <c r="E3275" t="s">
        <v>1201</v>
      </c>
      <c r="F3275">
        <v>163</v>
      </c>
      <c r="G3275">
        <v>6.35</v>
      </c>
      <c r="H3275">
        <v>25.7</v>
      </c>
      <c r="I3275" t="s">
        <v>25</v>
      </c>
    </row>
    <row r="3276" spans="1:9">
      <c r="A3276" t="s">
        <v>6716</v>
      </c>
      <c r="B3276" t="s">
        <v>4990</v>
      </c>
      <c r="C3276" t="s">
        <v>6170</v>
      </c>
      <c r="D3276" t="s">
        <v>6207</v>
      </c>
      <c r="E3276" t="s">
        <v>6208</v>
      </c>
      <c r="F3276">
        <v>270</v>
      </c>
      <c r="G3276">
        <v>4.87</v>
      </c>
      <c r="H3276">
        <v>55.4</v>
      </c>
      <c r="I3276" t="s">
        <v>25</v>
      </c>
    </row>
    <row r="3277" spans="1:9">
      <c r="A3277" t="s">
        <v>6717</v>
      </c>
      <c r="B3277" t="s">
        <v>591</v>
      </c>
      <c r="C3277" t="s">
        <v>6170</v>
      </c>
      <c r="D3277" t="s">
        <v>6235</v>
      </c>
      <c r="E3277" t="s">
        <v>6236</v>
      </c>
      <c r="F3277">
        <v>171</v>
      </c>
      <c r="G3277">
        <v>6.72</v>
      </c>
      <c r="H3277">
        <v>25.4</v>
      </c>
      <c r="I3277" t="s">
        <v>25</v>
      </c>
    </row>
    <row r="3278" spans="1:9">
      <c r="A3278" t="s">
        <v>6718</v>
      </c>
      <c r="B3278" t="s">
        <v>6719</v>
      </c>
      <c r="C3278" t="s">
        <v>6170</v>
      </c>
      <c r="D3278" t="s">
        <v>6191</v>
      </c>
      <c r="E3278" t="s">
        <v>6192</v>
      </c>
      <c r="F3278">
        <v>453</v>
      </c>
      <c r="G3278">
        <v>12.99</v>
      </c>
      <c r="H3278">
        <v>34.9</v>
      </c>
      <c r="I3278" t="s">
        <v>25</v>
      </c>
    </row>
    <row r="3279" spans="1:9">
      <c r="A3279" t="s">
        <v>6720</v>
      </c>
      <c r="B3279" t="s">
        <v>6721</v>
      </c>
      <c r="C3279" t="s">
        <v>6170</v>
      </c>
      <c r="D3279" t="s">
        <v>6175</v>
      </c>
      <c r="E3279" t="s">
        <v>6176</v>
      </c>
      <c r="F3279">
        <v>91</v>
      </c>
      <c r="G3279">
        <v>3.91</v>
      </c>
      <c r="H3279">
        <v>23.3</v>
      </c>
      <c r="I3279" t="s">
        <v>25</v>
      </c>
    </row>
    <row r="3280" spans="1:9">
      <c r="A3280" t="s">
        <v>6722</v>
      </c>
      <c r="B3280" t="s">
        <v>3428</v>
      </c>
      <c r="C3280" t="s">
        <v>6170</v>
      </c>
      <c r="D3280" t="s">
        <v>6227</v>
      </c>
      <c r="E3280" t="s">
        <v>6228</v>
      </c>
      <c r="F3280">
        <v>496</v>
      </c>
      <c r="G3280">
        <v>3.5</v>
      </c>
      <c r="H3280">
        <v>141.69999999999999</v>
      </c>
      <c r="I3280" t="s">
        <v>25</v>
      </c>
    </row>
    <row r="3281" spans="1:9">
      <c r="A3281" t="s">
        <v>6723</v>
      </c>
      <c r="B3281" t="s">
        <v>6724</v>
      </c>
      <c r="C3281" t="s">
        <v>6170</v>
      </c>
      <c r="D3281" t="s">
        <v>6235</v>
      </c>
      <c r="E3281" t="s">
        <v>6236</v>
      </c>
      <c r="F3281">
        <v>136</v>
      </c>
      <c r="G3281">
        <v>5.0599999999999996</v>
      </c>
      <c r="H3281">
        <v>26.9</v>
      </c>
      <c r="I3281" t="s">
        <v>25</v>
      </c>
    </row>
    <row r="3282" spans="1:9">
      <c r="A3282" t="s">
        <v>6725</v>
      </c>
      <c r="B3282" t="s">
        <v>6726</v>
      </c>
      <c r="C3282" t="s">
        <v>6170</v>
      </c>
      <c r="D3282" t="s">
        <v>6211</v>
      </c>
      <c r="E3282" t="s">
        <v>6212</v>
      </c>
      <c r="F3282">
        <v>155</v>
      </c>
      <c r="G3282">
        <v>5.94</v>
      </c>
      <c r="H3282">
        <v>26.1</v>
      </c>
      <c r="I3282" t="s">
        <v>25</v>
      </c>
    </row>
    <row r="3283" spans="1:9">
      <c r="A3283" t="s">
        <v>6727</v>
      </c>
      <c r="B3283" t="s">
        <v>6728</v>
      </c>
      <c r="C3283" t="s">
        <v>6170</v>
      </c>
      <c r="D3283" t="s">
        <v>6183</v>
      </c>
      <c r="E3283" t="s">
        <v>6184</v>
      </c>
      <c r="F3283">
        <v>2414</v>
      </c>
      <c r="G3283">
        <v>7.99</v>
      </c>
      <c r="H3283">
        <v>302.10000000000002</v>
      </c>
      <c r="I3283" t="s">
        <v>70</v>
      </c>
    </row>
    <row r="3284" spans="1:9">
      <c r="A3284" t="s">
        <v>6729</v>
      </c>
      <c r="B3284" t="s">
        <v>6730</v>
      </c>
      <c r="C3284" t="s">
        <v>6170</v>
      </c>
      <c r="D3284" t="s">
        <v>6187</v>
      </c>
      <c r="E3284" t="s">
        <v>6188</v>
      </c>
      <c r="F3284">
        <v>339</v>
      </c>
      <c r="G3284">
        <v>9.68</v>
      </c>
      <c r="H3284">
        <v>35</v>
      </c>
      <c r="I3284" t="s">
        <v>25</v>
      </c>
    </row>
    <row r="3285" spans="1:9">
      <c r="A3285" t="s">
        <v>6731</v>
      </c>
      <c r="B3285" t="s">
        <v>6732</v>
      </c>
      <c r="C3285" t="s">
        <v>6170</v>
      </c>
      <c r="D3285" t="s">
        <v>6187</v>
      </c>
      <c r="E3285" t="s">
        <v>6188</v>
      </c>
      <c r="F3285">
        <v>663</v>
      </c>
      <c r="G3285">
        <v>11.7</v>
      </c>
      <c r="H3285">
        <v>56.7</v>
      </c>
      <c r="I3285" t="s">
        <v>14</v>
      </c>
    </row>
    <row r="3286" spans="1:9">
      <c r="A3286" t="s">
        <v>6733</v>
      </c>
      <c r="B3286" t="s">
        <v>6734</v>
      </c>
      <c r="C3286" t="s">
        <v>6170</v>
      </c>
      <c r="D3286" t="s">
        <v>6235</v>
      </c>
      <c r="E3286" t="s">
        <v>6236</v>
      </c>
      <c r="F3286">
        <v>142</v>
      </c>
      <c r="G3286">
        <v>6.62</v>
      </c>
      <c r="H3286">
        <v>21.5</v>
      </c>
      <c r="I3286" t="s">
        <v>25</v>
      </c>
    </row>
    <row r="3287" spans="1:9">
      <c r="A3287" t="s">
        <v>6735</v>
      </c>
      <c r="B3287" t="s">
        <v>6736</v>
      </c>
      <c r="C3287" t="s">
        <v>6170</v>
      </c>
      <c r="D3287" t="s">
        <v>6211</v>
      </c>
      <c r="E3287" t="s">
        <v>6212</v>
      </c>
      <c r="F3287">
        <v>278</v>
      </c>
      <c r="G3287">
        <v>6.86</v>
      </c>
      <c r="H3287">
        <v>40.5</v>
      </c>
      <c r="I3287" t="s">
        <v>25</v>
      </c>
    </row>
    <row r="3288" spans="1:9">
      <c r="A3288" t="s">
        <v>6737</v>
      </c>
      <c r="B3288" t="s">
        <v>6738</v>
      </c>
      <c r="C3288" t="s">
        <v>6170</v>
      </c>
      <c r="D3288" t="s">
        <v>6211</v>
      </c>
      <c r="E3288" t="s">
        <v>6212</v>
      </c>
      <c r="F3288">
        <v>299</v>
      </c>
      <c r="G3288">
        <v>7.4</v>
      </c>
      <c r="H3288">
        <v>40.4</v>
      </c>
      <c r="I3288" t="s">
        <v>25</v>
      </c>
    </row>
    <row r="3289" spans="1:9">
      <c r="A3289" t="s">
        <v>6739</v>
      </c>
      <c r="B3289" t="s">
        <v>5018</v>
      </c>
      <c r="C3289" t="s">
        <v>6170</v>
      </c>
      <c r="D3289" t="s">
        <v>6211</v>
      </c>
      <c r="E3289" t="s">
        <v>6212</v>
      </c>
      <c r="F3289">
        <v>190</v>
      </c>
      <c r="G3289">
        <v>6.3</v>
      </c>
      <c r="H3289">
        <v>30.2</v>
      </c>
      <c r="I3289" t="s">
        <v>25</v>
      </c>
    </row>
    <row r="3290" spans="1:9">
      <c r="A3290" t="s">
        <v>6740</v>
      </c>
      <c r="B3290" t="s">
        <v>6741</v>
      </c>
      <c r="C3290" t="s">
        <v>6170</v>
      </c>
      <c r="D3290" t="s">
        <v>6199</v>
      </c>
      <c r="E3290" t="s">
        <v>6200</v>
      </c>
      <c r="F3290">
        <v>531</v>
      </c>
      <c r="G3290">
        <v>4.67</v>
      </c>
      <c r="H3290">
        <v>113.7</v>
      </c>
      <c r="I3290" t="s">
        <v>14</v>
      </c>
    </row>
    <row r="3291" spans="1:9">
      <c r="A3291" t="s">
        <v>6742</v>
      </c>
      <c r="B3291" t="s">
        <v>6743</v>
      </c>
      <c r="C3291" t="s">
        <v>6170</v>
      </c>
      <c r="D3291" t="s">
        <v>6187</v>
      </c>
      <c r="E3291" t="s">
        <v>6188</v>
      </c>
      <c r="F3291">
        <v>1937</v>
      </c>
      <c r="G3291">
        <v>20.75</v>
      </c>
      <c r="H3291">
        <v>93.3</v>
      </c>
      <c r="I3291" t="s">
        <v>14</v>
      </c>
    </row>
    <row r="3292" spans="1:9">
      <c r="A3292" t="s">
        <v>6744</v>
      </c>
      <c r="B3292" t="s">
        <v>605</v>
      </c>
      <c r="C3292" t="s">
        <v>6170</v>
      </c>
      <c r="D3292" t="s">
        <v>6207</v>
      </c>
      <c r="E3292" t="s">
        <v>6208</v>
      </c>
      <c r="F3292">
        <v>206</v>
      </c>
      <c r="G3292">
        <v>9.4700000000000006</v>
      </c>
      <c r="H3292">
        <v>21.8</v>
      </c>
      <c r="I3292" t="s">
        <v>25</v>
      </c>
    </row>
    <row r="3293" spans="1:9">
      <c r="A3293" t="s">
        <v>6745</v>
      </c>
      <c r="B3293" t="s">
        <v>6746</v>
      </c>
      <c r="C3293" t="s">
        <v>6170</v>
      </c>
      <c r="D3293" t="s">
        <v>6203</v>
      </c>
      <c r="E3293" t="s">
        <v>6204</v>
      </c>
      <c r="F3293">
        <v>3221</v>
      </c>
      <c r="G3293">
        <v>11.85</v>
      </c>
      <c r="H3293">
        <v>271.8</v>
      </c>
      <c r="I3293" t="s">
        <v>70</v>
      </c>
    </row>
    <row r="3294" spans="1:9">
      <c r="A3294" t="s">
        <v>6747</v>
      </c>
      <c r="B3294" t="s">
        <v>6748</v>
      </c>
      <c r="C3294" t="s">
        <v>6170</v>
      </c>
      <c r="D3294" t="s">
        <v>6207</v>
      </c>
      <c r="E3294" t="s">
        <v>6208</v>
      </c>
      <c r="F3294">
        <v>320</v>
      </c>
      <c r="G3294">
        <v>6.4</v>
      </c>
      <c r="H3294">
        <v>50</v>
      </c>
      <c r="I3294" t="s">
        <v>25</v>
      </c>
    </row>
    <row r="3295" spans="1:9">
      <c r="A3295" t="s">
        <v>6749</v>
      </c>
      <c r="B3295" t="s">
        <v>6750</v>
      </c>
      <c r="C3295" t="s">
        <v>6170</v>
      </c>
      <c r="D3295" t="s">
        <v>6175</v>
      </c>
      <c r="E3295" t="s">
        <v>6176</v>
      </c>
      <c r="F3295">
        <v>152</v>
      </c>
      <c r="G3295">
        <v>5.68</v>
      </c>
      <c r="H3295">
        <v>26.8</v>
      </c>
      <c r="I3295" t="s">
        <v>25</v>
      </c>
    </row>
    <row r="3296" spans="1:9">
      <c r="A3296" t="s">
        <v>6751</v>
      </c>
      <c r="B3296" t="s">
        <v>6752</v>
      </c>
      <c r="C3296" t="s">
        <v>6170</v>
      </c>
      <c r="D3296" t="s">
        <v>6199</v>
      </c>
      <c r="E3296" t="s">
        <v>6200</v>
      </c>
      <c r="F3296">
        <v>154</v>
      </c>
      <c r="G3296">
        <v>6.07</v>
      </c>
      <c r="H3296">
        <v>25.4</v>
      </c>
      <c r="I3296" t="s">
        <v>25</v>
      </c>
    </row>
    <row r="3297" spans="1:9">
      <c r="A3297" t="s">
        <v>6753</v>
      </c>
      <c r="B3297" t="s">
        <v>6754</v>
      </c>
      <c r="C3297" t="s">
        <v>6170</v>
      </c>
      <c r="D3297" t="s">
        <v>6235</v>
      </c>
      <c r="E3297" t="s">
        <v>6236</v>
      </c>
      <c r="F3297">
        <v>168</v>
      </c>
      <c r="G3297">
        <v>5</v>
      </c>
      <c r="H3297">
        <v>33.6</v>
      </c>
      <c r="I3297" t="s">
        <v>25</v>
      </c>
    </row>
    <row r="3298" spans="1:9">
      <c r="A3298" t="s">
        <v>6755</v>
      </c>
      <c r="B3298" t="s">
        <v>6756</v>
      </c>
      <c r="C3298" t="s">
        <v>6170</v>
      </c>
      <c r="D3298" t="s">
        <v>6207</v>
      </c>
      <c r="E3298" t="s">
        <v>6208</v>
      </c>
      <c r="F3298">
        <v>143</v>
      </c>
      <c r="G3298">
        <v>7.47</v>
      </c>
      <c r="H3298">
        <v>19.100000000000001</v>
      </c>
      <c r="I3298" t="s">
        <v>25</v>
      </c>
    </row>
    <row r="3299" spans="1:9">
      <c r="A3299" t="s">
        <v>6757</v>
      </c>
      <c r="B3299" t="s">
        <v>6758</v>
      </c>
      <c r="C3299" t="s">
        <v>6170</v>
      </c>
      <c r="D3299" t="s">
        <v>6175</v>
      </c>
      <c r="E3299" t="s">
        <v>6176</v>
      </c>
      <c r="F3299">
        <v>54</v>
      </c>
      <c r="G3299">
        <v>3.48</v>
      </c>
      <c r="H3299">
        <v>15.5</v>
      </c>
      <c r="I3299" t="s">
        <v>25</v>
      </c>
    </row>
    <row r="3300" spans="1:9">
      <c r="A3300" t="s">
        <v>6759</v>
      </c>
      <c r="B3300" t="s">
        <v>6760</v>
      </c>
      <c r="C3300" t="s">
        <v>6170</v>
      </c>
      <c r="D3300" t="s">
        <v>6235</v>
      </c>
      <c r="E3300" t="s">
        <v>6236</v>
      </c>
      <c r="F3300">
        <v>97</v>
      </c>
      <c r="G3300">
        <v>9.0500000000000007</v>
      </c>
      <c r="H3300">
        <v>10.7</v>
      </c>
      <c r="I3300" t="s">
        <v>25</v>
      </c>
    </row>
    <row r="3301" spans="1:9">
      <c r="A3301" t="s">
        <v>6761</v>
      </c>
      <c r="B3301" t="s">
        <v>6762</v>
      </c>
      <c r="C3301" t="s">
        <v>6170</v>
      </c>
      <c r="D3301" t="s">
        <v>6191</v>
      </c>
      <c r="E3301" t="s">
        <v>6192</v>
      </c>
      <c r="F3301">
        <v>162</v>
      </c>
      <c r="G3301">
        <v>5.68</v>
      </c>
      <c r="H3301">
        <v>28.5</v>
      </c>
      <c r="I3301" t="s">
        <v>25</v>
      </c>
    </row>
    <row r="3302" spans="1:9">
      <c r="A3302" t="s">
        <v>6763</v>
      </c>
      <c r="B3302" t="s">
        <v>6764</v>
      </c>
      <c r="C3302" t="s">
        <v>6170</v>
      </c>
      <c r="D3302" t="s">
        <v>6171</v>
      </c>
      <c r="E3302" t="s">
        <v>6172</v>
      </c>
      <c r="F3302">
        <v>502</v>
      </c>
      <c r="G3302">
        <v>15.17</v>
      </c>
      <c r="H3302">
        <v>33.1</v>
      </c>
      <c r="I3302" t="s">
        <v>14</v>
      </c>
    </row>
    <row r="3303" spans="1:9">
      <c r="A3303" t="s">
        <v>6765</v>
      </c>
      <c r="B3303" t="s">
        <v>6766</v>
      </c>
      <c r="C3303" t="s">
        <v>6170</v>
      </c>
      <c r="D3303" t="s">
        <v>6179</v>
      </c>
      <c r="E3303" t="s">
        <v>6180</v>
      </c>
      <c r="F3303">
        <v>163</v>
      </c>
      <c r="G3303">
        <v>7.69</v>
      </c>
      <c r="H3303">
        <v>21.2</v>
      </c>
      <c r="I3303" t="s">
        <v>25</v>
      </c>
    </row>
    <row r="3304" spans="1:9">
      <c r="A3304" t="s">
        <v>6767</v>
      </c>
      <c r="B3304" t="s">
        <v>6768</v>
      </c>
      <c r="C3304" t="s">
        <v>6170</v>
      </c>
      <c r="D3304" t="s">
        <v>6207</v>
      </c>
      <c r="E3304" t="s">
        <v>6208</v>
      </c>
      <c r="F3304">
        <v>226</v>
      </c>
      <c r="G3304">
        <v>2.98</v>
      </c>
      <c r="H3304">
        <v>75.8</v>
      </c>
      <c r="I3304" t="s">
        <v>25</v>
      </c>
    </row>
    <row r="3305" spans="1:9">
      <c r="A3305" t="s">
        <v>6769</v>
      </c>
      <c r="B3305" t="s">
        <v>6770</v>
      </c>
      <c r="C3305" t="s">
        <v>6170</v>
      </c>
      <c r="D3305" t="s">
        <v>6191</v>
      </c>
      <c r="E3305" t="s">
        <v>6192</v>
      </c>
      <c r="F3305">
        <v>382</v>
      </c>
      <c r="G3305">
        <v>10.24</v>
      </c>
      <c r="H3305">
        <v>37.299999999999997</v>
      </c>
      <c r="I3305" t="s">
        <v>25</v>
      </c>
    </row>
    <row r="3306" spans="1:9">
      <c r="A3306" t="s">
        <v>6771</v>
      </c>
      <c r="B3306" t="s">
        <v>6772</v>
      </c>
      <c r="C3306" t="s">
        <v>6170</v>
      </c>
      <c r="D3306" t="s">
        <v>6191</v>
      </c>
      <c r="E3306" t="s">
        <v>6192</v>
      </c>
      <c r="F3306">
        <v>314</v>
      </c>
      <c r="G3306">
        <v>3.32</v>
      </c>
      <c r="H3306">
        <v>94.6</v>
      </c>
      <c r="I3306" t="s">
        <v>25</v>
      </c>
    </row>
    <row r="3307" spans="1:9">
      <c r="A3307" t="s">
        <v>6773</v>
      </c>
      <c r="B3307" t="s">
        <v>6774</v>
      </c>
      <c r="C3307" t="s">
        <v>6170</v>
      </c>
      <c r="D3307" t="s">
        <v>6191</v>
      </c>
      <c r="E3307" t="s">
        <v>6192</v>
      </c>
      <c r="F3307">
        <v>1363</v>
      </c>
      <c r="G3307">
        <v>13.47</v>
      </c>
      <c r="H3307">
        <v>101.2</v>
      </c>
      <c r="I3307" t="s">
        <v>14</v>
      </c>
    </row>
    <row r="3308" spans="1:9">
      <c r="A3308" t="s">
        <v>6775</v>
      </c>
      <c r="B3308" t="s">
        <v>6776</v>
      </c>
      <c r="C3308" t="s">
        <v>6170</v>
      </c>
      <c r="D3308" t="s">
        <v>6207</v>
      </c>
      <c r="E3308" t="s">
        <v>6208</v>
      </c>
      <c r="F3308">
        <v>100</v>
      </c>
      <c r="G3308">
        <v>2.73</v>
      </c>
      <c r="H3308">
        <v>36.6</v>
      </c>
      <c r="I3308" t="s">
        <v>25</v>
      </c>
    </row>
    <row r="3309" spans="1:9">
      <c r="A3309" t="s">
        <v>6777</v>
      </c>
      <c r="B3309" t="s">
        <v>6778</v>
      </c>
      <c r="C3309" t="s">
        <v>6170</v>
      </c>
      <c r="D3309" t="s">
        <v>6207</v>
      </c>
      <c r="E3309" t="s">
        <v>6208</v>
      </c>
      <c r="F3309">
        <v>79</v>
      </c>
      <c r="G3309">
        <v>2.97</v>
      </c>
      <c r="H3309">
        <v>26.6</v>
      </c>
      <c r="I3309" t="s">
        <v>25</v>
      </c>
    </row>
    <row r="3310" spans="1:9">
      <c r="A3310" t="s">
        <v>6779</v>
      </c>
      <c r="B3310" t="s">
        <v>6780</v>
      </c>
      <c r="C3310" t="s">
        <v>6170</v>
      </c>
      <c r="D3310" t="s">
        <v>6175</v>
      </c>
      <c r="E3310" t="s">
        <v>6176</v>
      </c>
      <c r="F3310">
        <v>235</v>
      </c>
      <c r="G3310">
        <v>6.96</v>
      </c>
      <c r="H3310">
        <v>33.799999999999997</v>
      </c>
      <c r="I3310" t="s">
        <v>25</v>
      </c>
    </row>
    <row r="3311" spans="1:9">
      <c r="A3311" t="s">
        <v>6781</v>
      </c>
      <c r="B3311" t="s">
        <v>6782</v>
      </c>
      <c r="C3311" t="s">
        <v>6170</v>
      </c>
      <c r="D3311" t="s">
        <v>6199</v>
      </c>
      <c r="E3311" t="s">
        <v>6200</v>
      </c>
      <c r="F3311">
        <v>216</v>
      </c>
      <c r="G3311">
        <v>3.67</v>
      </c>
      <c r="H3311">
        <v>58.9</v>
      </c>
      <c r="I3311" t="s">
        <v>25</v>
      </c>
    </row>
    <row r="3312" spans="1:9">
      <c r="A3312" t="s">
        <v>6783</v>
      </c>
      <c r="B3312" t="s">
        <v>3457</v>
      </c>
      <c r="C3312" t="s">
        <v>6170</v>
      </c>
      <c r="D3312" t="s">
        <v>6261</v>
      </c>
      <c r="E3312" t="s">
        <v>6262</v>
      </c>
      <c r="F3312">
        <v>1723</v>
      </c>
      <c r="G3312">
        <v>5.73</v>
      </c>
      <c r="H3312">
        <v>300.7</v>
      </c>
      <c r="I3312" t="s">
        <v>14</v>
      </c>
    </row>
    <row r="3313" spans="1:9">
      <c r="A3313" t="s">
        <v>6784</v>
      </c>
      <c r="B3313" t="s">
        <v>6785</v>
      </c>
      <c r="C3313" t="s">
        <v>6170</v>
      </c>
      <c r="D3313" t="s">
        <v>6175</v>
      </c>
      <c r="E3313" t="s">
        <v>6176</v>
      </c>
      <c r="F3313">
        <v>154</v>
      </c>
      <c r="G3313">
        <v>5.5</v>
      </c>
      <c r="H3313">
        <v>28</v>
      </c>
      <c r="I3313" t="s">
        <v>25</v>
      </c>
    </row>
    <row r="3314" spans="1:9">
      <c r="A3314" t="s">
        <v>6786</v>
      </c>
      <c r="B3314" t="s">
        <v>6787</v>
      </c>
      <c r="C3314" t="s">
        <v>6170</v>
      </c>
      <c r="D3314" t="s">
        <v>6207</v>
      </c>
      <c r="E3314" t="s">
        <v>6208</v>
      </c>
      <c r="F3314">
        <v>181</v>
      </c>
      <c r="G3314">
        <v>4.57</v>
      </c>
      <c r="H3314">
        <v>39.6</v>
      </c>
      <c r="I3314" t="s">
        <v>25</v>
      </c>
    </row>
    <row r="3315" spans="1:9">
      <c r="A3315" t="s">
        <v>6788</v>
      </c>
      <c r="B3315" t="s">
        <v>6789</v>
      </c>
      <c r="C3315" t="s">
        <v>6170</v>
      </c>
      <c r="D3315" t="s">
        <v>6203</v>
      </c>
      <c r="E3315" t="s">
        <v>6204</v>
      </c>
      <c r="F3315">
        <v>380</v>
      </c>
      <c r="G3315">
        <v>9.14</v>
      </c>
      <c r="H3315">
        <v>41.6</v>
      </c>
      <c r="I3315" t="s">
        <v>25</v>
      </c>
    </row>
    <row r="3316" spans="1:9">
      <c r="A3316" t="s">
        <v>6790</v>
      </c>
      <c r="B3316" t="s">
        <v>6791</v>
      </c>
      <c r="C3316" t="s">
        <v>6170</v>
      </c>
      <c r="D3316" t="s">
        <v>6175</v>
      </c>
      <c r="E3316" t="s">
        <v>6176</v>
      </c>
      <c r="F3316">
        <v>443</v>
      </c>
      <c r="G3316">
        <v>9.9600000000000009</v>
      </c>
      <c r="H3316">
        <v>44.5</v>
      </c>
      <c r="I3316" t="s">
        <v>25</v>
      </c>
    </row>
    <row r="3317" spans="1:9">
      <c r="A3317" t="s">
        <v>6792</v>
      </c>
      <c r="B3317" t="s">
        <v>6793</v>
      </c>
      <c r="C3317" t="s">
        <v>6170</v>
      </c>
      <c r="D3317" t="s">
        <v>6207</v>
      </c>
      <c r="E3317" t="s">
        <v>6208</v>
      </c>
      <c r="F3317">
        <v>151</v>
      </c>
      <c r="G3317">
        <v>5.0199999999999996</v>
      </c>
      <c r="H3317">
        <v>30.1</v>
      </c>
      <c r="I3317" t="s">
        <v>25</v>
      </c>
    </row>
    <row r="3318" spans="1:9">
      <c r="A3318" t="s">
        <v>6794</v>
      </c>
      <c r="B3318" t="s">
        <v>3469</v>
      </c>
      <c r="C3318" t="s">
        <v>6170</v>
      </c>
      <c r="D3318" t="s">
        <v>6191</v>
      </c>
      <c r="E3318" t="s">
        <v>6192</v>
      </c>
      <c r="F3318">
        <v>176</v>
      </c>
      <c r="G3318">
        <v>5.85</v>
      </c>
      <c r="H3318">
        <v>30.1</v>
      </c>
      <c r="I3318" t="s">
        <v>25</v>
      </c>
    </row>
    <row r="3319" spans="1:9">
      <c r="A3319" t="s">
        <v>6795</v>
      </c>
      <c r="B3319" t="s">
        <v>6796</v>
      </c>
      <c r="C3319" t="s">
        <v>6170</v>
      </c>
      <c r="D3319" t="s">
        <v>6171</v>
      </c>
      <c r="E3319" t="s">
        <v>6172</v>
      </c>
      <c r="F3319">
        <v>501</v>
      </c>
      <c r="G3319">
        <v>8.43</v>
      </c>
      <c r="H3319">
        <v>59.4</v>
      </c>
      <c r="I3319" t="s">
        <v>14</v>
      </c>
    </row>
    <row r="3320" spans="1:9">
      <c r="A3320" t="s">
        <v>6797</v>
      </c>
      <c r="B3320" t="s">
        <v>633</v>
      </c>
      <c r="C3320" t="s">
        <v>6170</v>
      </c>
      <c r="D3320" t="s">
        <v>6203</v>
      </c>
      <c r="E3320" t="s">
        <v>6204</v>
      </c>
      <c r="F3320">
        <v>163</v>
      </c>
      <c r="G3320">
        <v>6.25</v>
      </c>
      <c r="H3320">
        <v>26.1</v>
      </c>
      <c r="I3320" t="s">
        <v>25</v>
      </c>
    </row>
    <row r="3321" spans="1:9">
      <c r="A3321" t="s">
        <v>6798</v>
      </c>
      <c r="B3321" t="s">
        <v>6799</v>
      </c>
      <c r="C3321" t="s">
        <v>6170</v>
      </c>
      <c r="D3321" t="s">
        <v>6175</v>
      </c>
      <c r="E3321" t="s">
        <v>6176</v>
      </c>
      <c r="F3321">
        <v>163</v>
      </c>
      <c r="G3321">
        <v>3.06</v>
      </c>
      <c r="H3321">
        <v>53.3</v>
      </c>
      <c r="I3321" t="s">
        <v>25</v>
      </c>
    </row>
    <row r="3322" spans="1:9">
      <c r="A3322" t="s">
        <v>6800</v>
      </c>
      <c r="B3322" t="s">
        <v>6801</v>
      </c>
      <c r="C3322" t="s">
        <v>6170</v>
      </c>
      <c r="D3322" t="s">
        <v>6203</v>
      </c>
      <c r="E3322" t="s">
        <v>6204</v>
      </c>
      <c r="F3322">
        <v>193</v>
      </c>
      <c r="G3322">
        <v>5.66</v>
      </c>
      <c r="H3322">
        <v>34.1</v>
      </c>
      <c r="I3322" t="s">
        <v>25</v>
      </c>
    </row>
    <row r="3323" spans="1:9">
      <c r="A3323" t="s">
        <v>6802</v>
      </c>
      <c r="B3323" t="s">
        <v>6803</v>
      </c>
      <c r="C3323" t="s">
        <v>6170</v>
      </c>
      <c r="D3323" t="s">
        <v>6199</v>
      </c>
      <c r="E3323" t="s">
        <v>6200</v>
      </c>
      <c r="F3323">
        <v>125</v>
      </c>
      <c r="G3323">
        <v>4.28</v>
      </c>
      <c r="H3323">
        <v>29.2</v>
      </c>
      <c r="I3323" t="s">
        <v>25</v>
      </c>
    </row>
    <row r="3324" spans="1:9">
      <c r="A3324" t="s">
        <v>6804</v>
      </c>
      <c r="B3324" t="s">
        <v>6805</v>
      </c>
      <c r="C3324" t="s">
        <v>6170</v>
      </c>
      <c r="D3324" t="s">
        <v>6261</v>
      </c>
      <c r="E3324" t="s">
        <v>6262</v>
      </c>
      <c r="F3324">
        <v>558</v>
      </c>
      <c r="G3324">
        <v>4.79</v>
      </c>
      <c r="H3324">
        <v>116.5</v>
      </c>
      <c r="I3324" t="s">
        <v>14</v>
      </c>
    </row>
    <row r="3325" spans="1:9">
      <c r="A3325" t="s">
        <v>6806</v>
      </c>
      <c r="B3325" t="s">
        <v>6807</v>
      </c>
      <c r="C3325" t="s">
        <v>6170</v>
      </c>
      <c r="D3325" t="s">
        <v>6175</v>
      </c>
      <c r="E3325" t="s">
        <v>6176</v>
      </c>
      <c r="F3325">
        <v>158</v>
      </c>
      <c r="G3325">
        <v>5.66</v>
      </c>
      <c r="H3325">
        <v>27.9</v>
      </c>
      <c r="I3325" t="s">
        <v>25</v>
      </c>
    </row>
    <row r="3326" spans="1:9">
      <c r="A3326" t="s">
        <v>6808</v>
      </c>
      <c r="B3326" t="s">
        <v>6809</v>
      </c>
      <c r="C3326" t="s">
        <v>6170</v>
      </c>
      <c r="D3326" t="s">
        <v>6207</v>
      </c>
      <c r="E3326" t="s">
        <v>6208</v>
      </c>
      <c r="F3326">
        <v>211</v>
      </c>
      <c r="G3326">
        <v>3.53</v>
      </c>
      <c r="H3326">
        <v>59.8</v>
      </c>
      <c r="I3326" t="s">
        <v>25</v>
      </c>
    </row>
    <row r="3327" spans="1:9">
      <c r="A3327" t="s">
        <v>6810</v>
      </c>
      <c r="B3327" t="s">
        <v>6811</v>
      </c>
      <c r="C3327" t="s">
        <v>6170</v>
      </c>
      <c r="D3327" t="s">
        <v>6207</v>
      </c>
      <c r="E3327" t="s">
        <v>6208</v>
      </c>
      <c r="F3327">
        <v>104</v>
      </c>
      <c r="G3327">
        <v>3.42</v>
      </c>
      <c r="H3327">
        <v>30.4</v>
      </c>
      <c r="I3327" t="s">
        <v>25</v>
      </c>
    </row>
    <row r="3328" spans="1:9">
      <c r="A3328" t="s">
        <v>6812</v>
      </c>
      <c r="B3328" t="s">
        <v>6813</v>
      </c>
      <c r="C3328" t="s">
        <v>6170</v>
      </c>
      <c r="D3328" t="s">
        <v>6207</v>
      </c>
      <c r="E3328" t="s">
        <v>6208</v>
      </c>
      <c r="F3328">
        <v>96</v>
      </c>
      <c r="G3328">
        <v>3.99</v>
      </c>
      <c r="H3328">
        <v>24.1</v>
      </c>
      <c r="I3328" t="s">
        <v>25</v>
      </c>
    </row>
    <row r="3329" spans="1:9">
      <c r="A3329" t="s">
        <v>6814</v>
      </c>
      <c r="B3329" t="s">
        <v>6815</v>
      </c>
      <c r="C3329" t="s">
        <v>6170</v>
      </c>
      <c r="D3329" t="s">
        <v>6207</v>
      </c>
      <c r="E3329" t="s">
        <v>6208</v>
      </c>
      <c r="F3329">
        <v>223</v>
      </c>
      <c r="G3329">
        <v>8.1199999999999992</v>
      </c>
      <c r="H3329">
        <v>27.5</v>
      </c>
      <c r="I3329" t="s">
        <v>25</v>
      </c>
    </row>
    <row r="3330" spans="1:9">
      <c r="A3330" t="s">
        <v>6816</v>
      </c>
      <c r="B3330" t="s">
        <v>6817</v>
      </c>
      <c r="C3330" t="s">
        <v>6170</v>
      </c>
      <c r="D3330" t="s">
        <v>6199</v>
      </c>
      <c r="E3330" t="s">
        <v>6200</v>
      </c>
      <c r="F3330">
        <v>138</v>
      </c>
      <c r="G3330">
        <v>3.84</v>
      </c>
      <c r="H3330">
        <v>35.9</v>
      </c>
      <c r="I3330" t="s">
        <v>25</v>
      </c>
    </row>
    <row r="3331" spans="1:9">
      <c r="A3331" t="s">
        <v>6818</v>
      </c>
      <c r="B3331" t="s">
        <v>6819</v>
      </c>
      <c r="C3331" t="s">
        <v>6170</v>
      </c>
      <c r="D3331" t="s">
        <v>6235</v>
      </c>
      <c r="E3331" t="s">
        <v>6236</v>
      </c>
      <c r="F3331">
        <v>286</v>
      </c>
      <c r="G3331">
        <v>7.71</v>
      </c>
      <c r="H3331">
        <v>37.1</v>
      </c>
      <c r="I3331" t="s">
        <v>25</v>
      </c>
    </row>
    <row r="3332" spans="1:9">
      <c r="A3332" t="s">
        <v>6820</v>
      </c>
      <c r="B3332" t="s">
        <v>6821</v>
      </c>
      <c r="C3332" t="s">
        <v>6170</v>
      </c>
      <c r="D3332" t="s">
        <v>6183</v>
      </c>
      <c r="E3332" t="s">
        <v>6184</v>
      </c>
      <c r="F3332">
        <v>2045</v>
      </c>
      <c r="G3332">
        <v>8.6999999999999993</v>
      </c>
      <c r="H3332">
        <v>235.1</v>
      </c>
      <c r="I3332" t="s">
        <v>70</v>
      </c>
    </row>
    <row r="3333" spans="1:9">
      <c r="A3333" t="s">
        <v>6822</v>
      </c>
      <c r="B3333" t="s">
        <v>6823</v>
      </c>
      <c r="C3333" t="s">
        <v>6170</v>
      </c>
      <c r="D3333" t="s">
        <v>6207</v>
      </c>
      <c r="E3333" t="s">
        <v>6208</v>
      </c>
      <c r="F3333">
        <v>69</v>
      </c>
      <c r="G3333">
        <v>5.29</v>
      </c>
      <c r="H3333">
        <v>13</v>
      </c>
      <c r="I3333" t="s">
        <v>25</v>
      </c>
    </row>
    <row r="3334" spans="1:9">
      <c r="A3334" t="s">
        <v>6824</v>
      </c>
      <c r="B3334" t="s">
        <v>6825</v>
      </c>
      <c r="C3334" t="s">
        <v>6170</v>
      </c>
      <c r="D3334" t="s">
        <v>6378</v>
      </c>
      <c r="E3334" t="s">
        <v>6379</v>
      </c>
      <c r="F3334">
        <v>296</v>
      </c>
      <c r="G3334">
        <v>7.46</v>
      </c>
      <c r="H3334">
        <v>39.700000000000003</v>
      </c>
      <c r="I3334" t="s">
        <v>25</v>
      </c>
    </row>
    <row r="3335" spans="1:9">
      <c r="A3335" t="s">
        <v>6826</v>
      </c>
      <c r="B3335" t="s">
        <v>6827</v>
      </c>
      <c r="C3335" t="s">
        <v>6170</v>
      </c>
      <c r="D3335" t="s">
        <v>6221</v>
      </c>
      <c r="E3335" t="s">
        <v>6222</v>
      </c>
      <c r="F3335">
        <v>695</v>
      </c>
      <c r="G3335">
        <v>4.18</v>
      </c>
      <c r="H3335">
        <v>166.3</v>
      </c>
      <c r="I3335" t="s">
        <v>14</v>
      </c>
    </row>
    <row r="3336" spans="1:9">
      <c r="A3336" t="s">
        <v>6828</v>
      </c>
      <c r="B3336" t="s">
        <v>6829</v>
      </c>
      <c r="C3336" t="s">
        <v>6170</v>
      </c>
      <c r="D3336" t="s">
        <v>6207</v>
      </c>
      <c r="E3336" t="s">
        <v>6208</v>
      </c>
      <c r="F3336">
        <v>177</v>
      </c>
      <c r="G3336">
        <v>5.63</v>
      </c>
      <c r="H3336">
        <v>31.4</v>
      </c>
      <c r="I3336" t="s">
        <v>25</v>
      </c>
    </row>
    <row r="3337" spans="1:9">
      <c r="A3337" t="s">
        <v>6830</v>
      </c>
      <c r="B3337" t="s">
        <v>6831</v>
      </c>
      <c r="C3337" t="s">
        <v>6170</v>
      </c>
      <c r="D3337" t="s">
        <v>6179</v>
      </c>
      <c r="E3337" t="s">
        <v>6180</v>
      </c>
      <c r="F3337">
        <v>457</v>
      </c>
      <c r="G3337">
        <v>11.38</v>
      </c>
      <c r="H3337">
        <v>40.200000000000003</v>
      </c>
      <c r="I3337" t="s">
        <v>25</v>
      </c>
    </row>
    <row r="3338" spans="1:9">
      <c r="A3338" t="s">
        <v>6832</v>
      </c>
      <c r="B3338" t="s">
        <v>6833</v>
      </c>
      <c r="C3338" t="s">
        <v>6170</v>
      </c>
      <c r="D3338" t="s">
        <v>6179</v>
      </c>
      <c r="E3338" t="s">
        <v>6180</v>
      </c>
      <c r="F3338">
        <v>176</v>
      </c>
      <c r="G3338">
        <v>6.2</v>
      </c>
      <c r="H3338">
        <v>28.4</v>
      </c>
      <c r="I3338" t="s">
        <v>25</v>
      </c>
    </row>
    <row r="3339" spans="1:9">
      <c r="A3339" t="s">
        <v>6834</v>
      </c>
      <c r="B3339" t="s">
        <v>6835</v>
      </c>
      <c r="C3339" t="s">
        <v>6170</v>
      </c>
      <c r="D3339" t="s">
        <v>6183</v>
      </c>
      <c r="E3339" t="s">
        <v>6184</v>
      </c>
      <c r="F3339">
        <v>4306</v>
      </c>
      <c r="G3339">
        <v>8.83</v>
      </c>
      <c r="H3339">
        <v>487.7</v>
      </c>
      <c r="I3339" t="s">
        <v>70</v>
      </c>
    </row>
    <row r="3340" spans="1:9">
      <c r="A3340" t="s">
        <v>6836</v>
      </c>
      <c r="B3340" t="s">
        <v>6837</v>
      </c>
      <c r="C3340" t="s">
        <v>6170</v>
      </c>
      <c r="D3340" t="s">
        <v>6187</v>
      </c>
      <c r="E3340" t="s">
        <v>6188</v>
      </c>
      <c r="F3340">
        <v>244</v>
      </c>
      <c r="G3340">
        <v>7.1</v>
      </c>
      <c r="H3340">
        <v>34.4</v>
      </c>
      <c r="I3340" t="s">
        <v>25</v>
      </c>
    </row>
    <row r="3341" spans="1:9">
      <c r="A3341" t="s">
        <v>6838</v>
      </c>
      <c r="B3341" t="s">
        <v>6839</v>
      </c>
      <c r="C3341" t="s">
        <v>6170</v>
      </c>
      <c r="D3341" t="s">
        <v>6191</v>
      </c>
      <c r="E3341" t="s">
        <v>6192</v>
      </c>
      <c r="F3341">
        <v>96</v>
      </c>
      <c r="G3341">
        <v>2.79</v>
      </c>
      <c r="H3341">
        <v>34.4</v>
      </c>
      <c r="I3341" t="s">
        <v>25</v>
      </c>
    </row>
    <row r="3342" spans="1:9">
      <c r="A3342" t="s">
        <v>6840</v>
      </c>
      <c r="B3342" t="s">
        <v>6841</v>
      </c>
      <c r="C3342" t="s">
        <v>6170</v>
      </c>
      <c r="D3342" t="s">
        <v>6171</v>
      </c>
      <c r="E3342" t="s">
        <v>6172</v>
      </c>
      <c r="F3342">
        <v>121</v>
      </c>
      <c r="G3342">
        <v>5.2</v>
      </c>
      <c r="H3342">
        <v>23.3</v>
      </c>
      <c r="I3342" t="s">
        <v>25</v>
      </c>
    </row>
    <row r="3343" spans="1:9">
      <c r="A3343" t="s">
        <v>6842</v>
      </c>
      <c r="B3343" t="s">
        <v>6843</v>
      </c>
      <c r="C3343" t="s">
        <v>6170</v>
      </c>
      <c r="D3343" t="s">
        <v>6187</v>
      </c>
      <c r="E3343" t="s">
        <v>6188</v>
      </c>
      <c r="F3343">
        <v>250</v>
      </c>
      <c r="G3343">
        <v>5.64</v>
      </c>
      <c r="H3343">
        <v>44.3</v>
      </c>
      <c r="I3343" t="s">
        <v>25</v>
      </c>
    </row>
    <row r="3344" spans="1:9">
      <c r="A3344" t="s">
        <v>6844</v>
      </c>
      <c r="B3344" t="s">
        <v>6845</v>
      </c>
      <c r="C3344" t="s">
        <v>6170</v>
      </c>
      <c r="D3344" t="s">
        <v>6207</v>
      </c>
      <c r="E3344" t="s">
        <v>6208</v>
      </c>
      <c r="F3344">
        <v>166</v>
      </c>
      <c r="G3344">
        <v>12.76</v>
      </c>
      <c r="H3344">
        <v>13</v>
      </c>
      <c r="I3344" t="s">
        <v>25</v>
      </c>
    </row>
    <row r="3345" spans="1:9">
      <c r="A3345" t="s">
        <v>6846</v>
      </c>
      <c r="B3345" t="s">
        <v>6847</v>
      </c>
      <c r="C3345" t="s">
        <v>6170</v>
      </c>
      <c r="D3345" t="s">
        <v>6221</v>
      </c>
      <c r="E3345" t="s">
        <v>6222</v>
      </c>
      <c r="F3345">
        <v>2397</v>
      </c>
      <c r="G3345">
        <v>9.8800000000000008</v>
      </c>
      <c r="H3345">
        <v>242.6</v>
      </c>
      <c r="I3345" t="s">
        <v>70</v>
      </c>
    </row>
    <row r="3346" spans="1:9">
      <c r="A3346" t="s">
        <v>6848</v>
      </c>
      <c r="B3346" t="s">
        <v>6849</v>
      </c>
      <c r="C3346" t="s">
        <v>6170</v>
      </c>
      <c r="D3346" t="s">
        <v>6191</v>
      </c>
      <c r="E3346" t="s">
        <v>6192</v>
      </c>
      <c r="F3346">
        <v>270</v>
      </c>
      <c r="G3346">
        <v>11.39</v>
      </c>
      <c r="H3346">
        <v>23.7</v>
      </c>
      <c r="I3346" t="s">
        <v>25</v>
      </c>
    </row>
    <row r="3347" spans="1:9">
      <c r="A3347" t="s">
        <v>6850</v>
      </c>
      <c r="B3347" t="s">
        <v>6851</v>
      </c>
      <c r="C3347" t="s">
        <v>6170</v>
      </c>
      <c r="D3347" t="s">
        <v>6207</v>
      </c>
      <c r="E3347" t="s">
        <v>6208</v>
      </c>
      <c r="F3347">
        <v>327</v>
      </c>
      <c r="G3347">
        <v>7.37</v>
      </c>
      <c r="H3347">
        <v>44.4</v>
      </c>
      <c r="I3347" t="s">
        <v>25</v>
      </c>
    </row>
    <row r="3348" spans="1:9">
      <c r="A3348" t="s">
        <v>6852</v>
      </c>
      <c r="B3348" t="s">
        <v>6853</v>
      </c>
      <c r="C3348" t="s">
        <v>6170</v>
      </c>
      <c r="D3348" t="s">
        <v>6261</v>
      </c>
      <c r="E3348" t="s">
        <v>6262</v>
      </c>
      <c r="F3348">
        <v>627</v>
      </c>
      <c r="G3348">
        <v>5.57</v>
      </c>
      <c r="H3348">
        <v>112.6</v>
      </c>
      <c r="I3348" t="s">
        <v>14</v>
      </c>
    </row>
    <row r="3349" spans="1:9">
      <c r="A3349" t="s">
        <v>6854</v>
      </c>
      <c r="B3349" t="s">
        <v>6855</v>
      </c>
      <c r="C3349" t="s">
        <v>6170</v>
      </c>
      <c r="D3349" t="s">
        <v>6211</v>
      </c>
      <c r="E3349" t="s">
        <v>6212</v>
      </c>
      <c r="F3349">
        <v>75</v>
      </c>
      <c r="G3349">
        <v>5.94</v>
      </c>
      <c r="H3349">
        <v>12.6</v>
      </c>
      <c r="I3349" t="s">
        <v>25</v>
      </c>
    </row>
    <row r="3350" spans="1:9">
      <c r="A3350" t="s">
        <v>6856</v>
      </c>
      <c r="B3350" t="s">
        <v>6857</v>
      </c>
      <c r="C3350" t="s">
        <v>6170</v>
      </c>
      <c r="D3350" t="s">
        <v>6227</v>
      </c>
      <c r="E3350" t="s">
        <v>6228</v>
      </c>
      <c r="F3350">
        <v>791</v>
      </c>
      <c r="G3350">
        <v>5.5</v>
      </c>
      <c r="H3350">
        <v>143.80000000000001</v>
      </c>
      <c r="I3350" t="s">
        <v>14</v>
      </c>
    </row>
    <row r="3351" spans="1:9">
      <c r="A3351" t="s">
        <v>6858</v>
      </c>
      <c r="B3351" t="s">
        <v>6859</v>
      </c>
      <c r="C3351" t="s">
        <v>6170</v>
      </c>
      <c r="D3351" t="s">
        <v>6191</v>
      </c>
      <c r="E3351" t="s">
        <v>6192</v>
      </c>
      <c r="F3351">
        <v>234</v>
      </c>
      <c r="G3351">
        <v>6.25</v>
      </c>
      <c r="H3351">
        <v>37.4</v>
      </c>
      <c r="I3351" t="s">
        <v>25</v>
      </c>
    </row>
    <row r="3352" spans="1:9">
      <c r="A3352" t="s">
        <v>6860</v>
      </c>
      <c r="B3352" t="s">
        <v>6861</v>
      </c>
      <c r="C3352" t="s">
        <v>6170</v>
      </c>
      <c r="D3352" t="s">
        <v>6187</v>
      </c>
      <c r="E3352" t="s">
        <v>6188</v>
      </c>
      <c r="F3352">
        <v>40</v>
      </c>
      <c r="G3352">
        <v>4.87</v>
      </c>
      <c r="H3352">
        <v>8.1999999999999993</v>
      </c>
      <c r="I3352" t="s">
        <v>25</v>
      </c>
    </row>
    <row r="3353" spans="1:9">
      <c r="A3353" t="s">
        <v>6862</v>
      </c>
      <c r="B3353" t="s">
        <v>6863</v>
      </c>
      <c r="C3353" t="s">
        <v>6170</v>
      </c>
      <c r="D3353" t="s">
        <v>6235</v>
      </c>
      <c r="E3353" t="s">
        <v>6236</v>
      </c>
      <c r="F3353">
        <v>99</v>
      </c>
      <c r="G3353">
        <v>5.45</v>
      </c>
      <c r="H3353">
        <v>18.2</v>
      </c>
      <c r="I3353" t="s">
        <v>25</v>
      </c>
    </row>
    <row r="3354" spans="1:9">
      <c r="A3354" t="s">
        <v>6864</v>
      </c>
      <c r="B3354" t="s">
        <v>6865</v>
      </c>
      <c r="C3354" t="s">
        <v>6170</v>
      </c>
      <c r="D3354" t="s">
        <v>6171</v>
      </c>
      <c r="E3354" t="s">
        <v>6172</v>
      </c>
      <c r="F3354">
        <v>465</v>
      </c>
      <c r="G3354">
        <v>9.09</v>
      </c>
      <c r="H3354">
        <v>51.2</v>
      </c>
      <c r="I3354" t="s">
        <v>25</v>
      </c>
    </row>
    <row r="3355" spans="1:9">
      <c r="A3355" t="s">
        <v>6866</v>
      </c>
      <c r="B3355" t="s">
        <v>6867</v>
      </c>
      <c r="C3355" t="s">
        <v>6170</v>
      </c>
      <c r="D3355" t="s">
        <v>6179</v>
      </c>
      <c r="E3355" t="s">
        <v>6180</v>
      </c>
      <c r="F3355">
        <v>178</v>
      </c>
      <c r="G3355">
        <v>8.39</v>
      </c>
      <c r="H3355">
        <v>21.2</v>
      </c>
      <c r="I3355" t="s">
        <v>25</v>
      </c>
    </row>
    <row r="3356" spans="1:9">
      <c r="A3356" t="s">
        <v>6868</v>
      </c>
      <c r="B3356" t="s">
        <v>6869</v>
      </c>
      <c r="C3356" t="s">
        <v>6170</v>
      </c>
      <c r="D3356" t="s">
        <v>6235</v>
      </c>
      <c r="E3356" t="s">
        <v>6236</v>
      </c>
      <c r="F3356">
        <v>175</v>
      </c>
      <c r="G3356">
        <v>5.33</v>
      </c>
      <c r="H3356">
        <v>32.799999999999997</v>
      </c>
      <c r="I3356" t="s">
        <v>25</v>
      </c>
    </row>
    <row r="3357" spans="1:9">
      <c r="A3357" t="s">
        <v>6870</v>
      </c>
      <c r="B3357" t="s">
        <v>6871</v>
      </c>
      <c r="C3357" t="s">
        <v>6170</v>
      </c>
      <c r="D3357" t="s">
        <v>6227</v>
      </c>
      <c r="E3357" t="s">
        <v>6228</v>
      </c>
      <c r="F3357">
        <v>321</v>
      </c>
      <c r="G3357">
        <v>6.4</v>
      </c>
      <c r="H3357">
        <v>50.2</v>
      </c>
      <c r="I3357" t="s">
        <v>25</v>
      </c>
    </row>
    <row r="3358" spans="1:9">
      <c r="A3358" t="s">
        <v>6872</v>
      </c>
      <c r="B3358" t="s">
        <v>6873</v>
      </c>
      <c r="C3358" t="s">
        <v>6170</v>
      </c>
      <c r="D3358" t="s">
        <v>6199</v>
      </c>
      <c r="E3358" t="s">
        <v>6200</v>
      </c>
      <c r="F3358">
        <v>409</v>
      </c>
      <c r="G3358">
        <v>18.829999999999998</v>
      </c>
      <c r="H3358">
        <v>21.7</v>
      </c>
      <c r="I3358" t="s">
        <v>25</v>
      </c>
    </row>
    <row r="3359" spans="1:9">
      <c r="A3359" t="s">
        <v>6874</v>
      </c>
      <c r="B3359" t="s">
        <v>6875</v>
      </c>
      <c r="C3359" t="s">
        <v>6170</v>
      </c>
      <c r="D3359" t="s">
        <v>6235</v>
      </c>
      <c r="E3359" t="s">
        <v>6236</v>
      </c>
      <c r="F3359">
        <v>91</v>
      </c>
      <c r="G3359">
        <v>3.41</v>
      </c>
      <c r="H3359">
        <v>26.7</v>
      </c>
      <c r="I3359" t="s">
        <v>25</v>
      </c>
    </row>
    <row r="3360" spans="1:9">
      <c r="A3360" t="s">
        <v>6876</v>
      </c>
      <c r="B3360" t="s">
        <v>6877</v>
      </c>
      <c r="C3360" t="s">
        <v>6170</v>
      </c>
      <c r="D3360" t="s">
        <v>6187</v>
      </c>
      <c r="E3360" t="s">
        <v>6188</v>
      </c>
      <c r="F3360">
        <v>572</v>
      </c>
      <c r="G3360">
        <v>9</v>
      </c>
      <c r="H3360">
        <v>63.6</v>
      </c>
      <c r="I3360" t="s">
        <v>14</v>
      </c>
    </row>
    <row r="3361" spans="1:9">
      <c r="A3361" t="s">
        <v>6878</v>
      </c>
      <c r="B3361" t="s">
        <v>6879</v>
      </c>
      <c r="C3361" t="s">
        <v>6170</v>
      </c>
      <c r="D3361" t="s">
        <v>6235</v>
      </c>
      <c r="E3361" t="s">
        <v>6236</v>
      </c>
      <c r="F3361">
        <v>303</v>
      </c>
      <c r="G3361">
        <v>7.06</v>
      </c>
      <c r="H3361">
        <v>42.9</v>
      </c>
      <c r="I3361" t="s">
        <v>25</v>
      </c>
    </row>
    <row r="3362" spans="1:9">
      <c r="A3362" t="s">
        <v>6880</v>
      </c>
      <c r="B3362" t="s">
        <v>6881</v>
      </c>
      <c r="C3362" t="s">
        <v>6170</v>
      </c>
      <c r="D3362" t="s">
        <v>6183</v>
      </c>
      <c r="E3362" t="s">
        <v>6184</v>
      </c>
      <c r="F3362">
        <v>204</v>
      </c>
      <c r="G3362">
        <v>2.6</v>
      </c>
      <c r="H3362">
        <v>78.5</v>
      </c>
      <c r="I3362" t="s">
        <v>25</v>
      </c>
    </row>
    <row r="3363" spans="1:9">
      <c r="A3363" t="s">
        <v>6882</v>
      </c>
      <c r="B3363" t="s">
        <v>6883</v>
      </c>
      <c r="C3363" t="s">
        <v>6170</v>
      </c>
      <c r="D3363" t="s">
        <v>6235</v>
      </c>
      <c r="E3363" t="s">
        <v>6236</v>
      </c>
      <c r="F3363">
        <v>275</v>
      </c>
      <c r="G3363">
        <v>8.31</v>
      </c>
      <c r="H3363">
        <v>33.1</v>
      </c>
      <c r="I3363" t="s">
        <v>25</v>
      </c>
    </row>
    <row r="3364" spans="1:9">
      <c r="A3364" t="s">
        <v>6884</v>
      </c>
      <c r="B3364" t="s">
        <v>6885</v>
      </c>
      <c r="C3364" t="s">
        <v>6170</v>
      </c>
      <c r="D3364" t="s">
        <v>6191</v>
      </c>
      <c r="E3364" t="s">
        <v>6192</v>
      </c>
      <c r="F3364">
        <v>361</v>
      </c>
      <c r="G3364">
        <v>12.91</v>
      </c>
      <c r="H3364">
        <v>28</v>
      </c>
      <c r="I3364" t="s">
        <v>25</v>
      </c>
    </row>
    <row r="3365" spans="1:9">
      <c r="A3365" t="s">
        <v>6886</v>
      </c>
      <c r="B3365" t="s">
        <v>6887</v>
      </c>
      <c r="C3365" t="s">
        <v>6170</v>
      </c>
      <c r="D3365" t="s">
        <v>6211</v>
      </c>
      <c r="E3365" t="s">
        <v>6212</v>
      </c>
      <c r="F3365">
        <v>101</v>
      </c>
      <c r="G3365">
        <v>4.8899999999999997</v>
      </c>
      <c r="H3365">
        <v>20.7</v>
      </c>
      <c r="I3365" t="s">
        <v>25</v>
      </c>
    </row>
    <row r="3366" spans="1:9">
      <c r="A3366" t="s">
        <v>6888</v>
      </c>
      <c r="B3366" t="s">
        <v>6889</v>
      </c>
      <c r="C3366" t="s">
        <v>6170</v>
      </c>
      <c r="D3366" t="s">
        <v>6227</v>
      </c>
      <c r="E3366" t="s">
        <v>6228</v>
      </c>
      <c r="F3366">
        <v>386</v>
      </c>
      <c r="G3366">
        <v>4.54</v>
      </c>
      <c r="H3366">
        <v>85</v>
      </c>
      <c r="I3366" t="s">
        <v>25</v>
      </c>
    </row>
    <row r="3367" spans="1:9">
      <c r="A3367" t="s">
        <v>6890</v>
      </c>
      <c r="B3367" t="s">
        <v>6891</v>
      </c>
      <c r="C3367" t="s">
        <v>6170</v>
      </c>
      <c r="D3367" t="s">
        <v>6175</v>
      </c>
      <c r="E3367" t="s">
        <v>6176</v>
      </c>
      <c r="F3367">
        <v>386</v>
      </c>
      <c r="G3367">
        <v>6.4</v>
      </c>
      <c r="H3367">
        <v>60.3</v>
      </c>
      <c r="I3367" t="s">
        <v>25</v>
      </c>
    </row>
    <row r="3368" spans="1:9">
      <c r="A3368" t="s">
        <v>6892</v>
      </c>
      <c r="B3368" t="s">
        <v>6893</v>
      </c>
      <c r="C3368" t="s">
        <v>6170</v>
      </c>
      <c r="D3368" t="s">
        <v>6211</v>
      </c>
      <c r="E3368" t="s">
        <v>6212</v>
      </c>
      <c r="F3368">
        <v>126</v>
      </c>
      <c r="G3368">
        <v>3.29</v>
      </c>
      <c r="H3368">
        <v>38.299999999999997</v>
      </c>
      <c r="I3368" t="s">
        <v>25</v>
      </c>
    </row>
    <row r="3369" spans="1:9">
      <c r="A3369" t="s">
        <v>6894</v>
      </c>
      <c r="B3369" t="s">
        <v>6895</v>
      </c>
      <c r="C3369" t="s">
        <v>6170</v>
      </c>
      <c r="D3369" t="s">
        <v>6207</v>
      </c>
      <c r="E3369" t="s">
        <v>6208</v>
      </c>
      <c r="F3369">
        <v>113</v>
      </c>
      <c r="G3369">
        <v>5.94</v>
      </c>
      <c r="H3369">
        <v>19</v>
      </c>
      <c r="I3369" t="s">
        <v>25</v>
      </c>
    </row>
    <row r="3370" spans="1:9">
      <c r="A3370" t="s">
        <v>6896</v>
      </c>
      <c r="B3370" t="s">
        <v>6897</v>
      </c>
      <c r="C3370" t="s">
        <v>6170</v>
      </c>
      <c r="D3370" t="s">
        <v>6211</v>
      </c>
      <c r="E3370" t="s">
        <v>6212</v>
      </c>
      <c r="F3370">
        <v>145</v>
      </c>
      <c r="G3370">
        <v>5.03</v>
      </c>
      <c r="H3370">
        <v>28.8</v>
      </c>
      <c r="I3370" t="s">
        <v>25</v>
      </c>
    </row>
    <row r="3371" spans="1:9">
      <c r="A3371" t="s">
        <v>6898</v>
      </c>
      <c r="B3371" t="s">
        <v>6899</v>
      </c>
      <c r="C3371" t="s">
        <v>6170</v>
      </c>
      <c r="D3371" t="s">
        <v>6199</v>
      </c>
      <c r="E3371" t="s">
        <v>6200</v>
      </c>
      <c r="F3371">
        <v>161</v>
      </c>
      <c r="G3371">
        <v>3.85</v>
      </c>
      <c r="H3371">
        <v>41.8</v>
      </c>
      <c r="I3371" t="s">
        <v>25</v>
      </c>
    </row>
    <row r="3372" spans="1:9">
      <c r="A3372" t="s">
        <v>6900</v>
      </c>
      <c r="B3372" t="s">
        <v>6901</v>
      </c>
      <c r="C3372" t="s">
        <v>6170</v>
      </c>
      <c r="D3372" t="s">
        <v>6187</v>
      </c>
      <c r="E3372" t="s">
        <v>6188</v>
      </c>
      <c r="F3372">
        <v>399</v>
      </c>
      <c r="G3372">
        <v>6.99</v>
      </c>
      <c r="H3372">
        <v>57.1</v>
      </c>
      <c r="I3372" t="s">
        <v>25</v>
      </c>
    </row>
    <row r="3373" spans="1:9">
      <c r="A3373" t="s">
        <v>6902</v>
      </c>
      <c r="B3373" t="s">
        <v>6903</v>
      </c>
      <c r="C3373" t="s">
        <v>6170</v>
      </c>
      <c r="D3373" t="s">
        <v>6199</v>
      </c>
      <c r="E3373" t="s">
        <v>6200</v>
      </c>
      <c r="F3373">
        <v>404</v>
      </c>
      <c r="G3373">
        <v>5.0999999999999996</v>
      </c>
      <c r="H3373">
        <v>79.2</v>
      </c>
      <c r="I3373" t="s">
        <v>25</v>
      </c>
    </row>
    <row r="3374" spans="1:9">
      <c r="A3374" t="s">
        <v>6904</v>
      </c>
      <c r="B3374" t="s">
        <v>6905</v>
      </c>
      <c r="C3374" t="s">
        <v>6170</v>
      </c>
      <c r="D3374" t="s">
        <v>6171</v>
      </c>
      <c r="E3374" t="s">
        <v>6172</v>
      </c>
      <c r="F3374">
        <v>1351</v>
      </c>
      <c r="G3374">
        <v>20.59</v>
      </c>
      <c r="H3374">
        <v>65.599999999999994</v>
      </c>
      <c r="I3374" t="s">
        <v>14</v>
      </c>
    </row>
    <row r="3375" spans="1:9">
      <c r="A3375" t="s">
        <v>6906</v>
      </c>
      <c r="B3375" t="s">
        <v>6907</v>
      </c>
      <c r="C3375" t="s">
        <v>6170</v>
      </c>
      <c r="D3375" t="s">
        <v>6199</v>
      </c>
      <c r="E3375" t="s">
        <v>6200</v>
      </c>
      <c r="F3375">
        <v>142</v>
      </c>
      <c r="G3375">
        <v>7.13</v>
      </c>
      <c r="H3375">
        <v>19.899999999999999</v>
      </c>
      <c r="I3375" t="s">
        <v>25</v>
      </c>
    </row>
    <row r="3376" spans="1:9">
      <c r="A3376" t="s">
        <v>6908</v>
      </c>
      <c r="B3376" t="s">
        <v>6909</v>
      </c>
      <c r="C3376" t="s">
        <v>6170</v>
      </c>
      <c r="D3376" t="s">
        <v>6203</v>
      </c>
      <c r="E3376" t="s">
        <v>6204</v>
      </c>
      <c r="F3376">
        <v>322</v>
      </c>
      <c r="G3376">
        <v>6.18</v>
      </c>
      <c r="H3376">
        <v>52.1</v>
      </c>
      <c r="I3376" t="s">
        <v>25</v>
      </c>
    </row>
    <row r="3377" spans="1:9">
      <c r="A3377" t="s">
        <v>6910</v>
      </c>
      <c r="B3377" t="s">
        <v>6911</v>
      </c>
      <c r="C3377" t="s">
        <v>6170</v>
      </c>
      <c r="D3377" t="s">
        <v>6175</v>
      </c>
      <c r="E3377" t="s">
        <v>6176</v>
      </c>
      <c r="F3377">
        <v>143</v>
      </c>
      <c r="G3377">
        <v>3.9</v>
      </c>
      <c r="H3377">
        <v>36.700000000000003</v>
      </c>
      <c r="I3377" t="s">
        <v>25</v>
      </c>
    </row>
    <row r="3378" spans="1:9">
      <c r="A3378" t="s">
        <v>6912</v>
      </c>
      <c r="B3378" t="s">
        <v>6913</v>
      </c>
      <c r="C3378" t="s">
        <v>6170</v>
      </c>
      <c r="D3378" t="s">
        <v>1200</v>
      </c>
      <c r="E3378" t="s">
        <v>1201</v>
      </c>
      <c r="F3378">
        <v>4378</v>
      </c>
      <c r="G3378">
        <v>9.6300000000000008</v>
      </c>
      <c r="H3378">
        <v>454.6</v>
      </c>
      <c r="I3378" t="s">
        <v>70</v>
      </c>
    </row>
    <row r="3379" spans="1:9">
      <c r="A3379" t="s">
        <v>6914</v>
      </c>
      <c r="B3379" t="s">
        <v>6915</v>
      </c>
      <c r="C3379" t="s">
        <v>6170</v>
      </c>
      <c r="D3379" t="s">
        <v>6261</v>
      </c>
      <c r="E3379" t="s">
        <v>6262</v>
      </c>
      <c r="F3379">
        <v>624</v>
      </c>
      <c r="G3379">
        <v>5.92</v>
      </c>
      <c r="H3379">
        <v>105.4</v>
      </c>
      <c r="I3379" t="s">
        <v>14</v>
      </c>
    </row>
    <row r="3380" spans="1:9">
      <c r="A3380" t="s">
        <v>6916</v>
      </c>
      <c r="B3380" t="s">
        <v>6917</v>
      </c>
      <c r="C3380" t="s">
        <v>6170</v>
      </c>
      <c r="D3380" t="s">
        <v>6211</v>
      </c>
      <c r="E3380" t="s">
        <v>6212</v>
      </c>
      <c r="F3380">
        <v>94</v>
      </c>
      <c r="G3380">
        <v>4.09</v>
      </c>
      <c r="H3380">
        <v>23</v>
      </c>
      <c r="I3380" t="s">
        <v>25</v>
      </c>
    </row>
    <row r="3381" spans="1:9">
      <c r="A3381" t="s">
        <v>6918</v>
      </c>
      <c r="B3381" t="s">
        <v>6919</v>
      </c>
      <c r="C3381" t="s">
        <v>6170</v>
      </c>
      <c r="D3381" t="s">
        <v>6199</v>
      </c>
      <c r="E3381" t="s">
        <v>6200</v>
      </c>
      <c r="F3381">
        <v>115</v>
      </c>
      <c r="G3381">
        <v>6.35</v>
      </c>
      <c r="H3381">
        <v>18.100000000000001</v>
      </c>
      <c r="I3381" t="s">
        <v>25</v>
      </c>
    </row>
    <row r="3382" spans="1:9">
      <c r="A3382" t="s">
        <v>6920</v>
      </c>
      <c r="B3382" t="s">
        <v>6921</v>
      </c>
      <c r="C3382" t="s">
        <v>6170</v>
      </c>
      <c r="D3382" t="s">
        <v>6199</v>
      </c>
      <c r="E3382" t="s">
        <v>6200</v>
      </c>
      <c r="F3382">
        <v>1027</v>
      </c>
      <c r="G3382">
        <v>15.12</v>
      </c>
      <c r="H3382">
        <v>67.900000000000006</v>
      </c>
      <c r="I3382" t="s">
        <v>14</v>
      </c>
    </row>
    <row r="3383" spans="1:9">
      <c r="A3383" t="s">
        <v>6922</v>
      </c>
      <c r="B3383" t="s">
        <v>6923</v>
      </c>
      <c r="C3383" t="s">
        <v>6170</v>
      </c>
      <c r="D3383" t="s">
        <v>6203</v>
      </c>
      <c r="E3383" t="s">
        <v>6204</v>
      </c>
      <c r="F3383">
        <v>760</v>
      </c>
      <c r="G3383">
        <v>12.47</v>
      </c>
      <c r="H3383">
        <v>60.9</v>
      </c>
      <c r="I3383" t="s">
        <v>14</v>
      </c>
    </row>
    <row r="3384" spans="1:9">
      <c r="A3384" t="s">
        <v>6924</v>
      </c>
      <c r="B3384" t="s">
        <v>6925</v>
      </c>
      <c r="C3384" t="s">
        <v>6170</v>
      </c>
      <c r="D3384" t="s">
        <v>6175</v>
      </c>
      <c r="E3384" t="s">
        <v>6176</v>
      </c>
      <c r="F3384">
        <v>1640</v>
      </c>
      <c r="G3384">
        <v>15.42</v>
      </c>
      <c r="H3384">
        <v>106.4</v>
      </c>
      <c r="I3384" t="s">
        <v>14</v>
      </c>
    </row>
    <row r="3385" spans="1:9">
      <c r="A3385" t="s">
        <v>6926</v>
      </c>
      <c r="B3385" t="s">
        <v>6927</v>
      </c>
      <c r="C3385" t="s">
        <v>6170</v>
      </c>
      <c r="D3385" t="s">
        <v>6211</v>
      </c>
      <c r="E3385" t="s">
        <v>6212</v>
      </c>
      <c r="F3385">
        <v>84</v>
      </c>
      <c r="G3385">
        <v>5.23</v>
      </c>
      <c r="H3385">
        <v>16.100000000000001</v>
      </c>
      <c r="I3385" t="s">
        <v>25</v>
      </c>
    </row>
    <row r="3386" spans="1:9">
      <c r="A3386" t="s">
        <v>6928</v>
      </c>
      <c r="B3386" t="s">
        <v>6929</v>
      </c>
      <c r="C3386" t="s">
        <v>6170</v>
      </c>
      <c r="D3386" t="s">
        <v>6179</v>
      </c>
      <c r="E3386" t="s">
        <v>6180</v>
      </c>
      <c r="F3386">
        <v>170</v>
      </c>
      <c r="G3386">
        <v>2.79</v>
      </c>
      <c r="H3386">
        <v>60.9</v>
      </c>
      <c r="I3386" t="s">
        <v>25</v>
      </c>
    </row>
    <row r="3387" spans="1:9">
      <c r="A3387" t="s">
        <v>6930</v>
      </c>
      <c r="B3387" t="s">
        <v>6931</v>
      </c>
      <c r="C3387" t="s">
        <v>6170</v>
      </c>
      <c r="D3387" t="s">
        <v>6235</v>
      </c>
      <c r="E3387" t="s">
        <v>6236</v>
      </c>
      <c r="F3387">
        <v>302</v>
      </c>
      <c r="G3387">
        <v>3.67</v>
      </c>
      <c r="H3387">
        <v>82.3</v>
      </c>
      <c r="I3387" t="s">
        <v>25</v>
      </c>
    </row>
    <row r="3388" spans="1:9">
      <c r="A3388" t="s">
        <v>6932</v>
      </c>
      <c r="B3388" t="s">
        <v>6933</v>
      </c>
      <c r="C3388" t="s">
        <v>6170</v>
      </c>
      <c r="D3388" t="s">
        <v>6191</v>
      </c>
      <c r="E3388" t="s">
        <v>6192</v>
      </c>
      <c r="F3388">
        <v>527</v>
      </c>
      <c r="G3388">
        <v>6.05</v>
      </c>
      <c r="H3388">
        <v>87.1</v>
      </c>
      <c r="I3388" t="s">
        <v>14</v>
      </c>
    </row>
    <row r="3389" spans="1:9">
      <c r="A3389" t="s">
        <v>6934</v>
      </c>
      <c r="B3389" t="s">
        <v>6935</v>
      </c>
      <c r="C3389" t="s">
        <v>6170</v>
      </c>
      <c r="D3389" t="s">
        <v>6203</v>
      </c>
      <c r="E3389" t="s">
        <v>6204</v>
      </c>
      <c r="F3389">
        <v>378</v>
      </c>
      <c r="G3389">
        <v>4.4800000000000004</v>
      </c>
      <c r="H3389">
        <v>84.4</v>
      </c>
      <c r="I3389" t="s">
        <v>25</v>
      </c>
    </row>
    <row r="3390" spans="1:9">
      <c r="A3390" t="s">
        <v>6936</v>
      </c>
      <c r="B3390" t="s">
        <v>6937</v>
      </c>
      <c r="C3390" t="s">
        <v>6170</v>
      </c>
      <c r="D3390" t="s">
        <v>6261</v>
      </c>
      <c r="E3390" t="s">
        <v>6262</v>
      </c>
      <c r="F3390">
        <v>438</v>
      </c>
      <c r="G3390">
        <v>9.42</v>
      </c>
      <c r="H3390">
        <v>46.5</v>
      </c>
      <c r="I3390" t="s">
        <v>25</v>
      </c>
    </row>
    <row r="3391" spans="1:9">
      <c r="A3391" t="s">
        <v>6938</v>
      </c>
      <c r="B3391" t="s">
        <v>6939</v>
      </c>
      <c r="C3391" t="s">
        <v>6170</v>
      </c>
      <c r="D3391" t="s">
        <v>6187</v>
      </c>
      <c r="E3391" t="s">
        <v>6188</v>
      </c>
      <c r="F3391">
        <v>347</v>
      </c>
      <c r="G3391">
        <v>10.25</v>
      </c>
      <c r="H3391">
        <v>33.9</v>
      </c>
      <c r="I3391" t="s">
        <v>25</v>
      </c>
    </row>
    <row r="3392" spans="1:9">
      <c r="A3392" t="s">
        <v>6940</v>
      </c>
      <c r="B3392" t="s">
        <v>6941</v>
      </c>
      <c r="C3392" t="s">
        <v>6170</v>
      </c>
      <c r="D3392" t="s">
        <v>6211</v>
      </c>
      <c r="E3392" t="s">
        <v>6212</v>
      </c>
      <c r="F3392">
        <v>137</v>
      </c>
      <c r="G3392">
        <v>3.65</v>
      </c>
      <c r="H3392">
        <v>37.5</v>
      </c>
      <c r="I3392" t="s">
        <v>25</v>
      </c>
    </row>
    <row r="3393" spans="1:9">
      <c r="A3393" t="s">
        <v>6942</v>
      </c>
      <c r="B3393" t="s">
        <v>6943</v>
      </c>
      <c r="C3393" t="s">
        <v>6170</v>
      </c>
      <c r="D3393" t="s">
        <v>6211</v>
      </c>
      <c r="E3393" t="s">
        <v>6212</v>
      </c>
      <c r="F3393">
        <v>178</v>
      </c>
      <c r="G3393">
        <v>4.5199999999999996</v>
      </c>
      <c r="H3393">
        <v>39.4</v>
      </c>
      <c r="I3393" t="s">
        <v>25</v>
      </c>
    </row>
    <row r="3394" spans="1:9">
      <c r="A3394" t="s">
        <v>6944</v>
      </c>
      <c r="B3394" t="s">
        <v>6945</v>
      </c>
      <c r="C3394" t="s">
        <v>6170</v>
      </c>
      <c r="D3394" t="s">
        <v>6175</v>
      </c>
      <c r="E3394" t="s">
        <v>6176</v>
      </c>
      <c r="F3394">
        <v>192</v>
      </c>
      <c r="G3394">
        <v>6.13</v>
      </c>
      <c r="H3394">
        <v>31.3</v>
      </c>
      <c r="I3394" t="s">
        <v>25</v>
      </c>
    </row>
    <row r="3395" spans="1:9">
      <c r="A3395" t="s">
        <v>6946</v>
      </c>
      <c r="B3395" t="s">
        <v>5194</v>
      </c>
      <c r="C3395" t="s">
        <v>6170</v>
      </c>
      <c r="D3395" t="s">
        <v>6235</v>
      </c>
      <c r="E3395" t="s">
        <v>6236</v>
      </c>
      <c r="F3395">
        <v>38</v>
      </c>
      <c r="G3395">
        <v>3.78</v>
      </c>
      <c r="H3395">
        <v>10.1</v>
      </c>
      <c r="I3395" t="s">
        <v>25</v>
      </c>
    </row>
    <row r="3396" spans="1:9">
      <c r="A3396" t="s">
        <v>6947</v>
      </c>
      <c r="B3396" t="s">
        <v>6948</v>
      </c>
      <c r="C3396" t="s">
        <v>6170</v>
      </c>
      <c r="D3396" t="s">
        <v>6211</v>
      </c>
      <c r="E3396" t="s">
        <v>6212</v>
      </c>
      <c r="F3396">
        <v>184</v>
      </c>
      <c r="G3396">
        <v>6.2</v>
      </c>
      <c r="H3396">
        <v>29.7</v>
      </c>
      <c r="I3396" t="s">
        <v>25</v>
      </c>
    </row>
    <row r="3397" spans="1:9">
      <c r="A3397" t="s">
        <v>6949</v>
      </c>
      <c r="B3397" t="s">
        <v>6950</v>
      </c>
      <c r="C3397" t="s">
        <v>6170</v>
      </c>
      <c r="D3397" t="s">
        <v>6211</v>
      </c>
      <c r="E3397" t="s">
        <v>6212</v>
      </c>
      <c r="F3397">
        <v>45</v>
      </c>
      <c r="G3397">
        <v>3.63</v>
      </c>
      <c r="H3397">
        <v>12.4</v>
      </c>
      <c r="I3397" t="s">
        <v>25</v>
      </c>
    </row>
    <row r="3398" spans="1:9">
      <c r="A3398" t="s">
        <v>6951</v>
      </c>
      <c r="B3398" t="s">
        <v>6952</v>
      </c>
      <c r="C3398" t="s">
        <v>6170</v>
      </c>
      <c r="D3398" t="s">
        <v>6207</v>
      </c>
      <c r="E3398" t="s">
        <v>6208</v>
      </c>
      <c r="F3398">
        <v>522</v>
      </c>
      <c r="G3398">
        <v>34.590000000000003</v>
      </c>
      <c r="H3398">
        <v>15.1</v>
      </c>
      <c r="I3398" t="s">
        <v>14</v>
      </c>
    </row>
    <row r="3399" spans="1:9">
      <c r="A3399" t="s">
        <v>6953</v>
      </c>
      <c r="B3399" t="s">
        <v>6954</v>
      </c>
      <c r="C3399" t="s">
        <v>6170</v>
      </c>
      <c r="D3399" t="s">
        <v>6207</v>
      </c>
      <c r="E3399" t="s">
        <v>6208</v>
      </c>
      <c r="F3399">
        <v>108</v>
      </c>
      <c r="G3399">
        <v>5.01</v>
      </c>
      <c r="H3399">
        <v>21.6</v>
      </c>
      <c r="I3399" t="s">
        <v>25</v>
      </c>
    </row>
    <row r="3400" spans="1:9">
      <c r="A3400" t="s">
        <v>6955</v>
      </c>
      <c r="B3400" t="s">
        <v>6956</v>
      </c>
      <c r="C3400" t="s">
        <v>6170</v>
      </c>
      <c r="D3400" t="s">
        <v>6211</v>
      </c>
      <c r="E3400" t="s">
        <v>6212</v>
      </c>
      <c r="F3400">
        <v>527</v>
      </c>
      <c r="G3400">
        <v>12.63</v>
      </c>
      <c r="H3400">
        <v>41.7</v>
      </c>
      <c r="I3400" t="s">
        <v>14</v>
      </c>
    </row>
    <row r="3401" spans="1:9">
      <c r="A3401" t="s">
        <v>6957</v>
      </c>
      <c r="B3401" t="s">
        <v>6958</v>
      </c>
      <c r="C3401" t="s">
        <v>6170</v>
      </c>
      <c r="D3401" t="s">
        <v>6187</v>
      </c>
      <c r="E3401" t="s">
        <v>6188</v>
      </c>
      <c r="F3401">
        <v>165</v>
      </c>
      <c r="G3401">
        <v>7.22</v>
      </c>
      <c r="H3401">
        <v>22.9</v>
      </c>
      <c r="I3401" t="s">
        <v>25</v>
      </c>
    </row>
    <row r="3402" spans="1:9">
      <c r="A3402" t="s">
        <v>6959</v>
      </c>
      <c r="B3402" t="s">
        <v>6960</v>
      </c>
      <c r="C3402" t="s">
        <v>6170</v>
      </c>
      <c r="D3402" t="s">
        <v>6187</v>
      </c>
      <c r="E3402" t="s">
        <v>6188</v>
      </c>
      <c r="F3402">
        <v>150</v>
      </c>
      <c r="G3402">
        <v>5.03</v>
      </c>
      <c r="H3402">
        <v>29.8</v>
      </c>
      <c r="I3402" t="s">
        <v>25</v>
      </c>
    </row>
    <row r="3403" spans="1:9">
      <c r="A3403" t="s">
        <v>6961</v>
      </c>
      <c r="B3403" t="s">
        <v>6962</v>
      </c>
      <c r="C3403" t="s">
        <v>6170</v>
      </c>
      <c r="D3403" t="s">
        <v>1200</v>
      </c>
      <c r="E3403" t="s">
        <v>1201</v>
      </c>
      <c r="F3403">
        <v>1111</v>
      </c>
      <c r="G3403">
        <v>15.73</v>
      </c>
      <c r="H3403">
        <v>70.599999999999994</v>
      </c>
      <c r="I3403" t="s">
        <v>14</v>
      </c>
    </row>
    <row r="3404" spans="1:9">
      <c r="A3404" t="s">
        <v>6963</v>
      </c>
      <c r="B3404" t="s">
        <v>6964</v>
      </c>
      <c r="C3404" t="s">
        <v>6170</v>
      </c>
      <c r="D3404" t="s">
        <v>6207</v>
      </c>
      <c r="E3404" t="s">
        <v>6208</v>
      </c>
      <c r="F3404">
        <v>1622</v>
      </c>
      <c r="G3404">
        <v>51.49</v>
      </c>
      <c r="H3404">
        <v>31.5</v>
      </c>
      <c r="I3404" t="s">
        <v>14</v>
      </c>
    </row>
    <row r="3405" spans="1:9">
      <c r="A3405" t="s">
        <v>6965</v>
      </c>
      <c r="B3405" t="s">
        <v>6966</v>
      </c>
      <c r="C3405" t="s">
        <v>6170</v>
      </c>
      <c r="D3405" t="s">
        <v>6183</v>
      </c>
      <c r="E3405" t="s">
        <v>6184</v>
      </c>
      <c r="F3405">
        <v>679</v>
      </c>
      <c r="G3405">
        <v>11.51</v>
      </c>
      <c r="H3405">
        <v>59</v>
      </c>
      <c r="I3405" t="s">
        <v>14</v>
      </c>
    </row>
    <row r="3406" spans="1:9">
      <c r="A3406" t="s">
        <v>6967</v>
      </c>
      <c r="B3406" t="s">
        <v>6968</v>
      </c>
      <c r="C3406" t="s">
        <v>6170</v>
      </c>
      <c r="D3406" t="s">
        <v>6187</v>
      </c>
      <c r="E3406" t="s">
        <v>6188</v>
      </c>
      <c r="F3406">
        <v>247</v>
      </c>
      <c r="G3406">
        <v>8.33</v>
      </c>
      <c r="H3406">
        <v>29.7</v>
      </c>
      <c r="I3406" t="s">
        <v>25</v>
      </c>
    </row>
    <row r="3407" spans="1:9">
      <c r="A3407" t="s">
        <v>6969</v>
      </c>
      <c r="B3407" t="s">
        <v>6970</v>
      </c>
      <c r="C3407" t="s">
        <v>6170</v>
      </c>
      <c r="D3407" t="s">
        <v>6171</v>
      </c>
      <c r="E3407" t="s">
        <v>6172</v>
      </c>
      <c r="F3407">
        <v>749</v>
      </c>
      <c r="G3407">
        <v>10.8</v>
      </c>
      <c r="H3407">
        <v>69.400000000000006</v>
      </c>
      <c r="I3407" t="s">
        <v>14</v>
      </c>
    </row>
    <row r="3408" spans="1:9">
      <c r="A3408" t="s">
        <v>6971</v>
      </c>
      <c r="B3408" t="s">
        <v>6972</v>
      </c>
      <c r="C3408" t="s">
        <v>6170</v>
      </c>
      <c r="D3408" t="s">
        <v>6175</v>
      </c>
      <c r="E3408" t="s">
        <v>6176</v>
      </c>
      <c r="F3408">
        <v>679</v>
      </c>
      <c r="G3408">
        <v>16.38</v>
      </c>
      <c r="H3408">
        <v>41.5</v>
      </c>
      <c r="I3408" t="s">
        <v>14</v>
      </c>
    </row>
    <row r="3409" spans="1:9">
      <c r="A3409" t="s">
        <v>6973</v>
      </c>
      <c r="B3409" t="s">
        <v>6974</v>
      </c>
      <c r="C3409" t="s">
        <v>6170</v>
      </c>
      <c r="D3409" t="s">
        <v>6227</v>
      </c>
      <c r="E3409" t="s">
        <v>6228</v>
      </c>
      <c r="F3409">
        <v>576</v>
      </c>
      <c r="G3409">
        <v>4.87</v>
      </c>
      <c r="H3409">
        <v>118.3</v>
      </c>
      <c r="I3409" t="s">
        <v>14</v>
      </c>
    </row>
    <row r="3410" spans="1:9">
      <c r="A3410" t="s">
        <v>6975</v>
      </c>
      <c r="B3410" t="s">
        <v>6976</v>
      </c>
      <c r="C3410" t="s">
        <v>6170</v>
      </c>
      <c r="D3410" t="s">
        <v>6179</v>
      </c>
      <c r="E3410" t="s">
        <v>6180</v>
      </c>
      <c r="F3410">
        <v>106</v>
      </c>
      <c r="G3410">
        <v>4.09</v>
      </c>
      <c r="H3410">
        <v>25.9</v>
      </c>
      <c r="I3410" t="s">
        <v>25</v>
      </c>
    </row>
    <row r="3411" spans="1:9">
      <c r="A3411" t="s">
        <v>6977</v>
      </c>
      <c r="B3411" t="s">
        <v>6978</v>
      </c>
      <c r="C3411" t="s">
        <v>6170</v>
      </c>
      <c r="D3411" t="s">
        <v>6261</v>
      </c>
      <c r="E3411" t="s">
        <v>6262</v>
      </c>
      <c r="F3411">
        <v>194</v>
      </c>
      <c r="G3411">
        <v>3.25</v>
      </c>
      <c r="H3411">
        <v>59.7</v>
      </c>
      <c r="I3411" t="s">
        <v>25</v>
      </c>
    </row>
    <row r="3412" spans="1:9">
      <c r="A3412" t="s">
        <v>6979</v>
      </c>
      <c r="B3412" t="s">
        <v>6980</v>
      </c>
      <c r="C3412" t="s">
        <v>6170</v>
      </c>
      <c r="D3412" t="s">
        <v>6179</v>
      </c>
      <c r="E3412" t="s">
        <v>6180</v>
      </c>
      <c r="F3412">
        <v>764</v>
      </c>
      <c r="G3412">
        <v>7.42</v>
      </c>
      <c r="H3412">
        <v>103</v>
      </c>
      <c r="I3412" t="s">
        <v>14</v>
      </c>
    </row>
    <row r="3413" spans="1:9">
      <c r="A3413" t="s">
        <v>6981</v>
      </c>
      <c r="B3413" t="s">
        <v>6982</v>
      </c>
      <c r="C3413" t="s">
        <v>6170</v>
      </c>
      <c r="D3413" t="s">
        <v>6199</v>
      </c>
      <c r="E3413" t="s">
        <v>6200</v>
      </c>
      <c r="F3413">
        <v>65</v>
      </c>
      <c r="G3413">
        <v>4.05</v>
      </c>
      <c r="H3413">
        <v>16</v>
      </c>
      <c r="I3413" t="s">
        <v>25</v>
      </c>
    </row>
    <row r="3414" spans="1:9">
      <c r="A3414" t="s">
        <v>6983</v>
      </c>
      <c r="B3414" t="s">
        <v>6984</v>
      </c>
      <c r="C3414" t="s">
        <v>6170</v>
      </c>
      <c r="D3414" t="s">
        <v>6207</v>
      </c>
      <c r="E3414" t="s">
        <v>6208</v>
      </c>
      <c r="F3414">
        <v>118</v>
      </c>
      <c r="G3414">
        <v>3.35</v>
      </c>
      <c r="H3414">
        <v>35.200000000000003</v>
      </c>
      <c r="I3414" t="s">
        <v>25</v>
      </c>
    </row>
    <row r="3415" spans="1:9">
      <c r="A3415" t="s">
        <v>6985</v>
      </c>
      <c r="B3415" t="s">
        <v>6986</v>
      </c>
      <c r="C3415" t="s">
        <v>6170</v>
      </c>
      <c r="D3415" t="s">
        <v>6179</v>
      </c>
      <c r="E3415" t="s">
        <v>6180</v>
      </c>
      <c r="F3415">
        <v>111</v>
      </c>
      <c r="G3415">
        <v>5.39</v>
      </c>
      <c r="H3415">
        <v>20.6</v>
      </c>
      <c r="I3415" t="s">
        <v>25</v>
      </c>
    </row>
    <row r="3416" spans="1:9">
      <c r="A3416" t="s">
        <v>6987</v>
      </c>
      <c r="B3416" t="s">
        <v>6988</v>
      </c>
      <c r="C3416" t="s">
        <v>6170</v>
      </c>
      <c r="D3416" t="s">
        <v>6199</v>
      </c>
      <c r="E3416" t="s">
        <v>6200</v>
      </c>
      <c r="F3416">
        <v>532</v>
      </c>
      <c r="G3416">
        <v>8.94</v>
      </c>
      <c r="H3416">
        <v>59.5</v>
      </c>
      <c r="I3416" t="s">
        <v>14</v>
      </c>
    </row>
    <row r="3417" spans="1:9">
      <c r="A3417" t="s">
        <v>6989</v>
      </c>
      <c r="B3417" t="s">
        <v>6990</v>
      </c>
      <c r="C3417" t="s">
        <v>6170</v>
      </c>
      <c r="D3417" t="s">
        <v>6235</v>
      </c>
      <c r="E3417" t="s">
        <v>6236</v>
      </c>
      <c r="F3417">
        <v>43</v>
      </c>
      <c r="G3417">
        <v>5.13</v>
      </c>
      <c r="H3417">
        <v>8.4</v>
      </c>
      <c r="I3417" t="s">
        <v>25</v>
      </c>
    </row>
    <row r="3418" spans="1:9">
      <c r="A3418" t="s">
        <v>6991</v>
      </c>
      <c r="B3418" t="s">
        <v>6992</v>
      </c>
      <c r="C3418" t="s">
        <v>6170</v>
      </c>
      <c r="D3418" t="s">
        <v>6203</v>
      </c>
      <c r="E3418" t="s">
        <v>6204</v>
      </c>
      <c r="F3418">
        <v>1128</v>
      </c>
      <c r="G3418">
        <v>7.84</v>
      </c>
      <c r="H3418">
        <v>143.9</v>
      </c>
      <c r="I3418" t="s">
        <v>14</v>
      </c>
    </row>
    <row r="3419" spans="1:9">
      <c r="A3419" t="s">
        <v>6993</v>
      </c>
      <c r="B3419" t="s">
        <v>6994</v>
      </c>
      <c r="C3419" t="s">
        <v>6170</v>
      </c>
      <c r="D3419" t="s">
        <v>6203</v>
      </c>
      <c r="E3419" t="s">
        <v>6204</v>
      </c>
      <c r="F3419">
        <v>699</v>
      </c>
      <c r="G3419">
        <v>12.52</v>
      </c>
      <c r="H3419">
        <v>55.8</v>
      </c>
      <c r="I3419" t="s">
        <v>14</v>
      </c>
    </row>
    <row r="3420" spans="1:9">
      <c r="A3420" t="s">
        <v>6995</v>
      </c>
      <c r="B3420" t="s">
        <v>6996</v>
      </c>
      <c r="C3420" t="s">
        <v>6170</v>
      </c>
      <c r="D3420" t="s">
        <v>6175</v>
      </c>
      <c r="E3420" t="s">
        <v>6176</v>
      </c>
      <c r="F3420">
        <v>60</v>
      </c>
      <c r="G3420">
        <v>1.9</v>
      </c>
      <c r="H3420">
        <v>31.6</v>
      </c>
      <c r="I3420" t="s">
        <v>25</v>
      </c>
    </row>
    <row r="3421" spans="1:9">
      <c r="A3421" t="s">
        <v>6997</v>
      </c>
      <c r="B3421" t="s">
        <v>6998</v>
      </c>
      <c r="C3421" t="s">
        <v>6170</v>
      </c>
      <c r="D3421" t="s">
        <v>6199</v>
      </c>
      <c r="E3421" t="s">
        <v>6200</v>
      </c>
      <c r="F3421">
        <v>204</v>
      </c>
      <c r="G3421">
        <v>9.73</v>
      </c>
      <c r="H3421">
        <v>21</v>
      </c>
      <c r="I3421" t="s">
        <v>25</v>
      </c>
    </row>
    <row r="3422" spans="1:9">
      <c r="A3422" t="s">
        <v>6999</v>
      </c>
      <c r="B3422" t="s">
        <v>7000</v>
      </c>
      <c r="C3422" t="s">
        <v>6170</v>
      </c>
      <c r="D3422" t="s">
        <v>6199</v>
      </c>
      <c r="E3422" t="s">
        <v>6200</v>
      </c>
      <c r="F3422">
        <v>263</v>
      </c>
      <c r="G3422">
        <v>4.3899999999999997</v>
      </c>
      <c r="H3422">
        <v>59.9</v>
      </c>
      <c r="I3422" t="s">
        <v>25</v>
      </c>
    </row>
    <row r="3423" spans="1:9">
      <c r="A3423" t="s">
        <v>7001</v>
      </c>
      <c r="B3423" t="s">
        <v>7002</v>
      </c>
      <c r="C3423" t="s">
        <v>6170</v>
      </c>
      <c r="D3423" t="s">
        <v>6179</v>
      </c>
      <c r="E3423" t="s">
        <v>6180</v>
      </c>
      <c r="F3423">
        <v>263</v>
      </c>
      <c r="G3423">
        <v>4.03</v>
      </c>
      <c r="H3423">
        <v>65.3</v>
      </c>
      <c r="I3423" t="s">
        <v>25</v>
      </c>
    </row>
    <row r="3424" spans="1:9">
      <c r="A3424" t="s">
        <v>7003</v>
      </c>
      <c r="B3424" t="s">
        <v>7004</v>
      </c>
      <c r="C3424" t="s">
        <v>6170</v>
      </c>
      <c r="D3424" t="s">
        <v>6187</v>
      </c>
      <c r="E3424" t="s">
        <v>6188</v>
      </c>
      <c r="F3424">
        <v>241</v>
      </c>
      <c r="G3424">
        <v>4.84</v>
      </c>
      <c r="H3424">
        <v>49.8</v>
      </c>
      <c r="I3424" t="s">
        <v>25</v>
      </c>
    </row>
    <row r="3425" spans="1:9">
      <c r="A3425" t="s">
        <v>7005</v>
      </c>
      <c r="B3425" t="s">
        <v>7006</v>
      </c>
      <c r="C3425" t="s">
        <v>6170</v>
      </c>
      <c r="D3425" t="s">
        <v>6235</v>
      </c>
      <c r="E3425" t="s">
        <v>6236</v>
      </c>
      <c r="F3425">
        <v>134</v>
      </c>
      <c r="G3425">
        <v>7.21</v>
      </c>
      <c r="H3425">
        <v>18.600000000000001</v>
      </c>
      <c r="I3425" t="s">
        <v>25</v>
      </c>
    </row>
    <row r="3426" spans="1:9">
      <c r="A3426" t="s">
        <v>7007</v>
      </c>
      <c r="B3426" t="s">
        <v>7008</v>
      </c>
      <c r="C3426" t="s">
        <v>6170</v>
      </c>
      <c r="D3426" t="s">
        <v>6207</v>
      </c>
      <c r="E3426" t="s">
        <v>6208</v>
      </c>
      <c r="F3426">
        <v>87</v>
      </c>
      <c r="G3426">
        <v>2.5299999999999998</v>
      </c>
      <c r="H3426">
        <v>34.4</v>
      </c>
      <c r="I3426" t="s">
        <v>25</v>
      </c>
    </row>
    <row r="3427" spans="1:9">
      <c r="A3427" t="s">
        <v>7009</v>
      </c>
      <c r="B3427" t="s">
        <v>7010</v>
      </c>
      <c r="C3427" t="s">
        <v>6170</v>
      </c>
      <c r="D3427" t="s">
        <v>6207</v>
      </c>
      <c r="E3427" t="s">
        <v>6208</v>
      </c>
      <c r="F3427">
        <v>553</v>
      </c>
      <c r="G3427">
        <v>26.74</v>
      </c>
      <c r="H3427">
        <v>20.7</v>
      </c>
      <c r="I3427" t="s">
        <v>14</v>
      </c>
    </row>
    <row r="3428" spans="1:9">
      <c r="A3428" t="s">
        <v>7011</v>
      </c>
      <c r="B3428" t="s">
        <v>7012</v>
      </c>
      <c r="C3428" t="s">
        <v>6170</v>
      </c>
      <c r="D3428" t="s">
        <v>6261</v>
      </c>
      <c r="E3428" t="s">
        <v>6262</v>
      </c>
      <c r="F3428">
        <v>442</v>
      </c>
      <c r="G3428">
        <v>4.0999999999999996</v>
      </c>
      <c r="H3428">
        <v>107.8</v>
      </c>
      <c r="I3428" t="s">
        <v>25</v>
      </c>
    </row>
    <row r="3429" spans="1:9">
      <c r="A3429" t="s">
        <v>7013</v>
      </c>
      <c r="B3429" t="s">
        <v>7014</v>
      </c>
      <c r="C3429" t="s">
        <v>6170</v>
      </c>
      <c r="D3429" t="s">
        <v>6207</v>
      </c>
      <c r="E3429" t="s">
        <v>6208</v>
      </c>
      <c r="F3429">
        <v>98</v>
      </c>
      <c r="G3429">
        <v>1.57</v>
      </c>
      <c r="H3429">
        <v>62.4</v>
      </c>
      <c r="I3429" t="s">
        <v>25</v>
      </c>
    </row>
    <row r="3430" spans="1:9">
      <c r="A3430" t="s">
        <v>7015</v>
      </c>
      <c r="B3430" t="s">
        <v>7016</v>
      </c>
      <c r="C3430" t="s">
        <v>6170</v>
      </c>
      <c r="D3430" t="s">
        <v>6207</v>
      </c>
      <c r="E3430" t="s">
        <v>6208</v>
      </c>
      <c r="F3430">
        <v>51</v>
      </c>
      <c r="G3430">
        <v>2.5299999999999998</v>
      </c>
      <c r="H3430">
        <v>20.2</v>
      </c>
      <c r="I3430" t="s">
        <v>25</v>
      </c>
    </row>
    <row r="3431" spans="1:9">
      <c r="A3431" t="s">
        <v>7017</v>
      </c>
      <c r="B3431" t="s">
        <v>7018</v>
      </c>
      <c r="C3431" t="s">
        <v>6170</v>
      </c>
      <c r="D3431" t="s">
        <v>6261</v>
      </c>
      <c r="E3431" t="s">
        <v>6262</v>
      </c>
      <c r="F3431">
        <v>260</v>
      </c>
      <c r="G3431">
        <v>4.29</v>
      </c>
      <c r="H3431">
        <v>60.6</v>
      </c>
      <c r="I3431" t="s">
        <v>25</v>
      </c>
    </row>
    <row r="3432" spans="1:9">
      <c r="A3432" t="s">
        <v>7019</v>
      </c>
      <c r="B3432" t="s">
        <v>7020</v>
      </c>
      <c r="C3432" t="s">
        <v>6170</v>
      </c>
      <c r="D3432" t="s">
        <v>6191</v>
      </c>
      <c r="E3432" t="s">
        <v>6192</v>
      </c>
      <c r="F3432">
        <v>328</v>
      </c>
      <c r="G3432">
        <v>6.18</v>
      </c>
      <c r="H3432">
        <v>53.1</v>
      </c>
      <c r="I3432" t="s">
        <v>25</v>
      </c>
    </row>
    <row r="3433" spans="1:9">
      <c r="A3433" t="s">
        <v>7021</v>
      </c>
      <c r="B3433" t="s">
        <v>7022</v>
      </c>
      <c r="C3433" t="s">
        <v>6170</v>
      </c>
      <c r="D3433" t="s">
        <v>6261</v>
      </c>
      <c r="E3433" t="s">
        <v>6262</v>
      </c>
      <c r="F3433">
        <v>725</v>
      </c>
      <c r="G3433">
        <v>9.43</v>
      </c>
      <c r="H3433">
        <v>76.900000000000006</v>
      </c>
      <c r="I3433" t="s">
        <v>14</v>
      </c>
    </row>
    <row r="3434" spans="1:9">
      <c r="A3434" t="s">
        <v>7023</v>
      </c>
      <c r="B3434" t="s">
        <v>7024</v>
      </c>
      <c r="C3434" t="s">
        <v>6170</v>
      </c>
      <c r="D3434" t="s">
        <v>6203</v>
      </c>
      <c r="E3434" t="s">
        <v>6204</v>
      </c>
      <c r="F3434">
        <v>133</v>
      </c>
      <c r="G3434">
        <v>5.46</v>
      </c>
      <c r="H3434">
        <v>24.4</v>
      </c>
      <c r="I3434" t="s">
        <v>25</v>
      </c>
    </row>
    <row r="3435" spans="1:9">
      <c r="A3435" t="s">
        <v>7025</v>
      </c>
      <c r="B3435" t="s">
        <v>7026</v>
      </c>
      <c r="C3435" t="s">
        <v>6170</v>
      </c>
      <c r="D3435" t="s">
        <v>6171</v>
      </c>
      <c r="E3435" t="s">
        <v>6172</v>
      </c>
      <c r="F3435">
        <v>859</v>
      </c>
      <c r="G3435">
        <v>15.25</v>
      </c>
      <c r="H3435">
        <v>56.3</v>
      </c>
      <c r="I3435" t="s">
        <v>14</v>
      </c>
    </row>
    <row r="3436" spans="1:9">
      <c r="A3436" t="s">
        <v>7027</v>
      </c>
      <c r="B3436" t="s">
        <v>7028</v>
      </c>
      <c r="C3436" t="s">
        <v>6170</v>
      </c>
      <c r="D3436" t="s">
        <v>1200</v>
      </c>
      <c r="E3436" t="s">
        <v>1201</v>
      </c>
      <c r="F3436">
        <v>192</v>
      </c>
      <c r="G3436">
        <v>4.8600000000000003</v>
      </c>
      <c r="H3436">
        <v>39.5</v>
      </c>
      <c r="I3436" t="s">
        <v>25</v>
      </c>
    </row>
    <row r="3437" spans="1:9">
      <c r="A3437" t="s">
        <v>7029</v>
      </c>
      <c r="B3437" t="s">
        <v>7030</v>
      </c>
      <c r="C3437" t="s">
        <v>6170</v>
      </c>
      <c r="D3437" t="s">
        <v>6235</v>
      </c>
      <c r="E3437" t="s">
        <v>6236</v>
      </c>
      <c r="F3437">
        <v>183</v>
      </c>
      <c r="G3437">
        <v>6.36</v>
      </c>
      <c r="H3437">
        <v>28.8</v>
      </c>
      <c r="I3437" t="s">
        <v>25</v>
      </c>
    </row>
    <row r="3438" spans="1:9">
      <c r="A3438" t="s">
        <v>7031</v>
      </c>
      <c r="B3438" t="s">
        <v>7032</v>
      </c>
      <c r="C3438" t="s">
        <v>6170</v>
      </c>
      <c r="D3438" t="s">
        <v>6179</v>
      </c>
      <c r="E3438" t="s">
        <v>6180</v>
      </c>
      <c r="F3438">
        <v>170</v>
      </c>
      <c r="G3438">
        <v>2.17</v>
      </c>
      <c r="H3438">
        <v>78.3</v>
      </c>
      <c r="I3438" t="s">
        <v>25</v>
      </c>
    </row>
    <row r="3439" spans="1:9">
      <c r="A3439" t="s">
        <v>7033</v>
      </c>
      <c r="B3439" t="s">
        <v>7034</v>
      </c>
      <c r="C3439" t="s">
        <v>6170</v>
      </c>
      <c r="D3439" t="s">
        <v>6199</v>
      </c>
      <c r="E3439" t="s">
        <v>6200</v>
      </c>
      <c r="F3439">
        <v>154</v>
      </c>
      <c r="G3439">
        <v>9.35</v>
      </c>
      <c r="H3439">
        <v>16.5</v>
      </c>
      <c r="I3439" t="s">
        <v>25</v>
      </c>
    </row>
    <row r="3440" spans="1:9">
      <c r="A3440" t="s">
        <v>7035</v>
      </c>
      <c r="B3440" t="s">
        <v>7036</v>
      </c>
      <c r="C3440" t="s">
        <v>6170</v>
      </c>
      <c r="D3440" t="s">
        <v>6191</v>
      </c>
      <c r="E3440" t="s">
        <v>6192</v>
      </c>
      <c r="F3440">
        <v>329</v>
      </c>
      <c r="G3440">
        <v>11.76</v>
      </c>
      <c r="H3440">
        <v>28</v>
      </c>
      <c r="I3440" t="s">
        <v>25</v>
      </c>
    </row>
    <row r="3441" spans="1:9">
      <c r="A3441" t="s">
        <v>7037</v>
      </c>
      <c r="B3441" t="s">
        <v>7038</v>
      </c>
      <c r="C3441" t="s">
        <v>6170</v>
      </c>
      <c r="D3441" t="s">
        <v>6235</v>
      </c>
      <c r="E3441" t="s">
        <v>6236</v>
      </c>
      <c r="F3441">
        <v>75</v>
      </c>
      <c r="G3441">
        <v>2.37</v>
      </c>
      <c r="H3441">
        <v>31.6</v>
      </c>
      <c r="I3441" t="s">
        <v>25</v>
      </c>
    </row>
    <row r="3442" spans="1:9">
      <c r="A3442" t="s">
        <v>7039</v>
      </c>
      <c r="B3442" t="s">
        <v>7040</v>
      </c>
      <c r="C3442" t="s">
        <v>6170</v>
      </c>
      <c r="D3442" t="s">
        <v>6191</v>
      </c>
      <c r="E3442" t="s">
        <v>6192</v>
      </c>
      <c r="F3442">
        <v>1958</v>
      </c>
      <c r="G3442">
        <v>16.61</v>
      </c>
      <c r="H3442">
        <v>117.9</v>
      </c>
      <c r="I3442" t="s">
        <v>14</v>
      </c>
    </row>
    <row r="3443" spans="1:9">
      <c r="A3443" t="s">
        <v>7041</v>
      </c>
      <c r="B3443" t="s">
        <v>3697</v>
      </c>
      <c r="C3443" t="s">
        <v>6170</v>
      </c>
      <c r="D3443" t="s">
        <v>6261</v>
      </c>
      <c r="E3443" t="s">
        <v>6262</v>
      </c>
      <c r="F3443">
        <v>492</v>
      </c>
      <c r="G3443">
        <v>9.1300000000000008</v>
      </c>
      <c r="H3443">
        <v>53.9</v>
      </c>
      <c r="I3443" t="s">
        <v>25</v>
      </c>
    </row>
    <row r="3444" spans="1:9">
      <c r="A3444" t="s">
        <v>7042</v>
      </c>
      <c r="B3444" t="s">
        <v>7043</v>
      </c>
      <c r="C3444" t="s">
        <v>6170</v>
      </c>
      <c r="D3444" t="s">
        <v>6207</v>
      </c>
      <c r="E3444" t="s">
        <v>6208</v>
      </c>
      <c r="F3444">
        <v>107</v>
      </c>
      <c r="G3444">
        <v>3.83</v>
      </c>
      <c r="H3444">
        <v>27.9</v>
      </c>
      <c r="I3444" t="s">
        <v>25</v>
      </c>
    </row>
    <row r="3445" spans="1:9">
      <c r="A3445" t="s">
        <v>7044</v>
      </c>
      <c r="B3445" t="s">
        <v>7045</v>
      </c>
      <c r="C3445" t="s">
        <v>6170</v>
      </c>
      <c r="D3445" t="s">
        <v>6187</v>
      </c>
      <c r="E3445" t="s">
        <v>6188</v>
      </c>
      <c r="F3445">
        <v>154</v>
      </c>
      <c r="G3445">
        <v>6.99</v>
      </c>
      <c r="H3445">
        <v>22</v>
      </c>
      <c r="I3445" t="s">
        <v>25</v>
      </c>
    </row>
    <row r="3446" spans="1:9">
      <c r="A3446" t="s">
        <v>7046</v>
      </c>
      <c r="B3446" t="s">
        <v>7047</v>
      </c>
      <c r="C3446" t="s">
        <v>6170</v>
      </c>
      <c r="D3446" t="s">
        <v>6203</v>
      </c>
      <c r="E3446" t="s">
        <v>6204</v>
      </c>
      <c r="F3446">
        <v>144</v>
      </c>
      <c r="G3446">
        <v>8.7200000000000006</v>
      </c>
      <c r="H3446">
        <v>16.5</v>
      </c>
      <c r="I3446" t="s">
        <v>25</v>
      </c>
    </row>
    <row r="3447" spans="1:9">
      <c r="A3447" t="s">
        <v>7048</v>
      </c>
      <c r="B3447" t="s">
        <v>7049</v>
      </c>
      <c r="C3447" t="s">
        <v>6170</v>
      </c>
      <c r="D3447" t="s">
        <v>6199</v>
      </c>
      <c r="E3447" t="s">
        <v>6200</v>
      </c>
      <c r="F3447">
        <v>753</v>
      </c>
      <c r="G3447">
        <v>10.25</v>
      </c>
      <c r="H3447">
        <v>73.5</v>
      </c>
      <c r="I3447" t="s">
        <v>14</v>
      </c>
    </row>
    <row r="3448" spans="1:9">
      <c r="A3448" t="s">
        <v>7050</v>
      </c>
      <c r="B3448" t="s">
        <v>7051</v>
      </c>
      <c r="C3448" t="s">
        <v>6170</v>
      </c>
      <c r="D3448" t="s">
        <v>6207</v>
      </c>
      <c r="E3448" t="s">
        <v>6208</v>
      </c>
      <c r="F3448">
        <v>233</v>
      </c>
      <c r="G3448">
        <v>1.43</v>
      </c>
      <c r="H3448">
        <v>162.9</v>
      </c>
      <c r="I3448" t="s">
        <v>25</v>
      </c>
    </row>
    <row r="3449" spans="1:9">
      <c r="A3449" t="s">
        <v>7052</v>
      </c>
      <c r="B3449" t="s">
        <v>7053</v>
      </c>
      <c r="C3449" t="s">
        <v>6170</v>
      </c>
      <c r="D3449" t="s">
        <v>6199</v>
      </c>
      <c r="E3449" t="s">
        <v>6200</v>
      </c>
      <c r="F3449">
        <v>764</v>
      </c>
      <c r="G3449">
        <v>11.58</v>
      </c>
      <c r="H3449">
        <v>66</v>
      </c>
      <c r="I3449" t="s">
        <v>14</v>
      </c>
    </row>
    <row r="3450" spans="1:9">
      <c r="A3450" t="s">
        <v>7054</v>
      </c>
      <c r="B3450" t="s">
        <v>7055</v>
      </c>
      <c r="C3450" t="s">
        <v>6170</v>
      </c>
      <c r="D3450" t="s">
        <v>6191</v>
      </c>
      <c r="E3450" t="s">
        <v>6192</v>
      </c>
      <c r="F3450">
        <v>332</v>
      </c>
      <c r="G3450">
        <v>4.54</v>
      </c>
      <c r="H3450">
        <v>73.099999999999994</v>
      </c>
      <c r="I3450" t="s">
        <v>25</v>
      </c>
    </row>
    <row r="3451" spans="1:9">
      <c r="A3451" t="s">
        <v>7056</v>
      </c>
      <c r="B3451" t="s">
        <v>7057</v>
      </c>
      <c r="C3451" t="s">
        <v>6170</v>
      </c>
      <c r="D3451" t="s">
        <v>6207</v>
      </c>
      <c r="E3451" t="s">
        <v>6208</v>
      </c>
      <c r="F3451">
        <v>234</v>
      </c>
      <c r="G3451">
        <v>5.62</v>
      </c>
      <c r="H3451">
        <v>41.6</v>
      </c>
      <c r="I3451" t="s">
        <v>25</v>
      </c>
    </row>
    <row r="3452" spans="1:9">
      <c r="A3452" t="s">
        <v>7058</v>
      </c>
      <c r="B3452" t="s">
        <v>7059</v>
      </c>
      <c r="C3452" t="s">
        <v>6170</v>
      </c>
      <c r="D3452" t="s">
        <v>6211</v>
      </c>
      <c r="E3452" t="s">
        <v>6212</v>
      </c>
      <c r="F3452">
        <v>166</v>
      </c>
      <c r="G3452">
        <v>5.99</v>
      </c>
      <c r="H3452">
        <v>27.7</v>
      </c>
      <c r="I3452" t="s">
        <v>25</v>
      </c>
    </row>
    <row r="3453" spans="1:9">
      <c r="A3453" t="s">
        <v>7060</v>
      </c>
      <c r="B3453" t="s">
        <v>7061</v>
      </c>
      <c r="C3453" t="s">
        <v>6170</v>
      </c>
      <c r="D3453" t="s">
        <v>6235</v>
      </c>
      <c r="E3453" t="s">
        <v>6236</v>
      </c>
      <c r="F3453">
        <v>292</v>
      </c>
      <c r="G3453">
        <v>6.47</v>
      </c>
      <c r="H3453">
        <v>45.1</v>
      </c>
      <c r="I3453" t="s">
        <v>25</v>
      </c>
    </row>
    <row r="3454" spans="1:9">
      <c r="A3454" t="s">
        <v>7062</v>
      </c>
      <c r="B3454" t="s">
        <v>7063</v>
      </c>
      <c r="C3454" t="s">
        <v>6170</v>
      </c>
      <c r="D3454" t="s">
        <v>1200</v>
      </c>
      <c r="E3454" t="s">
        <v>1201</v>
      </c>
      <c r="F3454">
        <v>395</v>
      </c>
      <c r="G3454">
        <v>6.95</v>
      </c>
      <c r="H3454">
        <v>56.8</v>
      </c>
      <c r="I3454" t="s">
        <v>25</v>
      </c>
    </row>
    <row r="3455" spans="1:9">
      <c r="A3455" t="s">
        <v>7064</v>
      </c>
      <c r="B3455" t="s">
        <v>7065</v>
      </c>
      <c r="C3455" t="s">
        <v>6170</v>
      </c>
      <c r="D3455" t="s">
        <v>6171</v>
      </c>
      <c r="E3455" t="s">
        <v>6172</v>
      </c>
      <c r="F3455">
        <v>327</v>
      </c>
      <c r="G3455">
        <v>5.51</v>
      </c>
      <c r="H3455">
        <v>59.3</v>
      </c>
      <c r="I3455" t="s">
        <v>25</v>
      </c>
    </row>
    <row r="3456" spans="1:9">
      <c r="A3456" t="s">
        <v>7066</v>
      </c>
      <c r="B3456" t="s">
        <v>7067</v>
      </c>
      <c r="C3456" t="s">
        <v>6170</v>
      </c>
      <c r="D3456" t="s">
        <v>6191</v>
      </c>
      <c r="E3456" t="s">
        <v>6192</v>
      </c>
      <c r="F3456">
        <v>223</v>
      </c>
      <c r="G3456">
        <v>5.14</v>
      </c>
      <c r="H3456">
        <v>43.4</v>
      </c>
      <c r="I3456" t="s">
        <v>25</v>
      </c>
    </row>
    <row r="3457" spans="1:9">
      <c r="A3457" t="s">
        <v>7068</v>
      </c>
      <c r="B3457" t="s">
        <v>7069</v>
      </c>
      <c r="C3457" t="s">
        <v>6170</v>
      </c>
      <c r="D3457" t="s">
        <v>6235</v>
      </c>
      <c r="E3457" t="s">
        <v>6236</v>
      </c>
      <c r="F3457">
        <v>142</v>
      </c>
      <c r="G3457">
        <v>6.37</v>
      </c>
      <c r="H3457">
        <v>22.3</v>
      </c>
      <c r="I3457" t="s">
        <v>25</v>
      </c>
    </row>
    <row r="3458" spans="1:9">
      <c r="A3458" t="s">
        <v>7070</v>
      </c>
      <c r="B3458" t="s">
        <v>7071</v>
      </c>
      <c r="C3458" t="s">
        <v>6170</v>
      </c>
      <c r="D3458" t="s">
        <v>6207</v>
      </c>
      <c r="E3458" t="s">
        <v>6208</v>
      </c>
      <c r="F3458">
        <v>346</v>
      </c>
      <c r="G3458">
        <v>6.56</v>
      </c>
      <c r="H3458">
        <v>52.7</v>
      </c>
      <c r="I3458" t="s">
        <v>25</v>
      </c>
    </row>
    <row r="3459" spans="1:9">
      <c r="A3459" t="s">
        <v>7072</v>
      </c>
      <c r="B3459" t="s">
        <v>7073</v>
      </c>
      <c r="C3459" t="s">
        <v>6170</v>
      </c>
      <c r="D3459" t="s">
        <v>6207</v>
      </c>
      <c r="E3459" t="s">
        <v>6208</v>
      </c>
      <c r="F3459">
        <v>108</v>
      </c>
      <c r="G3459">
        <v>3.31</v>
      </c>
      <c r="H3459">
        <v>32.6</v>
      </c>
      <c r="I3459" t="s">
        <v>25</v>
      </c>
    </row>
    <row r="3460" spans="1:9">
      <c r="A3460" t="s">
        <v>7074</v>
      </c>
      <c r="B3460" t="s">
        <v>7075</v>
      </c>
      <c r="C3460" t="s">
        <v>6170</v>
      </c>
      <c r="D3460" t="s">
        <v>6175</v>
      </c>
      <c r="E3460" t="s">
        <v>6176</v>
      </c>
      <c r="F3460">
        <v>463</v>
      </c>
      <c r="G3460">
        <v>12.47</v>
      </c>
      <c r="H3460">
        <v>37.1</v>
      </c>
      <c r="I3460" t="s">
        <v>25</v>
      </c>
    </row>
    <row r="3461" spans="1:9">
      <c r="A3461" t="s">
        <v>7076</v>
      </c>
      <c r="B3461" t="s">
        <v>7077</v>
      </c>
      <c r="C3461" t="s">
        <v>6170</v>
      </c>
      <c r="D3461" t="s">
        <v>6171</v>
      </c>
      <c r="E3461" t="s">
        <v>6172</v>
      </c>
      <c r="F3461">
        <v>142</v>
      </c>
      <c r="G3461">
        <v>8.6199999999999992</v>
      </c>
      <c r="H3461">
        <v>16.5</v>
      </c>
      <c r="I3461" t="s">
        <v>25</v>
      </c>
    </row>
    <row r="3462" spans="1:9">
      <c r="A3462" t="s">
        <v>7078</v>
      </c>
      <c r="B3462" t="s">
        <v>7079</v>
      </c>
      <c r="C3462" t="s">
        <v>6170</v>
      </c>
      <c r="D3462" t="s">
        <v>6207</v>
      </c>
      <c r="E3462" t="s">
        <v>6208</v>
      </c>
      <c r="F3462">
        <v>374</v>
      </c>
      <c r="G3462">
        <v>3.92</v>
      </c>
      <c r="H3462">
        <v>95.4</v>
      </c>
      <c r="I3462" t="s">
        <v>25</v>
      </c>
    </row>
    <row r="3463" spans="1:9">
      <c r="A3463" t="s">
        <v>7080</v>
      </c>
      <c r="B3463" t="s">
        <v>7081</v>
      </c>
      <c r="C3463" t="s">
        <v>6170</v>
      </c>
      <c r="D3463" t="s">
        <v>6211</v>
      </c>
      <c r="E3463" t="s">
        <v>6212</v>
      </c>
      <c r="F3463">
        <v>217</v>
      </c>
      <c r="G3463">
        <v>7.32</v>
      </c>
      <c r="H3463">
        <v>29.6</v>
      </c>
      <c r="I3463" t="s">
        <v>25</v>
      </c>
    </row>
    <row r="3464" spans="1:9">
      <c r="A3464" t="s">
        <v>7082</v>
      </c>
      <c r="B3464" t="s">
        <v>7083</v>
      </c>
      <c r="C3464" t="s">
        <v>6170</v>
      </c>
      <c r="D3464" t="s">
        <v>6191</v>
      </c>
      <c r="E3464" t="s">
        <v>6192</v>
      </c>
      <c r="F3464">
        <v>590</v>
      </c>
      <c r="G3464">
        <v>9.26</v>
      </c>
      <c r="H3464">
        <v>63.7</v>
      </c>
      <c r="I3464" t="s">
        <v>14</v>
      </c>
    </row>
    <row r="3465" spans="1:9">
      <c r="A3465" t="s">
        <v>7084</v>
      </c>
      <c r="B3465" t="s">
        <v>7085</v>
      </c>
      <c r="C3465" t="s">
        <v>6170</v>
      </c>
      <c r="D3465" t="s">
        <v>6211</v>
      </c>
      <c r="E3465" t="s">
        <v>6212</v>
      </c>
      <c r="F3465">
        <v>77</v>
      </c>
      <c r="G3465">
        <v>4.0999999999999996</v>
      </c>
      <c r="H3465">
        <v>18.8</v>
      </c>
      <c r="I3465" t="s">
        <v>25</v>
      </c>
    </row>
    <row r="3466" spans="1:9">
      <c r="A3466" t="s">
        <v>7086</v>
      </c>
      <c r="B3466" t="s">
        <v>7087</v>
      </c>
      <c r="C3466" t="s">
        <v>6170</v>
      </c>
      <c r="D3466" t="s">
        <v>6171</v>
      </c>
      <c r="E3466" t="s">
        <v>6172</v>
      </c>
      <c r="F3466">
        <v>1500</v>
      </c>
      <c r="G3466">
        <v>8.0399999999999991</v>
      </c>
      <c r="H3466">
        <v>186.6</v>
      </c>
      <c r="I3466" t="s">
        <v>14</v>
      </c>
    </row>
    <row r="3467" spans="1:9">
      <c r="A3467" t="s">
        <v>7088</v>
      </c>
      <c r="B3467" t="s">
        <v>7089</v>
      </c>
      <c r="C3467" t="s">
        <v>6170</v>
      </c>
      <c r="D3467" t="s">
        <v>6227</v>
      </c>
      <c r="E3467" t="s">
        <v>6228</v>
      </c>
      <c r="F3467">
        <v>5680</v>
      </c>
      <c r="G3467">
        <v>3.44</v>
      </c>
      <c r="H3467">
        <v>1651.2</v>
      </c>
      <c r="I3467" t="s">
        <v>70</v>
      </c>
    </row>
    <row r="3468" spans="1:9">
      <c r="A3468" t="s">
        <v>7090</v>
      </c>
      <c r="B3468" t="s">
        <v>7091</v>
      </c>
      <c r="C3468" t="s">
        <v>6170</v>
      </c>
      <c r="D3468" t="s">
        <v>6211</v>
      </c>
      <c r="E3468" t="s">
        <v>6212</v>
      </c>
      <c r="F3468">
        <v>292</v>
      </c>
      <c r="G3468">
        <v>8.5299999999999994</v>
      </c>
      <c r="H3468">
        <v>34.200000000000003</v>
      </c>
      <c r="I3468" t="s">
        <v>25</v>
      </c>
    </row>
    <row r="3469" spans="1:9">
      <c r="A3469" t="s">
        <v>7092</v>
      </c>
      <c r="B3469" t="s">
        <v>7093</v>
      </c>
      <c r="C3469" t="s">
        <v>6170</v>
      </c>
      <c r="D3469" t="s">
        <v>6187</v>
      </c>
      <c r="E3469" t="s">
        <v>6188</v>
      </c>
      <c r="F3469">
        <v>67</v>
      </c>
      <c r="G3469">
        <v>2.0699999999999998</v>
      </c>
      <c r="H3469">
        <v>32.4</v>
      </c>
      <c r="I3469" t="s">
        <v>25</v>
      </c>
    </row>
    <row r="3470" spans="1:9">
      <c r="A3470" t="s">
        <v>7094</v>
      </c>
      <c r="B3470" t="s">
        <v>7095</v>
      </c>
      <c r="C3470" t="s">
        <v>6170</v>
      </c>
      <c r="D3470" t="s">
        <v>6179</v>
      </c>
      <c r="E3470" t="s">
        <v>6180</v>
      </c>
      <c r="F3470">
        <v>289</v>
      </c>
      <c r="G3470">
        <v>7.77</v>
      </c>
      <c r="H3470">
        <v>37.200000000000003</v>
      </c>
      <c r="I3470" t="s">
        <v>25</v>
      </c>
    </row>
    <row r="3471" spans="1:9">
      <c r="A3471" t="s">
        <v>7096</v>
      </c>
      <c r="B3471" t="s">
        <v>7097</v>
      </c>
      <c r="C3471" t="s">
        <v>6170</v>
      </c>
      <c r="D3471" t="s">
        <v>6199</v>
      </c>
      <c r="E3471" t="s">
        <v>6200</v>
      </c>
      <c r="F3471">
        <v>197</v>
      </c>
      <c r="G3471">
        <v>5.77</v>
      </c>
      <c r="H3471">
        <v>34.1</v>
      </c>
      <c r="I3471" t="s">
        <v>25</v>
      </c>
    </row>
    <row r="3472" spans="1:9">
      <c r="A3472" t="s">
        <v>7098</v>
      </c>
      <c r="B3472" t="s">
        <v>7099</v>
      </c>
      <c r="C3472" t="s">
        <v>6170</v>
      </c>
      <c r="D3472" t="s">
        <v>6187</v>
      </c>
      <c r="E3472" t="s">
        <v>6188</v>
      </c>
      <c r="F3472">
        <v>521</v>
      </c>
      <c r="G3472">
        <v>27.94</v>
      </c>
      <c r="H3472">
        <v>18.600000000000001</v>
      </c>
      <c r="I3472" t="s">
        <v>14</v>
      </c>
    </row>
    <row r="3473" spans="1:9">
      <c r="A3473" t="s">
        <v>7100</v>
      </c>
      <c r="B3473" t="s">
        <v>7101</v>
      </c>
      <c r="C3473" t="s">
        <v>6170</v>
      </c>
      <c r="D3473" t="s">
        <v>6179</v>
      </c>
      <c r="E3473" t="s">
        <v>6180</v>
      </c>
      <c r="F3473">
        <v>156</v>
      </c>
      <c r="G3473">
        <v>2.23</v>
      </c>
      <c r="H3473">
        <v>70</v>
      </c>
      <c r="I3473" t="s">
        <v>25</v>
      </c>
    </row>
    <row r="3474" spans="1:9">
      <c r="A3474" t="s">
        <v>7102</v>
      </c>
      <c r="B3474" t="s">
        <v>7103</v>
      </c>
      <c r="C3474" t="s">
        <v>6170</v>
      </c>
      <c r="D3474" t="s">
        <v>6191</v>
      </c>
      <c r="E3474" t="s">
        <v>6192</v>
      </c>
      <c r="F3474">
        <v>151</v>
      </c>
      <c r="G3474">
        <v>6.67</v>
      </c>
      <c r="H3474">
        <v>22.6</v>
      </c>
      <c r="I3474" t="s">
        <v>25</v>
      </c>
    </row>
    <row r="3475" spans="1:9">
      <c r="A3475" t="s">
        <v>7104</v>
      </c>
      <c r="B3475" t="s">
        <v>7105</v>
      </c>
      <c r="C3475" t="s">
        <v>6170</v>
      </c>
      <c r="D3475" t="s">
        <v>6191</v>
      </c>
      <c r="E3475" t="s">
        <v>6192</v>
      </c>
      <c r="F3475">
        <v>117</v>
      </c>
      <c r="G3475">
        <v>3.31</v>
      </c>
      <c r="H3475">
        <v>35.299999999999997</v>
      </c>
      <c r="I3475" t="s">
        <v>25</v>
      </c>
    </row>
    <row r="3476" spans="1:9">
      <c r="A3476" t="s">
        <v>7106</v>
      </c>
      <c r="B3476" t="s">
        <v>7107</v>
      </c>
      <c r="C3476" t="s">
        <v>6170</v>
      </c>
      <c r="D3476" t="s">
        <v>6179</v>
      </c>
      <c r="E3476" t="s">
        <v>6180</v>
      </c>
      <c r="F3476">
        <v>628</v>
      </c>
      <c r="G3476">
        <v>11.25</v>
      </c>
      <c r="H3476">
        <v>55.8</v>
      </c>
      <c r="I3476" t="s">
        <v>14</v>
      </c>
    </row>
    <row r="3477" spans="1:9">
      <c r="A3477" t="s">
        <v>7108</v>
      </c>
      <c r="B3477" t="s">
        <v>7109</v>
      </c>
      <c r="C3477" t="s">
        <v>6170</v>
      </c>
      <c r="D3477" t="s">
        <v>6199</v>
      </c>
      <c r="E3477" t="s">
        <v>6200</v>
      </c>
      <c r="F3477">
        <v>290</v>
      </c>
      <c r="G3477">
        <v>14.38</v>
      </c>
      <c r="H3477">
        <v>20.2</v>
      </c>
      <c r="I3477" t="s">
        <v>25</v>
      </c>
    </row>
    <row r="3478" spans="1:9">
      <c r="A3478" t="s">
        <v>7110</v>
      </c>
      <c r="B3478" t="s">
        <v>7111</v>
      </c>
      <c r="C3478" t="s">
        <v>6170</v>
      </c>
      <c r="D3478" t="s">
        <v>6378</v>
      </c>
      <c r="E3478" t="s">
        <v>6379</v>
      </c>
      <c r="F3478">
        <v>472</v>
      </c>
      <c r="G3478">
        <v>12.72</v>
      </c>
      <c r="H3478">
        <v>37.1</v>
      </c>
      <c r="I3478" t="s">
        <v>25</v>
      </c>
    </row>
    <row r="3479" spans="1:9">
      <c r="A3479" t="s">
        <v>7112</v>
      </c>
      <c r="B3479" t="s">
        <v>7113</v>
      </c>
      <c r="C3479" t="s">
        <v>6170</v>
      </c>
      <c r="D3479" t="s">
        <v>6191</v>
      </c>
      <c r="E3479" t="s">
        <v>6192</v>
      </c>
      <c r="F3479">
        <v>280</v>
      </c>
      <c r="G3479">
        <v>10.95</v>
      </c>
      <c r="H3479">
        <v>25.6</v>
      </c>
      <c r="I3479" t="s">
        <v>25</v>
      </c>
    </row>
    <row r="3480" spans="1:9">
      <c r="A3480" t="s">
        <v>7114</v>
      </c>
      <c r="B3480" t="s">
        <v>7115</v>
      </c>
      <c r="C3480" t="s">
        <v>6170</v>
      </c>
      <c r="D3480" t="s">
        <v>6191</v>
      </c>
      <c r="E3480" t="s">
        <v>6192</v>
      </c>
      <c r="F3480">
        <v>97</v>
      </c>
      <c r="G3480">
        <v>5</v>
      </c>
      <c r="H3480">
        <v>19.399999999999999</v>
      </c>
      <c r="I3480" t="s">
        <v>25</v>
      </c>
    </row>
    <row r="3481" spans="1:9">
      <c r="A3481" t="s">
        <v>7116</v>
      </c>
      <c r="B3481" t="s">
        <v>7117</v>
      </c>
      <c r="C3481" t="s">
        <v>6170</v>
      </c>
      <c r="D3481" t="s">
        <v>6187</v>
      </c>
      <c r="E3481" t="s">
        <v>6188</v>
      </c>
      <c r="F3481">
        <v>182</v>
      </c>
      <c r="G3481">
        <v>5.81</v>
      </c>
      <c r="H3481">
        <v>31.3</v>
      </c>
      <c r="I3481" t="s">
        <v>25</v>
      </c>
    </row>
    <row r="3482" spans="1:9">
      <c r="A3482" t="s">
        <v>7118</v>
      </c>
      <c r="B3482" t="s">
        <v>7119</v>
      </c>
      <c r="C3482" t="s">
        <v>6170</v>
      </c>
      <c r="D3482" t="s">
        <v>6235</v>
      </c>
      <c r="E3482" t="s">
        <v>6236</v>
      </c>
      <c r="F3482">
        <v>70</v>
      </c>
      <c r="G3482">
        <v>4.26</v>
      </c>
      <c r="H3482">
        <v>16.399999999999999</v>
      </c>
      <c r="I3482" t="s">
        <v>25</v>
      </c>
    </row>
    <row r="3483" spans="1:9">
      <c r="A3483" t="s">
        <v>7120</v>
      </c>
      <c r="B3483" t="s">
        <v>7121</v>
      </c>
      <c r="C3483" t="s">
        <v>6170</v>
      </c>
      <c r="D3483" t="s">
        <v>6261</v>
      </c>
      <c r="E3483" t="s">
        <v>6262</v>
      </c>
      <c r="F3483">
        <v>1302</v>
      </c>
      <c r="G3483">
        <v>12.54</v>
      </c>
      <c r="H3483">
        <v>103.8</v>
      </c>
      <c r="I3483" t="s">
        <v>14</v>
      </c>
    </row>
    <row r="3484" spans="1:9">
      <c r="A3484" t="s">
        <v>7122</v>
      </c>
      <c r="B3484" t="s">
        <v>7123</v>
      </c>
      <c r="C3484" t="s">
        <v>6170</v>
      </c>
      <c r="D3484" t="s">
        <v>6235</v>
      </c>
      <c r="E3484" t="s">
        <v>6236</v>
      </c>
      <c r="F3484">
        <v>51</v>
      </c>
      <c r="G3484">
        <v>2.0699999999999998</v>
      </c>
      <c r="H3484">
        <v>24.6</v>
      </c>
      <c r="I3484" t="s">
        <v>25</v>
      </c>
    </row>
    <row r="3485" spans="1:9">
      <c r="A3485" t="s">
        <v>7124</v>
      </c>
      <c r="B3485" t="s">
        <v>7125</v>
      </c>
      <c r="C3485" t="s">
        <v>6170</v>
      </c>
      <c r="D3485" t="s">
        <v>6175</v>
      </c>
      <c r="E3485" t="s">
        <v>6176</v>
      </c>
      <c r="F3485">
        <v>575</v>
      </c>
      <c r="G3485">
        <v>8.6199999999999992</v>
      </c>
      <c r="H3485">
        <v>66.7</v>
      </c>
      <c r="I3485" t="s">
        <v>14</v>
      </c>
    </row>
    <row r="3486" spans="1:9">
      <c r="A3486" t="s">
        <v>7126</v>
      </c>
      <c r="B3486" t="s">
        <v>7127</v>
      </c>
      <c r="C3486" t="s">
        <v>6170</v>
      </c>
      <c r="D3486" t="s">
        <v>6235</v>
      </c>
      <c r="E3486" t="s">
        <v>6236</v>
      </c>
      <c r="F3486">
        <v>120</v>
      </c>
      <c r="G3486">
        <v>2.48</v>
      </c>
      <c r="H3486">
        <v>48.4</v>
      </c>
      <c r="I3486" t="s">
        <v>25</v>
      </c>
    </row>
    <row r="3487" spans="1:9">
      <c r="A3487" t="s">
        <v>7128</v>
      </c>
      <c r="B3487" t="s">
        <v>7129</v>
      </c>
      <c r="C3487" t="s">
        <v>6170</v>
      </c>
      <c r="D3487" t="s">
        <v>6171</v>
      </c>
      <c r="E3487" t="s">
        <v>6172</v>
      </c>
      <c r="F3487">
        <v>840</v>
      </c>
      <c r="G3487">
        <v>9.14</v>
      </c>
      <c r="H3487">
        <v>91.9</v>
      </c>
      <c r="I3487" t="s">
        <v>14</v>
      </c>
    </row>
    <row r="3488" spans="1:9">
      <c r="A3488" t="s">
        <v>7130</v>
      </c>
      <c r="B3488" t="s">
        <v>7131</v>
      </c>
      <c r="C3488" t="s">
        <v>6170</v>
      </c>
      <c r="D3488" t="s">
        <v>6179</v>
      </c>
      <c r="E3488" t="s">
        <v>6180</v>
      </c>
      <c r="F3488">
        <v>184</v>
      </c>
      <c r="G3488">
        <v>7.56</v>
      </c>
      <c r="H3488">
        <v>24.3</v>
      </c>
      <c r="I3488" t="s">
        <v>25</v>
      </c>
    </row>
    <row r="3489" spans="1:9">
      <c r="A3489" t="s">
        <v>7132</v>
      </c>
      <c r="B3489" t="s">
        <v>7133</v>
      </c>
      <c r="C3489" t="s">
        <v>6170</v>
      </c>
      <c r="D3489" t="s">
        <v>6179</v>
      </c>
      <c r="E3489" t="s">
        <v>6180</v>
      </c>
      <c r="F3489">
        <v>128</v>
      </c>
      <c r="G3489">
        <v>4.07</v>
      </c>
      <c r="H3489">
        <v>31.4</v>
      </c>
      <c r="I3489" t="s">
        <v>25</v>
      </c>
    </row>
    <row r="3490" spans="1:9">
      <c r="A3490" t="s">
        <v>7134</v>
      </c>
      <c r="B3490" t="s">
        <v>7135</v>
      </c>
      <c r="C3490" t="s">
        <v>6170</v>
      </c>
      <c r="D3490" t="s">
        <v>6207</v>
      </c>
      <c r="E3490" t="s">
        <v>6208</v>
      </c>
      <c r="F3490">
        <v>149</v>
      </c>
      <c r="G3490">
        <v>3.93</v>
      </c>
      <c r="H3490">
        <v>37.9</v>
      </c>
      <c r="I3490" t="s">
        <v>25</v>
      </c>
    </row>
    <row r="3491" spans="1:9">
      <c r="A3491" t="s">
        <v>7136</v>
      </c>
      <c r="B3491" t="s">
        <v>7137</v>
      </c>
      <c r="C3491" t="s">
        <v>6170</v>
      </c>
      <c r="D3491" t="s">
        <v>6211</v>
      </c>
      <c r="E3491" t="s">
        <v>6212</v>
      </c>
      <c r="F3491">
        <v>190</v>
      </c>
      <c r="G3491">
        <v>5.31</v>
      </c>
      <c r="H3491">
        <v>35.799999999999997</v>
      </c>
      <c r="I3491" t="s">
        <v>25</v>
      </c>
    </row>
    <row r="3492" spans="1:9">
      <c r="A3492" t="s">
        <v>7138</v>
      </c>
      <c r="B3492" t="s">
        <v>7139</v>
      </c>
      <c r="C3492" t="s">
        <v>6170</v>
      </c>
      <c r="D3492" t="s">
        <v>6235</v>
      </c>
      <c r="E3492" t="s">
        <v>6236</v>
      </c>
      <c r="F3492">
        <v>189</v>
      </c>
      <c r="G3492">
        <v>5.79</v>
      </c>
      <c r="H3492">
        <v>32.6</v>
      </c>
      <c r="I3492" t="s">
        <v>25</v>
      </c>
    </row>
    <row r="3493" spans="1:9">
      <c r="A3493" t="s">
        <v>7140</v>
      </c>
      <c r="B3493" t="s">
        <v>7141</v>
      </c>
      <c r="C3493" t="s">
        <v>6170</v>
      </c>
      <c r="D3493" t="s">
        <v>6378</v>
      </c>
      <c r="E3493" t="s">
        <v>6379</v>
      </c>
      <c r="F3493">
        <v>410</v>
      </c>
      <c r="G3493">
        <v>7.48</v>
      </c>
      <c r="H3493">
        <v>54.8</v>
      </c>
      <c r="I3493" t="s">
        <v>25</v>
      </c>
    </row>
    <row r="3494" spans="1:9">
      <c r="A3494" t="s">
        <v>7142</v>
      </c>
      <c r="B3494" t="s">
        <v>7143</v>
      </c>
      <c r="C3494" t="s">
        <v>6170</v>
      </c>
      <c r="D3494" t="s">
        <v>1200</v>
      </c>
      <c r="E3494" t="s">
        <v>1201</v>
      </c>
      <c r="F3494">
        <v>505</v>
      </c>
      <c r="G3494">
        <v>7.04</v>
      </c>
      <c r="H3494">
        <v>71.7</v>
      </c>
      <c r="I3494" t="s">
        <v>14</v>
      </c>
    </row>
    <row r="3495" spans="1:9">
      <c r="A3495" t="s">
        <v>7144</v>
      </c>
      <c r="B3495" t="s">
        <v>3799</v>
      </c>
      <c r="C3495" t="s">
        <v>6170</v>
      </c>
      <c r="D3495" t="s">
        <v>6175</v>
      </c>
      <c r="E3495" t="s">
        <v>6176</v>
      </c>
      <c r="F3495">
        <v>205</v>
      </c>
      <c r="G3495">
        <v>3.71</v>
      </c>
      <c r="H3495">
        <v>55.3</v>
      </c>
      <c r="I3495" t="s">
        <v>25</v>
      </c>
    </row>
    <row r="3496" spans="1:9">
      <c r="A3496" t="s">
        <v>7145</v>
      </c>
      <c r="B3496" t="s">
        <v>7146</v>
      </c>
      <c r="C3496" t="s">
        <v>6170</v>
      </c>
      <c r="D3496" t="s">
        <v>6211</v>
      </c>
      <c r="E3496" t="s">
        <v>6212</v>
      </c>
      <c r="F3496">
        <v>216</v>
      </c>
      <c r="G3496">
        <v>10.93</v>
      </c>
      <c r="H3496">
        <v>19.8</v>
      </c>
      <c r="I3496" t="s">
        <v>25</v>
      </c>
    </row>
    <row r="3497" spans="1:9">
      <c r="A3497" t="s">
        <v>7147</v>
      </c>
      <c r="B3497" t="s">
        <v>7148</v>
      </c>
      <c r="C3497" t="s">
        <v>6170</v>
      </c>
      <c r="D3497" t="s">
        <v>6207</v>
      </c>
      <c r="E3497" t="s">
        <v>6208</v>
      </c>
      <c r="F3497">
        <v>183</v>
      </c>
      <c r="G3497">
        <v>3.99</v>
      </c>
      <c r="H3497">
        <v>45.9</v>
      </c>
      <c r="I3497" t="s">
        <v>25</v>
      </c>
    </row>
    <row r="3498" spans="1:9">
      <c r="A3498" t="s">
        <v>7149</v>
      </c>
      <c r="B3498" t="s">
        <v>7150</v>
      </c>
      <c r="C3498" t="s">
        <v>6170</v>
      </c>
      <c r="D3498" t="s">
        <v>6221</v>
      </c>
      <c r="E3498" t="s">
        <v>6222</v>
      </c>
      <c r="F3498">
        <v>2540</v>
      </c>
      <c r="G3498">
        <v>5.43</v>
      </c>
      <c r="H3498">
        <v>467.8</v>
      </c>
      <c r="I3498" t="s">
        <v>70</v>
      </c>
    </row>
    <row r="3499" spans="1:9">
      <c r="A3499" t="s">
        <v>7151</v>
      </c>
      <c r="B3499" t="s">
        <v>7152</v>
      </c>
      <c r="C3499" t="s">
        <v>6170</v>
      </c>
      <c r="D3499" t="s">
        <v>6211</v>
      </c>
      <c r="E3499" t="s">
        <v>6212</v>
      </c>
      <c r="F3499">
        <v>290</v>
      </c>
      <c r="G3499">
        <v>7.36</v>
      </c>
      <c r="H3499">
        <v>39.4</v>
      </c>
      <c r="I3499" t="s">
        <v>25</v>
      </c>
    </row>
    <row r="3500" spans="1:9">
      <c r="A3500" t="s">
        <v>7153</v>
      </c>
      <c r="B3500" t="s">
        <v>7154</v>
      </c>
      <c r="C3500" t="s">
        <v>6170</v>
      </c>
      <c r="D3500" t="s">
        <v>6191</v>
      </c>
      <c r="E3500" t="s">
        <v>6192</v>
      </c>
      <c r="F3500">
        <v>88</v>
      </c>
      <c r="G3500">
        <v>3.56</v>
      </c>
      <c r="H3500">
        <v>24.7</v>
      </c>
      <c r="I3500" t="s">
        <v>25</v>
      </c>
    </row>
    <row r="3501" spans="1:9">
      <c r="A3501" t="s">
        <v>7155</v>
      </c>
      <c r="B3501" t="s">
        <v>7156</v>
      </c>
      <c r="C3501" t="s">
        <v>6170</v>
      </c>
      <c r="D3501" t="s">
        <v>6179</v>
      </c>
      <c r="E3501" t="s">
        <v>6180</v>
      </c>
      <c r="F3501">
        <v>237</v>
      </c>
      <c r="G3501">
        <v>8.74</v>
      </c>
      <c r="H3501">
        <v>27.1</v>
      </c>
      <c r="I3501" t="s">
        <v>25</v>
      </c>
    </row>
    <row r="3502" spans="1:9">
      <c r="A3502" t="s">
        <v>7157</v>
      </c>
      <c r="B3502" t="s">
        <v>7158</v>
      </c>
      <c r="C3502" t="s">
        <v>6170</v>
      </c>
      <c r="D3502" t="s">
        <v>6235</v>
      </c>
      <c r="E3502" t="s">
        <v>6236</v>
      </c>
      <c r="F3502">
        <v>217</v>
      </c>
      <c r="G3502">
        <v>6.05</v>
      </c>
      <c r="H3502">
        <v>35.9</v>
      </c>
      <c r="I3502" t="s">
        <v>25</v>
      </c>
    </row>
    <row r="3503" spans="1:9">
      <c r="A3503" t="s">
        <v>7159</v>
      </c>
      <c r="B3503" t="s">
        <v>7160</v>
      </c>
      <c r="C3503" t="s">
        <v>6170</v>
      </c>
      <c r="D3503" t="s">
        <v>1200</v>
      </c>
      <c r="E3503" t="s">
        <v>1201</v>
      </c>
      <c r="F3503">
        <v>569</v>
      </c>
      <c r="G3503">
        <v>6.82</v>
      </c>
      <c r="H3503">
        <v>83.4</v>
      </c>
      <c r="I3503" t="s">
        <v>14</v>
      </c>
    </row>
    <row r="3504" spans="1:9">
      <c r="A3504" t="s">
        <v>7161</v>
      </c>
      <c r="B3504" t="s">
        <v>7162</v>
      </c>
      <c r="C3504" t="s">
        <v>6170</v>
      </c>
      <c r="D3504" t="s">
        <v>6211</v>
      </c>
      <c r="E3504" t="s">
        <v>6212</v>
      </c>
      <c r="F3504">
        <v>105</v>
      </c>
      <c r="G3504">
        <v>6.5</v>
      </c>
      <c r="H3504">
        <v>16.2</v>
      </c>
      <c r="I3504" t="s">
        <v>25</v>
      </c>
    </row>
    <row r="3505" spans="1:9">
      <c r="A3505" t="s">
        <v>7163</v>
      </c>
      <c r="B3505" t="s">
        <v>7164</v>
      </c>
      <c r="C3505" t="s">
        <v>6170</v>
      </c>
      <c r="D3505" t="s">
        <v>6183</v>
      </c>
      <c r="E3505" t="s">
        <v>6184</v>
      </c>
      <c r="F3505">
        <v>604</v>
      </c>
      <c r="G3505">
        <v>8.7899999999999991</v>
      </c>
      <c r="H3505">
        <v>68.7</v>
      </c>
      <c r="I3505" t="s">
        <v>14</v>
      </c>
    </row>
    <row r="3506" spans="1:9">
      <c r="A3506" t="s">
        <v>7165</v>
      </c>
      <c r="B3506" t="s">
        <v>7166</v>
      </c>
      <c r="C3506" t="s">
        <v>6170</v>
      </c>
      <c r="D3506" t="s">
        <v>6179</v>
      </c>
      <c r="E3506" t="s">
        <v>6180</v>
      </c>
      <c r="F3506">
        <v>202</v>
      </c>
      <c r="G3506">
        <v>5.86</v>
      </c>
      <c r="H3506">
        <v>34.5</v>
      </c>
      <c r="I3506" t="s">
        <v>25</v>
      </c>
    </row>
    <row r="3507" spans="1:9">
      <c r="A3507" t="s">
        <v>7167</v>
      </c>
      <c r="B3507" t="s">
        <v>7168</v>
      </c>
      <c r="C3507" t="s">
        <v>6170</v>
      </c>
      <c r="D3507" t="s">
        <v>6191</v>
      </c>
      <c r="E3507" t="s">
        <v>6192</v>
      </c>
      <c r="F3507">
        <v>337</v>
      </c>
      <c r="G3507">
        <v>8.6300000000000008</v>
      </c>
      <c r="H3507">
        <v>39</v>
      </c>
      <c r="I3507" t="s">
        <v>25</v>
      </c>
    </row>
    <row r="3508" spans="1:9">
      <c r="A3508" t="s">
        <v>7169</v>
      </c>
      <c r="B3508" t="s">
        <v>7170</v>
      </c>
      <c r="C3508" t="s">
        <v>6170</v>
      </c>
      <c r="D3508" t="s">
        <v>6179</v>
      </c>
      <c r="E3508" t="s">
        <v>6180</v>
      </c>
      <c r="F3508">
        <v>620</v>
      </c>
      <c r="G3508">
        <v>14.02</v>
      </c>
      <c r="H3508">
        <v>44.2</v>
      </c>
      <c r="I3508" t="s">
        <v>14</v>
      </c>
    </row>
    <row r="3509" spans="1:9">
      <c r="A3509" t="s">
        <v>7171</v>
      </c>
      <c r="B3509" t="s">
        <v>7172</v>
      </c>
      <c r="C3509" t="s">
        <v>6170</v>
      </c>
      <c r="D3509" t="s">
        <v>6187</v>
      </c>
      <c r="E3509" t="s">
        <v>6188</v>
      </c>
      <c r="F3509">
        <v>121</v>
      </c>
      <c r="G3509">
        <v>2.3199999999999998</v>
      </c>
      <c r="H3509">
        <v>52.2</v>
      </c>
      <c r="I3509" t="s">
        <v>25</v>
      </c>
    </row>
    <row r="3510" spans="1:9">
      <c r="A3510" t="s">
        <v>7173</v>
      </c>
      <c r="B3510" t="s">
        <v>7174</v>
      </c>
      <c r="C3510" t="s">
        <v>6170</v>
      </c>
      <c r="D3510" t="s">
        <v>6211</v>
      </c>
      <c r="E3510" t="s">
        <v>6212</v>
      </c>
      <c r="F3510">
        <v>1109</v>
      </c>
      <c r="G3510">
        <v>20.7</v>
      </c>
      <c r="H3510">
        <v>53.6</v>
      </c>
      <c r="I3510" t="s">
        <v>14</v>
      </c>
    </row>
    <row r="3511" spans="1:9">
      <c r="A3511" t="s">
        <v>7175</v>
      </c>
      <c r="B3511" t="s">
        <v>7176</v>
      </c>
      <c r="C3511" t="s">
        <v>6170</v>
      </c>
      <c r="D3511" t="s">
        <v>6207</v>
      </c>
      <c r="E3511" t="s">
        <v>6208</v>
      </c>
      <c r="F3511">
        <v>921</v>
      </c>
      <c r="G3511">
        <v>22.87</v>
      </c>
      <c r="H3511">
        <v>40.299999999999997</v>
      </c>
      <c r="I3511" t="s">
        <v>14</v>
      </c>
    </row>
    <row r="3512" spans="1:9">
      <c r="A3512" t="s">
        <v>7177</v>
      </c>
      <c r="B3512" t="s">
        <v>7178</v>
      </c>
      <c r="C3512" t="s">
        <v>6170</v>
      </c>
      <c r="D3512" t="s">
        <v>6187</v>
      </c>
      <c r="E3512" t="s">
        <v>6188</v>
      </c>
      <c r="F3512">
        <v>349</v>
      </c>
      <c r="G3512">
        <v>7.32</v>
      </c>
      <c r="H3512">
        <v>47.7</v>
      </c>
      <c r="I3512" t="s">
        <v>25</v>
      </c>
    </row>
    <row r="3513" spans="1:9">
      <c r="A3513" t="s">
        <v>7179</v>
      </c>
      <c r="B3513" t="s">
        <v>7180</v>
      </c>
      <c r="C3513" t="s">
        <v>6170</v>
      </c>
      <c r="D3513" t="s">
        <v>1200</v>
      </c>
      <c r="E3513" t="s">
        <v>1201</v>
      </c>
      <c r="F3513">
        <v>593</v>
      </c>
      <c r="G3513">
        <v>15.46</v>
      </c>
      <c r="H3513">
        <v>38.4</v>
      </c>
      <c r="I3513" t="s">
        <v>14</v>
      </c>
    </row>
    <row r="3514" spans="1:9">
      <c r="A3514" t="s">
        <v>7181</v>
      </c>
      <c r="B3514" t="s">
        <v>7182</v>
      </c>
      <c r="C3514" t="s">
        <v>6170</v>
      </c>
      <c r="D3514" t="s">
        <v>6171</v>
      </c>
      <c r="E3514" t="s">
        <v>6172</v>
      </c>
      <c r="F3514">
        <v>585</v>
      </c>
      <c r="G3514">
        <v>9.56</v>
      </c>
      <c r="H3514">
        <v>61.2</v>
      </c>
      <c r="I3514" t="s">
        <v>14</v>
      </c>
    </row>
    <row r="3515" spans="1:9">
      <c r="A3515" t="s">
        <v>7183</v>
      </c>
      <c r="B3515" t="s">
        <v>7184</v>
      </c>
      <c r="C3515" t="s">
        <v>6170</v>
      </c>
      <c r="D3515" t="s">
        <v>6207</v>
      </c>
      <c r="E3515" t="s">
        <v>6208</v>
      </c>
      <c r="F3515">
        <v>216</v>
      </c>
      <c r="G3515">
        <v>9</v>
      </c>
      <c r="H3515">
        <v>24</v>
      </c>
      <c r="I3515" t="s">
        <v>25</v>
      </c>
    </row>
    <row r="3516" spans="1:9">
      <c r="A3516" t="s">
        <v>7185</v>
      </c>
      <c r="B3516" t="s">
        <v>7186</v>
      </c>
      <c r="C3516" t="s">
        <v>6170</v>
      </c>
      <c r="D3516" t="s">
        <v>6207</v>
      </c>
      <c r="E3516" t="s">
        <v>6208</v>
      </c>
      <c r="F3516">
        <v>146</v>
      </c>
      <c r="G3516">
        <v>6.99</v>
      </c>
      <c r="H3516">
        <v>20.9</v>
      </c>
      <c r="I3516" t="s">
        <v>25</v>
      </c>
    </row>
    <row r="3517" spans="1:9">
      <c r="A3517" t="s">
        <v>7187</v>
      </c>
      <c r="B3517" t="s">
        <v>7188</v>
      </c>
      <c r="C3517" t="s">
        <v>6170</v>
      </c>
      <c r="D3517" t="s">
        <v>6179</v>
      </c>
      <c r="E3517" t="s">
        <v>6180</v>
      </c>
      <c r="F3517">
        <v>217</v>
      </c>
      <c r="G3517">
        <v>7.69</v>
      </c>
      <c r="H3517">
        <v>28.2</v>
      </c>
      <c r="I3517" t="s">
        <v>25</v>
      </c>
    </row>
    <row r="3518" spans="1:9">
      <c r="A3518" t="s">
        <v>7189</v>
      </c>
      <c r="B3518" t="s">
        <v>7190</v>
      </c>
      <c r="C3518" t="s">
        <v>6170</v>
      </c>
      <c r="D3518" t="s">
        <v>6235</v>
      </c>
      <c r="E3518" t="s">
        <v>6236</v>
      </c>
      <c r="F3518">
        <v>5935</v>
      </c>
      <c r="G3518">
        <v>12.62</v>
      </c>
      <c r="H3518">
        <v>470.3</v>
      </c>
      <c r="I3518" t="s">
        <v>70</v>
      </c>
    </row>
    <row r="3519" spans="1:9">
      <c r="A3519" t="s">
        <v>7191</v>
      </c>
      <c r="B3519" t="s">
        <v>7192</v>
      </c>
      <c r="C3519" t="s">
        <v>6170</v>
      </c>
      <c r="D3519" t="s">
        <v>6187</v>
      </c>
      <c r="E3519" t="s">
        <v>6188</v>
      </c>
      <c r="F3519">
        <v>102</v>
      </c>
      <c r="G3519">
        <v>5.01</v>
      </c>
      <c r="H3519">
        <v>20.399999999999999</v>
      </c>
      <c r="I3519" t="s">
        <v>25</v>
      </c>
    </row>
    <row r="3520" spans="1:9">
      <c r="A3520" t="s">
        <v>7193</v>
      </c>
      <c r="B3520" t="s">
        <v>7194</v>
      </c>
      <c r="C3520" t="s">
        <v>6170</v>
      </c>
      <c r="D3520" t="s">
        <v>6187</v>
      </c>
      <c r="E3520" t="s">
        <v>6188</v>
      </c>
      <c r="F3520">
        <v>175</v>
      </c>
      <c r="G3520">
        <v>4.8899999999999997</v>
      </c>
      <c r="H3520">
        <v>35.799999999999997</v>
      </c>
      <c r="I3520" t="s">
        <v>25</v>
      </c>
    </row>
    <row r="3521" spans="1:9">
      <c r="A3521" t="s">
        <v>7195</v>
      </c>
      <c r="B3521" t="s">
        <v>7196</v>
      </c>
      <c r="C3521" t="s">
        <v>6170</v>
      </c>
      <c r="D3521" t="s">
        <v>6187</v>
      </c>
      <c r="E3521" t="s">
        <v>6188</v>
      </c>
      <c r="F3521">
        <v>93</v>
      </c>
      <c r="G3521">
        <v>1.49</v>
      </c>
      <c r="H3521">
        <v>62.4</v>
      </c>
      <c r="I3521" t="s">
        <v>25</v>
      </c>
    </row>
    <row r="3522" spans="1:9">
      <c r="A3522" t="s">
        <v>7197</v>
      </c>
      <c r="B3522" t="s">
        <v>7198</v>
      </c>
      <c r="C3522" t="s">
        <v>6170</v>
      </c>
      <c r="D3522" t="s">
        <v>1200</v>
      </c>
      <c r="E3522" t="s">
        <v>1201</v>
      </c>
      <c r="F3522">
        <v>362</v>
      </c>
      <c r="G3522">
        <v>5.88</v>
      </c>
      <c r="H3522">
        <v>61.6</v>
      </c>
      <c r="I3522" t="s">
        <v>25</v>
      </c>
    </row>
    <row r="3523" spans="1:9">
      <c r="A3523" t="s">
        <v>7199</v>
      </c>
      <c r="B3523" t="s">
        <v>1051</v>
      </c>
      <c r="C3523" t="s">
        <v>6170</v>
      </c>
      <c r="D3523" t="s">
        <v>6261</v>
      </c>
      <c r="E3523" t="s">
        <v>6262</v>
      </c>
      <c r="F3523">
        <v>327</v>
      </c>
      <c r="G3523">
        <v>7.6</v>
      </c>
      <c r="H3523">
        <v>43</v>
      </c>
      <c r="I3523" t="s">
        <v>25</v>
      </c>
    </row>
    <row r="3524" spans="1:9">
      <c r="A3524" t="s">
        <v>7200</v>
      </c>
      <c r="B3524" t="s">
        <v>7201</v>
      </c>
      <c r="C3524" t="s">
        <v>6170</v>
      </c>
      <c r="D3524" t="s">
        <v>6199</v>
      </c>
      <c r="E3524" t="s">
        <v>6200</v>
      </c>
      <c r="F3524">
        <v>3936</v>
      </c>
      <c r="G3524">
        <v>23.66</v>
      </c>
      <c r="H3524">
        <v>166.4</v>
      </c>
      <c r="I3524" t="s">
        <v>70</v>
      </c>
    </row>
    <row r="3525" spans="1:9">
      <c r="A3525" t="s">
        <v>7202</v>
      </c>
      <c r="B3525" t="s">
        <v>7203</v>
      </c>
      <c r="C3525" t="s">
        <v>6170</v>
      </c>
      <c r="D3525" t="s">
        <v>6199</v>
      </c>
      <c r="E3525" t="s">
        <v>6200</v>
      </c>
      <c r="F3525">
        <v>469</v>
      </c>
      <c r="G3525">
        <v>6.48</v>
      </c>
      <c r="H3525">
        <v>72.400000000000006</v>
      </c>
      <c r="I3525" t="s">
        <v>25</v>
      </c>
    </row>
    <row r="3526" spans="1:9">
      <c r="A3526" t="s">
        <v>7204</v>
      </c>
      <c r="B3526" t="s">
        <v>7205</v>
      </c>
      <c r="C3526" t="s">
        <v>6170</v>
      </c>
      <c r="D3526" t="s">
        <v>6179</v>
      </c>
      <c r="E3526" t="s">
        <v>6180</v>
      </c>
      <c r="F3526">
        <v>382</v>
      </c>
      <c r="G3526">
        <v>11.88</v>
      </c>
      <c r="H3526">
        <v>32.200000000000003</v>
      </c>
      <c r="I3526" t="s">
        <v>25</v>
      </c>
    </row>
    <row r="3527" spans="1:9">
      <c r="A3527" t="s">
        <v>7206</v>
      </c>
      <c r="B3527" t="s">
        <v>7207</v>
      </c>
      <c r="C3527" t="s">
        <v>6170</v>
      </c>
      <c r="D3527" t="s">
        <v>6207</v>
      </c>
      <c r="E3527" t="s">
        <v>6208</v>
      </c>
      <c r="F3527">
        <v>372</v>
      </c>
      <c r="G3527">
        <v>12.8</v>
      </c>
      <c r="H3527">
        <v>29.1</v>
      </c>
      <c r="I3527" t="s">
        <v>25</v>
      </c>
    </row>
    <row r="3528" spans="1:9">
      <c r="A3528" t="s">
        <v>7208</v>
      </c>
      <c r="B3528" t="s">
        <v>7209</v>
      </c>
      <c r="C3528" t="s">
        <v>6170</v>
      </c>
      <c r="D3528" t="s">
        <v>6191</v>
      </c>
      <c r="E3528" t="s">
        <v>6192</v>
      </c>
      <c r="F3528">
        <v>96</v>
      </c>
      <c r="G3528">
        <v>3.56</v>
      </c>
      <c r="H3528">
        <v>27</v>
      </c>
      <c r="I3528" t="s">
        <v>25</v>
      </c>
    </row>
    <row r="3529" spans="1:9">
      <c r="A3529" t="s">
        <v>7210</v>
      </c>
      <c r="B3529" t="s">
        <v>7211</v>
      </c>
      <c r="C3529" t="s">
        <v>6170</v>
      </c>
      <c r="D3529" t="s">
        <v>6207</v>
      </c>
      <c r="E3529" t="s">
        <v>6208</v>
      </c>
      <c r="F3529">
        <v>75</v>
      </c>
      <c r="G3529">
        <v>2.77</v>
      </c>
      <c r="H3529">
        <v>27.1</v>
      </c>
      <c r="I3529" t="s">
        <v>25</v>
      </c>
    </row>
    <row r="3530" spans="1:9">
      <c r="A3530" t="s">
        <v>7212</v>
      </c>
      <c r="B3530" t="s">
        <v>7213</v>
      </c>
      <c r="C3530" t="s">
        <v>6170</v>
      </c>
      <c r="D3530" t="s">
        <v>1200</v>
      </c>
      <c r="E3530" t="s">
        <v>1201</v>
      </c>
      <c r="F3530">
        <v>314</v>
      </c>
      <c r="G3530">
        <v>4.17</v>
      </c>
      <c r="H3530">
        <v>75.3</v>
      </c>
      <c r="I3530" t="s">
        <v>25</v>
      </c>
    </row>
    <row r="3531" spans="1:9">
      <c r="A3531" t="s">
        <v>7214</v>
      </c>
      <c r="B3531" t="s">
        <v>7215</v>
      </c>
      <c r="C3531" t="s">
        <v>6170</v>
      </c>
      <c r="D3531" t="s">
        <v>6207</v>
      </c>
      <c r="E3531" t="s">
        <v>6208</v>
      </c>
      <c r="F3531">
        <v>165</v>
      </c>
      <c r="G3531">
        <v>10.47</v>
      </c>
      <c r="H3531">
        <v>15.8</v>
      </c>
      <c r="I3531" t="s">
        <v>25</v>
      </c>
    </row>
    <row r="3532" spans="1:9">
      <c r="A3532" t="s">
        <v>7216</v>
      </c>
      <c r="B3532" t="s">
        <v>3876</v>
      </c>
      <c r="C3532" t="s">
        <v>6170</v>
      </c>
      <c r="D3532" t="s">
        <v>6183</v>
      </c>
      <c r="E3532" t="s">
        <v>6184</v>
      </c>
      <c r="F3532">
        <v>693</v>
      </c>
      <c r="G3532">
        <v>14.11</v>
      </c>
      <c r="H3532">
        <v>49.1</v>
      </c>
      <c r="I3532" t="s">
        <v>14</v>
      </c>
    </row>
    <row r="3533" spans="1:9">
      <c r="A3533" t="s">
        <v>7217</v>
      </c>
      <c r="B3533" t="s">
        <v>7218</v>
      </c>
      <c r="C3533" t="s">
        <v>6170</v>
      </c>
      <c r="D3533" t="s">
        <v>1200</v>
      </c>
      <c r="E3533" t="s">
        <v>1201</v>
      </c>
      <c r="F3533">
        <v>789</v>
      </c>
      <c r="G3533">
        <v>6.59</v>
      </c>
      <c r="H3533">
        <v>119.7</v>
      </c>
      <c r="I3533" t="s">
        <v>14</v>
      </c>
    </row>
    <row r="3534" spans="1:9">
      <c r="A3534" t="s">
        <v>7219</v>
      </c>
      <c r="B3534" t="s">
        <v>7220</v>
      </c>
      <c r="C3534" t="s">
        <v>6170</v>
      </c>
      <c r="D3534" t="s">
        <v>6179</v>
      </c>
      <c r="E3534" t="s">
        <v>6180</v>
      </c>
      <c r="F3534">
        <v>1285</v>
      </c>
      <c r="G3534">
        <v>10.77</v>
      </c>
      <c r="H3534">
        <v>119.3</v>
      </c>
      <c r="I3534" t="s">
        <v>14</v>
      </c>
    </row>
    <row r="3535" spans="1:9">
      <c r="A3535" t="s">
        <v>7221</v>
      </c>
      <c r="B3535" t="s">
        <v>7222</v>
      </c>
      <c r="C3535" t="s">
        <v>6170</v>
      </c>
      <c r="D3535" t="s">
        <v>6175</v>
      </c>
      <c r="E3535" t="s">
        <v>6176</v>
      </c>
      <c r="F3535">
        <v>546</v>
      </c>
      <c r="G3535">
        <v>7.06</v>
      </c>
      <c r="H3535">
        <v>77.3</v>
      </c>
      <c r="I3535" t="s">
        <v>14</v>
      </c>
    </row>
    <row r="3536" spans="1:9">
      <c r="A3536" t="s">
        <v>7223</v>
      </c>
      <c r="B3536" t="s">
        <v>7224</v>
      </c>
      <c r="C3536" t="s">
        <v>6170</v>
      </c>
      <c r="D3536" t="s">
        <v>6183</v>
      </c>
      <c r="E3536" t="s">
        <v>6184</v>
      </c>
      <c r="F3536">
        <v>298</v>
      </c>
      <c r="G3536">
        <v>4.03</v>
      </c>
      <c r="H3536">
        <v>73.900000000000006</v>
      </c>
      <c r="I3536" t="s">
        <v>25</v>
      </c>
    </row>
    <row r="3537" spans="1:9">
      <c r="A3537" t="s">
        <v>7225</v>
      </c>
      <c r="B3537" t="s">
        <v>7226</v>
      </c>
      <c r="C3537" t="s">
        <v>6170</v>
      </c>
      <c r="D3537" t="s">
        <v>6207</v>
      </c>
      <c r="E3537" t="s">
        <v>6208</v>
      </c>
      <c r="F3537">
        <v>106</v>
      </c>
      <c r="G3537">
        <v>3.32</v>
      </c>
      <c r="H3537">
        <v>31.9</v>
      </c>
      <c r="I3537" t="s">
        <v>25</v>
      </c>
    </row>
    <row r="3538" spans="1:9">
      <c r="A3538" t="s">
        <v>7227</v>
      </c>
      <c r="B3538" t="s">
        <v>7228</v>
      </c>
      <c r="C3538" t="s">
        <v>6170</v>
      </c>
      <c r="D3538" t="s">
        <v>6261</v>
      </c>
      <c r="E3538" t="s">
        <v>6262</v>
      </c>
      <c r="F3538">
        <v>587</v>
      </c>
      <c r="G3538">
        <v>6.95</v>
      </c>
      <c r="H3538">
        <v>84.5</v>
      </c>
      <c r="I3538" t="s">
        <v>14</v>
      </c>
    </row>
    <row r="3539" spans="1:9">
      <c r="A3539" t="s">
        <v>7229</v>
      </c>
      <c r="B3539" t="s">
        <v>7230</v>
      </c>
      <c r="C3539" t="s">
        <v>6170</v>
      </c>
      <c r="D3539" t="s">
        <v>6207</v>
      </c>
      <c r="E3539" t="s">
        <v>6208</v>
      </c>
      <c r="F3539">
        <v>9</v>
      </c>
      <c r="G3539">
        <v>3.05</v>
      </c>
      <c r="H3539">
        <v>3</v>
      </c>
      <c r="I3539" t="s">
        <v>25</v>
      </c>
    </row>
    <row r="3540" spans="1:9">
      <c r="A3540" t="s">
        <v>7231</v>
      </c>
      <c r="B3540" t="s">
        <v>7232</v>
      </c>
      <c r="C3540" t="s">
        <v>6170</v>
      </c>
      <c r="D3540" t="s">
        <v>6171</v>
      </c>
      <c r="E3540" t="s">
        <v>6172</v>
      </c>
      <c r="F3540">
        <v>183</v>
      </c>
      <c r="G3540">
        <v>3.75</v>
      </c>
      <c r="H3540">
        <v>48.8</v>
      </c>
      <c r="I3540" t="s">
        <v>25</v>
      </c>
    </row>
    <row r="3541" spans="1:9">
      <c r="A3541" t="s">
        <v>7233</v>
      </c>
      <c r="B3541" t="s">
        <v>7234</v>
      </c>
      <c r="C3541" t="s">
        <v>6170</v>
      </c>
      <c r="D3541" t="s">
        <v>6207</v>
      </c>
      <c r="E3541" t="s">
        <v>6208</v>
      </c>
      <c r="F3541">
        <v>122</v>
      </c>
      <c r="G3541">
        <v>6.72</v>
      </c>
      <c r="H3541">
        <v>18.2</v>
      </c>
      <c r="I3541" t="s">
        <v>25</v>
      </c>
    </row>
    <row r="3542" spans="1:9">
      <c r="A3542" t="s">
        <v>7235</v>
      </c>
      <c r="B3542" t="s">
        <v>7236</v>
      </c>
      <c r="C3542" t="s">
        <v>6170</v>
      </c>
      <c r="D3542" t="s">
        <v>6187</v>
      </c>
      <c r="E3542" t="s">
        <v>6188</v>
      </c>
      <c r="F3542">
        <v>184</v>
      </c>
      <c r="G3542">
        <v>6.47</v>
      </c>
      <c r="H3542">
        <v>28.4</v>
      </c>
      <c r="I3542" t="s">
        <v>25</v>
      </c>
    </row>
    <row r="3543" spans="1:9">
      <c r="A3543" t="s">
        <v>7237</v>
      </c>
      <c r="B3543" t="s">
        <v>7238</v>
      </c>
      <c r="C3543" t="s">
        <v>6170</v>
      </c>
      <c r="D3543" t="s">
        <v>6199</v>
      </c>
      <c r="E3543" t="s">
        <v>6200</v>
      </c>
      <c r="F3543">
        <v>521</v>
      </c>
      <c r="G3543">
        <v>10.8</v>
      </c>
      <c r="H3543">
        <v>48.2</v>
      </c>
      <c r="I3543" t="s">
        <v>14</v>
      </c>
    </row>
    <row r="3544" spans="1:9">
      <c r="A3544" t="s">
        <v>7239</v>
      </c>
      <c r="B3544" t="s">
        <v>7240</v>
      </c>
      <c r="C3544" t="s">
        <v>6170</v>
      </c>
      <c r="D3544" t="s">
        <v>6191</v>
      </c>
      <c r="E3544" t="s">
        <v>6192</v>
      </c>
      <c r="F3544">
        <v>261</v>
      </c>
      <c r="G3544">
        <v>19.52</v>
      </c>
      <c r="H3544">
        <v>13.4</v>
      </c>
      <c r="I3544" t="s">
        <v>25</v>
      </c>
    </row>
    <row r="3545" spans="1:9">
      <c r="A3545" t="s">
        <v>7241</v>
      </c>
      <c r="B3545" t="s">
        <v>7242</v>
      </c>
      <c r="C3545" t="s">
        <v>6170</v>
      </c>
      <c r="D3545" t="s">
        <v>6207</v>
      </c>
      <c r="E3545" t="s">
        <v>6208</v>
      </c>
      <c r="F3545">
        <v>1013</v>
      </c>
      <c r="G3545">
        <v>22</v>
      </c>
      <c r="H3545">
        <v>46</v>
      </c>
      <c r="I3545" t="s">
        <v>14</v>
      </c>
    </row>
    <row r="3546" spans="1:9">
      <c r="A3546" t="s">
        <v>7243</v>
      </c>
      <c r="B3546" t="s">
        <v>7244</v>
      </c>
      <c r="C3546" t="s">
        <v>6170</v>
      </c>
      <c r="D3546" t="s">
        <v>6207</v>
      </c>
      <c r="E3546" t="s">
        <v>6208</v>
      </c>
      <c r="F3546">
        <v>277</v>
      </c>
      <c r="G3546">
        <v>5.27</v>
      </c>
      <c r="H3546">
        <v>52.6</v>
      </c>
      <c r="I3546" t="s">
        <v>25</v>
      </c>
    </row>
    <row r="3547" spans="1:9">
      <c r="A3547" t="s">
        <v>7245</v>
      </c>
      <c r="B3547" t="s">
        <v>7246</v>
      </c>
      <c r="C3547" t="s">
        <v>6170</v>
      </c>
      <c r="D3547" t="s">
        <v>6187</v>
      </c>
      <c r="E3547" t="s">
        <v>6188</v>
      </c>
      <c r="F3547">
        <v>1047</v>
      </c>
      <c r="G3547">
        <v>16.53</v>
      </c>
      <c r="H3547">
        <v>63.3</v>
      </c>
      <c r="I3547" t="s">
        <v>14</v>
      </c>
    </row>
    <row r="3548" spans="1:9">
      <c r="A3548" t="s">
        <v>7247</v>
      </c>
      <c r="B3548" t="s">
        <v>7248</v>
      </c>
      <c r="C3548" t="s">
        <v>6170</v>
      </c>
      <c r="D3548" t="s">
        <v>1200</v>
      </c>
      <c r="E3548" t="s">
        <v>1201</v>
      </c>
      <c r="F3548">
        <v>2284</v>
      </c>
      <c r="G3548">
        <v>7.8</v>
      </c>
      <c r="H3548">
        <v>292.8</v>
      </c>
      <c r="I3548" t="s">
        <v>70</v>
      </c>
    </row>
    <row r="3549" spans="1:9">
      <c r="A3549" t="s">
        <v>7249</v>
      </c>
      <c r="B3549" t="s">
        <v>7250</v>
      </c>
      <c r="C3549" t="s">
        <v>6170</v>
      </c>
      <c r="D3549" t="s">
        <v>6207</v>
      </c>
      <c r="E3549" t="s">
        <v>6208</v>
      </c>
      <c r="F3549">
        <v>174</v>
      </c>
      <c r="G3549">
        <v>4.79</v>
      </c>
      <c r="H3549">
        <v>36.299999999999997</v>
      </c>
      <c r="I3549" t="s">
        <v>25</v>
      </c>
    </row>
    <row r="3550" spans="1:9">
      <c r="A3550" t="s">
        <v>7251</v>
      </c>
      <c r="B3550" t="s">
        <v>7252</v>
      </c>
      <c r="C3550" t="s">
        <v>6170</v>
      </c>
      <c r="D3550" t="s">
        <v>6207</v>
      </c>
      <c r="E3550" t="s">
        <v>6208</v>
      </c>
      <c r="F3550">
        <v>89</v>
      </c>
      <c r="G3550">
        <v>2.04</v>
      </c>
      <c r="H3550">
        <v>43.6</v>
      </c>
      <c r="I3550" t="s">
        <v>25</v>
      </c>
    </row>
    <row r="3551" spans="1:9">
      <c r="A3551" t="s">
        <v>7253</v>
      </c>
      <c r="B3551" t="s">
        <v>7254</v>
      </c>
      <c r="C3551" t="s">
        <v>6170</v>
      </c>
      <c r="D3551" t="s">
        <v>6171</v>
      </c>
      <c r="E3551" t="s">
        <v>6172</v>
      </c>
      <c r="F3551">
        <v>368</v>
      </c>
      <c r="G3551">
        <v>4.46</v>
      </c>
      <c r="H3551">
        <v>82.5</v>
      </c>
      <c r="I3551" t="s">
        <v>25</v>
      </c>
    </row>
    <row r="3552" spans="1:9">
      <c r="A3552" t="s">
        <v>7255</v>
      </c>
      <c r="B3552" t="s">
        <v>7256</v>
      </c>
      <c r="C3552" t="s">
        <v>6170</v>
      </c>
      <c r="D3552" t="s">
        <v>6191</v>
      </c>
      <c r="E3552" t="s">
        <v>6192</v>
      </c>
      <c r="F3552">
        <v>334</v>
      </c>
      <c r="G3552">
        <v>7.69</v>
      </c>
      <c r="H3552">
        <v>43.4</v>
      </c>
      <c r="I3552" t="s">
        <v>25</v>
      </c>
    </row>
    <row r="3553" spans="1:9">
      <c r="A3553" t="s">
        <v>7257</v>
      </c>
      <c r="B3553" t="s">
        <v>7258</v>
      </c>
      <c r="C3553" t="s">
        <v>6170</v>
      </c>
      <c r="D3553" t="s">
        <v>6191</v>
      </c>
      <c r="E3553" t="s">
        <v>6192</v>
      </c>
      <c r="F3553">
        <v>106</v>
      </c>
      <c r="G3553">
        <v>4.8899999999999997</v>
      </c>
      <c r="H3553">
        <v>21.7</v>
      </c>
      <c r="I3553" t="s">
        <v>25</v>
      </c>
    </row>
    <row r="3554" spans="1:9">
      <c r="A3554" t="s">
        <v>7259</v>
      </c>
      <c r="B3554" t="s">
        <v>7260</v>
      </c>
      <c r="C3554" t="s">
        <v>6170</v>
      </c>
      <c r="D3554" t="s">
        <v>6207</v>
      </c>
      <c r="E3554" t="s">
        <v>6208</v>
      </c>
      <c r="F3554">
        <v>509</v>
      </c>
      <c r="G3554">
        <v>8.65</v>
      </c>
      <c r="H3554">
        <v>58.8</v>
      </c>
      <c r="I3554" t="s">
        <v>14</v>
      </c>
    </row>
    <row r="3555" spans="1:9">
      <c r="A3555" t="s">
        <v>7261</v>
      </c>
      <c r="B3555" t="s">
        <v>7262</v>
      </c>
      <c r="C3555" t="s">
        <v>6170</v>
      </c>
      <c r="D3555" t="s">
        <v>6207</v>
      </c>
      <c r="E3555" t="s">
        <v>6208</v>
      </c>
      <c r="F3555">
        <v>144</v>
      </c>
      <c r="G3555">
        <v>2.95</v>
      </c>
      <c r="H3555">
        <v>48.8</v>
      </c>
      <c r="I3555" t="s">
        <v>25</v>
      </c>
    </row>
    <row r="3556" spans="1:9">
      <c r="A3556" t="s">
        <v>7263</v>
      </c>
      <c r="B3556" t="s">
        <v>1103</v>
      </c>
      <c r="C3556" t="s">
        <v>6170</v>
      </c>
      <c r="D3556" t="s">
        <v>6187</v>
      </c>
      <c r="E3556" t="s">
        <v>6188</v>
      </c>
      <c r="F3556">
        <v>212</v>
      </c>
      <c r="G3556">
        <v>3.16</v>
      </c>
      <c r="H3556">
        <v>67.099999999999994</v>
      </c>
      <c r="I3556" t="s">
        <v>25</v>
      </c>
    </row>
    <row r="3557" spans="1:9">
      <c r="A3557" t="s">
        <v>7264</v>
      </c>
      <c r="B3557" t="s">
        <v>7265</v>
      </c>
      <c r="C3557" t="s">
        <v>6170</v>
      </c>
      <c r="D3557" t="s">
        <v>6183</v>
      </c>
      <c r="E3557" t="s">
        <v>6184</v>
      </c>
      <c r="F3557">
        <v>828</v>
      </c>
      <c r="G3557">
        <v>12.53</v>
      </c>
      <c r="H3557">
        <v>66.099999999999994</v>
      </c>
      <c r="I3557" t="s">
        <v>14</v>
      </c>
    </row>
    <row r="3558" spans="1:9">
      <c r="A3558" t="s">
        <v>7266</v>
      </c>
      <c r="B3558" t="s">
        <v>7267</v>
      </c>
      <c r="C3558" t="s">
        <v>6170</v>
      </c>
      <c r="D3558" t="s">
        <v>6191</v>
      </c>
      <c r="E3558" t="s">
        <v>6192</v>
      </c>
      <c r="F3558">
        <v>1196</v>
      </c>
      <c r="G3558">
        <v>15.79</v>
      </c>
      <c r="H3558">
        <v>75.7</v>
      </c>
      <c r="I3558" t="s">
        <v>14</v>
      </c>
    </row>
    <row r="3559" spans="1:9">
      <c r="A3559" t="s">
        <v>7268</v>
      </c>
      <c r="B3559" t="s">
        <v>7269</v>
      </c>
      <c r="C3559" t="s">
        <v>6170</v>
      </c>
      <c r="D3559" t="s">
        <v>6191</v>
      </c>
      <c r="E3559" t="s">
        <v>6192</v>
      </c>
      <c r="F3559">
        <v>242</v>
      </c>
      <c r="G3559">
        <v>10.53</v>
      </c>
      <c r="H3559">
        <v>23</v>
      </c>
      <c r="I3559" t="s">
        <v>25</v>
      </c>
    </row>
    <row r="3560" spans="1:9">
      <c r="A3560" t="s">
        <v>7270</v>
      </c>
      <c r="B3560" t="s">
        <v>7271</v>
      </c>
      <c r="C3560" t="s">
        <v>6170</v>
      </c>
      <c r="D3560" t="s">
        <v>6191</v>
      </c>
      <c r="E3560" t="s">
        <v>6192</v>
      </c>
      <c r="F3560">
        <v>636</v>
      </c>
      <c r="G3560">
        <v>19.62</v>
      </c>
      <c r="H3560">
        <v>32.4</v>
      </c>
      <c r="I3560" t="s">
        <v>14</v>
      </c>
    </row>
    <row r="3561" spans="1:9">
      <c r="A3561" t="s">
        <v>7272</v>
      </c>
      <c r="B3561" t="s">
        <v>7273</v>
      </c>
      <c r="C3561" t="s">
        <v>6170</v>
      </c>
      <c r="D3561" t="s">
        <v>6211</v>
      </c>
      <c r="E3561" t="s">
        <v>6212</v>
      </c>
      <c r="F3561">
        <v>373</v>
      </c>
      <c r="G3561">
        <v>6.73</v>
      </c>
      <c r="H3561">
        <v>55.4</v>
      </c>
      <c r="I3561" t="s">
        <v>25</v>
      </c>
    </row>
    <row r="3562" spans="1:9">
      <c r="A3562" t="s">
        <v>7274</v>
      </c>
      <c r="B3562" t="s">
        <v>7275</v>
      </c>
      <c r="C3562" t="s">
        <v>6170</v>
      </c>
      <c r="D3562" t="s">
        <v>6187</v>
      </c>
      <c r="E3562" t="s">
        <v>6188</v>
      </c>
      <c r="F3562">
        <v>121</v>
      </c>
      <c r="G3562">
        <v>7.09</v>
      </c>
      <c r="H3562">
        <v>17.100000000000001</v>
      </c>
      <c r="I3562" t="s">
        <v>25</v>
      </c>
    </row>
    <row r="3563" spans="1:9">
      <c r="A3563" t="s">
        <v>7276</v>
      </c>
      <c r="B3563" t="s">
        <v>7277</v>
      </c>
      <c r="C3563" t="s">
        <v>6170</v>
      </c>
      <c r="D3563" t="s">
        <v>6183</v>
      </c>
      <c r="E3563" t="s">
        <v>6184</v>
      </c>
      <c r="F3563">
        <v>322</v>
      </c>
      <c r="G3563">
        <v>3.99</v>
      </c>
      <c r="H3563">
        <v>80.7</v>
      </c>
      <c r="I3563" t="s">
        <v>25</v>
      </c>
    </row>
    <row r="3564" spans="1:9">
      <c r="A3564" t="s">
        <v>7278</v>
      </c>
      <c r="B3564" t="s">
        <v>7279</v>
      </c>
      <c r="C3564" t="s">
        <v>6170</v>
      </c>
      <c r="D3564" t="s">
        <v>6207</v>
      </c>
      <c r="E3564" t="s">
        <v>6208</v>
      </c>
      <c r="F3564">
        <v>83</v>
      </c>
      <c r="G3564">
        <v>4.5</v>
      </c>
      <c r="H3564">
        <v>18.399999999999999</v>
      </c>
      <c r="I3564" t="s">
        <v>25</v>
      </c>
    </row>
    <row r="3565" spans="1:9">
      <c r="A3565" t="s">
        <v>7280</v>
      </c>
      <c r="B3565" t="s">
        <v>3930</v>
      </c>
      <c r="C3565" t="s">
        <v>6170</v>
      </c>
      <c r="D3565" t="s">
        <v>1200</v>
      </c>
      <c r="E3565" t="s">
        <v>1201</v>
      </c>
      <c r="F3565">
        <v>196</v>
      </c>
      <c r="G3565">
        <v>7.15</v>
      </c>
      <c r="H3565">
        <v>27.4</v>
      </c>
      <c r="I3565" t="s">
        <v>25</v>
      </c>
    </row>
    <row r="3566" spans="1:9">
      <c r="A3566" t="s">
        <v>7281</v>
      </c>
      <c r="B3566" t="s">
        <v>7282</v>
      </c>
      <c r="C3566" t="s">
        <v>6170</v>
      </c>
      <c r="D3566" t="s">
        <v>6207</v>
      </c>
      <c r="E3566" t="s">
        <v>6208</v>
      </c>
      <c r="F3566">
        <v>1127</v>
      </c>
      <c r="G3566">
        <v>8.09</v>
      </c>
      <c r="H3566">
        <v>139.30000000000001</v>
      </c>
      <c r="I3566" t="s">
        <v>14</v>
      </c>
    </row>
    <row r="3567" spans="1:9">
      <c r="A3567" t="s">
        <v>7283</v>
      </c>
      <c r="B3567" t="s">
        <v>7284</v>
      </c>
      <c r="C3567" t="s">
        <v>6170</v>
      </c>
      <c r="D3567" t="s">
        <v>6207</v>
      </c>
      <c r="E3567" t="s">
        <v>6208</v>
      </c>
      <c r="F3567">
        <v>206</v>
      </c>
      <c r="G3567">
        <v>5.56</v>
      </c>
      <c r="H3567">
        <v>37.1</v>
      </c>
      <c r="I3567" t="s">
        <v>25</v>
      </c>
    </row>
    <row r="3568" spans="1:9">
      <c r="A3568" t="s">
        <v>7285</v>
      </c>
      <c r="B3568" t="s">
        <v>7286</v>
      </c>
      <c r="C3568" t="s">
        <v>6170</v>
      </c>
      <c r="D3568" t="s">
        <v>6191</v>
      </c>
      <c r="E3568" t="s">
        <v>6192</v>
      </c>
      <c r="F3568">
        <v>434</v>
      </c>
      <c r="G3568">
        <v>12.44</v>
      </c>
      <c r="H3568">
        <v>34.9</v>
      </c>
      <c r="I3568" t="s">
        <v>25</v>
      </c>
    </row>
    <row r="3569" spans="1:9">
      <c r="A3569" t="s">
        <v>7287</v>
      </c>
      <c r="B3569" t="s">
        <v>7288</v>
      </c>
      <c r="C3569" t="s">
        <v>6170</v>
      </c>
      <c r="D3569" t="s">
        <v>6207</v>
      </c>
      <c r="E3569" t="s">
        <v>6208</v>
      </c>
      <c r="F3569">
        <v>998</v>
      </c>
      <c r="G3569">
        <v>11.04</v>
      </c>
      <c r="H3569">
        <v>90.4</v>
      </c>
      <c r="I3569" t="s">
        <v>14</v>
      </c>
    </row>
    <row r="3570" spans="1:9">
      <c r="A3570" t="s">
        <v>7289</v>
      </c>
      <c r="B3570" t="s">
        <v>7290</v>
      </c>
      <c r="C3570" t="s">
        <v>6170</v>
      </c>
      <c r="D3570" t="s">
        <v>6221</v>
      </c>
      <c r="E3570" t="s">
        <v>6222</v>
      </c>
      <c r="F3570">
        <v>608</v>
      </c>
      <c r="G3570">
        <v>5.88</v>
      </c>
      <c r="H3570">
        <v>103.4</v>
      </c>
      <c r="I3570" t="s">
        <v>14</v>
      </c>
    </row>
    <row r="3571" spans="1:9">
      <c r="A3571" t="s">
        <v>7291</v>
      </c>
      <c r="B3571" t="s">
        <v>7292</v>
      </c>
      <c r="C3571" t="s">
        <v>6170</v>
      </c>
      <c r="D3571" t="s">
        <v>6187</v>
      </c>
      <c r="E3571" t="s">
        <v>6188</v>
      </c>
      <c r="F3571">
        <v>313</v>
      </c>
      <c r="G3571">
        <v>9.57</v>
      </c>
      <c r="H3571">
        <v>32.700000000000003</v>
      </c>
      <c r="I3571" t="s">
        <v>25</v>
      </c>
    </row>
    <row r="3572" spans="1:9">
      <c r="A3572" t="s">
        <v>7293</v>
      </c>
      <c r="B3572" t="s">
        <v>7294</v>
      </c>
      <c r="C3572" t="s">
        <v>6170</v>
      </c>
      <c r="D3572" t="s">
        <v>6179</v>
      </c>
      <c r="E3572" t="s">
        <v>6180</v>
      </c>
      <c r="F3572">
        <v>431</v>
      </c>
      <c r="G3572">
        <v>9.6</v>
      </c>
      <c r="H3572">
        <v>44.9</v>
      </c>
      <c r="I3572" t="s">
        <v>25</v>
      </c>
    </row>
    <row r="3573" spans="1:9">
      <c r="A3573" t="s">
        <v>7295</v>
      </c>
      <c r="B3573" t="s">
        <v>7296</v>
      </c>
      <c r="C3573" t="s">
        <v>6170</v>
      </c>
      <c r="D3573" t="s">
        <v>1200</v>
      </c>
      <c r="E3573" t="s">
        <v>1201</v>
      </c>
      <c r="F3573">
        <v>198</v>
      </c>
      <c r="G3573">
        <v>3.71</v>
      </c>
      <c r="H3573">
        <v>53.4</v>
      </c>
      <c r="I3573" t="s">
        <v>25</v>
      </c>
    </row>
    <row r="3574" spans="1:9">
      <c r="A3574" t="s">
        <v>7297</v>
      </c>
      <c r="B3574" t="s">
        <v>7298</v>
      </c>
      <c r="C3574" t="s">
        <v>6170</v>
      </c>
      <c r="D3574" t="s">
        <v>6175</v>
      </c>
      <c r="E3574" t="s">
        <v>6176</v>
      </c>
      <c r="F3574">
        <v>244</v>
      </c>
      <c r="G3574">
        <v>9.57</v>
      </c>
      <c r="H3574">
        <v>25.5</v>
      </c>
      <c r="I3574" t="s">
        <v>25</v>
      </c>
    </row>
    <row r="3575" spans="1:9">
      <c r="A3575" t="s">
        <v>7299</v>
      </c>
      <c r="B3575" t="s">
        <v>7300</v>
      </c>
      <c r="C3575" t="s">
        <v>6170</v>
      </c>
      <c r="D3575" t="s">
        <v>6171</v>
      </c>
      <c r="E3575" t="s">
        <v>6172</v>
      </c>
      <c r="F3575">
        <v>1025</v>
      </c>
      <c r="G3575">
        <v>16.09</v>
      </c>
      <c r="H3575">
        <v>63.7</v>
      </c>
      <c r="I3575" t="s">
        <v>14</v>
      </c>
    </row>
    <row r="3576" spans="1:9">
      <c r="A3576" t="s">
        <v>7301</v>
      </c>
      <c r="B3576" t="s">
        <v>7302</v>
      </c>
      <c r="C3576" t="s">
        <v>6170</v>
      </c>
      <c r="D3576" t="s">
        <v>6203</v>
      </c>
      <c r="E3576" t="s">
        <v>6204</v>
      </c>
      <c r="F3576">
        <v>686</v>
      </c>
      <c r="G3576">
        <v>8.85</v>
      </c>
      <c r="H3576">
        <v>77.5</v>
      </c>
      <c r="I3576" t="s">
        <v>14</v>
      </c>
    </row>
    <row r="3577" spans="1:9">
      <c r="A3577" t="s">
        <v>7303</v>
      </c>
      <c r="B3577" t="s">
        <v>7304</v>
      </c>
      <c r="C3577" t="s">
        <v>6170</v>
      </c>
      <c r="D3577" t="s">
        <v>6203</v>
      </c>
      <c r="E3577" t="s">
        <v>6204</v>
      </c>
      <c r="F3577">
        <v>1273</v>
      </c>
      <c r="G3577">
        <v>10.29</v>
      </c>
      <c r="H3577">
        <v>123.7</v>
      </c>
      <c r="I3577" t="s">
        <v>14</v>
      </c>
    </row>
    <row r="3578" spans="1:9">
      <c r="A3578" t="s">
        <v>7305</v>
      </c>
      <c r="B3578" t="s">
        <v>7306</v>
      </c>
      <c r="C3578" t="s">
        <v>6170</v>
      </c>
      <c r="D3578" t="s">
        <v>6235</v>
      </c>
      <c r="E3578" t="s">
        <v>6236</v>
      </c>
      <c r="F3578">
        <v>391</v>
      </c>
      <c r="G3578">
        <v>12.28</v>
      </c>
      <c r="H3578">
        <v>31.8</v>
      </c>
      <c r="I3578" t="s">
        <v>25</v>
      </c>
    </row>
    <row r="3579" spans="1:9">
      <c r="A3579" t="s">
        <v>7307</v>
      </c>
      <c r="B3579" t="s">
        <v>7308</v>
      </c>
      <c r="C3579" t="s">
        <v>6170</v>
      </c>
      <c r="D3579" t="s">
        <v>6187</v>
      </c>
      <c r="E3579" t="s">
        <v>6188</v>
      </c>
      <c r="F3579">
        <v>280</v>
      </c>
      <c r="G3579">
        <v>2.5</v>
      </c>
      <c r="H3579">
        <v>112</v>
      </c>
      <c r="I3579" t="s">
        <v>25</v>
      </c>
    </row>
    <row r="3580" spans="1:9">
      <c r="A3580" t="s">
        <v>7309</v>
      </c>
      <c r="B3580" t="s">
        <v>7310</v>
      </c>
      <c r="C3580" t="s">
        <v>6170</v>
      </c>
      <c r="D3580" t="s">
        <v>6227</v>
      </c>
      <c r="E3580" t="s">
        <v>6228</v>
      </c>
      <c r="F3580">
        <v>284</v>
      </c>
      <c r="G3580">
        <v>6.69</v>
      </c>
      <c r="H3580">
        <v>42.5</v>
      </c>
      <c r="I3580" t="s">
        <v>25</v>
      </c>
    </row>
    <row r="3581" spans="1:9">
      <c r="A3581" t="s">
        <v>7311</v>
      </c>
      <c r="B3581" t="s">
        <v>7312</v>
      </c>
      <c r="C3581" t="s">
        <v>6170</v>
      </c>
      <c r="D3581" t="s">
        <v>6207</v>
      </c>
      <c r="E3581" t="s">
        <v>6208</v>
      </c>
      <c r="F3581">
        <v>897</v>
      </c>
      <c r="G3581">
        <v>10.17</v>
      </c>
      <c r="H3581">
        <v>88.2</v>
      </c>
      <c r="I3581" t="s">
        <v>14</v>
      </c>
    </row>
    <row r="3582" spans="1:9">
      <c r="A3582" t="s">
        <v>7313</v>
      </c>
      <c r="B3582" t="s">
        <v>7314</v>
      </c>
      <c r="C3582" t="s">
        <v>6170</v>
      </c>
      <c r="D3582" t="s">
        <v>6207</v>
      </c>
      <c r="E3582" t="s">
        <v>6208</v>
      </c>
      <c r="F3582">
        <v>2282</v>
      </c>
      <c r="G3582">
        <v>11.67</v>
      </c>
      <c r="H3582">
        <v>195.5</v>
      </c>
      <c r="I3582" t="s">
        <v>70</v>
      </c>
    </row>
    <row r="3583" spans="1:9">
      <c r="A3583" t="s">
        <v>7315</v>
      </c>
      <c r="B3583" t="s">
        <v>7316</v>
      </c>
      <c r="C3583" t="s">
        <v>6170</v>
      </c>
      <c r="D3583" t="s">
        <v>6191</v>
      </c>
      <c r="E3583" t="s">
        <v>6192</v>
      </c>
      <c r="F3583">
        <v>127</v>
      </c>
      <c r="G3583">
        <v>7.13</v>
      </c>
      <c r="H3583">
        <v>17.8</v>
      </c>
      <c r="I3583" t="s">
        <v>25</v>
      </c>
    </row>
    <row r="3584" spans="1:9">
      <c r="A3584" t="s">
        <v>7317</v>
      </c>
      <c r="B3584" t="s">
        <v>7318</v>
      </c>
      <c r="C3584" t="s">
        <v>6170</v>
      </c>
      <c r="D3584" t="s">
        <v>6261</v>
      </c>
      <c r="E3584" t="s">
        <v>6262</v>
      </c>
      <c r="F3584">
        <v>826</v>
      </c>
      <c r="G3584">
        <v>8.6199999999999992</v>
      </c>
      <c r="H3584">
        <v>95.8</v>
      </c>
      <c r="I3584" t="s">
        <v>14</v>
      </c>
    </row>
    <row r="3585" spans="1:9">
      <c r="A3585" t="s">
        <v>7319</v>
      </c>
      <c r="B3585" t="s">
        <v>7320</v>
      </c>
      <c r="C3585" t="s">
        <v>6170</v>
      </c>
      <c r="D3585" t="s">
        <v>6191</v>
      </c>
      <c r="E3585" t="s">
        <v>6192</v>
      </c>
      <c r="F3585">
        <v>1438</v>
      </c>
      <c r="G3585">
        <v>10</v>
      </c>
      <c r="H3585">
        <v>143.80000000000001</v>
      </c>
      <c r="I3585" t="s">
        <v>14</v>
      </c>
    </row>
    <row r="3586" spans="1:9">
      <c r="A3586" t="s">
        <v>7321</v>
      </c>
      <c r="B3586" t="s">
        <v>7322</v>
      </c>
      <c r="C3586" t="s">
        <v>6170</v>
      </c>
      <c r="D3586" t="s">
        <v>6227</v>
      </c>
      <c r="E3586" t="s">
        <v>6228</v>
      </c>
      <c r="F3586">
        <v>2425</v>
      </c>
      <c r="G3586">
        <v>7.78</v>
      </c>
      <c r="H3586">
        <v>311.7</v>
      </c>
      <c r="I3586" t="s">
        <v>70</v>
      </c>
    </row>
    <row r="3587" spans="1:9">
      <c r="A3587" t="s">
        <v>7323</v>
      </c>
      <c r="B3587" t="s">
        <v>7324</v>
      </c>
      <c r="C3587" t="s">
        <v>6170</v>
      </c>
      <c r="D3587" t="s">
        <v>6191</v>
      </c>
      <c r="E3587" t="s">
        <v>6192</v>
      </c>
      <c r="F3587">
        <v>563</v>
      </c>
      <c r="G3587">
        <v>17.95</v>
      </c>
      <c r="H3587">
        <v>31.4</v>
      </c>
      <c r="I3587" t="s">
        <v>14</v>
      </c>
    </row>
    <row r="3588" spans="1:9">
      <c r="A3588" t="s">
        <v>7325</v>
      </c>
      <c r="B3588" t="s">
        <v>7326</v>
      </c>
      <c r="C3588" t="s">
        <v>6170</v>
      </c>
      <c r="D3588" t="s">
        <v>6191</v>
      </c>
      <c r="E3588" t="s">
        <v>6192</v>
      </c>
      <c r="F3588">
        <v>268</v>
      </c>
      <c r="G3588">
        <v>11.32</v>
      </c>
      <c r="H3588">
        <v>23.7</v>
      </c>
      <c r="I3588" t="s">
        <v>25</v>
      </c>
    </row>
    <row r="3589" spans="1:9">
      <c r="A3589" t="s">
        <v>7327</v>
      </c>
      <c r="B3589" t="s">
        <v>7328</v>
      </c>
      <c r="C3589" t="s">
        <v>6170</v>
      </c>
      <c r="D3589" t="s">
        <v>1200</v>
      </c>
      <c r="E3589" t="s">
        <v>1201</v>
      </c>
      <c r="F3589">
        <v>111</v>
      </c>
      <c r="G3589">
        <v>3.29</v>
      </c>
      <c r="H3589">
        <v>33.700000000000003</v>
      </c>
      <c r="I3589" t="s">
        <v>25</v>
      </c>
    </row>
    <row r="3590" spans="1:9">
      <c r="A3590" t="s">
        <v>7329</v>
      </c>
      <c r="B3590" t="s">
        <v>7330</v>
      </c>
      <c r="C3590" t="s">
        <v>6170</v>
      </c>
      <c r="D3590" t="s">
        <v>6227</v>
      </c>
      <c r="E3590" t="s">
        <v>6228</v>
      </c>
      <c r="F3590">
        <v>1335</v>
      </c>
      <c r="G3590">
        <v>12.54</v>
      </c>
      <c r="H3590">
        <v>106.5</v>
      </c>
      <c r="I3590" t="s">
        <v>14</v>
      </c>
    </row>
    <row r="3591" spans="1:9">
      <c r="A3591" t="s">
        <v>7331</v>
      </c>
      <c r="B3591" t="s">
        <v>7332</v>
      </c>
      <c r="C3591" t="s">
        <v>6170</v>
      </c>
      <c r="D3591" t="s">
        <v>6179</v>
      </c>
      <c r="E3591" t="s">
        <v>6180</v>
      </c>
      <c r="F3591">
        <v>263</v>
      </c>
      <c r="G3591">
        <v>3.25</v>
      </c>
      <c r="H3591">
        <v>80.900000000000006</v>
      </c>
      <c r="I3591" t="s">
        <v>25</v>
      </c>
    </row>
    <row r="3592" spans="1:9">
      <c r="A3592" t="s">
        <v>7333</v>
      </c>
      <c r="B3592" t="s">
        <v>7334</v>
      </c>
      <c r="C3592" t="s">
        <v>6170</v>
      </c>
      <c r="D3592" t="s">
        <v>6187</v>
      </c>
      <c r="E3592" t="s">
        <v>6188</v>
      </c>
      <c r="F3592">
        <v>304</v>
      </c>
      <c r="G3592">
        <v>8.8000000000000007</v>
      </c>
      <c r="H3592">
        <v>34.5</v>
      </c>
      <c r="I3592" t="s">
        <v>25</v>
      </c>
    </row>
    <row r="3593" spans="1:9">
      <c r="A3593" t="s">
        <v>7335</v>
      </c>
      <c r="B3593" t="s">
        <v>7336</v>
      </c>
      <c r="C3593" t="s">
        <v>6170</v>
      </c>
      <c r="D3593" t="s">
        <v>6207</v>
      </c>
      <c r="E3593" t="s">
        <v>6208</v>
      </c>
      <c r="F3593">
        <v>572</v>
      </c>
      <c r="G3593">
        <v>5.23</v>
      </c>
      <c r="H3593">
        <v>109.4</v>
      </c>
      <c r="I3593" t="s">
        <v>14</v>
      </c>
    </row>
    <row r="3594" spans="1:9">
      <c r="A3594" t="s">
        <v>7337</v>
      </c>
      <c r="B3594" t="s">
        <v>7338</v>
      </c>
      <c r="C3594" t="s">
        <v>6170</v>
      </c>
      <c r="D3594" t="s">
        <v>6175</v>
      </c>
      <c r="E3594" t="s">
        <v>6176</v>
      </c>
      <c r="F3594">
        <v>761</v>
      </c>
      <c r="G3594">
        <v>9.8699999999999992</v>
      </c>
      <c r="H3594">
        <v>77.099999999999994</v>
      </c>
      <c r="I3594" t="s">
        <v>14</v>
      </c>
    </row>
    <row r="3595" spans="1:9">
      <c r="A3595" t="s">
        <v>7339</v>
      </c>
      <c r="B3595" t="s">
        <v>7340</v>
      </c>
      <c r="C3595" t="s">
        <v>6170</v>
      </c>
      <c r="D3595" t="s">
        <v>6179</v>
      </c>
      <c r="E3595" t="s">
        <v>6180</v>
      </c>
      <c r="F3595">
        <v>572</v>
      </c>
      <c r="G3595">
        <v>14.38</v>
      </c>
      <c r="H3595">
        <v>39.799999999999997</v>
      </c>
      <c r="I3595" t="s">
        <v>14</v>
      </c>
    </row>
    <row r="3596" spans="1:9">
      <c r="A3596" t="s">
        <v>7341</v>
      </c>
      <c r="B3596" t="s">
        <v>7342</v>
      </c>
      <c r="C3596" t="s">
        <v>6170</v>
      </c>
      <c r="D3596" t="s">
        <v>6175</v>
      </c>
      <c r="E3596" t="s">
        <v>6176</v>
      </c>
      <c r="F3596">
        <v>79</v>
      </c>
      <c r="G3596">
        <v>3.06</v>
      </c>
      <c r="H3596">
        <v>25.8</v>
      </c>
      <c r="I3596" t="s">
        <v>25</v>
      </c>
    </row>
    <row r="3597" spans="1:9">
      <c r="A3597" t="s">
        <v>7343</v>
      </c>
      <c r="B3597" t="s">
        <v>7344</v>
      </c>
      <c r="C3597" t="s">
        <v>6170</v>
      </c>
      <c r="D3597" t="s">
        <v>6175</v>
      </c>
      <c r="E3597" t="s">
        <v>6176</v>
      </c>
      <c r="F3597">
        <v>278</v>
      </c>
      <c r="G3597">
        <v>3.77</v>
      </c>
      <c r="H3597">
        <v>73.7</v>
      </c>
      <c r="I3597" t="s">
        <v>25</v>
      </c>
    </row>
    <row r="3598" spans="1:9">
      <c r="A3598" t="s">
        <v>7345</v>
      </c>
      <c r="B3598" t="s">
        <v>7346</v>
      </c>
      <c r="C3598" t="s">
        <v>6170</v>
      </c>
      <c r="D3598" t="s">
        <v>6179</v>
      </c>
      <c r="E3598" t="s">
        <v>6180</v>
      </c>
      <c r="F3598">
        <v>125</v>
      </c>
      <c r="G3598">
        <v>5.0599999999999996</v>
      </c>
      <c r="H3598">
        <v>24.7</v>
      </c>
      <c r="I3598" t="s">
        <v>25</v>
      </c>
    </row>
    <row r="3599" spans="1:9">
      <c r="A3599" t="s">
        <v>7347</v>
      </c>
      <c r="B3599" t="s">
        <v>7348</v>
      </c>
      <c r="C3599" t="s">
        <v>6170</v>
      </c>
      <c r="D3599" t="s">
        <v>6211</v>
      </c>
      <c r="E3599" t="s">
        <v>6212</v>
      </c>
      <c r="F3599">
        <v>7090</v>
      </c>
      <c r="G3599">
        <v>14.21</v>
      </c>
      <c r="H3599">
        <v>498.9</v>
      </c>
      <c r="I3599" t="s">
        <v>70</v>
      </c>
    </row>
    <row r="3600" spans="1:9">
      <c r="A3600" t="s">
        <v>7349</v>
      </c>
      <c r="B3600" t="s">
        <v>7350</v>
      </c>
      <c r="C3600" t="s">
        <v>6170</v>
      </c>
      <c r="D3600" t="s">
        <v>6211</v>
      </c>
      <c r="E3600" t="s">
        <v>6212</v>
      </c>
      <c r="F3600">
        <v>107</v>
      </c>
      <c r="G3600">
        <v>6.22</v>
      </c>
      <c r="H3600">
        <v>17.2</v>
      </c>
      <c r="I3600" t="s">
        <v>25</v>
      </c>
    </row>
    <row r="3601" spans="1:9">
      <c r="A3601" t="s">
        <v>7351</v>
      </c>
      <c r="B3601" t="s">
        <v>7352</v>
      </c>
      <c r="C3601" t="s">
        <v>6170</v>
      </c>
      <c r="D3601" t="s">
        <v>6191</v>
      </c>
      <c r="E3601" t="s">
        <v>6192</v>
      </c>
      <c r="F3601">
        <v>1280</v>
      </c>
      <c r="G3601">
        <v>37.53</v>
      </c>
      <c r="H3601">
        <v>34.1</v>
      </c>
      <c r="I3601" t="s">
        <v>14</v>
      </c>
    </row>
    <row r="3602" spans="1:9">
      <c r="A3602" t="s">
        <v>7353</v>
      </c>
      <c r="B3602" t="s">
        <v>7354</v>
      </c>
      <c r="C3602" t="s">
        <v>6170</v>
      </c>
      <c r="D3602" t="s">
        <v>6227</v>
      </c>
      <c r="E3602" t="s">
        <v>6228</v>
      </c>
      <c r="F3602">
        <v>626</v>
      </c>
      <c r="G3602">
        <v>10.11</v>
      </c>
      <c r="H3602">
        <v>61.9</v>
      </c>
      <c r="I3602" t="s">
        <v>14</v>
      </c>
    </row>
    <row r="3603" spans="1:9">
      <c r="A3603" t="s">
        <v>7355</v>
      </c>
      <c r="B3603" t="s">
        <v>7356</v>
      </c>
      <c r="C3603" t="s">
        <v>6170</v>
      </c>
      <c r="D3603" t="s">
        <v>6183</v>
      </c>
      <c r="E3603" t="s">
        <v>6184</v>
      </c>
      <c r="F3603">
        <v>514</v>
      </c>
      <c r="G3603">
        <v>7.04</v>
      </c>
      <c r="H3603">
        <v>73</v>
      </c>
      <c r="I3603" t="s">
        <v>14</v>
      </c>
    </row>
    <row r="3604" spans="1:9">
      <c r="A3604" t="s">
        <v>7357</v>
      </c>
      <c r="B3604" t="s">
        <v>7358</v>
      </c>
      <c r="C3604" t="s">
        <v>6170</v>
      </c>
      <c r="D3604" t="s">
        <v>6207</v>
      </c>
      <c r="E3604" t="s">
        <v>6208</v>
      </c>
      <c r="F3604">
        <v>427</v>
      </c>
      <c r="G3604">
        <v>16.22</v>
      </c>
      <c r="H3604">
        <v>26.3</v>
      </c>
      <c r="I3604" t="s">
        <v>25</v>
      </c>
    </row>
    <row r="3605" spans="1:9">
      <c r="A3605" t="s">
        <v>7359</v>
      </c>
      <c r="B3605" t="s">
        <v>7360</v>
      </c>
      <c r="C3605" t="s">
        <v>6170</v>
      </c>
      <c r="D3605" t="s">
        <v>6207</v>
      </c>
      <c r="E3605" t="s">
        <v>6208</v>
      </c>
      <c r="F3605">
        <v>1102</v>
      </c>
      <c r="G3605">
        <v>8.85</v>
      </c>
      <c r="H3605">
        <v>124.5</v>
      </c>
      <c r="I3605" t="s">
        <v>14</v>
      </c>
    </row>
    <row r="3606" spans="1:9">
      <c r="A3606" t="s">
        <v>7361</v>
      </c>
      <c r="B3606" t="s">
        <v>7362</v>
      </c>
      <c r="C3606" t="s">
        <v>6170</v>
      </c>
      <c r="D3606" t="s">
        <v>6199</v>
      </c>
      <c r="E3606" t="s">
        <v>6200</v>
      </c>
      <c r="F3606">
        <v>311</v>
      </c>
      <c r="G3606">
        <v>6.83</v>
      </c>
      <c r="H3606">
        <v>45.5</v>
      </c>
      <c r="I3606" t="s">
        <v>25</v>
      </c>
    </row>
    <row r="3607" spans="1:9">
      <c r="A3607" t="s">
        <v>7363</v>
      </c>
      <c r="B3607" t="s">
        <v>7364</v>
      </c>
      <c r="C3607" t="s">
        <v>6170</v>
      </c>
      <c r="D3607" t="s">
        <v>1200</v>
      </c>
      <c r="E3607" t="s">
        <v>1201</v>
      </c>
      <c r="F3607">
        <v>139</v>
      </c>
      <c r="G3607">
        <v>6.88</v>
      </c>
      <c r="H3607">
        <v>20.2</v>
      </c>
      <c r="I3607" t="s">
        <v>25</v>
      </c>
    </row>
    <row r="3608" spans="1:9">
      <c r="A3608" t="s">
        <v>7365</v>
      </c>
      <c r="B3608" t="s">
        <v>7366</v>
      </c>
      <c r="C3608" t="s">
        <v>6170</v>
      </c>
      <c r="D3608" t="s">
        <v>6179</v>
      </c>
      <c r="E3608" t="s">
        <v>6180</v>
      </c>
      <c r="F3608">
        <v>269</v>
      </c>
      <c r="G3608">
        <v>6.89</v>
      </c>
      <c r="H3608">
        <v>39</v>
      </c>
      <c r="I3608" t="s">
        <v>25</v>
      </c>
    </row>
    <row r="3609" spans="1:9">
      <c r="A3609" t="s">
        <v>7367</v>
      </c>
      <c r="B3609" t="s">
        <v>7368</v>
      </c>
      <c r="C3609" t="s">
        <v>6170</v>
      </c>
      <c r="D3609" t="s">
        <v>6187</v>
      </c>
      <c r="E3609" t="s">
        <v>6188</v>
      </c>
      <c r="F3609">
        <v>1123</v>
      </c>
      <c r="G3609">
        <v>7.15</v>
      </c>
      <c r="H3609">
        <v>157.1</v>
      </c>
      <c r="I3609" t="s">
        <v>14</v>
      </c>
    </row>
    <row r="3610" spans="1:9">
      <c r="A3610" t="s">
        <v>7369</v>
      </c>
      <c r="B3610" t="s">
        <v>7370</v>
      </c>
      <c r="C3610" t="s">
        <v>6170</v>
      </c>
      <c r="D3610" t="s">
        <v>6378</v>
      </c>
      <c r="E3610" t="s">
        <v>6379</v>
      </c>
      <c r="F3610">
        <v>262</v>
      </c>
      <c r="G3610">
        <v>4.6100000000000003</v>
      </c>
      <c r="H3610">
        <v>56.8</v>
      </c>
      <c r="I3610" t="s">
        <v>25</v>
      </c>
    </row>
    <row r="3611" spans="1:9">
      <c r="A3611" t="s">
        <v>7371</v>
      </c>
      <c r="B3611" t="s">
        <v>7372</v>
      </c>
      <c r="C3611" t="s">
        <v>6170</v>
      </c>
      <c r="D3611" t="s">
        <v>6207</v>
      </c>
      <c r="E3611" t="s">
        <v>6208</v>
      </c>
      <c r="F3611">
        <v>379</v>
      </c>
      <c r="G3611">
        <v>9.92</v>
      </c>
      <c r="H3611">
        <v>38.200000000000003</v>
      </c>
      <c r="I3611" t="s">
        <v>25</v>
      </c>
    </row>
    <row r="3612" spans="1:9">
      <c r="A3612" t="s">
        <v>7373</v>
      </c>
      <c r="B3612" t="s">
        <v>7374</v>
      </c>
      <c r="C3612" t="s">
        <v>6170</v>
      </c>
      <c r="D3612" t="s">
        <v>6211</v>
      </c>
      <c r="E3612" t="s">
        <v>6212</v>
      </c>
      <c r="F3612">
        <v>188</v>
      </c>
      <c r="G3612">
        <v>2.91</v>
      </c>
      <c r="H3612">
        <v>64.599999999999994</v>
      </c>
      <c r="I3612" t="s">
        <v>25</v>
      </c>
    </row>
    <row r="3613" spans="1:9">
      <c r="A3613" t="s">
        <v>7375</v>
      </c>
      <c r="B3613" t="s">
        <v>7376</v>
      </c>
      <c r="C3613" t="s">
        <v>6170</v>
      </c>
      <c r="D3613" t="s">
        <v>6191</v>
      </c>
      <c r="E3613" t="s">
        <v>6192</v>
      </c>
      <c r="F3613">
        <v>139</v>
      </c>
      <c r="G3613">
        <v>9.61</v>
      </c>
      <c r="H3613">
        <v>14.5</v>
      </c>
      <c r="I3613" t="s">
        <v>25</v>
      </c>
    </row>
    <row r="3614" spans="1:9">
      <c r="A3614" t="s">
        <v>7377</v>
      </c>
      <c r="B3614" t="s">
        <v>7378</v>
      </c>
      <c r="C3614" t="s">
        <v>6170</v>
      </c>
      <c r="D3614" t="s">
        <v>6187</v>
      </c>
      <c r="E3614" t="s">
        <v>6188</v>
      </c>
      <c r="F3614">
        <v>28</v>
      </c>
      <c r="G3614">
        <v>2.93</v>
      </c>
      <c r="H3614">
        <v>9.6</v>
      </c>
      <c r="I3614" t="s">
        <v>25</v>
      </c>
    </row>
    <row r="3615" spans="1:9">
      <c r="A3615" t="s">
        <v>7379</v>
      </c>
      <c r="B3615" t="s">
        <v>7380</v>
      </c>
      <c r="C3615" t="s">
        <v>6170</v>
      </c>
      <c r="D3615" t="s">
        <v>6235</v>
      </c>
      <c r="E3615" t="s">
        <v>6236</v>
      </c>
      <c r="F3615">
        <v>137</v>
      </c>
      <c r="G3615">
        <v>4.17</v>
      </c>
      <c r="H3615">
        <v>32.9</v>
      </c>
      <c r="I3615" t="s">
        <v>25</v>
      </c>
    </row>
    <row r="3616" spans="1:9">
      <c r="A3616" t="s">
        <v>7381</v>
      </c>
      <c r="B3616" t="s">
        <v>7382</v>
      </c>
      <c r="C3616" t="s">
        <v>6170</v>
      </c>
      <c r="D3616" t="s">
        <v>6227</v>
      </c>
      <c r="E3616" t="s">
        <v>6228</v>
      </c>
      <c r="F3616">
        <v>164</v>
      </c>
      <c r="G3616">
        <v>4.84</v>
      </c>
      <c r="H3616">
        <v>33.9</v>
      </c>
      <c r="I3616" t="s">
        <v>25</v>
      </c>
    </row>
    <row r="3617" spans="1:9">
      <c r="A3617" t="s">
        <v>7383</v>
      </c>
      <c r="B3617" t="s">
        <v>7384</v>
      </c>
      <c r="C3617" t="s">
        <v>6170</v>
      </c>
      <c r="D3617" t="s">
        <v>1200</v>
      </c>
      <c r="E3617" t="s">
        <v>1201</v>
      </c>
      <c r="F3617">
        <v>346</v>
      </c>
      <c r="G3617">
        <v>7.14</v>
      </c>
      <c r="H3617">
        <v>48.5</v>
      </c>
      <c r="I3617" t="s">
        <v>25</v>
      </c>
    </row>
    <row r="3618" spans="1:9">
      <c r="A3618" t="s">
        <v>7385</v>
      </c>
      <c r="B3618" t="s">
        <v>7386</v>
      </c>
      <c r="C3618" t="s">
        <v>6170</v>
      </c>
      <c r="D3618" t="s">
        <v>6227</v>
      </c>
      <c r="E3618" t="s">
        <v>6228</v>
      </c>
      <c r="F3618">
        <v>530</v>
      </c>
      <c r="G3618">
        <v>14.57</v>
      </c>
      <c r="H3618">
        <v>36.4</v>
      </c>
      <c r="I3618" t="s">
        <v>14</v>
      </c>
    </row>
    <row r="3619" spans="1:9">
      <c r="A3619" t="s">
        <v>7387</v>
      </c>
      <c r="B3619" t="s">
        <v>7388</v>
      </c>
      <c r="C3619" t="s">
        <v>6170</v>
      </c>
      <c r="D3619" t="s">
        <v>6203</v>
      </c>
      <c r="E3619" t="s">
        <v>6204</v>
      </c>
      <c r="F3619">
        <v>223</v>
      </c>
      <c r="G3619">
        <v>5.44</v>
      </c>
      <c r="H3619">
        <v>41</v>
      </c>
      <c r="I3619" t="s">
        <v>25</v>
      </c>
    </row>
    <row r="3620" spans="1:9">
      <c r="A3620" t="s">
        <v>7389</v>
      </c>
      <c r="B3620" t="s">
        <v>7390</v>
      </c>
      <c r="C3620" t="s">
        <v>6170</v>
      </c>
      <c r="D3620" t="s">
        <v>6261</v>
      </c>
      <c r="E3620" t="s">
        <v>6262</v>
      </c>
      <c r="F3620">
        <v>609</v>
      </c>
      <c r="G3620">
        <v>9.3000000000000007</v>
      </c>
      <c r="H3620">
        <v>65.5</v>
      </c>
      <c r="I3620" t="s">
        <v>14</v>
      </c>
    </row>
    <row r="3621" spans="1:9">
      <c r="A3621" t="s">
        <v>7391</v>
      </c>
      <c r="B3621" t="s">
        <v>7392</v>
      </c>
      <c r="C3621" t="s">
        <v>6170</v>
      </c>
      <c r="D3621" t="s">
        <v>6207</v>
      </c>
      <c r="E3621" t="s">
        <v>6208</v>
      </c>
      <c r="F3621">
        <v>181</v>
      </c>
      <c r="G3621">
        <v>10.220000000000001</v>
      </c>
      <c r="H3621">
        <v>17.7</v>
      </c>
      <c r="I3621" t="s">
        <v>25</v>
      </c>
    </row>
    <row r="3622" spans="1:9">
      <c r="A3622" t="s">
        <v>7393</v>
      </c>
      <c r="B3622" t="s">
        <v>7394</v>
      </c>
      <c r="C3622" t="s">
        <v>6170</v>
      </c>
      <c r="D3622" t="s">
        <v>6227</v>
      </c>
      <c r="E3622" t="s">
        <v>6228</v>
      </c>
      <c r="F3622">
        <v>3636</v>
      </c>
      <c r="G3622">
        <v>6.46</v>
      </c>
      <c r="H3622">
        <v>562.79999999999995</v>
      </c>
      <c r="I3622" t="s">
        <v>70</v>
      </c>
    </row>
    <row r="3623" spans="1:9">
      <c r="A3623" t="s">
        <v>7395</v>
      </c>
      <c r="B3623" t="s">
        <v>7396</v>
      </c>
      <c r="C3623" t="s">
        <v>6170</v>
      </c>
      <c r="D3623" t="s">
        <v>6199</v>
      </c>
      <c r="E3623" t="s">
        <v>6200</v>
      </c>
      <c r="F3623">
        <v>149</v>
      </c>
      <c r="G3623">
        <v>6.75</v>
      </c>
      <c r="H3623">
        <v>22.1</v>
      </c>
      <c r="I3623" t="s">
        <v>25</v>
      </c>
    </row>
    <row r="3624" spans="1:9">
      <c r="A3624" t="s">
        <v>7397</v>
      </c>
      <c r="B3624" t="s">
        <v>7398</v>
      </c>
      <c r="C3624" t="s">
        <v>6170</v>
      </c>
      <c r="D3624" t="s">
        <v>6235</v>
      </c>
      <c r="E3624" t="s">
        <v>6236</v>
      </c>
      <c r="F3624">
        <v>152</v>
      </c>
      <c r="G3624">
        <v>5.74</v>
      </c>
      <c r="H3624">
        <v>26.5</v>
      </c>
      <c r="I3624" t="s">
        <v>25</v>
      </c>
    </row>
    <row r="3625" spans="1:9">
      <c r="A3625" t="s">
        <v>7399</v>
      </c>
      <c r="B3625" t="s">
        <v>7400</v>
      </c>
      <c r="C3625" t="s">
        <v>6170</v>
      </c>
      <c r="D3625" t="s">
        <v>6211</v>
      </c>
      <c r="E3625" t="s">
        <v>6212</v>
      </c>
      <c r="F3625">
        <v>1626</v>
      </c>
      <c r="G3625">
        <v>10.14</v>
      </c>
      <c r="H3625">
        <v>160.4</v>
      </c>
      <c r="I3625" t="s">
        <v>14</v>
      </c>
    </row>
    <row r="3626" spans="1:9">
      <c r="A3626" t="s">
        <v>7401</v>
      </c>
      <c r="B3626" t="s">
        <v>7402</v>
      </c>
      <c r="C3626" t="s">
        <v>6170</v>
      </c>
      <c r="D3626" t="s">
        <v>6235</v>
      </c>
      <c r="E3626" t="s">
        <v>6236</v>
      </c>
      <c r="F3626">
        <v>755</v>
      </c>
      <c r="G3626">
        <v>12.08</v>
      </c>
      <c r="H3626">
        <v>62.5</v>
      </c>
      <c r="I3626" t="s">
        <v>14</v>
      </c>
    </row>
    <row r="3627" spans="1:9">
      <c r="A3627" t="s">
        <v>7403</v>
      </c>
      <c r="B3627" t="s">
        <v>7404</v>
      </c>
      <c r="C3627" t="s">
        <v>6170</v>
      </c>
      <c r="D3627" t="s">
        <v>6211</v>
      </c>
      <c r="E3627" t="s">
        <v>6212</v>
      </c>
      <c r="F3627">
        <v>577</v>
      </c>
      <c r="G3627">
        <v>7.51</v>
      </c>
      <c r="H3627">
        <v>76.8</v>
      </c>
      <c r="I3627" t="s">
        <v>14</v>
      </c>
    </row>
    <row r="3628" spans="1:9">
      <c r="A3628" t="s">
        <v>7405</v>
      </c>
      <c r="B3628" t="s">
        <v>7406</v>
      </c>
      <c r="C3628" t="s">
        <v>6170</v>
      </c>
      <c r="D3628" t="s">
        <v>6175</v>
      </c>
      <c r="E3628" t="s">
        <v>6176</v>
      </c>
      <c r="F3628">
        <v>2894</v>
      </c>
      <c r="G3628">
        <v>13.44</v>
      </c>
      <c r="H3628">
        <v>215.3</v>
      </c>
      <c r="I3628" t="s">
        <v>70</v>
      </c>
    </row>
    <row r="3629" spans="1:9">
      <c r="A3629" t="s">
        <v>7407</v>
      </c>
      <c r="B3629" t="s">
        <v>7408</v>
      </c>
      <c r="C3629" t="s">
        <v>6170</v>
      </c>
      <c r="D3629" t="s">
        <v>6199</v>
      </c>
      <c r="E3629" t="s">
        <v>6200</v>
      </c>
      <c r="F3629">
        <v>304</v>
      </c>
      <c r="G3629">
        <v>7.16</v>
      </c>
      <c r="H3629">
        <v>42.5</v>
      </c>
      <c r="I3629" t="s">
        <v>25</v>
      </c>
    </row>
    <row r="3630" spans="1:9">
      <c r="A3630" t="s">
        <v>7409</v>
      </c>
      <c r="B3630" t="s">
        <v>7410</v>
      </c>
      <c r="C3630" t="s">
        <v>6170</v>
      </c>
      <c r="D3630" t="s">
        <v>6175</v>
      </c>
      <c r="E3630" t="s">
        <v>6176</v>
      </c>
      <c r="F3630">
        <v>209</v>
      </c>
      <c r="G3630">
        <v>7.43</v>
      </c>
      <c r="H3630">
        <v>28.1</v>
      </c>
      <c r="I3630" t="s">
        <v>25</v>
      </c>
    </row>
    <row r="3631" spans="1:9">
      <c r="A3631" t="s">
        <v>7411</v>
      </c>
      <c r="B3631" t="s">
        <v>7412</v>
      </c>
      <c r="C3631" t="s">
        <v>6170</v>
      </c>
      <c r="D3631" t="s">
        <v>1200</v>
      </c>
      <c r="E3631" t="s">
        <v>1201</v>
      </c>
      <c r="F3631">
        <v>100</v>
      </c>
      <c r="G3631">
        <v>3.85</v>
      </c>
      <c r="H3631">
        <v>26</v>
      </c>
      <c r="I3631" t="s">
        <v>25</v>
      </c>
    </row>
    <row r="3632" spans="1:9">
      <c r="A3632" t="s">
        <v>7413</v>
      </c>
      <c r="B3632" t="s">
        <v>7414</v>
      </c>
      <c r="C3632" t="s">
        <v>6170</v>
      </c>
      <c r="D3632" t="s">
        <v>1200</v>
      </c>
      <c r="E3632" t="s">
        <v>1201</v>
      </c>
      <c r="F3632">
        <v>101</v>
      </c>
      <c r="G3632">
        <v>3.29</v>
      </c>
      <c r="H3632">
        <v>30.7</v>
      </c>
      <c r="I3632" t="s">
        <v>25</v>
      </c>
    </row>
    <row r="3633" spans="1:9">
      <c r="A3633" t="s">
        <v>7415</v>
      </c>
      <c r="B3633" t="s">
        <v>7416</v>
      </c>
      <c r="C3633" t="s">
        <v>6170</v>
      </c>
      <c r="D3633" t="s">
        <v>6235</v>
      </c>
      <c r="E3633" t="s">
        <v>6236</v>
      </c>
      <c r="F3633">
        <v>5833</v>
      </c>
      <c r="G3633">
        <v>15.53</v>
      </c>
      <c r="H3633">
        <v>375.6</v>
      </c>
      <c r="I3633" t="s">
        <v>70</v>
      </c>
    </row>
    <row r="3634" spans="1:9">
      <c r="A3634" t="s">
        <v>7417</v>
      </c>
      <c r="B3634" t="s">
        <v>7418</v>
      </c>
      <c r="C3634" t="s">
        <v>6170</v>
      </c>
      <c r="D3634" t="s">
        <v>6187</v>
      </c>
      <c r="E3634" t="s">
        <v>6188</v>
      </c>
      <c r="F3634">
        <v>720</v>
      </c>
      <c r="G3634">
        <v>10.18</v>
      </c>
      <c r="H3634">
        <v>70.7</v>
      </c>
      <c r="I3634" t="s">
        <v>14</v>
      </c>
    </row>
    <row r="3635" spans="1:9">
      <c r="A3635" t="s">
        <v>7419</v>
      </c>
      <c r="B3635" t="s">
        <v>7420</v>
      </c>
      <c r="C3635" t="s">
        <v>6170</v>
      </c>
      <c r="D3635" t="s">
        <v>6235</v>
      </c>
      <c r="E3635" t="s">
        <v>6236</v>
      </c>
      <c r="F3635">
        <v>129</v>
      </c>
      <c r="G3635">
        <v>3.98</v>
      </c>
      <c r="H3635">
        <v>32.4</v>
      </c>
      <c r="I3635" t="s">
        <v>25</v>
      </c>
    </row>
    <row r="3636" spans="1:9">
      <c r="A3636" t="s">
        <v>7421</v>
      </c>
      <c r="B3636" t="s">
        <v>7422</v>
      </c>
      <c r="C3636" t="s">
        <v>6170</v>
      </c>
      <c r="D3636" t="s">
        <v>6191</v>
      </c>
      <c r="E3636" t="s">
        <v>6192</v>
      </c>
      <c r="F3636">
        <v>2987</v>
      </c>
      <c r="G3636">
        <v>29.26</v>
      </c>
      <c r="H3636">
        <v>102.1</v>
      </c>
      <c r="I3636" t="s">
        <v>70</v>
      </c>
    </row>
    <row r="3637" spans="1:9">
      <c r="A3637" t="s">
        <v>7423</v>
      </c>
      <c r="B3637" t="s">
        <v>7424</v>
      </c>
      <c r="C3637" t="s">
        <v>6170</v>
      </c>
      <c r="D3637" t="s">
        <v>6227</v>
      </c>
      <c r="E3637" t="s">
        <v>6228</v>
      </c>
      <c r="F3637">
        <v>613</v>
      </c>
      <c r="G3637">
        <v>8.1300000000000008</v>
      </c>
      <c r="H3637">
        <v>75.400000000000006</v>
      </c>
      <c r="I3637" t="s">
        <v>14</v>
      </c>
    </row>
    <row r="3638" spans="1:9">
      <c r="A3638" t="s">
        <v>7425</v>
      </c>
      <c r="B3638" t="s">
        <v>7426</v>
      </c>
      <c r="C3638" t="s">
        <v>6170</v>
      </c>
      <c r="D3638" t="s">
        <v>6171</v>
      </c>
      <c r="E3638" t="s">
        <v>6172</v>
      </c>
      <c r="F3638">
        <v>344</v>
      </c>
      <c r="G3638">
        <v>12.69</v>
      </c>
      <c r="H3638">
        <v>27.1</v>
      </c>
      <c r="I3638" t="s">
        <v>25</v>
      </c>
    </row>
    <row r="3639" spans="1:9">
      <c r="A3639" t="s">
        <v>7427</v>
      </c>
      <c r="B3639" t="s">
        <v>7428</v>
      </c>
      <c r="C3639" t="s">
        <v>6170</v>
      </c>
      <c r="D3639" t="s">
        <v>6191</v>
      </c>
      <c r="E3639" t="s">
        <v>6192</v>
      </c>
      <c r="F3639">
        <v>991</v>
      </c>
      <c r="G3639">
        <v>10.63</v>
      </c>
      <c r="H3639">
        <v>93.2</v>
      </c>
      <c r="I3639" t="s">
        <v>14</v>
      </c>
    </row>
    <row r="3640" spans="1:9">
      <c r="A3640" t="s">
        <v>7429</v>
      </c>
      <c r="B3640" t="s">
        <v>7430</v>
      </c>
      <c r="C3640" t="s">
        <v>6170</v>
      </c>
      <c r="D3640" t="s">
        <v>6261</v>
      </c>
      <c r="E3640" t="s">
        <v>6262</v>
      </c>
      <c r="F3640">
        <v>333</v>
      </c>
      <c r="G3640">
        <v>6.5</v>
      </c>
      <c r="H3640">
        <v>51.2</v>
      </c>
      <c r="I3640" t="s">
        <v>25</v>
      </c>
    </row>
    <row r="3641" spans="1:9">
      <c r="A3641" t="s">
        <v>7431</v>
      </c>
      <c r="B3641" t="s">
        <v>7432</v>
      </c>
      <c r="C3641" t="s">
        <v>6170</v>
      </c>
      <c r="D3641" t="s">
        <v>6211</v>
      </c>
      <c r="E3641" t="s">
        <v>6212</v>
      </c>
      <c r="F3641">
        <v>469</v>
      </c>
      <c r="G3641">
        <v>9.4</v>
      </c>
      <c r="H3641">
        <v>49.9</v>
      </c>
      <c r="I3641" t="s">
        <v>25</v>
      </c>
    </row>
    <row r="3642" spans="1:9">
      <c r="A3642" t="s">
        <v>7433</v>
      </c>
      <c r="B3642" t="s">
        <v>7434</v>
      </c>
      <c r="C3642" t="s">
        <v>6170</v>
      </c>
      <c r="D3642" t="s">
        <v>6261</v>
      </c>
      <c r="E3642" t="s">
        <v>6262</v>
      </c>
      <c r="F3642">
        <v>351</v>
      </c>
      <c r="G3642">
        <v>6.73</v>
      </c>
      <c r="H3642">
        <v>52.2</v>
      </c>
      <c r="I3642" t="s">
        <v>25</v>
      </c>
    </row>
    <row r="3643" spans="1:9">
      <c r="A3643" t="s">
        <v>7435</v>
      </c>
      <c r="B3643" t="s">
        <v>7436</v>
      </c>
      <c r="C3643" t="s">
        <v>6170</v>
      </c>
      <c r="D3643" t="s">
        <v>6227</v>
      </c>
      <c r="E3643" t="s">
        <v>6228</v>
      </c>
      <c r="F3643">
        <v>1187</v>
      </c>
      <c r="G3643">
        <v>9.94</v>
      </c>
      <c r="H3643">
        <v>119.4</v>
      </c>
      <c r="I3643" t="s">
        <v>14</v>
      </c>
    </row>
    <row r="3644" spans="1:9">
      <c r="A3644" t="s">
        <v>7437</v>
      </c>
      <c r="B3644" t="s">
        <v>7438</v>
      </c>
      <c r="C3644" t="s">
        <v>6170</v>
      </c>
      <c r="D3644" t="s">
        <v>6187</v>
      </c>
      <c r="E3644" t="s">
        <v>6188</v>
      </c>
      <c r="F3644">
        <v>36</v>
      </c>
      <c r="G3644">
        <v>3.04</v>
      </c>
      <c r="H3644">
        <v>11.8</v>
      </c>
      <c r="I3644" t="s">
        <v>25</v>
      </c>
    </row>
    <row r="3645" spans="1:9">
      <c r="A3645" t="s">
        <v>7439</v>
      </c>
      <c r="B3645" t="s">
        <v>7440</v>
      </c>
      <c r="C3645" t="s">
        <v>6170</v>
      </c>
      <c r="D3645" t="s">
        <v>6207</v>
      </c>
      <c r="E3645" t="s">
        <v>6208</v>
      </c>
      <c r="F3645">
        <v>218</v>
      </c>
      <c r="G3645">
        <v>10.41</v>
      </c>
      <c r="H3645">
        <v>20.9</v>
      </c>
      <c r="I3645" t="s">
        <v>25</v>
      </c>
    </row>
    <row r="3646" spans="1:9">
      <c r="A3646" t="s">
        <v>7441</v>
      </c>
      <c r="B3646" t="s">
        <v>7442</v>
      </c>
      <c r="C3646" t="s">
        <v>6170</v>
      </c>
      <c r="D3646" t="s">
        <v>6207</v>
      </c>
      <c r="E3646" t="s">
        <v>6208</v>
      </c>
      <c r="F3646">
        <v>116</v>
      </c>
      <c r="G3646">
        <v>3.11</v>
      </c>
      <c r="H3646">
        <v>37.299999999999997</v>
      </c>
      <c r="I3646" t="s">
        <v>25</v>
      </c>
    </row>
    <row r="3647" spans="1:9">
      <c r="A3647" t="s">
        <v>7443</v>
      </c>
      <c r="B3647" t="s">
        <v>7444</v>
      </c>
      <c r="C3647" t="s">
        <v>6170</v>
      </c>
      <c r="D3647" t="s">
        <v>6171</v>
      </c>
      <c r="E3647" t="s">
        <v>6172</v>
      </c>
      <c r="F3647">
        <v>883</v>
      </c>
      <c r="G3647">
        <v>6.67</v>
      </c>
      <c r="H3647">
        <v>132.4</v>
      </c>
      <c r="I3647" t="s">
        <v>14</v>
      </c>
    </row>
    <row r="3648" spans="1:9">
      <c r="A3648" t="s">
        <v>7445</v>
      </c>
      <c r="B3648" t="s">
        <v>7446</v>
      </c>
      <c r="C3648" t="s">
        <v>6170</v>
      </c>
      <c r="D3648" t="s">
        <v>1200</v>
      </c>
      <c r="E3648" t="s">
        <v>1201</v>
      </c>
      <c r="F3648">
        <v>425</v>
      </c>
      <c r="G3648">
        <v>7.85</v>
      </c>
      <c r="H3648">
        <v>54.1</v>
      </c>
      <c r="I3648" t="s">
        <v>25</v>
      </c>
    </row>
    <row r="3649" spans="1:9">
      <c r="A3649" t="s">
        <v>7447</v>
      </c>
      <c r="B3649" t="s">
        <v>7448</v>
      </c>
      <c r="C3649" t="s">
        <v>6170</v>
      </c>
      <c r="D3649" t="s">
        <v>6227</v>
      </c>
      <c r="E3649" t="s">
        <v>6228</v>
      </c>
      <c r="F3649">
        <v>1409</v>
      </c>
      <c r="G3649">
        <v>10.01</v>
      </c>
      <c r="H3649">
        <v>140.80000000000001</v>
      </c>
      <c r="I3649" t="s">
        <v>14</v>
      </c>
    </row>
    <row r="3650" spans="1:9">
      <c r="A3650" t="s">
        <v>7449</v>
      </c>
      <c r="B3650" t="s">
        <v>7450</v>
      </c>
      <c r="C3650" t="s">
        <v>6170</v>
      </c>
      <c r="D3650" t="s">
        <v>6207</v>
      </c>
      <c r="E3650" t="s">
        <v>6208</v>
      </c>
      <c r="F3650">
        <v>224</v>
      </c>
      <c r="G3650">
        <v>8.75</v>
      </c>
      <c r="H3650">
        <v>25.6</v>
      </c>
      <c r="I3650" t="s">
        <v>25</v>
      </c>
    </row>
    <row r="3651" spans="1:9">
      <c r="A3651" t="s">
        <v>7451</v>
      </c>
      <c r="B3651" t="s">
        <v>7452</v>
      </c>
      <c r="C3651" t="s">
        <v>6170</v>
      </c>
      <c r="D3651" t="s">
        <v>6187</v>
      </c>
      <c r="E3651" t="s">
        <v>6188</v>
      </c>
      <c r="F3651">
        <v>383</v>
      </c>
      <c r="G3651">
        <v>7.01</v>
      </c>
      <c r="H3651">
        <v>54.6</v>
      </c>
      <c r="I3651" t="s">
        <v>25</v>
      </c>
    </row>
    <row r="3652" spans="1:9">
      <c r="A3652" t="s">
        <v>7453</v>
      </c>
      <c r="B3652" t="s">
        <v>7454</v>
      </c>
      <c r="C3652" t="s">
        <v>6170</v>
      </c>
      <c r="D3652" t="s">
        <v>6179</v>
      </c>
      <c r="E3652" t="s">
        <v>6180</v>
      </c>
      <c r="F3652">
        <v>79</v>
      </c>
      <c r="G3652">
        <v>4.32</v>
      </c>
      <c r="H3652">
        <v>18.3</v>
      </c>
      <c r="I3652" t="s">
        <v>25</v>
      </c>
    </row>
    <row r="3653" spans="1:9">
      <c r="A3653" t="s">
        <v>7455</v>
      </c>
      <c r="B3653" t="s">
        <v>7456</v>
      </c>
      <c r="C3653" t="s">
        <v>6170</v>
      </c>
      <c r="D3653" t="s">
        <v>6203</v>
      </c>
      <c r="E3653" t="s">
        <v>6204</v>
      </c>
      <c r="F3653">
        <v>1809</v>
      </c>
      <c r="G3653">
        <v>7.05</v>
      </c>
      <c r="H3653">
        <v>256.60000000000002</v>
      </c>
      <c r="I3653" t="s">
        <v>14</v>
      </c>
    </row>
    <row r="3654" spans="1:9">
      <c r="A3654" t="s">
        <v>7457</v>
      </c>
      <c r="B3654" t="s">
        <v>7458</v>
      </c>
      <c r="C3654" t="s">
        <v>6170</v>
      </c>
      <c r="D3654" t="s">
        <v>6207</v>
      </c>
      <c r="E3654" t="s">
        <v>6208</v>
      </c>
      <c r="F3654">
        <v>80</v>
      </c>
      <c r="G3654">
        <v>1.1000000000000001</v>
      </c>
      <c r="H3654">
        <v>72.7</v>
      </c>
      <c r="I3654" t="s">
        <v>25</v>
      </c>
    </row>
    <row r="3655" spans="1:9">
      <c r="A3655" t="s">
        <v>7459</v>
      </c>
      <c r="B3655" t="s">
        <v>1341</v>
      </c>
      <c r="C3655" t="s">
        <v>6170</v>
      </c>
      <c r="D3655" t="s">
        <v>6235</v>
      </c>
      <c r="E3655" t="s">
        <v>6236</v>
      </c>
      <c r="F3655">
        <v>155</v>
      </c>
      <c r="G3655">
        <v>4.18</v>
      </c>
      <c r="H3655">
        <v>37.1</v>
      </c>
      <c r="I3655" t="s">
        <v>25</v>
      </c>
    </row>
    <row r="3656" spans="1:9">
      <c r="A3656" t="s">
        <v>7460</v>
      </c>
      <c r="B3656" t="s">
        <v>7461</v>
      </c>
      <c r="C3656" t="s">
        <v>6170</v>
      </c>
      <c r="D3656" t="s">
        <v>6207</v>
      </c>
      <c r="E3656" t="s">
        <v>6208</v>
      </c>
      <c r="F3656">
        <v>279</v>
      </c>
      <c r="G3656">
        <v>6.22</v>
      </c>
      <c r="H3656">
        <v>44.9</v>
      </c>
      <c r="I3656" t="s">
        <v>25</v>
      </c>
    </row>
    <row r="3657" spans="1:9">
      <c r="A3657" t="s">
        <v>7462</v>
      </c>
      <c r="B3657" t="s">
        <v>7463</v>
      </c>
      <c r="C3657" t="s">
        <v>6170</v>
      </c>
      <c r="D3657" t="s">
        <v>6378</v>
      </c>
      <c r="E3657" t="s">
        <v>6379</v>
      </c>
      <c r="F3657">
        <v>390</v>
      </c>
      <c r="G3657">
        <v>6.39</v>
      </c>
      <c r="H3657">
        <v>61</v>
      </c>
      <c r="I3657" t="s">
        <v>25</v>
      </c>
    </row>
    <row r="3658" spans="1:9">
      <c r="A3658" t="s">
        <v>7464</v>
      </c>
      <c r="B3658" t="s">
        <v>7465</v>
      </c>
      <c r="C3658" t="s">
        <v>6170</v>
      </c>
      <c r="D3658" t="s">
        <v>6203</v>
      </c>
      <c r="E3658" t="s">
        <v>6204</v>
      </c>
      <c r="F3658">
        <v>1772</v>
      </c>
      <c r="G3658">
        <v>4.34</v>
      </c>
      <c r="H3658">
        <v>408.3</v>
      </c>
      <c r="I3658" t="s">
        <v>14</v>
      </c>
    </row>
    <row r="3659" spans="1:9">
      <c r="A3659" t="s">
        <v>7466</v>
      </c>
      <c r="B3659" t="s">
        <v>7467</v>
      </c>
      <c r="C3659" t="s">
        <v>6170</v>
      </c>
      <c r="D3659" t="s">
        <v>6191</v>
      </c>
      <c r="E3659" t="s">
        <v>6192</v>
      </c>
      <c r="F3659">
        <v>302</v>
      </c>
      <c r="G3659">
        <v>26.95</v>
      </c>
      <c r="H3659">
        <v>11.2</v>
      </c>
      <c r="I3659" t="s">
        <v>25</v>
      </c>
    </row>
    <row r="3660" spans="1:9">
      <c r="A3660" t="s">
        <v>7468</v>
      </c>
      <c r="B3660" t="s">
        <v>7469</v>
      </c>
      <c r="C3660" t="s">
        <v>6170</v>
      </c>
      <c r="D3660" t="s">
        <v>6221</v>
      </c>
      <c r="E3660" t="s">
        <v>6222</v>
      </c>
      <c r="F3660">
        <v>1252</v>
      </c>
      <c r="G3660">
        <v>6.56</v>
      </c>
      <c r="H3660">
        <v>190.9</v>
      </c>
      <c r="I3660" t="s">
        <v>14</v>
      </c>
    </row>
    <row r="3661" spans="1:9">
      <c r="A3661" t="s">
        <v>7470</v>
      </c>
      <c r="B3661" t="s">
        <v>7471</v>
      </c>
      <c r="C3661" t="s">
        <v>6170</v>
      </c>
      <c r="D3661" t="s">
        <v>6191</v>
      </c>
      <c r="E3661" t="s">
        <v>6192</v>
      </c>
      <c r="F3661">
        <v>1279</v>
      </c>
      <c r="G3661">
        <v>14.7</v>
      </c>
      <c r="H3661">
        <v>87</v>
      </c>
      <c r="I3661" t="s">
        <v>14</v>
      </c>
    </row>
    <row r="3662" spans="1:9">
      <c r="A3662" t="s">
        <v>7472</v>
      </c>
      <c r="B3662" t="s">
        <v>7473</v>
      </c>
      <c r="C3662" t="s">
        <v>6170</v>
      </c>
      <c r="D3662" t="s">
        <v>6227</v>
      </c>
      <c r="E3662" t="s">
        <v>6228</v>
      </c>
      <c r="F3662">
        <v>976</v>
      </c>
      <c r="G3662">
        <v>7.86</v>
      </c>
      <c r="H3662">
        <v>124.2</v>
      </c>
      <c r="I3662" t="s">
        <v>14</v>
      </c>
    </row>
    <row r="3663" spans="1:9">
      <c r="A3663" t="s">
        <v>7474</v>
      </c>
      <c r="B3663" t="s">
        <v>4149</v>
      </c>
      <c r="C3663" t="s">
        <v>6170</v>
      </c>
      <c r="D3663" t="s">
        <v>6203</v>
      </c>
      <c r="E3663" t="s">
        <v>6204</v>
      </c>
      <c r="F3663">
        <v>1344</v>
      </c>
      <c r="G3663">
        <v>9.16</v>
      </c>
      <c r="H3663">
        <v>146.69999999999999</v>
      </c>
      <c r="I3663" t="s">
        <v>14</v>
      </c>
    </row>
    <row r="3664" spans="1:9">
      <c r="A3664" t="s">
        <v>7475</v>
      </c>
      <c r="B3664" t="s">
        <v>7476</v>
      </c>
      <c r="C3664" t="s">
        <v>6170</v>
      </c>
      <c r="D3664" t="s">
        <v>6227</v>
      </c>
      <c r="E3664" t="s">
        <v>6228</v>
      </c>
      <c r="F3664">
        <v>504</v>
      </c>
      <c r="G3664">
        <v>4.82</v>
      </c>
      <c r="H3664">
        <v>104.6</v>
      </c>
      <c r="I3664" t="s">
        <v>14</v>
      </c>
    </row>
    <row r="3665" spans="1:9">
      <c r="A3665" t="s">
        <v>7477</v>
      </c>
      <c r="B3665" t="s">
        <v>7478</v>
      </c>
      <c r="C3665" t="s">
        <v>6170</v>
      </c>
      <c r="D3665" t="s">
        <v>6171</v>
      </c>
      <c r="E3665" t="s">
        <v>6172</v>
      </c>
      <c r="F3665">
        <v>2306</v>
      </c>
      <c r="G3665">
        <v>10.48</v>
      </c>
      <c r="H3665">
        <v>220</v>
      </c>
      <c r="I3665" t="s">
        <v>70</v>
      </c>
    </row>
    <row r="3666" spans="1:9">
      <c r="A3666" t="s">
        <v>7479</v>
      </c>
      <c r="B3666" t="s">
        <v>7480</v>
      </c>
      <c r="C3666" t="s">
        <v>6170</v>
      </c>
      <c r="D3666" t="s">
        <v>6207</v>
      </c>
      <c r="E3666" t="s">
        <v>6208</v>
      </c>
      <c r="F3666">
        <v>47</v>
      </c>
      <c r="G3666">
        <v>2.29</v>
      </c>
      <c r="H3666">
        <v>20.5</v>
      </c>
      <c r="I3666" t="s">
        <v>25</v>
      </c>
    </row>
    <row r="3667" spans="1:9">
      <c r="A3667" t="s">
        <v>7481</v>
      </c>
      <c r="B3667" t="s">
        <v>7482</v>
      </c>
      <c r="C3667" t="s">
        <v>6170</v>
      </c>
      <c r="D3667" t="s">
        <v>6203</v>
      </c>
      <c r="E3667" t="s">
        <v>6204</v>
      </c>
      <c r="F3667">
        <v>263</v>
      </c>
      <c r="G3667">
        <v>7.34</v>
      </c>
      <c r="H3667">
        <v>35.799999999999997</v>
      </c>
      <c r="I3667" t="s">
        <v>25</v>
      </c>
    </row>
    <row r="3668" spans="1:9">
      <c r="A3668" t="s">
        <v>7483</v>
      </c>
      <c r="B3668" t="s">
        <v>7484</v>
      </c>
      <c r="C3668" t="s">
        <v>6170</v>
      </c>
      <c r="D3668" t="s">
        <v>6227</v>
      </c>
      <c r="E3668" t="s">
        <v>6228</v>
      </c>
      <c r="F3668">
        <v>2739</v>
      </c>
      <c r="G3668">
        <v>7.97</v>
      </c>
      <c r="H3668">
        <v>343.7</v>
      </c>
      <c r="I3668" t="s">
        <v>70</v>
      </c>
    </row>
    <row r="3669" spans="1:9">
      <c r="A3669" t="s">
        <v>7485</v>
      </c>
      <c r="B3669" t="s">
        <v>7486</v>
      </c>
      <c r="C3669" t="s">
        <v>6170</v>
      </c>
      <c r="D3669" t="s">
        <v>6227</v>
      </c>
      <c r="E3669" t="s">
        <v>6228</v>
      </c>
      <c r="F3669">
        <v>4179</v>
      </c>
      <c r="G3669">
        <v>4.33</v>
      </c>
      <c r="H3669">
        <v>965.1</v>
      </c>
      <c r="I3669" t="s">
        <v>70</v>
      </c>
    </row>
    <row r="3670" spans="1:9">
      <c r="A3670" t="s">
        <v>7487</v>
      </c>
      <c r="B3670" t="s">
        <v>2729</v>
      </c>
      <c r="C3670" t="s">
        <v>6170</v>
      </c>
      <c r="D3670" t="s">
        <v>1200</v>
      </c>
      <c r="E3670" t="s">
        <v>1201</v>
      </c>
      <c r="F3670">
        <v>269</v>
      </c>
      <c r="G3670">
        <v>7.28</v>
      </c>
      <c r="H3670">
        <v>37</v>
      </c>
      <c r="I3670" t="s">
        <v>25</v>
      </c>
    </row>
    <row r="3671" spans="1:9">
      <c r="A3671" t="s">
        <v>7488</v>
      </c>
      <c r="B3671" t="s">
        <v>7489</v>
      </c>
      <c r="C3671" t="s">
        <v>6170</v>
      </c>
      <c r="D3671" t="s">
        <v>6207</v>
      </c>
      <c r="E3671" t="s">
        <v>6208</v>
      </c>
      <c r="F3671">
        <v>74</v>
      </c>
      <c r="G3671">
        <v>3.72</v>
      </c>
      <c r="H3671">
        <v>19.899999999999999</v>
      </c>
      <c r="I3671" t="s">
        <v>25</v>
      </c>
    </row>
    <row r="3672" spans="1:9">
      <c r="A3672" t="s">
        <v>7490</v>
      </c>
      <c r="B3672" t="s">
        <v>7491</v>
      </c>
      <c r="C3672" t="s">
        <v>6170</v>
      </c>
      <c r="D3672" t="s">
        <v>6199</v>
      </c>
      <c r="E3672" t="s">
        <v>6200</v>
      </c>
      <c r="F3672">
        <v>178</v>
      </c>
      <c r="G3672">
        <v>5.19</v>
      </c>
      <c r="H3672">
        <v>34.299999999999997</v>
      </c>
      <c r="I3672" t="s">
        <v>25</v>
      </c>
    </row>
    <row r="3673" spans="1:9">
      <c r="A3673" t="s">
        <v>7492</v>
      </c>
      <c r="B3673" t="s">
        <v>7493</v>
      </c>
      <c r="C3673" t="s">
        <v>6170</v>
      </c>
      <c r="D3673" t="s">
        <v>6227</v>
      </c>
      <c r="E3673" t="s">
        <v>6228</v>
      </c>
      <c r="F3673">
        <v>1096</v>
      </c>
      <c r="G3673">
        <v>4.04</v>
      </c>
      <c r="H3673">
        <v>271.3</v>
      </c>
      <c r="I3673" t="s">
        <v>14</v>
      </c>
    </row>
    <row r="3674" spans="1:9">
      <c r="A3674" t="s">
        <v>7494</v>
      </c>
      <c r="B3674" t="s">
        <v>7495</v>
      </c>
      <c r="C3674" t="s">
        <v>6170</v>
      </c>
      <c r="D3674" t="s">
        <v>6207</v>
      </c>
      <c r="E3674" t="s">
        <v>6208</v>
      </c>
      <c r="F3674">
        <v>623</v>
      </c>
      <c r="G3674">
        <v>7.06</v>
      </c>
      <c r="H3674">
        <v>88.2</v>
      </c>
      <c r="I3674" t="s">
        <v>14</v>
      </c>
    </row>
    <row r="3675" spans="1:9">
      <c r="A3675" t="s">
        <v>7496</v>
      </c>
      <c r="B3675" t="s">
        <v>7497</v>
      </c>
      <c r="C3675" t="s">
        <v>6170</v>
      </c>
      <c r="D3675" t="s">
        <v>6179</v>
      </c>
      <c r="E3675" t="s">
        <v>6180</v>
      </c>
      <c r="F3675">
        <v>324</v>
      </c>
      <c r="G3675">
        <v>8.35</v>
      </c>
      <c r="H3675">
        <v>38.799999999999997</v>
      </c>
      <c r="I3675" t="s">
        <v>25</v>
      </c>
    </row>
    <row r="3676" spans="1:9">
      <c r="A3676" t="s">
        <v>7498</v>
      </c>
      <c r="B3676" t="s">
        <v>7499</v>
      </c>
      <c r="C3676" t="s">
        <v>6170</v>
      </c>
      <c r="D3676" t="s">
        <v>6207</v>
      </c>
      <c r="E3676" t="s">
        <v>6208</v>
      </c>
      <c r="F3676">
        <v>217</v>
      </c>
      <c r="G3676">
        <v>5.53</v>
      </c>
      <c r="H3676">
        <v>39.200000000000003</v>
      </c>
      <c r="I3676" t="s">
        <v>25</v>
      </c>
    </row>
    <row r="3677" spans="1:9">
      <c r="A3677" t="s">
        <v>7500</v>
      </c>
      <c r="B3677" t="s">
        <v>7501</v>
      </c>
      <c r="C3677" t="s">
        <v>6170</v>
      </c>
      <c r="D3677" t="s">
        <v>6227</v>
      </c>
      <c r="E3677" t="s">
        <v>6228</v>
      </c>
      <c r="F3677">
        <v>162</v>
      </c>
      <c r="G3677">
        <v>3.53</v>
      </c>
      <c r="H3677">
        <v>45.9</v>
      </c>
      <c r="I3677" t="s">
        <v>25</v>
      </c>
    </row>
    <row r="3678" spans="1:9">
      <c r="A3678" t="s">
        <v>7502</v>
      </c>
      <c r="B3678" t="s">
        <v>7503</v>
      </c>
      <c r="C3678" t="s">
        <v>6170</v>
      </c>
      <c r="D3678" t="s">
        <v>6211</v>
      </c>
      <c r="E3678" t="s">
        <v>6212</v>
      </c>
      <c r="F3678">
        <v>162</v>
      </c>
      <c r="G3678">
        <v>7.92</v>
      </c>
      <c r="H3678">
        <v>20.5</v>
      </c>
      <c r="I3678" t="s">
        <v>25</v>
      </c>
    </row>
    <row r="3679" spans="1:9">
      <c r="A3679" t="s">
        <v>7504</v>
      </c>
      <c r="B3679" t="s">
        <v>7505</v>
      </c>
      <c r="C3679" t="s">
        <v>6170</v>
      </c>
      <c r="D3679" t="s">
        <v>6171</v>
      </c>
      <c r="E3679" t="s">
        <v>6172</v>
      </c>
      <c r="F3679">
        <v>235</v>
      </c>
      <c r="G3679">
        <v>4.0999999999999996</v>
      </c>
      <c r="H3679">
        <v>57.3</v>
      </c>
      <c r="I3679" t="s">
        <v>25</v>
      </c>
    </row>
    <row r="3680" spans="1:9">
      <c r="A3680" t="s">
        <v>7506</v>
      </c>
      <c r="B3680" t="s">
        <v>7507</v>
      </c>
      <c r="C3680" t="s">
        <v>6170</v>
      </c>
      <c r="D3680" t="s">
        <v>6203</v>
      </c>
      <c r="E3680" t="s">
        <v>6204</v>
      </c>
      <c r="F3680">
        <v>124</v>
      </c>
      <c r="G3680">
        <v>8.65</v>
      </c>
      <c r="H3680">
        <v>14.3</v>
      </c>
      <c r="I3680" t="s">
        <v>25</v>
      </c>
    </row>
    <row r="3681" spans="1:9">
      <c r="A3681" t="s">
        <v>7508</v>
      </c>
      <c r="B3681" t="s">
        <v>7509</v>
      </c>
      <c r="C3681" t="s">
        <v>6170</v>
      </c>
      <c r="D3681" t="s">
        <v>6199</v>
      </c>
      <c r="E3681" t="s">
        <v>6200</v>
      </c>
      <c r="F3681">
        <v>288</v>
      </c>
      <c r="G3681">
        <v>5.13</v>
      </c>
      <c r="H3681">
        <v>56.1</v>
      </c>
      <c r="I3681" t="s">
        <v>25</v>
      </c>
    </row>
    <row r="3682" spans="1:9">
      <c r="A3682" t="s">
        <v>7510</v>
      </c>
      <c r="B3682" t="s">
        <v>7511</v>
      </c>
      <c r="C3682" t="s">
        <v>6170</v>
      </c>
      <c r="D3682" t="s">
        <v>6175</v>
      </c>
      <c r="E3682" t="s">
        <v>6176</v>
      </c>
      <c r="F3682">
        <v>186</v>
      </c>
      <c r="G3682">
        <v>5.2</v>
      </c>
      <c r="H3682">
        <v>35.799999999999997</v>
      </c>
      <c r="I3682" t="s">
        <v>25</v>
      </c>
    </row>
    <row r="3683" spans="1:9">
      <c r="A3683" t="s">
        <v>7512</v>
      </c>
      <c r="B3683" t="s">
        <v>7513</v>
      </c>
      <c r="C3683" t="s">
        <v>6170</v>
      </c>
      <c r="D3683" t="s">
        <v>6203</v>
      </c>
      <c r="E3683" t="s">
        <v>6204</v>
      </c>
      <c r="F3683">
        <v>84</v>
      </c>
      <c r="G3683">
        <v>2.99</v>
      </c>
      <c r="H3683">
        <v>28.1</v>
      </c>
      <c r="I3683" t="s">
        <v>25</v>
      </c>
    </row>
    <row r="3684" spans="1:9">
      <c r="A3684" t="s">
        <v>7514</v>
      </c>
      <c r="B3684" t="s">
        <v>7515</v>
      </c>
      <c r="C3684" t="s">
        <v>6170</v>
      </c>
      <c r="D3684" t="s">
        <v>6179</v>
      </c>
      <c r="E3684" t="s">
        <v>6180</v>
      </c>
      <c r="F3684">
        <v>190</v>
      </c>
      <c r="G3684">
        <v>8.66</v>
      </c>
      <c r="H3684">
        <v>21.9</v>
      </c>
      <c r="I3684" t="s">
        <v>25</v>
      </c>
    </row>
    <row r="3685" spans="1:9">
      <c r="A3685" t="s">
        <v>7516</v>
      </c>
      <c r="B3685" t="s">
        <v>7517</v>
      </c>
      <c r="C3685" t="s">
        <v>6170</v>
      </c>
      <c r="D3685" t="s">
        <v>6207</v>
      </c>
      <c r="E3685" t="s">
        <v>6208</v>
      </c>
      <c r="F3685">
        <v>58</v>
      </c>
      <c r="G3685">
        <v>4.0599999999999996</v>
      </c>
      <c r="H3685">
        <v>14.3</v>
      </c>
      <c r="I3685" t="s">
        <v>25</v>
      </c>
    </row>
    <row r="3686" spans="1:9">
      <c r="A3686" t="s">
        <v>7518</v>
      </c>
      <c r="B3686" t="s">
        <v>7519</v>
      </c>
      <c r="C3686" t="s">
        <v>6170</v>
      </c>
      <c r="D3686" t="s">
        <v>6187</v>
      </c>
      <c r="E3686" t="s">
        <v>6188</v>
      </c>
      <c r="F3686">
        <v>1085</v>
      </c>
      <c r="G3686">
        <v>19.170000000000002</v>
      </c>
      <c r="H3686">
        <v>56.6</v>
      </c>
      <c r="I3686" t="s">
        <v>14</v>
      </c>
    </row>
    <row r="3687" spans="1:9">
      <c r="A3687" t="s">
        <v>7520</v>
      </c>
      <c r="B3687" t="s">
        <v>7521</v>
      </c>
      <c r="C3687" t="s">
        <v>6170</v>
      </c>
      <c r="D3687" t="s">
        <v>6211</v>
      </c>
      <c r="E3687" t="s">
        <v>6212</v>
      </c>
      <c r="F3687">
        <v>139</v>
      </c>
      <c r="G3687">
        <v>7.25</v>
      </c>
      <c r="H3687">
        <v>19.2</v>
      </c>
      <c r="I3687" t="s">
        <v>25</v>
      </c>
    </row>
    <row r="3688" spans="1:9">
      <c r="A3688" t="s">
        <v>7522</v>
      </c>
      <c r="B3688" t="s">
        <v>7523</v>
      </c>
      <c r="C3688" t="s">
        <v>6170</v>
      </c>
      <c r="D3688" t="s">
        <v>6211</v>
      </c>
      <c r="E3688" t="s">
        <v>6212</v>
      </c>
      <c r="F3688">
        <v>198</v>
      </c>
      <c r="G3688">
        <v>6.49</v>
      </c>
      <c r="H3688">
        <v>30.5</v>
      </c>
      <c r="I3688" t="s">
        <v>25</v>
      </c>
    </row>
    <row r="3689" spans="1:9">
      <c r="A3689" t="s">
        <v>7524</v>
      </c>
      <c r="B3689" t="s">
        <v>7525</v>
      </c>
      <c r="C3689" t="s">
        <v>6170</v>
      </c>
      <c r="D3689" t="s">
        <v>6187</v>
      </c>
      <c r="E3689" t="s">
        <v>6188</v>
      </c>
      <c r="F3689">
        <v>323</v>
      </c>
      <c r="G3689">
        <v>2.67</v>
      </c>
      <c r="H3689">
        <v>121</v>
      </c>
      <c r="I3689" t="s">
        <v>25</v>
      </c>
    </row>
    <row r="3690" spans="1:9">
      <c r="A3690" t="s">
        <v>7526</v>
      </c>
      <c r="B3690" t="s">
        <v>7527</v>
      </c>
      <c r="C3690" t="s">
        <v>6170</v>
      </c>
      <c r="D3690" t="s">
        <v>1200</v>
      </c>
      <c r="E3690" t="s">
        <v>1201</v>
      </c>
      <c r="F3690">
        <v>145</v>
      </c>
      <c r="G3690">
        <v>4.93</v>
      </c>
      <c r="H3690">
        <v>29.4</v>
      </c>
      <c r="I3690" t="s">
        <v>25</v>
      </c>
    </row>
    <row r="3691" spans="1:9">
      <c r="A3691" t="s">
        <v>7528</v>
      </c>
      <c r="B3691" t="s">
        <v>7529</v>
      </c>
      <c r="C3691" t="s">
        <v>6170</v>
      </c>
      <c r="D3691" t="s">
        <v>6199</v>
      </c>
      <c r="E3691" t="s">
        <v>6200</v>
      </c>
      <c r="F3691">
        <v>552</v>
      </c>
      <c r="G3691">
        <v>8.1199999999999992</v>
      </c>
      <c r="H3691">
        <v>68</v>
      </c>
      <c r="I3691" t="s">
        <v>14</v>
      </c>
    </row>
    <row r="3692" spans="1:9">
      <c r="A3692" t="s">
        <v>7530</v>
      </c>
      <c r="B3692" t="s">
        <v>7531</v>
      </c>
      <c r="C3692" t="s">
        <v>6170</v>
      </c>
      <c r="D3692" t="s">
        <v>6179</v>
      </c>
      <c r="E3692" t="s">
        <v>6180</v>
      </c>
      <c r="F3692">
        <v>124</v>
      </c>
      <c r="G3692">
        <v>4.42</v>
      </c>
      <c r="H3692">
        <v>28.1</v>
      </c>
      <c r="I3692" t="s">
        <v>25</v>
      </c>
    </row>
    <row r="3693" spans="1:9">
      <c r="A3693" t="s">
        <v>7532</v>
      </c>
      <c r="B3693" t="s">
        <v>7533</v>
      </c>
      <c r="C3693" t="s">
        <v>6170</v>
      </c>
      <c r="D3693" t="s">
        <v>6207</v>
      </c>
      <c r="E3693" t="s">
        <v>6208</v>
      </c>
      <c r="F3693">
        <v>380</v>
      </c>
      <c r="G3693">
        <v>14.76</v>
      </c>
      <c r="H3693">
        <v>25.7</v>
      </c>
      <c r="I3693" t="s">
        <v>25</v>
      </c>
    </row>
    <row r="3694" spans="1:9">
      <c r="A3694" t="s">
        <v>7534</v>
      </c>
      <c r="B3694" t="s">
        <v>7535</v>
      </c>
      <c r="C3694" t="s">
        <v>6170</v>
      </c>
      <c r="D3694" t="s">
        <v>6207</v>
      </c>
      <c r="E3694" t="s">
        <v>6208</v>
      </c>
      <c r="F3694">
        <v>141</v>
      </c>
      <c r="G3694">
        <v>3.29</v>
      </c>
      <c r="H3694">
        <v>42.9</v>
      </c>
      <c r="I3694" t="s">
        <v>25</v>
      </c>
    </row>
    <row r="3695" spans="1:9">
      <c r="A3695" t="s">
        <v>7536</v>
      </c>
      <c r="B3695" t="s">
        <v>5951</v>
      </c>
      <c r="C3695" t="s">
        <v>6170</v>
      </c>
      <c r="D3695" t="s">
        <v>6179</v>
      </c>
      <c r="E3695" t="s">
        <v>6180</v>
      </c>
      <c r="F3695">
        <v>54</v>
      </c>
      <c r="G3695">
        <v>3.72</v>
      </c>
      <c r="H3695">
        <v>14.5</v>
      </c>
      <c r="I3695" t="s">
        <v>25</v>
      </c>
    </row>
    <row r="3696" spans="1:9">
      <c r="A3696" t="s">
        <v>7537</v>
      </c>
      <c r="B3696" t="s">
        <v>7538</v>
      </c>
      <c r="C3696" t="s">
        <v>6170</v>
      </c>
      <c r="D3696" t="s">
        <v>6207</v>
      </c>
      <c r="E3696" t="s">
        <v>6208</v>
      </c>
      <c r="F3696">
        <v>147</v>
      </c>
      <c r="G3696">
        <v>11.16</v>
      </c>
      <c r="H3696">
        <v>13.2</v>
      </c>
      <c r="I3696" t="s">
        <v>25</v>
      </c>
    </row>
    <row r="3697" spans="1:9">
      <c r="A3697" t="s">
        <v>7539</v>
      </c>
      <c r="B3697" t="s">
        <v>7540</v>
      </c>
      <c r="C3697" t="s">
        <v>6170</v>
      </c>
      <c r="D3697" t="s">
        <v>6199</v>
      </c>
      <c r="E3697" t="s">
        <v>6200</v>
      </c>
      <c r="F3697">
        <v>207</v>
      </c>
      <c r="G3697">
        <v>5.18</v>
      </c>
      <c r="H3697">
        <v>40</v>
      </c>
      <c r="I3697" t="s">
        <v>25</v>
      </c>
    </row>
    <row r="3698" spans="1:9">
      <c r="A3698" t="s">
        <v>7541</v>
      </c>
      <c r="B3698" t="s">
        <v>7542</v>
      </c>
      <c r="C3698" t="s">
        <v>6170</v>
      </c>
      <c r="D3698" t="s">
        <v>6227</v>
      </c>
      <c r="E3698" t="s">
        <v>6228</v>
      </c>
      <c r="F3698">
        <v>661</v>
      </c>
      <c r="G3698">
        <v>6.74</v>
      </c>
      <c r="H3698">
        <v>98.1</v>
      </c>
      <c r="I3698" t="s">
        <v>14</v>
      </c>
    </row>
    <row r="3699" spans="1:9">
      <c r="A3699" t="s">
        <v>7543</v>
      </c>
      <c r="B3699" t="s">
        <v>7544</v>
      </c>
      <c r="C3699" t="s">
        <v>6170</v>
      </c>
      <c r="D3699" t="s">
        <v>6235</v>
      </c>
      <c r="E3699" t="s">
        <v>6236</v>
      </c>
      <c r="F3699">
        <v>318</v>
      </c>
      <c r="G3699">
        <v>6.42</v>
      </c>
      <c r="H3699">
        <v>49.5</v>
      </c>
      <c r="I3699" t="s">
        <v>25</v>
      </c>
    </row>
    <row r="3700" spans="1:9">
      <c r="A3700" t="s">
        <v>7545</v>
      </c>
      <c r="B3700" t="s">
        <v>7546</v>
      </c>
      <c r="C3700" t="s">
        <v>6170</v>
      </c>
      <c r="D3700" t="s">
        <v>6378</v>
      </c>
      <c r="E3700" t="s">
        <v>6379</v>
      </c>
      <c r="F3700">
        <v>353</v>
      </c>
      <c r="G3700">
        <v>8.08</v>
      </c>
      <c r="H3700">
        <v>43.7</v>
      </c>
      <c r="I3700" t="s">
        <v>25</v>
      </c>
    </row>
    <row r="3701" spans="1:9">
      <c r="A3701" t="s">
        <v>7547</v>
      </c>
      <c r="B3701" t="s">
        <v>7548</v>
      </c>
      <c r="C3701" t="s">
        <v>6170</v>
      </c>
      <c r="D3701" t="s">
        <v>6211</v>
      </c>
      <c r="E3701" t="s">
        <v>6212</v>
      </c>
      <c r="F3701">
        <v>334</v>
      </c>
      <c r="G3701">
        <v>12.84</v>
      </c>
      <c r="H3701">
        <v>26</v>
      </c>
      <c r="I3701" t="s">
        <v>25</v>
      </c>
    </row>
    <row r="3702" spans="1:9">
      <c r="A3702" t="s">
        <v>7549</v>
      </c>
      <c r="B3702" t="s">
        <v>7550</v>
      </c>
      <c r="C3702" t="s">
        <v>6170</v>
      </c>
      <c r="D3702" t="s">
        <v>6183</v>
      </c>
      <c r="E3702" t="s">
        <v>6184</v>
      </c>
      <c r="F3702">
        <v>805</v>
      </c>
      <c r="G3702">
        <v>13.39</v>
      </c>
      <c r="H3702">
        <v>60.1</v>
      </c>
      <c r="I3702" t="s">
        <v>14</v>
      </c>
    </row>
    <row r="3703" spans="1:9">
      <c r="A3703" t="s">
        <v>7551</v>
      </c>
      <c r="B3703" t="s">
        <v>7552</v>
      </c>
      <c r="C3703" t="s">
        <v>6170</v>
      </c>
      <c r="D3703" t="s">
        <v>6179</v>
      </c>
      <c r="E3703" t="s">
        <v>6180</v>
      </c>
      <c r="F3703">
        <v>435</v>
      </c>
      <c r="G3703">
        <v>14.53</v>
      </c>
      <c r="H3703">
        <v>29.9</v>
      </c>
      <c r="I3703" t="s">
        <v>25</v>
      </c>
    </row>
    <row r="3704" spans="1:9">
      <c r="A3704" t="s">
        <v>7553</v>
      </c>
      <c r="B3704" t="s">
        <v>7554</v>
      </c>
      <c r="C3704" t="s">
        <v>6170</v>
      </c>
      <c r="D3704" t="s">
        <v>6261</v>
      </c>
      <c r="E3704" t="s">
        <v>6262</v>
      </c>
      <c r="F3704">
        <v>220</v>
      </c>
      <c r="G3704">
        <v>2.25</v>
      </c>
      <c r="H3704">
        <v>97.8</v>
      </c>
      <c r="I3704" t="s">
        <v>25</v>
      </c>
    </row>
    <row r="3705" spans="1:9">
      <c r="A3705" t="s">
        <v>7555</v>
      </c>
      <c r="B3705" t="s">
        <v>7556</v>
      </c>
      <c r="C3705" t="s">
        <v>6170</v>
      </c>
      <c r="D3705" t="s">
        <v>6235</v>
      </c>
      <c r="E3705" t="s">
        <v>6236</v>
      </c>
      <c r="F3705">
        <v>1482</v>
      </c>
      <c r="G3705">
        <v>16.829999999999998</v>
      </c>
      <c r="H3705">
        <v>88.1</v>
      </c>
      <c r="I3705" t="s">
        <v>14</v>
      </c>
    </row>
    <row r="3706" spans="1:9">
      <c r="A3706" t="s">
        <v>7557</v>
      </c>
      <c r="B3706" t="s">
        <v>7558</v>
      </c>
      <c r="C3706" t="s">
        <v>6170</v>
      </c>
      <c r="D3706" t="s">
        <v>6183</v>
      </c>
      <c r="E3706" t="s">
        <v>6184</v>
      </c>
      <c r="F3706">
        <v>549</v>
      </c>
      <c r="G3706">
        <v>1.88</v>
      </c>
      <c r="H3706">
        <v>292</v>
      </c>
      <c r="I3706" t="s">
        <v>14</v>
      </c>
    </row>
    <row r="3707" spans="1:9">
      <c r="A3707" t="s">
        <v>7559</v>
      </c>
      <c r="B3707" t="s">
        <v>7560</v>
      </c>
      <c r="C3707" t="s">
        <v>6170</v>
      </c>
      <c r="D3707" t="s">
        <v>6183</v>
      </c>
      <c r="E3707" t="s">
        <v>6184</v>
      </c>
      <c r="F3707">
        <v>308</v>
      </c>
      <c r="G3707">
        <v>8.86</v>
      </c>
      <c r="H3707">
        <v>34.799999999999997</v>
      </c>
      <c r="I3707" t="s">
        <v>25</v>
      </c>
    </row>
    <row r="3708" spans="1:9">
      <c r="A3708" t="s">
        <v>7561</v>
      </c>
      <c r="B3708" t="s">
        <v>7562</v>
      </c>
      <c r="C3708" t="s">
        <v>6170</v>
      </c>
      <c r="D3708" t="s">
        <v>1200</v>
      </c>
      <c r="E3708" t="s">
        <v>1201</v>
      </c>
      <c r="F3708">
        <v>29</v>
      </c>
      <c r="G3708">
        <v>2.87</v>
      </c>
      <c r="H3708">
        <v>10.1</v>
      </c>
      <c r="I3708" t="s">
        <v>25</v>
      </c>
    </row>
    <row r="3709" spans="1:9">
      <c r="A3709" t="s">
        <v>7563</v>
      </c>
      <c r="B3709" t="s">
        <v>1482</v>
      </c>
      <c r="C3709" t="s">
        <v>6170</v>
      </c>
      <c r="D3709" t="s">
        <v>6187</v>
      </c>
      <c r="E3709" t="s">
        <v>6188</v>
      </c>
      <c r="F3709">
        <v>98</v>
      </c>
      <c r="G3709">
        <v>4.97</v>
      </c>
      <c r="H3709">
        <v>19.7</v>
      </c>
      <c r="I3709" t="s">
        <v>25</v>
      </c>
    </row>
    <row r="3710" spans="1:9">
      <c r="A3710" t="s">
        <v>7564</v>
      </c>
      <c r="B3710" t="s">
        <v>7565</v>
      </c>
      <c r="C3710" t="s">
        <v>6170</v>
      </c>
      <c r="D3710" t="s">
        <v>6261</v>
      </c>
      <c r="E3710" t="s">
        <v>6262</v>
      </c>
      <c r="F3710">
        <v>288</v>
      </c>
      <c r="G3710">
        <v>6.8</v>
      </c>
      <c r="H3710">
        <v>42.4</v>
      </c>
      <c r="I3710" t="s">
        <v>25</v>
      </c>
    </row>
    <row r="3711" spans="1:9">
      <c r="A3711" t="s">
        <v>7566</v>
      </c>
      <c r="B3711" t="s">
        <v>7567</v>
      </c>
      <c r="C3711" t="s">
        <v>6170</v>
      </c>
      <c r="D3711" t="s">
        <v>6183</v>
      </c>
      <c r="E3711" t="s">
        <v>6184</v>
      </c>
      <c r="F3711">
        <v>655</v>
      </c>
      <c r="G3711">
        <v>5.23</v>
      </c>
      <c r="H3711">
        <v>125.2</v>
      </c>
      <c r="I3711" t="s">
        <v>14</v>
      </c>
    </row>
    <row r="3712" spans="1:9">
      <c r="A3712" t="s">
        <v>7568</v>
      </c>
      <c r="B3712" t="s">
        <v>7569</v>
      </c>
      <c r="C3712" t="s">
        <v>6170</v>
      </c>
      <c r="D3712" t="s">
        <v>6179</v>
      </c>
      <c r="E3712" t="s">
        <v>6180</v>
      </c>
      <c r="F3712">
        <v>222</v>
      </c>
      <c r="G3712">
        <v>7.31</v>
      </c>
      <c r="H3712">
        <v>30.4</v>
      </c>
      <c r="I3712" t="s">
        <v>25</v>
      </c>
    </row>
    <row r="3713" spans="1:9">
      <c r="A3713" t="s">
        <v>7570</v>
      </c>
      <c r="B3713" t="s">
        <v>7571</v>
      </c>
      <c r="C3713" t="s">
        <v>6170</v>
      </c>
      <c r="D3713" t="s">
        <v>6171</v>
      </c>
      <c r="E3713" t="s">
        <v>6172</v>
      </c>
      <c r="F3713">
        <v>815</v>
      </c>
      <c r="G3713">
        <v>6.2</v>
      </c>
      <c r="H3713">
        <v>131.5</v>
      </c>
      <c r="I3713" t="s">
        <v>14</v>
      </c>
    </row>
    <row r="3714" spans="1:9">
      <c r="A3714" t="s">
        <v>7572</v>
      </c>
      <c r="B3714" t="s">
        <v>7573</v>
      </c>
      <c r="C3714" t="s">
        <v>6170</v>
      </c>
      <c r="D3714" t="s">
        <v>6179</v>
      </c>
      <c r="E3714" t="s">
        <v>6180</v>
      </c>
      <c r="F3714">
        <v>132</v>
      </c>
      <c r="G3714">
        <v>4.7699999999999996</v>
      </c>
      <c r="H3714">
        <v>27.7</v>
      </c>
      <c r="I3714" t="s">
        <v>25</v>
      </c>
    </row>
    <row r="3715" spans="1:9">
      <c r="A3715" t="s">
        <v>7574</v>
      </c>
      <c r="B3715" t="s">
        <v>7575</v>
      </c>
      <c r="C3715" t="s">
        <v>6170</v>
      </c>
      <c r="D3715" t="s">
        <v>6203</v>
      </c>
      <c r="E3715" t="s">
        <v>6204</v>
      </c>
      <c r="F3715">
        <v>120</v>
      </c>
      <c r="G3715">
        <v>3.93</v>
      </c>
      <c r="H3715">
        <v>30.5</v>
      </c>
      <c r="I3715" t="s">
        <v>25</v>
      </c>
    </row>
    <row r="3716" spans="1:9">
      <c r="A3716" t="s">
        <v>7576</v>
      </c>
      <c r="B3716" t="s">
        <v>5995</v>
      </c>
      <c r="C3716" t="s">
        <v>6170</v>
      </c>
      <c r="D3716" t="s">
        <v>6171</v>
      </c>
      <c r="E3716" t="s">
        <v>6172</v>
      </c>
      <c r="F3716">
        <v>414</v>
      </c>
      <c r="G3716">
        <v>3.01</v>
      </c>
      <c r="H3716">
        <v>137.5</v>
      </c>
      <c r="I3716" t="s">
        <v>25</v>
      </c>
    </row>
    <row r="3717" spans="1:9">
      <c r="A3717" t="s">
        <v>7577</v>
      </c>
      <c r="B3717" t="s">
        <v>7578</v>
      </c>
      <c r="C3717" t="s">
        <v>6170</v>
      </c>
      <c r="D3717" t="s">
        <v>6175</v>
      </c>
      <c r="E3717" t="s">
        <v>6176</v>
      </c>
      <c r="F3717">
        <v>233</v>
      </c>
      <c r="G3717">
        <v>6.21</v>
      </c>
      <c r="H3717">
        <v>37.5</v>
      </c>
      <c r="I3717" t="s">
        <v>25</v>
      </c>
    </row>
    <row r="3718" spans="1:9">
      <c r="A3718" t="s">
        <v>7579</v>
      </c>
      <c r="B3718" t="s">
        <v>7580</v>
      </c>
      <c r="C3718" t="s">
        <v>6170</v>
      </c>
      <c r="D3718" t="s">
        <v>6171</v>
      </c>
      <c r="E3718" t="s">
        <v>6172</v>
      </c>
      <c r="F3718">
        <v>79</v>
      </c>
      <c r="G3718">
        <v>3.99</v>
      </c>
      <c r="H3718">
        <v>19.8</v>
      </c>
      <c r="I3718" t="s">
        <v>25</v>
      </c>
    </row>
    <row r="3719" spans="1:9">
      <c r="A3719" t="s">
        <v>7581</v>
      </c>
      <c r="B3719" t="s">
        <v>7582</v>
      </c>
      <c r="C3719" t="s">
        <v>6170</v>
      </c>
      <c r="D3719" t="s">
        <v>6227</v>
      </c>
      <c r="E3719" t="s">
        <v>6228</v>
      </c>
      <c r="F3719">
        <v>444</v>
      </c>
      <c r="G3719">
        <v>11.27</v>
      </c>
      <c r="H3719">
        <v>39.4</v>
      </c>
      <c r="I3719" t="s">
        <v>25</v>
      </c>
    </row>
    <row r="3720" spans="1:9">
      <c r="A3720" t="s">
        <v>7583</v>
      </c>
      <c r="B3720" t="s">
        <v>7584</v>
      </c>
      <c r="C3720" t="s">
        <v>6170</v>
      </c>
      <c r="D3720" t="s">
        <v>6261</v>
      </c>
      <c r="E3720" t="s">
        <v>6262</v>
      </c>
      <c r="F3720">
        <v>268</v>
      </c>
      <c r="G3720">
        <v>5.14</v>
      </c>
      <c r="H3720">
        <v>52.1</v>
      </c>
      <c r="I3720" t="s">
        <v>25</v>
      </c>
    </row>
    <row r="3721" spans="1:9">
      <c r="A3721" t="s">
        <v>7585</v>
      </c>
      <c r="B3721" t="s">
        <v>7586</v>
      </c>
      <c r="C3721" t="s">
        <v>6170</v>
      </c>
      <c r="D3721" t="s">
        <v>6261</v>
      </c>
      <c r="E3721" t="s">
        <v>6262</v>
      </c>
      <c r="F3721">
        <v>531</v>
      </c>
      <c r="G3721">
        <v>1.85</v>
      </c>
      <c r="H3721">
        <v>287</v>
      </c>
      <c r="I3721" t="s">
        <v>14</v>
      </c>
    </row>
    <row r="3722" spans="1:9">
      <c r="A3722" t="s">
        <v>7587</v>
      </c>
      <c r="B3722" t="s">
        <v>4276</v>
      </c>
      <c r="C3722" t="s">
        <v>6170</v>
      </c>
      <c r="D3722" t="s">
        <v>6207</v>
      </c>
      <c r="E3722" t="s">
        <v>6208</v>
      </c>
      <c r="F3722">
        <v>141</v>
      </c>
      <c r="G3722">
        <v>3.97</v>
      </c>
      <c r="H3722">
        <v>35.5</v>
      </c>
      <c r="I3722" t="s">
        <v>25</v>
      </c>
    </row>
    <row r="3723" spans="1:9">
      <c r="A3723" t="s">
        <v>7588</v>
      </c>
      <c r="B3723" t="s">
        <v>7589</v>
      </c>
      <c r="C3723" t="s">
        <v>6170</v>
      </c>
      <c r="D3723" t="s">
        <v>6191</v>
      </c>
      <c r="E3723" t="s">
        <v>6192</v>
      </c>
      <c r="F3723">
        <v>97</v>
      </c>
      <c r="G3723">
        <v>4.7</v>
      </c>
      <c r="H3723">
        <v>20.6</v>
      </c>
      <c r="I3723" t="s">
        <v>25</v>
      </c>
    </row>
    <row r="3724" spans="1:9">
      <c r="A3724" t="s">
        <v>7590</v>
      </c>
      <c r="B3724" t="s">
        <v>7591</v>
      </c>
      <c r="C3724" t="s">
        <v>6170</v>
      </c>
      <c r="D3724" t="s">
        <v>6207</v>
      </c>
      <c r="E3724" t="s">
        <v>6208</v>
      </c>
      <c r="F3724">
        <v>174</v>
      </c>
      <c r="G3724">
        <v>8.02</v>
      </c>
      <c r="H3724">
        <v>21.7</v>
      </c>
      <c r="I3724" t="s">
        <v>25</v>
      </c>
    </row>
    <row r="3725" spans="1:9">
      <c r="A3725" t="s">
        <v>7592</v>
      </c>
      <c r="B3725" t="s">
        <v>7593</v>
      </c>
      <c r="C3725" t="s">
        <v>6170</v>
      </c>
      <c r="D3725" t="s">
        <v>6175</v>
      </c>
      <c r="E3725" t="s">
        <v>6176</v>
      </c>
      <c r="F3725">
        <v>147</v>
      </c>
      <c r="G3725">
        <v>5.88</v>
      </c>
      <c r="H3725">
        <v>25</v>
      </c>
      <c r="I3725" t="s">
        <v>25</v>
      </c>
    </row>
    <row r="3726" spans="1:9">
      <c r="A3726" t="s">
        <v>7594</v>
      </c>
      <c r="B3726" t="s">
        <v>7595</v>
      </c>
      <c r="C3726" t="s">
        <v>6170</v>
      </c>
      <c r="D3726" t="s">
        <v>6235</v>
      </c>
      <c r="E3726" t="s">
        <v>6236</v>
      </c>
      <c r="F3726">
        <v>168</v>
      </c>
      <c r="G3726">
        <v>4.87</v>
      </c>
      <c r="H3726">
        <v>34.5</v>
      </c>
      <c r="I3726" t="s">
        <v>25</v>
      </c>
    </row>
    <row r="3727" spans="1:9">
      <c r="A3727" t="s">
        <v>7596</v>
      </c>
      <c r="B3727" t="s">
        <v>7597</v>
      </c>
      <c r="C3727" t="s">
        <v>6170</v>
      </c>
      <c r="D3727" t="s">
        <v>6227</v>
      </c>
      <c r="E3727" t="s">
        <v>6228</v>
      </c>
      <c r="F3727">
        <v>929</v>
      </c>
      <c r="G3727">
        <v>11.33</v>
      </c>
      <c r="H3727">
        <v>82</v>
      </c>
      <c r="I3727" t="s">
        <v>14</v>
      </c>
    </row>
    <row r="3728" spans="1:9">
      <c r="A3728" t="s">
        <v>7598</v>
      </c>
      <c r="B3728" t="s">
        <v>7599</v>
      </c>
      <c r="C3728" t="s">
        <v>6170</v>
      </c>
      <c r="D3728" t="s">
        <v>6203</v>
      </c>
      <c r="E3728" t="s">
        <v>6204</v>
      </c>
      <c r="F3728">
        <v>2263</v>
      </c>
      <c r="G3728">
        <v>29</v>
      </c>
      <c r="H3728">
        <v>78</v>
      </c>
      <c r="I3728" t="s">
        <v>70</v>
      </c>
    </row>
    <row r="3729" spans="1:9">
      <c r="A3729" t="s">
        <v>7600</v>
      </c>
      <c r="B3729" t="s">
        <v>7601</v>
      </c>
      <c r="C3729" t="s">
        <v>6170</v>
      </c>
      <c r="D3729" t="s">
        <v>6203</v>
      </c>
      <c r="E3729" t="s">
        <v>6204</v>
      </c>
      <c r="F3729">
        <v>461</v>
      </c>
      <c r="G3729">
        <v>8.94</v>
      </c>
      <c r="H3729">
        <v>51.6</v>
      </c>
      <c r="I3729" t="s">
        <v>25</v>
      </c>
    </row>
    <row r="3730" spans="1:9">
      <c r="A3730" t="s">
        <v>7602</v>
      </c>
      <c r="B3730" t="s">
        <v>7603</v>
      </c>
      <c r="C3730" t="s">
        <v>6170</v>
      </c>
      <c r="D3730" t="s">
        <v>6179</v>
      </c>
      <c r="E3730" t="s">
        <v>6180</v>
      </c>
      <c r="F3730">
        <v>281</v>
      </c>
      <c r="G3730">
        <v>5.95</v>
      </c>
      <c r="H3730">
        <v>47.2</v>
      </c>
      <c r="I3730" t="s">
        <v>25</v>
      </c>
    </row>
    <row r="3731" spans="1:9">
      <c r="A3731" t="s">
        <v>7604</v>
      </c>
      <c r="B3731" t="s">
        <v>7605</v>
      </c>
      <c r="C3731" t="s">
        <v>6170</v>
      </c>
      <c r="D3731" t="s">
        <v>1200</v>
      </c>
      <c r="E3731" t="s">
        <v>1201</v>
      </c>
      <c r="F3731">
        <v>46</v>
      </c>
      <c r="G3731">
        <v>2.15</v>
      </c>
      <c r="H3731">
        <v>21.4</v>
      </c>
      <c r="I3731" t="s">
        <v>25</v>
      </c>
    </row>
    <row r="3732" spans="1:9">
      <c r="A3732" t="s">
        <v>7606</v>
      </c>
      <c r="B3732" t="s">
        <v>7607</v>
      </c>
      <c r="C3732" t="s">
        <v>6170</v>
      </c>
      <c r="D3732" t="s">
        <v>6207</v>
      </c>
      <c r="E3732" t="s">
        <v>6208</v>
      </c>
      <c r="F3732">
        <v>177</v>
      </c>
      <c r="G3732">
        <v>6.05</v>
      </c>
      <c r="H3732">
        <v>29.3</v>
      </c>
      <c r="I3732" t="s">
        <v>25</v>
      </c>
    </row>
    <row r="3733" spans="1:9">
      <c r="A3733" t="s">
        <v>7608</v>
      </c>
      <c r="B3733" t="s">
        <v>7609</v>
      </c>
      <c r="C3733" t="s">
        <v>6170</v>
      </c>
      <c r="D3733" t="s">
        <v>6187</v>
      </c>
      <c r="E3733" t="s">
        <v>6188</v>
      </c>
      <c r="F3733">
        <v>1545</v>
      </c>
      <c r="G3733">
        <v>14.22</v>
      </c>
      <c r="H3733">
        <v>108.6</v>
      </c>
      <c r="I3733" t="s">
        <v>14</v>
      </c>
    </row>
    <row r="3734" spans="1:9">
      <c r="A3734" t="s">
        <v>7610</v>
      </c>
      <c r="B3734" t="s">
        <v>7611</v>
      </c>
      <c r="C3734" t="s">
        <v>6170</v>
      </c>
      <c r="D3734" t="s">
        <v>6261</v>
      </c>
      <c r="E3734" t="s">
        <v>6262</v>
      </c>
      <c r="F3734">
        <v>4647</v>
      </c>
      <c r="G3734">
        <v>14.45</v>
      </c>
      <c r="H3734">
        <v>321.60000000000002</v>
      </c>
      <c r="I3734" t="s">
        <v>70</v>
      </c>
    </row>
    <row r="3735" spans="1:9">
      <c r="A3735" t="s">
        <v>7612</v>
      </c>
      <c r="B3735" t="s">
        <v>7613</v>
      </c>
      <c r="C3735" t="s">
        <v>6170</v>
      </c>
      <c r="D3735" t="s">
        <v>6207</v>
      </c>
      <c r="E3735" t="s">
        <v>6208</v>
      </c>
      <c r="F3735">
        <v>138</v>
      </c>
      <c r="G3735">
        <v>4.4800000000000004</v>
      </c>
      <c r="H3735">
        <v>30.8</v>
      </c>
      <c r="I3735" t="s">
        <v>25</v>
      </c>
    </row>
    <row r="3736" spans="1:9">
      <c r="A3736" t="s">
        <v>7614</v>
      </c>
      <c r="B3736" t="s">
        <v>7615</v>
      </c>
      <c r="C3736" t="s">
        <v>6170</v>
      </c>
      <c r="D3736" t="s">
        <v>6211</v>
      </c>
      <c r="E3736" t="s">
        <v>6212</v>
      </c>
      <c r="F3736">
        <v>294</v>
      </c>
      <c r="G3736">
        <v>7.7</v>
      </c>
      <c r="H3736">
        <v>38.200000000000003</v>
      </c>
      <c r="I3736" t="s">
        <v>25</v>
      </c>
    </row>
    <row r="3737" spans="1:9">
      <c r="A3737" t="s">
        <v>7616</v>
      </c>
      <c r="B3737" t="s">
        <v>7617</v>
      </c>
      <c r="C3737" t="s">
        <v>6170</v>
      </c>
      <c r="D3737" t="s">
        <v>6211</v>
      </c>
      <c r="E3737" t="s">
        <v>6212</v>
      </c>
      <c r="F3737">
        <v>530</v>
      </c>
      <c r="G3737">
        <v>11.46</v>
      </c>
      <c r="H3737">
        <v>46.2</v>
      </c>
      <c r="I3737" t="s">
        <v>14</v>
      </c>
    </row>
    <row r="3738" spans="1:9">
      <c r="A3738" t="s">
        <v>7618</v>
      </c>
      <c r="B3738" t="s">
        <v>7619</v>
      </c>
      <c r="C3738" t="s">
        <v>6170</v>
      </c>
      <c r="D3738" t="s">
        <v>6235</v>
      </c>
      <c r="E3738" t="s">
        <v>6236</v>
      </c>
      <c r="F3738">
        <v>160</v>
      </c>
      <c r="G3738">
        <v>5.93</v>
      </c>
      <c r="H3738">
        <v>27</v>
      </c>
      <c r="I3738" t="s">
        <v>25</v>
      </c>
    </row>
    <row r="3739" spans="1:9">
      <c r="A3739" t="s">
        <v>7620</v>
      </c>
      <c r="B3739" t="s">
        <v>7621</v>
      </c>
      <c r="C3739" t="s">
        <v>6170</v>
      </c>
      <c r="D3739" t="s">
        <v>6199</v>
      </c>
      <c r="E3739" t="s">
        <v>6200</v>
      </c>
      <c r="F3739">
        <v>137</v>
      </c>
      <c r="G3739">
        <v>4.38</v>
      </c>
      <c r="H3739">
        <v>31.3</v>
      </c>
      <c r="I3739" t="s">
        <v>25</v>
      </c>
    </row>
    <row r="3740" spans="1:9">
      <c r="A3740" t="s">
        <v>7622</v>
      </c>
      <c r="B3740" t="s">
        <v>7623</v>
      </c>
      <c r="C3740" t="s">
        <v>6170</v>
      </c>
      <c r="D3740" t="s">
        <v>6235</v>
      </c>
      <c r="E3740" t="s">
        <v>6236</v>
      </c>
      <c r="F3740">
        <v>288</v>
      </c>
      <c r="G3740">
        <v>6.3</v>
      </c>
      <c r="H3740">
        <v>45.7</v>
      </c>
      <c r="I3740" t="s">
        <v>25</v>
      </c>
    </row>
    <row r="3741" spans="1:9">
      <c r="A3741" t="s">
        <v>7624</v>
      </c>
      <c r="B3741" t="s">
        <v>7625</v>
      </c>
      <c r="C3741" t="s">
        <v>6170</v>
      </c>
      <c r="D3741" t="s">
        <v>6191</v>
      </c>
      <c r="E3741" t="s">
        <v>6192</v>
      </c>
      <c r="F3741">
        <v>167</v>
      </c>
      <c r="G3741">
        <v>6.3</v>
      </c>
      <c r="H3741">
        <v>26.5</v>
      </c>
      <c r="I3741" t="s">
        <v>25</v>
      </c>
    </row>
    <row r="3742" spans="1:9">
      <c r="A3742" t="s">
        <v>7626</v>
      </c>
      <c r="B3742" t="s">
        <v>7627</v>
      </c>
      <c r="C3742" t="s">
        <v>6170</v>
      </c>
      <c r="D3742" t="s">
        <v>6191</v>
      </c>
      <c r="E3742" t="s">
        <v>6192</v>
      </c>
      <c r="F3742">
        <v>468</v>
      </c>
      <c r="G3742">
        <v>12.13</v>
      </c>
      <c r="H3742">
        <v>38.6</v>
      </c>
      <c r="I3742" t="s">
        <v>25</v>
      </c>
    </row>
    <row r="3743" spans="1:9">
      <c r="A3743" t="s">
        <v>7628</v>
      </c>
      <c r="B3743" t="s">
        <v>7629</v>
      </c>
      <c r="C3743" t="s">
        <v>6170</v>
      </c>
      <c r="D3743" t="s">
        <v>6191</v>
      </c>
      <c r="E3743" t="s">
        <v>6192</v>
      </c>
      <c r="F3743">
        <v>503</v>
      </c>
      <c r="G3743">
        <v>16.2</v>
      </c>
      <c r="H3743">
        <v>31</v>
      </c>
      <c r="I3743" t="s">
        <v>14</v>
      </c>
    </row>
    <row r="3744" spans="1:9">
      <c r="A3744" t="s">
        <v>7630</v>
      </c>
      <c r="B3744" t="s">
        <v>7631</v>
      </c>
      <c r="C3744" t="s">
        <v>6170</v>
      </c>
      <c r="D3744" t="s">
        <v>6378</v>
      </c>
      <c r="E3744" t="s">
        <v>6379</v>
      </c>
      <c r="F3744">
        <v>474</v>
      </c>
      <c r="G3744">
        <v>13.6</v>
      </c>
      <c r="H3744">
        <v>34.9</v>
      </c>
      <c r="I3744" t="s">
        <v>25</v>
      </c>
    </row>
    <row r="3745" spans="1:9">
      <c r="A3745" t="s">
        <v>7632</v>
      </c>
      <c r="B3745" t="s">
        <v>7633</v>
      </c>
      <c r="C3745" t="s">
        <v>6170</v>
      </c>
      <c r="D3745" t="s">
        <v>4467</v>
      </c>
      <c r="E3745" t="s">
        <v>4468</v>
      </c>
      <c r="F3745">
        <v>136</v>
      </c>
      <c r="G3745">
        <v>4.6900000000000004</v>
      </c>
      <c r="H3745">
        <v>29</v>
      </c>
      <c r="I3745" t="s">
        <v>25</v>
      </c>
    </row>
    <row r="3746" spans="1:9">
      <c r="A3746" t="s">
        <v>7634</v>
      </c>
      <c r="B3746" t="s">
        <v>7635</v>
      </c>
      <c r="C3746" t="s">
        <v>6170</v>
      </c>
      <c r="D3746" t="s">
        <v>1200</v>
      </c>
      <c r="E3746" t="s">
        <v>1201</v>
      </c>
      <c r="F3746">
        <v>595</v>
      </c>
      <c r="G3746">
        <v>9.2200000000000006</v>
      </c>
      <c r="H3746">
        <v>64.5</v>
      </c>
      <c r="I3746" t="s">
        <v>14</v>
      </c>
    </row>
    <row r="3747" spans="1:9">
      <c r="A3747" t="s">
        <v>7636</v>
      </c>
      <c r="B3747" t="s">
        <v>7637</v>
      </c>
      <c r="C3747" t="s">
        <v>6170</v>
      </c>
      <c r="D3747" t="s">
        <v>6211</v>
      </c>
      <c r="E3747" t="s">
        <v>6212</v>
      </c>
      <c r="F3747">
        <v>130</v>
      </c>
      <c r="G3747">
        <v>4.2300000000000004</v>
      </c>
      <c r="H3747">
        <v>30.7</v>
      </c>
      <c r="I3747" t="s">
        <v>25</v>
      </c>
    </row>
    <row r="3748" spans="1:9">
      <c r="A3748" t="s">
        <v>7638</v>
      </c>
      <c r="B3748" t="s">
        <v>7639</v>
      </c>
      <c r="C3748" t="s">
        <v>6170</v>
      </c>
      <c r="D3748" t="s">
        <v>6207</v>
      </c>
      <c r="E3748" t="s">
        <v>6208</v>
      </c>
      <c r="F3748">
        <v>96</v>
      </c>
      <c r="G3748">
        <v>5.71</v>
      </c>
      <c r="H3748">
        <v>16.8</v>
      </c>
      <c r="I3748" t="s">
        <v>25</v>
      </c>
    </row>
    <row r="3749" spans="1:9">
      <c r="A3749" t="s">
        <v>7640</v>
      </c>
      <c r="B3749" t="s">
        <v>7641</v>
      </c>
      <c r="C3749" t="s">
        <v>6170</v>
      </c>
      <c r="D3749" t="s">
        <v>6191</v>
      </c>
      <c r="E3749" t="s">
        <v>6192</v>
      </c>
      <c r="F3749">
        <v>839</v>
      </c>
      <c r="G3749">
        <v>20.64</v>
      </c>
      <c r="H3749">
        <v>40.6</v>
      </c>
      <c r="I3749" t="s">
        <v>14</v>
      </c>
    </row>
    <row r="3750" spans="1:9">
      <c r="A3750" t="s">
        <v>7642</v>
      </c>
      <c r="B3750" t="s">
        <v>7643</v>
      </c>
      <c r="C3750" t="s">
        <v>6170</v>
      </c>
      <c r="D3750" t="s">
        <v>6175</v>
      </c>
      <c r="E3750" t="s">
        <v>6176</v>
      </c>
      <c r="F3750">
        <v>459</v>
      </c>
      <c r="G3750">
        <v>5.68</v>
      </c>
      <c r="H3750">
        <v>80.8</v>
      </c>
      <c r="I3750" t="s">
        <v>25</v>
      </c>
    </row>
    <row r="3751" spans="1:9">
      <c r="A3751" t="s">
        <v>7644</v>
      </c>
      <c r="B3751" t="s">
        <v>7645</v>
      </c>
      <c r="C3751" t="s">
        <v>6170</v>
      </c>
      <c r="D3751" t="s">
        <v>6187</v>
      </c>
      <c r="E3751" t="s">
        <v>6188</v>
      </c>
      <c r="F3751">
        <v>78</v>
      </c>
      <c r="G3751">
        <v>2.82</v>
      </c>
      <c r="H3751">
        <v>27.7</v>
      </c>
      <c r="I3751" t="s">
        <v>25</v>
      </c>
    </row>
    <row r="3752" spans="1:9">
      <c r="A3752" t="s">
        <v>7646</v>
      </c>
      <c r="B3752" t="s">
        <v>7647</v>
      </c>
      <c r="C3752" t="s">
        <v>6170</v>
      </c>
      <c r="D3752" t="s">
        <v>6261</v>
      </c>
      <c r="E3752" t="s">
        <v>6262</v>
      </c>
      <c r="F3752">
        <v>743</v>
      </c>
      <c r="G3752">
        <v>15.33</v>
      </c>
      <c r="H3752">
        <v>48.5</v>
      </c>
      <c r="I3752" t="s">
        <v>14</v>
      </c>
    </row>
    <row r="3753" spans="1:9">
      <c r="A3753" t="s">
        <v>7648</v>
      </c>
      <c r="B3753" t="s">
        <v>6079</v>
      </c>
      <c r="C3753" t="s">
        <v>6170</v>
      </c>
      <c r="D3753" t="s">
        <v>6207</v>
      </c>
      <c r="E3753" t="s">
        <v>6208</v>
      </c>
      <c r="F3753">
        <v>230</v>
      </c>
      <c r="G3753">
        <v>8.18</v>
      </c>
      <c r="H3753">
        <v>28.1</v>
      </c>
      <c r="I3753" t="s">
        <v>25</v>
      </c>
    </row>
    <row r="3754" spans="1:9">
      <c r="A3754" t="s">
        <v>7649</v>
      </c>
      <c r="B3754" t="s">
        <v>7650</v>
      </c>
      <c r="C3754" t="s">
        <v>6170</v>
      </c>
      <c r="D3754" t="s">
        <v>6235</v>
      </c>
      <c r="E3754" t="s">
        <v>6236</v>
      </c>
      <c r="F3754">
        <v>139</v>
      </c>
      <c r="G3754">
        <v>3.01</v>
      </c>
      <c r="H3754">
        <v>46.2</v>
      </c>
      <c r="I3754" t="s">
        <v>25</v>
      </c>
    </row>
    <row r="3755" spans="1:9">
      <c r="A3755" t="s">
        <v>7651</v>
      </c>
      <c r="B3755" t="s">
        <v>7652</v>
      </c>
      <c r="C3755" t="s">
        <v>6170</v>
      </c>
      <c r="D3755" t="s">
        <v>6175</v>
      </c>
      <c r="E3755" t="s">
        <v>6176</v>
      </c>
      <c r="F3755">
        <v>121</v>
      </c>
      <c r="G3755">
        <v>4.22</v>
      </c>
      <c r="H3755">
        <v>28.7</v>
      </c>
      <c r="I3755" t="s">
        <v>25</v>
      </c>
    </row>
    <row r="3756" spans="1:9">
      <c r="A3756" t="s">
        <v>7653</v>
      </c>
      <c r="B3756" t="s">
        <v>7654</v>
      </c>
      <c r="C3756" t="s">
        <v>6170</v>
      </c>
      <c r="D3756" t="s">
        <v>6175</v>
      </c>
      <c r="E3756" t="s">
        <v>6176</v>
      </c>
      <c r="F3756">
        <v>249</v>
      </c>
      <c r="G3756">
        <v>5.89</v>
      </c>
      <c r="H3756">
        <v>42.3</v>
      </c>
      <c r="I3756" t="s">
        <v>25</v>
      </c>
    </row>
    <row r="3757" spans="1:9">
      <c r="A3757" t="s">
        <v>7655</v>
      </c>
      <c r="B3757" t="s">
        <v>7656</v>
      </c>
      <c r="C3757" t="s">
        <v>6170</v>
      </c>
      <c r="D3757" t="s">
        <v>6171</v>
      </c>
      <c r="E3757" t="s">
        <v>6172</v>
      </c>
      <c r="F3757">
        <v>103</v>
      </c>
      <c r="G3757">
        <v>4.8099999999999996</v>
      </c>
      <c r="H3757">
        <v>21.4</v>
      </c>
      <c r="I3757" t="s">
        <v>25</v>
      </c>
    </row>
    <row r="3758" spans="1:9">
      <c r="A3758" t="s">
        <v>7657</v>
      </c>
      <c r="B3758" t="s">
        <v>7658</v>
      </c>
      <c r="C3758" t="s">
        <v>6170</v>
      </c>
      <c r="D3758" t="s">
        <v>6221</v>
      </c>
      <c r="E3758" t="s">
        <v>6222</v>
      </c>
      <c r="F3758">
        <v>732</v>
      </c>
      <c r="G3758">
        <v>16.260000000000002</v>
      </c>
      <c r="H3758">
        <v>45</v>
      </c>
      <c r="I3758" t="s">
        <v>14</v>
      </c>
    </row>
    <row r="3759" spans="1:9">
      <c r="A3759" t="s">
        <v>7659</v>
      </c>
      <c r="B3759" t="s">
        <v>7660</v>
      </c>
      <c r="C3759" t="s">
        <v>6170</v>
      </c>
      <c r="D3759" t="s">
        <v>6183</v>
      </c>
      <c r="E3759" t="s">
        <v>6184</v>
      </c>
      <c r="F3759">
        <v>1302</v>
      </c>
      <c r="G3759">
        <v>4.22</v>
      </c>
      <c r="H3759">
        <v>308.5</v>
      </c>
      <c r="I3759" t="s">
        <v>14</v>
      </c>
    </row>
    <row r="3760" spans="1:9">
      <c r="A3760" t="s">
        <v>7661</v>
      </c>
      <c r="B3760" t="s">
        <v>7662</v>
      </c>
      <c r="C3760" t="s">
        <v>6170</v>
      </c>
      <c r="D3760" t="s">
        <v>6207</v>
      </c>
      <c r="E3760" t="s">
        <v>6208</v>
      </c>
      <c r="F3760">
        <v>46</v>
      </c>
      <c r="G3760">
        <v>1.87</v>
      </c>
      <c r="H3760">
        <v>24.6</v>
      </c>
      <c r="I3760" t="s">
        <v>25</v>
      </c>
    </row>
    <row r="3761" spans="1:9">
      <c r="A3761" t="s">
        <v>7663</v>
      </c>
      <c r="B3761" t="s">
        <v>7664</v>
      </c>
      <c r="C3761" t="s">
        <v>6170</v>
      </c>
      <c r="D3761" t="s">
        <v>1200</v>
      </c>
      <c r="E3761" t="s">
        <v>1201</v>
      </c>
      <c r="F3761">
        <v>87</v>
      </c>
      <c r="G3761">
        <v>2.76</v>
      </c>
      <c r="H3761">
        <v>31.5</v>
      </c>
      <c r="I3761" t="s">
        <v>25</v>
      </c>
    </row>
    <row r="3762" spans="1:9">
      <c r="A3762" t="s">
        <v>7665</v>
      </c>
      <c r="B3762" t="s">
        <v>7666</v>
      </c>
      <c r="C3762" t="s">
        <v>6170</v>
      </c>
      <c r="D3762" t="s">
        <v>6171</v>
      </c>
      <c r="E3762" t="s">
        <v>6172</v>
      </c>
      <c r="F3762">
        <v>243</v>
      </c>
      <c r="G3762">
        <v>3.99</v>
      </c>
      <c r="H3762">
        <v>60.9</v>
      </c>
      <c r="I3762" t="s">
        <v>25</v>
      </c>
    </row>
    <row r="3763" spans="1:9">
      <c r="A3763" t="s">
        <v>7667</v>
      </c>
      <c r="B3763" t="s">
        <v>7668</v>
      </c>
      <c r="C3763" t="s">
        <v>6170</v>
      </c>
      <c r="D3763" t="s">
        <v>6191</v>
      </c>
      <c r="E3763" t="s">
        <v>6192</v>
      </c>
      <c r="F3763">
        <v>296</v>
      </c>
      <c r="G3763">
        <v>9.2899999999999991</v>
      </c>
      <c r="H3763">
        <v>31.9</v>
      </c>
      <c r="I3763" t="s">
        <v>25</v>
      </c>
    </row>
    <row r="3764" spans="1:9">
      <c r="A3764" t="s">
        <v>7669</v>
      </c>
      <c r="B3764" t="s">
        <v>7670</v>
      </c>
      <c r="C3764" t="s">
        <v>6170</v>
      </c>
      <c r="D3764" t="s">
        <v>6191</v>
      </c>
      <c r="E3764" t="s">
        <v>6192</v>
      </c>
      <c r="F3764">
        <v>130</v>
      </c>
      <c r="G3764">
        <v>6.08</v>
      </c>
      <c r="H3764">
        <v>21.4</v>
      </c>
      <c r="I3764" t="s">
        <v>25</v>
      </c>
    </row>
    <row r="3765" spans="1:9">
      <c r="A3765" t="s">
        <v>7671</v>
      </c>
      <c r="B3765" t="s">
        <v>7672</v>
      </c>
      <c r="C3765" t="s">
        <v>6170</v>
      </c>
      <c r="D3765" t="s">
        <v>6183</v>
      </c>
      <c r="E3765" t="s">
        <v>6184</v>
      </c>
      <c r="F3765">
        <v>490</v>
      </c>
      <c r="G3765">
        <v>3.44</v>
      </c>
      <c r="H3765">
        <v>142.4</v>
      </c>
      <c r="I3765" t="s">
        <v>25</v>
      </c>
    </row>
    <row r="3766" spans="1:9">
      <c r="A3766" t="s">
        <v>7673</v>
      </c>
      <c r="B3766" t="s">
        <v>7674</v>
      </c>
      <c r="C3766" t="s">
        <v>6170</v>
      </c>
      <c r="D3766" t="s">
        <v>6203</v>
      </c>
      <c r="E3766" t="s">
        <v>6204</v>
      </c>
      <c r="F3766">
        <v>264</v>
      </c>
      <c r="G3766">
        <v>5.04</v>
      </c>
      <c r="H3766">
        <v>52.4</v>
      </c>
      <c r="I3766" t="s">
        <v>25</v>
      </c>
    </row>
    <row r="3767" spans="1:9">
      <c r="A3767" t="s">
        <v>7675</v>
      </c>
      <c r="B3767" t="s">
        <v>7676</v>
      </c>
      <c r="C3767" t="s">
        <v>6170</v>
      </c>
      <c r="D3767" t="s">
        <v>6179</v>
      </c>
      <c r="E3767" t="s">
        <v>6180</v>
      </c>
      <c r="F3767">
        <v>85</v>
      </c>
      <c r="G3767">
        <v>6.35</v>
      </c>
      <c r="H3767">
        <v>13.4</v>
      </c>
      <c r="I3767" t="s">
        <v>25</v>
      </c>
    </row>
    <row r="3768" spans="1:9">
      <c r="A3768" t="s">
        <v>7677</v>
      </c>
      <c r="B3768" t="s">
        <v>7678</v>
      </c>
      <c r="C3768" t="s">
        <v>6170</v>
      </c>
      <c r="D3768" t="s">
        <v>6171</v>
      </c>
      <c r="E3768" t="s">
        <v>6172</v>
      </c>
      <c r="F3768">
        <v>510</v>
      </c>
      <c r="G3768">
        <v>6.83</v>
      </c>
      <c r="H3768">
        <v>74.7</v>
      </c>
      <c r="I3768" t="s">
        <v>14</v>
      </c>
    </row>
    <row r="3769" spans="1:9">
      <c r="A3769" t="s">
        <v>7679</v>
      </c>
      <c r="B3769" t="s">
        <v>7680</v>
      </c>
      <c r="C3769" t="s">
        <v>6170</v>
      </c>
      <c r="D3769" t="s">
        <v>6207</v>
      </c>
      <c r="E3769" t="s">
        <v>6208</v>
      </c>
      <c r="F3769">
        <v>104</v>
      </c>
      <c r="G3769">
        <v>4.76</v>
      </c>
      <c r="H3769">
        <v>21.8</v>
      </c>
      <c r="I3769" t="s">
        <v>25</v>
      </c>
    </row>
    <row r="3770" spans="1:9">
      <c r="A3770" t="s">
        <v>7681</v>
      </c>
      <c r="B3770" t="s">
        <v>7682</v>
      </c>
      <c r="C3770" t="s">
        <v>6170</v>
      </c>
      <c r="D3770" t="s">
        <v>6211</v>
      </c>
      <c r="E3770" t="s">
        <v>6212</v>
      </c>
      <c r="F3770">
        <v>1099</v>
      </c>
      <c r="G3770">
        <v>17.36</v>
      </c>
      <c r="H3770">
        <v>63.3</v>
      </c>
      <c r="I3770" t="s">
        <v>14</v>
      </c>
    </row>
    <row r="3771" spans="1:9">
      <c r="A3771" t="s">
        <v>7683</v>
      </c>
      <c r="B3771" t="s">
        <v>7684</v>
      </c>
      <c r="C3771" t="s">
        <v>6170</v>
      </c>
      <c r="D3771" t="s">
        <v>6207</v>
      </c>
      <c r="E3771" t="s">
        <v>6208</v>
      </c>
      <c r="F3771">
        <v>342</v>
      </c>
      <c r="G3771">
        <v>14.13</v>
      </c>
      <c r="H3771">
        <v>24.2</v>
      </c>
      <c r="I3771" t="s">
        <v>25</v>
      </c>
    </row>
    <row r="3772" spans="1:9">
      <c r="A3772" t="s">
        <v>7685</v>
      </c>
      <c r="B3772" t="s">
        <v>7686</v>
      </c>
      <c r="C3772" t="s">
        <v>6170</v>
      </c>
      <c r="D3772" t="s">
        <v>6187</v>
      </c>
      <c r="E3772" t="s">
        <v>6188</v>
      </c>
      <c r="F3772">
        <v>7</v>
      </c>
      <c r="G3772">
        <v>1.61</v>
      </c>
      <c r="H3772">
        <v>4.3</v>
      </c>
      <c r="I3772" t="s">
        <v>25</v>
      </c>
    </row>
    <row r="3773" spans="1:9">
      <c r="A3773" t="s">
        <v>7687</v>
      </c>
      <c r="B3773" t="s">
        <v>7688</v>
      </c>
      <c r="C3773" t="s">
        <v>6170</v>
      </c>
      <c r="D3773" t="s">
        <v>1200</v>
      </c>
      <c r="E3773" t="s">
        <v>1201</v>
      </c>
      <c r="F3773">
        <v>129</v>
      </c>
      <c r="G3773">
        <v>3.48</v>
      </c>
      <c r="H3773">
        <v>37.1</v>
      </c>
      <c r="I3773" t="s">
        <v>25</v>
      </c>
    </row>
    <row r="3774" spans="1:9">
      <c r="A3774" t="s">
        <v>7689</v>
      </c>
      <c r="B3774" t="s">
        <v>7690</v>
      </c>
      <c r="C3774" t="s">
        <v>6170</v>
      </c>
      <c r="D3774" t="s">
        <v>6211</v>
      </c>
      <c r="E3774" t="s">
        <v>6212</v>
      </c>
      <c r="F3774">
        <v>300</v>
      </c>
      <c r="G3774">
        <v>7.79</v>
      </c>
      <c r="H3774">
        <v>38.5</v>
      </c>
      <c r="I3774" t="s">
        <v>25</v>
      </c>
    </row>
    <row r="3775" spans="1:9">
      <c r="A3775" t="s">
        <v>7691</v>
      </c>
      <c r="B3775" t="s">
        <v>7692</v>
      </c>
      <c r="C3775" t="s">
        <v>6170</v>
      </c>
      <c r="D3775" t="s">
        <v>6207</v>
      </c>
      <c r="E3775" t="s">
        <v>6208</v>
      </c>
      <c r="F3775">
        <v>276</v>
      </c>
      <c r="G3775">
        <v>9.07</v>
      </c>
      <c r="H3775">
        <v>30.4</v>
      </c>
      <c r="I3775" t="s">
        <v>25</v>
      </c>
    </row>
    <row r="3776" spans="1:9">
      <c r="A3776" t="s">
        <v>7693</v>
      </c>
      <c r="B3776" t="s">
        <v>7694</v>
      </c>
      <c r="C3776" t="s">
        <v>6170</v>
      </c>
      <c r="D3776" t="s">
        <v>6171</v>
      </c>
      <c r="E3776" t="s">
        <v>6172</v>
      </c>
      <c r="F3776">
        <v>504</v>
      </c>
      <c r="G3776">
        <v>3.99</v>
      </c>
      <c r="H3776">
        <v>126.3</v>
      </c>
      <c r="I3776" t="s">
        <v>14</v>
      </c>
    </row>
    <row r="3777" spans="1:9">
      <c r="A3777" t="s">
        <v>7695</v>
      </c>
      <c r="B3777" t="s">
        <v>7696</v>
      </c>
      <c r="C3777" t="s">
        <v>6170</v>
      </c>
      <c r="D3777" t="s">
        <v>6235</v>
      </c>
      <c r="E3777" t="s">
        <v>6236</v>
      </c>
      <c r="F3777">
        <v>126</v>
      </c>
      <c r="G3777">
        <v>4.5999999999999996</v>
      </c>
      <c r="H3777">
        <v>27.4</v>
      </c>
      <c r="I3777" t="s">
        <v>25</v>
      </c>
    </row>
    <row r="3778" spans="1:9">
      <c r="A3778" t="s">
        <v>7697</v>
      </c>
      <c r="B3778" t="s">
        <v>7698</v>
      </c>
      <c r="C3778" t="s">
        <v>6170</v>
      </c>
      <c r="D3778" t="s">
        <v>6235</v>
      </c>
      <c r="E3778" t="s">
        <v>6236</v>
      </c>
      <c r="F3778">
        <v>348</v>
      </c>
      <c r="G3778">
        <v>8.1300000000000008</v>
      </c>
      <c r="H3778">
        <v>42.8</v>
      </c>
      <c r="I3778" t="s">
        <v>25</v>
      </c>
    </row>
    <row r="3779" spans="1:9">
      <c r="A3779" t="s">
        <v>7699</v>
      </c>
      <c r="B3779" t="s">
        <v>6161</v>
      </c>
      <c r="C3779" t="s">
        <v>6170</v>
      </c>
      <c r="D3779" t="s">
        <v>6211</v>
      </c>
      <c r="E3779" t="s">
        <v>6212</v>
      </c>
      <c r="F3779">
        <v>166</v>
      </c>
      <c r="G3779">
        <v>4.07</v>
      </c>
      <c r="H3779">
        <v>40.799999999999997</v>
      </c>
      <c r="I3779" t="s">
        <v>25</v>
      </c>
    </row>
    <row r="3780" spans="1:9">
      <c r="A3780" t="s">
        <v>7700</v>
      </c>
      <c r="B3780" t="s">
        <v>7701</v>
      </c>
      <c r="C3780" t="s">
        <v>6170</v>
      </c>
      <c r="D3780" t="s">
        <v>6179</v>
      </c>
      <c r="E3780" t="s">
        <v>6180</v>
      </c>
      <c r="F3780">
        <v>589</v>
      </c>
      <c r="G3780">
        <v>18.239999999999998</v>
      </c>
      <c r="H3780">
        <v>32.299999999999997</v>
      </c>
      <c r="I3780" t="s">
        <v>14</v>
      </c>
    </row>
    <row r="3781" spans="1:9">
      <c r="A3781" t="s">
        <v>7702</v>
      </c>
      <c r="B3781" t="s">
        <v>7703</v>
      </c>
      <c r="C3781" t="s">
        <v>6170</v>
      </c>
      <c r="D3781" t="s">
        <v>6211</v>
      </c>
      <c r="E3781" t="s">
        <v>6212</v>
      </c>
      <c r="F3781">
        <v>510</v>
      </c>
      <c r="G3781">
        <v>11.06</v>
      </c>
      <c r="H3781">
        <v>46.1</v>
      </c>
      <c r="I3781" t="s">
        <v>14</v>
      </c>
    </row>
    <row r="3782" spans="1:9">
      <c r="A3782" t="s">
        <v>7704</v>
      </c>
      <c r="B3782" t="s">
        <v>7705</v>
      </c>
      <c r="C3782" t="s">
        <v>6170</v>
      </c>
      <c r="D3782" t="s">
        <v>6207</v>
      </c>
      <c r="E3782" t="s">
        <v>6208</v>
      </c>
      <c r="F3782">
        <v>42</v>
      </c>
      <c r="G3782">
        <v>3.79</v>
      </c>
      <c r="H3782">
        <v>11.1</v>
      </c>
      <c r="I3782" t="s">
        <v>25</v>
      </c>
    </row>
    <row r="3783" spans="1:9">
      <c r="A3783" t="s">
        <v>7706</v>
      </c>
      <c r="B3783" t="s">
        <v>7707</v>
      </c>
      <c r="C3783" t="s">
        <v>6170</v>
      </c>
      <c r="D3783" t="s">
        <v>6207</v>
      </c>
      <c r="E3783" t="s">
        <v>6208</v>
      </c>
      <c r="F3783">
        <v>1148</v>
      </c>
      <c r="G3783">
        <v>26.94</v>
      </c>
      <c r="H3783">
        <v>42.6</v>
      </c>
      <c r="I3783" t="s">
        <v>14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813"/>
  <sheetViews>
    <sheetView workbookViewId="0">
      <pane ySplit="1" topLeftCell="A2" activePane="bottomLeft" state="frozen"/>
      <selection pane="bottomLeft" activeCell="I13" sqref="I13"/>
    </sheetView>
  </sheetViews>
  <sheetFormatPr defaultRowHeight="15"/>
  <cols>
    <col min="1" max="1" width="13" customWidth="1"/>
    <col min="2" max="2" width="29" customWidth="1"/>
    <col min="3" max="3" width="14" customWidth="1"/>
    <col min="4" max="5" width="17" customWidth="1"/>
    <col min="6" max="6" width="16" customWidth="1"/>
    <col min="7" max="7" width="20" customWidth="1"/>
  </cols>
  <sheetData>
    <row r="1" spans="1:7">
      <c r="A1" s="2" t="s">
        <v>0</v>
      </c>
      <c r="B1" s="1" t="s">
        <v>1</v>
      </c>
      <c r="C1" s="1" t="s">
        <v>2</v>
      </c>
      <c r="D1" s="1" t="s">
        <v>7709</v>
      </c>
      <c r="E1" s="1" t="s">
        <v>7710</v>
      </c>
      <c r="F1" s="1" t="s">
        <v>7711</v>
      </c>
      <c r="G1" s="1" t="s">
        <v>7712</v>
      </c>
    </row>
    <row r="2" spans="1:7">
      <c r="A2" t="s">
        <v>9</v>
      </c>
      <c r="B2" t="s">
        <v>10</v>
      </c>
      <c r="C2" t="s">
        <v>11</v>
      </c>
      <c r="D2">
        <v>6</v>
      </c>
      <c r="E2">
        <v>810</v>
      </c>
      <c r="F2">
        <v>889</v>
      </c>
      <c r="G2">
        <v>107500</v>
      </c>
    </row>
    <row r="3" spans="1:7">
      <c r="A3" t="s">
        <v>15</v>
      </c>
      <c r="B3" t="s">
        <v>16</v>
      </c>
      <c r="C3" t="s">
        <v>11</v>
      </c>
      <c r="D3">
        <v>8</v>
      </c>
      <c r="E3">
        <v>1169</v>
      </c>
      <c r="F3">
        <v>1259</v>
      </c>
      <c r="G3">
        <v>113975</v>
      </c>
    </row>
    <row r="4" spans="1:7">
      <c r="A4" t="s">
        <v>17</v>
      </c>
      <c r="B4" t="s">
        <v>18</v>
      </c>
      <c r="C4" t="s">
        <v>11</v>
      </c>
      <c r="D4">
        <v>11</v>
      </c>
      <c r="E4">
        <v>1611</v>
      </c>
      <c r="F4">
        <v>1439</v>
      </c>
      <c r="G4">
        <v>125000</v>
      </c>
    </row>
    <row r="5" spans="1:7">
      <c r="A5" t="s">
        <v>48</v>
      </c>
      <c r="B5" t="s">
        <v>49</v>
      </c>
      <c r="C5" t="s">
        <v>11</v>
      </c>
      <c r="D5">
        <v>16</v>
      </c>
      <c r="E5">
        <v>1636</v>
      </c>
      <c r="F5">
        <v>1752</v>
      </c>
      <c r="G5">
        <v>190000</v>
      </c>
    </row>
    <row r="6" spans="1:7">
      <c r="A6" t="s">
        <v>58</v>
      </c>
      <c r="B6" t="s">
        <v>59</v>
      </c>
      <c r="C6" t="s">
        <v>11</v>
      </c>
      <c r="D6">
        <v>9</v>
      </c>
      <c r="E6">
        <v>1061</v>
      </c>
      <c r="F6">
        <v>1155</v>
      </c>
      <c r="G6">
        <v>140000</v>
      </c>
    </row>
    <row r="7" spans="1:7">
      <c r="A7" t="s">
        <v>66</v>
      </c>
      <c r="B7" t="s">
        <v>67</v>
      </c>
      <c r="C7" t="s">
        <v>11</v>
      </c>
      <c r="D7">
        <v>30</v>
      </c>
      <c r="E7">
        <v>1114</v>
      </c>
      <c r="F7">
        <v>1194</v>
      </c>
      <c r="G7">
        <v>115200</v>
      </c>
    </row>
    <row r="8" spans="1:7">
      <c r="A8" t="s">
        <v>75</v>
      </c>
      <c r="B8" t="s">
        <v>76</v>
      </c>
      <c r="C8" t="s">
        <v>11</v>
      </c>
      <c r="D8">
        <v>5</v>
      </c>
      <c r="E8">
        <v>500</v>
      </c>
      <c r="F8">
        <v>470</v>
      </c>
      <c r="G8">
        <v>115000</v>
      </c>
    </row>
    <row r="9" spans="1:7">
      <c r="A9" t="s">
        <v>95</v>
      </c>
      <c r="B9" t="s">
        <v>96</v>
      </c>
      <c r="C9" t="s">
        <v>11</v>
      </c>
      <c r="D9">
        <v>8</v>
      </c>
      <c r="E9">
        <v>787</v>
      </c>
      <c r="F9">
        <v>869</v>
      </c>
      <c r="G9">
        <v>159975</v>
      </c>
    </row>
    <row r="10" spans="1:7">
      <c r="A10" t="s">
        <v>97</v>
      </c>
      <c r="B10" t="s">
        <v>98</v>
      </c>
      <c r="C10" t="s">
        <v>11</v>
      </c>
      <c r="D10">
        <v>26</v>
      </c>
      <c r="E10">
        <v>1432</v>
      </c>
      <c r="F10">
        <v>1376</v>
      </c>
      <c r="G10">
        <v>137600</v>
      </c>
    </row>
    <row r="11" spans="1:7">
      <c r="A11" t="s">
        <v>105</v>
      </c>
      <c r="B11" t="s">
        <v>106</v>
      </c>
      <c r="C11" t="s">
        <v>11</v>
      </c>
      <c r="D11">
        <v>5</v>
      </c>
      <c r="E11">
        <v>611</v>
      </c>
      <c r="F11">
        <v>691</v>
      </c>
      <c r="G11">
        <v>80000</v>
      </c>
    </row>
    <row r="12" spans="1:7">
      <c r="A12" t="s">
        <v>117</v>
      </c>
      <c r="B12" t="s">
        <v>118</v>
      </c>
      <c r="C12" t="s">
        <v>11</v>
      </c>
      <c r="D12">
        <v>12</v>
      </c>
      <c r="E12">
        <v>1200</v>
      </c>
      <c r="F12">
        <v>1213</v>
      </c>
      <c r="G12">
        <v>134400</v>
      </c>
    </row>
    <row r="13" spans="1:7">
      <c r="A13" t="s">
        <v>125</v>
      </c>
      <c r="B13" t="s">
        <v>126</v>
      </c>
      <c r="C13" t="s">
        <v>11</v>
      </c>
      <c r="D13">
        <v>8</v>
      </c>
      <c r="E13">
        <v>986</v>
      </c>
      <c r="F13">
        <v>1154</v>
      </c>
      <c r="G13">
        <v>148500</v>
      </c>
    </row>
    <row r="14" spans="1:7">
      <c r="A14" t="s">
        <v>133</v>
      </c>
      <c r="B14" t="s">
        <v>134</v>
      </c>
      <c r="C14" t="s">
        <v>11</v>
      </c>
      <c r="D14">
        <v>6</v>
      </c>
      <c r="E14">
        <v>840</v>
      </c>
      <c r="F14">
        <v>893</v>
      </c>
      <c r="G14">
        <v>140975</v>
      </c>
    </row>
    <row r="15" spans="1:7">
      <c r="A15" t="s">
        <v>147</v>
      </c>
      <c r="B15" t="s">
        <v>148</v>
      </c>
      <c r="C15" t="s">
        <v>11</v>
      </c>
      <c r="D15">
        <v>5</v>
      </c>
      <c r="E15">
        <v>1877</v>
      </c>
      <c r="F15">
        <v>1748</v>
      </c>
      <c r="G15">
        <v>124000</v>
      </c>
    </row>
    <row r="16" spans="1:7">
      <c r="A16" t="s">
        <v>153</v>
      </c>
      <c r="B16" t="s">
        <v>154</v>
      </c>
      <c r="C16" t="s">
        <v>11</v>
      </c>
      <c r="D16">
        <v>13</v>
      </c>
      <c r="E16">
        <v>691</v>
      </c>
      <c r="F16">
        <v>735</v>
      </c>
      <c r="G16">
        <v>65000</v>
      </c>
    </row>
    <row r="17" spans="1:7">
      <c r="A17" t="s">
        <v>157</v>
      </c>
      <c r="B17" t="s">
        <v>158</v>
      </c>
      <c r="C17" t="s">
        <v>11</v>
      </c>
      <c r="D17">
        <v>26</v>
      </c>
      <c r="E17">
        <v>900</v>
      </c>
      <c r="F17">
        <v>983</v>
      </c>
      <c r="G17">
        <v>67000</v>
      </c>
    </row>
    <row r="18" spans="1:7">
      <c r="A18" t="s">
        <v>165</v>
      </c>
      <c r="B18" t="s">
        <v>166</v>
      </c>
      <c r="C18" t="s">
        <v>11</v>
      </c>
      <c r="D18">
        <v>7</v>
      </c>
      <c r="E18">
        <v>1125</v>
      </c>
      <c r="F18">
        <v>1010</v>
      </c>
      <c r="G18">
        <v>90000</v>
      </c>
    </row>
    <row r="19" spans="1:7">
      <c r="A19" t="s">
        <v>167</v>
      </c>
      <c r="B19" t="s">
        <v>168</v>
      </c>
      <c r="C19" t="s">
        <v>11</v>
      </c>
      <c r="D19">
        <v>27</v>
      </c>
      <c r="E19">
        <v>1780</v>
      </c>
      <c r="F19">
        <v>1634</v>
      </c>
      <c r="G19">
        <v>120000</v>
      </c>
    </row>
    <row r="20" spans="1:7">
      <c r="A20" t="s">
        <v>169</v>
      </c>
      <c r="B20" t="s">
        <v>170</v>
      </c>
      <c r="C20" t="s">
        <v>11</v>
      </c>
      <c r="D20">
        <v>6</v>
      </c>
      <c r="E20">
        <v>928</v>
      </c>
      <c r="F20">
        <v>995</v>
      </c>
      <c r="G20">
        <v>115750</v>
      </c>
    </row>
    <row r="21" spans="1:7">
      <c r="A21" t="s">
        <v>173</v>
      </c>
      <c r="B21" t="s">
        <v>174</v>
      </c>
      <c r="C21" t="s">
        <v>11</v>
      </c>
      <c r="D21">
        <v>5</v>
      </c>
      <c r="E21">
        <v>915</v>
      </c>
      <c r="F21">
        <v>930</v>
      </c>
      <c r="G21">
        <v>110000</v>
      </c>
    </row>
    <row r="22" spans="1:7">
      <c r="A22" t="s">
        <v>181</v>
      </c>
      <c r="B22" t="s">
        <v>182</v>
      </c>
      <c r="C22" t="s">
        <v>11</v>
      </c>
      <c r="D22">
        <v>12</v>
      </c>
      <c r="E22">
        <v>1556</v>
      </c>
      <c r="F22">
        <v>1446</v>
      </c>
      <c r="G22">
        <v>147800</v>
      </c>
    </row>
    <row r="23" spans="1:7">
      <c r="A23" t="s">
        <v>189</v>
      </c>
      <c r="B23" t="s">
        <v>190</v>
      </c>
      <c r="C23" t="s">
        <v>11</v>
      </c>
      <c r="D23">
        <v>7</v>
      </c>
      <c r="E23">
        <v>866</v>
      </c>
      <c r="F23">
        <v>1017</v>
      </c>
      <c r="G23">
        <v>133898</v>
      </c>
    </row>
    <row r="24" spans="1:7">
      <c r="A24" t="s">
        <v>203</v>
      </c>
      <c r="B24" t="s">
        <v>204</v>
      </c>
      <c r="C24" t="s">
        <v>11</v>
      </c>
      <c r="D24">
        <v>10</v>
      </c>
      <c r="E24">
        <v>1048</v>
      </c>
      <c r="F24">
        <v>1084</v>
      </c>
      <c r="G24">
        <v>110000</v>
      </c>
    </row>
    <row r="25" spans="1:7">
      <c r="A25" t="s">
        <v>205</v>
      </c>
      <c r="B25" t="s">
        <v>206</v>
      </c>
      <c r="C25" t="s">
        <v>11</v>
      </c>
      <c r="D25">
        <v>13</v>
      </c>
      <c r="E25">
        <v>995</v>
      </c>
      <c r="F25">
        <v>970</v>
      </c>
      <c r="G25">
        <v>158900</v>
      </c>
    </row>
    <row r="26" spans="1:7">
      <c r="A26" t="s">
        <v>209</v>
      </c>
      <c r="B26" t="s">
        <v>210</v>
      </c>
      <c r="C26" t="s">
        <v>11</v>
      </c>
      <c r="D26">
        <v>10</v>
      </c>
      <c r="E26">
        <v>1533</v>
      </c>
      <c r="F26">
        <v>1726</v>
      </c>
      <c r="G26">
        <v>132500</v>
      </c>
    </row>
    <row r="27" spans="1:7">
      <c r="A27" t="s">
        <v>219</v>
      </c>
      <c r="B27" t="s">
        <v>220</v>
      </c>
      <c r="C27" t="s">
        <v>11</v>
      </c>
      <c r="D27">
        <v>19</v>
      </c>
      <c r="E27">
        <v>1079</v>
      </c>
      <c r="F27">
        <v>1216</v>
      </c>
      <c r="G27">
        <v>129500</v>
      </c>
    </row>
    <row r="28" spans="1:7">
      <c r="A28" t="s">
        <v>221</v>
      </c>
      <c r="B28" t="s">
        <v>222</v>
      </c>
      <c r="C28" t="s">
        <v>11</v>
      </c>
      <c r="D28">
        <v>79</v>
      </c>
      <c r="E28">
        <v>662</v>
      </c>
      <c r="F28">
        <v>727</v>
      </c>
      <c r="G28">
        <v>53600</v>
      </c>
    </row>
    <row r="29" spans="1:7">
      <c r="A29" t="s">
        <v>227</v>
      </c>
      <c r="B29" t="s">
        <v>228</v>
      </c>
      <c r="C29" t="s">
        <v>11</v>
      </c>
      <c r="D29">
        <v>7</v>
      </c>
      <c r="E29">
        <v>1429</v>
      </c>
      <c r="F29">
        <v>1618</v>
      </c>
      <c r="G29">
        <v>150000</v>
      </c>
    </row>
    <row r="30" spans="1:7">
      <c r="A30" t="s">
        <v>241</v>
      </c>
      <c r="B30" t="s">
        <v>242</v>
      </c>
      <c r="C30" t="s">
        <v>11</v>
      </c>
      <c r="D30">
        <v>6</v>
      </c>
      <c r="E30">
        <v>1392</v>
      </c>
      <c r="F30">
        <v>1409</v>
      </c>
      <c r="G30">
        <v>112500</v>
      </c>
    </row>
    <row r="31" spans="1:7">
      <c r="A31" t="s">
        <v>247</v>
      </c>
      <c r="B31" t="s">
        <v>248</v>
      </c>
      <c r="C31" t="s">
        <v>11</v>
      </c>
      <c r="D31">
        <v>18</v>
      </c>
      <c r="E31">
        <v>1053</v>
      </c>
      <c r="F31">
        <v>990</v>
      </c>
      <c r="G31">
        <v>95000</v>
      </c>
    </row>
    <row r="32" spans="1:7">
      <c r="A32" t="s">
        <v>249</v>
      </c>
      <c r="B32" t="s">
        <v>250</v>
      </c>
      <c r="C32" t="s">
        <v>11</v>
      </c>
      <c r="D32">
        <v>21</v>
      </c>
      <c r="E32">
        <v>1235</v>
      </c>
      <c r="F32">
        <v>1212</v>
      </c>
      <c r="G32">
        <v>117000</v>
      </c>
    </row>
    <row r="33" spans="1:7">
      <c r="A33" t="s">
        <v>255</v>
      </c>
      <c r="B33" t="s">
        <v>256</v>
      </c>
      <c r="C33" t="s">
        <v>11</v>
      </c>
      <c r="D33">
        <v>13</v>
      </c>
      <c r="E33">
        <v>1872</v>
      </c>
      <c r="F33">
        <v>1848</v>
      </c>
      <c r="G33">
        <v>200000</v>
      </c>
    </row>
    <row r="34" spans="1:7">
      <c r="A34" t="s">
        <v>273</v>
      </c>
      <c r="B34" t="s">
        <v>274</v>
      </c>
      <c r="C34" t="s">
        <v>11</v>
      </c>
      <c r="D34">
        <v>6</v>
      </c>
      <c r="E34">
        <v>1115</v>
      </c>
      <c r="F34">
        <v>1349</v>
      </c>
      <c r="G34">
        <v>82000</v>
      </c>
    </row>
    <row r="35" spans="1:7">
      <c r="A35" t="s">
        <v>277</v>
      </c>
      <c r="B35" t="s">
        <v>278</v>
      </c>
      <c r="C35" t="s">
        <v>11</v>
      </c>
      <c r="D35">
        <v>5</v>
      </c>
      <c r="E35">
        <v>590</v>
      </c>
      <c r="F35">
        <v>719</v>
      </c>
      <c r="G35">
        <v>89000</v>
      </c>
    </row>
    <row r="36" spans="1:7">
      <c r="A36" t="s">
        <v>281</v>
      </c>
      <c r="B36" t="s">
        <v>282</v>
      </c>
      <c r="C36" t="s">
        <v>11</v>
      </c>
      <c r="D36">
        <v>32</v>
      </c>
      <c r="E36">
        <v>1194</v>
      </c>
      <c r="F36">
        <v>1335</v>
      </c>
      <c r="G36">
        <v>151100</v>
      </c>
    </row>
    <row r="37" spans="1:7">
      <c r="A37" t="s">
        <v>289</v>
      </c>
      <c r="B37" t="s">
        <v>290</v>
      </c>
      <c r="C37" t="s">
        <v>11</v>
      </c>
      <c r="D37">
        <v>20</v>
      </c>
      <c r="E37">
        <v>1734</v>
      </c>
      <c r="F37">
        <v>1737</v>
      </c>
      <c r="G37">
        <v>149750</v>
      </c>
    </row>
    <row r="38" spans="1:7">
      <c r="A38" t="s">
        <v>293</v>
      </c>
      <c r="B38" t="s">
        <v>294</v>
      </c>
      <c r="C38" t="s">
        <v>11</v>
      </c>
      <c r="D38">
        <v>5</v>
      </c>
      <c r="E38">
        <v>891</v>
      </c>
      <c r="F38">
        <v>820</v>
      </c>
      <c r="G38">
        <v>90000</v>
      </c>
    </row>
    <row r="39" spans="1:7">
      <c r="A39" t="s">
        <v>295</v>
      </c>
      <c r="B39" t="s">
        <v>296</v>
      </c>
      <c r="C39" t="s">
        <v>11</v>
      </c>
      <c r="D39">
        <v>9</v>
      </c>
      <c r="E39">
        <v>1230</v>
      </c>
      <c r="F39">
        <v>1249</v>
      </c>
      <c r="G39">
        <v>75000</v>
      </c>
    </row>
    <row r="40" spans="1:7">
      <c r="A40" t="s">
        <v>297</v>
      </c>
      <c r="B40" t="s">
        <v>298</v>
      </c>
      <c r="C40" t="s">
        <v>11</v>
      </c>
      <c r="D40">
        <v>11</v>
      </c>
      <c r="E40">
        <v>867</v>
      </c>
      <c r="F40">
        <v>947</v>
      </c>
      <c r="G40">
        <v>100000</v>
      </c>
    </row>
    <row r="41" spans="1:7">
      <c r="A41" t="s">
        <v>307</v>
      </c>
      <c r="B41" t="s">
        <v>308</v>
      </c>
      <c r="C41" t="s">
        <v>11</v>
      </c>
      <c r="D41">
        <v>7</v>
      </c>
      <c r="E41">
        <v>1115</v>
      </c>
      <c r="F41">
        <v>1545</v>
      </c>
      <c r="G41">
        <v>202500</v>
      </c>
    </row>
    <row r="42" spans="1:7">
      <c r="A42" t="s">
        <v>315</v>
      </c>
      <c r="B42" t="s">
        <v>316</v>
      </c>
      <c r="C42" t="s">
        <v>11</v>
      </c>
      <c r="D42">
        <v>8</v>
      </c>
      <c r="E42">
        <v>1097</v>
      </c>
      <c r="F42">
        <v>1329</v>
      </c>
      <c r="G42">
        <v>100000</v>
      </c>
    </row>
    <row r="43" spans="1:7">
      <c r="A43" t="s">
        <v>335</v>
      </c>
      <c r="B43" t="s">
        <v>336</v>
      </c>
      <c r="C43" t="s">
        <v>11</v>
      </c>
      <c r="D43">
        <v>8</v>
      </c>
      <c r="E43">
        <v>1425</v>
      </c>
      <c r="F43">
        <v>1459</v>
      </c>
      <c r="G43">
        <v>150000</v>
      </c>
    </row>
    <row r="44" spans="1:7">
      <c r="A44" t="s">
        <v>341</v>
      </c>
      <c r="B44" t="s">
        <v>342</v>
      </c>
      <c r="C44" t="s">
        <v>11</v>
      </c>
      <c r="D44">
        <v>5</v>
      </c>
      <c r="E44">
        <v>1194</v>
      </c>
      <c r="F44">
        <v>1252</v>
      </c>
      <c r="G44">
        <v>144000</v>
      </c>
    </row>
    <row r="45" spans="1:7">
      <c r="A45" t="s">
        <v>349</v>
      </c>
      <c r="B45" t="s">
        <v>350</v>
      </c>
      <c r="C45" t="s">
        <v>11</v>
      </c>
      <c r="D45">
        <v>7</v>
      </c>
      <c r="E45">
        <v>754</v>
      </c>
      <c r="F45">
        <v>772</v>
      </c>
      <c r="G45">
        <v>53000</v>
      </c>
    </row>
    <row r="46" spans="1:7">
      <c r="A46" t="s">
        <v>351</v>
      </c>
      <c r="B46" t="s">
        <v>352</v>
      </c>
      <c r="C46" t="s">
        <v>11</v>
      </c>
      <c r="D46">
        <v>17</v>
      </c>
      <c r="E46">
        <v>1759</v>
      </c>
      <c r="F46">
        <v>2021</v>
      </c>
      <c r="G46">
        <v>170000</v>
      </c>
    </row>
    <row r="47" spans="1:7">
      <c r="A47" t="s">
        <v>353</v>
      </c>
      <c r="B47" t="s">
        <v>354</v>
      </c>
      <c r="C47" t="s">
        <v>11</v>
      </c>
      <c r="D47">
        <v>13</v>
      </c>
      <c r="E47">
        <v>909</v>
      </c>
      <c r="F47">
        <v>883</v>
      </c>
      <c r="G47">
        <v>77100</v>
      </c>
    </row>
    <row r="48" spans="1:7">
      <c r="A48" t="s">
        <v>355</v>
      </c>
      <c r="B48" t="s">
        <v>356</v>
      </c>
      <c r="C48" t="s">
        <v>11</v>
      </c>
      <c r="D48">
        <v>7</v>
      </c>
      <c r="E48">
        <v>2136</v>
      </c>
      <c r="F48">
        <v>2350</v>
      </c>
      <c r="G48">
        <v>142000</v>
      </c>
    </row>
    <row r="49" spans="1:7">
      <c r="A49" t="s">
        <v>357</v>
      </c>
      <c r="B49" t="s">
        <v>358</v>
      </c>
      <c r="C49" t="s">
        <v>11</v>
      </c>
      <c r="D49">
        <v>6</v>
      </c>
      <c r="E49">
        <v>874</v>
      </c>
      <c r="F49">
        <v>1265</v>
      </c>
      <c r="G49">
        <v>134000</v>
      </c>
    </row>
    <row r="50" spans="1:7">
      <c r="A50" t="s">
        <v>363</v>
      </c>
      <c r="B50" t="s">
        <v>364</v>
      </c>
      <c r="C50" t="s">
        <v>11</v>
      </c>
      <c r="D50">
        <v>139</v>
      </c>
      <c r="E50">
        <v>1142</v>
      </c>
      <c r="F50">
        <v>1224</v>
      </c>
      <c r="G50">
        <v>95900</v>
      </c>
    </row>
    <row r="51" spans="1:7">
      <c r="A51" t="s">
        <v>366</v>
      </c>
      <c r="B51" t="s">
        <v>367</v>
      </c>
      <c r="C51" t="s">
        <v>11</v>
      </c>
      <c r="D51">
        <v>5</v>
      </c>
      <c r="E51">
        <v>1622</v>
      </c>
      <c r="F51">
        <v>1518</v>
      </c>
      <c r="G51">
        <v>192700</v>
      </c>
    </row>
    <row r="52" spans="1:7">
      <c r="A52" t="s">
        <v>380</v>
      </c>
      <c r="B52" t="s">
        <v>381</v>
      </c>
      <c r="C52" t="s">
        <v>11</v>
      </c>
      <c r="D52">
        <v>15</v>
      </c>
      <c r="E52">
        <v>2000</v>
      </c>
      <c r="F52">
        <v>1963</v>
      </c>
      <c r="G52">
        <v>178000</v>
      </c>
    </row>
    <row r="53" spans="1:7">
      <c r="A53" t="s">
        <v>388</v>
      </c>
      <c r="B53" t="s">
        <v>389</v>
      </c>
      <c r="C53" t="s">
        <v>11</v>
      </c>
      <c r="D53">
        <v>5</v>
      </c>
      <c r="E53">
        <v>1394</v>
      </c>
      <c r="F53">
        <v>1306</v>
      </c>
      <c r="G53">
        <v>92000</v>
      </c>
    </row>
    <row r="54" spans="1:7">
      <c r="A54" t="s">
        <v>390</v>
      </c>
      <c r="B54" t="s">
        <v>391</v>
      </c>
      <c r="C54" t="s">
        <v>11</v>
      </c>
      <c r="D54">
        <v>5</v>
      </c>
      <c r="E54">
        <v>960</v>
      </c>
      <c r="F54">
        <v>1164</v>
      </c>
      <c r="G54">
        <v>96000</v>
      </c>
    </row>
    <row r="55" spans="1:7">
      <c r="A55" t="s">
        <v>392</v>
      </c>
      <c r="B55" t="s">
        <v>393</v>
      </c>
      <c r="C55" t="s">
        <v>11</v>
      </c>
      <c r="D55">
        <v>121</v>
      </c>
      <c r="E55">
        <v>1576</v>
      </c>
      <c r="F55">
        <v>1674</v>
      </c>
      <c r="G55">
        <v>130000</v>
      </c>
    </row>
    <row r="56" spans="1:7">
      <c r="A56" t="s">
        <v>398</v>
      </c>
      <c r="B56" t="s">
        <v>399</v>
      </c>
      <c r="C56" t="s">
        <v>11</v>
      </c>
      <c r="D56">
        <v>5</v>
      </c>
      <c r="E56">
        <v>600</v>
      </c>
      <c r="F56">
        <v>764</v>
      </c>
      <c r="G56">
        <v>93000</v>
      </c>
    </row>
    <row r="57" spans="1:7">
      <c r="A57" t="s">
        <v>400</v>
      </c>
      <c r="B57" t="s">
        <v>401</v>
      </c>
      <c r="C57" t="s">
        <v>11</v>
      </c>
      <c r="D57">
        <v>5</v>
      </c>
      <c r="E57">
        <v>786</v>
      </c>
      <c r="F57">
        <v>1207</v>
      </c>
      <c r="G57">
        <v>159800</v>
      </c>
    </row>
    <row r="58" spans="1:7">
      <c r="A58" t="s">
        <v>408</v>
      </c>
      <c r="B58" t="s">
        <v>409</v>
      </c>
      <c r="C58" t="s">
        <v>11</v>
      </c>
      <c r="D58">
        <v>15</v>
      </c>
      <c r="E58">
        <v>1655</v>
      </c>
      <c r="F58">
        <v>1584</v>
      </c>
      <c r="G58">
        <v>126000</v>
      </c>
    </row>
    <row r="59" spans="1:7">
      <c r="A59" t="s">
        <v>418</v>
      </c>
      <c r="B59" t="s">
        <v>419</v>
      </c>
      <c r="C59" t="s">
        <v>11</v>
      </c>
      <c r="D59">
        <v>5</v>
      </c>
      <c r="E59">
        <v>693</v>
      </c>
      <c r="F59">
        <v>947</v>
      </c>
      <c r="G59">
        <v>100000</v>
      </c>
    </row>
    <row r="60" spans="1:7">
      <c r="A60" t="s">
        <v>420</v>
      </c>
      <c r="B60" t="s">
        <v>421</v>
      </c>
      <c r="C60" t="s">
        <v>11</v>
      </c>
      <c r="D60">
        <v>6</v>
      </c>
      <c r="E60">
        <v>1569</v>
      </c>
      <c r="F60">
        <v>1637</v>
      </c>
      <c r="G60">
        <v>165750</v>
      </c>
    </row>
    <row r="61" spans="1:7">
      <c r="A61" t="s">
        <v>422</v>
      </c>
      <c r="B61" t="s">
        <v>423</v>
      </c>
      <c r="C61" t="s">
        <v>11</v>
      </c>
      <c r="D61">
        <v>7</v>
      </c>
      <c r="E61">
        <v>1484</v>
      </c>
      <c r="F61">
        <v>1225</v>
      </c>
      <c r="G61">
        <v>141000</v>
      </c>
    </row>
    <row r="62" spans="1:7">
      <c r="A62" t="s">
        <v>426</v>
      </c>
      <c r="B62" t="s">
        <v>427</v>
      </c>
      <c r="C62" t="s">
        <v>11</v>
      </c>
      <c r="D62">
        <v>12</v>
      </c>
      <c r="E62">
        <v>1053</v>
      </c>
      <c r="F62">
        <v>1203</v>
      </c>
      <c r="G62">
        <v>102000</v>
      </c>
    </row>
    <row r="63" spans="1:7">
      <c r="A63" t="s">
        <v>430</v>
      </c>
      <c r="B63" t="s">
        <v>431</v>
      </c>
      <c r="C63" t="s">
        <v>11</v>
      </c>
      <c r="D63">
        <v>5</v>
      </c>
      <c r="E63">
        <v>489</v>
      </c>
      <c r="F63">
        <v>766</v>
      </c>
      <c r="G63">
        <v>60584</v>
      </c>
    </row>
    <row r="64" spans="1:7">
      <c r="A64" t="s">
        <v>438</v>
      </c>
      <c r="B64" t="s">
        <v>439</v>
      </c>
      <c r="C64" t="s">
        <v>11</v>
      </c>
      <c r="D64">
        <v>8</v>
      </c>
      <c r="E64">
        <v>904</v>
      </c>
      <c r="F64">
        <v>1033</v>
      </c>
      <c r="G64">
        <v>86500</v>
      </c>
    </row>
    <row r="65" spans="1:7">
      <c r="A65" t="s">
        <v>440</v>
      </c>
      <c r="B65" t="s">
        <v>441</v>
      </c>
      <c r="C65" t="s">
        <v>11</v>
      </c>
      <c r="D65">
        <v>7</v>
      </c>
      <c r="E65">
        <v>982</v>
      </c>
      <c r="F65">
        <v>1540</v>
      </c>
      <c r="G65">
        <v>70000</v>
      </c>
    </row>
    <row r="66" spans="1:7">
      <c r="A66" t="s">
        <v>442</v>
      </c>
      <c r="B66" t="s">
        <v>443</v>
      </c>
      <c r="C66" t="s">
        <v>11</v>
      </c>
      <c r="D66">
        <v>6</v>
      </c>
      <c r="E66">
        <v>1584</v>
      </c>
      <c r="F66">
        <v>1381</v>
      </c>
      <c r="G66">
        <v>135075</v>
      </c>
    </row>
    <row r="67" spans="1:7">
      <c r="A67" t="s">
        <v>450</v>
      </c>
      <c r="B67" t="s">
        <v>451</v>
      </c>
      <c r="C67" t="s">
        <v>11</v>
      </c>
      <c r="D67">
        <v>8</v>
      </c>
      <c r="E67">
        <v>1419</v>
      </c>
      <c r="F67">
        <v>1481</v>
      </c>
      <c r="G67">
        <v>183000</v>
      </c>
    </row>
    <row r="68" spans="1:7">
      <c r="A68" t="s">
        <v>456</v>
      </c>
      <c r="B68" t="s">
        <v>457</v>
      </c>
      <c r="C68" t="s">
        <v>11</v>
      </c>
      <c r="D68">
        <v>9</v>
      </c>
      <c r="E68">
        <v>1439</v>
      </c>
      <c r="F68">
        <v>1424</v>
      </c>
      <c r="G68">
        <v>140000</v>
      </c>
    </row>
    <row r="69" spans="1:7">
      <c r="A69" t="s">
        <v>462</v>
      </c>
      <c r="B69" t="s">
        <v>463</v>
      </c>
      <c r="C69" t="s">
        <v>11</v>
      </c>
      <c r="D69">
        <v>5</v>
      </c>
      <c r="E69">
        <v>1533</v>
      </c>
      <c r="F69">
        <v>1677</v>
      </c>
      <c r="G69">
        <v>150000</v>
      </c>
    </row>
    <row r="70" spans="1:7">
      <c r="A70" t="s">
        <v>472</v>
      </c>
      <c r="B70" t="s">
        <v>473</v>
      </c>
      <c r="C70" t="s">
        <v>11</v>
      </c>
      <c r="D70">
        <v>10</v>
      </c>
      <c r="E70">
        <v>1532</v>
      </c>
      <c r="F70">
        <v>1537</v>
      </c>
      <c r="G70">
        <v>142750</v>
      </c>
    </row>
    <row r="71" spans="1:7">
      <c r="A71" t="s">
        <v>476</v>
      </c>
      <c r="B71" t="s">
        <v>477</v>
      </c>
      <c r="C71" t="s">
        <v>11</v>
      </c>
      <c r="D71">
        <v>5</v>
      </c>
      <c r="E71">
        <v>1500</v>
      </c>
      <c r="F71">
        <v>1250</v>
      </c>
      <c r="G71">
        <v>135000</v>
      </c>
    </row>
    <row r="72" spans="1:7">
      <c r="A72" t="s">
        <v>482</v>
      </c>
      <c r="B72" t="s">
        <v>483</v>
      </c>
      <c r="C72" t="s">
        <v>11</v>
      </c>
      <c r="D72">
        <v>8</v>
      </c>
      <c r="E72">
        <v>1090</v>
      </c>
      <c r="F72">
        <v>1336</v>
      </c>
      <c r="G72">
        <v>136710</v>
      </c>
    </row>
    <row r="73" spans="1:7">
      <c r="A73" t="s">
        <v>494</v>
      </c>
      <c r="B73" t="s">
        <v>495</v>
      </c>
      <c r="C73" t="s">
        <v>11</v>
      </c>
      <c r="D73">
        <v>9</v>
      </c>
      <c r="E73">
        <v>1283</v>
      </c>
      <c r="F73">
        <v>1363</v>
      </c>
      <c r="G73">
        <v>155000</v>
      </c>
    </row>
    <row r="74" spans="1:7">
      <c r="A74" t="s">
        <v>496</v>
      </c>
      <c r="B74" t="s">
        <v>497</v>
      </c>
      <c r="C74" t="s">
        <v>11</v>
      </c>
      <c r="D74">
        <v>37</v>
      </c>
      <c r="E74">
        <v>1329</v>
      </c>
      <c r="F74">
        <v>1447</v>
      </c>
      <c r="G74">
        <v>127000</v>
      </c>
    </row>
    <row r="75" spans="1:7">
      <c r="A75" t="s">
        <v>502</v>
      </c>
      <c r="B75" t="s">
        <v>503</v>
      </c>
      <c r="C75" t="s">
        <v>11</v>
      </c>
      <c r="D75">
        <v>11</v>
      </c>
      <c r="E75">
        <v>608</v>
      </c>
      <c r="F75">
        <v>770</v>
      </c>
      <c r="G75">
        <v>107000</v>
      </c>
    </row>
    <row r="76" spans="1:7">
      <c r="A76" t="s">
        <v>504</v>
      </c>
      <c r="B76" t="s">
        <v>505</v>
      </c>
      <c r="C76" t="s">
        <v>11</v>
      </c>
      <c r="D76">
        <v>18</v>
      </c>
      <c r="E76">
        <v>1273</v>
      </c>
      <c r="F76">
        <v>1296</v>
      </c>
      <c r="G76">
        <v>123000</v>
      </c>
    </row>
    <row r="77" spans="1:7">
      <c r="A77" t="s">
        <v>506</v>
      </c>
      <c r="B77" t="s">
        <v>507</v>
      </c>
      <c r="C77" t="s">
        <v>11</v>
      </c>
      <c r="D77">
        <v>7</v>
      </c>
      <c r="E77">
        <v>1042</v>
      </c>
      <c r="F77">
        <v>1148</v>
      </c>
      <c r="G77">
        <v>150000</v>
      </c>
    </row>
    <row r="78" spans="1:7">
      <c r="A78" t="s">
        <v>508</v>
      </c>
      <c r="B78" t="s">
        <v>509</v>
      </c>
      <c r="C78" t="s">
        <v>11</v>
      </c>
      <c r="D78">
        <v>17</v>
      </c>
      <c r="E78">
        <v>1449</v>
      </c>
      <c r="F78">
        <v>1496</v>
      </c>
      <c r="G78">
        <v>135000</v>
      </c>
    </row>
    <row r="79" spans="1:7">
      <c r="A79" t="s">
        <v>524</v>
      </c>
      <c r="B79" t="s">
        <v>525</v>
      </c>
      <c r="C79" t="s">
        <v>11</v>
      </c>
      <c r="D79">
        <v>5</v>
      </c>
      <c r="E79">
        <v>1233</v>
      </c>
      <c r="F79">
        <v>1233</v>
      </c>
      <c r="G79">
        <v>200000</v>
      </c>
    </row>
    <row r="80" spans="1:7">
      <c r="A80" t="s">
        <v>528</v>
      </c>
      <c r="B80" t="s">
        <v>529</v>
      </c>
      <c r="C80" t="s">
        <v>11</v>
      </c>
      <c r="D80">
        <v>5</v>
      </c>
      <c r="E80">
        <v>1561</v>
      </c>
      <c r="F80">
        <v>1470</v>
      </c>
      <c r="G80">
        <v>122000</v>
      </c>
    </row>
    <row r="81" spans="1:7">
      <c r="A81" t="s">
        <v>536</v>
      </c>
      <c r="B81" t="s">
        <v>537</v>
      </c>
      <c r="C81" t="s">
        <v>11</v>
      </c>
      <c r="D81">
        <v>5</v>
      </c>
      <c r="E81">
        <v>1733</v>
      </c>
      <c r="F81">
        <v>1634</v>
      </c>
      <c r="G81">
        <v>145000</v>
      </c>
    </row>
    <row r="82" spans="1:7">
      <c r="A82" t="s">
        <v>538</v>
      </c>
      <c r="B82" t="s">
        <v>539</v>
      </c>
      <c r="C82" t="s">
        <v>11</v>
      </c>
      <c r="D82">
        <v>11</v>
      </c>
      <c r="E82">
        <v>1060</v>
      </c>
      <c r="F82">
        <v>1101</v>
      </c>
      <c r="G82">
        <v>88000</v>
      </c>
    </row>
    <row r="83" spans="1:7">
      <c r="A83" t="s">
        <v>540</v>
      </c>
      <c r="B83" t="s">
        <v>541</v>
      </c>
      <c r="C83" t="s">
        <v>11</v>
      </c>
      <c r="D83">
        <v>7</v>
      </c>
      <c r="E83">
        <v>833</v>
      </c>
      <c r="F83">
        <v>1189</v>
      </c>
      <c r="G83">
        <v>95000</v>
      </c>
    </row>
    <row r="84" spans="1:7">
      <c r="A84" t="s">
        <v>546</v>
      </c>
      <c r="B84" t="s">
        <v>547</v>
      </c>
      <c r="C84" t="s">
        <v>11</v>
      </c>
      <c r="D84">
        <v>6</v>
      </c>
      <c r="E84">
        <v>1449</v>
      </c>
      <c r="F84">
        <v>1354</v>
      </c>
      <c r="G84">
        <v>167000</v>
      </c>
    </row>
    <row r="85" spans="1:7">
      <c r="A85" t="s">
        <v>548</v>
      </c>
      <c r="B85" t="s">
        <v>549</v>
      </c>
      <c r="C85" t="s">
        <v>11</v>
      </c>
      <c r="D85">
        <v>12</v>
      </c>
      <c r="E85">
        <v>852</v>
      </c>
      <c r="F85">
        <v>878</v>
      </c>
      <c r="G85">
        <v>77250</v>
      </c>
    </row>
    <row r="86" spans="1:7">
      <c r="A86" t="s">
        <v>556</v>
      </c>
      <c r="B86" t="s">
        <v>557</v>
      </c>
      <c r="C86" t="s">
        <v>11</v>
      </c>
      <c r="D86">
        <v>5</v>
      </c>
      <c r="E86">
        <v>1212</v>
      </c>
      <c r="F86">
        <v>1660</v>
      </c>
      <c r="G86">
        <v>122000</v>
      </c>
    </row>
    <row r="87" spans="1:7">
      <c r="A87" t="s">
        <v>578</v>
      </c>
      <c r="B87" t="s">
        <v>579</v>
      </c>
      <c r="C87" t="s">
        <v>11</v>
      </c>
      <c r="D87">
        <v>6</v>
      </c>
      <c r="E87">
        <v>776</v>
      </c>
      <c r="F87">
        <v>743</v>
      </c>
      <c r="G87">
        <v>59000</v>
      </c>
    </row>
    <row r="88" spans="1:7">
      <c r="A88" t="s">
        <v>580</v>
      </c>
      <c r="B88" t="s">
        <v>581</v>
      </c>
      <c r="C88" t="s">
        <v>11</v>
      </c>
      <c r="D88">
        <v>20</v>
      </c>
      <c r="E88">
        <v>1193</v>
      </c>
      <c r="F88">
        <v>1438</v>
      </c>
      <c r="G88">
        <v>133826</v>
      </c>
    </row>
    <row r="89" spans="1:7">
      <c r="A89" t="s">
        <v>582</v>
      </c>
      <c r="B89" t="s">
        <v>583</v>
      </c>
      <c r="C89" t="s">
        <v>11</v>
      </c>
      <c r="D89">
        <v>7</v>
      </c>
      <c r="E89">
        <v>1275</v>
      </c>
      <c r="F89">
        <v>1241</v>
      </c>
      <c r="G89">
        <v>130000</v>
      </c>
    </row>
    <row r="90" spans="1:7">
      <c r="A90" t="s">
        <v>586</v>
      </c>
      <c r="B90" t="s">
        <v>587</v>
      </c>
      <c r="C90" t="s">
        <v>11</v>
      </c>
      <c r="D90">
        <v>29</v>
      </c>
      <c r="E90">
        <v>1385</v>
      </c>
      <c r="F90">
        <v>1541</v>
      </c>
      <c r="G90">
        <v>177820</v>
      </c>
    </row>
    <row r="91" spans="1:7">
      <c r="A91" t="s">
        <v>592</v>
      </c>
      <c r="B91" t="s">
        <v>593</v>
      </c>
      <c r="C91" t="s">
        <v>11</v>
      </c>
      <c r="D91">
        <v>7</v>
      </c>
      <c r="E91">
        <v>1861</v>
      </c>
      <c r="F91">
        <v>1618</v>
      </c>
      <c r="G91">
        <v>213000</v>
      </c>
    </row>
    <row r="92" spans="1:7">
      <c r="A92" t="s">
        <v>594</v>
      </c>
      <c r="B92" t="s">
        <v>595</v>
      </c>
      <c r="C92" t="s">
        <v>11</v>
      </c>
      <c r="D92">
        <v>8</v>
      </c>
      <c r="E92">
        <v>814</v>
      </c>
      <c r="F92">
        <v>968</v>
      </c>
      <c r="G92">
        <v>125000</v>
      </c>
    </row>
    <row r="93" spans="1:7">
      <c r="A93" t="s">
        <v>596</v>
      </c>
      <c r="B93" t="s">
        <v>597</v>
      </c>
      <c r="C93" t="s">
        <v>11</v>
      </c>
      <c r="D93">
        <v>11</v>
      </c>
      <c r="E93">
        <v>1063</v>
      </c>
      <c r="F93">
        <v>1131</v>
      </c>
      <c r="G93">
        <v>120000</v>
      </c>
    </row>
    <row r="94" spans="1:7">
      <c r="A94" t="s">
        <v>602</v>
      </c>
      <c r="B94" t="s">
        <v>603</v>
      </c>
      <c r="C94" t="s">
        <v>11</v>
      </c>
      <c r="D94">
        <v>16</v>
      </c>
      <c r="E94">
        <v>1153</v>
      </c>
      <c r="F94">
        <v>1196</v>
      </c>
      <c r="G94">
        <v>112500</v>
      </c>
    </row>
    <row r="95" spans="1:7">
      <c r="A95" t="s">
        <v>608</v>
      </c>
      <c r="B95" t="s">
        <v>609</v>
      </c>
      <c r="C95" t="s">
        <v>11</v>
      </c>
      <c r="D95">
        <v>13</v>
      </c>
      <c r="E95">
        <v>1061</v>
      </c>
      <c r="F95">
        <v>1042</v>
      </c>
      <c r="G95">
        <v>94000</v>
      </c>
    </row>
    <row r="96" spans="1:7">
      <c r="A96" t="s">
        <v>610</v>
      </c>
      <c r="B96" t="s">
        <v>611</v>
      </c>
      <c r="C96" t="s">
        <v>11</v>
      </c>
      <c r="D96">
        <v>5</v>
      </c>
      <c r="E96">
        <v>753</v>
      </c>
      <c r="F96">
        <v>719</v>
      </c>
      <c r="G96">
        <v>64000</v>
      </c>
    </row>
    <row r="97" spans="1:7">
      <c r="A97" t="s">
        <v>618</v>
      </c>
      <c r="B97" t="s">
        <v>619</v>
      </c>
      <c r="C97" t="s">
        <v>11</v>
      </c>
      <c r="D97">
        <v>6</v>
      </c>
      <c r="E97">
        <v>1174</v>
      </c>
      <c r="F97">
        <v>1080</v>
      </c>
      <c r="G97">
        <v>125000</v>
      </c>
    </row>
    <row r="98" spans="1:7">
      <c r="A98" t="s">
        <v>622</v>
      </c>
      <c r="B98" t="s">
        <v>623</v>
      </c>
      <c r="C98" t="s">
        <v>11</v>
      </c>
      <c r="D98">
        <v>7</v>
      </c>
      <c r="E98">
        <v>1031</v>
      </c>
      <c r="F98">
        <v>1127</v>
      </c>
      <c r="G98">
        <v>125000</v>
      </c>
    </row>
    <row r="99" spans="1:7">
      <c r="A99" t="s">
        <v>624</v>
      </c>
      <c r="B99" t="s">
        <v>625</v>
      </c>
      <c r="C99" t="s">
        <v>11</v>
      </c>
      <c r="D99">
        <v>6</v>
      </c>
      <c r="E99">
        <v>1182</v>
      </c>
      <c r="F99">
        <v>1120</v>
      </c>
      <c r="G99">
        <v>122500</v>
      </c>
    </row>
    <row r="100" spans="1:7">
      <c r="A100" t="s">
        <v>628</v>
      </c>
      <c r="B100" t="s">
        <v>629</v>
      </c>
      <c r="C100" t="s">
        <v>11</v>
      </c>
      <c r="D100">
        <v>6</v>
      </c>
      <c r="E100">
        <v>1171</v>
      </c>
      <c r="F100">
        <v>1081</v>
      </c>
      <c r="G100">
        <v>92750</v>
      </c>
    </row>
    <row r="101" spans="1:7">
      <c r="A101" t="s">
        <v>634</v>
      </c>
      <c r="B101" t="s">
        <v>635</v>
      </c>
      <c r="C101" t="s">
        <v>11</v>
      </c>
      <c r="D101">
        <v>5</v>
      </c>
      <c r="E101">
        <v>893</v>
      </c>
      <c r="F101">
        <v>918</v>
      </c>
      <c r="G101">
        <v>119100</v>
      </c>
    </row>
    <row r="102" spans="1:7">
      <c r="A102" t="s">
        <v>638</v>
      </c>
      <c r="B102" t="s">
        <v>639</v>
      </c>
      <c r="C102" t="s">
        <v>11</v>
      </c>
      <c r="D102">
        <v>29</v>
      </c>
      <c r="E102">
        <v>802</v>
      </c>
      <c r="F102">
        <v>913</v>
      </c>
      <c r="G102">
        <v>77000</v>
      </c>
    </row>
    <row r="103" spans="1:7">
      <c r="A103" t="s">
        <v>642</v>
      </c>
      <c r="B103" t="s">
        <v>643</v>
      </c>
      <c r="C103" t="s">
        <v>11</v>
      </c>
      <c r="D103">
        <v>11</v>
      </c>
      <c r="E103">
        <v>1271</v>
      </c>
      <c r="F103">
        <v>1335</v>
      </c>
      <c r="G103">
        <v>155000</v>
      </c>
    </row>
    <row r="104" spans="1:7">
      <c r="A104" t="s">
        <v>648</v>
      </c>
      <c r="B104" t="s">
        <v>649</v>
      </c>
      <c r="C104" t="s">
        <v>11</v>
      </c>
      <c r="D104">
        <v>35</v>
      </c>
      <c r="E104">
        <v>1000</v>
      </c>
      <c r="F104">
        <v>1049</v>
      </c>
      <c r="G104">
        <v>84000</v>
      </c>
    </row>
    <row r="105" spans="1:7">
      <c r="A105" t="s">
        <v>650</v>
      </c>
      <c r="B105" t="s">
        <v>651</v>
      </c>
      <c r="C105" t="s">
        <v>11</v>
      </c>
      <c r="D105">
        <v>7</v>
      </c>
      <c r="E105">
        <v>857</v>
      </c>
      <c r="F105">
        <v>1314</v>
      </c>
      <c r="G105">
        <v>185000</v>
      </c>
    </row>
    <row r="106" spans="1:7">
      <c r="A106" t="s">
        <v>652</v>
      </c>
      <c r="B106" t="s">
        <v>653</v>
      </c>
      <c r="C106" t="s">
        <v>11</v>
      </c>
      <c r="D106">
        <v>55</v>
      </c>
      <c r="E106">
        <v>1312</v>
      </c>
      <c r="F106">
        <v>1312</v>
      </c>
      <c r="G106">
        <v>106900</v>
      </c>
    </row>
    <row r="107" spans="1:7">
      <c r="A107" t="s">
        <v>662</v>
      </c>
      <c r="B107" t="s">
        <v>663</v>
      </c>
      <c r="C107" t="s">
        <v>11</v>
      </c>
      <c r="D107">
        <v>8</v>
      </c>
      <c r="E107">
        <v>1272</v>
      </c>
      <c r="F107">
        <v>1068</v>
      </c>
      <c r="G107">
        <v>110000</v>
      </c>
    </row>
    <row r="108" spans="1:7">
      <c r="A108" t="s">
        <v>672</v>
      </c>
      <c r="B108" t="s">
        <v>673</v>
      </c>
      <c r="C108" t="s">
        <v>11</v>
      </c>
      <c r="D108">
        <v>8</v>
      </c>
      <c r="E108">
        <v>897</v>
      </c>
      <c r="F108">
        <v>880</v>
      </c>
      <c r="G108">
        <v>89500</v>
      </c>
    </row>
    <row r="109" spans="1:7">
      <c r="A109" t="s">
        <v>690</v>
      </c>
      <c r="B109" t="s">
        <v>691</v>
      </c>
      <c r="C109" t="s">
        <v>11</v>
      </c>
      <c r="D109">
        <v>15</v>
      </c>
      <c r="E109">
        <v>1516</v>
      </c>
      <c r="F109">
        <v>1523</v>
      </c>
      <c r="G109">
        <v>131000</v>
      </c>
    </row>
    <row r="110" spans="1:7">
      <c r="A110" t="s">
        <v>692</v>
      </c>
      <c r="B110" t="s">
        <v>693</v>
      </c>
      <c r="C110" t="s">
        <v>11</v>
      </c>
      <c r="D110">
        <v>50</v>
      </c>
      <c r="E110">
        <v>764</v>
      </c>
      <c r="F110">
        <v>812</v>
      </c>
      <c r="G110">
        <v>59500</v>
      </c>
    </row>
    <row r="111" spans="1:7">
      <c r="A111" t="s">
        <v>700</v>
      </c>
      <c r="B111" t="s">
        <v>701</v>
      </c>
      <c r="C111" t="s">
        <v>11</v>
      </c>
      <c r="D111">
        <v>6</v>
      </c>
      <c r="E111">
        <v>802</v>
      </c>
      <c r="F111">
        <v>887</v>
      </c>
      <c r="G111">
        <v>73250</v>
      </c>
    </row>
    <row r="112" spans="1:7">
      <c r="A112" t="s">
        <v>710</v>
      </c>
      <c r="B112" t="s">
        <v>711</v>
      </c>
      <c r="C112" t="s">
        <v>11</v>
      </c>
      <c r="D112">
        <v>19</v>
      </c>
      <c r="E112">
        <v>1333</v>
      </c>
      <c r="F112">
        <v>1438</v>
      </c>
      <c r="G112">
        <v>130000</v>
      </c>
    </row>
    <row r="113" spans="1:7">
      <c r="A113" t="s">
        <v>712</v>
      </c>
      <c r="B113" t="s">
        <v>713</v>
      </c>
      <c r="C113" t="s">
        <v>11</v>
      </c>
      <c r="D113">
        <v>8</v>
      </c>
      <c r="E113">
        <v>1265</v>
      </c>
      <c r="F113">
        <v>1398</v>
      </c>
      <c r="G113">
        <v>181000</v>
      </c>
    </row>
    <row r="114" spans="1:7">
      <c r="A114" t="s">
        <v>724</v>
      </c>
      <c r="B114" t="s">
        <v>725</v>
      </c>
      <c r="C114" t="s">
        <v>11</v>
      </c>
      <c r="D114">
        <v>109</v>
      </c>
      <c r="E114">
        <v>588</v>
      </c>
      <c r="F114">
        <v>739</v>
      </c>
      <c r="G114">
        <v>55000</v>
      </c>
    </row>
    <row r="115" spans="1:7">
      <c r="A115" t="s">
        <v>726</v>
      </c>
      <c r="B115" t="s">
        <v>727</v>
      </c>
      <c r="C115" t="s">
        <v>11</v>
      </c>
      <c r="D115">
        <v>9</v>
      </c>
      <c r="E115">
        <v>935</v>
      </c>
      <c r="F115">
        <v>1199</v>
      </c>
      <c r="G115">
        <v>189990</v>
      </c>
    </row>
    <row r="116" spans="1:7">
      <c r="A116" t="s">
        <v>728</v>
      </c>
      <c r="B116" t="s">
        <v>729</v>
      </c>
      <c r="C116" t="s">
        <v>11</v>
      </c>
      <c r="D116">
        <v>20</v>
      </c>
      <c r="E116">
        <v>1356</v>
      </c>
      <c r="F116">
        <v>1331</v>
      </c>
      <c r="G116">
        <v>137000</v>
      </c>
    </row>
    <row r="117" spans="1:7">
      <c r="A117" t="s">
        <v>738</v>
      </c>
      <c r="B117" t="s">
        <v>739</v>
      </c>
      <c r="C117" t="s">
        <v>11</v>
      </c>
      <c r="D117">
        <v>6</v>
      </c>
      <c r="E117">
        <v>545</v>
      </c>
      <c r="F117">
        <v>569</v>
      </c>
      <c r="G117">
        <v>77550</v>
      </c>
    </row>
    <row r="118" spans="1:7">
      <c r="A118" t="s">
        <v>740</v>
      </c>
      <c r="B118" t="s">
        <v>741</v>
      </c>
      <c r="C118" t="s">
        <v>11</v>
      </c>
      <c r="D118">
        <v>8</v>
      </c>
      <c r="E118">
        <v>1225</v>
      </c>
      <c r="F118">
        <v>1325</v>
      </c>
      <c r="G118">
        <v>135000</v>
      </c>
    </row>
    <row r="119" spans="1:7">
      <c r="A119" t="s">
        <v>754</v>
      </c>
      <c r="B119" t="s">
        <v>755</v>
      </c>
      <c r="C119" t="s">
        <v>11</v>
      </c>
      <c r="D119">
        <v>17</v>
      </c>
      <c r="E119">
        <v>1000</v>
      </c>
      <c r="F119">
        <v>1016</v>
      </c>
      <c r="G119">
        <v>108000</v>
      </c>
    </row>
    <row r="120" spans="1:7">
      <c r="A120" t="s">
        <v>758</v>
      </c>
      <c r="B120" t="s">
        <v>759</v>
      </c>
      <c r="C120" t="s">
        <v>11</v>
      </c>
      <c r="D120">
        <v>9</v>
      </c>
      <c r="E120">
        <v>982</v>
      </c>
      <c r="F120">
        <v>1209</v>
      </c>
      <c r="G120">
        <v>127600</v>
      </c>
    </row>
    <row r="121" spans="1:7">
      <c r="A121" t="s">
        <v>764</v>
      </c>
      <c r="B121" t="s">
        <v>765</v>
      </c>
      <c r="C121" t="s">
        <v>11</v>
      </c>
      <c r="D121">
        <v>16</v>
      </c>
      <c r="E121">
        <v>765</v>
      </c>
      <c r="F121">
        <v>792</v>
      </c>
      <c r="G121">
        <v>70000</v>
      </c>
    </row>
    <row r="122" spans="1:7">
      <c r="A122" t="s">
        <v>770</v>
      </c>
      <c r="B122" t="s">
        <v>771</v>
      </c>
      <c r="C122" t="s">
        <v>11</v>
      </c>
      <c r="D122">
        <v>10</v>
      </c>
      <c r="E122">
        <v>1083</v>
      </c>
      <c r="F122">
        <v>1092</v>
      </c>
      <c r="G122">
        <v>105475</v>
      </c>
    </row>
    <row r="123" spans="1:7">
      <c r="A123" t="s">
        <v>772</v>
      </c>
      <c r="B123" t="s">
        <v>773</v>
      </c>
      <c r="C123" t="s">
        <v>11</v>
      </c>
      <c r="D123">
        <v>31</v>
      </c>
      <c r="E123">
        <v>1760</v>
      </c>
      <c r="F123">
        <v>1809</v>
      </c>
      <c r="G123">
        <v>170000</v>
      </c>
    </row>
    <row r="124" spans="1:7">
      <c r="A124" t="s">
        <v>774</v>
      </c>
      <c r="B124" t="s">
        <v>775</v>
      </c>
      <c r="C124" t="s">
        <v>11</v>
      </c>
      <c r="D124">
        <v>13</v>
      </c>
      <c r="E124">
        <v>884</v>
      </c>
      <c r="F124">
        <v>1019</v>
      </c>
      <c r="G124">
        <v>125000</v>
      </c>
    </row>
    <row r="125" spans="1:7">
      <c r="A125" t="s">
        <v>776</v>
      </c>
      <c r="B125" t="s">
        <v>777</v>
      </c>
      <c r="C125" t="s">
        <v>11</v>
      </c>
      <c r="D125">
        <v>24</v>
      </c>
      <c r="E125">
        <v>741</v>
      </c>
      <c r="F125">
        <v>794</v>
      </c>
      <c r="G125">
        <v>82000</v>
      </c>
    </row>
    <row r="126" spans="1:7">
      <c r="A126" t="s">
        <v>806</v>
      </c>
      <c r="B126" t="s">
        <v>807</v>
      </c>
      <c r="C126" t="s">
        <v>11</v>
      </c>
      <c r="D126">
        <v>6</v>
      </c>
      <c r="E126">
        <v>735</v>
      </c>
      <c r="F126">
        <v>814</v>
      </c>
      <c r="G126">
        <v>85000</v>
      </c>
    </row>
    <row r="127" spans="1:7">
      <c r="A127" t="s">
        <v>816</v>
      </c>
      <c r="B127" t="s">
        <v>817</v>
      </c>
      <c r="C127" t="s">
        <v>11</v>
      </c>
      <c r="D127">
        <v>253</v>
      </c>
      <c r="E127">
        <v>1102</v>
      </c>
      <c r="F127">
        <v>1157</v>
      </c>
      <c r="G127">
        <v>84500</v>
      </c>
    </row>
    <row r="128" spans="1:7">
      <c r="A128" t="s">
        <v>838</v>
      </c>
      <c r="B128" t="s">
        <v>839</v>
      </c>
      <c r="C128" t="s">
        <v>11</v>
      </c>
      <c r="D128">
        <v>35</v>
      </c>
      <c r="E128">
        <v>964</v>
      </c>
      <c r="F128">
        <v>1019</v>
      </c>
      <c r="G128">
        <v>80000</v>
      </c>
    </row>
    <row r="129" spans="1:7">
      <c r="A129" t="s">
        <v>848</v>
      </c>
      <c r="B129" t="s">
        <v>849</v>
      </c>
      <c r="C129" t="s">
        <v>11</v>
      </c>
      <c r="D129">
        <v>9</v>
      </c>
      <c r="E129">
        <v>954</v>
      </c>
      <c r="F129">
        <v>931</v>
      </c>
      <c r="G129">
        <v>65500</v>
      </c>
    </row>
    <row r="130" spans="1:7">
      <c r="A130" t="s">
        <v>852</v>
      </c>
      <c r="B130" t="s">
        <v>853</v>
      </c>
      <c r="C130" t="s">
        <v>11</v>
      </c>
      <c r="D130">
        <v>6</v>
      </c>
      <c r="E130">
        <v>860</v>
      </c>
      <c r="F130">
        <v>872</v>
      </c>
      <c r="G130">
        <v>84500</v>
      </c>
    </row>
    <row r="131" spans="1:7">
      <c r="A131" t="s">
        <v>854</v>
      </c>
      <c r="B131" t="s">
        <v>855</v>
      </c>
      <c r="C131" t="s">
        <v>11</v>
      </c>
      <c r="D131">
        <v>5</v>
      </c>
      <c r="E131">
        <v>1480</v>
      </c>
      <c r="F131">
        <v>1397</v>
      </c>
      <c r="G131">
        <v>136200</v>
      </c>
    </row>
    <row r="132" spans="1:7">
      <c r="A132" t="s">
        <v>858</v>
      </c>
      <c r="B132" t="s">
        <v>859</v>
      </c>
      <c r="C132" t="s">
        <v>11</v>
      </c>
      <c r="D132">
        <v>16</v>
      </c>
      <c r="E132">
        <v>1447</v>
      </c>
      <c r="F132">
        <v>1500</v>
      </c>
      <c r="G132">
        <v>155000</v>
      </c>
    </row>
    <row r="133" spans="1:7">
      <c r="A133" t="s">
        <v>866</v>
      </c>
      <c r="B133" t="s">
        <v>867</v>
      </c>
      <c r="C133" t="s">
        <v>11</v>
      </c>
      <c r="D133">
        <v>14</v>
      </c>
      <c r="E133">
        <v>741</v>
      </c>
      <c r="F133">
        <v>888</v>
      </c>
      <c r="G133">
        <v>71700</v>
      </c>
    </row>
    <row r="134" spans="1:7">
      <c r="A134" t="s">
        <v>868</v>
      </c>
      <c r="B134" t="s">
        <v>869</v>
      </c>
      <c r="C134" t="s">
        <v>11</v>
      </c>
      <c r="D134">
        <v>5</v>
      </c>
      <c r="E134">
        <v>1519</v>
      </c>
      <c r="F134">
        <v>1468</v>
      </c>
      <c r="G134">
        <v>205050</v>
      </c>
    </row>
    <row r="135" spans="1:7">
      <c r="A135" t="s">
        <v>874</v>
      </c>
      <c r="B135" t="s">
        <v>875</v>
      </c>
      <c r="C135" t="s">
        <v>11</v>
      </c>
      <c r="D135">
        <v>6</v>
      </c>
      <c r="E135">
        <v>1163</v>
      </c>
      <c r="F135">
        <v>1232</v>
      </c>
      <c r="G135">
        <v>120000</v>
      </c>
    </row>
    <row r="136" spans="1:7">
      <c r="A136" t="s">
        <v>876</v>
      </c>
      <c r="B136" t="s">
        <v>877</v>
      </c>
      <c r="C136" t="s">
        <v>11</v>
      </c>
      <c r="D136">
        <v>6</v>
      </c>
      <c r="E136">
        <v>1329</v>
      </c>
      <c r="F136">
        <v>1300</v>
      </c>
      <c r="G136">
        <v>123135</v>
      </c>
    </row>
    <row r="137" spans="1:7">
      <c r="A137" t="s">
        <v>882</v>
      </c>
      <c r="B137" t="s">
        <v>883</v>
      </c>
      <c r="C137" t="s">
        <v>11</v>
      </c>
      <c r="D137">
        <v>14</v>
      </c>
      <c r="E137">
        <v>948</v>
      </c>
      <c r="F137">
        <v>917</v>
      </c>
      <c r="G137">
        <v>76750</v>
      </c>
    </row>
    <row r="138" spans="1:7">
      <c r="A138" t="s">
        <v>884</v>
      </c>
      <c r="B138" t="s">
        <v>885</v>
      </c>
      <c r="C138" t="s">
        <v>11</v>
      </c>
      <c r="D138">
        <v>5</v>
      </c>
      <c r="E138">
        <v>1312</v>
      </c>
      <c r="F138">
        <v>1231</v>
      </c>
      <c r="G138">
        <v>100000</v>
      </c>
    </row>
    <row r="139" spans="1:7">
      <c r="A139" t="s">
        <v>918</v>
      </c>
      <c r="B139" t="s">
        <v>919</v>
      </c>
      <c r="C139" t="s">
        <v>11</v>
      </c>
      <c r="D139">
        <v>8</v>
      </c>
      <c r="E139">
        <v>1185</v>
      </c>
      <c r="F139">
        <v>1372</v>
      </c>
      <c r="G139">
        <v>118845</v>
      </c>
    </row>
    <row r="140" spans="1:7">
      <c r="A140" t="s">
        <v>932</v>
      </c>
      <c r="B140" t="s">
        <v>933</v>
      </c>
      <c r="C140" t="s">
        <v>11</v>
      </c>
      <c r="D140">
        <v>6</v>
      </c>
      <c r="E140">
        <v>1026</v>
      </c>
      <c r="F140">
        <v>1151</v>
      </c>
      <c r="G140">
        <v>104250</v>
      </c>
    </row>
    <row r="141" spans="1:7">
      <c r="A141" t="s">
        <v>936</v>
      </c>
      <c r="B141" t="s">
        <v>937</v>
      </c>
      <c r="C141" t="s">
        <v>11</v>
      </c>
      <c r="D141">
        <v>5</v>
      </c>
      <c r="E141">
        <v>1446</v>
      </c>
      <c r="F141">
        <v>1375</v>
      </c>
      <c r="G141">
        <v>161000</v>
      </c>
    </row>
    <row r="142" spans="1:7">
      <c r="A142" t="s">
        <v>938</v>
      </c>
      <c r="B142" t="s">
        <v>939</v>
      </c>
      <c r="C142" t="s">
        <v>11</v>
      </c>
      <c r="D142">
        <v>7</v>
      </c>
      <c r="E142">
        <v>1269</v>
      </c>
      <c r="F142">
        <v>1293</v>
      </c>
      <c r="G142">
        <v>215000</v>
      </c>
    </row>
    <row r="143" spans="1:7">
      <c r="A143" t="s">
        <v>944</v>
      </c>
      <c r="B143" t="s">
        <v>945</v>
      </c>
      <c r="C143" t="s">
        <v>11</v>
      </c>
      <c r="D143">
        <v>27</v>
      </c>
      <c r="E143">
        <v>737</v>
      </c>
      <c r="F143">
        <v>809</v>
      </c>
      <c r="G143">
        <v>66000</v>
      </c>
    </row>
    <row r="144" spans="1:7">
      <c r="A144" t="s">
        <v>952</v>
      </c>
      <c r="B144" t="s">
        <v>953</v>
      </c>
      <c r="C144" t="s">
        <v>11</v>
      </c>
      <c r="D144">
        <v>6</v>
      </c>
      <c r="E144">
        <v>1588</v>
      </c>
      <c r="F144">
        <v>1331</v>
      </c>
      <c r="G144">
        <v>126000</v>
      </c>
    </row>
    <row r="145" spans="1:7">
      <c r="A145" t="s">
        <v>956</v>
      </c>
      <c r="B145" t="s">
        <v>957</v>
      </c>
      <c r="C145" t="s">
        <v>11</v>
      </c>
      <c r="D145">
        <v>6</v>
      </c>
      <c r="E145">
        <v>1012</v>
      </c>
      <c r="F145">
        <v>999</v>
      </c>
      <c r="G145">
        <v>85500</v>
      </c>
    </row>
    <row r="146" spans="1:7">
      <c r="A146" t="s">
        <v>958</v>
      </c>
      <c r="B146" t="s">
        <v>959</v>
      </c>
      <c r="C146" t="s">
        <v>11</v>
      </c>
      <c r="D146">
        <v>8</v>
      </c>
      <c r="E146">
        <v>375</v>
      </c>
      <c r="F146">
        <v>511</v>
      </c>
      <c r="G146">
        <v>44000</v>
      </c>
    </row>
    <row r="147" spans="1:7">
      <c r="A147" t="s">
        <v>960</v>
      </c>
      <c r="B147" t="s">
        <v>961</v>
      </c>
      <c r="C147" t="s">
        <v>11</v>
      </c>
      <c r="D147">
        <v>6</v>
      </c>
      <c r="E147">
        <v>1822</v>
      </c>
      <c r="F147">
        <v>1799</v>
      </c>
      <c r="G147">
        <v>137400</v>
      </c>
    </row>
    <row r="148" spans="1:7">
      <c r="A148" t="s">
        <v>974</v>
      </c>
      <c r="B148" t="s">
        <v>975</v>
      </c>
      <c r="C148" t="s">
        <v>11</v>
      </c>
      <c r="D148">
        <v>5</v>
      </c>
      <c r="E148">
        <v>1238</v>
      </c>
      <c r="F148">
        <v>1843</v>
      </c>
      <c r="G148">
        <v>176000</v>
      </c>
    </row>
    <row r="149" spans="1:7">
      <c r="A149" t="s">
        <v>978</v>
      </c>
      <c r="B149" t="s">
        <v>979</v>
      </c>
      <c r="C149" t="s">
        <v>11</v>
      </c>
      <c r="D149">
        <v>6</v>
      </c>
      <c r="E149">
        <v>1118</v>
      </c>
      <c r="F149">
        <v>1122</v>
      </c>
      <c r="G149">
        <v>139450</v>
      </c>
    </row>
    <row r="150" spans="1:7">
      <c r="A150" t="s">
        <v>984</v>
      </c>
      <c r="B150" t="s">
        <v>985</v>
      </c>
      <c r="C150" t="s">
        <v>11</v>
      </c>
      <c r="D150">
        <v>5</v>
      </c>
      <c r="E150">
        <v>956</v>
      </c>
      <c r="F150">
        <v>1004</v>
      </c>
      <c r="G150">
        <v>65000</v>
      </c>
    </row>
    <row r="151" spans="1:7">
      <c r="A151" t="s">
        <v>990</v>
      </c>
      <c r="B151" t="s">
        <v>991</v>
      </c>
      <c r="C151" t="s">
        <v>11</v>
      </c>
      <c r="D151">
        <v>10</v>
      </c>
      <c r="E151">
        <v>769</v>
      </c>
      <c r="F151">
        <v>1130</v>
      </c>
      <c r="G151">
        <v>69650</v>
      </c>
    </row>
    <row r="152" spans="1:7">
      <c r="A152" t="s">
        <v>994</v>
      </c>
      <c r="B152" t="s">
        <v>995</v>
      </c>
      <c r="C152" t="s">
        <v>11</v>
      </c>
      <c r="D152">
        <v>10</v>
      </c>
      <c r="E152">
        <v>1103</v>
      </c>
      <c r="F152">
        <v>1292</v>
      </c>
      <c r="G152">
        <v>142000</v>
      </c>
    </row>
    <row r="153" spans="1:7">
      <c r="A153" t="s">
        <v>996</v>
      </c>
      <c r="B153" t="s">
        <v>997</v>
      </c>
      <c r="C153" t="s">
        <v>11</v>
      </c>
      <c r="D153">
        <v>11</v>
      </c>
      <c r="E153">
        <v>1056</v>
      </c>
      <c r="F153">
        <v>1174</v>
      </c>
      <c r="G153">
        <v>140000</v>
      </c>
    </row>
    <row r="154" spans="1:7">
      <c r="A154" t="s">
        <v>1002</v>
      </c>
      <c r="B154" t="s">
        <v>1003</v>
      </c>
      <c r="C154" t="s">
        <v>11</v>
      </c>
      <c r="D154">
        <v>5</v>
      </c>
      <c r="E154">
        <v>1312</v>
      </c>
      <c r="F154">
        <v>1208</v>
      </c>
      <c r="G154">
        <v>168000</v>
      </c>
    </row>
    <row r="155" spans="1:7">
      <c r="A155" t="s">
        <v>1004</v>
      </c>
      <c r="B155" t="s">
        <v>1005</v>
      </c>
      <c r="C155" t="s">
        <v>11</v>
      </c>
      <c r="D155">
        <v>11</v>
      </c>
      <c r="E155">
        <v>938</v>
      </c>
      <c r="F155">
        <v>893</v>
      </c>
      <c r="G155">
        <v>90000</v>
      </c>
    </row>
    <row r="156" spans="1:7">
      <c r="A156" t="s">
        <v>1006</v>
      </c>
      <c r="B156" t="s">
        <v>1007</v>
      </c>
      <c r="C156" t="s">
        <v>11</v>
      </c>
      <c r="D156">
        <v>7</v>
      </c>
      <c r="E156">
        <v>1000</v>
      </c>
      <c r="F156">
        <v>1142</v>
      </c>
      <c r="G156">
        <v>94000</v>
      </c>
    </row>
    <row r="157" spans="1:7">
      <c r="A157" t="s">
        <v>1010</v>
      </c>
      <c r="B157" t="s">
        <v>1011</v>
      </c>
      <c r="C157" t="s">
        <v>11</v>
      </c>
      <c r="D157">
        <v>12</v>
      </c>
      <c r="E157">
        <v>677</v>
      </c>
      <c r="F157">
        <v>992</v>
      </c>
      <c r="G157">
        <v>52500</v>
      </c>
    </row>
    <row r="158" spans="1:7">
      <c r="A158" t="s">
        <v>1014</v>
      </c>
      <c r="B158" t="s">
        <v>1015</v>
      </c>
      <c r="C158" t="s">
        <v>11</v>
      </c>
      <c r="D158">
        <v>15</v>
      </c>
      <c r="E158">
        <v>843</v>
      </c>
      <c r="F158">
        <v>958</v>
      </c>
      <c r="G158">
        <v>83000</v>
      </c>
    </row>
    <row r="159" spans="1:7">
      <c r="A159" t="s">
        <v>1016</v>
      </c>
      <c r="B159" t="s">
        <v>1017</v>
      </c>
      <c r="C159" t="s">
        <v>11</v>
      </c>
      <c r="D159">
        <v>17</v>
      </c>
      <c r="E159">
        <v>1373</v>
      </c>
      <c r="F159">
        <v>1364</v>
      </c>
      <c r="G159">
        <v>139990</v>
      </c>
    </row>
    <row r="160" spans="1:7">
      <c r="A160" t="s">
        <v>1042</v>
      </c>
      <c r="B160" t="s">
        <v>1043</v>
      </c>
      <c r="C160" t="s">
        <v>11</v>
      </c>
      <c r="D160">
        <v>5</v>
      </c>
      <c r="E160">
        <v>1008</v>
      </c>
      <c r="F160">
        <v>953</v>
      </c>
      <c r="G160">
        <v>127800</v>
      </c>
    </row>
    <row r="161" spans="1:7">
      <c r="A161" t="s">
        <v>1048</v>
      </c>
      <c r="B161" t="s">
        <v>1049</v>
      </c>
      <c r="C161" t="s">
        <v>11</v>
      </c>
      <c r="D161">
        <v>24</v>
      </c>
      <c r="E161">
        <v>1695</v>
      </c>
      <c r="F161">
        <v>1526</v>
      </c>
      <c r="G161">
        <v>174750</v>
      </c>
    </row>
    <row r="162" spans="1:7">
      <c r="A162" t="s">
        <v>1064</v>
      </c>
      <c r="B162" t="s">
        <v>1065</v>
      </c>
      <c r="C162" t="s">
        <v>11</v>
      </c>
      <c r="D162">
        <v>12</v>
      </c>
      <c r="E162">
        <v>647</v>
      </c>
      <c r="F162">
        <v>714</v>
      </c>
      <c r="G162">
        <v>72500</v>
      </c>
    </row>
    <row r="163" spans="1:7">
      <c r="A163" t="s">
        <v>1072</v>
      </c>
      <c r="B163" t="s">
        <v>1073</v>
      </c>
      <c r="C163" t="s">
        <v>11</v>
      </c>
      <c r="D163">
        <v>9</v>
      </c>
      <c r="E163">
        <v>1413</v>
      </c>
      <c r="F163">
        <v>1209</v>
      </c>
      <c r="G163">
        <v>130000</v>
      </c>
    </row>
    <row r="164" spans="1:7">
      <c r="A164" t="s">
        <v>1074</v>
      </c>
      <c r="B164" t="s">
        <v>1075</v>
      </c>
      <c r="C164" t="s">
        <v>11</v>
      </c>
      <c r="D164">
        <v>8</v>
      </c>
      <c r="E164">
        <v>1590</v>
      </c>
      <c r="F164">
        <v>1466</v>
      </c>
      <c r="G164">
        <v>170200</v>
      </c>
    </row>
    <row r="165" spans="1:7">
      <c r="A165" t="s">
        <v>1084</v>
      </c>
      <c r="B165" t="s">
        <v>1085</v>
      </c>
      <c r="C165" t="s">
        <v>11</v>
      </c>
      <c r="D165">
        <v>6</v>
      </c>
      <c r="E165">
        <v>1354</v>
      </c>
      <c r="F165">
        <v>1352</v>
      </c>
      <c r="G165">
        <v>118000</v>
      </c>
    </row>
    <row r="166" spans="1:7">
      <c r="A166" t="s">
        <v>1086</v>
      </c>
      <c r="B166" t="s">
        <v>1087</v>
      </c>
      <c r="C166" t="s">
        <v>11</v>
      </c>
      <c r="D166">
        <v>7</v>
      </c>
      <c r="E166">
        <v>1241</v>
      </c>
      <c r="F166">
        <v>1458</v>
      </c>
      <c r="G166">
        <v>164000</v>
      </c>
    </row>
    <row r="167" spans="1:7">
      <c r="A167" t="s">
        <v>1088</v>
      </c>
      <c r="B167" t="s">
        <v>1089</v>
      </c>
      <c r="C167" t="s">
        <v>11</v>
      </c>
      <c r="D167">
        <v>5</v>
      </c>
      <c r="E167">
        <v>1324</v>
      </c>
      <c r="F167">
        <v>1533</v>
      </c>
      <c r="G167">
        <v>127600</v>
      </c>
    </row>
    <row r="168" spans="1:7">
      <c r="A168" t="s">
        <v>1092</v>
      </c>
      <c r="B168" t="s">
        <v>1093</v>
      </c>
      <c r="C168" t="s">
        <v>11</v>
      </c>
      <c r="D168">
        <v>23</v>
      </c>
      <c r="E168">
        <v>1158</v>
      </c>
      <c r="F168">
        <v>1182</v>
      </c>
      <c r="G168">
        <v>138000</v>
      </c>
    </row>
    <row r="169" spans="1:7">
      <c r="A169" t="s">
        <v>1094</v>
      </c>
      <c r="B169" t="s">
        <v>1095</v>
      </c>
      <c r="C169" t="s">
        <v>11</v>
      </c>
      <c r="D169">
        <v>6</v>
      </c>
      <c r="E169">
        <v>769</v>
      </c>
      <c r="F169">
        <v>764</v>
      </c>
      <c r="G169">
        <v>87500</v>
      </c>
    </row>
    <row r="170" spans="1:7">
      <c r="A170" t="s">
        <v>1096</v>
      </c>
      <c r="B170" t="s">
        <v>1097</v>
      </c>
      <c r="C170" t="s">
        <v>11</v>
      </c>
      <c r="D170">
        <v>16</v>
      </c>
      <c r="E170">
        <v>1327</v>
      </c>
      <c r="F170">
        <v>1441</v>
      </c>
      <c r="G170">
        <v>140000</v>
      </c>
    </row>
    <row r="171" spans="1:7">
      <c r="A171" t="s">
        <v>1106</v>
      </c>
      <c r="B171" t="s">
        <v>1107</v>
      </c>
      <c r="C171" t="s">
        <v>11</v>
      </c>
      <c r="D171">
        <v>33</v>
      </c>
      <c r="E171">
        <v>1433</v>
      </c>
      <c r="F171">
        <v>1620</v>
      </c>
      <c r="G171">
        <v>169000</v>
      </c>
    </row>
    <row r="172" spans="1:7">
      <c r="A172" t="s">
        <v>1108</v>
      </c>
      <c r="B172" t="s">
        <v>1109</v>
      </c>
      <c r="C172" t="s">
        <v>11</v>
      </c>
      <c r="D172">
        <v>11</v>
      </c>
      <c r="E172">
        <v>2153</v>
      </c>
      <c r="F172">
        <v>2049</v>
      </c>
      <c r="G172">
        <v>187000</v>
      </c>
    </row>
    <row r="173" spans="1:7">
      <c r="A173" t="s">
        <v>1114</v>
      </c>
      <c r="B173" t="s">
        <v>1115</v>
      </c>
      <c r="C173" t="s">
        <v>11</v>
      </c>
      <c r="D173">
        <v>5</v>
      </c>
      <c r="E173">
        <v>929</v>
      </c>
      <c r="F173">
        <v>947</v>
      </c>
      <c r="G173">
        <v>85000</v>
      </c>
    </row>
    <row r="174" spans="1:7">
      <c r="A174" t="s">
        <v>1116</v>
      </c>
      <c r="B174" t="s">
        <v>1117</v>
      </c>
      <c r="C174" t="s">
        <v>11</v>
      </c>
      <c r="D174">
        <v>6</v>
      </c>
      <c r="E174">
        <v>873</v>
      </c>
      <c r="F174">
        <v>1264</v>
      </c>
      <c r="G174">
        <v>124450</v>
      </c>
    </row>
    <row r="175" spans="1:7">
      <c r="A175" t="s">
        <v>1124</v>
      </c>
      <c r="B175" t="s">
        <v>1125</v>
      </c>
      <c r="C175" t="s">
        <v>11</v>
      </c>
      <c r="D175">
        <v>18</v>
      </c>
      <c r="E175">
        <v>1408</v>
      </c>
      <c r="F175">
        <v>1298</v>
      </c>
      <c r="G175">
        <v>129500</v>
      </c>
    </row>
    <row r="176" spans="1:7">
      <c r="A176" t="s">
        <v>1130</v>
      </c>
      <c r="B176" t="s">
        <v>1131</v>
      </c>
      <c r="C176" t="s">
        <v>11</v>
      </c>
      <c r="D176">
        <v>5</v>
      </c>
      <c r="E176">
        <v>1048</v>
      </c>
      <c r="F176">
        <v>938</v>
      </c>
      <c r="G176">
        <v>110000</v>
      </c>
    </row>
    <row r="177" spans="1:7">
      <c r="A177" t="s">
        <v>1140</v>
      </c>
      <c r="B177" t="s">
        <v>1141</v>
      </c>
      <c r="C177" t="s">
        <v>11</v>
      </c>
      <c r="D177">
        <v>17</v>
      </c>
      <c r="E177">
        <v>731</v>
      </c>
      <c r="F177">
        <v>749</v>
      </c>
      <c r="G177">
        <v>72000</v>
      </c>
    </row>
    <row r="178" spans="1:7">
      <c r="A178" t="s">
        <v>1142</v>
      </c>
      <c r="B178" t="s">
        <v>1143</v>
      </c>
      <c r="C178" t="s">
        <v>11</v>
      </c>
      <c r="D178">
        <v>12</v>
      </c>
      <c r="E178">
        <v>708</v>
      </c>
      <c r="F178">
        <v>731</v>
      </c>
      <c r="G178">
        <v>87795</v>
      </c>
    </row>
    <row r="179" spans="1:7">
      <c r="A179" t="s">
        <v>1152</v>
      </c>
      <c r="B179" t="s">
        <v>1153</v>
      </c>
      <c r="C179" t="s">
        <v>11</v>
      </c>
      <c r="D179">
        <v>6</v>
      </c>
      <c r="E179">
        <v>1128</v>
      </c>
      <c r="F179">
        <v>1275</v>
      </c>
      <c r="G179">
        <v>214875</v>
      </c>
    </row>
    <row r="180" spans="1:7">
      <c r="A180" t="s">
        <v>1178</v>
      </c>
      <c r="B180" t="s">
        <v>1179</v>
      </c>
      <c r="C180" t="s">
        <v>11</v>
      </c>
      <c r="D180">
        <v>9</v>
      </c>
      <c r="E180">
        <v>1302</v>
      </c>
      <c r="F180">
        <v>1363</v>
      </c>
      <c r="G180">
        <v>120000</v>
      </c>
    </row>
    <row r="181" spans="1:7">
      <c r="A181" t="s">
        <v>1184</v>
      </c>
      <c r="B181" t="s">
        <v>1185</v>
      </c>
      <c r="C181" t="s">
        <v>11</v>
      </c>
      <c r="D181">
        <v>11</v>
      </c>
      <c r="E181">
        <v>1510</v>
      </c>
      <c r="F181">
        <v>1432</v>
      </c>
      <c r="G181">
        <v>150000</v>
      </c>
    </row>
    <row r="182" spans="1:7">
      <c r="A182" t="s">
        <v>1186</v>
      </c>
      <c r="B182" t="s">
        <v>1187</v>
      </c>
      <c r="C182" t="s">
        <v>11</v>
      </c>
      <c r="D182">
        <v>10</v>
      </c>
      <c r="E182">
        <v>1158</v>
      </c>
      <c r="F182">
        <v>1524</v>
      </c>
      <c r="G182">
        <v>112500</v>
      </c>
    </row>
    <row r="183" spans="1:7">
      <c r="A183" t="s">
        <v>1196</v>
      </c>
      <c r="B183" t="s">
        <v>1197</v>
      </c>
      <c r="C183" t="s">
        <v>11</v>
      </c>
      <c r="D183">
        <v>19</v>
      </c>
      <c r="E183">
        <v>1297</v>
      </c>
      <c r="F183">
        <v>1331</v>
      </c>
      <c r="G183">
        <v>106900</v>
      </c>
    </row>
    <row r="184" spans="1:7">
      <c r="A184" t="s">
        <v>1206</v>
      </c>
      <c r="B184" t="s">
        <v>1207</v>
      </c>
      <c r="C184" t="s">
        <v>11</v>
      </c>
      <c r="D184">
        <v>8</v>
      </c>
      <c r="E184">
        <v>602</v>
      </c>
      <c r="F184">
        <v>715</v>
      </c>
      <c r="G184">
        <v>52050</v>
      </c>
    </row>
    <row r="185" spans="1:7">
      <c r="A185" t="s">
        <v>1216</v>
      </c>
      <c r="B185" t="s">
        <v>1217</v>
      </c>
      <c r="C185" t="s">
        <v>11</v>
      </c>
      <c r="D185">
        <v>9</v>
      </c>
      <c r="E185">
        <v>1481</v>
      </c>
      <c r="F185">
        <v>1388</v>
      </c>
      <c r="G185">
        <v>135000</v>
      </c>
    </row>
    <row r="186" spans="1:7">
      <c r="A186" t="s">
        <v>1224</v>
      </c>
      <c r="B186" t="s">
        <v>1225</v>
      </c>
      <c r="C186" t="s">
        <v>11</v>
      </c>
      <c r="D186">
        <v>5</v>
      </c>
      <c r="E186">
        <v>1736</v>
      </c>
      <c r="F186">
        <v>1568</v>
      </c>
      <c r="G186">
        <v>126700</v>
      </c>
    </row>
    <row r="187" spans="1:7">
      <c r="A187" t="s">
        <v>1226</v>
      </c>
      <c r="B187" t="s">
        <v>1227</v>
      </c>
      <c r="C187" t="s">
        <v>11</v>
      </c>
      <c r="D187">
        <v>7</v>
      </c>
      <c r="E187">
        <v>1221</v>
      </c>
      <c r="F187">
        <v>1161</v>
      </c>
      <c r="G187">
        <v>180000</v>
      </c>
    </row>
    <row r="188" spans="1:7">
      <c r="A188" t="s">
        <v>1240</v>
      </c>
      <c r="B188" t="s">
        <v>1241</v>
      </c>
      <c r="C188" t="s">
        <v>11</v>
      </c>
      <c r="D188">
        <v>5</v>
      </c>
      <c r="E188">
        <v>682</v>
      </c>
      <c r="F188">
        <v>933</v>
      </c>
      <c r="G188">
        <v>64000</v>
      </c>
    </row>
    <row r="189" spans="1:7">
      <c r="A189" t="s">
        <v>1242</v>
      </c>
      <c r="B189" t="s">
        <v>1243</v>
      </c>
      <c r="C189" t="s">
        <v>11</v>
      </c>
      <c r="D189">
        <v>9</v>
      </c>
      <c r="E189">
        <v>1222</v>
      </c>
      <c r="F189">
        <v>1146</v>
      </c>
      <c r="G189">
        <v>100000</v>
      </c>
    </row>
    <row r="190" spans="1:7">
      <c r="A190" t="s">
        <v>1248</v>
      </c>
      <c r="B190" t="s">
        <v>1249</v>
      </c>
      <c r="C190" t="s">
        <v>11</v>
      </c>
      <c r="D190">
        <v>10</v>
      </c>
      <c r="E190">
        <v>842</v>
      </c>
      <c r="F190">
        <v>1176</v>
      </c>
      <c r="G190">
        <v>90000</v>
      </c>
    </row>
    <row r="191" spans="1:7">
      <c r="A191" t="s">
        <v>1260</v>
      </c>
      <c r="B191" t="s">
        <v>1261</v>
      </c>
      <c r="C191" t="s">
        <v>11</v>
      </c>
      <c r="D191">
        <v>5</v>
      </c>
      <c r="E191">
        <v>909</v>
      </c>
      <c r="F191">
        <v>966</v>
      </c>
      <c r="G191">
        <v>125500</v>
      </c>
    </row>
    <row r="192" spans="1:7">
      <c r="A192" t="s">
        <v>1262</v>
      </c>
      <c r="B192" t="s">
        <v>1263</v>
      </c>
      <c r="C192" t="s">
        <v>11</v>
      </c>
      <c r="D192">
        <v>6</v>
      </c>
      <c r="E192">
        <v>778</v>
      </c>
      <c r="F192">
        <v>1090</v>
      </c>
      <c r="G192">
        <v>127500</v>
      </c>
    </row>
    <row r="193" spans="1:7">
      <c r="A193" t="s">
        <v>1270</v>
      </c>
      <c r="B193" t="s">
        <v>1271</v>
      </c>
      <c r="C193" t="s">
        <v>11</v>
      </c>
      <c r="D193">
        <v>8</v>
      </c>
      <c r="E193">
        <v>1237</v>
      </c>
      <c r="F193">
        <v>1351</v>
      </c>
      <c r="G193">
        <v>141250</v>
      </c>
    </row>
    <row r="194" spans="1:7">
      <c r="A194" t="s">
        <v>1278</v>
      </c>
      <c r="B194" t="s">
        <v>1279</v>
      </c>
      <c r="C194" t="s">
        <v>11</v>
      </c>
      <c r="D194">
        <v>27</v>
      </c>
      <c r="E194">
        <v>864</v>
      </c>
      <c r="F194">
        <v>928</v>
      </c>
      <c r="G194">
        <v>87500</v>
      </c>
    </row>
    <row r="195" spans="1:7">
      <c r="A195" t="s">
        <v>1294</v>
      </c>
      <c r="B195" t="s">
        <v>1295</v>
      </c>
      <c r="C195" t="s">
        <v>11</v>
      </c>
      <c r="D195">
        <v>6</v>
      </c>
      <c r="E195">
        <v>1481</v>
      </c>
      <c r="F195">
        <v>1657</v>
      </c>
      <c r="G195">
        <v>207000</v>
      </c>
    </row>
    <row r="196" spans="1:7">
      <c r="A196" t="s">
        <v>1300</v>
      </c>
      <c r="B196" t="s">
        <v>1301</v>
      </c>
      <c r="C196" t="s">
        <v>11</v>
      </c>
      <c r="D196">
        <v>6</v>
      </c>
      <c r="E196">
        <v>1407</v>
      </c>
      <c r="F196">
        <v>1211</v>
      </c>
      <c r="G196">
        <v>101000</v>
      </c>
    </row>
    <row r="197" spans="1:7">
      <c r="A197" t="s">
        <v>1306</v>
      </c>
      <c r="B197" t="s">
        <v>1307</v>
      </c>
      <c r="C197" t="s">
        <v>11</v>
      </c>
      <c r="D197">
        <v>8</v>
      </c>
      <c r="E197">
        <v>955</v>
      </c>
      <c r="F197">
        <v>1084</v>
      </c>
      <c r="G197">
        <v>143000</v>
      </c>
    </row>
    <row r="198" spans="1:7">
      <c r="A198" t="s">
        <v>1312</v>
      </c>
      <c r="B198" t="s">
        <v>1313</v>
      </c>
      <c r="C198" t="s">
        <v>11</v>
      </c>
      <c r="D198">
        <v>16</v>
      </c>
      <c r="E198">
        <v>468</v>
      </c>
      <c r="F198">
        <v>480</v>
      </c>
      <c r="G198">
        <v>49500</v>
      </c>
    </row>
    <row r="199" spans="1:7">
      <c r="A199" t="s">
        <v>1314</v>
      </c>
      <c r="B199" t="s">
        <v>1315</v>
      </c>
      <c r="C199" t="s">
        <v>11</v>
      </c>
      <c r="D199">
        <v>5</v>
      </c>
      <c r="E199">
        <v>863</v>
      </c>
      <c r="F199">
        <v>782</v>
      </c>
      <c r="G199">
        <v>95000</v>
      </c>
    </row>
    <row r="200" spans="1:7">
      <c r="A200" t="s">
        <v>1318</v>
      </c>
      <c r="B200" t="s">
        <v>1319</v>
      </c>
      <c r="C200" t="s">
        <v>11</v>
      </c>
      <c r="D200">
        <v>15</v>
      </c>
      <c r="E200">
        <v>787</v>
      </c>
      <c r="F200">
        <v>834</v>
      </c>
      <c r="G200">
        <v>79999</v>
      </c>
    </row>
    <row r="201" spans="1:7">
      <c r="A201" t="s">
        <v>1326</v>
      </c>
      <c r="B201" t="s">
        <v>1327</v>
      </c>
      <c r="C201" t="s">
        <v>11</v>
      </c>
      <c r="D201">
        <v>5</v>
      </c>
      <c r="E201">
        <v>726</v>
      </c>
      <c r="F201">
        <v>776</v>
      </c>
      <c r="G201">
        <v>120000</v>
      </c>
    </row>
    <row r="202" spans="1:7">
      <c r="A202" t="s">
        <v>1330</v>
      </c>
      <c r="B202" t="s">
        <v>1331</v>
      </c>
      <c r="C202" t="s">
        <v>11</v>
      </c>
      <c r="D202">
        <v>14</v>
      </c>
      <c r="E202">
        <v>1057</v>
      </c>
      <c r="F202">
        <v>999</v>
      </c>
      <c r="G202">
        <v>115500</v>
      </c>
    </row>
    <row r="203" spans="1:7">
      <c r="A203" t="s">
        <v>1336</v>
      </c>
      <c r="B203" t="s">
        <v>1337</v>
      </c>
      <c r="C203" t="s">
        <v>11</v>
      </c>
      <c r="D203">
        <v>22</v>
      </c>
      <c r="E203">
        <v>1073</v>
      </c>
      <c r="F203">
        <v>991</v>
      </c>
      <c r="G203">
        <v>77000</v>
      </c>
    </row>
    <row r="204" spans="1:7">
      <c r="A204" t="s">
        <v>1344</v>
      </c>
      <c r="B204" t="s">
        <v>1345</v>
      </c>
      <c r="C204" t="s">
        <v>11</v>
      </c>
      <c r="D204">
        <v>35</v>
      </c>
      <c r="E204">
        <v>630</v>
      </c>
      <c r="F204">
        <v>753</v>
      </c>
      <c r="G204">
        <v>85000</v>
      </c>
    </row>
    <row r="205" spans="1:7">
      <c r="A205" t="s">
        <v>1356</v>
      </c>
      <c r="B205" t="s">
        <v>1357</v>
      </c>
      <c r="C205" t="s">
        <v>11</v>
      </c>
      <c r="D205">
        <v>661</v>
      </c>
      <c r="E205">
        <v>1070</v>
      </c>
      <c r="F205">
        <v>1131</v>
      </c>
      <c r="G205">
        <v>85000</v>
      </c>
    </row>
    <row r="206" spans="1:7">
      <c r="A206" t="s">
        <v>1361</v>
      </c>
      <c r="B206" t="s">
        <v>1362</v>
      </c>
      <c r="C206" t="s">
        <v>11</v>
      </c>
      <c r="D206">
        <v>9</v>
      </c>
      <c r="E206">
        <v>870</v>
      </c>
      <c r="F206">
        <v>1054</v>
      </c>
      <c r="G206">
        <v>77500</v>
      </c>
    </row>
    <row r="207" spans="1:7">
      <c r="A207" t="s">
        <v>1377</v>
      </c>
      <c r="B207" t="s">
        <v>1378</v>
      </c>
      <c r="C207" t="s">
        <v>11</v>
      </c>
      <c r="D207">
        <v>9</v>
      </c>
      <c r="E207">
        <v>1316</v>
      </c>
      <c r="F207">
        <v>1358</v>
      </c>
      <c r="G207">
        <v>115000</v>
      </c>
    </row>
    <row r="208" spans="1:7">
      <c r="A208" t="s">
        <v>1381</v>
      </c>
      <c r="B208" t="s">
        <v>1382</v>
      </c>
      <c r="C208" t="s">
        <v>11</v>
      </c>
      <c r="D208">
        <v>10</v>
      </c>
      <c r="E208">
        <v>843</v>
      </c>
      <c r="F208">
        <v>860</v>
      </c>
      <c r="G208">
        <v>87500</v>
      </c>
    </row>
    <row r="209" spans="1:7">
      <c r="A209" t="s">
        <v>1385</v>
      </c>
      <c r="B209" t="s">
        <v>1386</v>
      </c>
      <c r="C209" t="s">
        <v>11</v>
      </c>
      <c r="D209">
        <v>8</v>
      </c>
      <c r="E209">
        <v>1443</v>
      </c>
      <c r="F209">
        <v>1555</v>
      </c>
      <c r="G209">
        <v>152500</v>
      </c>
    </row>
    <row r="210" spans="1:7">
      <c r="A210" t="s">
        <v>1409</v>
      </c>
      <c r="B210" t="s">
        <v>1410</v>
      </c>
      <c r="C210" t="s">
        <v>11</v>
      </c>
      <c r="D210">
        <v>34</v>
      </c>
      <c r="E210">
        <v>1102</v>
      </c>
      <c r="F210">
        <v>1130</v>
      </c>
      <c r="G210">
        <v>92500</v>
      </c>
    </row>
    <row r="211" spans="1:7">
      <c r="A211" t="s">
        <v>1411</v>
      </c>
      <c r="B211" t="s">
        <v>1412</v>
      </c>
      <c r="C211" t="s">
        <v>11</v>
      </c>
      <c r="D211">
        <v>20</v>
      </c>
      <c r="E211">
        <v>785</v>
      </c>
      <c r="F211">
        <v>807</v>
      </c>
      <c r="G211">
        <v>104875</v>
      </c>
    </row>
    <row r="212" spans="1:7">
      <c r="A212" t="s">
        <v>1413</v>
      </c>
      <c r="B212" t="s">
        <v>1414</v>
      </c>
      <c r="C212" t="s">
        <v>11</v>
      </c>
      <c r="D212">
        <v>7</v>
      </c>
      <c r="E212">
        <v>1141</v>
      </c>
      <c r="F212">
        <v>1247</v>
      </c>
      <c r="G212">
        <v>150260</v>
      </c>
    </row>
    <row r="213" spans="1:7">
      <c r="A213" t="s">
        <v>1415</v>
      </c>
      <c r="B213" t="s">
        <v>1416</v>
      </c>
      <c r="C213" t="s">
        <v>11</v>
      </c>
      <c r="D213">
        <v>295</v>
      </c>
      <c r="E213">
        <v>1619</v>
      </c>
      <c r="F213">
        <v>1649</v>
      </c>
      <c r="G213">
        <v>128900</v>
      </c>
    </row>
    <row r="214" spans="1:7">
      <c r="A214" t="s">
        <v>1435</v>
      </c>
      <c r="B214" t="s">
        <v>1436</v>
      </c>
      <c r="C214" t="s">
        <v>11</v>
      </c>
      <c r="D214">
        <v>6</v>
      </c>
      <c r="E214">
        <v>1111</v>
      </c>
      <c r="F214">
        <v>1177</v>
      </c>
      <c r="G214">
        <v>145700</v>
      </c>
    </row>
    <row r="215" spans="1:7">
      <c r="A215" t="s">
        <v>1443</v>
      </c>
      <c r="B215" t="s">
        <v>1444</v>
      </c>
      <c r="C215" t="s">
        <v>11</v>
      </c>
      <c r="D215">
        <v>5</v>
      </c>
      <c r="E215">
        <v>954</v>
      </c>
      <c r="F215">
        <v>1286</v>
      </c>
      <c r="G215">
        <v>144000</v>
      </c>
    </row>
    <row r="216" spans="1:7">
      <c r="A216" t="s">
        <v>1445</v>
      </c>
      <c r="B216" t="s">
        <v>1446</v>
      </c>
      <c r="C216" t="s">
        <v>11</v>
      </c>
      <c r="D216">
        <v>138</v>
      </c>
      <c r="E216">
        <v>1068</v>
      </c>
      <c r="F216">
        <v>1099</v>
      </c>
      <c r="G216">
        <v>85000</v>
      </c>
    </row>
    <row r="217" spans="1:7">
      <c r="A217" t="s">
        <v>1451</v>
      </c>
      <c r="B217" t="s">
        <v>1452</v>
      </c>
      <c r="C217" t="s">
        <v>11</v>
      </c>
      <c r="D217">
        <v>6</v>
      </c>
      <c r="E217">
        <v>788</v>
      </c>
      <c r="F217">
        <v>830</v>
      </c>
      <c r="G217">
        <v>62500</v>
      </c>
    </row>
    <row r="218" spans="1:7">
      <c r="A218" t="s">
        <v>1459</v>
      </c>
      <c r="B218" t="s">
        <v>1460</v>
      </c>
      <c r="C218" t="s">
        <v>11</v>
      </c>
      <c r="D218">
        <v>5</v>
      </c>
      <c r="E218">
        <v>978</v>
      </c>
      <c r="F218">
        <v>1150</v>
      </c>
      <c r="G218">
        <v>90000</v>
      </c>
    </row>
    <row r="219" spans="1:7">
      <c r="A219" t="s">
        <v>1463</v>
      </c>
      <c r="B219" t="s">
        <v>1464</v>
      </c>
      <c r="C219" t="s">
        <v>11</v>
      </c>
      <c r="D219">
        <v>5</v>
      </c>
      <c r="E219">
        <v>1038</v>
      </c>
      <c r="F219">
        <v>1159</v>
      </c>
      <c r="G219">
        <v>55000</v>
      </c>
    </row>
    <row r="220" spans="1:7">
      <c r="A220" t="s">
        <v>1469</v>
      </c>
      <c r="B220" t="s">
        <v>1470</v>
      </c>
      <c r="C220" t="s">
        <v>11</v>
      </c>
      <c r="D220">
        <v>13</v>
      </c>
      <c r="E220">
        <v>1086</v>
      </c>
      <c r="F220">
        <v>1365</v>
      </c>
      <c r="G220">
        <v>140000</v>
      </c>
    </row>
    <row r="221" spans="1:7">
      <c r="A221" t="s">
        <v>1471</v>
      </c>
      <c r="B221" t="s">
        <v>1472</v>
      </c>
      <c r="C221" t="s">
        <v>11</v>
      </c>
      <c r="D221">
        <v>9</v>
      </c>
      <c r="E221">
        <v>795</v>
      </c>
      <c r="F221">
        <v>903</v>
      </c>
      <c r="G221">
        <v>85000</v>
      </c>
    </row>
    <row r="222" spans="1:7">
      <c r="A222" t="s">
        <v>1481</v>
      </c>
      <c r="B222" t="s">
        <v>1482</v>
      </c>
      <c r="C222" t="s">
        <v>11</v>
      </c>
      <c r="D222">
        <v>6</v>
      </c>
      <c r="E222">
        <v>476</v>
      </c>
      <c r="F222">
        <v>490</v>
      </c>
      <c r="G222">
        <v>72500</v>
      </c>
    </row>
    <row r="223" spans="1:7">
      <c r="A223" t="s">
        <v>1483</v>
      </c>
      <c r="B223" t="s">
        <v>1484</v>
      </c>
      <c r="C223" t="s">
        <v>11</v>
      </c>
      <c r="D223">
        <v>24</v>
      </c>
      <c r="E223">
        <v>1340</v>
      </c>
      <c r="F223">
        <v>1391</v>
      </c>
      <c r="G223">
        <v>122500</v>
      </c>
    </row>
    <row r="224" spans="1:7">
      <c r="A224" t="s">
        <v>1485</v>
      </c>
      <c r="B224" t="s">
        <v>1486</v>
      </c>
      <c r="C224" t="s">
        <v>11</v>
      </c>
      <c r="D224">
        <v>5</v>
      </c>
      <c r="E224">
        <v>743</v>
      </c>
      <c r="F224">
        <v>718</v>
      </c>
      <c r="G224">
        <v>83000</v>
      </c>
    </row>
    <row r="225" spans="1:7">
      <c r="A225" t="s">
        <v>1499</v>
      </c>
      <c r="B225" t="s">
        <v>1500</v>
      </c>
      <c r="C225" t="s">
        <v>11</v>
      </c>
      <c r="D225">
        <v>11</v>
      </c>
      <c r="E225">
        <v>817</v>
      </c>
      <c r="F225">
        <v>786</v>
      </c>
      <c r="G225">
        <v>90000</v>
      </c>
    </row>
    <row r="226" spans="1:7">
      <c r="A226" t="s">
        <v>1503</v>
      </c>
      <c r="B226" t="s">
        <v>1504</v>
      </c>
      <c r="C226" t="s">
        <v>11</v>
      </c>
      <c r="D226">
        <v>8</v>
      </c>
      <c r="E226">
        <v>870</v>
      </c>
      <c r="F226">
        <v>1053</v>
      </c>
      <c r="G226">
        <v>129950</v>
      </c>
    </row>
    <row r="227" spans="1:7">
      <c r="A227" t="s">
        <v>1513</v>
      </c>
      <c r="B227" t="s">
        <v>1514</v>
      </c>
      <c r="C227" t="s">
        <v>11</v>
      </c>
      <c r="D227">
        <v>11</v>
      </c>
      <c r="E227">
        <v>1147</v>
      </c>
      <c r="F227">
        <v>1219</v>
      </c>
      <c r="G227">
        <v>90000</v>
      </c>
    </row>
    <row r="228" spans="1:7">
      <c r="A228" t="s">
        <v>1521</v>
      </c>
      <c r="B228" t="s">
        <v>1522</v>
      </c>
      <c r="C228" t="s">
        <v>11</v>
      </c>
      <c r="D228">
        <v>12</v>
      </c>
      <c r="E228">
        <v>1739</v>
      </c>
      <c r="F228">
        <v>1567</v>
      </c>
      <c r="G228">
        <v>172500</v>
      </c>
    </row>
    <row r="229" spans="1:7">
      <c r="A229" t="s">
        <v>1523</v>
      </c>
      <c r="B229" t="s">
        <v>1524</v>
      </c>
      <c r="C229" t="s">
        <v>11</v>
      </c>
      <c r="D229">
        <v>5</v>
      </c>
      <c r="E229">
        <v>1064</v>
      </c>
      <c r="F229">
        <v>1100</v>
      </c>
      <c r="G229">
        <v>153000</v>
      </c>
    </row>
    <row r="230" spans="1:7">
      <c r="A230" t="s">
        <v>1525</v>
      </c>
      <c r="B230" t="s">
        <v>1526</v>
      </c>
      <c r="C230" t="s">
        <v>11</v>
      </c>
      <c r="D230">
        <v>12</v>
      </c>
      <c r="E230">
        <v>1140</v>
      </c>
      <c r="F230">
        <v>1164</v>
      </c>
      <c r="G230">
        <v>98500</v>
      </c>
    </row>
    <row r="231" spans="1:7">
      <c r="A231" t="s">
        <v>1529</v>
      </c>
      <c r="B231" t="s">
        <v>1530</v>
      </c>
      <c r="C231" t="s">
        <v>11</v>
      </c>
      <c r="D231">
        <v>5</v>
      </c>
      <c r="E231">
        <v>1313</v>
      </c>
      <c r="F231">
        <v>1217</v>
      </c>
      <c r="G231">
        <v>130000</v>
      </c>
    </row>
    <row r="232" spans="1:7">
      <c r="A232" t="s">
        <v>1531</v>
      </c>
      <c r="B232" t="s">
        <v>1532</v>
      </c>
      <c r="C232" t="s">
        <v>11</v>
      </c>
      <c r="D232">
        <v>5</v>
      </c>
      <c r="E232">
        <v>663</v>
      </c>
      <c r="F232">
        <v>809</v>
      </c>
      <c r="G232">
        <v>95500</v>
      </c>
    </row>
    <row r="233" spans="1:7">
      <c r="A233" t="s">
        <v>1533</v>
      </c>
      <c r="B233" t="s">
        <v>1534</v>
      </c>
      <c r="C233" t="s">
        <v>11</v>
      </c>
      <c r="D233">
        <v>15</v>
      </c>
      <c r="E233">
        <v>872</v>
      </c>
      <c r="F233">
        <v>948</v>
      </c>
      <c r="G233">
        <v>82000</v>
      </c>
    </row>
    <row r="234" spans="1:7">
      <c r="A234" t="s">
        <v>1541</v>
      </c>
      <c r="B234" t="s">
        <v>1542</v>
      </c>
      <c r="C234" t="s">
        <v>11</v>
      </c>
      <c r="D234">
        <v>15</v>
      </c>
      <c r="E234">
        <v>1364</v>
      </c>
      <c r="F234">
        <v>1626</v>
      </c>
      <c r="G234">
        <v>104000</v>
      </c>
    </row>
    <row r="235" spans="1:7">
      <c r="A235" t="s">
        <v>1547</v>
      </c>
      <c r="B235" t="s">
        <v>1548</v>
      </c>
      <c r="C235" t="s">
        <v>11</v>
      </c>
      <c r="D235">
        <v>9</v>
      </c>
      <c r="E235">
        <v>1333</v>
      </c>
      <c r="F235">
        <v>1436</v>
      </c>
      <c r="G235">
        <v>166900</v>
      </c>
    </row>
    <row r="236" spans="1:7">
      <c r="A236" t="s">
        <v>1549</v>
      </c>
      <c r="B236" t="s">
        <v>1550</v>
      </c>
      <c r="C236" t="s">
        <v>11</v>
      </c>
      <c r="D236">
        <v>5</v>
      </c>
      <c r="E236">
        <v>630</v>
      </c>
      <c r="F236">
        <v>963</v>
      </c>
      <c r="G236">
        <v>165000</v>
      </c>
    </row>
    <row r="237" spans="1:7">
      <c r="A237" t="s">
        <v>1559</v>
      </c>
      <c r="B237" t="s">
        <v>1560</v>
      </c>
      <c r="C237" t="s">
        <v>11</v>
      </c>
      <c r="D237">
        <v>27</v>
      </c>
      <c r="E237">
        <v>1342</v>
      </c>
      <c r="F237">
        <v>1394</v>
      </c>
      <c r="G237">
        <v>133000</v>
      </c>
    </row>
    <row r="238" spans="1:7">
      <c r="A238" t="s">
        <v>1561</v>
      </c>
      <c r="B238" t="s">
        <v>1562</v>
      </c>
      <c r="C238" t="s">
        <v>11</v>
      </c>
      <c r="D238">
        <v>31</v>
      </c>
      <c r="E238">
        <v>1741</v>
      </c>
      <c r="F238">
        <v>1781</v>
      </c>
      <c r="G238">
        <v>160300</v>
      </c>
    </row>
    <row r="239" spans="1:7">
      <c r="A239" t="s">
        <v>1565</v>
      </c>
      <c r="B239" t="s">
        <v>1566</v>
      </c>
      <c r="C239" t="s">
        <v>11</v>
      </c>
      <c r="D239">
        <v>8</v>
      </c>
      <c r="E239">
        <v>934</v>
      </c>
      <c r="F239">
        <v>1106</v>
      </c>
      <c r="G239">
        <v>126500</v>
      </c>
    </row>
    <row r="240" spans="1:7">
      <c r="A240" t="s">
        <v>1571</v>
      </c>
      <c r="B240" t="s">
        <v>1572</v>
      </c>
      <c r="C240" t="s">
        <v>11</v>
      </c>
      <c r="D240">
        <v>100</v>
      </c>
      <c r="E240">
        <v>1974</v>
      </c>
      <c r="F240">
        <v>1954</v>
      </c>
      <c r="G240">
        <v>177500</v>
      </c>
    </row>
    <row r="241" spans="1:7">
      <c r="A241" t="s">
        <v>1575</v>
      </c>
      <c r="B241" t="s">
        <v>1576</v>
      </c>
      <c r="C241" t="s">
        <v>11</v>
      </c>
      <c r="D241">
        <v>6</v>
      </c>
      <c r="E241">
        <v>1197</v>
      </c>
      <c r="F241">
        <v>1157</v>
      </c>
      <c r="G241">
        <v>156750</v>
      </c>
    </row>
    <row r="242" spans="1:7">
      <c r="A242" t="s">
        <v>1581</v>
      </c>
      <c r="B242" t="s">
        <v>1582</v>
      </c>
      <c r="C242" t="s">
        <v>11</v>
      </c>
      <c r="D242">
        <v>9</v>
      </c>
      <c r="E242">
        <v>869</v>
      </c>
      <c r="F242">
        <v>1135</v>
      </c>
      <c r="G242">
        <v>112000</v>
      </c>
    </row>
    <row r="243" spans="1:7">
      <c r="A243" t="s">
        <v>1583</v>
      </c>
      <c r="B243" t="s">
        <v>1584</v>
      </c>
      <c r="C243" t="s">
        <v>11</v>
      </c>
      <c r="D243">
        <v>6</v>
      </c>
      <c r="E243">
        <v>1841</v>
      </c>
      <c r="F243">
        <v>1897</v>
      </c>
      <c r="G243">
        <v>159500</v>
      </c>
    </row>
    <row r="244" spans="1:7">
      <c r="A244" t="s">
        <v>1587</v>
      </c>
      <c r="B244" t="s">
        <v>1588</v>
      </c>
      <c r="C244" t="s">
        <v>11</v>
      </c>
      <c r="D244">
        <v>15</v>
      </c>
      <c r="E244">
        <v>984</v>
      </c>
      <c r="F244">
        <v>991</v>
      </c>
      <c r="G244">
        <v>112500</v>
      </c>
    </row>
    <row r="245" spans="1:7">
      <c r="A245" t="s">
        <v>1589</v>
      </c>
      <c r="B245" t="s">
        <v>1590</v>
      </c>
      <c r="C245" t="s">
        <v>11</v>
      </c>
      <c r="D245">
        <v>5</v>
      </c>
      <c r="E245">
        <v>1205</v>
      </c>
      <c r="F245">
        <v>1163</v>
      </c>
      <c r="G245">
        <v>99500</v>
      </c>
    </row>
    <row r="246" spans="1:7">
      <c r="A246" t="s">
        <v>1599</v>
      </c>
      <c r="B246" t="s">
        <v>1600</v>
      </c>
      <c r="C246" t="s">
        <v>11</v>
      </c>
      <c r="D246">
        <v>7</v>
      </c>
      <c r="E246">
        <v>1026</v>
      </c>
      <c r="F246">
        <v>853</v>
      </c>
      <c r="G246">
        <v>115050</v>
      </c>
    </row>
    <row r="247" spans="1:7">
      <c r="A247" t="s">
        <v>1611</v>
      </c>
      <c r="B247" t="s">
        <v>1612</v>
      </c>
      <c r="C247" t="s">
        <v>11</v>
      </c>
      <c r="D247">
        <v>11</v>
      </c>
      <c r="E247">
        <v>689</v>
      </c>
      <c r="F247">
        <v>771</v>
      </c>
      <c r="G247">
        <v>60000</v>
      </c>
    </row>
    <row r="248" spans="1:7">
      <c r="A248" t="s">
        <v>1627</v>
      </c>
      <c r="B248" t="s">
        <v>1628</v>
      </c>
      <c r="C248" t="s">
        <v>11</v>
      </c>
      <c r="D248">
        <v>8</v>
      </c>
      <c r="E248">
        <v>1304</v>
      </c>
      <c r="F248">
        <v>1278</v>
      </c>
      <c r="G248">
        <v>178000</v>
      </c>
    </row>
    <row r="249" spans="1:7">
      <c r="A249" t="s">
        <v>1631</v>
      </c>
      <c r="B249" t="s">
        <v>1632</v>
      </c>
      <c r="C249" t="s">
        <v>11</v>
      </c>
      <c r="D249">
        <v>14</v>
      </c>
      <c r="E249">
        <v>2103</v>
      </c>
      <c r="F249">
        <v>1892</v>
      </c>
      <c r="G249">
        <v>175000</v>
      </c>
    </row>
    <row r="250" spans="1:7">
      <c r="A250" t="s">
        <v>1637</v>
      </c>
      <c r="B250" t="s">
        <v>1638</v>
      </c>
      <c r="C250" t="s">
        <v>11</v>
      </c>
      <c r="D250">
        <v>16</v>
      </c>
      <c r="E250">
        <v>1285</v>
      </c>
      <c r="F250">
        <v>1264</v>
      </c>
      <c r="G250">
        <v>125500</v>
      </c>
    </row>
    <row r="251" spans="1:7">
      <c r="A251" t="s">
        <v>1639</v>
      </c>
      <c r="B251" t="s">
        <v>1640</v>
      </c>
      <c r="C251" t="s">
        <v>11</v>
      </c>
      <c r="D251">
        <v>13</v>
      </c>
      <c r="E251">
        <v>825</v>
      </c>
      <c r="F251">
        <v>842</v>
      </c>
      <c r="G251">
        <v>58000</v>
      </c>
    </row>
    <row r="252" spans="1:7">
      <c r="A252" t="s">
        <v>1641</v>
      </c>
      <c r="B252" t="s">
        <v>1642</v>
      </c>
      <c r="C252" t="s">
        <v>11</v>
      </c>
      <c r="D252">
        <v>8</v>
      </c>
      <c r="E252">
        <v>615</v>
      </c>
      <c r="F252">
        <v>671</v>
      </c>
      <c r="G252">
        <v>59575</v>
      </c>
    </row>
    <row r="253" spans="1:7">
      <c r="A253" t="s">
        <v>1645</v>
      </c>
      <c r="B253" t="s">
        <v>1646</v>
      </c>
      <c r="C253" t="s">
        <v>11</v>
      </c>
      <c r="D253">
        <v>8</v>
      </c>
      <c r="E253">
        <v>1023</v>
      </c>
      <c r="F253">
        <v>1118</v>
      </c>
      <c r="G253">
        <v>87500</v>
      </c>
    </row>
    <row r="254" spans="1:7">
      <c r="A254" t="s">
        <v>1654</v>
      </c>
      <c r="B254" t="s">
        <v>1655</v>
      </c>
      <c r="C254" t="s">
        <v>1651</v>
      </c>
      <c r="D254">
        <v>34</v>
      </c>
      <c r="E254">
        <v>926</v>
      </c>
      <c r="F254">
        <v>1088</v>
      </c>
      <c r="G254">
        <v>77500</v>
      </c>
    </row>
    <row r="255" spans="1:7">
      <c r="A255" t="s">
        <v>1662</v>
      </c>
      <c r="B255" t="s">
        <v>1663</v>
      </c>
      <c r="C255" t="s">
        <v>1651</v>
      </c>
      <c r="D255">
        <v>12</v>
      </c>
      <c r="E255">
        <v>2432</v>
      </c>
      <c r="F255">
        <v>2227</v>
      </c>
      <c r="G255">
        <v>364000</v>
      </c>
    </row>
    <row r="256" spans="1:7">
      <c r="A256" t="s">
        <v>1666</v>
      </c>
      <c r="B256" t="s">
        <v>1667</v>
      </c>
      <c r="C256" t="s">
        <v>1651</v>
      </c>
      <c r="D256">
        <v>27</v>
      </c>
      <c r="E256">
        <v>2065</v>
      </c>
      <c r="F256">
        <v>2174</v>
      </c>
      <c r="G256">
        <v>215500</v>
      </c>
    </row>
    <row r="257" spans="1:7">
      <c r="A257" t="s">
        <v>1670</v>
      </c>
      <c r="B257" t="s">
        <v>1671</v>
      </c>
      <c r="C257" t="s">
        <v>1651</v>
      </c>
      <c r="D257">
        <v>6</v>
      </c>
      <c r="E257">
        <v>1278</v>
      </c>
      <c r="F257">
        <v>1273</v>
      </c>
      <c r="G257">
        <v>79000</v>
      </c>
    </row>
    <row r="258" spans="1:7">
      <c r="A258" t="s">
        <v>1674</v>
      </c>
      <c r="B258" t="s">
        <v>1675</v>
      </c>
      <c r="C258" t="s">
        <v>1651</v>
      </c>
      <c r="D258">
        <v>96</v>
      </c>
      <c r="E258">
        <v>1140</v>
      </c>
      <c r="F258">
        <v>1220</v>
      </c>
      <c r="G258">
        <v>117500</v>
      </c>
    </row>
    <row r="259" spans="1:7">
      <c r="A259" t="s">
        <v>1678</v>
      </c>
      <c r="B259" t="s">
        <v>1679</v>
      </c>
      <c r="C259" t="s">
        <v>1651</v>
      </c>
      <c r="D259">
        <v>5</v>
      </c>
      <c r="E259">
        <v>915</v>
      </c>
      <c r="F259">
        <v>1163</v>
      </c>
      <c r="G259">
        <v>160000</v>
      </c>
    </row>
    <row r="260" spans="1:7">
      <c r="A260" t="s">
        <v>1680</v>
      </c>
      <c r="B260" t="s">
        <v>1681</v>
      </c>
      <c r="C260" t="s">
        <v>1651</v>
      </c>
      <c r="D260">
        <v>89</v>
      </c>
      <c r="E260">
        <v>2089</v>
      </c>
      <c r="F260">
        <v>2095</v>
      </c>
      <c r="G260">
        <v>180000</v>
      </c>
    </row>
    <row r="261" spans="1:7">
      <c r="A261" t="s">
        <v>1682</v>
      </c>
      <c r="B261" t="s">
        <v>1683</v>
      </c>
      <c r="C261" t="s">
        <v>1651</v>
      </c>
      <c r="D261">
        <v>22</v>
      </c>
      <c r="E261">
        <v>1122</v>
      </c>
      <c r="F261">
        <v>1248</v>
      </c>
      <c r="G261">
        <v>147500</v>
      </c>
    </row>
    <row r="262" spans="1:7">
      <c r="A262" t="s">
        <v>1686</v>
      </c>
      <c r="B262" t="s">
        <v>1687</v>
      </c>
      <c r="C262" t="s">
        <v>1651</v>
      </c>
      <c r="D262">
        <v>10</v>
      </c>
      <c r="E262">
        <v>3306</v>
      </c>
      <c r="F262">
        <v>3141</v>
      </c>
      <c r="G262">
        <v>282000</v>
      </c>
    </row>
    <row r="263" spans="1:7">
      <c r="A263" t="s">
        <v>1688</v>
      </c>
      <c r="B263" t="s">
        <v>1689</v>
      </c>
      <c r="C263" t="s">
        <v>1651</v>
      </c>
      <c r="D263">
        <v>136</v>
      </c>
      <c r="E263">
        <v>1126</v>
      </c>
      <c r="F263">
        <v>1250</v>
      </c>
      <c r="G263">
        <v>94050</v>
      </c>
    </row>
    <row r="264" spans="1:7">
      <c r="A264" t="s">
        <v>1692</v>
      </c>
      <c r="B264" t="s">
        <v>1693</v>
      </c>
      <c r="C264" t="s">
        <v>1651</v>
      </c>
      <c r="D264">
        <v>45</v>
      </c>
      <c r="E264">
        <v>1407</v>
      </c>
      <c r="F264">
        <v>1498</v>
      </c>
      <c r="G264">
        <v>146900</v>
      </c>
    </row>
    <row r="265" spans="1:7">
      <c r="A265" t="s">
        <v>1694</v>
      </c>
      <c r="B265" t="s">
        <v>1695</v>
      </c>
      <c r="C265" t="s">
        <v>1651</v>
      </c>
      <c r="D265">
        <v>18</v>
      </c>
      <c r="E265">
        <v>2060</v>
      </c>
      <c r="F265">
        <v>2041</v>
      </c>
      <c r="G265">
        <v>223395</v>
      </c>
    </row>
    <row r="266" spans="1:7">
      <c r="A266" t="s">
        <v>1698</v>
      </c>
      <c r="B266" t="s">
        <v>1699</v>
      </c>
      <c r="C266" t="s">
        <v>1651</v>
      </c>
      <c r="D266">
        <v>324</v>
      </c>
      <c r="E266">
        <v>1848</v>
      </c>
      <c r="F266">
        <v>1866</v>
      </c>
      <c r="G266">
        <v>140130</v>
      </c>
    </row>
    <row r="267" spans="1:7">
      <c r="A267" t="s">
        <v>1700</v>
      </c>
      <c r="B267" t="s">
        <v>1701</v>
      </c>
      <c r="C267" t="s">
        <v>1651</v>
      </c>
      <c r="D267">
        <v>13</v>
      </c>
      <c r="E267">
        <v>1705</v>
      </c>
      <c r="F267">
        <v>1782</v>
      </c>
      <c r="G267">
        <v>174000</v>
      </c>
    </row>
    <row r="268" spans="1:7">
      <c r="A268" t="s">
        <v>1704</v>
      </c>
      <c r="B268" t="s">
        <v>1705</v>
      </c>
      <c r="C268" t="s">
        <v>1651</v>
      </c>
      <c r="D268">
        <v>9</v>
      </c>
      <c r="E268">
        <v>1828</v>
      </c>
      <c r="F268">
        <v>1738</v>
      </c>
      <c r="G268">
        <v>218000</v>
      </c>
    </row>
    <row r="269" spans="1:7">
      <c r="A269" t="s">
        <v>1706</v>
      </c>
      <c r="B269" t="s">
        <v>1707</v>
      </c>
      <c r="C269" t="s">
        <v>1651</v>
      </c>
      <c r="D269">
        <v>11</v>
      </c>
      <c r="E269">
        <v>1182</v>
      </c>
      <c r="F269">
        <v>1257</v>
      </c>
      <c r="G269">
        <v>140000</v>
      </c>
    </row>
    <row r="270" spans="1:7">
      <c r="A270" t="s">
        <v>1708</v>
      </c>
      <c r="B270" t="s">
        <v>1709</v>
      </c>
      <c r="C270" t="s">
        <v>1651</v>
      </c>
      <c r="D270">
        <v>23</v>
      </c>
      <c r="E270">
        <v>2649</v>
      </c>
      <c r="F270">
        <v>2562</v>
      </c>
      <c r="G270">
        <v>260905</v>
      </c>
    </row>
    <row r="271" spans="1:7">
      <c r="A271" t="s">
        <v>1710</v>
      </c>
      <c r="B271" t="s">
        <v>1711</v>
      </c>
      <c r="C271" t="s">
        <v>1651</v>
      </c>
      <c r="D271">
        <v>10</v>
      </c>
      <c r="E271">
        <v>1973</v>
      </c>
      <c r="F271">
        <v>2084</v>
      </c>
      <c r="G271">
        <v>195200</v>
      </c>
    </row>
    <row r="272" spans="1:7">
      <c r="A272" t="s">
        <v>1712</v>
      </c>
      <c r="B272" t="s">
        <v>1713</v>
      </c>
      <c r="C272" t="s">
        <v>1651</v>
      </c>
      <c r="D272">
        <v>55</v>
      </c>
      <c r="E272">
        <v>1134</v>
      </c>
      <c r="F272">
        <v>1209</v>
      </c>
      <c r="G272">
        <v>114000</v>
      </c>
    </row>
    <row r="273" spans="1:7">
      <c r="A273" t="s">
        <v>1714</v>
      </c>
      <c r="B273" t="s">
        <v>1715</v>
      </c>
      <c r="C273" t="s">
        <v>1651</v>
      </c>
      <c r="D273">
        <v>19</v>
      </c>
      <c r="E273">
        <v>2039</v>
      </c>
      <c r="F273">
        <v>2028</v>
      </c>
      <c r="G273">
        <v>210000</v>
      </c>
    </row>
    <row r="274" spans="1:7">
      <c r="A274" t="s">
        <v>1716</v>
      </c>
      <c r="B274" t="s">
        <v>1717</v>
      </c>
      <c r="C274" t="s">
        <v>1651</v>
      </c>
      <c r="D274">
        <v>11</v>
      </c>
      <c r="E274">
        <v>1184</v>
      </c>
      <c r="F274">
        <v>1335</v>
      </c>
      <c r="G274">
        <v>165300</v>
      </c>
    </row>
    <row r="275" spans="1:7">
      <c r="A275" t="s">
        <v>1718</v>
      </c>
      <c r="B275" t="s">
        <v>1719</v>
      </c>
      <c r="C275" t="s">
        <v>1651</v>
      </c>
      <c r="D275">
        <v>18</v>
      </c>
      <c r="E275">
        <v>1723</v>
      </c>
      <c r="F275">
        <v>1786</v>
      </c>
      <c r="G275">
        <v>171250</v>
      </c>
    </row>
    <row r="276" spans="1:7">
      <c r="A276" t="s">
        <v>1720</v>
      </c>
      <c r="B276" t="s">
        <v>1721</v>
      </c>
      <c r="C276" t="s">
        <v>1651</v>
      </c>
      <c r="D276">
        <v>56</v>
      </c>
      <c r="E276">
        <v>1334</v>
      </c>
      <c r="F276">
        <v>1379</v>
      </c>
      <c r="G276">
        <v>122600</v>
      </c>
    </row>
    <row r="277" spans="1:7">
      <c r="A277" t="s">
        <v>1722</v>
      </c>
      <c r="B277" t="s">
        <v>1723</v>
      </c>
      <c r="C277" t="s">
        <v>1651</v>
      </c>
      <c r="D277">
        <v>22</v>
      </c>
      <c r="E277">
        <v>2265</v>
      </c>
      <c r="F277">
        <v>2400</v>
      </c>
      <c r="G277">
        <v>296945</v>
      </c>
    </row>
    <row r="278" spans="1:7">
      <c r="A278" t="s">
        <v>1724</v>
      </c>
      <c r="B278" t="s">
        <v>1725</v>
      </c>
      <c r="C278" t="s">
        <v>1651</v>
      </c>
      <c r="D278">
        <v>5</v>
      </c>
      <c r="E278">
        <v>1222</v>
      </c>
      <c r="F278">
        <v>1264</v>
      </c>
      <c r="G278">
        <v>280000</v>
      </c>
    </row>
    <row r="279" spans="1:7">
      <c r="A279" t="s">
        <v>1728</v>
      </c>
      <c r="B279" t="s">
        <v>1729</v>
      </c>
      <c r="C279" t="s">
        <v>1651</v>
      </c>
      <c r="D279">
        <v>78</v>
      </c>
      <c r="E279">
        <v>1665</v>
      </c>
      <c r="F279">
        <v>1871</v>
      </c>
      <c r="G279">
        <v>131000</v>
      </c>
    </row>
    <row r="280" spans="1:7">
      <c r="A280" t="s">
        <v>1730</v>
      </c>
      <c r="B280" t="s">
        <v>1731</v>
      </c>
      <c r="C280" t="s">
        <v>1651</v>
      </c>
      <c r="D280">
        <v>85</v>
      </c>
      <c r="E280">
        <v>1074</v>
      </c>
      <c r="F280">
        <v>1110</v>
      </c>
      <c r="G280">
        <v>103500</v>
      </c>
    </row>
    <row r="281" spans="1:7">
      <c r="A281" t="s">
        <v>1732</v>
      </c>
      <c r="B281" t="s">
        <v>1733</v>
      </c>
      <c r="C281" t="s">
        <v>1651</v>
      </c>
      <c r="D281">
        <v>22</v>
      </c>
      <c r="E281">
        <v>2837</v>
      </c>
      <c r="F281">
        <v>2994</v>
      </c>
      <c r="G281">
        <v>283300</v>
      </c>
    </row>
    <row r="282" spans="1:7">
      <c r="A282" t="s">
        <v>1734</v>
      </c>
      <c r="B282" t="s">
        <v>1735</v>
      </c>
      <c r="C282" t="s">
        <v>1651</v>
      </c>
      <c r="D282">
        <v>29</v>
      </c>
      <c r="E282">
        <v>1084</v>
      </c>
      <c r="F282">
        <v>1211</v>
      </c>
      <c r="G282">
        <v>116800</v>
      </c>
    </row>
    <row r="283" spans="1:7">
      <c r="A283" t="s">
        <v>1738</v>
      </c>
      <c r="B283" t="s">
        <v>1739</v>
      </c>
      <c r="C283" t="s">
        <v>1651</v>
      </c>
      <c r="D283">
        <v>9</v>
      </c>
      <c r="E283">
        <v>1304</v>
      </c>
      <c r="F283">
        <v>1314</v>
      </c>
      <c r="G283">
        <v>165750</v>
      </c>
    </row>
    <row r="284" spans="1:7">
      <c r="A284" t="s">
        <v>1740</v>
      </c>
      <c r="B284" t="s">
        <v>1741</v>
      </c>
      <c r="C284" t="s">
        <v>1651</v>
      </c>
      <c r="D284">
        <v>50</v>
      </c>
      <c r="E284">
        <v>1084</v>
      </c>
      <c r="F284">
        <v>1142</v>
      </c>
      <c r="G284">
        <v>102250</v>
      </c>
    </row>
    <row r="285" spans="1:7">
      <c r="A285" t="s">
        <v>1744</v>
      </c>
      <c r="B285" t="s">
        <v>1745</v>
      </c>
      <c r="C285" t="s">
        <v>1651</v>
      </c>
      <c r="D285">
        <v>51</v>
      </c>
      <c r="E285">
        <v>748</v>
      </c>
      <c r="F285">
        <v>887</v>
      </c>
      <c r="G285">
        <v>90000</v>
      </c>
    </row>
    <row r="286" spans="1:7">
      <c r="A286" t="s">
        <v>1746</v>
      </c>
      <c r="B286" t="s">
        <v>1747</v>
      </c>
      <c r="C286" t="s">
        <v>1651</v>
      </c>
      <c r="D286">
        <v>6</v>
      </c>
      <c r="E286">
        <v>1211</v>
      </c>
      <c r="F286">
        <v>1168</v>
      </c>
      <c r="G286">
        <v>182500</v>
      </c>
    </row>
    <row r="287" spans="1:7">
      <c r="A287" t="s">
        <v>1748</v>
      </c>
      <c r="B287" t="s">
        <v>1749</v>
      </c>
      <c r="C287" t="s">
        <v>1651</v>
      </c>
      <c r="D287">
        <v>15</v>
      </c>
      <c r="E287">
        <v>1280</v>
      </c>
      <c r="F287">
        <v>1309</v>
      </c>
      <c r="G287">
        <v>128000</v>
      </c>
    </row>
    <row r="288" spans="1:7">
      <c r="A288" t="s">
        <v>1750</v>
      </c>
      <c r="B288" t="s">
        <v>1751</v>
      </c>
      <c r="C288" t="s">
        <v>1651</v>
      </c>
      <c r="D288">
        <v>25</v>
      </c>
      <c r="E288">
        <v>2287</v>
      </c>
      <c r="F288">
        <v>2570</v>
      </c>
      <c r="G288">
        <v>250010</v>
      </c>
    </row>
    <row r="289" spans="1:7">
      <c r="A289" t="s">
        <v>1752</v>
      </c>
      <c r="B289" t="s">
        <v>1753</v>
      </c>
      <c r="C289" t="s">
        <v>1651</v>
      </c>
      <c r="D289">
        <v>163</v>
      </c>
      <c r="E289">
        <v>2189</v>
      </c>
      <c r="F289">
        <v>2214</v>
      </c>
      <c r="G289">
        <v>190000</v>
      </c>
    </row>
    <row r="290" spans="1:7">
      <c r="A290" t="s">
        <v>1754</v>
      </c>
      <c r="B290" t="s">
        <v>1755</v>
      </c>
      <c r="C290" t="s">
        <v>1651</v>
      </c>
      <c r="D290">
        <v>54</v>
      </c>
      <c r="E290">
        <v>2856</v>
      </c>
      <c r="F290">
        <v>2715</v>
      </c>
      <c r="G290">
        <v>260000</v>
      </c>
    </row>
    <row r="291" spans="1:7">
      <c r="A291" t="s">
        <v>1758</v>
      </c>
      <c r="B291" t="s">
        <v>1759</v>
      </c>
      <c r="C291" t="s">
        <v>1651</v>
      </c>
      <c r="D291">
        <v>9</v>
      </c>
      <c r="E291">
        <v>1744</v>
      </c>
      <c r="F291">
        <v>1716</v>
      </c>
      <c r="G291">
        <v>210000</v>
      </c>
    </row>
    <row r="292" spans="1:7">
      <c r="A292" t="s">
        <v>1764</v>
      </c>
      <c r="B292" t="s">
        <v>1765</v>
      </c>
      <c r="C292" t="s">
        <v>1651</v>
      </c>
      <c r="D292">
        <v>6</v>
      </c>
      <c r="E292">
        <v>904</v>
      </c>
      <c r="F292">
        <v>985</v>
      </c>
      <c r="G292">
        <v>191250</v>
      </c>
    </row>
    <row r="293" spans="1:7">
      <c r="A293" t="s">
        <v>1770</v>
      </c>
      <c r="B293" t="s">
        <v>1771</v>
      </c>
      <c r="C293" t="s">
        <v>1651</v>
      </c>
      <c r="D293">
        <v>39</v>
      </c>
      <c r="E293">
        <v>1892</v>
      </c>
      <c r="F293">
        <v>2006</v>
      </c>
      <c r="G293">
        <v>172500</v>
      </c>
    </row>
    <row r="294" spans="1:7">
      <c r="A294" t="s">
        <v>1772</v>
      </c>
      <c r="B294" t="s">
        <v>1773</v>
      </c>
      <c r="C294" t="s">
        <v>1651</v>
      </c>
      <c r="D294">
        <v>32</v>
      </c>
      <c r="E294">
        <v>1236</v>
      </c>
      <c r="F294">
        <v>1269</v>
      </c>
      <c r="G294">
        <v>135342</v>
      </c>
    </row>
    <row r="295" spans="1:7">
      <c r="A295" t="s">
        <v>1774</v>
      </c>
      <c r="B295" t="s">
        <v>1775</v>
      </c>
      <c r="C295" t="s">
        <v>1651</v>
      </c>
      <c r="D295">
        <v>17</v>
      </c>
      <c r="E295">
        <v>1765</v>
      </c>
      <c r="F295">
        <v>1804</v>
      </c>
      <c r="G295">
        <v>189000</v>
      </c>
    </row>
    <row r="296" spans="1:7">
      <c r="A296" t="s">
        <v>1776</v>
      </c>
      <c r="B296" t="s">
        <v>1777</v>
      </c>
      <c r="C296" t="s">
        <v>1651</v>
      </c>
      <c r="D296">
        <v>10</v>
      </c>
      <c r="E296">
        <v>852</v>
      </c>
      <c r="F296">
        <v>1188</v>
      </c>
      <c r="G296">
        <v>107150</v>
      </c>
    </row>
    <row r="297" spans="1:7">
      <c r="A297" t="s">
        <v>1778</v>
      </c>
      <c r="B297" t="s">
        <v>1779</v>
      </c>
      <c r="C297" t="s">
        <v>1651</v>
      </c>
      <c r="D297">
        <v>6</v>
      </c>
      <c r="E297">
        <v>2416</v>
      </c>
      <c r="F297">
        <v>2099</v>
      </c>
      <c r="G297">
        <v>280200</v>
      </c>
    </row>
    <row r="298" spans="1:7">
      <c r="A298" t="s">
        <v>1782</v>
      </c>
      <c r="B298" t="s">
        <v>1783</v>
      </c>
      <c r="C298" t="s">
        <v>1651</v>
      </c>
      <c r="D298">
        <v>15</v>
      </c>
      <c r="E298">
        <v>915</v>
      </c>
      <c r="F298">
        <v>1170</v>
      </c>
      <c r="G298">
        <v>145000</v>
      </c>
    </row>
    <row r="299" spans="1:7">
      <c r="A299" t="s">
        <v>1793</v>
      </c>
      <c r="B299" t="s">
        <v>1794</v>
      </c>
      <c r="C299" t="s">
        <v>1651</v>
      </c>
      <c r="D299">
        <v>37</v>
      </c>
      <c r="E299">
        <v>906</v>
      </c>
      <c r="F299">
        <v>1073</v>
      </c>
      <c r="G299">
        <v>82500</v>
      </c>
    </row>
    <row r="300" spans="1:7">
      <c r="A300" t="s">
        <v>1795</v>
      </c>
      <c r="B300" t="s">
        <v>1796</v>
      </c>
      <c r="C300" t="s">
        <v>1651</v>
      </c>
      <c r="D300">
        <v>6</v>
      </c>
      <c r="E300">
        <v>1816</v>
      </c>
      <c r="F300">
        <v>1913</v>
      </c>
      <c r="G300">
        <v>171001</v>
      </c>
    </row>
    <row r="301" spans="1:7">
      <c r="A301" t="s">
        <v>1797</v>
      </c>
      <c r="B301" t="s">
        <v>1798</v>
      </c>
      <c r="C301" t="s">
        <v>1651</v>
      </c>
      <c r="D301">
        <v>6</v>
      </c>
      <c r="E301">
        <v>911</v>
      </c>
      <c r="F301">
        <v>952</v>
      </c>
      <c r="G301">
        <v>105000</v>
      </c>
    </row>
    <row r="302" spans="1:7">
      <c r="A302" t="s">
        <v>1799</v>
      </c>
      <c r="B302" t="s">
        <v>1800</v>
      </c>
      <c r="C302" t="s">
        <v>1651</v>
      </c>
      <c r="D302">
        <v>37</v>
      </c>
      <c r="E302">
        <v>2478</v>
      </c>
      <c r="F302">
        <v>2319</v>
      </c>
      <c r="G302">
        <v>180000</v>
      </c>
    </row>
    <row r="303" spans="1:7">
      <c r="A303" t="s">
        <v>1801</v>
      </c>
      <c r="B303" t="s">
        <v>1802</v>
      </c>
      <c r="C303" t="s">
        <v>1651</v>
      </c>
      <c r="D303">
        <v>35</v>
      </c>
      <c r="E303">
        <v>943</v>
      </c>
      <c r="F303">
        <v>1117</v>
      </c>
      <c r="G303">
        <v>90500</v>
      </c>
    </row>
    <row r="304" spans="1:7">
      <c r="A304" t="s">
        <v>1803</v>
      </c>
      <c r="B304" t="s">
        <v>1804</v>
      </c>
      <c r="C304" t="s">
        <v>1651</v>
      </c>
      <c r="D304">
        <v>6</v>
      </c>
      <c r="E304">
        <v>1243</v>
      </c>
      <c r="F304">
        <v>1122</v>
      </c>
      <c r="G304">
        <v>156850</v>
      </c>
    </row>
    <row r="305" spans="1:7">
      <c r="A305" t="s">
        <v>1807</v>
      </c>
      <c r="B305" t="s">
        <v>1808</v>
      </c>
      <c r="C305" t="s">
        <v>1651</v>
      </c>
      <c r="D305">
        <v>23</v>
      </c>
      <c r="E305">
        <v>2147</v>
      </c>
      <c r="F305">
        <v>2353</v>
      </c>
      <c r="G305">
        <v>202900</v>
      </c>
    </row>
    <row r="306" spans="1:7">
      <c r="A306" t="s">
        <v>1811</v>
      </c>
      <c r="B306" t="s">
        <v>1812</v>
      </c>
      <c r="C306" t="s">
        <v>1651</v>
      </c>
      <c r="D306">
        <v>24</v>
      </c>
      <c r="E306">
        <v>922</v>
      </c>
      <c r="F306">
        <v>922</v>
      </c>
      <c r="G306">
        <v>115000</v>
      </c>
    </row>
    <row r="307" spans="1:7">
      <c r="A307" t="s">
        <v>1817</v>
      </c>
      <c r="B307" t="s">
        <v>1818</v>
      </c>
      <c r="C307" t="s">
        <v>1651</v>
      </c>
      <c r="D307">
        <v>7</v>
      </c>
      <c r="E307">
        <v>923</v>
      </c>
      <c r="F307">
        <v>1039</v>
      </c>
      <c r="G307">
        <v>122300</v>
      </c>
    </row>
    <row r="308" spans="1:7">
      <c r="A308" t="s">
        <v>1819</v>
      </c>
      <c r="B308" t="s">
        <v>1820</v>
      </c>
      <c r="C308" t="s">
        <v>1651</v>
      </c>
      <c r="D308">
        <v>52</v>
      </c>
      <c r="E308">
        <v>1311</v>
      </c>
      <c r="F308">
        <v>1301</v>
      </c>
      <c r="G308">
        <v>106750</v>
      </c>
    </row>
    <row r="309" spans="1:7">
      <c r="A309" t="s">
        <v>1821</v>
      </c>
      <c r="B309" t="s">
        <v>1822</v>
      </c>
      <c r="C309" t="s">
        <v>1651</v>
      </c>
      <c r="D309">
        <v>30</v>
      </c>
      <c r="E309">
        <v>2014</v>
      </c>
      <c r="F309">
        <v>1986</v>
      </c>
      <c r="G309">
        <v>214750</v>
      </c>
    </row>
    <row r="310" spans="1:7">
      <c r="A310" t="s">
        <v>1823</v>
      </c>
      <c r="B310" t="s">
        <v>1824</v>
      </c>
      <c r="C310" t="s">
        <v>1651</v>
      </c>
      <c r="D310">
        <v>20</v>
      </c>
      <c r="E310">
        <v>1943</v>
      </c>
      <c r="F310">
        <v>1910</v>
      </c>
      <c r="G310">
        <v>222500</v>
      </c>
    </row>
    <row r="311" spans="1:7">
      <c r="A311" t="s">
        <v>1827</v>
      </c>
      <c r="B311" t="s">
        <v>1828</v>
      </c>
      <c r="C311" t="s">
        <v>1651</v>
      </c>
      <c r="D311">
        <v>13</v>
      </c>
      <c r="E311">
        <v>1597</v>
      </c>
      <c r="F311">
        <v>1664</v>
      </c>
      <c r="G311">
        <v>191000</v>
      </c>
    </row>
    <row r="312" spans="1:7">
      <c r="A312" t="s">
        <v>1831</v>
      </c>
      <c r="B312" t="s">
        <v>1832</v>
      </c>
      <c r="C312" t="s">
        <v>1651</v>
      </c>
      <c r="D312">
        <v>27</v>
      </c>
      <c r="E312">
        <v>1743</v>
      </c>
      <c r="F312">
        <v>1969</v>
      </c>
      <c r="G312">
        <v>190000</v>
      </c>
    </row>
    <row r="313" spans="1:7">
      <c r="A313" t="s">
        <v>1833</v>
      </c>
      <c r="B313" t="s">
        <v>1834</v>
      </c>
      <c r="C313" t="s">
        <v>1651</v>
      </c>
      <c r="D313">
        <v>17</v>
      </c>
      <c r="E313">
        <v>2615</v>
      </c>
      <c r="F313">
        <v>2636</v>
      </c>
      <c r="G313">
        <v>170000</v>
      </c>
    </row>
    <row r="314" spans="1:7">
      <c r="A314" t="s">
        <v>1835</v>
      </c>
      <c r="B314" t="s">
        <v>1836</v>
      </c>
      <c r="C314" t="s">
        <v>1651</v>
      </c>
      <c r="D314">
        <v>15</v>
      </c>
      <c r="E314">
        <v>1477</v>
      </c>
      <c r="F314">
        <v>1605</v>
      </c>
      <c r="G314">
        <v>157500</v>
      </c>
    </row>
    <row r="315" spans="1:7">
      <c r="A315" t="s">
        <v>1837</v>
      </c>
      <c r="B315" t="s">
        <v>1838</v>
      </c>
      <c r="C315" t="s">
        <v>1651</v>
      </c>
      <c r="D315">
        <v>95</v>
      </c>
      <c r="E315">
        <v>3580</v>
      </c>
      <c r="F315">
        <v>3618</v>
      </c>
      <c r="G315">
        <v>405000</v>
      </c>
    </row>
    <row r="316" spans="1:7">
      <c r="A316" t="s">
        <v>1839</v>
      </c>
      <c r="B316" t="s">
        <v>1840</v>
      </c>
      <c r="C316" t="s">
        <v>1651</v>
      </c>
      <c r="D316">
        <v>7</v>
      </c>
      <c r="E316">
        <v>1817</v>
      </c>
      <c r="F316">
        <v>1636</v>
      </c>
      <c r="G316">
        <v>249450</v>
      </c>
    </row>
    <row r="317" spans="1:7">
      <c r="A317" t="s">
        <v>1841</v>
      </c>
      <c r="B317" t="s">
        <v>1842</v>
      </c>
      <c r="C317" t="s">
        <v>1651</v>
      </c>
      <c r="D317">
        <v>51</v>
      </c>
      <c r="E317">
        <v>1416</v>
      </c>
      <c r="F317">
        <v>1475</v>
      </c>
      <c r="G317">
        <v>135000</v>
      </c>
    </row>
    <row r="318" spans="1:7">
      <c r="A318" t="s">
        <v>1845</v>
      </c>
      <c r="B318" t="s">
        <v>1846</v>
      </c>
      <c r="C318" t="s">
        <v>1651</v>
      </c>
      <c r="D318">
        <v>89</v>
      </c>
      <c r="E318">
        <v>1500</v>
      </c>
      <c r="F318">
        <v>1575</v>
      </c>
      <c r="G318">
        <v>135248</v>
      </c>
    </row>
    <row r="319" spans="1:7">
      <c r="A319" t="s">
        <v>1847</v>
      </c>
      <c r="B319" t="s">
        <v>1848</v>
      </c>
      <c r="C319" t="s">
        <v>1651</v>
      </c>
      <c r="D319">
        <v>17</v>
      </c>
      <c r="E319">
        <v>2914</v>
      </c>
      <c r="F319">
        <v>2833</v>
      </c>
      <c r="G319">
        <v>375000</v>
      </c>
    </row>
    <row r="320" spans="1:7">
      <c r="A320" t="s">
        <v>1851</v>
      </c>
      <c r="B320" t="s">
        <v>1852</v>
      </c>
      <c r="C320" t="s">
        <v>1651</v>
      </c>
      <c r="D320">
        <v>52</v>
      </c>
      <c r="E320">
        <v>2561</v>
      </c>
      <c r="F320">
        <v>2647</v>
      </c>
      <c r="G320">
        <v>229850</v>
      </c>
    </row>
    <row r="321" spans="1:7">
      <c r="A321" t="s">
        <v>1853</v>
      </c>
      <c r="B321" t="s">
        <v>1854</v>
      </c>
      <c r="C321" t="s">
        <v>1651</v>
      </c>
      <c r="D321">
        <v>14</v>
      </c>
      <c r="E321">
        <v>1234</v>
      </c>
      <c r="F321">
        <v>1240</v>
      </c>
      <c r="G321">
        <v>124035</v>
      </c>
    </row>
    <row r="322" spans="1:7">
      <c r="A322" t="s">
        <v>1855</v>
      </c>
      <c r="B322" t="s">
        <v>1856</v>
      </c>
      <c r="C322" t="s">
        <v>1651</v>
      </c>
      <c r="D322">
        <v>5</v>
      </c>
      <c r="E322">
        <v>1647</v>
      </c>
      <c r="F322">
        <v>1596</v>
      </c>
      <c r="G322">
        <v>280000</v>
      </c>
    </row>
    <row r="323" spans="1:7">
      <c r="A323" t="s">
        <v>1857</v>
      </c>
      <c r="B323" t="s">
        <v>1858</v>
      </c>
      <c r="C323" t="s">
        <v>1651</v>
      </c>
      <c r="D323">
        <v>5</v>
      </c>
      <c r="E323">
        <v>1167</v>
      </c>
      <c r="F323">
        <v>1015</v>
      </c>
      <c r="G323">
        <v>105000</v>
      </c>
    </row>
    <row r="324" spans="1:7">
      <c r="A324" t="s">
        <v>1861</v>
      </c>
      <c r="B324" t="s">
        <v>1862</v>
      </c>
      <c r="C324" t="s">
        <v>1651</v>
      </c>
      <c r="D324">
        <v>7</v>
      </c>
      <c r="E324">
        <v>1094</v>
      </c>
      <c r="F324">
        <v>1261</v>
      </c>
      <c r="G324">
        <v>186000</v>
      </c>
    </row>
    <row r="325" spans="1:7">
      <c r="A325" t="s">
        <v>1863</v>
      </c>
      <c r="B325" t="s">
        <v>1864</v>
      </c>
      <c r="C325" t="s">
        <v>1651</v>
      </c>
      <c r="D325">
        <v>36</v>
      </c>
      <c r="E325">
        <v>1072</v>
      </c>
      <c r="F325">
        <v>1124</v>
      </c>
      <c r="G325">
        <v>109500</v>
      </c>
    </row>
    <row r="326" spans="1:7">
      <c r="A326" t="s">
        <v>1865</v>
      </c>
      <c r="B326" t="s">
        <v>1866</v>
      </c>
      <c r="C326" t="s">
        <v>1651</v>
      </c>
      <c r="D326">
        <v>17</v>
      </c>
      <c r="E326">
        <v>1507</v>
      </c>
      <c r="F326">
        <v>1735</v>
      </c>
      <c r="G326">
        <v>281000</v>
      </c>
    </row>
    <row r="327" spans="1:7">
      <c r="A327" t="s">
        <v>1871</v>
      </c>
      <c r="B327" t="s">
        <v>1872</v>
      </c>
      <c r="C327" t="s">
        <v>1651</v>
      </c>
      <c r="D327">
        <v>132</v>
      </c>
      <c r="E327">
        <v>2936</v>
      </c>
      <c r="F327">
        <v>3102</v>
      </c>
      <c r="G327">
        <v>176500</v>
      </c>
    </row>
    <row r="328" spans="1:7">
      <c r="A328" t="s">
        <v>1873</v>
      </c>
      <c r="B328" t="s">
        <v>1874</v>
      </c>
      <c r="C328" t="s">
        <v>1651</v>
      </c>
      <c r="D328">
        <v>5</v>
      </c>
      <c r="E328">
        <v>824</v>
      </c>
      <c r="F328">
        <v>989</v>
      </c>
      <c r="G328">
        <v>89600</v>
      </c>
    </row>
    <row r="329" spans="1:7">
      <c r="A329" t="s">
        <v>1875</v>
      </c>
      <c r="B329" t="s">
        <v>1876</v>
      </c>
      <c r="C329" t="s">
        <v>1651</v>
      </c>
      <c r="D329">
        <v>9</v>
      </c>
      <c r="E329">
        <v>1338</v>
      </c>
      <c r="F329">
        <v>1518</v>
      </c>
      <c r="G329">
        <v>204000</v>
      </c>
    </row>
    <row r="330" spans="1:7">
      <c r="A330" t="s">
        <v>1877</v>
      </c>
      <c r="B330" t="s">
        <v>1878</v>
      </c>
      <c r="C330" t="s">
        <v>1651</v>
      </c>
      <c r="D330">
        <v>14</v>
      </c>
      <c r="E330">
        <v>1970</v>
      </c>
      <c r="F330">
        <v>1876</v>
      </c>
      <c r="G330">
        <v>193250</v>
      </c>
    </row>
    <row r="331" spans="1:7">
      <c r="A331" t="s">
        <v>1881</v>
      </c>
      <c r="B331" t="s">
        <v>1882</v>
      </c>
      <c r="C331" t="s">
        <v>1651</v>
      </c>
      <c r="D331">
        <v>90</v>
      </c>
      <c r="E331">
        <v>1216</v>
      </c>
      <c r="F331">
        <v>1275</v>
      </c>
      <c r="G331">
        <v>115000</v>
      </c>
    </row>
    <row r="332" spans="1:7">
      <c r="A332" t="s">
        <v>1883</v>
      </c>
      <c r="B332" t="s">
        <v>1884</v>
      </c>
      <c r="C332" t="s">
        <v>1651</v>
      </c>
      <c r="D332">
        <v>19</v>
      </c>
      <c r="E332">
        <v>1332</v>
      </c>
      <c r="F332">
        <v>1674</v>
      </c>
      <c r="G332">
        <v>183940</v>
      </c>
    </row>
    <row r="333" spans="1:7">
      <c r="A333" t="s">
        <v>1885</v>
      </c>
      <c r="B333" t="s">
        <v>1886</v>
      </c>
      <c r="C333" t="s">
        <v>1651</v>
      </c>
      <c r="D333">
        <v>10</v>
      </c>
      <c r="E333">
        <v>1996</v>
      </c>
      <c r="F333">
        <v>1770</v>
      </c>
      <c r="G333">
        <v>216200</v>
      </c>
    </row>
    <row r="334" spans="1:7">
      <c r="A334" t="s">
        <v>1887</v>
      </c>
      <c r="B334" t="s">
        <v>1888</v>
      </c>
      <c r="C334" t="s">
        <v>1651</v>
      </c>
      <c r="D334">
        <v>9</v>
      </c>
      <c r="E334">
        <v>2149</v>
      </c>
      <c r="F334">
        <v>1864</v>
      </c>
      <c r="G334">
        <v>202000</v>
      </c>
    </row>
    <row r="335" spans="1:7">
      <c r="A335" t="s">
        <v>1889</v>
      </c>
      <c r="B335" t="s">
        <v>1890</v>
      </c>
      <c r="C335" t="s">
        <v>1651</v>
      </c>
      <c r="D335">
        <v>7</v>
      </c>
      <c r="E335">
        <v>1429</v>
      </c>
      <c r="F335">
        <v>1725</v>
      </c>
      <c r="G335">
        <v>289500</v>
      </c>
    </row>
    <row r="336" spans="1:7">
      <c r="A336" t="s">
        <v>1891</v>
      </c>
      <c r="B336" t="s">
        <v>1892</v>
      </c>
      <c r="C336" t="s">
        <v>1651</v>
      </c>
      <c r="D336">
        <v>7</v>
      </c>
      <c r="E336">
        <v>1355</v>
      </c>
      <c r="F336">
        <v>1376</v>
      </c>
      <c r="G336">
        <v>210000</v>
      </c>
    </row>
    <row r="337" spans="1:7">
      <c r="A337" t="s">
        <v>1893</v>
      </c>
      <c r="B337" t="s">
        <v>1894</v>
      </c>
      <c r="C337" t="s">
        <v>1651</v>
      </c>
      <c r="D337">
        <v>25</v>
      </c>
      <c r="E337">
        <v>721</v>
      </c>
      <c r="F337">
        <v>1121</v>
      </c>
      <c r="G337">
        <v>91000</v>
      </c>
    </row>
    <row r="338" spans="1:7">
      <c r="A338" t="s">
        <v>1899</v>
      </c>
      <c r="B338" t="s">
        <v>1900</v>
      </c>
      <c r="C338" t="s">
        <v>1651</v>
      </c>
      <c r="D338">
        <v>8</v>
      </c>
      <c r="E338">
        <v>851</v>
      </c>
      <c r="F338">
        <v>915</v>
      </c>
      <c r="G338">
        <v>95300</v>
      </c>
    </row>
    <row r="339" spans="1:7">
      <c r="A339" t="s">
        <v>1901</v>
      </c>
      <c r="B339" t="s">
        <v>1902</v>
      </c>
      <c r="C339" t="s">
        <v>1651</v>
      </c>
      <c r="D339">
        <v>8</v>
      </c>
      <c r="E339">
        <v>1327</v>
      </c>
      <c r="F339">
        <v>1275</v>
      </c>
      <c r="G339">
        <v>132208</v>
      </c>
    </row>
    <row r="340" spans="1:7">
      <c r="A340" t="s">
        <v>1903</v>
      </c>
      <c r="B340" t="s">
        <v>1904</v>
      </c>
      <c r="C340" t="s">
        <v>1651</v>
      </c>
      <c r="D340">
        <v>6</v>
      </c>
      <c r="E340">
        <v>1487</v>
      </c>
      <c r="F340">
        <v>1584</v>
      </c>
      <c r="G340">
        <v>164675</v>
      </c>
    </row>
    <row r="341" spans="1:7">
      <c r="A341" t="s">
        <v>1905</v>
      </c>
      <c r="B341" t="s">
        <v>1906</v>
      </c>
      <c r="C341" t="s">
        <v>1651</v>
      </c>
      <c r="D341">
        <v>473</v>
      </c>
      <c r="E341">
        <v>1400</v>
      </c>
      <c r="F341">
        <v>1468</v>
      </c>
      <c r="G341">
        <v>115000</v>
      </c>
    </row>
    <row r="342" spans="1:7">
      <c r="A342" t="s">
        <v>1907</v>
      </c>
      <c r="B342" t="s">
        <v>1908</v>
      </c>
      <c r="C342" t="s">
        <v>1651</v>
      </c>
      <c r="D342">
        <v>13</v>
      </c>
      <c r="E342">
        <v>2398</v>
      </c>
      <c r="F342">
        <v>2397</v>
      </c>
      <c r="G342">
        <v>239500</v>
      </c>
    </row>
    <row r="343" spans="1:7">
      <c r="A343" t="s">
        <v>1909</v>
      </c>
      <c r="B343" t="s">
        <v>1910</v>
      </c>
      <c r="C343" t="s">
        <v>1651</v>
      </c>
      <c r="D343">
        <v>15</v>
      </c>
      <c r="E343">
        <v>2885</v>
      </c>
      <c r="F343">
        <v>3022</v>
      </c>
      <c r="G343">
        <v>365000</v>
      </c>
    </row>
    <row r="344" spans="1:7">
      <c r="A344" t="s">
        <v>1913</v>
      </c>
      <c r="B344" t="s">
        <v>1914</v>
      </c>
      <c r="C344" t="s">
        <v>1651</v>
      </c>
      <c r="D344">
        <v>14</v>
      </c>
      <c r="E344">
        <v>1269</v>
      </c>
      <c r="F344">
        <v>1491</v>
      </c>
      <c r="G344">
        <v>162000</v>
      </c>
    </row>
    <row r="345" spans="1:7">
      <c r="A345" t="s">
        <v>1917</v>
      </c>
      <c r="B345" t="s">
        <v>1918</v>
      </c>
      <c r="C345" t="s">
        <v>1651</v>
      </c>
      <c r="D345">
        <v>21</v>
      </c>
      <c r="E345">
        <v>2851</v>
      </c>
      <c r="F345">
        <v>2955</v>
      </c>
      <c r="G345">
        <v>240000</v>
      </c>
    </row>
    <row r="346" spans="1:7">
      <c r="A346" t="s">
        <v>1919</v>
      </c>
      <c r="B346" t="s">
        <v>1920</v>
      </c>
      <c r="C346" t="s">
        <v>1651</v>
      </c>
      <c r="D346">
        <v>10</v>
      </c>
      <c r="E346">
        <v>1752</v>
      </c>
      <c r="F346">
        <v>1704</v>
      </c>
      <c r="G346">
        <v>168100</v>
      </c>
    </row>
    <row r="347" spans="1:7">
      <c r="A347" t="s">
        <v>1921</v>
      </c>
      <c r="B347" t="s">
        <v>1922</v>
      </c>
      <c r="C347" t="s">
        <v>1651</v>
      </c>
      <c r="D347">
        <v>21</v>
      </c>
      <c r="E347">
        <v>2937</v>
      </c>
      <c r="F347">
        <v>2850</v>
      </c>
      <c r="G347">
        <v>262000</v>
      </c>
    </row>
    <row r="348" spans="1:7">
      <c r="A348" t="s">
        <v>1923</v>
      </c>
      <c r="B348" t="s">
        <v>1924</v>
      </c>
      <c r="C348" t="s">
        <v>1651</v>
      </c>
      <c r="D348">
        <v>87</v>
      </c>
      <c r="E348">
        <v>1788</v>
      </c>
      <c r="F348">
        <v>1749</v>
      </c>
      <c r="G348">
        <v>161500</v>
      </c>
    </row>
    <row r="349" spans="1:7">
      <c r="A349" t="s">
        <v>1925</v>
      </c>
      <c r="B349" t="s">
        <v>1926</v>
      </c>
      <c r="C349" t="s">
        <v>1651</v>
      </c>
      <c r="D349">
        <v>14</v>
      </c>
      <c r="E349">
        <v>2146</v>
      </c>
      <c r="F349">
        <v>2220</v>
      </c>
      <c r="G349">
        <v>242425</v>
      </c>
    </row>
    <row r="350" spans="1:7">
      <c r="A350" t="s">
        <v>1927</v>
      </c>
      <c r="B350" t="s">
        <v>1928</v>
      </c>
      <c r="C350" t="s">
        <v>1651</v>
      </c>
      <c r="D350">
        <v>6</v>
      </c>
      <c r="E350">
        <v>823</v>
      </c>
      <c r="F350">
        <v>1100</v>
      </c>
      <c r="G350">
        <v>123200</v>
      </c>
    </row>
    <row r="351" spans="1:7">
      <c r="A351" t="s">
        <v>1929</v>
      </c>
      <c r="B351" t="s">
        <v>1930</v>
      </c>
      <c r="C351" t="s">
        <v>1651</v>
      </c>
      <c r="D351">
        <v>14</v>
      </c>
      <c r="E351">
        <v>1111</v>
      </c>
      <c r="F351">
        <v>1349</v>
      </c>
      <c r="G351">
        <v>154000</v>
      </c>
    </row>
    <row r="352" spans="1:7">
      <c r="A352" t="s">
        <v>1931</v>
      </c>
      <c r="B352" t="s">
        <v>1932</v>
      </c>
      <c r="C352" t="s">
        <v>1651</v>
      </c>
      <c r="D352">
        <v>24</v>
      </c>
      <c r="E352">
        <v>1520</v>
      </c>
      <c r="F352">
        <v>1771</v>
      </c>
      <c r="G352">
        <v>232500</v>
      </c>
    </row>
    <row r="353" spans="1:7">
      <c r="A353" t="s">
        <v>1933</v>
      </c>
      <c r="B353" t="s">
        <v>1934</v>
      </c>
      <c r="C353" t="s">
        <v>1651</v>
      </c>
      <c r="D353">
        <v>7</v>
      </c>
      <c r="E353">
        <v>919</v>
      </c>
      <c r="F353">
        <v>938</v>
      </c>
      <c r="G353">
        <v>68000</v>
      </c>
    </row>
    <row r="354" spans="1:7">
      <c r="A354" t="s">
        <v>1935</v>
      </c>
      <c r="B354" t="s">
        <v>1936</v>
      </c>
      <c r="C354" t="s">
        <v>1651</v>
      </c>
      <c r="D354">
        <v>8</v>
      </c>
      <c r="E354">
        <v>1101</v>
      </c>
      <c r="F354">
        <v>1124</v>
      </c>
      <c r="G354">
        <v>156678</v>
      </c>
    </row>
    <row r="355" spans="1:7">
      <c r="A355" t="s">
        <v>1937</v>
      </c>
      <c r="B355" t="s">
        <v>1938</v>
      </c>
      <c r="C355" t="s">
        <v>1651</v>
      </c>
      <c r="D355">
        <v>162</v>
      </c>
      <c r="E355">
        <v>961</v>
      </c>
      <c r="F355">
        <v>1018</v>
      </c>
      <c r="G355">
        <v>73750</v>
      </c>
    </row>
    <row r="356" spans="1:7">
      <c r="A356" t="s">
        <v>1941</v>
      </c>
      <c r="B356" t="s">
        <v>1942</v>
      </c>
      <c r="C356" t="s">
        <v>1651</v>
      </c>
      <c r="D356">
        <v>6</v>
      </c>
      <c r="E356">
        <v>1524</v>
      </c>
      <c r="F356">
        <v>1410</v>
      </c>
      <c r="G356">
        <v>109000</v>
      </c>
    </row>
    <row r="357" spans="1:7">
      <c r="A357" t="s">
        <v>1943</v>
      </c>
      <c r="B357" t="s">
        <v>1944</v>
      </c>
      <c r="C357" t="s">
        <v>1651</v>
      </c>
      <c r="D357">
        <v>22</v>
      </c>
      <c r="E357">
        <v>1751</v>
      </c>
      <c r="F357">
        <v>1807</v>
      </c>
      <c r="G357">
        <v>202352</v>
      </c>
    </row>
    <row r="358" spans="1:7">
      <c r="A358" t="s">
        <v>1945</v>
      </c>
      <c r="B358" t="s">
        <v>1946</v>
      </c>
      <c r="C358" t="s">
        <v>1651</v>
      </c>
      <c r="D358">
        <v>8</v>
      </c>
      <c r="E358">
        <v>1937</v>
      </c>
      <c r="F358">
        <v>1592</v>
      </c>
      <c r="G358">
        <v>162500</v>
      </c>
    </row>
    <row r="359" spans="1:7">
      <c r="A359" t="s">
        <v>1951</v>
      </c>
      <c r="B359" t="s">
        <v>1952</v>
      </c>
      <c r="C359" t="s">
        <v>1651</v>
      </c>
      <c r="D359">
        <v>5</v>
      </c>
      <c r="E359">
        <v>1623</v>
      </c>
      <c r="F359">
        <v>1408</v>
      </c>
      <c r="G359">
        <v>200000</v>
      </c>
    </row>
    <row r="360" spans="1:7">
      <c r="A360" t="s">
        <v>1953</v>
      </c>
      <c r="B360" t="s">
        <v>1954</v>
      </c>
      <c r="C360" t="s">
        <v>1651</v>
      </c>
      <c r="D360">
        <v>37</v>
      </c>
      <c r="E360">
        <v>3139</v>
      </c>
      <c r="F360">
        <v>3130</v>
      </c>
      <c r="G360">
        <v>336700</v>
      </c>
    </row>
    <row r="361" spans="1:7">
      <c r="A361" t="s">
        <v>1957</v>
      </c>
      <c r="B361" t="s">
        <v>1958</v>
      </c>
      <c r="C361" t="s">
        <v>1651</v>
      </c>
      <c r="D361">
        <v>17</v>
      </c>
      <c r="E361">
        <v>697</v>
      </c>
      <c r="F361">
        <v>885</v>
      </c>
      <c r="G361">
        <v>98000</v>
      </c>
    </row>
    <row r="362" spans="1:7">
      <c r="A362" t="s">
        <v>1959</v>
      </c>
      <c r="B362" t="s">
        <v>1960</v>
      </c>
      <c r="C362" t="s">
        <v>1651</v>
      </c>
      <c r="D362">
        <v>8</v>
      </c>
      <c r="E362">
        <v>2937</v>
      </c>
      <c r="F362">
        <v>2729</v>
      </c>
      <c r="G362">
        <v>309000</v>
      </c>
    </row>
    <row r="363" spans="1:7">
      <c r="A363" t="s">
        <v>1961</v>
      </c>
      <c r="B363" t="s">
        <v>1962</v>
      </c>
      <c r="C363" t="s">
        <v>1651</v>
      </c>
      <c r="D363">
        <v>14</v>
      </c>
      <c r="E363">
        <v>782</v>
      </c>
      <c r="F363">
        <v>883</v>
      </c>
      <c r="G363">
        <v>119000</v>
      </c>
    </row>
    <row r="364" spans="1:7">
      <c r="A364" t="s">
        <v>1963</v>
      </c>
      <c r="B364" t="s">
        <v>1964</v>
      </c>
      <c r="C364" t="s">
        <v>1651</v>
      </c>
      <c r="D364">
        <v>119</v>
      </c>
      <c r="E364">
        <v>2250</v>
      </c>
      <c r="F364">
        <v>2272</v>
      </c>
      <c r="G364">
        <v>181500</v>
      </c>
    </row>
    <row r="365" spans="1:7">
      <c r="A365" t="s">
        <v>1965</v>
      </c>
      <c r="B365" t="s">
        <v>1966</v>
      </c>
      <c r="C365" t="s">
        <v>1651</v>
      </c>
      <c r="D365">
        <v>74</v>
      </c>
      <c r="E365">
        <v>1267</v>
      </c>
      <c r="F365">
        <v>1270</v>
      </c>
      <c r="G365">
        <v>101180</v>
      </c>
    </row>
    <row r="366" spans="1:7">
      <c r="A366" t="s">
        <v>1967</v>
      </c>
      <c r="B366" t="s">
        <v>1968</v>
      </c>
      <c r="C366" t="s">
        <v>1651</v>
      </c>
      <c r="D366">
        <v>256</v>
      </c>
      <c r="E366">
        <v>1747</v>
      </c>
      <c r="F366">
        <v>1765</v>
      </c>
      <c r="G366">
        <v>145000</v>
      </c>
    </row>
    <row r="367" spans="1:7">
      <c r="A367" t="s">
        <v>1969</v>
      </c>
      <c r="B367" t="s">
        <v>1970</v>
      </c>
      <c r="C367" t="s">
        <v>1651</v>
      </c>
      <c r="D367">
        <v>29</v>
      </c>
      <c r="E367">
        <v>1703</v>
      </c>
      <c r="F367">
        <v>1599</v>
      </c>
      <c r="G367">
        <v>116000</v>
      </c>
    </row>
    <row r="368" spans="1:7">
      <c r="A368" t="s">
        <v>1971</v>
      </c>
      <c r="B368" t="s">
        <v>1972</v>
      </c>
      <c r="C368" t="s">
        <v>1651</v>
      </c>
      <c r="D368">
        <v>20</v>
      </c>
      <c r="E368">
        <v>856</v>
      </c>
      <c r="F368">
        <v>964</v>
      </c>
      <c r="G368">
        <v>98375</v>
      </c>
    </row>
    <row r="369" spans="1:7">
      <c r="A369" t="s">
        <v>1973</v>
      </c>
      <c r="B369" t="s">
        <v>1974</v>
      </c>
      <c r="C369" t="s">
        <v>1651</v>
      </c>
      <c r="D369">
        <v>38</v>
      </c>
      <c r="E369">
        <v>2111</v>
      </c>
      <c r="F369">
        <v>2126</v>
      </c>
      <c r="G369">
        <v>285500</v>
      </c>
    </row>
    <row r="370" spans="1:7">
      <c r="A370" t="s">
        <v>1975</v>
      </c>
      <c r="B370" t="s">
        <v>1976</v>
      </c>
      <c r="C370" t="s">
        <v>1651</v>
      </c>
      <c r="D370">
        <v>6</v>
      </c>
      <c r="E370">
        <v>1830</v>
      </c>
      <c r="F370">
        <v>1859</v>
      </c>
      <c r="G370">
        <v>304000</v>
      </c>
    </row>
    <row r="371" spans="1:7">
      <c r="A371" t="s">
        <v>1977</v>
      </c>
      <c r="B371" t="s">
        <v>1978</v>
      </c>
      <c r="C371" t="s">
        <v>1651</v>
      </c>
      <c r="D371">
        <v>48</v>
      </c>
      <c r="E371">
        <v>1100</v>
      </c>
      <c r="F371">
        <v>1213</v>
      </c>
      <c r="G371">
        <v>86250</v>
      </c>
    </row>
    <row r="372" spans="1:7">
      <c r="A372" t="s">
        <v>1981</v>
      </c>
      <c r="B372" t="s">
        <v>1982</v>
      </c>
      <c r="C372" t="s">
        <v>1651</v>
      </c>
      <c r="D372">
        <v>284</v>
      </c>
      <c r="E372">
        <v>2487</v>
      </c>
      <c r="F372">
        <v>2608</v>
      </c>
      <c r="G372">
        <v>181925</v>
      </c>
    </row>
    <row r="373" spans="1:7">
      <c r="A373" t="s">
        <v>1985</v>
      </c>
      <c r="B373" t="s">
        <v>1986</v>
      </c>
      <c r="C373" t="s">
        <v>1651</v>
      </c>
      <c r="D373">
        <v>12</v>
      </c>
      <c r="E373">
        <v>1154</v>
      </c>
      <c r="F373">
        <v>1305</v>
      </c>
      <c r="G373">
        <v>136500</v>
      </c>
    </row>
    <row r="374" spans="1:7">
      <c r="A374" t="s">
        <v>1987</v>
      </c>
      <c r="B374" t="s">
        <v>1988</v>
      </c>
      <c r="C374" t="s">
        <v>1651</v>
      </c>
      <c r="D374">
        <v>65</v>
      </c>
      <c r="E374">
        <v>1711</v>
      </c>
      <c r="F374">
        <v>1678</v>
      </c>
      <c r="G374">
        <v>146700</v>
      </c>
    </row>
    <row r="375" spans="1:7">
      <c r="A375" t="s">
        <v>1989</v>
      </c>
      <c r="B375" t="s">
        <v>1990</v>
      </c>
      <c r="C375" t="s">
        <v>1651</v>
      </c>
      <c r="D375">
        <v>11</v>
      </c>
      <c r="E375">
        <v>2176</v>
      </c>
      <c r="F375">
        <v>2068</v>
      </c>
      <c r="G375">
        <v>185000</v>
      </c>
    </row>
    <row r="376" spans="1:7">
      <c r="A376" t="s">
        <v>1993</v>
      </c>
      <c r="B376" t="s">
        <v>1994</v>
      </c>
      <c r="C376" t="s">
        <v>1651</v>
      </c>
      <c r="D376">
        <v>56</v>
      </c>
      <c r="E376">
        <v>2868</v>
      </c>
      <c r="F376">
        <v>3003</v>
      </c>
      <c r="G376">
        <v>275000</v>
      </c>
    </row>
    <row r="377" spans="1:7">
      <c r="A377" t="s">
        <v>1997</v>
      </c>
      <c r="B377" t="s">
        <v>1998</v>
      </c>
      <c r="C377" t="s">
        <v>1651</v>
      </c>
      <c r="D377">
        <v>42</v>
      </c>
      <c r="E377">
        <v>1401</v>
      </c>
      <c r="F377">
        <v>1422</v>
      </c>
      <c r="G377">
        <v>112200</v>
      </c>
    </row>
    <row r="378" spans="1:7">
      <c r="A378" t="s">
        <v>2001</v>
      </c>
      <c r="B378" t="s">
        <v>2002</v>
      </c>
      <c r="C378" t="s">
        <v>1651</v>
      </c>
      <c r="D378">
        <v>176</v>
      </c>
      <c r="E378">
        <v>845</v>
      </c>
      <c r="F378">
        <v>912</v>
      </c>
      <c r="G378">
        <v>65000</v>
      </c>
    </row>
    <row r="379" spans="1:7">
      <c r="A379" t="s">
        <v>2003</v>
      </c>
      <c r="B379" t="s">
        <v>2004</v>
      </c>
      <c r="C379" t="s">
        <v>1651</v>
      </c>
      <c r="D379">
        <v>10</v>
      </c>
      <c r="E379">
        <v>2484</v>
      </c>
      <c r="F379">
        <v>2384</v>
      </c>
      <c r="G379">
        <v>247452</v>
      </c>
    </row>
    <row r="380" spans="1:7">
      <c r="A380" t="s">
        <v>2009</v>
      </c>
      <c r="B380" t="s">
        <v>2010</v>
      </c>
      <c r="C380" t="s">
        <v>1651</v>
      </c>
      <c r="D380">
        <v>5</v>
      </c>
      <c r="E380">
        <v>1601</v>
      </c>
      <c r="F380">
        <v>1567</v>
      </c>
      <c r="G380">
        <v>160050</v>
      </c>
    </row>
    <row r="381" spans="1:7">
      <c r="A381" t="s">
        <v>2011</v>
      </c>
      <c r="B381" t="s">
        <v>2012</v>
      </c>
      <c r="C381" t="s">
        <v>1651</v>
      </c>
      <c r="D381">
        <v>8</v>
      </c>
      <c r="E381">
        <v>785</v>
      </c>
      <c r="F381">
        <v>1001</v>
      </c>
      <c r="G381">
        <v>92500</v>
      </c>
    </row>
    <row r="382" spans="1:7">
      <c r="A382" t="s">
        <v>2013</v>
      </c>
      <c r="B382" t="s">
        <v>2014</v>
      </c>
      <c r="C382" t="s">
        <v>1651</v>
      </c>
      <c r="D382">
        <v>15</v>
      </c>
      <c r="E382">
        <v>2039</v>
      </c>
      <c r="F382">
        <v>2105</v>
      </c>
      <c r="G382">
        <v>195000</v>
      </c>
    </row>
    <row r="383" spans="1:7">
      <c r="A383" t="s">
        <v>2015</v>
      </c>
      <c r="B383" t="s">
        <v>2016</v>
      </c>
      <c r="C383" t="s">
        <v>1651</v>
      </c>
      <c r="D383">
        <v>447</v>
      </c>
      <c r="E383">
        <v>1498</v>
      </c>
      <c r="F383">
        <v>1576</v>
      </c>
      <c r="G383">
        <v>115000</v>
      </c>
    </row>
    <row r="384" spans="1:7">
      <c r="A384" t="s">
        <v>2017</v>
      </c>
      <c r="B384" t="s">
        <v>2018</v>
      </c>
      <c r="C384" t="s">
        <v>1651</v>
      </c>
      <c r="D384">
        <v>76</v>
      </c>
      <c r="E384">
        <v>1255</v>
      </c>
      <c r="F384">
        <v>1308</v>
      </c>
      <c r="G384">
        <v>115340</v>
      </c>
    </row>
    <row r="385" spans="1:7">
      <c r="A385" t="s">
        <v>2019</v>
      </c>
      <c r="B385" t="s">
        <v>2020</v>
      </c>
      <c r="C385" t="s">
        <v>1651</v>
      </c>
      <c r="D385">
        <v>8</v>
      </c>
      <c r="E385">
        <v>852</v>
      </c>
      <c r="F385">
        <v>1037</v>
      </c>
      <c r="G385">
        <v>121250</v>
      </c>
    </row>
    <row r="386" spans="1:7">
      <c r="A386" t="s">
        <v>2023</v>
      </c>
      <c r="B386" t="s">
        <v>2024</v>
      </c>
      <c r="C386" t="s">
        <v>1651</v>
      </c>
      <c r="D386">
        <v>1113</v>
      </c>
      <c r="E386">
        <v>2000</v>
      </c>
      <c r="F386">
        <v>2134</v>
      </c>
      <c r="G386">
        <v>160000</v>
      </c>
    </row>
    <row r="387" spans="1:7">
      <c r="A387" t="s">
        <v>2025</v>
      </c>
      <c r="B387" t="s">
        <v>2026</v>
      </c>
      <c r="C387" t="s">
        <v>1651</v>
      </c>
      <c r="D387">
        <v>6</v>
      </c>
      <c r="E387">
        <v>906</v>
      </c>
      <c r="F387">
        <v>950</v>
      </c>
      <c r="G387">
        <v>155585</v>
      </c>
    </row>
    <row r="388" spans="1:7">
      <c r="A388" t="s">
        <v>2029</v>
      </c>
      <c r="B388" t="s">
        <v>2030</v>
      </c>
      <c r="C388" t="s">
        <v>1651</v>
      </c>
      <c r="D388">
        <v>9</v>
      </c>
      <c r="E388">
        <v>1580</v>
      </c>
      <c r="F388">
        <v>1782</v>
      </c>
      <c r="G388">
        <v>248500</v>
      </c>
    </row>
    <row r="389" spans="1:7">
      <c r="A389" t="s">
        <v>2031</v>
      </c>
      <c r="B389" t="s">
        <v>2032</v>
      </c>
      <c r="C389" t="s">
        <v>1651</v>
      </c>
      <c r="D389">
        <v>35</v>
      </c>
      <c r="E389">
        <v>2400</v>
      </c>
      <c r="F389">
        <v>2549</v>
      </c>
      <c r="G389">
        <v>244000</v>
      </c>
    </row>
    <row r="390" spans="1:7">
      <c r="A390" t="s">
        <v>2033</v>
      </c>
      <c r="B390" t="s">
        <v>2034</v>
      </c>
      <c r="C390" t="s">
        <v>1651</v>
      </c>
      <c r="D390">
        <v>11</v>
      </c>
      <c r="E390">
        <v>1239</v>
      </c>
      <c r="F390">
        <v>1231</v>
      </c>
      <c r="G390">
        <v>170050</v>
      </c>
    </row>
    <row r="391" spans="1:7">
      <c r="A391" t="s">
        <v>2035</v>
      </c>
      <c r="B391" t="s">
        <v>2036</v>
      </c>
      <c r="C391" t="s">
        <v>1651</v>
      </c>
      <c r="D391">
        <v>7</v>
      </c>
      <c r="E391">
        <v>2714</v>
      </c>
      <c r="F391">
        <v>3091</v>
      </c>
      <c r="G391">
        <v>344160</v>
      </c>
    </row>
    <row r="392" spans="1:7">
      <c r="A392" t="s">
        <v>2037</v>
      </c>
      <c r="B392" t="s">
        <v>2038</v>
      </c>
      <c r="C392" t="s">
        <v>1651</v>
      </c>
      <c r="D392">
        <v>16</v>
      </c>
      <c r="E392">
        <v>3511</v>
      </c>
      <c r="F392">
        <v>3393</v>
      </c>
      <c r="G392">
        <v>359450</v>
      </c>
    </row>
    <row r="393" spans="1:7">
      <c r="A393" t="s">
        <v>2039</v>
      </c>
      <c r="B393" t="s">
        <v>2040</v>
      </c>
      <c r="C393" t="s">
        <v>1651</v>
      </c>
      <c r="D393">
        <v>21</v>
      </c>
      <c r="E393">
        <v>2664</v>
      </c>
      <c r="F393">
        <v>2528</v>
      </c>
      <c r="G393">
        <v>260545</v>
      </c>
    </row>
    <row r="394" spans="1:7">
      <c r="A394" t="s">
        <v>2047</v>
      </c>
      <c r="B394" t="s">
        <v>2048</v>
      </c>
      <c r="C394" t="s">
        <v>1651</v>
      </c>
      <c r="D394">
        <v>54</v>
      </c>
      <c r="E394">
        <v>2236</v>
      </c>
      <c r="F394">
        <v>2197</v>
      </c>
      <c r="G394">
        <v>166550</v>
      </c>
    </row>
    <row r="395" spans="1:7">
      <c r="A395" t="s">
        <v>2051</v>
      </c>
      <c r="B395" t="s">
        <v>2052</v>
      </c>
      <c r="C395" t="s">
        <v>1651</v>
      </c>
      <c r="D395">
        <v>8</v>
      </c>
      <c r="E395">
        <v>1556</v>
      </c>
      <c r="F395">
        <v>2238</v>
      </c>
      <c r="G395">
        <v>153000</v>
      </c>
    </row>
    <row r="396" spans="1:7">
      <c r="A396" t="s">
        <v>2055</v>
      </c>
      <c r="B396" t="s">
        <v>2056</v>
      </c>
      <c r="C396" t="s">
        <v>1651</v>
      </c>
      <c r="D396">
        <v>68</v>
      </c>
      <c r="E396">
        <v>1242</v>
      </c>
      <c r="F396">
        <v>1268</v>
      </c>
      <c r="G396">
        <v>108250</v>
      </c>
    </row>
    <row r="397" spans="1:7">
      <c r="A397" t="s">
        <v>2057</v>
      </c>
      <c r="B397" t="s">
        <v>2058</v>
      </c>
      <c r="C397" t="s">
        <v>1651</v>
      </c>
      <c r="D397">
        <v>43</v>
      </c>
      <c r="E397">
        <v>1071</v>
      </c>
      <c r="F397">
        <v>1161</v>
      </c>
      <c r="G397">
        <v>100000</v>
      </c>
    </row>
    <row r="398" spans="1:7">
      <c r="A398" t="s">
        <v>2059</v>
      </c>
      <c r="B398" t="s">
        <v>2060</v>
      </c>
      <c r="C398" t="s">
        <v>1651</v>
      </c>
      <c r="D398">
        <v>31</v>
      </c>
      <c r="E398">
        <v>1105</v>
      </c>
      <c r="F398">
        <v>1170</v>
      </c>
      <c r="G398">
        <v>81000</v>
      </c>
    </row>
    <row r="399" spans="1:7">
      <c r="A399" t="s">
        <v>2063</v>
      </c>
      <c r="B399" t="s">
        <v>2064</v>
      </c>
      <c r="C399" t="s">
        <v>1651</v>
      </c>
      <c r="D399">
        <v>9</v>
      </c>
      <c r="E399">
        <v>964</v>
      </c>
      <c r="F399">
        <v>1187</v>
      </c>
      <c r="G399">
        <v>130000</v>
      </c>
    </row>
    <row r="400" spans="1:7">
      <c r="A400" t="s">
        <v>2065</v>
      </c>
      <c r="B400" t="s">
        <v>2066</v>
      </c>
      <c r="C400" t="s">
        <v>1651</v>
      </c>
      <c r="D400">
        <v>28</v>
      </c>
      <c r="E400">
        <v>1524</v>
      </c>
      <c r="F400">
        <v>1731</v>
      </c>
      <c r="G400">
        <v>194825</v>
      </c>
    </row>
    <row r="401" spans="1:7">
      <c r="A401" t="s">
        <v>2067</v>
      </c>
      <c r="B401" t="s">
        <v>2068</v>
      </c>
      <c r="C401" t="s">
        <v>1651</v>
      </c>
      <c r="D401">
        <v>5</v>
      </c>
      <c r="E401">
        <v>1840</v>
      </c>
      <c r="F401">
        <v>1789</v>
      </c>
      <c r="G401">
        <v>207570</v>
      </c>
    </row>
    <row r="402" spans="1:7">
      <c r="A402" t="s">
        <v>2069</v>
      </c>
      <c r="B402" t="s">
        <v>2070</v>
      </c>
      <c r="C402" t="s">
        <v>1651</v>
      </c>
      <c r="D402">
        <v>73</v>
      </c>
      <c r="E402">
        <v>1824</v>
      </c>
      <c r="F402">
        <v>1880</v>
      </c>
      <c r="G402">
        <v>174240</v>
      </c>
    </row>
    <row r="403" spans="1:7">
      <c r="A403" t="s">
        <v>2073</v>
      </c>
      <c r="B403" t="s">
        <v>2074</v>
      </c>
      <c r="C403" t="s">
        <v>1651</v>
      </c>
      <c r="D403">
        <v>7</v>
      </c>
      <c r="E403">
        <v>1299</v>
      </c>
      <c r="F403">
        <v>1258</v>
      </c>
      <c r="G403">
        <v>217000</v>
      </c>
    </row>
    <row r="404" spans="1:7">
      <c r="A404" t="s">
        <v>2075</v>
      </c>
      <c r="B404" t="s">
        <v>2076</v>
      </c>
      <c r="C404" t="s">
        <v>1651</v>
      </c>
      <c r="D404">
        <v>13</v>
      </c>
      <c r="E404">
        <v>1633</v>
      </c>
      <c r="F404">
        <v>1536</v>
      </c>
      <c r="G404">
        <v>153000</v>
      </c>
    </row>
    <row r="405" spans="1:7">
      <c r="A405" t="s">
        <v>2079</v>
      </c>
      <c r="B405" t="s">
        <v>589</v>
      </c>
      <c r="C405" t="s">
        <v>1651</v>
      </c>
      <c r="D405">
        <v>7</v>
      </c>
      <c r="E405">
        <v>1494</v>
      </c>
      <c r="F405">
        <v>1422</v>
      </c>
      <c r="G405">
        <v>165000</v>
      </c>
    </row>
    <row r="406" spans="1:7">
      <c r="A406" t="s">
        <v>2084</v>
      </c>
      <c r="B406" t="s">
        <v>2085</v>
      </c>
      <c r="C406" t="s">
        <v>1651</v>
      </c>
      <c r="D406">
        <v>231</v>
      </c>
      <c r="E406">
        <v>2500</v>
      </c>
      <c r="F406">
        <v>2453</v>
      </c>
      <c r="G406">
        <v>194500</v>
      </c>
    </row>
    <row r="407" spans="1:7">
      <c r="A407" t="s">
        <v>2086</v>
      </c>
      <c r="B407" t="s">
        <v>2087</v>
      </c>
      <c r="C407" t="s">
        <v>1651</v>
      </c>
      <c r="D407">
        <v>30</v>
      </c>
      <c r="E407">
        <v>1898</v>
      </c>
      <c r="F407">
        <v>1721</v>
      </c>
      <c r="G407">
        <v>62500</v>
      </c>
    </row>
    <row r="408" spans="1:7">
      <c r="A408" t="s">
        <v>2088</v>
      </c>
      <c r="B408" t="s">
        <v>2089</v>
      </c>
      <c r="C408" t="s">
        <v>1651</v>
      </c>
      <c r="D408">
        <v>28</v>
      </c>
      <c r="E408">
        <v>2391</v>
      </c>
      <c r="F408">
        <v>2385</v>
      </c>
      <c r="G408">
        <v>256740</v>
      </c>
    </row>
    <row r="409" spans="1:7">
      <c r="A409" t="s">
        <v>2090</v>
      </c>
      <c r="B409" t="s">
        <v>2091</v>
      </c>
      <c r="C409" t="s">
        <v>1651</v>
      </c>
      <c r="D409">
        <v>73</v>
      </c>
      <c r="E409">
        <v>1000</v>
      </c>
      <c r="F409">
        <v>1134</v>
      </c>
      <c r="G409">
        <v>123000</v>
      </c>
    </row>
    <row r="410" spans="1:7">
      <c r="A410" t="s">
        <v>2092</v>
      </c>
      <c r="B410" t="s">
        <v>2093</v>
      </c>
      <c r="C410" t="s">
        <v>1651</v>
      </c>
      <c r="D410">
        <v>17</v>
      </c>
      <c r="E410">
        <v>929</v>
      </c>
      <c r="F410">
        <v>988</v>
      </c>
      <c r="G410">
        <v>91000</v>
      </c>
    </row>
    <row r="411" spans="1:7">
      <c r="A411" t="s">
        <v>2094</v>
      </c>
      <c r="B411" t="s">
        <v>2095</v>
      </c>
      <c r="C411" t="s">
        <v>1651</v>
      </c>
      <c r="D411">
        <v>44</v>
      </c>
      <c r="E411">
        <v>1517</v>
      </c>
      <c r="F411">
        <v>1574</v>
      </c>
      <c r="G411">
        <v>141150</v>
      </c>
    </row>
    <row r="412" spans="1:7">
      <c r="A412" t="s">
        <v>2096</v>
      </c>
      <c r="B412" t="s">
        <v>2097</v>
      </c>
      <c r="C412" t="s">
        <v>1651</v>
      </c>
      <c r="D412">
        <v>57</v>
      </c>
      <c r="E412">
        <v>1020</v>
      </c>
      <c r="F412">
        <v>1274</v>
      </c>
      <c r="G412">
        <v>100000</v>
      </c>
    </row>
    <row r="413" spans="1:7">
      <c r="A413" t="s">
        <v>2098</v>
      </c>
      <c r="B413" t="s">
        <v>2099</v>
      </c>
      <c r="C413" t="s">
        <v>1651</v>
      </c>
      <c r="D413">
        <v>10</v>
      </c>
      <c r="E413">
        <v>932</v>
      </c>
      <c r="F413">
        <v>970</v>
      </c>
      <c r="G413">
        <v>81475</v>
      </c>
    </row>
    <row r="414" spans="1:7">
      <c r="A414" t="s">
        <v>2100</v>
      </c>
      <c r="B414" t="s">
        <v>2101</v>
      </c>
      <c r="C414" t="s">
        <v>1651</v>
      </c>
      <c r="D414">
        <v>7</v>
      </c>
      <c r="E414">
        <v>895</v>
      </c>
      <c r="F414">
        <v>1075</v>
      </c>
      <c r="G414">
        <v>193550</v>
      </c>
    </row>
    <row r="415" spans="1:7">
      <c r="A415" t="s">
        <v>2102</v>
      </c>
      <c r="B415" t="s">
        <v>2103</v>
      </c>
      <c r="C415" t="s">
        <v>1651</v>
      </c>
      <c r="D415">
        <v>42</v>
      </c>
      <c r="E415">
        <v>1438</v>
      </c>
      <c r="F415">
        <v>1435</v>
      </c>
      <c r="G415">
        <v>123850</v>
      </c>
    </row>
    <row r="416" spans="1:7">
      <c r="A416" t="s">
        <v>2106</v>
      </c>
      <c r="B416" t="s">
        <v>2107</v>
      </c>
      <c r="C416" t="s">
        <v>1651</v>
      </c>
      <c r="D416">
        <v>65</v>
      </c>
      <c r="E416">
        <v>1483</v>
      </c>
      <c r="F416">
        <v>1683</v>
      </c>
      <c r="G416">
        <v>182000</v>
      </c>
    </row>
    <row r="417" spans="1:7">
      <c r="A417" t="s">
        <v>2108</v>
      </c>
      <c r="B417" t="s">
        <v>2109</v>
      </c>
      <c r="C417" t="s">
        <v>1651</v>
      </c>
      <c r="D417">
        <v>16</v>
      </c>
      <c r="E417">
        <v>1103</v>
      </c>
      <c r="F417">
        <v>1231</v>
      </c>
      <c r="G417">
        <v>148365</v>
      </c>
    </row>
    <row r="418" spans="1:7">
      <c r="A418" t="s">
        <v>2112</v>
      </c>
      <c r="B418" t="s">
        <v>2113</v>
      </c>
      <c r="C418" t="s">
        <v>1651</v>
      </c>
      <c r="D418">
        <v>5</v>
      </c>
      <c r="E418">
        <v>845</v>
      </c>
      <c r="F418">
        <v>983</v>
      </c>
      <c r="G418">
        <v>95000</v>
      </c>
    </row>
    <row r="419" spans="1:7">
      <c r="A419" t="s">
        <v>2114</v>
      </c>
      <c r="B419" t="s">
        <v>2115</v>
      </c>
      <c r="C419" t="s">
        <v>1651</v>
      </c>
      <c r="D419">
        <v>9</v>
      </c>
      <c r="E419">
        <v>1657</v>
      </c>
      <c r="F419">
        <v>1689</v>
      </c>
      <c r="G419">
        <v>179000</v>
      </c>
    </row>
    <row r="420" spans="1:7">
      <c r="A420" t="s">
        <v>2116</v>
      </c>
      <c r="B420" t="s">
        <v>613</v>
      </c>
      <c r="C420" t="s">
        <v>1651</v>
      </c>
      <c r="D420">
        <v>11</v>
      </c>
      <c r="E420">
        <v>968</v>
      </c>
      <c r="F420">
        <v>1066</v>
      </c>
      <c r="G420">
        <v>139000</v>
      </c>
    </row>
    <row r="421" spans="1:7">
      <c r="A421" t="s">
        <v>2117</v>
      </c>
      <c r="B421" t="s">
        <v>2118</v>
      </c>
      <c r="C421" t="s">
        <v>1651</v>
      </c>
      <c r="D421">
        <v>5</v>
      </c>
      <c r="E421">
        <v>1295</v>
      </c>
      <c r="F421">
        <v>1521</v>
      </c>
      <c r="G421">
        <v>101000</v>
      </c>
    </row>
    <row r="422" spans="1:7">
      <c r="A422" t="s">
        <v>2119</v>
      </c>
      <c r="B422" t="s">
        <v>2120</v>
      </c>
      <c r="C422" t="s">
        <v>1651</v>
      </c>
      <c r="D422">
        <v>15</v>
      </c>
      <c r="E422">
        <v>1402</v>
      </c>
      <c r="F422">
        <v>1504</v>
      </c>
      <c r="G422">
        <v>105000</v>
      </c>
    </row>
    <row r="423" spans="1:7">
      <c r="A423" t="s">
        <v>2121</v>
      </c>
      <c r="B423" t="s">
        <v>2122</v>
      </c>
      <c r="C423" t="s">
        <v>1651</v>
      </c>
      <c r="D423">
        <v>5</v>
      </c>
      <c r="E423">
        <v>875</v>
      </c>
      <c r="F423">
        <v>1250</v>
      </c>
      <c r="G423">
        <v>146000</v>
      </c>
    </row>
    <row r="424" spans="1:7">
      <c r="A424" t="s">
        <v>2123</v>
      </c>
      <c r="B424" t="s">
        <v>2124</v>
      </c>
      <c r="C424" t="s">
        <v>1651</v>
      </c>
      <c r="D424">
        <v>18</v>
      </c>
      <c r="E424">
        <v>2980</v>
      </c>
      <c r="F424">
        <v>2892</v>
      </c>
      <c r="G424">
        <v>256050</v>
      </c>
    </row>
    <row r="425" spans="1:7">
      <c r="A425" t="s">
        <v>2125</v>
      </c>
      <c r="B425" t="s">
        <v>2126</v>
      </c>
      <c r="C425" t="s">
        <v>1651</v>
      </c>
      <c r="D425">
        <v>105</v>
      </c>
      <c r="E425">
        <v>976</v>
      </c>
      <c r="F425">
        <v>1032</v>
      </c>
      <c r="G425">
        <v>90000</v>
      </c>
    </row>
    <row r="426" spans="1:7">
      <c r="A426" t="s">
        <v>2127</v>
      </c>
      <c r="B426" t="s">
        <v>2128</v>
      </c>
      <c r="C426" t="s">
        <v>1651</v>
      </c>
      <c r="D426">
        <v>25</v>
      </c>
      <c r="E426">
        <v>2879</v>
      </c>
      <c r="F426">
        <v>2718</v>
      </c>
      <c r="G426">
        <v>273000</v>
      </c>
    </row>
    <row r="427" spans="1:7">
      <c r="A427" t="s">
        <v>2131</v>
      </c>
      <c r="B427" t="s">
        <v>2132</v>
      </c>
      <c r="C427" t="s">
        <v>1651</v>
      </c>
      <c r="D427">
        <v>30</v>
      </c>
      <c r="E427">
        <v>2625</v>
      </c>
      <c r="F427">
        <v>2723</v>
      </c>
      <c r="G427">
        <v>269000</v>
      </c>
    </row>
    <row r="428" spans="1:7">
      <c r="A428" t="s">
        <v>2133</v>
      </c>
      <c r="B428" t="s">
        <v>2134</v>
      </c>
      <c r="C428" t="s">
        <v>1651</v>
      </c>
      <c r="D428">
        <v>73</v>
      </c>
      <c r="E428">
        <v>945</v>
      </c>
      <c r="F428">
        <v>1077</v>
      </c>
      <c r="G428">
        <v>90000</v>
      </c>
    </row>
    <row r="429" spans="1:7">
      <c r="A429" t="s">
        <v>2135</v>
      </c>
      <c r="B429" t="s">
        <v>2136</v>
      </c>
      <c r="C429" t="s">
        <v>1651</v>
      </c>
      <c r="D429">
        <v>15</v>
      </c>
      <c r="E429">
        <v>1489</v>
      </c>
      <c r="F429">
        <v>1575</v>
      </c>
      <c r="G429">
        <v>174000</v>
      </c>
    </row>
    <row r="430" spans="1:7">
      <c r="A430" t="s">
        <v>2139</v>
      </c>
      <c r="B430" t="s">
        <v>2140</v>
      </c>
      <c r="C430" t="s">
        <v>1651</v>
      </c>
      <c r="D430">
        <v>53</v>
      </c>
      <c r="E430">
        <v>2875</v>
      </c>
      <c r="F430">
        <v>2711</v>
      </c>
      <c r="G430">
        <v>251500</v>
      </c>
    </row>
    <row r="431" spans="1:7">
      <c r="A431" t="s">
        <v>2141</v>
      </c>
      <c r="B431" t="s">
        <v>2142</v>
      </c>
      <c r="C431" t="s">
        <v>1651</v>
      </c>
      <c r="D431">
        <v>8</v>
      </c>
      <c r="E431">
        <v>2709</v>
      </c>
      <c r="F431">
        <v>3055</v>
      </c>
      <c r="G431">
        <v>349825</v>
      </c>
    </row>
    <row r="432" spans="1:7">
      <c r="A432" t="s">
        <v>2143</v>
      </c>
      <c r="B432" t="s">
        <v>2144</v>
      </c>
      <c r="C432" t="s">
        <v>1651</v>
      </c>
      <c r="D432">
        <v>15</v>
      </c>
      <c r="E432">
        <v>1050</v>
      </c>
      <c r="F432">
        <v>1124</v>
      </c>
      <c r="G432">
        <v>79500</v>
      </c>
    </row>
    <row r="433" spans="1:7">
      <c r="A433" t="s">
        <v>2145</v>
      </c>
      <c r="B433" t="s">
        <v>2146</v>
      </c>
      <c r="C433" t="s">
        <v>1651</v>
      </c>
      <c r="D433">
        <v>16</v>
      </c>
      <c r="E433">
        <v>1436</v>
      </c>
      <c r="F433">
        <v>1584</v>
      </c>
      <c r="G433">
        <v>182200</v>
      </c>
    </row>
    <row r="434" spans="1:7">
      <c r="A434" t="s">
        <v>2149</v>
      </c>
      <c r="B434" t="s">
        <v>2150</v>
      </c>
      <c r="C434" t="s">
        <v>1651</v>
      </c>
      <c r="D434">
        <v>22</v>
      </c>
      <c r="E434">
        <v>2274</v>
      </c>
      <c r="F434">
        <v>2428</v>
      </c>
      <c r="G434">
        <v>277500</v>
      </c>
    </row>
    <row r="435" spans="1:7">
      <c r="A435" t="s">
        <v>2153</v>
      </c>
      <c r="B435" t="s">
        <v>2154</v>
      </c>
      <c r="C435" t="s">
        <v>1651</v>
      </c>
      <c r="D435">
        <v>46</v>
      </c>
      <c r="E435">
        <v>2121</v>
      </c>
      <c r="F435">
        <v>2156</v>
      </c>
      <c r="G435">
        <v>206625</v>
      </c>
    </row>
    <row r="436" spans="1:7">
      <c r="A436" t="s">
        <v>2155</v>
      </c>
      <c r="B436" t="s">
        <v>2156</v>
      </c>
      <c r="C436" t="s">
        <v>1651</v>
      </c>
      <c r="D436">
        <v>19</v>
      </c>
      <c r="E436">
        <v>1075</v>
      </c>
      <c r="F436">
        <v>1072</v>
      </c>
      <c r="G436">
        <v>116000</v>
      </c>
    </row>
    <row r="437" spans="1:7">
      <c r="A437" t="s">
        <v>2157</v>
      </c>
      <c r="B437" t="s">
        <v>2158</v>
      </c>
      <c r="C437" t="s">
        <v>1651</v>
      </c>
      <c r="D437">
        <v>22</v>
      </c>
      <c r="E437">
        <v>2064</v>
      </c>
      <c r="F437">
        <v>1904</v>
      </c>
      <c r="G437">
        <v>215250</v>
      </c>
    </row>
    <row r="438" spans="1:7">
      <c r="A438" t="s">
        <v>2159</v>
      </c>
      <c r="B438" t="s">
        <v>2160</v>
      </c>
      <c r="C438" t="s">
        <v>1651</v>
      </c>
      <c r="D438">
        <v>14</v>
      </c>
      <c r="E438">
        <v>1323</v>
      </c>
      <c r="F438">
        <v>1249</v>
      </c>
      <c r="G438">
        <v>159500</v>
      </c>
    </row>
    <row r="439" spans="1:7">
      <c r="A439" t="s">
        <v>2161</v>
      </c>
      <c r="B439" t="s">
        <v>2162</v>
      </c>
      <c r="C439" t="s">
        <v>1651</v>
      </c>
      <c r="D439">
        <v>25</v>
      </c>
      <c r="E439">
        <v>1316</v>
      </c>
      <c r="F439">
        <v>1311</v>
      </c>
      <c r="G439">
        <v>154957</v>
      </c>
    </row>
    <row r="440" spans="1:7">
      <c r="A440" t="s">
        <v>2163</v>
      </c>
      <c r="B440" t="s">
        <v>2164</v>
      </c>
      <c r="C440" t="s">
        <v>1651</v>
      </c>
      <c r="D440">
        <v>43</v>
      </c>
      <c r="E440">
        <v>2391</v>
      </c>
      <c r="F440">
        <v>2395</v>
      </c>
      <c r="G440">
        <v>228500</v>
      </c>
    </row>
    <row r="441" spans="1:7">
      <c r="A441" t="s">
        <v>2167</v>
      </c>
      <c r="B441" t="s">
        <v>2168</v>
      </c>
      <c r="C441" t="s">
        <v>1651</v>
      </c>
      <c r="D441">
        <v>16</v>
      </c>
      <c r="E441">
        <v>921</v>
      </c>
      <c r="F441">
        <v>1165</v>
      </c>
      <c r="G441">
        <v>112500</v>
      </c>
    </row>
    <row r="442" spans="1:7">
      <c r="A442" t="s">
        <v>2169</v>
      </c>
      <c r="B442" t="s">
        <v>2170</v>
      </c>
      <c r="C442" t="s">
        <v>1651</v>
      </c>
      <c r="D442">
        <v>7</v>
      </c>
      <c r="E442">
        <v>1000</v>
      </c>
      <c r="F442">
        <v>1158</v>
      </c>
      <c r="G442">
        <v>140000</v>
      </c>
    </row>
    <row r="443" spans="1:7">
      <c r="A443" t="s">
        <v>2171</v>
      </c>
      <c r="B443" t="s">
        <v>2172</v>
      </c>
      <c r="C443" t="s">
        <v>1651</v>
      </c>
      <c r="D443">
        <v>54</v>
      </c>
      <c r="E443">
        <v>1639</v>
      </c>
      <c r="F443">
        <v>1576</v>
      </c>
      <c r="G443">
        <v>127350</v>
      </c>
    </row>
    <row r="444" spans="1:7">
      <c r="A444" t="s">
        <v>2173</v>
      </c>
      <c r="B444" t="s">
        <v>2174</v>
      </c>
      <c r="C444" t="s">
        <v>1651</v>
      </c>
      <c r="D444">
        <v>74</v>
      </c>
      <c r="E444">
        <v>1495</v>
      </c>
      <c r="F444">
        <v>1486</v>
      </c>
      <c r="G444">
        <v>129500</v>
      </c>
    </row>
    <row r="445" spans="1:7">
      <c r="A445" t="s">
        <v>2175</v>
      </c>
      <c r="B445" t="s">
        <v>2176</v>
      </c>
      <c r="C445" t="s">
        <v>1651</v>
      </c>
      <c r="D445">
        <v>104</v>
      </c>
      <c r="E445">
        <v>1877</v>
      </c>
      <c r="F445">
        <v>1929</v>
      </c>
      <c r="G445">
        <v>160500</v>
      </c>
    </row>
    <row r="446" spans="1:7">
      <c r="A446" t="s">
        <v>2179</v>
      </c>
      <c r="B446" t="s">
        <v>2180</v>
      </c>
      <c r="C446" t="s">
        <v>1651</v>
      </c>
      <c r="D446">
        <v>24</v>
      </c>
      <c r="E446">
        <v>1463</v>
      </c>
      <c r="F446">
        <v>1397</v>
      </c>
      <c r="G446">
        <v>132450</v>
      </c>
    </row>
    <row r="447" spans="1:7">
      <c r="A447" t="s">
        <v>2183</v>
      </c>
      <c r="B447" t="s">
        <v>2184</v>
      </c>
      <c r="C447" t="s">
        <v>1651</v>
      </c>
      <c r="D447">
        <v>15</v>
      </c>
      <c r="E447">
        <v>1590</v>
      </c>
      <c r="F447">
        <v>1635</v>
      </c>
      <c r="G447">
        <v>240000</v>
      </c>
    </row>
    <row r="448" spans="1:7">
      <c r="A448" t="s">
        <v>2185</v>
      </c>
      <c r="B448" t="s">
        <v>2186</v>
      </c>
      <c r="C448" t="s">
        <v>1651</v>
      </c>
      <c r="D448">
        <v>37</v>
      </c>
      <c r="E448">
        <v>2615</v>
      </c>
      <c r="F448">
        <v>2609</v>
      </c>
      <c r="G448">
        <v>211500</v>
      </c>
    </row>
    <row r="449" spans="1:7">
      <c r="A449" t="s">
        <v>2187</v>
      </c>
      <c r="B449" t="s">
        <v>2188</v>
      </c>
      <c r="C449" t="s">
        <v>1651</v>
      </c>
      <c r="D449">
        <v>200</v>
      </c>
      <c r="E449">
        <v>2073</v>
      </c>
      <c r="F449">
        <v>2062</v>
      </c>
      <c r="G449">
        <v>161375</v>
      </c>
    </row>
    <row r="450" spans="1:7">
      <c r="A450" t="s">
        <v>2189</v>
      </c>
      <c r="B450" t="s">
        <v>2190</v>
      </c>
      <c r="C450" t="s">
        <v>1651</v>
      </c>
      <c r="D450">
        <v>8</v>
      </c>
      <c r="E450">
        <v>1185</v>
      </c>
      <c r="F450">
        <v>1228</v>
      </c>
      <c r="G450">
        <v>163370</v>
      </c>
    </row>
    <row r="451" spans="1:7">
      <c r="A451" t="s">
        <v>2191</v>
      </c>
      <c r="B451" t="s">
        <v>2192</v>
      </c>
      <c r="C451" t="s">
        <v>1651</v>
      </c>
      <c r="D451">
        <v>9</v>
      </c>
      <c r="E451">
        <v>2306</v>
      </c>
      <c r="F451">
        <v>2502</v>
      </c>
      <c r="G451">
        <v>237490</v>
      </c>
    </row>
    <row r="452" spans="1:7">
      <c r="A452" t="s">
        <v>2193</v>
      </c>
      <c r="B452" t="s">
        <v>2194</v>
      </c>
      <c r="C452" t="s">
        <v>1651</v>
      </c>
      <c r="D452">
        <v>7</v>
      </c>
      <c r="E452">
        <v>1592</v>
      </c>
      <c r="F452">
        <v>1787</v>
      </c>
      <c r="G452">
        <v>205000</v>
      </c>
    </row>
    <row r="453" spans="1:7">
      <c r="A453" t="s">
        <v>2197</v>
      </c>
      <c r="B453" t="s">
        <v>2198</v>
      </c>
      <c r="C453" t="s">
        <v>1651</v>
      </c>
      <c r="D453">
        <v>35</v>
      </c>
      <c r="E453">
        <v>1821</v>
      </c>
      <c r="F453">
        <v>1808</v>
      </c>
      <c r="G453">
        <v>181300</v>
      </c>
    </row>
    <row r="454" spans="1:7">
      <c r="A454" t="s">
        <v>2199</v>
      </c>
      <c r="B454" t="s">
        <v>2200</v>
      </c>
      <c r="C454" t="s">
        <v>1651</v>
      </c>
      <c r="D454">
        <v>25</v>
      </c>
      <c r="E454">
        <v>1143</v>
      </c>
      <c r="F454">
        <v>1253</v>
      </c>
      <c r="G454">
        <v>110000</v>
      </c>
    </row>
    <row r="455" spans="1:7">
      <c r="A455" t="s">
        <v>2201</v>
      </c>
      <c r="B455" t="s">
        <v>2202</v>
      </c>
      <c r="C455" t="s">
        <v>1651</v>
      </c>
      <c r="D455">
        <v>155</v>
      </c>
      <c r="E455">
        <v>2186</v>
      </c>
      <c r="F455">
        <v>2282</v>
      </c>
      <c r="G455">
        <v>154500</v>
      </c>
    </row>
    <row r="456" spans="1:7">
      <c r="A456" t="s">
        <v>2205</v>
      </c>
      <c r="B456" t="s">
        <v>2206</v>
      </c>
      <c r="C456" t="s">
        <v>1651</v>
      </c>
      <c r="D456">
        <v>21</v>
      </c>
      <c r="E456">
        <v>1082</v>
      </c>
      <c r="F456">
        <v>1170</v>
      </c>
      <c r="G456">
        <v>92000</v>
      </c>
    </row>
    <row r="457" spans="1:7">
      <c r="A457" t="s">
        <v>2207</v>
      </c>
      <c r="B457" t="s">
        <v>2208</v>
      </c>
      <c r="C457" t="s">
        <v>1651</v>
      </c>
      <c r="D457">
        <v>27</v>
      </c>
      <c r="E457">
        <v>987</v>
      </c>
      <c r="F457">
        <v>1110</v>
      </c>
      <c r="G457">
        <v>99000</v>
      </c>
    </row>
    <row r="458" spans="1:7">
      <c r="A458" t="s">
        <v>2209</v>
      </c>
      <c r="B458" t="s">
        <v>2210</v>
      </c>
      <c r="C458" t="s">
        <v>1651</v>
      </c>
      <c r="D458">
        <v>5</v>
      </c>
      <c r="E458">
        <v>1381</v>
      </c>
      <c r="F458">
        <v>1234</v>
      </c>
      <c r="G458">
        <v>140000</v>
      </c>
    </row>
    <row r="459" spans="1:7">
      <c r="A459" t="s">
        <v>2211</v>
      </c>
      <c r="B459" t="s">
        <v>2212</v>
      </c>
      <c r="C459" t="s">
        <v>1651</v>
      </c>
      <c r="D459">
        <v>104</v>
      </c>
      <c r="E459">
        <v>970</v>
      </c>
      <c r="F459">
        <v>1025</v>
      </c>
      <c r="G459">
        <v>85250</v>
      </c>
    </row>
    <row r="460" spans="1:7">
      <c r="A460" t="s">
        <v>2213</v>
      </c>
      <c r="B460" t="s">
        <v>2214</v>
      </c>
      <c r="C460" t="s">
        <v>1651</v>
      </c>
      <c r="D460">
        <v>26</v>
      </c>
      <c r="E460">
        <v>1174</v>
      </c>
      <c r="F460">
        <v>1252</v>
      </c>
      <c r="G460">
        <v>82432</v>
      </c>
    </row>
    <row r="461" spans="1:7">
      <c r="A461" t="s">
        <v>2215</v>
      </c>
      <c r="B461" t="s">
        <v>2216</v>
      </c>
      <c r="C461" t="s">
        <v>1651</v>
      </c>
      <c r="D461">
        <v>17</v>
      </c>
      <c r="E461">
        <v>1362</v>
      </c>
      <c r="F461">
        <v>1522</v>
      </c>
      <c r="G461">
        <v>145000</v>
      </c>
    </row>
    <row r="462" spans="1:7">
      <c r="A462" t="s">
        <v>2219</v>
      </c>
      <c r="B462" t="s">
        <v>2220</v>
      </c>
      <c r="C462" t="s">
        <v>1651</v>
      </c>
      <c r="D462">
        <v>247</v>
      </c>
      <c r="E462">
        <v>1840</v>
      </c>
      <c r="F462">
        <v>1929</v>
      </c>
      <c r="G462">
        <v>155000</v>
      </c>
    </row>
    <row r="463" spans="1:7">
      <c r="A463" t="s">
        <v>2221</v>
      </c>
      <c r="B463" t="s">
        <v>2222</v>
      </c>
      <c r="C463" t="s">
        <v>1651</v>
      </c>
      <c r="D463">
        <v>5</v>
      </c>
      <c r="E463">
        <v>1048</v>
      </c>
      <c r="F463">
        <v>1025</v>
      </c>
      <c r="G463">
        <v>130000</v>
      </c>
    </row>
    <row r="464" spans="1:7">
      <c r="A464" t="s">
        <v>2223</v>
      </c>
      <c r="B464" t="s">
        <v>2224</v>
      </c>
      <c r="C464" t="s">
        <v>1651</v>
      </c>
      <c r="D464">
        <v>138</v>
      </c>
      <c r="E464">
        <v>2524</v>
      </c>
      <c r="F464">
        <v>2675</v>
      </c>
      <c r="G464">
        <v>252000</v>
      </c>
    </row>
    <row r="465" spans="1:7">
      <c r="A465" t="s">
        <v>2225</v>
      </c>
      <c r="B465" t="s">
        <v>2226</v>
      </c>
      <c r="C465" t="s">
        <v>1651</v>
      </c>
      <c r="D465">
        <v>6</v>
      </c>
      <c r="E465">
        <v>1447</v>
      </c>
      <c r="F465">
        <v>1472</v>
      </c>
      <c r="G465">
        <v>179500</v>
      </c>
    </row>
    <row r="466" spans="1:7">
      <c r="A466" t="s">
        <v>2227</v>
      </c>
      <c r="B466" t="s">
        <v>2228</v>
      </c>
      <c r="C466" t="s">
        <v>1651</v>
      </c>
      <c r="D466">
        <v>36</v>
      </c>
      <c r="E466">
        <v>1401</v>
      </c>
      <c r="F466">
        <v>1488</v>
      </c>
      <c r="G466">
        <v>166000</v>
      </c>
    </row>
    <row r="467" spans="1:7">
      <c r="A467" t="s">
        <v>2229</v>
      </c>
      <c r="B467" t="s">
        <v>2230</v>
      </c>
      <c r="C467" t="s">
        <v>1651</v>
      </c>
      <c r="D467">
        <v>16</v>
      </c>
      <c r="E467">
        <v>2694</v>
      </c>
      <c r="F467">
        <v>2637</v>
      </c>
      <c r="G467">
        <v>305612</v>
      </c>
    </row>
    <row r="468" spans="1:7">
      <c r="A468" t="s">
        <v>2233</v>
      </c>
      <c r="B468" t="s">
        <v>2234</v>
      </c>
      <c r="C468" t="s">
        <v>1651</v>
      </c>
      <c r="D468">
        <v>19</v>
      </c>
      <c r="E468">
        <v>1558</v>
      </c>
      <c r="F468">
        <v>1861</v>
      </c>
      <c r="G468">
        <v>195000</v>
      </c>
    </row>
    <row r="469" spans="1:7">
      <c r="A469" t="s">
        <v>2237</v>
      </c>
      <c r="B469" t="s">
        <v>2238</v>
      </c>
      <c r="C469" t="s">
        <v>1651</v>
      </c>
      <c r="D469">
        <v>10</v>
      </c>
      <c r="E469">
        <v>1405</v>
      </c>
      <c r="F469">
        <v>1363</v>
      </c>
      <c r="G469">
        <v>147000</v>
      </c>
    </row>
    <row r="470" spans="1:7">
      <c r="A470" t="s">
        <v>2239</v>
      </c>
      <c r="B470" t="s">
        <v>2240</v>
      </c>
      <c r="C470" t="s">
        <v>1651</v>
      </c>
      <c r="D470">
        <v>10</v>
      </c>
      <c r="E470">
        <v>966</v>
      </c>
      <c r="F470">
        <v>1218</v>
      </c>
      <c r="G470">
        <v>226000</v>
      </c>
    </row>
    <row r="471" spans="1:7">
      <c r="A471" t="s">
        <v>2241</v>
      </c>
      <c r="B471" t="s">
        <v>2242</v>
      </c>
      <c r="C471" t="s">
        <v>1651</v>
      </c>
      <c r="D471">
        <v>11</v>
      </c>
      <c r="E471">
        <v>1250</v>
      </c>
      <c r="F471">
        <v>1564</v>
      </c>
      <c r="G471">
        <v>205000</v>
      </c>
    </row>
    <row r="472" spans="1:7">
      <c r="A472" t="s">
        <v>2243</v>
      </c>
      <c r="B472" t="s">
        <v>2244</v>
      </c>
      <c r="C472" t="s">
        <v>1651</v>
      </c>
      <c r="D472">
        <v>44</v>
      </c>
      <c r="E472">
        <v>1507</v>
      </c>
      <c r="F472">
        <v>1702</v>
      </c>
      <c r="G472">
        <v>165250</v>
      </c>
    </row>
    <row r="473" spans="1:7">
      <c r="A473" t="s">
        <v>2245</v>
      </c>
      <c r="B473" t="s">
        <v>2246</v>
      </c>
      <c r="C473" t="s">
        <v>1651</v>
      </c>
      <c r="D473">
        <v>6</v>
      </c>
      <c r="E473">
        <v>566</v>
      </c>
      <c r="F473">
        <v>691</v>
      </c>
      <c r="G473">
        <v>70000</v>
      </c>
    </row>
    <row r="474" spans="1:7">
      <c r="A474" t="s">
        <v>2247</v>
      </c>
      <c r="B474" t="s">
        <v>2248</v>
      </c>
      <c r="C474" t="s">
        <v>1651</v>
      </c>
      <c r="D474">
        <v>11</v>
      </c>
      <c r="E474">
        <v>974</v>
      </c>
      <c r="F474">
        <v>990</v>
      </c>
      <c r="G474">
        <v>95000</v>
      </c>
    </row>
    <row r="475" spans="1:7">
      <c r="A475" t="s">
        <v>2249</v>
      </c>
      <c r="B475" t="s">
        <v>2250</v>
      </c>
      <c r="C475" t="s">
        <v>1651</v>
      </c>
      <c r="D475">
        <v>14</v>
      </c>
      <c r="E475">
        <v>1092</v>
      </c>
      <c r="F475">
        <v>1272</v>
      </c>
      <c r="G475">
        <v>110100</v>
      </c>
    </row>
    <row r="476" spans="1:7">
      <c r="A476" t="s">
        <v>2251</v>
      </c>
      <c r="B476" t="s">
        <v>2252</v>
      </c>
      <c r="C476" t="s">
        <v>1651</v>
      </c>
      <c r="D476">
        <v>24</v>
      </c>
      <c r="E476">
        <v>1323</v>
      </c>
      <c r="F476">
        <v>1418</v>
      </c>
      <c r="G476">
        <v>164100</v>
      </c>
    </row>
    <row r="477" spans="1:7">
      <c r="A477" t="s">
        <v>2253</v>
      </c>
      <c r="B477" t="s">
        <v>2254</v>
      </c>
      <c r="C477" t="s">
        <v>1651</v>
      </c>
      <c r="D477">
        <v>12</v>
      </c>
      <c r="E477">
        <v>1142</v>
      </c>
      <c r="F477">
        <v>1284</v>
      </c>
      <c r="G477">
        <v>171200</v>
      </c>
    </row>
    <row r="478" spans="1:7">
      <c r="A478" t="s">
        <v>2255</v>
      </c>
      <c r="B478" t="s">
        <v>2256</v>
      </c>
      <c r="C478" t="s">
        <v>1651</v>
      </c>
      <c r="D478">
        <v>32</v>
      </c>
      <c r="E478">
        <v>2464</v>
      </c>
      <c r="F478">
        <v>2373</v>
      </c>
      <c r="G478">
        <v>223900</v>
      </c>
    </row>
    <row r="479" spans="1:7">
      <c r="A479" t="s">
        <v>2257</v>
      </c>
      <c r="B479" t="s">
        <v>2258</v>
      </c>
      <c r="C479" t="s">
        <v>1651</v>
      </c>
      <c r="D479">
        <v>86</v>
      </c>
      <c r="E479">
        <v>2186</v>
      </c>
      <c r="F479">
        <v>2203</v>
      </c>
      <c r="G479">
        <v>180000</v>
      </c>
    </row>
    <row r="480" spans="1:7">
      <c r="A480" t="s">
        <v>2259</v>
      </c>
      <c r="B480" t="s">
        <v>2260</v>
      </c>
      <c r="C480" t="s">
        <v>1651</v>
      </c>
      <c r="D480">
        <v>10</v>
      </c>
      <c r="E480">
        <v>1365</v>
      </c>
      <c r="F480">
        <v>1617</v>
      </c>
      <c r="G480">
        <v>184000</v>
      </c>
    </row>
    <row r="481" spans="1:7">
      <c r="A481" t="s">
        <v>2261</v>
      </c>
      <c r="B481" t="s">
        <v>2262</v>
      </c>
      <c r="C481" t="s">
        <v>1651</v>
      </c>
      <c r="D481">
        <v>20</v>
      </c>
      <c r="E481">
        <v>2178</v>
      </c>
      <c r="F481">
        <v>2084</v>
      </c>
      <c r="G481">
        <v>228350</v>
      </c>
    </row>
    <row r="482" spans="1:7">
      <c r="A482" t="s">
        <v>2263</v>
      </c>
      <c r="B482" t="s">
        <v>2264</v>
      </c>
      <c r="C482" t="s">
        <v>1651</v>
      </c>
      <c r="D482">
        <v>19</v>
      </c>
      <c r="E482">
        <v>1272</v>
      </c>
      <c r="F482">
        <v>1384</v>
      </c>
      <c r="G482">
        <v>108000</v>
      </c>
    </row>
    <row r="483" spans="1:7">
      <c r="A483" t="s">
        <v>2265</v>
      </c>
      <c r="B483" t="s">
        <v>2266</v>
      </c>
      <c r="C483" t="s">
        <v>1651</v>
      </c>
      <c r="D483">
        <v>46</v>
      </c>
      <c r="E483">
        <v>1225</v>
      </c>
      <c r="F483">
        <v>1237</v>
      </c>
      <c r="G483">
        <v>141650</v>
      </c>
    </row>
    <row r="484" spans="1:7">
      <c r="A484" t="s">
        <v>2267</v>
      </c>
      <c r="B484" t="s">
        <v>2268</v>
      </c>
      <c r="C484" t="s">
        <v>1651</v>
      </c>
      <c r="D484">
        <v>16</v>
      </c>
      <c r="E484">
        <v>2123</v>
      </c>
      <c r="F484">
        <v>2072</v>
      </c>
      <c r="G484">
        <v>210000</v>
      </c>
    </row>
    <row r="485" spans="1:7">
      <c r="A485" t="s">
        <v>2271</v>
      </c>
      <c r="B485" t="s">
        <v>2272</v>
      </c>
      <c r="C485" t="s">
        <v>1651</v>
      </c>
      <c r="D485">
        <v>39</v>
      </c>
      <c r="E485">
        <v>1013</v>
      </c>
      <c r="F485">
        <v>1114</v>
      </c>
      <c r="G485">
        <v>117760</v>
      </c>
    </row>
    <row r="486" spans="1:7">
      <c r="A486" t="s">
        <v>2273</v>
      </c>
      <c r="B486" t="s">
        <v>2274</v>
      </c>
      <c r="C486" t="s">
        <v>1651</v>
      </c>
      <c r="D486">
        <v>10</v>
      </c>
      <c r="E486">
        <v>1707</v>
      </c>
      <c r="F486">
        <v>1791</v>
      </c>
      <c r="G486">
        <v>178600</v>
      </c>
    </row>
    <row r="487" spans="1:7">
      <c r="A487" t="s">
        <v>2275</v>
      </c>
      <c r="B487" t="s">
        <v>2276</v>
      </c>
      <c r="C487" t="s">
        <v>1651</v>
      </c>
      <c r="D487">
        <v>79</v>
      </c>
      <c r="E487">
        <v>1081</v>
      </c>
      <c r="F487">
        <v>1161</v>
      </c>
      <c r="G487">
        <v>100000</v>
      </c>
    </row>
    <row r="488" spans="1:7">
      <c r="A488" t="s">
        <v>2279</v>
      </c>
      <c r="B488" t="s">
        <v>2280</v>
      </c>
      <c r="C488" t="s">
        <v>1651</v>
      </c>
      <c r="D488">
        <v>10</v>
      </c>
      <c r="E488">
        <v>1204</v>
      </c>
      <c r="F488">
        <v>1369</v>
      </c>
      <c r="G488">
        <v>148500</v>
      </c>
    </row>
    <row r="489" spans="1:7">
      <c r="A489" t="s">
        <v>2283</v>
      </c>
      <c r="B489" t="s">
        <v>2284</v>
      </c>
      <c r="C489" t="s">
        <v>1651</v>
      </c>
      <c r="D489">
        <v>82</v>
      </c>
      <c r="E489">
        <v>1743</v>
      </c>
      <c r="F489">
        <v>1845</v>
      </c>
      <c r="G489">
        <v>155500</v>
      </c>
    </row>
    <row r="490" spans="1:7">
      <c r="A490" t="s">
        <v>2285</v>
      </c>
      <c r="B490" t="s">
        <v>2286</v>
      </c>
      <c r="C490" t="s">
        <v>1651</v>
      </c>
      <c r="D490">
        <v>89</v>
      </c>
      <c r="E490">
        <v>2384</v>
      </c>
      <c r="F490">
        <v>2371</v>
      </c>
      <c r="G490">
        <v>201250</v>
      </c>
    </row>
    <row r="491" spans="1:7">
      <c r="A491" t="s">
        <v>2287</v>
      </c>
      <c r="B491" t="s">
        <v>775</v>
      </c>
      <c r="C491" t="s">
        <v>1651</v>
      </c>
      <c r="D491">
        <v>5</v>
      </c>
      <c r="E491">
        <v>1402</v>
      </c>
      <c r="F491">
        <v>1994</v>
      </c>
      <c r="G491">
        <v>198000</v>
      </c>
    </row>
    <row r="492" spans="1:7">
      <c r="A492" t="s">
        <v>2288</v>
      </c>
      <c r="B492" t="s">
        <v>2289</v>
      </c>
      <c r="C492" t="s">
        <v>1651</v>
      </c>
      <c r="D492">
        <v>55</v>
      </c>
      <c r="E492">
        <v>1670</v>
      </c>
      <c r="F492">
        <v>1698</v>
      </c>
      <c r="G492">
        <v>145000</v>
      </c>
    </row>
    <row r="493" spans="1:7">
      <c r="A493" t="s">
        <v>2292</v>
      </c>
      <c r="B493" t="s">
        <v>2293</v>
      </c>
      <c r="C493" t="s">
        <v>1651</v>
      </c>
      <c r="D493">
        <v>21</v>
      </c>
      <c r="E493">
        <v>1471</v>
      </c>
      <c r="F493">
        <v>1629</v>
      </c>
      <c r="G493">
        <v>196500</v>
      </c>
    </row>
    <row r="494" spans="1:7">
      <c r="A494" t="s">
        <v>2294</v>
      </c>
      <c r="B494" t="s">
        <v>2295</v>
      </c>
      <c r="C494" t="s">
        <v>1651</v>
      </c>
      <c r="D494">
        <v>332</v>
      </c>
      <c r="E494">
        <v>3269</v>
      </c>
      <c r="F494">
        <v>3310</v>
      </c>
      <c r="G494">
        <v>212800</v>
      </c>
    </row>
    <row r="495" spans="1:7">
      <c r="A495" t="s">
        <v>2296</v>
      </c>
      <c r="B495" t="s">
        <v>2297</v>
      </c>
      <c r="C495" t="s">
        <v>1651</v>
      </c>
      <c r="D495">
        <v>5</v>
      </c>
      <c r="E495">
        <v>3050</v>
      </c>
      <c r="F495">
        <v>3058</v>
      </c>
      <c r="G495">
        <v>320200</v>
      </c>
    </row>
    <row r="496" spans="1:7">
      <c r="A496" t="s">
        <v>2298</v>
      </c>
      <c r="B496" t="s">
        <v>2299</v>
      </c>
      <c r="C496" t="s">
        <v>1651</v>
      </c>
      <c r="D496">
        <v>19</v>
      </c>
      <c r="E496">
        <v>1413</v>
      </c>
      <c r="F496">
        <v>1410</v>
      </c>
      <c r="G496">
        <v>130000</v>
      </c>
    </row>
    <row r="497" spans="1:7">
      <c r="A497" t="s">
        <v>2300</v>
      </c>
      <c r="B497" t="s">
        <v>2301</v>
      </c>
      <c r="C497" t="s">
        <v>1651</v>
      </c>
      <c r="D497">
        <v>55</v>
      </c>
      <c r="E497">
        <v>1508</v>
      </c>
      <c r="F497">
        <v>1487</v>
      </c>
      <c r="G497">
        <v>150000</v>
      </c>
    </row>
    <row r="498" spans="1:7">
      <c r="A498" t="s">
        <v>2302</v>
      </c>
      <c r="B498" t="s">
        <v>2303</v>
      </c>
      <c r="C498" t="s">
        <v>1651</v>
      </c>
      <c r="D498">
        <v>399</v>
      </c>
      <c r="E498">
        <v>3295</v>
      </c>
      <c r="F498">
        <v>3454</v>
      </c>
      <c r="G498">
        <v>270000</v>
      </c>
    </row>
    <row r="499" spans="1:7">
      <c r="A499" t="s">
        <v>2304</v>
      </c>
      <c r="B499" t="s">
        <v>2305</v>
      </c>
      <c r="C499" t="s">
        <v>1651</v>
      </c>
      <c r="D499">
        <v>47</v>
      </c>
      <c r="E499">
        <v>1547</v>
      </c>
      <c r="F499">
        <v>1660</v>
      </c>
      <c r="G499">
        <v>125000</v>
      </c>
    </row>
    <row r="500" spans="1:7">
      <c r="A500" t="s">
        <v>2306</v>
      </c>
      <c r="B500" t="s">
        <v>2307</v>
      </c>
      <c r="C500" t="s">
        <v>1651</v>
      </c>
      <c r="D500">
        <v>24</v>
      </c>
      <c r="E500">
        <v>2516</v>
      </c>
      <c r="F500">
        <v>2444</v>
      </c>
      <c r="G500">
        <v>318952</v>
      </c>
    </row>
    <row r="501" spans="1:7">
      <c r="A501" t="s">
        <v>2308</v>
      </c>
      <c r="B501" t="s">
        <v>2309</v>
      </c>
      <c r="C501" t="s">
        <v>1651</v>
      </c>
      <c r="D501">
        <v>39</v>
      </c>
      <c r="E501">
        <v>989</v>
      </c>
      <c r="F501">
        <v>998</v>
      </c>
      <c r="G501">
        <v>100000</v>
      </c>
    </row>
    <row r="502" spans="1:7">
      <c r="A502" t="s">
        <v>2310</v>
      </c>
      <c r="B502" t="s">
        <v>2311</v>
      </c>
      <c r="C502" t="s">
        <v>1651</v>
      </c>
      <c r="D502">
        <v>28</v>
      </c>
      <c r="E502">
        <v>1709</v>
      </c>
      <c r="F502">
        <v>1819</v>
      </c>
      <c r="G502">
        <v>124250</v>
      </c>
    </row>
    <row r="503" spans="1:7">
      <c r="A503" t="s">
        <v>2312</v>
      </c>
      <c r="B503" t="s">
        <v>2313</v>
      </c>
      <c r="C503" t="s">
        <v>1651</v>
      </c>
      <c r="D503">
        <v>5</v>
      </c>
      <c r="E503">
        <v>1392</v>
      </c>
      <c r="F503">
        <v>1378</v>
      </c>
      <c r="G503">
        <v>140000</v>
      </c>
    </row>
    <row r="504" spans="1:7">
      <c r="A504" t="s">
        <v>2314</v>
      </c>
      <c r="B504" t="s">
        <v>2315</v>
      </c>
      <c r="C504" t="s">
        <v>1651</v>
      </c>
      <c r="D504">
        <v>14</v>
      </c>
      <c r="E504">
        <v>2091</v>
      </c>
      <c r="F504">
        <v>1971</v>
      </c>
      <c r="G504">
        <v>179650</v>
      </c>
    </row>
    <row r="505" spans="1:7">
      <c r="A505" t="s">
        <v>2316</v>
      </c>
      <c r="B505" t="s">
        <v>2317</v>
      </c>
      <c r="C505" t="s">
        <v>1651</v>
      </c>
      <c r="D505">
        <v>77</v>
      </c>
      <c r="E505">
        <v>818</v>
      </c>
      <c r="F505">
        <v>836</v>
      </c>
      <c r="G505">
        <v>70400</v>
      </c>
    </row>
    <row r="506" spans="1:7">
      <c r="A506" t="s">
        <v>2318</v>
      </c>
      <c r="B506" t="s">
        <v>2319</v>
      </c>
      <c r="C506" t="s">
        <v>1651</v>
      </c>
      <c r="D506">
        <v>14</v>
      </c>
      <c r="E506">
        <v>1669</v>
      </c>
      <c r="F506">
        <v>1722</v>
      </c>
      <c r="G506">
        <v>214950</v>
      </c>
    </row>
    <row r="507" spans="1:7">
      <c r="A507" t="s">
        <v>2322</v>
      </c>
      <c r="B507" t="s">
        <v>2323</v>
      </c>
      <c r="C507" t="s">
        <v>1651</v>
      </c>
      <c r="D507">
        <v>5</v>
      </c>
      <c r="E507">
        <v>2250</v>
      </c>
      <c r="F507">
        <v>2345</v>
      </c>
      <c r="G507">
        <v>360000</v>
      </c>
    </row>
    <row r="508" spans="1:7">
      <c r="A508" t="s">
        <v>2324</v>
      </c>
      <c r="B508" t="s">
        <v>2325</v>
      </c>
      <c r="C508" t="s">
        <v>1651</v>
      </c>
      <c r="D508">
        <v>47</v>
      </c>
      <c r="E508">
        <v>1382</v>
      </c>
      <c r="F508">
        <v>1460</v>
      </c>
      <c r="G508">
        <v>160000</v>
      </c>
    </row>
    <row r="509" spans="1:7">
      <c r="A509" t="s">
        <v>2326</v>
      </c>
      <c r="B509" t="s">
        <v>2327</v>
      </c>
      <c r="C509" t="s">
        <v>1651</v>
      </c>
      <c r="D509">
        <v>23</v>
      </c>
      <c r="E509">
        <v>1739</v>
      </c>
      <c r="F509">
        <v>2002</v>
      </c>
      <c r="G509">
        <v>263000</v>
      </c>
    </row>
    <row r="510" spans="1:7">
      <c r="A510" t="s">
        <v>2328</v>
      </c>
      <c r="B510" t="s">
        <v>2329</v>
      </c>
      <c r="C510" t="s">
        <v>1651</v>
      </c>
      <c r="D510">
        <v>7</v>
      </c>
      <c r="E510">
        <v>1726</v>
      </c>
      <c r="F510">
        <v>1714</v>
      </c>
      <c r="G510">
        <v>170650</v>
      </c>
    </row>
    <row r="511" spans="1:7">
      <c r="A511" t="s">
        <v>2330</v>
      </c>
      <c r="B511" t="s">
        <v>2331</v>
      </c>
      <c r="C511" t="s">
        <v>1651</v>
      </c>
      <c r="D511">
        <v>5</v>
      </c>
      <c r="E511">
        <v>1324</v>
      </c>
      <c r="F511">
        <v>1462</v>
      </c>
      <c r="G511">
        <v>232000</v>
      </c>
    </row>
    <row r="512" spans="1:7">
      <c r="A512" t="s">
        <v>2332</v>
      </c>
      <c r="B512" t="s">
        <v>2333</v>
      </c>
      <c r="C512" t="s">
        <v>1651</v>
      </c>
      <c r="D512">
        <v>99</v>
      </c>
      <c r="E512">
        <v>2582</v>
      </c>
      <c r="F512">
        <v>2629</v>
      </c>
      <c r="G512">
        <v>230000</v>
      </c>
    </row>
    <row r="513" spans="1:7">
      <c r="A513" t="s">
        <v>2334</v>
      </c>
      <c r="B513" t="s">
        <v>2335</v>
      </c>
      <c r="C513" t="s">
        <v>1651</v>
      </c>
      <c r="D513">
        <v>50</v>
      </c>
      <c r="E513">
        <v>2328</v>
      </c>
      <c r="F513">
        <v>2364</v>
      </c>
      <c r="G513">
        <v>203600</v>
      </c>
    </row>
    <row r="514" spans="1:7">
      <c r="A514" t="s">
        <v>2336</v>
      </c>
      <c r="B514" t="s">
        <v>2337</v>
      </c>
      <c r="C514" t="s">
        <v>1651</v>
      </c>
      <c r="D514">
        <v>9</v>
      </c>
      <c r="E514">
        <v>1449</v>
      </c>
      <c r="F514">
        <v>1444</v>
      </c>
      <c r="G514">
        <v>137000</v>
      </c>
    </row>
    <row r="515" spans="1:7">
      <c r="A515" t="s">
        <v>2340</v>
      </c>
      <c r="B515" t="s">
        <v>2341</v>
      </c>
      <c r="C515" t="s">
        <v>1651</v>
      </c>
      <c r="D515">
        <v>71</v>
      </c>
      <c r="E515">
        <v>2980</v>
      </c>
      <c r="F515">
        <v>2877</v>
      </c>
      <c r="G515">
        <v>235000</v>
      </c>
    </row>
    <row r="516" spans="1:7">
      <c r="A516" t="s">
        <v>2342</v>
      </c>
      <c r="B516" t="s">
        <v>2343</v>
      </c>
      <c r="C516" t="s">
        <v>1651</v>
      </c>
      <c r="D516">
        <v>21</v>
      </c>
      <c r="E516">
        <v>983</v>
      </c>
      <c r="F516">
        <v>1117</v>
      </c>
      <c r="G516">
        <v>100000</v>
      </c>
    </row>
    <row r="517" spans="1:7">
      <c r="A517" t="s">
        <v>2344</v>
      </c>
      <c r="B517" t="s">
        <v>2345</v>
      </c>
      <c r="C517" t="s">
        <v>1651</v>
      </c>
      <c r="D517">
        <v>22</v>
      </c>
      <c r="E517">
        <v>1472</v>
      </c>
      <c r="F517">
        <v>1352</v>
      </c>
      <c r="G517">
        <v>132450</v>
      </c>
    </row>
    <row r="518" spans="1:7">
      <c r="A518" t="s">
        <v>2348</v>
      </c>
      <c r="B518" t="s">
        <v>2349</v>
      </c>
      <c r="C518" t="s">
        <v>1651</v>
      </c>
      <c r="D518">
        <v>32</v>
      </c>
      <c r="E518">
        <v>2928</v>
      </c>
      <c r="F518">
        <v>2826</v>
      </c>
      <c r="G518">
        <v>255000</v>
      </c>
    </row>
    <row r="519" spans="1:7">
      <c r="A519" t="s">
        <v>2350</v>
      </c>
      <c r="B519" t="s">
        <v>2351</v>
      </c>
      <c r="C519" t="s">
        <v>1651</v>
      </c>
      <c r="D519">
        <v>8</v>
      </c>
      <c r="E519">
        <v>1138</v>
      </c>
      <c r="F519">
        <v>1266</v>
      </c>
      <c r="G519">
        <v>82500</v>
      </c>
    </row>
    <row r="520" spans="1:7">
      <c r="A520" t="s">
        <v>2352</v>
      </c>
      <c r="B520" t="s">
        <v>2353</v>
      </c>
      <c r="C520" t="s">
        <v>1651</v>
      </c>
      <c r="D520">
        <v>14</v>
      </c>
      <c r="E520">
        <v>1766</v>
      </c>
      <c r="F520">
        <v>1631</v>
      </c>
      <c r="G520">
        <v>163000</v>
      </c>
    </row>
    <row r="521" spans="1:7">
      <c r="A521" t="s">
        <v>2354</v>
      </c>
      <c r="B521" t="s">
        <v>2355</v>
      </c>
      <c r="C521" t="s">
        <v>1651</v>
      </c>
      <c r="D521">
        <v>23</v>
      </c>
      <c r="E521">
        <v>1000</v>
      </c>
      <c r="F521">
        <v>1286</v>
      </c>
      <c r="G521">
        <v>118500</v>
      </c>
    </row>
    <row r="522" spans="1:7">
      <c r="A522" t="s">
        <v>2356</v>
      </c>
      <c r="B522" t="s">
        <v>2357</v>
      </c>
      <c r="C522" t="s">
        <v>1651</v>
      </c>
      <c r="D522">
        <v>3130</v>
      </c>
      <c r="E522">
        <v>3406</v>
      </c>
      <c r="F522">
        <v>3474</v>
      </c>
      <c r="G522">
        <v>180000</v>
      </c>
    </row>
    <row r="523" spans="1:7">
      <c r="A523" t="s">
        <v>2358</v>
      </c>
      <c r="B523" t="s">
        <v>2359</v>
      </c>
      <c r="C523" t="s">
        <v>1651</v>
      </c>
      <c r="D523">
        <v>5</v>
      </c>
      <c r="E523">
        <v>893</v>
      </c>
      <c r="F523">
        <v>831</v>
      </c>
      <c r="G523">
        <v>80000</v>
      </c>
    </row>
    <row r="524" spans="1:7">
      <c r="A524" t="s">
        <v>2360</v>
      </c>
      <c r="B524" t="s">
        <v>2361</v>
      </c>
      <c r="C524" t="s">
        <v>1651</v>
      </c>
      <c r="D524">
        <v>86</v>
      </c>
      <c r="E524">
        <v>2883</v>
      </c>
      <c r="F524">
        <v>2846</v>
      </c>
      <c r="G524">
        <v>256300</v>
      </c>
    </row>
    <row r="525" spans="1:7">
      <c r="A525" t="s">
        <v>2364</v>
      </c>
      <c r="B525" t="s">
        <v>2365</v>
      </c>
      <c r="C525" t="s">
        <v>1651</v>
      </c>
      <c r="D525">
        <v>6</v>
      </c>
      <c r="E525">
        <v>2378</v>
      </c>
      <c r="F525">
        <v>2161</v>
      </c>
      <c r="G525">
        <v>214205</v>
      </c>
    </row>
    <row r="526" spans="1:7">
      <c r="A526" t="s">
        <v>2366</v>
      </c>
      <c r="B526" t="s">
        <v>2367</v>
      </c>
      <c r="C526" t="s">
        <v>1651</v>
      </c>
      <c r="D526">
        <v>23</v>
      </c>
      <c r="E526">
        <v>3466</v>
      </c>
      <c r="F526">
        <v>3504</v>
      </c>
      <c r="G526">
        <v>540000</v>
      </c>
    </row>
    <row r="527" spans="1:7">
      <c r="A527" t="s">
        <v>2368</v>
      </c>
      <c r="B527" t="s">
        <v>2369</v>
      </c>
      <c r="C527" t="s">
        <v>1651</v>
      </c>
      <c r="D527">
        <v>12</v>
      </c>
      <c r="E527">
        <v>1544</v>
      </c>
      <c r="F527">
        <v>1611</v>
      </c>
      <c r="G527">
        <v>192000</v>
      </c>
    </row>
    <row r="528" spans="1:7">
      <c r="A528" t="s">
        <v>2370</v>
      </c>
      <c r="B528" t="s">
        <v>2371</v>
      </c>
      <c r="C528" t="s">
        <v>1651</v>
      </c>
      <c r="D528">
        <v>53</v>
      </c>
      <c r="E528">
        <v>1875</v>
      </c>
      <c r="F528">
        <v>1815</v>
      </c>
      <c r="G528">
        <v>163400</v>
      </c>
    </row>
    <row r="529" spans="1:7">
      <c r="A529" t="s">
        <v>2372</v>
      </c>
      <c r="B529" t="s">
        <v>2373</v>
      </c>
      <c r="C529" t="s">
        <v>1651</v>
      </c>
      <c r="D529">
        <v>221</v>
      </c>
      <c r="E529">
        <v>2459</v>
      </c>
      <c r="F529">
        <v>2454</v>
      </c>
      <c r="G529">
        <v>155900</v>
      </c>
    </row>
    <row r="530" spans="1:7">
      <c r="A530" t="s">
        <v>2374</v>
      </c>
      <c r="B530" t="s">
        <v>2375</v>
      </c>
      <c r="C530" t="s">
        <v>1651</v>
      </c>
      <c r="D530">
        <v>35</v>
      </c>
      <c r="E530">
        <v>925</v>
      </c>
      <c r="F530">
        <v>926</v>
      </c>
      <c r="G530">
        <v>70000</v>
      </c>
    </row>
    <row r="531" spans="1:7">
      <c r="A531" t="s">
        <v>2376</v>
      </c>
      <c r="B531" t="s">
        <v>2377</v>
      </c>
      <c r="C531" t="s">
        <v>1651</v>
      </c>
      <c r="D531">
        <v>7</v>
      </c>
      <c r="E531">
        <v>1240</v>
      </c>
      <c r="F531">
        <v>1379</v>
      </c>
      <c r="G531">
        <v>120000</v>
      </c>
    </row>
    <row r="532" spans="1:7">
      <c r="A532" t="s">
        <v>2380</v>
      </c>
      <c r="B532" t="s">
        <v>2381</v>
      </c>
      <c r="C532" t="s">
        <v>1651</v>
      </c>
      <c r="D532">
        <v>50</v>
      </c>
      <c r="E532">
        <v>851</v>
      </c>
      <c r="F532">
        <v>923</v>
      </c>
      <c r="G532">
        <v>70000</v>
      </c>
    </row>
    <row r="533" spans="1:7">
      <c r="A533" t="s">
        <v>2382</v>
      </c>
      <c r="B533" t="s">
        <v>2383</v>
      </c>
      <c r="C533" t="s">
        <v>1651</v>
      </c>
      <c r="D533">
        <v>7</v>
      </c>
      <c r="E533">
        <v>1600</v>
      </c>
      <c r="F533">
        <v>1620</v>
      </c>
      <c r="G533">
        <v>214800</v>
      </c>
    </row>
    <row r="534" spans="1:7">
      <c r="A534" t="s">
        <v>2384</v>
      </c>
      <c r="B534" t="s">
        <v>2385</v>
      </c>
      <c r="C534" t="s">
        <v>1651</v>
      </c>
      <c r="D534">
        <v>166</v>
      </c>
      <c r="E534">
        <v>2279</v>
      </c>
      <c r="F534">
        <v>2267</v>
      </c>
      <c r="G534">
        <v>180075</v>
      </c>
    </row>
    <row r="535" spans="1:7">
      <c r="A535" t="s">
        <v>2386</v>
      </c>
      <c r="B535" t="s">
        <v>2387</v>
      </c>
      <c r="C535" t="s">
        <v>1651</v>
      </c>
      <c r="D535">
        <v>14</v>
      </c>
      <c r="E535">
        <v>1080</v>
      </c>
      <c r="F535">
        <v>1222</v>
      </c>
      <c r="G535">
        <v>114855</v>
      </c>
    </row>
    <row r="536" spans="1:7">
      <c r="A536" t="s">
        <v>2388</v>
      </c>
      <c r="B536" t="s">
        <v>2389</v>
      </c>
      <c r="C536" t="s">
        <v>1651</v>
      </c>
      <c r="D536">
        <v>45</v>
      </c>
      <c r="E536">
        <v>1319</v>
      </c>
      <c r="F536">
        <v>1331</v>
      </c>
      <c r="G536">
        <v>135000</v>
      </c>
    </row>
    <row r="537" spans="1:7">
      <c r="A537" t="s">
        <v>2390</v>
      </c>
      <c r="B537" t="s">
        <v>2391</v>
      </c>
      <c r="C537" t="s">
        <v>1651</v>
      </c>
      <c r="D537">
        <v>11</v>
      </c>
      <c r="E537">
        <v>1417</v>
      </c>
      <c r="F537">
        <v>1550</v>
      </c>
      <c r="G537">
        <v>206000</v>
      </c>
    </row>
    <row r="538" spans="1:7">
      <c r="A538" t="s">
        <v>2396</v>
      </c>
      <c r="B538" t="s">
        <v>2397</v>
      </c>
      <c r="C538" t="s">
        <v>1651</v>
      </c>
      <c r="D538">
        <v>50</v>
      </c>
      <c r="E538">
        <v>1560</v>
      </c>
      <c r="F538">
        <v>1718</v>
      </c>
      <c r="G538">
        <v>152975</v>
      </c>
    </row>
    <row r="539" spans="1:7">
      <c r="A539" t="s">
        <v>2398</v>
      </c>
      <c r="B539" t="s">
        <v>2399</v>
      </c>
      <c r="C539" t="s">
        <v>1651</v>
      </c>
      <c r="D539">
        <v>25</v>
      </c>
      <c r="E539">
        <v>1291</v>
      </c>
      <c r="F539">
        <v>1279</v>
      </c>
      <c r="G539">
        <v>142000</v>
      </c>
    </row>
    <row r="540" spans="1:7">
      <c r="A540" t="s">
        <v>2400</v>
      </c>
      <c r="B540" t="s">
        <v>2401</v>
      </c>
      <c r="C540" t="s">
        <v>1651</v>
      </c>
      <c r="D540">
        <v>514</v>
      </c>
      <c r="E540">
        <v>3628</v>
      </c>
      <c r="F540">
        <v>3789</v>
      </c>
      <c r="G540">
        <v>286000</v>
      </c>
    </row>
    <row r="541" spans="1:7">
      <c r="A541" t="s">
        <v>2402</v>
      </c>
      <c r="B541" t="s">
        <v>2403</v>
      </c>
      <c r="C541" t="s">
        <v>1651</v>
      </c>
      <c r="D541">
        <v>5</v>
      </c>
      <c r="E541">
        <v>1062</v>
      </c>
      <c r="F541">
        <v>1283</v>
      </c>
      <c r="G541">
        <v>90000</v>
      </c>
    </row>
    <row r="542" spans="1:7">
      <c r="A542" t="s">
        <v>2404</v>
      </c>
      <c r="B542" t="s">
        <v>2405</v>
      </c>
      <c r="C542" t="s">
        <v>1651</v>
      </c>
      <c r="D542">
        <v>6</v>
      </c>
      <c r="E542">
        <v>1846</v>
      </c>
      <c r="F542">
        <v>1829</v>
      </c>
      <c r="G542">
        <v>151300</v>
      </c>
    </row>
    <row r="543" spans="1:7">
      <c r="A543" t="s">
        <v>2406</v>
      </c>
      <c r="B543" t="s">
        <v>2407</v>
      </c>
      <c r="C543" t="s">
        <v>1651</v>
      </c>
      <c r="D543">
        <v>19</v>
      </c>
      <c r="E543">
        <v>790</v>
      </c>
      <c r="F543">
        <v>797</v>
      </c>
      <c r="G543">
        <v>119200</v>
      </c>
    </row>
    <row r="544" spans="1:7">
      <c r="A544" t="s">
        <v>2408</v>
      </c>
      <c r="B544" t="s">
        <v>2409</v>
      </c>
      <c r="C544" t="s">
        <v>1651</v>
      </c>
      <c r="D544">
        <v>123</v>
      </c>
      <c r="E544">
        <v>1413</v>
      </c>
      <c r="F544">
        <v>1494</v>
      </c>
      <c r="G544">
        <v>108000</v>
      </c>
    </row>
    <row r="545" spans="1:7">
      <c r="A545" t="s">
        <v>2410</v>
      </c>
      <c r="B545" t="s">
        <v>2411</v>
      </c>
      <c r="C545" t="s">
        <v>1651</v>
      </c>
      <c r="D545">
        <v>12</v>
      </c>
      <c r="E545">
        <v>842</v>
      </c>
      <c r="F545">
        <v>988</v>
      </c>
      <c r="G545">
        <v>97500</v>
      </c>
    </row>
    <row r="546" spans="1:7">
      <c r="A546" t="s">
        <v>2412</v>
      </c>
      <c r="B546" t="s">
        <v>2413</v>
      </c>
      <c r="C546" t="s">
        <v>1651</v>
      </c>
      <c r="D546">
        <v>31</v>
      </c>
      <c r="E546">
        <v>976</v>
      </c>
      <c r="F546">
        <v>1089</v>
      </c>
      <c r="G546">
        <v>85000</v>
      </c>
    </row>
    <row r="547" spans="1:7">
      <c r="A547" t="s">
        <v>2414</v>
      </c>
      <c r="B547" t="s">
        <v>2415</v>
      </c>
      <c r="C547" t="s">
        <v>1651</v>
      </c>
      <c r="D547">
        <v>15</v>
      </c>
      <c r="E547">
        <v>1325</v>
      </c>
      <c r="F547">
        <v>1356</v>
      </c>
      <c r="G547">
        <v>129000</v>
      </c>
    </row>
    <row r="548" spans="1:7">
      <c r="A548" t="s">
        <v>2416</v>
      </c>
      <c r="B548" t="s">
        <v>2417</v>
      </c>
      <c r="C548" t="s">
        <v>1651</v>
      </c>
      <c r="D548">
        <v>120</v>
      </c>
      <c r="E548">
        <v>3214</v>
      </c>
      <c r="F548">
        <v>3182</v>
      </c>
      <c r="G548">
        <v>253869</v>
      </c>
    </row>
    <row r="549" spans="1:7">
      <c r="A549" t="s">
        <v>2418</v>
      </c>
      <c r="B549" t="s">
        <v>2419</v>
      </c>
      <c r="C549" t="s">
        <v>1651</v>
      </c>
      <c r="D549">
        <v>19</v>
      </c>
      <c r="E549">
        <v>2364</v>
      </c>
      <c r="F549">
        <v>2327</v>
      </c>
      <c r="G549">
        <v>260000</v>
      </c>
    </row>
    <row r="550" spans="1:7">
      <c r="A550" t="s">
        <v>2420</v>
      </c>
      <c r="B550" t="s">
        <v>2421</v>
      </c>
      <c r="C550" t="s">
        <v>1651</v>
      </c>
      <c r="D550">
        <v>32</v>
      </c>
      <c r="E550">
        <v>1176</v>
      </c>
      <c r="F550">
        <v>1187</v>
      </c>
      <c r="G550">
        <v>123150</v>
      </c>
    </row>
    <row r="551" spans="1:7">
      <c r="A551" t="s">
        <v>2422</v>
      </c>
      <c r="B551" t="s">
        <v>2423</v>
      </c>
      <c r="C551" t="s">
        <v>1651</v>
      </c>
      <c r="D551">
        <v>34</v>
      </c>
      <c r="E551">
        <v>1184</v>
      </c>
      <c r="F551">
        <v>1250</v>
      </c>
      <c r="G551">
        <v>103650</v>
      </c>
    </row>
    <row r="552" spans="1:7">
      <c r="A552" t="s">
        <v>2424</v>
      </c>
      <c r="B552" t="s">
        <v>2425</v>
      </c>
      <c r="C552" t="s">
        <v>1651</v>
      </c>
      <c r="D552">
        <v>10</v>
      </c>
      <c r="E552">
        <v>1121</v>
      </c>
      <c r="F552">
        <v>1208</v>
      </c>
      <c r="G552">
        <v>97182</v>
      </c>
    </row>
    <row r="553" spans="1:7">
      <c r="A553" t="s">
        <v>2426</v>
      </c>
      <c r="B553" t="s">
        <v>2427</v>
      </c>
      <c r="C553" t="s">
        <v>1651</v>
      </c>
      <c r="D553">
        <v>287</v>
      </c>
      <c r="E553">
        <v>975</v>
      </c>
      <c r="F553">
        <v>1065</v>
      </c>
      <c r="G553">
        <v>81500</v>
      </c>
    </row>
    <row r="554" spans="1:7">
      <c r="A554" t="s">
        <v>2428</v>
      </c>
      <c r="B554" t="s">
        <v>2429</v>
      </c>
      <c r="C554" t="s">
        <v>1651</v>
      </c>
      <c r="D554">
        <v>6</v>
      </c>
      <c r="E554">
        <v>1834</v>
      </c>
      <c r="F554">
        <v>1955</v>
      </c>
      <c r="G554">
        <v>135000</v>
      </c>
    </row>
    <row r="555" spans="1:7">
      <c r="A555" t="s">
        <v>2430</v>
      </c>
      <c r="B555" t="s">
        <v>2431</v>
      </c>
      <c r="C555" t="s">
        <v>1651</v>
      </c>
      <c r="D555">
        <v>5</v>
      </c>
      <c r="E555">
        <v>801</v>
      </c>
      <c r="F555">
        <v>986</v>
      </c>
      <c r="G555">
        <v>70000</v>
      </c>
    </row>
    <row r="556" spans="1:7">
      <c r="A556" t="s">
        <v>2432</v>
      </c>
      <c r="B556" t="s">
        <v>2433</v>
      </c>
      <c r="C556" t="s">
        <v>1651</v>
      </c>
      <c r="D556">
        <v>5</v>
      </c>
      <c r="E556">
        <v>1310</v>
      </c>
      <c r="F556">
        <v>1344</v>
      </c>
      <c r="G556">
        <v>129000</v>
      </c>
    </row>
    <row r="557" spans="1:7">
      <c r="A557" t="s">
        <v>2434</v>
      </c>
      <c r="B557" t="s">
        <v>2435</v>
      </c>
      <c r="C557" t="s">
        <v>1651</v>
      </c>
      <c r="D557">
        <v>12</v>
      </c>
      <c r="E557">
        <v>1106</v>
      </c>
      <c r="F557">
        <v>1361</v>
      </c>
      <c r="G557">
        <v>206750</v>
      </c>
    </row>
    <row r="558" spans="1:7">
      <c r="A558" t="s">
        <v>2436</v>
      </c>
      <c r="B558" t="s">
        <v>2437</v>
      </c>
      <c r="C558" t="s">
        <v>1651</v>
      </c>
      <c r="D558">
        <v>8</v>
      </c>
      <c r="E558">
        <v>1174</v>
      </c>
      <c r="F558">
        <v>1289</v>
      </c>
      <c r="G558">
        <v>141500</v>
      </c>
    </row>
    <row r="559" spans="1:7">
      <c r="A559" t="s">
        <v>2438</v>
      </c>
      <c r="B559" t="s">
        <v>2439</v>
      </c>
      <c r="C559" t="s">
        <v>1651</v>
      </c>
      <c r="D559">
        <v>11</v>
      </c>
      <c r="E559">
        <v>1824</v>
      </c>
      <c r="F559">
        <v>1931</v>
      </c>
      <c r="G559">
        <v>243000</v>
      </c>
    </row>
    <row r="560" spans="1:7">
      <c r="A560" t="s">
        <v>2440</v>
      </c>
      <c r="B560" t="s">
        <v>2441</v>
      </c>
      <c r="C560" t="s">
        <v>1651</v>
      </c>
      <c r="D560">
        <v>88</v>
      </c>
      <c r="E560">
        <v>1667</v>
      </c>
      <c r="F560">
        <v>1701</v>
      </c>
      <c r="G560">
        <v>157000</v>
      </c>
    </row>
    <row r="561" spans="1:7">
      <c r="A561" t="s">
        <v>2442</v>
      </c>
      <c r="B561" t="s">
        <v>2443</v>
      </c>
      <c r="C561" t="s">
        <v>1651</v>
      </c>
      <c r="D561">
        <v>5</v>
      </c>
      <c r="E561">
        <v>1193</v>
      </c>
      <c r="F561">
        <v>1358</v>
      </c>
      <c r="G561">
        <v>179850</v>
      </c>
    </row>
    <row r="562" spans="1:7">
      <c r="A562" t="s">
        <v>2444</v>
      </c>
      <c r="B562" t="s">
        <v>2445</v>
      </c>
      <c r="C562" t="s">
        <v>1651</v>
      </c>
      <c r="D562">
        <v>8</v>
      </c>
      <c r="E562">
        <v>1737</v>
      </c>
      <c r="F562">
        <v>1788</v>
      </c>
      <c r="G562">
        <v>228550</v>
      </c>
    </row>
    <row r="563" spans="1:7">
      <c r="A563" t="s">
        <v>2446</v>
      </c>
      <c r="B563" t="s">
        <v>2447</v>
      </c>
      <c r="C563" t="s">
        <v>1651</v>
      </c>
      <c r="D563">
        <v>9</v>
      </c>
      <c r="E563">
        <v>773</v>
      </c>
      <c r="F563">
        <v>982</v>
      </c>
      <c r="G563">
        <v>85000</v>
      </c>
    </row>
    <row r="564" spans="1:7">
      <c r="A564" t="s">
        <v>2448</v>
      </c>
      <c r="B564" t="s">
        <v>2449</v>
      </c>
      <c r="C564" t="s">
        <v>1651</v>
      </c>
      <c r="D564">
        <v>10</v>
      </c>
      <c r="E564">
        <v>966</v>
      </c>
      <c r="F564">
        <v>1270</v>
      </c>
      <c r="G564">
        <v>139250</v>
      </c>
    </row>
    <row r="565" spans="1:7">
      <c r="A565" t="s">
        <v>2450</v>
      </c>
      <c r="B565" t="s">
        <v>2451</v>
      </c>
      <c r="C565" t="s">
        <v>1651</v>
      </c>
      <c r="D565">
        <v>10</v>
      </c>
      <c r="E565">
        <v>1797</v>
      </c>
      <c r="F565">
        <v>1775</v>
      </c>
      <c r="G565">
        <v>208649</v>
      </c>
    </row>
    <row r="566" spans="1:7">
      <c r="A566" t="s">
        <v>2452</v>
      </c>
      <c r="B566" t="s">
        <v>2453</v>
      </c>
      <c r="C566" t="s">
        <v>1651</v>
      </c>
      <c r="D566">
        <v>26</v>
      </c>
      <c r="E566">
        <v>1122</v>
      </c>
      <c r="F566">
        <v>1215</v>
      </c>
      <c r="G566">
        <v>121625</v>
      </c>
    </row>
    <row r="567" spans="1:7">
      <c r="A567" t="s">
        <v>2454</v>
      </c>
      <c r="B567" t="s">
        <v>2455</v>
      </c>
      <c r="C567" t="s">
        <v>1651</v>
      </c>
      <c r="D567">
        <v>213</v>
      </c>
      <c r="E567">
        <v>2259</v>
      </c>
      <c r="F567">
        <v>2459</v>
      </c>
      <c r="G567">
        <v>163000</v>
      </c>
    </row>
    <row r="568" spans="1:7">
      <c r="A568" t="s">
        <v>2456</v>
      </c>
      <c r="B568" t="s">
        <v>2457</v>
      </c>
      <c r="C568" t="s">
        <v>1651</v>
      </c>
      <c r="D568">
        <v>17</v>
      </c>
      <c r="E568">
        <v>2018</v>
      </c>
      <c r="F568">
        <v>2181</v>
      </c>
      <c r="G568">
        <v>210000</v>
      </c>
    </row>
    <row r="569" spans="1:7">
      <c r="A569" t="s">
        <v>2460</v>
      </c>
      <c r="B569" t="s">
        <v>2461</v>
      </c>
      <c r="C569" t="s">
        <v>1651</v>
      </c>
      <c r="D569">
        <v>6</v>
      </c>
      <c r="E569">
        <v>761</v>
      </c>
      <c r="F569">
        <v>941</v>
      </c>
      <c r="G569">
        <v>107500</v>
      </c>
    </row>
    <row r="570" spans="1:7">
      <c r="A570" t="s">
        <v>2462</v>
      </c>
      <c r="B570" t="s">
        <v>2463</v>
      </c>
      <c r="C570" t="s">
        <v>1651</v>
      </c>
      <c r="D570">
        <v>27</v>
      </c>
      <c r="E570">
        <v>1511</v>
      </c>
      <c r="F570">
        <v>1584</v>
      </c>
      <c r="G570">
        <v>147000</v>
      </c>
    </row>
    <row r="571" spans="1:7">
      <c r="A571" t="s">
        <v>2466</v>
      </c>
      <c r="B571" t="s">
        <v>2467</v>
      </c>
      <c r="C571" t="s">
        <v>1651</v>
      </c>
      <c r="D571">
        <v>32</v>
      </c>
      <c r="E571">
        <v>1426</v>
      </c>
      <c r="F571">
        <v>1542</v>
      </c>
      <c r="G571">
        <v>183625</v>
      </c>
    </row>
    <row r="572" spans="1:7">
      <c r="A572" t="s">
        <v>2468</v>
      </c>
      <c r="B572" t="s">
        <v>2469</v>
      </c>
      <c r="C572" t="s">
        <v>1651</v>
      </c>
      <c r="D572">
        <v>15</v>
      </c>
      <c r="E572">
        <v>983</v>
      </c>
      <c r="F572">
        <v>1065</v>
      </c>
      <c r="G572">
        <v>130000</v>
      </c>
    </row>
    <row r="573" spans="1:7">
      <c r="A573" t="s">
        <v>2470</v>
      </c>
      <c r="B573" t="s">
        <v>2471</v>
      </c>
      <c r="C573" t="s">
        <v>1651</v>
      </c>
      <c r="D573">
        <v>20</v>
      </c>
      <c r="E573">
        <v>2380</v>
      </c>
      <c r="F573">
        <v>2379</v>
      </c>
      <c r="G573">
        <v>245000</v>
      </c>
    </row>
    <row r="574" spans="1:7">
      <c r="A574" t="s">
        <v>2474</v>
      </c>
      <c r="B574" t="s">
        <v>2475</v>
      </c>
      <c r="C574" t="s">
        <v>1651</v>
      </c>
      <c r="D574">
        <v>175</v>
      </c>
      <c r="E574">
        <v>3351</v>
      </c>
      <c r="F574">
        <v>3434</v>
      </c>
      <c r="G574">
        <v>305000</v>
      </c>
    </row>
    <row r="575" spans="1:7">
      <c r="A575" t="s">
        <v>2476</v>
      </c>
      <c r="B575" t="s">
        <v>2477</v>
      </c>
      <c r="C575" t="s">
        <v>1651</v>
      </c>
      <c r="D575">
        <v>34</v>
      </c>
      <c r="E575">
        <v>3323</v>
      </c>
      <c r="F575">
        <v>3287</v>
      </c>
      <c r="G575">
        <v>523500</v>
      </c>
    </row>
    <row r="576" spans="1:7">
      <c r="A576" t="s">
        <v>2478</v>
      </c>
      <c r="B576" t="s">
        <v>2479</v>
      </c>
      <c r="C576" t="s">
        <v>1651</v>
      </c>
      <c r="D576">
        <v>15</v>
      </c>
      <c r="E576">
        <v>2190</v>
      </c>
      <c r="F576">
        <v>2142</v>
      </c>
      <c r="G576">
        <v>220850</v>
      </c>
    </row>
    <row r="577" spans="1:7">
      <c r="A577" t="s">
        <v>2482</v>
      </c>
      <c r="B577" t="s">
        <v>2483</v>
      </c>
      <c r="C577" t="s">
        <v>1651</v>
      </c>
      <c r="D577">
        <v>9</v>
      </c>
      <c r="E577">
        <v>1158</v>
      </c>
      <c r="F577">
        <v>1437</v>
      </c>
      <c r="G577">
        <v>120000</v>
      </c>
    </row>
    <row r="578" spans="1:7">
      <c r="A578" t="s">
        <v>2484</v>
      </c>
      <c r="B578" t="s">
        <v>2485</v>
      </c>
      <c r="C578" t="s">
        <v>1651</v>
      </c>
      <c r="D578">
        <v>11</v>
      </c>
      <c r="E578">
        <v>1633</v>
      </c>
      <c r="F578">
        <v>1704</v>
      </c>
      <c r="G578">
        <v>249500</v>
      </c>
    </row>
    <row r="579" spans="1:7">
      <c r="A579" t="s">
        <v>2486</v>
      </c>
      <c r="B579" t="s">
        <v>2487</v>
      </c>
      <c r="C579" t="s">
        <v>1651</v>
      </c>
      <c r="D579">
        <v>12</v>
      </c>
      <c r="E579">
        <v>945</v>
      </c>
      <c r="F579">
        <v>937</v>
      </c>
      <c r="G579">
        <v>84500</v>
      </c>
    </row>
    <row r="580" spans="1:7">
      <c r="A580" t="s">
        <v>2488</v>
      </c>
      <c r="B580" t="s">
        <v>2489</v>
      </c>
      <c r="C580" t="s">
        <v>1651</v>
      </c>
      <c r="D580">
        <v>49</v>
      </c>
      <c r="E580">
        <v>1215</v>
      </c>
      <c r="F580">
        <v>1302</v>
      </c>
      <c r="G580">
        <v>122000</v>
      </c>
    </row>
    <row r="581" spans="1:7">
      <c r="A581" t="s">
        <v>2492</v>
      </c>
      <c r="B581" t="s">
        <v>2493</v>
      </c>
      <c r="C581" t="s">
        <v>1651</v>
      </c>
      <c r="D581">
        <v>88</v>
      </c>
      <c r="E581">
        <v>2389</v>
      </c>
      <c r="F581">
        <v>2405</v>
      </c>
      <c r="G581">
        <v>225000</v>
      </c>
    </row>
    <row r="582" spans="1:7">
      <c r="A582" t="s">
        <v>2494</v>
      </c>
      <c r="B582" t="s">
        <v>2495</v>
      </c>
      <c r="C582" t="s">
        <v>1651</v>
      </c>
      <c r="D582">
        <v>38</v>
      </c>
      <c r="E582">
        <v>1406</v>
      </c>
      <c r="F582">
        <v>1331</v>
      </c>
      <c r="G582">
        <v>115000</v>
      </c>
    </row>
    <row r="583" spans="1:7">
      <c r="A583" t="s">
        <v>2496</v>
      </c>
      <c r="B583" t="s">
        <v>2497</v>
      </c>
      <c r="C583" t="s">
        <v>1651</v>
      </c>
      <c r="D583">
        <v>10</v>
      </c>
      <c r="E583">
        <v>957</v>
      </c>
      <c r="F583">
        <v>1087</v>
      </c>
      <c r="G583">
        <v>125000</v>
      </c>
    </row>
    <row r="584" spans="1:7">
      <c r="A584" t="s">
        <v>2498</v>
      </c>
      <c r="B584" t="s">
        <v>2499</v>
      </c>
      <c r="C584" t="s">
        <v>1651</v>
      </c>
      <c r="D584">
        <v>59</v>
      </c>
      <c r="E584">
        <v>2246</v>
      </c>
      <c r="F584">
        <v>2240</v>
      </c>
      <c r="G584">
        <v>225000</v>
      </c>
    </row>
    <row r="585" spans="1:7">
      <c r="A585" t="s">
        <v>2500</v>
      </c>
      <c r="B585" t="s">
        <v>2501</v>
      </c>
      <c r="C585" t="s">
        <v>1651</v>
      </c>
      <c r="D585">
        <v>5</v>
      </c>
      <c r="E585">
        <v>1522</v>
      </c>
      <c r="F585">
        <v>1586</v>
      </c>
      <c r="G585">
        <v>160000</v>
      </c>
    </row>
    <row r="586" spans="1:7">
      <c r="A586" t="s">
        <v>2504</v>
      </c>
      <c r="B586" t="s">
        <v>2505</v>
      </c>
      <c r="C586" t="s">
        <v>1651</v>
      </c>
      <c r="D586">
        <v>13</v>
      </c>
      <c r="E586">
        <v>1440</v>
      </c>
      <c r="F586">
        <v>1536</v>
      </c>
      <c r="G586">
        <v>172800</v>
      </c>
    </row>
    <row r="587" spans="1:7">
      <c r="A587" t="s">
        <v>2506</v>
      </c>
      <c r="B587" t="s">
        <v>2507</v>
      </c>
      <c r="C587" t="s">
        <v>1651</v>
      </c>
      <c r="D587">
        <v>27</v>
      </c>
      <c r="E587">
        <v>2201</v>
      </c>
      <c r="F587">
        <v>2096</v>
      </c>
      <c r="G587">
        <v>323000</v>
      </c>
    </row>
    <row r="588" spans="1:7">
      <c r="A588" t="s">
        <v>2508</v>
      </c>
      <c r="B588" t="s">
        <v>2509</v>
      </c>
      <c r="C588" t="s">
        <v>1651</v>
      </c>
      <c r="D588">
        <v>8</v>
      </c>
      <c r="E588">
        <v>1434</v>
      </c>
      <c r="F588">
        <v>1598</v>
      </c>
      <c r="G588">
        <v>246000</v>
      </c>
    </row>
    <row r="589" spans="1:7">
      <c r="A589" t="s">
        <v>2516</v>
      </c>
      <c r="B589" t="s">
        <v>2517</v>
      </c>
      <c r="C589" t="s">
        <v>1651</v>
      </c>
      <c r="D589">
        <v>8</v>
      </c>
      <c r="E589">
        <v>1281</v>
      </c>
      <c r="F589">
        <v>1368</v>
      </c>
      <c r="G589">
        <v>99750</v>
      </c>
    </row>
    <row r="590" spans="1:7">
      <c r="A590" t="s">
        <v>2524</v>
      </c>
      <c r="B590" t="s">
        <v>2525</v>
      </c>
      <c r="C590" t="s">
        <v>1651</v>
      </c>
      <c r="D590">
        <v>7</v>
      </c>
      <c r="E590">
        <v>1606</v>
      </c>
      <c r="F590">
        <v>1924</v>
      </c>
      <c r="G590">
        <v>171000</v>
      </c>
    </row>
    <row r="591" spans="1:7">
      <c r="A591" t="s">
        <v>2526</v>
      </c>
      <c r="B591" t="s">
        <v>2527</v>
      </c>
      <c r="C591" t="s">
        <v>1651</v>
      </c>
      <c r="D591">
        <v>17</v>
      </c>
      <c r="E591">
        <v>945</v>
      </c>
      <c r="F591">
        <v>902</v>
      </c>
      <c r="G591">
        <v>100000</v>
      </c>
    </row>
    <row r="592" spans="1:7">
      <c r="A592" t="s">
        <v>2528</v>
      </c>
      <c r="B592" t="s">
        <v>1131</v>
      </c>
      <c r="C592" t="s">
        <v>1651</v>
      </c>
      <c r="D592">
        <v>11</v>
      </c>
      <c r="E592">
        <v>1708</v>
      </c>
      <c r="F592">
        <v>1945</v>
      </c>
      <c r="G592">
        <v>302000</v>
      </c>
    </row>
    <row r="593" spans="1:7">
      <c r="A593" t="s">
        <v>2529</v>
      </c>
      <c r="B593" t="s">
        <v>2530</v>
      </c>
      <c r="C593" t="s">
        <v>1651</v>
      </c>
      <c r="D593">
        <v>82</v>
      </c>
      <c r="E593">
        <v>1306</v>
      </c>
      <c r="F593">
        <v>1443</v>
      </c>
      <c r="G593">
        <v>124000</v>
      </c>
    </row>
    <row r="594" spans="1:7">
      <c r="A594" t="s">
        <v>2531</v>
      </c>
      <c r="B594" t="s">
        <v>2532</v>
      </c>
      <c r="C594" t="s">
        <v>1651</v>
      </c>
      <c r="D594">
        <v>7</v>
      </c>
      <c r="E594">
        <v>1373</v>
      </c>
      <c r="F594">
        <v>1326</v>
      </c>
      <c r="G594">
        <v>90000</v>
      </c>
    </row>
    <row r="595" spans="1:7">
      <c r="A595" t="s">
        <v>2533</v>
      </c>
      <c r="B595" t="s">
        <v>2534</v>
      </c>
      <c r="C595" t="s">
        <v>1651</v>
      </c>
      <c r="D595">
        <v>84</v>
      </c>
      <c r="E595">
        <v>2087</v>
      </c>
      <c r="F595">
        <v>2160</v>
      </c>
      <c r="G595">
        <v>184995</v>
      </c>
    </row>
    <row r="596" spans="1:7">
      <c r="A596" t="s">
        <v>2537</v>
      </c>
      <c r="B596" t="s">
        <v>2538</v>
      </c>
      <c r="C596" t="s">
        <v>1651</v>
      </c>
      <c r="D596">
        <v>5</v>
      </c>
      <c r="E596">
        <v>752</v>
      </c>
      <c r="F596">
        <v>989</v>
      </c>
      <c r="G596">
        <v>120000</v>
      </c>
    </row>
    <row r="597" spans="1:7">
      <c r="A597" t="s">
        <v>2539</v>
      </c>
      <c r="B597" t="s">
        <v>2540</v>
      </c>
      <c r="C597" t="s">
        <v>1651</v>
      </c>
      <c r="D597">
        <v>44</v>
      </c>
      <c r="E597">
        <v>1891</v>
      </c>
      <c r="F597">
        <v>1843</v>
      </c>
      <c r="G597">
        <v>183750</v>
      </c>
    </row>
    <row r="598" spans="1:7">
      <c r="A598" t="s">
        <v>2541</v>
      </c>
      <c r="B598" t="s">
        <v>2542</v>
      </c>
      <c r="C598" t="s">
        <v>1651</v>
      </c>
      <c r="D598">
        <v>10</v>
      </c>
      <c r="E598">
        <v>1856</v>
      </c>
      <c r="F598">
        <v>1873</v>
      </c>
      <c r="G598">
        <v>143550</v>
      </c>
    </row>
    <row r="599" spans="1:7">
      <c r="A599" t="s">
        <v>2543</v>
      </c>
      <c r="B599" t="s">
        <v>2544</v>
      </c>
      <c r="C599" t="s">
        <v>1651</v>
      </c>
      <c r="D599">
        <v>5</v>
      </c>
      <c r="E599">
        <v>1773</v>
      </c>
      <c r="F599">
        <v>1804</v>
      </c>
      <c r="G599">
        <v>180000</v>
      </c>
    </row>
    <row r="600" spans="1:7">
      <c r="A600" t="s">
        <v>2545</v>
      </c>
      <c r="B600" t="s">
        <v>2546</v>
      </c>
      <c r="C600" t="s">
        <v>1651</v>
      </c>
      <c r="D600">
        <v>12</v>
      </c>
      <c r="E600">
        <v>1841</v>
      </c>
      <c r="F600">
        <v>1598</v>
      </c>
      <c r="G600">
        <v>132100</v>
      </c>
    </row>
    <row r="601" spans="1:7">
      <c r="A601" t="s">
        <v>2547</v>
      </c>
      <c r="B601" t="s">
        <v>2548</v>
      </c>
      <c r="C601" t="s">
        <v>1651</v>
      </c>
      <c r="D601">
        <v>40</v>
      </c>
      <c r="E601">
        <v>1489</v>
      </c>
      <c r="F601">
        <v>1494</v>
      </c>
      <c r="G601">
        <v>102450</v>
      </c>
    </row>
    <row r="602" spans="1:7">
      <c r="A602" t="s">
        <v>2551</v>
      </c>
      <c r="B602" t="s">
        <v>2552</v>
      </c>
      <c r="C602" t="s">
        <v>1651</v>
      </c>
      <c r="D602">
        <v>31</v>
      </c>
      <c r="E602">
        <v>1531</v>
      </c>
      <c r="F602">
        <v>1443</v>
      </c>
      <c r="G602">
        <v>138100</v>
      </c>
    </row>
    <row r="603" spans="1:7">
      <c r="A603" t="s">
        <v>2553</v>
      </c>
      <c r="B603" t="s">
        <v>2554</v>
      </c>
      <c r="C603" t="s">
        <v>1651</v>
      </c>
      <c r="D603">
        <v>62</v>
      </c>
      <c r="E603">
        <v>2646</v>
      </c>
      <c r="F603">
        <v>2585</v>
      </c>
      <c r="G603">
        <v>210850</v>
      </c>
    </row>
    <row r="604" spans="1:7">
      <c r="A604" t="s">
        <v>2555</v>
      </c>
      <c r="B604" t="s">
        <v>2556</v>
      </c>
      <c r="C604" t="s">
        <v>1651</v>
      </c>
      <c r="D604">
        <v>7</v>
      </c>
      <c r="E604">
        <v>1176</v>
      </c>
      <c r="F604">
        <v>1277</v>
      </c>
      <c r="G604">
        <v>190000</v>
      </c>
    </row>
    <row r="605" spans="1:7">
      <c r="A605" t="s">
        <v>2557</v>
      </c>
      <c r="B605" t="s">
        <v>2558</v>
      </c>
      <c r="C605" t="s">
        <v>1651</v>
      </c>
      <c r="D605">
        <v>35</v>
      </c>
      <c r="E605">
        <v>1093</v>
      </c>
      <c r="F605">
        <v>1100</v>
      </c>
      <c r="G605">
        <v>113000</v>
      </c>
    </row>
    <row r="606" spans="1:7">
      <c r="A606" t="s">
        <v>2559</v>
      </c>
      <c r="B606" t="s">
        <v>2560</v>
      </c>
      <c r="C606" t="s">
        <v>1651</v>
      </c>
      <c r="D606">
        <v>5</v>
      </c>
      <c r="E606">
        <v>1250</v>
      </c>
      <c r="F606">
        <v>1153</v>
      </c>
      <c r="G606">
        <v>160000</v>
      </c>
    </row>
    <row r="607" spans="1:7">
      <c r="A607" t="s">
        <v>2561</v>
      </c>
      <c r="B607" t="s">
        <v>2562</v>
      </c>
      <c r="C607" t="s">
        <v>1651</v>
      </c>
      <c r="D607">
        <v>32</v>
      </c>
      <c r="E607">
        <v>1032</v>
      </c>
      <c r="F607">
        <v>1047</v>
      </c>
      <c r="G607">
        <v>123800</v>
      </c>
    </row>
    <row r="608" spans="1:7">
      <c r="A608" t="s">
        <v>2563</v>
      </c>
      <c r="B608" t="s">
        <v>2564</v>
      </c>
      <c r="C608" t="s">
        <v>1651</v>
      </c>
      <c r="D608">
        <v>24</v>
      </c>
      <c r="E608">
        <v>2763</v>
      </c>
      <c r="F608">
        <v>2720</v>
      </c>
      <c r="G608">
        <v>236750</v>
      </c>
    </row>
    <row r="609" spans="1:7">
      <c r="A609" t="s">
        <v>2569</v>
      </c>
      <c r="B609" t="s">
        <v>2570</v>
      </c>
      <c r="C609" t="s">
        <v>1651</v>
      </c>
      <c r="D609">
        <v>14</v>
      </c>
      <c r="E609">
        <v>815</v>
      </c>
      <c r="F609">
        <v>1019</v>
      </c>
      <c r="G609">
        <v>85200</v>
      </c>
    </row>
    <row r="610" spans="1:7">
      <c r="A610" t="s">
        <v>2573</v>
      </c>
      <c r="B610" t="s">
        <v>2574</v>
      </c>
      <c r="C610" t="s">
        <v>1651</v>
      </c>
      <c r="D610">
        <v>10</v>
      </c>
      <c r="E610">
        <v>849</v>
      </c>
      <c r="F610">
        <v>880</v>
      </c>
      <c r="G610">
        <v>98000</v>
      </c>
    </row>
    <row r="611" spans="1:7">
      <c r="A611" t="s">
        <v>2575</v>
      </c>
      <c r="B611" t="s">
        <v>2576</v>
      </c>
      <c r="C611" t="s">
        <v>1651</v>
      </c>
      <c r="D611">
        <v>13</v>
      </c>
      <c r="E611">
        <v>1541</v>
      </c>
      <c r="F611">
        <v>1559</v>
      </c>
      <c r="G611">
        <v>168400</v>
      </c>
    </row>
    <row r="612" spans="1:7">
      <c r="A612" t="s">
        <v>2577</v>
      </c>
      <c r="B612" t="s">
        <v>2578</v>
      </c>
      <c r="C612" t="s">
        <v>1651</v>
      </c>
      <c r="D612">
        <v>26</v>
      </c>
      <c r="E612">
        <v>1620</v>
      </c>
      <c r="F612">
        <v>1739</v>
      </c>
      <c r="G612">
        <v>160325</v>
      </c>
    </row>
    <row r="613" spans="1:7">
      <c r="A613" t="s">
        <v>2579</v>
      </c>
      <c r="B613" t="s">
        <v>2580</v>
      </c>
      <c r="C613" t="s">
        <v>1651</v>
      </c>
      <c r="D613">
        <v>42</v>
      </c>
      <c r="E613">
        <v>2007</v>
      </c>
      <c r="F613">
        <v>2087</v>
      </c>
      <c r="G613">
        <v>200000</v>
      </c>
    </row>
    <row r="614" spans="1:7">
      <c r="A614" t="s">
        <v>2581</v>
      </c>
      <c r="B614" t="s">
        <v>2582</v>
      </c>
      <c r="C614" t="s">
        <v>1651</v>
      </c>
      <c r="D614">
        <v>24</v>
      </c>
      <c r="E614">
        <v>2813</v>
      </c>
      <c r="F614">
        <v>2866</v>
      </c>
      <c r="G614">
        <v>276438</v>
      </c>
    </row>
    <row r="615" spans="1:7">
      <c r="A615" t="s">
        <v>2583</v>
      </c>
      <c r="B615" t="s">
        <v>2584</v>
      </c>
      <c r="C615" t="s">
        <v>1651</v>
      </c>
      <c r="D615">
        <v>21</v>
      </c>
      <c r="E615">
        <v>1304</v>
      </c>
      <c r="F615">
        <v>1452</v>
      </c>
      <c r="G615">
        <v>176000</v>
      </c>
    </row>
    <row r="616" spans="1:7">
      <c r="A616" t="s">
        <v>2585</v>
      </c>
      <c r="B616" t="s">
        <v>2586</v>
      </c>
      <c r="C616" t="s">
        <v>1651</v>
      </c>
      <c r="D616">
        <v>123</v>
      </c>
      <c r="E616">
        <v>2440</v>
      </c>
      <c r="F616">
        <v>2310</v>
      </c>
      <c r="G616">
        <v>202000</v>
      </c>
    </row>
    <row r="617" spans="1:7">
      <c r="A617" t="s">
        <v>2587</v>
      </c>
      <c r="B617" t="s">
        <v>2588</v>
      </c>
      <c r="C617" t="s">
        <v>1651</v>
      </c>
      <c r="D617">
        <v>12</v>
      </c>
      <c r="E617">
        <v>3890</v>
      </c>
      <c r="F617">
        <v>3769</v>
      </c>
      <c r="G617">
        <v>403490</v>
      </c>
    </row>
    <row r="618" spans="1:7">
      <c r="A618" t="s">
        <v>2589</v>
      </c>
      <c r="B618" t="s">
        <v>2590</v>
      </c>
      <c r="C618" t="s">
        <v>1651</v>
      </c>
      <c r="D618">
        <v>36</v>
      </c>
      <c r="E618">
        <v>1636</v>
      </c>
      <c r="F618">
        <v>1557</v>
      </c>
      <c r="G618">
        <v>142225</v>
      </c>
    </row>
    <row r="619" spans="1:7">
      <c r="A619" t="s">
        <v>2591</v>
      </c>
      <c r="B619" t="s">
        <v>2592</v>
      </c>
      <c r="C619" t="s">
        <v>1651</v>
      </c>
      <c r="D619">
        <v>5</v>
      </c>
      <c r="E619">
        <v>1219</v>
      </c>
      <c r="F619">
        <v>1494</v>
      </c>
      <c r="G619">
        <v>163000</v>
      </c>
    </row>
    <row r="620" spans="1:7">
      <c r="A620" t="s">
        <v>2593</v>
      </c>
      <c r="B620" t="s">
        <v>2594</v>
      </c>
      <c r="C620" t="s">
        <v>1651</v>
      </c>
      <c r="D620">
        <v>76</v>
      </c>
      <c r="E620">
        <v>2752</v>
      </c>
      <c r="F620">
        <v>2754</v>
      </c>
      <c r="G620">
        <v>239800</v>
      </c>
    </row>
    <row r="621" spans="1:7">
      <c r="A621" t="s">
        <v>2597</v>
      </c>
      <c r="B621" t="s">
        <v>2598</v>
      </c>
      <c r="C621" t="s">
        <v>1651</v>
      </c>
      <c r="D621">
        <v>53</v>
      </c>
      <c r="E621">
        <v>1067</v>
      </c>
      <c r="F621">
        <v>1125</v>
      </c>
      <c r="G621">
        <v>97620</v>
      </c>
    </row>
    <row r="622" spans="1:7">
      <c r="A622" t="s">
        <v>2599</v>
      </c>
      <c r="B622" t="s">
        <v>2600</v>
      </c>
      <c r="C622" t="s">
        <v>1651</v>
      </c>
      <c r="D622">
        <v>25</v>
      </c>
      <c r="E622">
        <v>965</v>
      </c>
      <c r="F622">
        <v>970</v>
      </c>
      <c r="G622">
        <v>100000</v>
      </c>
    </row>
    <row r="623" spans="1:7">
      <c r="A623" t="s">
        <v>2601</v>
      </c>
      <c r="B623" t="s">
        <v>2602</v>
      </c>
      <c r="C623" t="s">
        <v>1651</v>
      </c>
      <c r="D623">
        <v>11</v>
      </c>
      <c r="E623">
        <v>1234</v>
      </c>
      <c r="F623">
        <v>1194</v>
      </c>
      <c r="G623">
        <v>100000</v>
      </c>
    </row>
    <row r="624" spans="1:7">
      <c r="A624" t="s">
        <v>2603</v>
      </c>
      <c r="B624" t="s">
        <v>2604</v>
      </c>
      <c r="C624" t="s">
        <v>1651</v>
      </c>
      <c r="D624">
        <v>12</v>
      </c>
      <c r="E624">
        <v>2816</v>
      </c>
      <c r="F624">
        <v>2655</v>
      </c>
      <c r="G624">
        <v>427800</v>
      </c>
    </row>
    <row r="625" spans="1:7">
      <c r="A625" t="s">
        <v>2605</v>
      </c>
      <c r="B625" t="s">
        <v>2606</v>
      </c>
      <c r="C625" t="s">
        <v>1651</v>
      </c>
      <c r="D625">
        <v>23</v>
      </c>
      <c r="E625">
        <v>1204</v>
      </c>
      <c r="F625">
        <v>1258</v>
      </c>
      <c r="G625">
        <v>118000</v>
      </c>
    </row>
    <row r="626" spans="1:7">
      <c r="A626" t="s">
        <v>2607</v>
      </c>
      <c r="B626" t="s">
        <v>2608</v>
      </c>
      <c r="C626" t="s">
        <v>1651</v>
      </c>
      <c r="D626">
        <v>40</v>
      </c>
      <c r="E626">
        <v>1308</v>
      </c>
      <c r="F626">
        <v>1502</v>
      </c>
      <c r="G626">
        <v>160750</v>
      </c>
    </row>
    <row r="627" spans="1:7">
      <c r="A627" t="s">
        <v>2611</v>
      </c>
      <c r="B627" t="s">
        <v>2612</v>
      </c>
      <c r="C627" t="s">
        <v>1651</v>
      </c>
      <c r="D627">
        <v>112</v>
      </c>
      <c r="E627">
        <v>1349</v>
      </c>
      <c r="F627">
        <v>1290</v>
      </c>
      <c r="G627">
        <v>100000</v>
      </c>
    </row>
    <row r="628" spans="1:7">
      <c r="A628" t="s">
        <v>2613</v>
      </c>
      <c r="B628" t="s">
        <v>2614</v>
      </c>
      <c r="C628" t="s">
        <v>1651</v>
      </c>
      <c r="D628">
        <v>13</v>
      </c>
      <c r="E628">
        <v>1436</v>
      </c>
      <c r="F628">
        <v>1335</v>
      </c>
      <c r="G628">
        <v>130000</v>
      </c>
    </row>
    <row r="629" spans="1:7">
      <c r="A629" t="s">
        <v>2619</v>
      </c>
      <c r="B629" t="s">
        <v>2620</v>
      </c>
      <c r="C629" t="s">
        <v>1651</v>
      </c>
      <c r="D629">
        <v>32</v>
      </c>
      <c r="E629">
        <v>851</v>
      </c>
      <c r="F629">
        <v>1016</v>
      </c>
      <c r="G629">
        <v>121500</v>
      </c>
    </row>
    <row r="630" spans="1:7">
      <c r="A630" t="s">
        <v>2623</v>
      </c>
      <c r="B630" t="s">
        <v>2624</v>
      </c>
      <c r="C630" t="s">
        <v>1651</v>
      </c>
      <c r="D630">
        <v>18</v>
      </c>
      <c r="E630">
        <v>1525</v>
      </c>
      <c r="F630">
        <v>1610</v>
      </c>
      <c r="G630">
        <v>167500</v>
      </c>
    </row>
    <row r="631" spans="1:7">
      <c r="A631" t="s">
        <v>2627</v>
      </c>
      <c r="B631" t="s">
        <v>2628</v>
      </c>
      <c r="C631" t="s">
        <v>1651</v>
      </c>
      <c r="D631">
        <v>19</v>
      </c>
      <c r="E631">
        <v>2000</v>
      </c>
      <c r="F631">
        <v>1848</v>
      </c>
      <c r="G631">
        <v>210000</v>
      </c>
    </row>
    <row r="632" spans="1:7">
      <c r="A632" t="s">
        <v>2629</v>
      </c>
      <c r="B632" t="s">
        <v>2630</v>
      </c>
      <c r="C632" t="s">
        <v>1651</v>
      </c>
      <c r="D632">
        <v>7</v>
      </c>
      <c r="E632">
        <v>958</v>
      </c>
      <c r="F632">
        <v>887</v>
      </c>
      <c r="G632">
        <v>155000</v>
      </c>
    </row>
    <row r="633" spans="1:7">
      <c r="A633" t="s">
        <v>2631</v>
      </c>
      <c r="B633" t="s">
        <v>2632</v>
      </c>
      <c r="C633" t="s">
        <v>1651</v>
      </c>
      <c r="D633">
        <v>11</v>
      </c>
      <c r="E633">
        <v>1446</v>
      </c>
      <c r="F633">
        <v>1415</v>
      </c>
      <c r="G633">
        <v>178525</v>
      </c>
    </row>
    <row r="634" spans="1:7">
      <c r="A634" t="s">
        <v>2633</v>
      </c>
      <c r="B634" t="s">
        <v>2634</v>
      </c>
      <c r="C634" t="s">
        <v>1651</v>
      </c>
      <c r="D634">
        <v>14</v>
      </c>
      <c r="E634">
        <v>1120</v>
      </c>
      <c r="F634">
        <v>1323</v>
      </c>
      <c r="G634">
        <v>98500</v>
      </c>
    </row>
    <row r="635" spans="1:7">
      <c r="A635" t="s">
        <v>2637</v>
      </c>
      <c r="B635" t="s">
        <v>2638</v>
      </c>
      <c r="C635" t="s">
        <v>1651</v>
      </c>
      <c r="D635">
        <v>7</v>
      </c>
      <c r="E635">
        <v>1969</v>
      </c>
      <c r="F635">
        <v>1911</v>
      </c>
      <c r="G635">
        <v>249950</v>
      </c>
    </row>
    <row r="636" spans="1:7">
      <c r="A636" t="s">
        <v>2639</v>
      </c>
      <c r="B636" t="s">
        <v>2640</v>
      </c>
      <c r="C636" t="s">
        <v>1651</v>
      </c>
      <c r="D636">
        <v>7</v>
      </c>
      <c r="E636">
        <v>1086</v>
      </c>
      <c r="F636">
        <v>1153</v>
      </c>
      <c r="G636">
        <v>177000</v>
      </c>
    </row>
    <row r="637" spans="1:7">
      <c r="A637" t="s">
        <v>2641</v>
      </c>
      <c r="B637" t="s">
        <v>2642</v>
      </c>
      <c r="C637" t="s">
        <v>1651</v>
      </c>
      <c r="D637">
        <v>205</v>
      </c>
      <c r="E637">
        <v>2334</v>
      </c>
      <c r="F637">
        <v>2338</v>
      </c>
      <c r="G637">
        <v>182000</v>
      </c>
    </row>
    <row r="638" spans="1:7">
      <c r="A638" t="s">
        <v>2643</v>
      </c>
      <c r="B638" t="s">
        <v>2644</v>
      </c>
      <c r="C638" t="s">
        <v>1651</v>
      </c>
      <c r="D638">
        <v>157</v>
      </c>
      <c r="E638">
        <v>2654</v>
      </c>
      <c r="F638">
        <v>2722</v>
      </c>
      <c r="G638">
        <v>230000</v>
      </c>
    </row>
    <row r="639" spans="1:7">
      <c r="A639" t="s">
        <v>2645</v>
      </c>
      <c r="B639" t="s">
        <v>2646</v>
      </c>
      <c r="C639" t="s">
        <v>1651</v>
      </c>
      <c r="D639">
        <v>53</v>
      </c>
      <c r="E639">
        <v>1473</v>
      </c>
      <c r="F639">
        <v>1604</v>
      </c>
      <c r="G639">
        <v>146644</v>
      </c>
    </row>
    <row r="640" spans="1:7">
      <c r="A640" t="s">
        <v>2647</v>
      </c>
      <c r="B640" t="s">
        <v>2648</v>
      </c>
      <c r="C640" t="s">
        <v>1651</v>
      </c>
      <c r="D640">
        <v>18</v>
      </c>
      <c r="E640">
        <v>1558</v>
      </c>
      <c r="F640">
        <v>1763</v>
      </c>
      <c r="G640">
        <v>250000</v>
      </c>
    </row>
    <row r="641" spans="1:7">
      <c r="A641" t="s">
        <v>2649</v>
      </c>
      <c r="B641" t="s">
        <v>2650</v>
      </c>
      <c r="C641" t="s">
        <v>1651</v>
      </c>
      <c r="D641">
        <v>774</v>
      </c>
      <c r="E641">
        <v>1483</v>
      </c>
      <c r="F641">
        <v>1584</v>
      </c>
      <c r="G641">
        <v>114568</v>
      </c>
    </row>
    <row r="642" spans="1:7">
      <c r="A642" t="s">
        <v>2653</v>
      </c>
      <c r="B642" t="s">
        <v>2654</v>
      </c>
      <c r="C642" t="s">
        <v>1651</v>
      </c>
      <c r="D642">
        <v>55</v>
      </c>
      <c r="E642">
        <v>1056</v>
      </c>
      <c r="F642">
        <v>1141</v>
      </c>
      <c r="G642">
        <v>104000</v>
      </c>
    </row>
    <row r="643" spans="1:7">
      <c r="A643" t="s">
        <v>2655</v>
      </c>
      <c r="B643" t="s">
        <v>2656</v>
      </c>
      <c r="C643" t="s">
        <v>1651</v>
      </c>
      <c r="D643">
        <v>6</v>
      </c>
      <c r="E643">
        <v>1246</v>
      </c>
      <c r="F643">
        <v>1375</v>
      </c>
      <c r="G643">
        <v>130375</v>
      </c>
    </row>
    <row r="644" spans="1:7">
      <c r="A644" t="s">
        <v>2657</v>
      </c>
      <c r="B644" t="s">
        <v>2658</v>
      </c>
      <c r="C644" t="s">
        <v>1651</v>
      </c>
      <c r="D644">
        <v>9</v>
      </c>
      <c r="E644">
        <v>1640</v>
      </c>
      <c r="F644">
        <v>1748</v>
      </c>
      <c r="G644">
        <v>190000</v>
      </c>
    </row>
    <row r="645" spans="1:7">
      <c r="A645" t="s">
        <v>2659</v>
      </c>
      <c r="B645" t="s">
        <v>2660</v>
      </c>
      <c r="C645" t="s">
        <v>1651</v>
      </c>
      <c r="D645">
        <v>6</v>
      </c>
      <c r="E645">
        <v>1238</v>
      </c>
      <c r="F645">
        <v>1408</v>
      </c>
      <c r="G645">
        <v>208250</v>
      </c>
    </row>
    <row r="646" spans="1:7">
      <c r="A646" t="s">
        <v>2661</v>
      </c>
      <c r="B646" t="s">
        <v>2662</v>
      </c>
      <c r="C646" t="s">
        <v>1651</v>
      </c>
      <c r="D646">
        <v>20</v>
      </c>
      <c r="E646">
        <v>2111</v>
      </c>
      <c r="F646">
        <v>1954</v>
      </c>
      <c r="G646">
        <v>244200</v>
      </c>
    </row>
    <row r="647" spans="1:7">
      <c r="A647" t="s">
        <v>2663</v>
      </c>
      <c r="B647" t="s">
        <v>2664</v>
      </c>
      <c r="C647" t="s">
        <v>1651</v>
      </c>
      <c r="D647">
        <v>19</v>
      </c>
      <c r="E647">
        <v>1096</v>
      </c>
      <c r="F647">
        <v>1138</v>
      </c>
      <c r="G647">
        <v>130000</v>
      </c>
    </row>
    <row r="648" spans="1:7">
      <c r="A648" t="s">
        <v>2665</v>
      </c>
      <c r="B648" t="s">
        <v>2666</v>
      </c>
      <c r="C648" t="s">
        <v>1651</v>
      </c>
      <c r="D648">
        <v>32</v>
      </c>
      <c r="E648">
        <v>1442</v>
      </c>
      <c r="F648">
        <v>1550</v>
      </c>
      <c r="G648">
        <v>145350</v>
      </c>
    </row>
    <row r="649" spans="1:7">
      <c r="A649" t="s">
        <v>2667</v>
      </c>
      <c r="B649" t="s">
        <v>2668</v>
      </c>
      <c r="C649" t="s">
        <v>1651</v>
      </c>
      <c r="D649">
        <v>25</v>
      </c>
      <c r="E649">
        <v>1188</v>
      </c>
      <c r="F649">
        <v>1208</v>
      </c>
      <c r="G649">
        <v>105200</v>
      </c>
    </row>
    <row r="650" spans="1:7">
      <c r="A650" t="s">
        <v>2669</v>
      </c>
      <c r="B650" t="s">
        <v>2670</v>
      </c>
      <c r="C650" t="s">
        <v>1651</v>
      </c>
      <c r="D650">
        <v>5</v>
      </c>
      <c r="E650">
        <v>948</v>
      </c>
      <c r="F650">
        <v>1010</v>
      </c>
      <c r="G650">
        <v>78000</v>
      </c>
    </row>
    <row r="651" spans="1:7">
      <c r="A651" t="s">
        <v>2671</v>
      </c>
      <c r="B651" t="s">
        <v>2672</v>
      </c>
      <c r="C651" t="s">
        <v>1651</v>
      </c>
      <c r="D651">
        <v>20</v>
      </c>
      <c r="E651">
        <v>3341</v>
      </c>
      <c r="F651">
        <v>3207</v>
      </c>
      <c r="G651">
        <v>400500</v>
      </c>
    </row>
    <row r="652" spans="1:7">
      <c r="A652" t="s">
        <v>2673</v>
      </c>
      <c r="B652" t="s">
        <v>2674</v>
      </c>
      <c r="C652" t="s">
        <v>1651</v>
      </c>
      <c r="D652">
        <v>35</v>
      </c>
      <c r="E652">
        <v>3137</v>
      </c>
      <c r="F652">
        <v>3074</v>
      </c>
      <c r="G652">
        <v>350000</v>
      </c>
    </row>
    <row r="653" spans="1:7">
      <c r="A653" t="s">
        <v>2675</v>
      </c>
      <c r="B653" t="s">
        <v>2676</v>
      </c>
      <c r="C653" t="s">
        <v>1651</v>
      </c>
      <c r="D653">
        <v>65</v>
      </c>
      <c r="E653">
        <v>2252</v>
      </c>
      <c r="F653">
        <v>2229</v>
      </c>
      <c r="G653">
        <v>190000</v>
      </c>
    </row>
    <row r="654" spans="1:7">
      <c r="A654" t="s">
        <v>2677</v>
      </c>
      <c r="B654" t="s">
        <v>2678</v>
      </c>
      <c r="C654" t="s">
        <v>1651</v>
      </c>
      <c r="D654">
        <v>33</v>
      </c>
      <c r="E654">
        <v>878</v>
      </c>
      <c r="F654">
        <v>888</v>
      </c>
      <c r="G654">
        <v>80000</v>
      </c>
    </row>
    <row r="655" spans="1:7">
      <c r="A655" t="s">
        <v>2679</v>
      </c>
      <c r="B655" t="s">
        <v>2680</v>
      </c>
      <c r="C655" t="s">
        <v>1651</v>
      </c>
      <c r="D655">
        <v>142</v>
      </c>
      <c r="E655">
        <v>1527</v>
      </c>
      <c r="F655">
        <v>1653</v>
      </c>
      <c r="G655">
        <v>140000</v>
      </c>
    </row>
    <row r="656" spans="1:7">
      <c r="A656" t="s">
        <v>2681</v>
      </c>
      <c r="B656" t="s">
        <v>2682</v>
      </c>
      <c r="C656" t="s">
        <v>1651</v>
      </c>
      <c r="D656">
        <v>163</v>
      </c>
      <c r="E656">
        <v>3351</v>
      </c>
      <c r="F656">
        <v>3262</v>
      </c>
      <c r="G656">
        <v>226000</v>
      </c>
    </row>
    <row r="657" spans="1:7">
      <c r="A657" t="s">
        <v>2683</v>
      </c>
      <c r="B657" t="s">
        <v>2684</v>
      </c>
      <c r="C657" t="s">
        <v>1651</v>
      </c>
      <c r="D657">
        <v>13</v>
      </c>
      <c r="E657">
        <v>1152</v>
      </c>
      <c r="F657">
        <v>1093</v>
      </c>
      <c r="G657">
        <v>115000</v>
      </c>
    </row>
    <row r="658" spans="1:7">
      <c r="A658" t="s">
        <v>2688</v>
      </c>
      <c r="B658" t="s">
        <v>2689</v>
      </c>
      <c r="C658" t="s">
        <v>1651</v>
      </c>
      <c r="D658">
        <v>6</v>
      </c>
      <c r="E658">
        <v>625</v>
      </c>
      <c r="F658">
        <v>639</v>
      </c>
      <c r="G658">
        <v>33250</v>
      </c>
    </row>
    <row r="659" spans="1:7">
      <c r="A659" t="s">
        <v>2692</v>
      </c>
      <c r="B659" t="s">
        <v>2693</v>
      </c>
      <c r="C659" t="s">
        <v>1651</v>
      </c>
      <c r="D659">
        <v>19</v>
      </c>
      <c r="E659">
        <v>1221</v>
      </c>
      <c r="F659">
        <v>1221</v>
      </c>
      <c r="G659">
        <v>105000</v>
      </c>
    </row>
    <row r="660" spans="1:7">
      <c r="A660" t="s">
        <v>2694</v>
      </c>
      <c r="B660" t="s">
        <v>2695</v>
      </c>
      <c r="C660" t="s">
        <v>1651</v>
      </c>
      <c r="D660">
        <v>7</v>
      </c>
      <c r="E660">
        <v>1206</v>
      </c>
      <c r="F660">
        <v>1223</v>
      </c>
      <c r="G660">
        <v>107000</v>
      </c>
    </row>
    <row r="661" spans="1:7">
      <c r="A661" t="s">
        <v>2696</v>
      </c>
      <c r="B661" t="s">
        <v>2697</v>
      </c>
      <c r="C661" t="s">
        <v>1651</v>
      </c>
      <c r="D661">
        <v>9</v>
      </c>
      <c r="E661">
        <v>1841</v>
      </c>
      <c r="F661">
        <v>2100</v>
      </c>
      <c r="G661">
        <v>283760</v>
      </c>
    </row>
    <row r="662" spans="1:7">
      <c r="A662" t="s">
        <v>2698</v>
      </c>
      <c r="B662" t="s">
        <v>2699</v>
      </c>
      <c r="C662" t="s">
        <v>1651</v>
      </c>
      <c r="D662">
        <v>6</v>
      </c>
      <c r="E662">
        <v>1117</v>
      </c>
      <c r="F662">
        <v>1145</v>
      </c>
      <c r="G662">
        <v>135000</v>
      </c>
    </row>
    <row r="663" spans="1:7">
      <c r="A663" t="s">
        <v>2702</v>
      </c>
      <c r="B663" t="s">
        <v>2703</v>
      </c>
      <c r="C663" t="s">
        <v>1651</v>
      </c>
      <c r="D663">
        <v>10</v>
      </c>
      <c r="E663">
        <v>1629</v>
      </c>
      <c r="F663">
        <v>1812</v>
      </c>
      <c r="G663">
        <v>172500</v>
      </c>
    </row>
    <row r="664" spans="1:7">
      <c r="A664" t="s">
        <v>2704</v>
      </c>
      <c r="B664" t="s">
        <v>2705</v>
      </c>
      <c r="C664" t="s">
        <v>1651</v>
      </c>
      <c r="D664">
        <v>11</v>
      </c>
      <c r="E664">
        <v>1142</v>
      </c>
      <c r="F664">
        <v>1207</v>
      </c>
      <c r="G664">
        <v>86000</v>
      </c>
    </row>
    <row r="665" spans="1:7">
      <c r="A665" t="s">
        <v>2706</v>
      </c>
      <c r="B665" t="s">
        <v>2707</v>
      </c>
      <c r="C665" t="s">
        <v>1651</v>
      </c>
      <c r="D665">
        <v>6</v>
      </c>
      <c r="E665">
        <v>1264</v>
      </c>
      <c r="F665">
        <v>1170</v>
      </c>
      <c r="G665">
        <v>217988</v>
      </c>
    </row>
    <row r="666" spans="1:7">
      <c r="A666" t="s">
        <v>2708</v>
      </c>
      <c r="B666" t="s">
        <v>2709</v>
      </c>
      <c r="C666" t="s">
        <v>1651</v>
      </c>
      <c r="D666">
        <v>7</v>
      </c>
      <c r="E666">
        <v>598</v>
      </c>
      <c r="F666">
        <v>836</v>
      </c>
      <c r="G666">
        <v>120000</v>
      </c>
    </row>
    <row r="667" spans="1:7">
      <c r="A667" t="s">
        <v>2710</v>
      </c>
      <c r="B667" t="s">
        <v>2711</v>
      </c>
      <c r="C667" t="s">
        <v>1651</v>
      </c>
      <c r="D667">
        <v>98</v>
      </c>
      <c r="E667">
        <v>1807</v>
      </c>
      <c r="F667">
        <v>1832</v>
      </c>
      <c r="G667">
        <v>151000</v>
      </c>
    </row>
    <row r="668" spans="1:7">
      <c r="A668" t="s">
        <v>2712</v>
      </c>
      <c r="B668" t="s">
        <v>2713</v>
      </c>
      <c r="C668" t="s">
        <v>1651</v>
      </c>
      <c r="D668">
        <v>17</v>
      </c>
      <c r="E668">
        <v>736</v>
      </c>
      <c r="F668">
        <v>838</v>
      </c>
      <c r="G668">
        <v>80000</v>
      </c>
    </row>
    <row r="669" spans="1:7">
      <c r="A669" t="s">
        <v>2714</v>
      </c>
      <c r="B669" t="s">
        <v>2715</v>
      </c>
      <c r="C669" t="s">
        <v>1651</v>
      </c>
      <c r="D669">
        <v>8</v>
      </c>
      <c r="E669">
        <v>1555</v>
      </c>
      <c r="F669">
        <v>1771</v>
      </c>
      <c r="G669">
        <v>203500</v>
      </c>
    </row>
    <row r="670" spans="1:7">
      <c r="A670" t="s">
        <v>2716</v>
      </c>
      <c r="B670" t="s">
        <v>2717</v>
      </c>
      <c r="C670" t="s">
        <v>1651</v>
      </c>
      <c r="D670">
        <v>7</v>
      </c>
      <c r="E670">
        <v>1194</v>
      </c>
      <c r="F670">
        <v>1093</v>
      </c>
      <c r="G670">
        <v>120000</v>
      </c>
    </row>
    <row r="671" spans="1:7">
      <c r="A671" t="s">
        <v>2718</v>
      </c>
      <c r="B671" t="s">
        <v>2719</v>
      </c>
      <c r="C671" t="s">
        <v>1651</v>
      </c>
      <c r="D671">
        <v>5</v>
      </c>
      <c r="E671">
        <v>1838</v>
      </c>
      <c r="F671">
        <v>2086</v>
      </c>
      <c r="G671">
        <v>191500</v>
      </c>
    </row>
    <row r="672" spans="1:7">
      <c r="A672" t="s">
        <v>2720</v>
      </c>
      <c r="B672" t="s">
        <v>2721</v>
      </c>
      <c r="C672" t="s">
        <v>1651</v>
      </c>
      <c r="D672">
        <v>6</v>
      </c>
      <c r="E672">
        <v>2045</v>
      </c>
      <c r="F672">
        <v>1936</v>
      </c>
      <c r="G672">
        <v>347250</v>
      </c>
    </row>
    <row r="673" spans="1:7">
      <c r="A673" t="s">
        <v>2724</v>
      </c>
      <c r="B673" t="s">
        <v>2725</v>
      </c>
      <c r="C673" t="s">
        <v>1651</v>
      </c>
      <c r="D673">
        <v>38</v>
      </c>
      <c r="E673">
        <v>1905</v>
      </c>
      <c r="F673">
        <v>1889</v>
      </c>
      <c r="G673">
        <v>165733</v>
      </c>
    </row>
    <row r="674" spans="1:7">
      <c r="A674" t="s">
        <v>2726</v>
      </c>
      <c r="B674" t="s">
        <v>2727</v>
      </c>
      <c r="C674" t="s">
        <v>1651</v>
      </c>
      <c r="D674">
        <v>12</v>
      </c>
      <c r="E674">
        <v>1745</v>
      </c>
      <c r="F674">
        <v>2485</v>
      </c>
      <c r="G674">
        <v>319262</v>
      </c>
    </row>
    <row r="675" spans="1:7">
      <c r="A675" t="s">
        <v>2730</v>
      </c>
      <c r="B675" t="s">
        <v>2731</v>
      </c>
      <c r="C675" t="s">
        <v>1651</v>
      </c>
      <c r="D675">
        <v>62</v>
      </c>
      <c r="E675">
        <v>2623</v>
      </c>
      <c r="F675">
        <v>2697</v>
      </c>
      <c r="G675">
        <v>257450</v>
      </c>
    </row>
    <row r="676" spans="1:7">
      <c r="A676" t="s">
        <v>2732</v>
      </c>
      <c r="B676" t="s">
        <v>2733</v>
      </c>
      <c r="C676" t="s">
        <v>1651</v>
      </c>
      <c r="D676">
        <v>13</v>
      </c>
      <c r="E676">
        <v>880</v>
      </c>
      <c r="F676">
        <v>917</v>
      </c>
      <c r="G676">
        <v>70000</v>
      </c>
    </row>
    <row r="677" spans="1:7">
      <c r="A677" t="s">
        <v>2734</v>
      </c>
      <c r="B677" t="s">
        <v>2735</v>
      </c>
      <c r="C677" t="s">
        <v>1651</v>
      </c>
      <c r="D677">
        <v>6</v>
      </c>
      <c r="E677">
        <v>2302</v>
      </c>
      <c r="F677">
        <v>2131</v>
      </c>
      <c r="G677">
        <v>253250</v>
      </c>
    </row>
    <row r="678" spans="1:7">
      <c r="A678" t="s">
        <v>2738</v>
      </c>
      <c r="B678" t="s">
        <v>2739</v>
      </c>
      <c r="C678" t="s">
        <v>1651</v>
      </c>
      <c r="D678">
        <v>21</v>
      </c>
      <c r="E678">
        <v>1874</v>
      </c>
      <c r="F678">
        <v>1728</v>
      </c>
      <c r="G678">
        <v>139000</v>
      </c>
    </row>
    <row r="679" spans="1:7">
      <c r="A679" t="s">
        <v>2740</v>
      </c>
      <c r="B679" t="s">
        <v>2741</v>
      </c>
      <c r="C679" t="s">
        <v>1651</v>
      </c>
      <c r="D679">
        <v>25</v>
      </c>
      <c r="E679">
        <v>1288</v>
      </c>
      <c r="F679">
        <v>1399</v>
      </c>
      <c r="G679">
        <v>134000</v>
      </c>
    </row>
    <row r="680" spans="1:7">
      <c r="A680" t="s">
        <v>2742</v>
      </c>
      <c r="B680" t="s">
        <v>2743</v>
      </c>
      <c r="C680" t="s">
        <v>1651</v>
      </c>
      <c r="D680">
        <v>18</v>
      </c>
      <c r="E680">
        <v>1874</v>
      </c>
      <c r="F680">
        <v>1962</v>
      </c>
      <c r="G680">
        <v>269000</v>
      </c>
    </row>
    <row r="681" spans="1:7">
      <c r="A681" t="s">
        <v>2744</v>
      </c>
      <c r="B681" t="s">
        <v>2745</v>
      </c>
      <c r="C681" t="s">
        <v>1651</v>
      </c>
      <c r="D681">
        <v>120</v>
      </c>
      <c r="E681">
        <v>2214</v>
      </c>
      <c r="F681">
        <v>2274</v>
      </c>
      <c r="G681">
        <v>200000</v>
      </c>
    </row>
    <row r="682" spans="1:7">
      <c r="A682" t="s">
        <v>2748</v>
      </c>
      <c r="B682" t="s">
        <v>2749</v>
      </c>
      <c r="C682" t="s">
        <v>1651</v>
      </c>
      <c r="D682">
        <v>7</v>
      </c>
      <c r="E682">
        <v>1536</v>
      </c>
      <c r="F682">
        <v>1836</v>
      </c>
      <c r="G682">
        <v>323000</v>
      </c>
    </row>
    <row r="683" spans="1:7">
      <c r="A683" t="s">
        <v>2750</v>
      </c>
      <c r="B683" t="s">
        <v>2751</v>
      </c>
      <c r="C683" t="s">
        <v>1651</v>
      </c>
      <c r="D683">
        <v>49</v>
      </c>
      <c r="E683">
        <v>2738</v>
      </c>
      <c r="F683">
        <v>2601</v>
      </c>
      <c r="G683">
        <v>203500</v>
      </c>
    </row>
    <row r="684" spans="1:7">
      <c r="A684" t="s">
        <v>2754</v>
      </c>
      <c r="B684" t="s">
        <v>2755</v>
      </c>
      <c r="C684" t="s">
        <v>1651</v>
      </c>
      <c r="D684">
        <v>157</v>
      </c>
      <c r="E684">
        <v>1316</v>
      </c>
      <c r="F684">
        <v>1266</v>
      </c>
      <c r="G684">
        <v>109900</v>
      </c>
    </row>
    <row r="685" spans="1:7">
      <c r="A685" t="s">
        <v>2756</v>
      </c>
      <c r="B685" t="s">
        <v>2757</v>
      </c>
      <c r="C685" t="s">
        <v>1651</v>
      </c>
      <c r="D685">
        <v>8</v>
      </c>
      <c r="E685">
        <v>1617</v>
      </c>
      <c r="F685">
        <v>1830</v>
      </c>
      <c r="G685">
        <v>289950</v>
      </c>
    </row>
    <row r="686" spans="1:7">
      <c r="A686" t="s">
        <v>2758</v>
      </c>
      <c r="B686" t="s">
        <v>2759</v>
      </c>
      <c r="C686" t="s">
        <v>1651</v>
      </c>
      <c r="D686">
        <v>65</v>
      </c>
      <c r="E686">
        <v>921</v>
      </c>
      <c r="F686">
        <v>1080</v>
      </c>
      <c r="G686">
        <v>85400</v>
      </c>
    </row>
    <row r="687" spans="1:7">
      <c r="A687" t="s">
        <v>2760</v>
      </c>
      <c r="B687" t="s">
        <v>2761</v>
      </c>
      <c r="C687" t="s">
        <v>1651</v>
      </c>
      <c r="D687">
        <v>25</v>
      </c>
      <c r="E687">
        <v>1122</v>
      </c>
      <c r="F687">
        <v>1203</v>
      </c>
      <c r="G687">
        <v>116000</v>
      </c>
    </row>
    <row r="688" spans="1:7">
      <c r="A688" t="s">
        <v>2764</v>
      </c>
      <c r="B688" t="s">
        <v>2765</v>
      </c>
      <c r="C688" t="s">
        <v>1651</v>
      </c>
      <c r="D688">
        <v>111</v>
      </c>
      <c r="E688">
        <v>1318</v>
      </c>
      <c r="F688">
        <v>1364</v>
      </c>
      <c r="G688">
        <v>126100</v>
      </c>
    </row>
    <row r="689" spans="1:7">
      <c r="A689" t="s">
        <v>2768</v>
      </c>
      <c r="B689" t="s">
        <v>2769</v>
      </c>
      <c r="C689" t="s">
        <v>1651</v>
      </c>
      <c r="D689">
        <v>12</v>
      </c>
      <c r="E689">
        <v>2242</v>
      </c>
      <c r="F689">
        <v>2111</v>
      </c>
      <c r="G689">
        <v>234000</v>
      </c>
    </row>
    <row r="690" spans="1:7">
      <c r="A690" t="s">
        <v>2770</v>
      </c>
      <c r="B690" t="s">
        <v>2771</v>
      </c>
      <c r="C690" t="s">
        <v>1651</v>
      </c>
      <c r="D690">
        <v>10</v>
      </c>
      <c r="E690">
        <v>1871</v>
      </c>
      <c r="F690">
        <v>1807</v>
      </c>
      <c r="G690">
        <v>177350</v>
      </c>
    </row>
    <row r="691" spans="1:7">
      <c r="A691" t="s">
        <v>2772</v>
      </c>
      <c r="B691" t="s">
        <v>2773</v>
      </c>
      <c r="C691" t="s">
        <v>1651</v>
      </c>
      <c r="D691">
        <v>18</v>
      </c>
      <c r="E691">
        <v>1301</v>
      </c>
      <c r="F691">
        <v>1386</v>
      </c>
      <c r="G691">
        <v>136000</v>
      </c>
    </row>
    <row r="692" spans="1:7">
      <c r="A692" t="s">
        <v>2774</v>
      </c>
      <c r="B692" t="s">
        <v>2775</v>
      </c>
      <c r="C692" t="s">
        <v>1651</v>
      </c>
      <c r="D692">
        <v>16</v>
      </c>
      <c r="E692">
        <v>1720</v>
      </c>
      <c r="F692">
        <v>1778</v>
      </c>
      <c r="G692">
        <v>196000</v>
      </c>
    </row>
    <row r="693" spans="1:7">
      <c r="A693" t="s">
        <v>2776</v>
      </c>
      <c r="B693" t="s">
        <v>2777</v>
      </c>
      <c r="C693" t="s">
        <v>1651</v>
      </c>
      <c r="D693">
        <v>49</v>
      </c>
      <c r="E693">
        <v>1670</v>
      </c>
      <c r="F693">
        <v>1868</v>
      </c>
      <c r="G693">
        <v>195000</v>
      </c>
    </row>
    <row r="694" spans="1:7">
      <c r="A694" t="s">
        <v>2778</v>
      </c>
      <c r="B694" t="s">
        <v>2779</v>
      </c>
      <c r="C694" t="s">
        <v>1651</v>
      </c>
      <c r="D694">
        <v>35</v>
      </c>
      <c r="E694">
        <v>1634</v>
      </c>
      <c r="F694">
        <v>1809</v>
      </c>
      <c r="G694">
        <v>170000</v>
      </c>
    </row>
    <row r="695" spans="1:7">
      <c r="A695" t="s">
        <v>2780</v>
      </c>
      <c r="B695" t="s">
        <v>2781</v>
      </c>
      <c r="C695" t="s">
        <v>1651</v>
      </c>
      <c r="D695">
        <v>10</v>
      </c>
      <c r="E695">
        <v>2613</v>
      </c>
      <c r="F695">
        <v>2400</v>
      </c>
      <c r="G695">
        <v>207500</v>
      </c>
    </row>
    <row r="696" spans="1:7">
      <c r="A696" t="s">
        <v>2782</v>
      </c>
      <c r="B696" t="s">
        <v>2783</v>
      </c>
      <c r="C696" t="s">
        <v>1651</v>
      </c>
      <c r="D696">
        <v>5</v>
      </c>
      <c r="E696">
        <v>917</v>
      </c>
      <c r="F696">
        <v>1116</v>
      </c>
      <c r="G696">
        <v>169194</v>
      </c>
    </row>
    <row r="697" spans="1:7">
      <c r="A697" t="s">
        <v>2786</v>
      </c>
      <c r="B697" t="s">
        <v>2787</v>
      </c>
      <c r="C697" t="s">
        <v>1651</v>
      </c>
      <c r="D697">
        <v>5</v>
      </c>
      <c r="E697">
        <v>1217</v>
      </c>
      <c r="F697">
        <v>1174</v>
      </c>
      <c r="G697">
        <v>140000</v>
      </c>
    </row>
    <row r="698" spans="1:7">
      <c r="A698" t="s">
        <v>2788</v>
      </c>
      <c r="B698" t="s">
        <v>2789</v>
      </c>
      <c r="C698" t="s">
        <v>1651</v>
      </c>
      <c r="D698">
        <v>15</v>
      </c>
      <c r="E698">
        <v>1190</v>
      </c>
      <c r="F698">
        <v>1260</v>
      </c>
      <c r="G698">
        <v>204000</v>
      </c>
    </row>
    <row r="699" spans="1:7">
      <c r="A699" t="s">
        <v>2790</v>
      </c>
      <c r="B699" t="s">
        <v>2791</v>
      </c>
      <c r="C699" t="s">
        <v>1651</v>
      </c>
      <c r="D699">
        <v>34</v>
      </c>
      <c r="E699">
        <v>2826</v>
      </c>
      <c r="F699">
        <v>2602</v>
      </c>
      <c r="G699">
        <v>232500</v>
      </c>
    </row>
    <row r="700" spans="1:7">
      <c r="A700" t="s">
        <v>2792</v>
      </c>
      <c r="B700" t="s">
        <v>2793</v>
      </c>
      <c r="C700" t="s">
        <v>1651</v>
      </c>
      <c r="D700">
        <v>84</v>
      </c>
      <c r="E700">
        <v>2709</v>
      </c>
      <c r="F700">
        <v>2666</v>
      </c>
      <c r="G700">
        <v>250000</v>
      </c>
    </row>
    <row r="701" spans="1:7">
      <c r="A701" t="s">
        <v>2796</v>
      </c>
      <c r="B701" t="s">
        <v>2797</v>
      </c>
      <c r="C701" t="s">
        <v>1651</v>
      </c>
      <c r="D701">
        <v>24</v>
      </c>
      <c r="E701">
        <v>1239</v>
      </c>
      <c r="F701">
        <v>1318</v>
      </c>
      <c r="G701">
        <v>126990</v>
      </c>
    </row>
    <row r="702" spans="1:7">
      <c r="A702" t="s">
        <v>2802</v>
      </c>
      <c r="B702" t="s">
        <v>2803</v>
      </c>
      <c r="C702" t="s">
        <v>1651</v>
      </c>
      <c r="D702">
        <v>50</v>
      </c>
      <c r="E702">
        <v>2165</v>
      </c>
      <c r="F702">
        <v>2141</v>
      </c>
      <c r="G702">
        <v>195150</v>
      </c>
    </row>
    <row r="703" spans="1:7">
      <c r="A703" t="s">
        <v>2804</v>
      </c>
      <c r="B703" t="s">
        <v>2805</v>
      </c>
      <c r="C703" t="s">
        <v>1651</v>
      </c>
      <c r="D703">
        <v>14</v>
      </c>
      <c r="E703">
        <v>1692</v>
      </c>
      <c r="F703">
        <v>1684</v>
      </c>
      <c r="G703">
        <v>195750</v>
      </c>
    </row>
    <row r="704" spans="1:7">
      <c r="A704" t="s">
        <v>2806</v>
      </c>
      <c r="B704" t="s">
        <v>2807</v>
      </c>
      <c r="C704" t="s">
        <v>1651</v>
      </c>
      <c r="D704">
        <v>7</v>
      </c>
      <c r="E704">
        <v>1315</v>
      </c>
      <c r="F704">
        <v>1553</v>
      </c>
      <c r="G704">
        <v>159400</v>
      </c>
    </row>
    <row r="705" spans="1:7">
      <c r="A705" t="s">
        <v>2808</v>
      </c>
      <c r="B705" t="s">
        <v>2809</v>
      </c>
      <c r="C705" t="s">
        <v>1651</v>
      </c>
      <c r="D705">
        <v>9</v>
      </c>
      <c r="E705">
        <v>1229</v>
      </c>
      <c r="F705">
        <v>1195</v>
      </c>
      <c r="G705">
        <v>225900</v>
      </c>
    </row>
    <row r="706" spans="1:7">
      <c r="A706" t="s">
        <v>2814</v>
      </c>
      <c r="B706" t="s">
        <v>2815</v>
      </c>
      <c r="C706" t="s">
        <v>1651</v>
      </c>
      <c r="D706">
        <v>36</v>
      </c>
      <c r="E706">
        <v>2760</v>
      </c>
      <c r="F706">
        <v>2608</v>
      </c>
      <c r="G706">
        <v>259500</v>
      </c>
    </row>
    <row r="707" spans="1:7">
      <c r="A707" t="s">
        <v>2816</v>
      </c>
      <c r="B707" t="s">
        <v>2817</v>
      </c>
      <c r="C707" t="s">
        <v>1651</v>
      </c>
      <c r="D707">
        <v>1092</v>
      </c>
      <c r="E707">
        <v>1724</v>
      </c>
      <c r="F707">
        <v>1809</v>
      </c>
      <c r="G707">
        <v>133005</v>
      </c>
    </row>
    <row r="708" spans="1:7">
      <c r="A708" t="s">
        <v>2818</v>
      </c>
      <c r="B708" t="s">
        <v>2819</v>
      </c>
      <c r="C708" t="s">
        <v>1651</v>
      </c>
      <c r="D708">
        <v>5</v>
      </c>
      <c r="E708">
        <v>1846</v>
      </c>
      <c r="F708">
        <v>1899</v>
      </c>
      <c r="G708">
        <v>238000</v>
      </c>
    </row>
    <row r="709" spans="1:7">
      <c r="A709" t="s">
        <v>2820</v>
      </c>
      <c r="B709" t="s">
        <v>2821</v>
      </c>
      <c r="C709" t="s">
        <v>1651</v>
      </c>
      <c r="D709">
        <v>13</v>
      </c>
      <c r="E709">
        <v>3101</v>
      </c>
      <c r="F709">
        <v>3152</v>
      </c>
      <c r="G709">
        <v>295000</v>
      </c>
    </row>
    <row r="710" spans="1:7">
      <c r="A710" t="s">
        <v>2822</v>
      </c>
      <c r="B710" t="s">
        <v>2823</v>
      </c>
      <c r="C710" t="s">
        <v>1651</v>
      </c>
      <c r="D710">
        <v>78</v>
      </c>
      <c r="E710">
        <v>1253</v>
      </c>
      <c r="F710">
        <v>1324</v>
      </c>
      <c r="G710">
        <v>108500</v>
      </c>
    </row>
    <row r="711" spans="1:7">
      <c r="A711" t="s">
        <v>2824</v>
      </c>
      <c r="B711" t="s">
        <v>2825</v>
      </c>
      <c r="C711" t="s">
        <v>1651</v>
      </c>
      <c r="D711">
        <v>9</v>
      </c>
      <c r="E711">
        <v>926</v>
      </c>
      <c r="F711">
        <v>1044</v>
      </c>
      <c r="G711">
        <v>130000</v>
      </c>
    </row>
    <row r="712" spans="1:7">
      <c r="A712" t="s">
        <v>2826</v>
      </c>
      <c r="B712" t="s">
        <v>2827</v>
      </c>
      <c r="C712" t="s">
        <v>1651</v>
      </c>
      <c r="D712">
        <v>26</v>
      </c>
      <c r="E712">
        <v>835</v>
      </c>
      <c r="F712">
        <v>920</v>
      </c>
      <c r="G712">
        <v>80450</v>
      </c>
    </row>
    <row r="713" spans="1:7">
      <c r="A713" t="s">
        <v>2828</v>
      </c>
      <c r="B713" t="s">
        <v>2829</v>
      </c>
      <c r="C713" t="s">
        <v>1651</v>
      </c>
      <c r="D713">
        <v>81</v>
      </c>
      <c r="E713">
        <v>2466</v>
      </c>
      <c r="F713">
        <v>2371</v>
      </c>
      <c r="G713">
        <v>253000</v>
      </c>
    </row>
    <row r="714" spans="1:7">
      <c r="A714" t="s">
        <v>2830</v>
      </c>
      <c r="B714" t="s">
        <v>2831</v>
      </c>
      <c r="C714" t="s">
        <v>1651</v>
      </c>
      <c r="D714">
        <v>17</v>
      </c>
      <c r="E714">
        <v>2360</v>
      </c>
      <c r="F714">
        <v>2303</v>
      </c>
      <c r="G714">
        <v>228000</v>
      </c>
    </row>
    <row r="715" spans="1:7">
      <c r="A715" t="s">
        <v>2832</v>
      </c>
      <c r="B715" t="s">
        <v>2833</v>
      </c>
      <c r="C715" t="s">
        <v>1651</v>
      </c>
      <c r="D715">
        <v>549</v>
      </c>
      <c r="E715">
        <v>1761</v>
      </c>
      <c r="F715">
        <v>1779</v>
      </c>
      <c r="G715">
        <v>120000</v>
      </c>
    </row>
    <row r="716" spans="1:7">
      <c r="A716" t="s">
        <v>2836</v>
      </c>
      <c r="B716" t="s">
        <v>2837</v>
      </c>
      <c r="C716" t="s">
        <v>1651</v>
      </c>
      <c r="D716">
        <v>10</v>
      </c>
      <c r="E716">
        <v>1925</v>
      </c>
      <c r="F716">
        <v>1982</v>
      </c>
      <c r="G716">
        <v>220550</v>
      </c>
    </row>
    <row r="717" spans="1:7">
      <c r="A717" t="s">
        <v>2838</v>
      </c>
      <c r="B717" t="s">
        <v>2839</v>
      </c>
      <c r="C717" t="s">
        <v>1651</v>
      </c>
      <c r="D717">
        <v>19</v>
      </c>
      <c r="E717">
        <v>3126</v>
      </c>
      <c r="F717">
        <v>2788</v>
      </c>
      <c r="G717">
        <v>270000</v>
      </c>
    </row>
    <row r="718" spans="1:7">
      <c r="A718" t="s">
        <v>2840</v>
      </c>
      <c r="B718" t="s">
        <v>2841</v>
      </c>
      <c r="C718" t="s">
        <v>1651</v>
      </c>
      <c r="D718">
        <v>10</v>
      </c>
      <c r="E718">
        <v>1355</v>
      </c>
      <c r="F718">
        <v>1298</v>
      </c>
      <c r="G718">
        <v>166500</v>
      </c>
    </row>
    <row r="719" spans="1:7">
      <c r="A719" t="s">
        <v>2842</v>
      </c>
      <c r="B719" t="s">
        <v>2843</v>
      </c>
      <c r="C719" t="s">
        <v>1651</v>
      </c>
      <c r="D719">
        <v>24</v>
      </c>
      <c r="E719">
        <v>2982</v>
      </c>
      <c r="F719">
        <v>2864</v>
      </c>
      <c r="G719">
        <v>329160</v>
      </c>
    </row>
    <row r="720" spans="1:7">
      <c r="A720" t="s">
        <v>2844</v>
      </c>
      <c r="B720" t="s">
        <v>2845</v>
      </c>
      <c r="C720" t="s">
        <v>1651</v>
      </c>
      <c r="D720">
        <v>6</v>
      </c>
      <c r="E720">
        <v>977</v>
      </c>
      <c r="F720">
        <v>1050</v>
      </c>
      <c r="G720">
        <v>120750</v>
      </c>
    </row>
    <row r="721" spans="1:7">
      <c r="A721" t="s">
        <v>2846</v>
      </c>
      <c r="B721" t="s">
        <v>2847</v>
      </c>
      <c r="C721" t="s">
        <v>1651</v>
      </c>
      <c r="D721">
        <v>16</v>
      </c>
      <c r="E721">
        <v>1310</v>
      </c>
      <c r="F721">
        <v>1349</v>
      </c>
      <c r="G721">
        <v>164450</v>
      </c>
    </row>
    <row r="722" spans="1:7">
      <c r="A722" t="s">
        <v>2848</v>
      </c>
      <c r="B722" t="s">
        <v>2849</v>
      </c>
      <c r="C722" t="s">
        <v>1651</v>
      </c>
      <c r="D722">
        <v>21</v>
      </c>
      <c r="E722">
        <v>786</v>
      </c>
      <c r="F722">
        <v>914</v>
      </c>
      <c r="G722">
        <v>76000</v>
      </c>
    </row>
    <row r="723" spans="1:7">
      <c r="A723" t="s">
        <v>2850</v>
      </c>
      <c r="B723" t="s">
        <v>2851</v>
      </c>
      <c r="C723" t="s">
        <v>1651</v>
      </c>
      <c r="D723">
        <v>19</v>
      </c>
      <c r="E723">
        <v>1416</v>
      </c>
      <c r="F723">
        <v>1598</v>
      </c>
      <c r="G723">
        <v>206250</v>
      </c>
    </row>
    <row r="724" spans="1:7">
      <c r="A724" t="s">
        <v>2852</v>
      </c>
      <c r="B724" t="s">
        <v>2853</v>
      </c>
      <c r="C724" t="s">
        <v>1651</v>
      </c>
      <c r="D724">
        <v>70</v>
      </c>
      <c r="E724">
        <v>1198</v>
      </c>
      <c r="F724">
        <v>1242</v>
      </c>
      <c r="G724">
        <v>130000</v>
      </c>
    </row>
    <row r="725" spans="1:7">
      <c r="A725" t="s">
        <v>2854</v>
      </c>
      <c r="B725" t="s">
        <v>2855</v>
      </c>
      <c r="C725" t="s">
        <v>1651</v>
      </c>
      <c r="D725">
        <v>6</v>
      </c>
      <c r="E725">
        <v>1004</v>
      </c>
      <c r="F725">
        <v>1047</v>
      </c>
      <c r="G725">
        <v>232250</v>
      </c>
    </row>
    <row r="726" spans="1:7">
      <c r="A726" t="s">
        <v>2856</v>
      </c>
      <c r="B726" t="s">
        <v>2857</v>
      </c>
      <c r="C726" t="s">
        <v>1651</v>
      </c>
      <c r="D726">
        <v>5</v>
      </c>
      <c r="E726">
        <v>1316</v>
      </c>
      <c r="F726">
        <v>1292</v>
      </c>
      <c r="G726">
        <v>100000</v>
      </c>
    </row>
    <row r="727" spans="1:7">
      <c r="A727" t="s">
        <v>2858</v>
      </c>
      <c r="B727" t="s">
        <v>2859</v>
      </c>
      <c r="C727" t="s">
        <v>1651</v>
      </c>
      <c r="D727">
        <v>568</v>
      </c>
      <c r="E727">
        <v>2787</v>
      </c>
      <c r="F727">
        <v>2854</v>
      </c>
      <c r="G727">
        <v>233000</v>
      </c>
    </row>
    <row r="728" spans="1:7">
      <c r="A728" t="s">
        <v>2862</v>
      </c>
      <c r="B728" t="s">
        <v>2863</v>
      </c>
      <c r="C728" t="s">
        <v>1651</v>
      </c>
      <c r="D728">
        <v>8</v>
      </c>
      <c r="E728">
        <v>834</v>
      </c>
      <c r="F728">
        <v>908</v>
      </c>
      <c r="G728">
        <v>117500</v>
      </c>
    </row>
    <row r="729" spans="1:7">
      <c r="A729" t="s">
        <v>2864</v>
      </c>
      <c r="B729" t="s">
        <v>2865</v>
      </c>
      <c r="C729" t="s">
        <v>1651</v>
      </c>
      <c r="D729">
        <v>22</v>
      </c>
      <c r="E729">
        <v>824</v>
      </c>
      <c r="F729">
        <v>871</v>
      </c>
      <c r="G729">
        <v>113925</v>
      </c>
    </row>
    <row r="730" spans="1:7">
      <c r="A730" t="s">
        <v>2866</v>
      </c>
      <c r="B730" t="s">
        <v>2867</v>
      </c>
      <c r="C730" t="s">
        <v>1651</v>
      </c>
      <c r="D730">
        <v>5</v>
      </c>
      <c r="E730">
        <v>692</v>
      </c>
      <c r="F730">
        <v>731</v>
      </c>
      <c r="G730">
        <v>58333</v>
      </c>
    </row>
    <row r="731" spans="1:7">
      <c r="A731" t="s">
        <v>2868</v>
      </c>
      <c r="B731" t="s">
        <v>2869</v>
      </c>
      <c r="C731" t="s">
        <v>1651</v>
      </c>
      <c r="D731">
        <v>21</v>
      </c>
      <c r="E731">
        <v>1427</v>
      </c>
      <c r="F731">
        <v>1535</v>
      </c>
      <c r="G731">
        <v>172830</v>
      </c>
    </row>
    <row r="732" spans="1:7">
      <c r="A732" t="s">
        <v>2870</v>
      </c>
      <c r="B732" t="s">
        <v>2871</v>
      </c>
      <c r="C732" t="s">
        <v>1651</v>
      </c>
      <c r="D732">
        <v>6</v>
      </c>
      <c r="E732">
        <v>992</v>
      </c>
      <c r="F732">
        <v>1185</v>
      </c>
      <c r="G732">
        <v>147500</v>
      </c>
    </row>
    <row r="733" spans="1:7">
      <c r="A733" t="s">
        <v>2874</v>
      </c>
      <c r="B733" t="s">
        <v>2875</v>
      </c>
      <c r="C733" t="s">
        <v>1651</v>
      </c>
      <c r="D733">
        <v>13</v>
      </c>
      <c r="E733">
        <v>1506</v>
      </c>
      <c r="F733">
        <v>1550</v>
      </c>
      <c r="G733">
        <v>125000</v>
      </c>
    </row>
    <row r="734" spans="1:7">
      <c r="A734" t="s">
        <v>2876</v>
      </c>
      <c r="B734" t="s">
        <v>2877</v>
      </c>
      <c r="C734" t="s">
        <v>1651</v>
      </c>
      <c r="D734">
        <v>9</v>
      </c>
      <c r="E734">
        <v>969</v>
      </c>
      <c r="F734">
        <v>920</v>
      </c>
      <c r="G734">
        <v>140000</v>
      </c>
    </row>
    <row r="735" spans="1:7">
      <c r="A735" t="s">
        <v>2878</v>
      </c>
      <c r="B735" t="s">
        <v>2879</v>
      </c>
      <c r="C735" t="s">
        <v>1651</v>
      </c>
      <c r="D735">
        <v>20</v>
      </c>
      <c r="E735">
        <v>1779</v>
      </c>
      <c r="F735">
        <v>1782</v>
      </c>
      <c r="G735">
        <v>168500</v>
      </c>
    </row>
    <row r="736" spans="1:7">
      <c r="A736" t="s">
        <v>2880</v>
      </c>
      <c r="B736" t="s">
        <v>2881</v>
      </c>
      <c r="C736" t="s">
        <v>1651</v>
      </c>
      <c r="D736">
        <v>25</v>
      </c>
      <c r="E736">
        <v>2132</v>
      </c>
      <c r="F736">
        <v>1860</v>
      </c>
      <c r="G736">
        <v>171400</v>
      </c>
    </row>
    <row r="737" spans="1:7">
      <c r="A737" t="s">
        <v>2882</v>
      </c>
      <c r="B737" t="s">
        <v>2883</v>
      </c>
      <c r="C737" t="s">
        <v>1651</v>
      </c>
      <c r="D737">
        <v>22</v>
      </c>
      <c r="E737">
        <v>916</v>
      </c>
      <c r="F737">
        <v>955</v>
      </c>
      <c r="G737">
        <v>90300</v>
      </c>
    </row>
    <row r="738" spans="1:7">
      <c r="A738" t="s">
        <v>2884</v>
      </c>
      <c r="B738" t="s">
        <v>2885</v>
      </c>
      <c r="C738" t="s">
        <v>1651</v>
      </c>
      <c r="D738">
        <v>40</v>
      </c>
      <c r="E738">
        <v>1476</v>
      </c>
      <c r="F738">
        <v>1468</v>
      </c>
      <c r="G738">
        <v>141370</v>
      </c>
    </row>
    <row r="739" spans="1:7">
      <c r="A739" t="s">
        <v>2888</v>
      </c>
      <c r="B739" t="s">
        <v>2889</v>
      </c>
      <c r="C739" t="s">
        <v>1651</v>
      </c>
      <c r="D739">
        <v>6</v>
      </c>
      <c r="E739">
        <v>1523</v>
      </c>
      <c r="F739">
        <v>1768</v>
      </c>
      <c r="G739">
        <v>205590</v>
      </c>
    </row>
    <row r="740" spans="1:7">
      <c r="A740" t="s">
        <v>2890</v>
      </c>
      <c r="B740" t="s">
        <v>2891</v>
      </c>
      <c r="C740" t="s">
        <v>1651</v>
      </c>
      <c r="D740">
        <v>7</v>
      </c>
      <c r="E740">
        <v>839</v>
      </c>
      <c r="F740">
        <v>885</v>
      </c>
      <c r="G740">
        <v>147000</v>
      </c>
    </row>
    <row r="741" spans="1:7">
      <c r="A741" t="s">
        <v>2892</v>
      </c>
      <c r="B741" t="s">
        <v>2893</v>
      </c>
      <c r="C741" t="s">
        <v>1651</v>
      </c>
      <c r="D741">
        <v>122</v>
      </c>
      <c r="E741">
        <v>3349</v>
      </c>
      <c r="F741">
        <v>3257</v>
      </c>
      <c r="G741">
        <v>278000</v>
      </c>
    </row>
    <row r="742" spans="1:7">
      <c r="A742" t="s">
        <v>2894</v>
      </c>
      <c r="B742" t="s">
        <v>2895</v>
      </c>
      <c r="C742" t="s">
        <v>1651</v>
      </c>
      <c r="D742">
        <v>17</v>
      </c>
      <c r="E742">
        <v>1587</v>
      </c>
      <c r="F742">
        <v>1671</v>
      </c>
      <c r="G742">
        <v>208000</v>
      </c>
    </row>
    <row r="743" spans="1:7">
      <c r="A743" t="s">
        <v>2896</v>
      </c>
      <c r="B743" t="s">
        <v>2897</v>
      </c>
      <c r="C743" t="s">
        <v>1651</v>
      </c>
      <c r="D743">
        <v>8</v>
      </c>
      <c r="E743">
        <v>3335</v>
      </c>
      <c r="F743">
        <v>3133</v>
      </c>
      <c r="G743">
        <v>280380</v>
      </c>
    </row>
    <row r="744" spans="1:7">
      <c r="A744" t="s">
        <v>2898</v>
      </c>
      <c r="B744" t="s">
        <v>2899</v>
      </c>
      <c r="C744" t="s">
        <v>1651</v>
      </c>
      <c r="D744">
        <v>17</v>
      </c>
      <c r="E744">
        <v>1687</v>
      </c>
      <c r="F744">
        <v>1613</v>
      </c>
      <c r="G744">
        <v>176250</v>
      </c>
    </row>
    <row r="745" spans="1:7">
      <c r="A745" t="s">
        <v>2900</v>
      </c>
      <c r="B745" t="s">
        <v>2901</v>
      </c>
      <c r="C745" t="s">
        <v>1651</v>
      </c>
      <c r="D745">
        <v>5</v>
      </c>
      <c r="E745">
        <v>1527</v>
      </c>
      <c r="F745">
        <v>1518</v>
      </c>
      <c r="G745">
        <v>168000</v>
      </c>
    </row>
    <row r="746" spans="1:7">
      <c r="A746" t="s">
        <v>2902</v>
      </c>
      <c r="B746" t="s">
        <v>2903</v>
      </c>
      <c r="C746" t="s">
        <v>1651</v>
      </c>
      <c r="D746">
        <v>23</v>
      </c>
      <c r="E746">
        <v>1715</v>
      </c>
      <c r="F746">
        <v>1640</v>
      </c>
      <c r="G746">
        <v>200100</v>
      </c>
    </row>
    <row r="747" spans="1:7">
      <c r="A747" t="s">
        <v>2908</v>
      </c>
      <c r="B747" t="s">
        <v>2909</v>
      </c>
      <c r="C747" t="s">
        <v>1651</v>
      </c>
      <c r="D747">
        <v>6</v>
      </c>
      <c r="E747">
        <v>1291</v>
      </c>
      <c r="F747">
        <v>1331</v>
      </c>
      <c r="G747">
        <v>158250</v>
      </c>
    </row>
    <row r="748" spans="1:7">
      <c r="A748" t="s">
        <v>2910</v>
      </c>
      <c r="B748" t="s">
        <v>2911</v>
      </c>
      <c r="C748" t="s">
        <v>1651</v>
      </c>
      <c r="D748">
        <v>230</v>
      </c>
      <c r="E748">
        <v>3214</v>
      </c>
      <c r="F748">
        <v>3241</v>
      </c>
      <c r="G748">
        <v>250000</v>
      </c>
    </row>
    <row r="749" spans="1:7">
      <c r="A749" t="s">
        <v>2912</v>
      </c>
      <c r="B749" t="s">
        <v>2913</v>
      </c>
      <c r="C749" t="s">
        <v>1651</v>
      </c>
      <c r="D749">
        <v>28</v>
      </c>
      <c r="E749">
        <v>1266</v>
      </c>
      <c r="F749">
        <v>1274</v>
      </c>
      <c r="G749">
        <v>126500</v>
      </c>
    </row>
    <row r="750" spans="1:7">
      <c r="A750" t="s">
        <v>2914</v>
      </c>
      <c r="B750" t="s">
        <v>2915</v>
      </c>
      <c r="C750" t="s">
        <v>1651</v>
      </c>
      <c r="D750">
        <v>149</v>
      </c>
      <c r="E750">
        <v>2093</v>
      </c>
      <c r="F750">
        <v>2144</v>
      </c>
      <c r="G750">
        <v>174450</v>
      </c>
    </row>
    <row r="751" spans="1:7">
      <c r="A751" t="s">
        <v>2918</v>
      </c>
      <c r="B751" t="s">
        <v>2919</v>
      </c>
      <c r="C751" t="s">
        <v>1651</v>
      </c>
      <c r="D751">
        <v>366</v>
      </c>
      <c r="E751">
        <v>1804</v>
      </c>
      <c r="F751">
        <v>1852</v>
      </c>
      <c r="G751">
        <v>148475</v>
      </c>
    </row>
    <row r="752" spans="1:7">
      <c r="A752" t="s">
        <v>2920</v>
      </c>
      <c r="B752" t="s">
        <v>2921</v>
      </c>
      <c r="C752" t="s">
        <v>1651</v>
      </c>
      <c r="D752">
        <v>11</v>
      </c>
      <c r="E752">
        <v>1221</v>
      </c>
      <c r="F752">
        <v>1168</v>
      </c>
      <c r="G752">
        <v>85500</v>
      </c>
    </row>
    <row r="753" spans="1:7">
      <c r="A753" t="s">
        <v>2924</v>
      </c>
      <c r="B753" t="s">
        <v>2925</v>
      </c>
      <c r="C753" t="s">
        <v>1651</v>
      </c>
      <c r="D753">
        <v>63</v>
      </c>
      <c r="E753">
        <v>2503</v>
      </c>
      <c r="F753">
        <v>2501</v>
      </c>
      <c r="G753">
        <v>200000</v>
      </c>
    </row>
    <row r="754" spans="1:7">
      <c r="A754" t="s">
        <v>2926</v>
      </c>
      <c r="B754" t="s">
        <v>2927</v>
      </c>
      <c r="C754" t="s">
        <v>1651</v>
      </c>
      <c r="D754">
        <v>46</v>
      </c>
      <c r="E754">
        <v>1150</v>
      </c>
      <c r="F754">
        <v>1296</v>
      </c>
      <c r="G754">
        <v>127838</v>
      </c>
    </row>
    <row r="755" spans="1:7">
      <c r="A755" t="s">
        <v>2930</v>
      </c>
      <c r="B755" t="s">
        <v>2931</v>
      </c>
      <c r="C755" t="s">
        <v>1651</v>
      </c>
      <c r="D755">
        <v>50</v>
      </c>
      <c r="E755">
        <v>2594</v>
      </c>
      <c r="F755">
        <v>2616</v>
      </c>
      <c r="G755">
        <v>237350</v>
      </c>
    </row>
    <row r="756" spans="1:7">
      <c r="A756" t="s">
        <v>2932</v>
      </c>
      <c r="B756" t="s">
        <v>2933</v>
      </c>
      <c r="C756" t="s">
        <v>1651</v>
      </c>
      <c r="D756">
        <v>13</v>
      </c>
      <c r="E756">
        <v>1571</v>
      </c>
      <c r="F756">
        <v>1645</v>
      </c>
      <c r="G756">
        <v>200000</v>
      </c>
    </row>
    <row r="757" spans="1:7">
      <c r="A757" t="s">
        <v>2934</v>
      </c>
      <c r="B757" t="s">
        <v>2935</v>
      </c>
      <c r="C757" t="s">
        <v>1651</v>
      </c>
      <c r="D757">
        <v>5</v>
      </c>
      <c r="E757">
        <v>2073</v>
      </c>
      <c r="F757">
        <v>1929</v>
      </c>
      <c r="G757">
        <v>170000</v>
      </c>
    </row>
    <row r="758" spans="1:7">
      <c r="A758" t="s">
        <v>2936</v>
      </c>
      <c r="B758" t="s">
        <v>2937</v>
      </c>
      <c r="C758" t="s">
        <v>1651</v>
      </c>
      <c r="D758">
        <v>40</v>
      </c>
      <c r="E758">
        <v>815</v>
      </c>
      <c r="F758">
        <v>1027</v>
      </c>
      <c r="G758">
        <v>89230</v>
      </c>
    </row>
    <row r="759" spans="1:7">
      <c r="A759" t="s">
        <v>2938</v>
      </c>
      <c r="B759" t="s">
        <v>2939</v>
      </c>
      <c r="C759" t="s">
        <v>1651</v>
      </c>
      <c r="D759">
        <v>42</v>
      </c>
      <c r="E759">
        <v>2696</v>
      </c>
      <c r="F759">
        <v>2584</v>
      </c>
      <c r="G759">
        <v>272500</v>
      </c>
    </row>
    <row r="760" spans="1:7">
      <c r="A760" t="s">
        <v>2942</v>
      </c>
      <c r="B760" t="s">
        <v>2943</v>
      </c>
      <c r="C760" t="s">
        <v>1651</v>
      </c>
      <c r="D760">
        <v>10</v>
      </c>
      <c r="E760">
        <v>1265</v>
      </c>
      <c r="F760">
        <v>1330</v>
      </c>
      <c r="G760">
        <v>191734</v>
      </c>
    </row>
    <row r="761" spans="1:7">
      <c r="A761" t="s">
        <v>2944</v>
      </c>
      <c r="B761" t="s">
        <v>2945</v>
      </c>
      <c r="C761" t="s">
        <v>1651</v>
      </c>
      <c r="D761">
        <v>54</v>
      </c>
      <c r="E761">
        <v>1894</v>
      </c>
      <c r="F761">
        <v>1890</v>
      </c>
      <c r="G761">
        <v>184250</v>
      </c>
    </row>
    <row r="762" spans="1:7">
      <c r="A762" t="s">
        <v>2950</v>
      </c>
      <c r="B762" t="s">
        <v>2951</v>
      </c>
      <c r="C762" t="s">
        <v>1651</v>
      </c>
      <c r="D762">
        <v>17</v>
      </c>
      <c r="E762">
        <v>1502</v>
      </c>
      <c r="F762">
        <v>1554</v>
      </c>
      <c r="G762">
        <v>177700</v>
      </c>
    </row>
    <row r="763" spans="1:7">
      <c r="A763" t="s">
        <v>2954</v>
      </c>
      <c r="B763" t="s">
        <v>2955</v>
      </c>
      <c r="C763" t="s">
        <v>1651</v>
      </c>
      <c r="D763">
        <v>20</v>
      </c>
      <c r="E763">
        <v>2659</v>
      </c>
      <c r="F763">
        <v>2726</v>
      </c>
      <c r="G763">
        <v>223275</v>
      </c>
    </row>
    <row r="764" spans="1:7">
      <c r="A764" t="s">
        <v>2958</v>
      </c>
      <c r="B764" t="s">
        <v>2959</v>
      </c>
      <c r="C764" t="s">
        <v>1651</v>
      </c>
      <c r="D764">
        <v>7</v>
      </c>
      <c r="E764">
        <v>1221</v>
      </c>
      <c r="F764">
        <v>1303</v>
      </c>
      <c r="G764">
        <v>152000</v>
      </c>
    </row>
    <row r="765" spans="1:7">
      <c r="A765" t="s">
        <v>2964</v>
      </c>
      <c r="B765" t="s">
        <v>2965</v>
      </c>
      <c r="C765" t="s">
        <v>1651</v>
      </c>
      <c r="D765">
        <v>10</v>
      </c>
      <c r="E765">
        <v>1015</v>
      </c>
      <c r="F765">
        <v>1152</v>
      </c>
      <c r="G765">
        <v>119925</v>
      </c>
    </row>
    <row r="766" spans="1:7">
      <c r="A766" t="s">
        <v>2966</v>
      </c>
      <c r="B766" t="s">
        <v>2967</v>
      </c>
      <c r="C766" t="s">
        <v>1651</v>
      </c>
      <c r="D766">
        <v>9</v>
      </c>
      <c r="E766">
        <v>1049</v>
      </c>
      <c r="F766">
        <v>1096</v>
      </c>
      <c r="G766">
        <v>86000</v>
      </c>
    </row>
    <row r="767" spans="1:7">
      <c r="A767" t="s">
        <v>2968</v>
      </c>
      <c r="B767" t="s">
        <v>2969</v>
      </c>
      <c r="C767" t="s">
        <v>1651</v>
      </c>
      <c r="D767">
        <v>7</v>
      </c>
      <c r="E767">
        <v>1342</v>
      </c>
      <c r="F767">
        <v>1347</v>
      </c>
      <c r="G767">
        <v>142500</v>
      </c>
    </row>
    <row r="768" spans="1:7">
      <c r="A768" t="s">
        <v>2970</v>
      </c>
      <c r="B768" t="s">
        <v>2971</v>
      </c>
      <c r="C768" t="s">
        <v>1651</v>
      </c>
      <c r="D768">
        <v>10</v>
      </c>
      <c r="E768">
        <v>804</v>
      </c>
      <c r="F768">
        <v>770</v>
      </c>
      <c r="G768">
        <v>98350</v>
      </c>
    </row>
    <row r="769" spans="1:7">
      <c r="A769" t="s">
        <v>2972</v>
      </c>
      <c r="B769" t="s">
        <v>1650</v>
      </c>
      <c r="C769" t="s">
        <v>2973</v>
      </c>
      <c r="D769">
        <v>8</v>
      </c>
      <c r="E769">
        <v>1071</v>
      </c>
      <c r="F769">
        <v>1242</v>
      </c>
      <c r="G769">
        <v>96500</v>
      </c>
    </row>
    <row r="770" spans="1:7">
      <c r="A770" t="s">
        <v>2976</v>
      </c>
      <c r="B770" t="s">
        <v>2977</v>
      </c>
      <c r="C770" t="s">
        <v>2973</v>
      </c>
      <c r="D770">
        <v>10</v>
      </c>
      <c r="E770">
        <v>1791</v>
      </c>
      <c r="F770">
        <v>1996</v>
      </c>
      <c r="G770">
        <v>204000</v>
      </c>
    </row>
    <row r="771" spans="1:7">
      <c r="A771" t="s">
        <v>2986</v>
      </c>
      <c r="B771" t="s">
        <v>2987</v>
      </c>
      <c r="C771" t="s">
        <v>2973</v>
      </c>
      <c r="D771">
        <v>8</v>
      </c>
      <c r="E771">
        <v>2311</v>
      </c>
      <c r="F771">
        <v>2251</v>
      </c>
      <c r="G771">
        <v>255000</v>
      </c>
    </row>
    <row r="772" spans="1:7">
      <c r="A772" t="s">
        <v>2990</v>
      </c>
      <c r="B772" t="s">
        <v>2991</v>
      </c>
      <c r="C772" t="s">
        <v>2973</v>
      </c>
      <c r="D772">
        <v>25</v>
      </c>
      <c r="E772">
        <v>1679</v>
      </c>
      <c r="F772">
        <v>1820</v>
      </c>
      <c r="G772">
        <v>209000</v>
      </c>
    </row>
    <row r="773" spans="1:7">
      <c r="A773" t="s">
        <v>2994</v>
      </c>
      <c r="B773" t="s">
        <v>2995</v>
      </c>
      <c r="C773" t="s">
        <v>2973</v>
      </c>
      <c r="D773">
        <v>6</v>
      </c>
      <c r="E773">
        <v>1496</v>
      </c>
      <c r="F773">
        <v>1510</v>
      </c>
      <c r="G773">
        <v>197500</v>
      </c>
    </row>
    <row r="774" spans="1:7">
      <c r="A774" t="s">
        <v>2998</v>
      </c>
      <c r="B774" t="s">
        <v>2999</v>
      </c>
      <c r="C774" t="s">
        <v>2973</v>
      </c>
      <c r="D774">
        <v>13</v>
      </c>
      <c r="E774">
        <v>1913</v>
      </c>
      <c r="F774">
        <v>2000</v>
      </c>
      <c r="G774">
        <v>255000</v>
      </c>
    </row>
    <row r="775" spans="1:7">
      <c r="A775" t="s">
        <v>3002</v>
      </c>
      <c r="B775" t="s">
        <v>3003</v>
      </c>
      <c r="C775" t="s">
        <v>2973</v>
      </c>
      <c r="D775">
        <v>20</v>
      </c>
      <c r="E775">
        <v>2741</v>
      </c>
      <c r="F775">
        <v>2675</v>
      </c>
      <c r="G775">
        <v>284000</v>
      </c>
    </row>
    <row r="776" spans="1:7">
      <c r="A776" t="s">
        <v>3006</v>
      </c>
      <c r="B776" t="s">
        <v>3007</v>
      </c>
      <c r="C776" t="s">
        <v>2973</v>
      </c>
      <c r="D776">
        <v>5</v>
      </c>
      <c r="E776">
        <v>688</v>
      </c>
      <c r="F776">
        <v>1107</v>
      </c>
      <c r="G776">
        <v>190000</v>
      </c>
    </row>
    <row r="777" spans="1:7">
      <c r="A777" t="s">
        <v>3010</v>
      </c>
      <c r="B777" t="s">
        <v>3011</v>
      </c>
      <c r="C777" t="s">
        <v>2973</v>
      </c>
      <c r="D777">
        <v>32</v>
      </c>
      <c r="E777">
        <v>2438</v>
      </c>
      <c r="F777">
        <v>2210</v>
      </c>
      <c r="G777">
        <v>215000</v>
      </c>
    </row>
    <row r="778" spans="1:7">
      <c r="A778" t="s">
        <v>3012</v>
      </c>
      <c r="B778" t="s">
        <v>3013</v>
      </c>
      <c r="C778" t="s">
        <v>2973</v>
      </c>
      <c r="D778">
        <v>15</v>
      </c>
      <c r="E778">
        <v>2026</v>
      </c>
      <c r="F778">
        <v>2034</v>
      </c>
      <c r="G778">
        <v>225000</v>
      </c>
    </row>
    <row r="779" spans="1:7">
      <c r="A779" t="s">
        <v>3018</v>
      </c>
      <c r="B779" t="s">
        <v>3019</v>
      </c>
      <c r="C779" t="s">
        <v>2973</v>
      </c>
      <c r="D779">
        <v>14</v>
      </c>
      <c r="E779">
        <v>1619</v>
      </c>
      <c r="F779">
        <v>1721</v>
      </c>
      <c r="G779">
        <v>194250</v>
      </c>
    </row>
    <row r="780" spans="1:7">
      <c r="A780" t="s">
        <v>3022</v>
      </c>
      <c r="B780" t="s">
        <v>3023</v>
      </c>
      <c r="C780" t="s">
        <v>2973</v>
      </c>
      <c r="D780">
        <v>17</v>
      </c>
      <c r="E780">
        <v>1288</v>
      </c>
      <c r="F780">
        <v>1353</v>
      </c>
      <c r="G780">
        <v>148500</v>
      </c>
    </row>
    <row r="781" spans="1:7">
      <c r="A781" t="s">
        <v>3028</v>
      </c>
      <c r="B781" t="s">
        <v>3029</v>
      </c>
      <c r="C781" t="s">
        <v>2973</v>
      </c>
      <c r="D781">
        <v>5</v>
      </c>
      <c r="E781">
        <v>654</v>
      </c>
      <c r="F781">
        <v>890</v>
      </c>
      <c r="G781">
        <v>106700</v>
      </c>
    </row>
    <row r="782" spans="1:7">
      <c r="A782" t="s">
        <v>3032</v>
      </c>
      <c r="B782" t="s">
        <v>3033</v>
      </c>
      <c r="C782" t="s">
        <v>2973</v>
      </c>
      <c r="D782">
        <v>14</v>
      </c>
      <c r="E782">
        <v>3287</v>
      </c>
      <c r="F782">
        <v>3473</v>
      </c>
      <c r="G782">
        <v>453575</v>
      </c>
    </row>
    <row r="783" spans="1:7">
      <c r="A783" t="s">
        <v>3040</v>
      </c>
      <c r="B783" t="s">
        <v>3041</v>
      </c>
      <c r="C783" t="s">
        <v>2973</v>
      </c>
      <c r="D783">
        <v>7</v>
      </c>
      <c r="E783">
        <v>1806</v>
      </c>
      <c r="F783">
        <v>1904</v>
      </c>
      <c r="G783">
        <v>165000</v>
      </c>
    </row>
    <row r="784" spans="1:7">
      <c r="A784" t="s">
        <v>3044</v>
      </c>
      <c r="B784" t="s">
        <v>3045</v>
      </c>
      <c r="C784" t="s">
        <v>2973</v>
      </c>
      <c r="D784">
        <v>21</v>
      </c>
      <c r="E784">
        <v>1991</v>
      </c>
      <c r="F784">
        <v>1927</v>
      </c>
      <c r="G784">
        <v>172000</v>
      </c>
    </row>
    <row r="785" spans="1:7">
      <c r="A785" t="s">
        <v>3050</v>
      </c>
      <c r="B785" t="s">
        <v>3051</v>
      </c>
      <c r="C785" t="s">
        <v>2973</v>
      </c>
      <c r="D785">
        <v>7</v>
      </c>
      <c r="E785">
        <v>2500</v>
      </c>
      <c r="F785">
        <v>2540</v>
      </c>
      <c r="G785">
        <v>270000</v>
      </c>
    </row>
    <row r="786" spans="1:7">
      <c r="A786" t="s">
        <v>3056</v>
      </c>
      <c r="B786" t="s">
        <v>3057</v>
      </c>
      <c r="C786" t="s">
        <v>2973</v>
      </c>
      <c r="D786">
        <v>21</v>
      </c>
      <c r="E786">
        <v>1871</v>
      </c>
      <c r="F786">
        <v>1878</v>
      </c>
      <c r="G786">
        <v>214748</v>
      </c>
    </row>
    <row r="787" spans="1:7">
      <c r="A787" t="s">
        <v>3058</v>
      </c>
      <c r="B787" t="s">
        <v>3059</v>
      </c>
      <c r="C787" t="s">
        <v>2973</v>
      </c>
      <c r="D787">
        <v>6</v>
      </c>
      <c r="E787">
        <v>1787</v>
      </c>
      <c r="F787">
        <v>1853</v>
      </c>
      <c r="G787">
        <v>194250</v>
      </c>
    </row>
    <row r="788" spans="1:7">
      <c r="A788" t="s">
        <v>3062</v>
      </c>
      <c r="B788" t="s">
        <v>3063</v>
      </c>
      <c r="C788" t="s">
        <v>2973</v>
      </c>
      <c r="D788">
        <v>8</v>
      </c>
      <c r="E788">
        <v>1137</v>
      </c>
      <c r="F788">
        <v>1204</v>
      </c>
      <c r="G788">
        <v>119500</v>
      </c>
    </row>
    <row r="789" spans="1:7">
      <c r="A789" t="s">
        <v>3064</v>
      </c>
      <c r="B789" t="s">
        <v>3065</v>
      </c>
      <c r="C789" t="s">
        <v>2973</v>
      </c>
      <c r="D789">
        <v>5</v>
      </c>
      <c r="E789">
        <v>1648</v>
      </c>
      <c r="F789">
        <v>1954</v>
      </c>
      <c r="G789">
        <v>273400</v>
      </c>
    </row>
    <row r="790" spans="1:7">
      <c r="A790" t="s">
        <v>3066</v>
      </c>
      <c r="B790" t="s">
        <v>3067</v>
      </c>
      <c r="C790" t="s">
        <v>2973</v>
      </c>
      <c r="D790">
        <v>12</v>
      </c>
      <c r="E790">
        <v>2861</v>
      </c>
      <c r="F790">
        <v>3062</v>
      </c>
      <c r="G790">
        <v>390000</v>
      </c>
    </row>
    <row r="791" spans="1:7">
      <c r="A791" t="s">
        <v>3068</v>
      </c>
      <c r="B791" t="s">
        <v>3069</v>
      </c>
      <c r="C791" t="s">
        <v>2973</v>
      </c>
      <c r="D791">
        <v>8</v>
      </c>
      <c r="E791">
        <v>2056</v>
      </c>
      <c r="F791">
        <v>2122</v>
      </c>
      <c r="G791">
        <v>192000</v>
      </c>
    </row>
    <row r="792" spans="1:7">
      <c r="A792" t="s">
        <v>3072</v>
      </c>
      <c r="B792" t="s">
        <v>3073</v>
      </c>
      <c r="C792" t="s">
        <v>2973</v>
      </c>
      <c r="D792">
        <v>7</v>
      </c>
      <c r="E792">
        <v>1959</v>
      </c>
      <c r="F792">
        <v>1903</v>
      </c>
      <c r="G792">
        <v>179000</v>
      </c>
    </row>
    <row r="793" spans="1:7">
      <c r="A793" t="s">
        <v>3074</v>
      </c>
      <c r="B793" t="s">
        <v>3075</v>
      </c>
      <c r="C793" t="s">
        <v>2973</v>
      </c>
      <c r="D793">
        <v>7</v>
      </c>
      <c r="E793">
        <v>743</v>
      </c>
      <c r="F793">
        <v>880</v>
      </c>
      <c r="G793">
        <v>135000</v>
      </c>
    </row>
    <row r="794" spans="1:7">
      <c r="A794" t="s">
        <v>3078</v>
      </c>
      <c r="B794" t="s">
        <v>3079</v>
      </c>
      <c r="C794" t="s">
        <v>2973</v>
      </c>
      <c r="D794">
        <v>7</v>
      </c>
      <c r="E794">
        <v>1600</v>
      </c>
      <c r="F794">
        <v>1537</v>
      </c>
      <c r="G794">
        <v>149900</v>
      </c>
    </row>
    <row r="795" spans="1:7">
      <c r="A795" t="s">
        <v>3080</v>
      </c>
      <c r="B795" t="s">
        <v>3081</v>
      </c>
      <c r="C795" t="s">
        <v>2973</v>
      </c>
      <c r="D795">
        <v>13</v>
      </c>
      <c r="E795">
        <v>2111</v>
      </c>
      <c r="F795">
        <v>1817</v>
      </c>
      <c r="G795">
        <v>205000</v>
      </c>
    </row>
    <row r="796" spans="1:7">
      <c r="A796" t="s">
        <v>3082</v>
      </c>
      <c r="B796" t="s">
        <v>3083</v>
      </c>
      <c r="C796" t="s">
        <v>2973</v>
      </c>
      <c r="D796">
        <v>12</v>
      </c>
      <c r="E796">
        <v>2378</v>
      </c>
      <c r="F796">
        <v>2156</v>
      </c>
      <c r="G796">
        <v>170500</v>
      </c>
    </row>
    <row r="797" spans="1:7">
      <c r="A797" t="s">
        <v>3086</v>
      </c>
      <c r="B797" t="s">
        <v>3087</v>
      </c>
      <c r="C797" t="s">
        <v>2973</v>
      </c>
      <c r="D797">
        <v>7</v>
      </c>
      <c r="E797">
        <v>1133</v>
      </c>
      <c r="F797">
        <v>1281</v>
      </c>
      <c r="G797">
        <v>199550</v>
      </c>
    </row>
    <row r="798" spans="1:7">
      <c r="A798" t="s">
        <v>3090</v>
      </c>
      <c r="B798" t="s">
        <v>3091</v>
      </c>
      <c r="C798" t="s">
        <v>2973</v>
      </c>
      <c r="D798">
        <v>12</v>
      </c>
      <c r="E798">
        <v>1722</v>
      </c>
      <c r="F798">
        <v>1922</v>
      </c>
      <c r="G798">
        <v>176500</v>
      </c>
    </row>
    <row r="799" spans="1:7">
      <c r="A799" t="s">
        <v>3096</v>
      </c>
      <c r="B799" t="s">
        <v>3097</v>
      </c>
      <c r="C799" t="s">
        <v>2973</v>
      </c>
      <c r="D799">
        <v>5</v>
      </c>
      <c r="E799">
        <v>2890</v>
      </c>
      <c r="F799">
        <v>3381</v>
      </c>
      <c r="G799">
        <v>310000</v>
      </c>
    </row>
    <row r="800" spans="1:7">
      <c r="A800" t="s">
        <v>3102</v>
      </c>
      <c r="B800" t="s">
        <v>3103</v>
      </c>
      <c r="C800" t="s">
        <v>2973</v>
      </c>
      <c r="D800">
        <v>6</v>
      </c>
      <c r="E800">
        <v>2609</v>
      </c>
      <c r="F800">
        <v>2609</v>
      </c>
      <c r="G800">
        <v>239000</v>
      </c>
    </row>
    <row r="801" spans="1:7">
      <c r="A801" t="s">
        <v>3108</v>
      </c>
      <c r="B801" t="s">
        <v>3109</v>
      </c>
      <c r="C801" t="s">
        <v>2973</v>
      </c>
      <c r="D801">
        <v>9</v>
      </c>
      <c r="E801">
        <v>927</v>
      </c>
      <c r="F801">
        <v>946</v>
      </c>
      <c r="G801">
        <v>108000</v>
      </c>
    </row>
    <row r="802" spans="1:7">
      <c r="A802" t="s">
        <v>3112</v>
      </c>
      <c r="B802" t="s">
        <v>3113</v>
      </c>
      <c r="C802" t="s">
        <v>2973</v>
      </c>
      <c r="D802">
        <v>7</v>
      </c>
      <c r="E802">
        <v>1398</v>
      </c>
      <c r="F802">
        <v>1404</v>
      </c>
      <c r="G802">
        <v>139900</v>
      </c>
    </row>
    <row r="803" spans="1:7">
      <c r="A803" t="s">
        <v>3116</v>
      </c>
      <c r="B803" t="s">
        <v>3117</v>
      </c>
      <c r="C803" t="s">
        <v>2973</v>
      </c>
      <c r="D803">
        <v>597</v>
      </c>
      <c r="E803">
        <v>1844</v>
      </c>
      <c r="F803">
        <v>1884</v>
      </c>
      <c r="G803">
        <v>120000</v>
      </c>
    </row>
    <row r="804" spans="1:7">
      <c r="A804" t="s">
        <v>3120</v>
      </c>
      <c r="B804" t="s">
        <v>3121</v>
      </c>
      <c r="C804" t="s">
        <v>2973</v>
      </c>
      <c r="D804">
        <v>7</v>
      </c>
      <c r="E804">
        <v>2766</v>
      </c>
      <c r="F804">
        <v>2715</v>
      </c>
      <c r="G804">
        <v>246200</v>
      </c>
    </row>
    <row r="805" spans="1:7">
      <c r="A805" t="s">
        <v>3125</v>
      </c>
      <c r="B805" t="s">
        <v>3126</v>
      </c>
      <c r="C805" t="s">
        <v>2973</v>
      </c>
      <c r="D805">
        <v>14</v>
      </c>
      <c r="E805">
        <v>2010</v>
      </c>
      <c r="F805">
        <v>1852</v>
      </c>
      <c r="G805">
        <v>224500</v>
      </c>
    </row>
    <row r="806" spans="1:7">
      <c r="A806" t="s">
        <v>3127</v>
      </c>
      <c r="B806" t="s">
        <v>3128</v>
      </c>
      <c r="C806" t="s">
        <v>2973</v>
      </c>
      <c r="D806">
        <v>10</v>
      </c>
      <c r="E806">
        <v>1417</v>
      </c>
      <c r="F806">
        <v>1568</v>
      </c>
      <c r="G806">
        <v>187450</v>
      </c>
    </row>
    <row r="807" spans="1:7">
      <c r="A807" t="s">
        <v>3129</v>
      </c>
      <c r="B807" t="s">
        <v>3130</v>
      </c>
      <c r="C807" t="s">
        <v>2973</v>
      </c>
      <c r="D807">
        <v>17</v>
      </c>
      <c r="E807">
        <v>2328</v>
      </c>
      <c r="F807">
        <v>2413</v>
      </c>
      <c r="G807">
        <v>200000</v>
      </c>
    </row>
    <row r="808" spans="1:7">
      <c r="A808" t="s">
        <v>3131</v>
      </c>
      <c r="B808" t="s">
        <v>3132</v>
      </c>
      <c r="C808" t="s">
        <v>2973</v>
      </c>
      <c r="D808">
        <v>6</v>
      </c>
      <c r="E808">
        <v>2651</v>
      </c>
      <c r="F808">
        <v>2494</v>
      </c>
      <c r="G808">
        <v>255500</v>
      </c>
    </row>
    <row r="809" spans="1:7">
      <c r="A809" t="s">
        <v>3139</v>
      </c>
      <c r="B809" t="s">
        <v>3140</v>
      </c>
      <c r="C809" t="s">
        <v>2973</v>
      </c>
      <c r="D809">
        <v>10</v>
      </c>
      <c r="E809">
        <v>1969</v>
      </c>
      <c r="F809">
        <v>2183</v>
      </c>
      <c r="G809">
        <v>218925</v>
      </c>
    </row>
    <row r="810" spans="1:7">
      <c r="A810" t="s">
        <v>3143</v>
      </c>
      <c r="B810" t="s">
        <v>3144</v>
      </c>
      <c r="C810" t="s">
        <v>2973</v>
      </c>
      <c r="D810">
        <v>14</v>
      </c>
      <c r="E810">
        <v>3097</v>
      </c>
      <c r="F810">
        <v>3149</v>
      </c>
      <c r="G810">
        <v>270000</v>
      </c>
    </row>
    <row r="811" spans="1:7">
      <c r="A811" t="s">
        <v>3153</v>
      </c>
      <c r="B811" t="s">
        <v>3154</v>
      </c>
      <c r="C811" t="s">
        <v>2973</v>
      </c>
      <c r="D811">
        <v>12</v>
      </c>
      <c r="E811">
        <v>1949</v>
      </c>
      <c r="F811">
        <v>2107</v>
      </c>
      <c r="G811">
        <v>269500</v>
      </c>
    </row>
    <row r="812" spans="1:7">
      <c r="A812" t="s">
        <v>3157</v>
      </c>
      <c r="B812" t="s">
        <v>3158</v>
      </c>
      <c r="C812" t="s">
        <v>2973</v>
      </c>
      <c r="D812">
        <v>12</v>
      </c>
      <c r="E812">
        <v>1923</v>
      </c>
      <c r="F812">
        <v>1772</v>
      </c>
      <c r="G812">
        <v>221500</v>
      </c>
    </row>
    <row r="813" spans="1:7">
      <c r="A813" t="s">
        <v>3161</v>
      </c>
      <c r="B813" t="s">
        <v>3162</v>
      </c>
      <c r="C813" t="s">
        <v>2973</v>
      </c>
      <c r="D813">
        <v>7</v>
      </c>
      <c r="E813">
        <v>1573</v>
      </c>
      <c r="F813">
        <v>1565</v>
      </c>
      <c r="G813">
        <v>170000</v>
      </c>
    </row>
    <row r="814" spans="1:7">
      <c r="A814" t="s">
        <v>3165</v>
      </c>
      <c r="B814" t="s">
        <v>3166</v>
      </c>
      <c r="C814" t="s">
        <v>2973</v>
      </c>
      <c r="D814">
        <v>21</v>
      </c>
      <c r="E814">
        <v>2837</v>
      </c>
      <c r="F814">
        <v>2948</v>
      </c>
      <c r="G814">
        <v>260000</v>
      </c>
    </row>
    <row r="815" spans="1:7">
      <c r="A815" t="s">
        <v>3169</v>
      </c>
      <c r="B815" t="s">
        <v>3170</v>
      </c>
      <c r="C815" t="s">
        <v>2973</v>
      </c>
      <c r="D815">
        <v>43</v>
      </c>
      <c r="E815">
        <v>2692</v>
      </c>
      <c r="F815">
        <v>2673</v>
      </c>
      <c r="G815">
        <v>225000</v>
      </c>
    </row>
    <row r="816" spans="1:7">
      <c r="A816" t="s">
        <v>3175</v>
      </c>
      <c r="B816" t="s">
        <v>3176</v>
      </c>
      <c r="C816" t="s">
        <v>2973</v>
      </c>
      <c r="D816">
        <v>5</v>
      </c>
      <c r="E816">
        <v>2095</v>
      </c>
      <c r="F816">
        <v>2322</v>
      </c>
      <c r="G816">
        <v>270000</v>
      </c>
    </row>
    <row r="817" spans="1:7">
      <c r="A817" t="s">
        <v>3185</v>
      </c>
      <c r="B817" t="s">
        <v>3186</v>
      </c>
      <c r="C817" t="s">
        <v>2973</v>
      </c>
      <c r="D817">
        <v>6</v>
      </c>
      <c r="E817">
        <v>2172</v>
      </c>
      <c r="F817">
        <v>2388</v>
      </c>
      <c r="G817">
        <v>208500</v>
      </c>
    </row>
    <row r="818" spans="1:7">
      <c r="A818" t="s">
        <v>3195</v>
      </c>
      <c r="B818" t="s">
        <v>3196</v>
      </c>
      <c r="C818" t="s">
        <v>2973</v>
      </c>
      <c r="D818">
        <v>20</v>
      </c>
      <c r="E818">
        <v>2435</v>
      </c>
      <c r="F818">
        <v>2460</v>
      </c>
      <c r="G818">
        <v>240500</v>
      </c>
    </row>
    <row r="819" spans="1:7">
      <c r="A819" t="s">
        <v>3197</v>
      </c>
      <c r="B819" t="s">
        <v>3198</v>
      </c>
      <c r="C819" t="s">
        <v>2973</v>
      </c>
      <c r="D819">
        <v>25</v>
      </c>
      <c r="E819">
        <v>1845</v>
      </c>
      <c r="F819">
        <v>1952</v>
      </c>
      <c r="G819">
        <v>140000</v>
      </c>
    </row>
    <row r="820" spans="1:7">
      <c r="A820" t="s">
        <v>3199</v>
      </c>
      <c r="B820" t="s">
        <v>3200</v>
      </c>
      <c r="C820" t="s">
        <v>2973</v>
      </c>
      <c r="D820">
        <v>47</v>
      </c>
      <c r="E820">
        <v>1800</v>
      </c>
      <c r="F820">
        <v>1740</v>
      </c>
      <c r="G820">
        <v>130000</v>
      </c>
    </row>
    <row r="821" spans="1:7">
      <c r="A821" t="s">
        <v>3201</v>
      </c>
      <c r="B821" t="s">
        <v>3202</v>
      </c>
      <c r="C821" t="s">
        <v>2973</v>
      </c>
      <c r="D821">
        <v>18</v>
      </c>
      <c r="E821">
        <v>2144</v>
      </c>
      <c r="F821">
        <v>2091</v>
      </c>
      <c r="G821">
        <v>207500</v>
      </c>
    </row>
    <row r="822" spans="1:7">
      <c r="A822" t="s">
        <v>3203</v>
      </c>
      <c r="B822" t="s">
        <v>3204</v>
      </c>
      <c r="C822" t="s">
        <v>2973</v>
      </c>
      <c r="D822">
        <v>38</v>
      </c>
      <c r="E822">
        <v>2101</v>
      </c>
      <c r="F822">
        <v>2106</v>
      </c>
      <c r="G822">
        <v>225250</v>
      </c>
    </row>
    <row r="823" spans="1:7">
      <c r="A823" t="s">
        <v>3207</v>
      </c>
      <c r="B823" t="s">
        <v>3208</v>
      </c>
      <c r="C823" t="s">
        <v>2973</v>
      </c>
      <c r="D823">
        <v>7</v>
      </c>
      <c r="E823">
        <v>972</v>
      </c>
      <c r="F823">
        <v>961</v>
      </c>
      <c r="G823">
        <v>100000</v>
      </c>
    </row>
    <row r="824" spans="1:7">
      <c r="A824" t="s">
        <v>3213</v>
      </c>
      <c r="B824" t="s">
        <v>3214</v>
      </c>
      <c r="C824" t="s">
        <v>2973</v>
      </c>
      <c r="D824">
        <v>6</v>
      </c>
      <c r="E824">
        <v>1760</v>
      </c>
      <c r="F824">
        <v>2279</v>
      </c>
      <c r="G824">
        <v>173000</v>
      </c>
    </row>
    <row r="825" spans="1:7">
      <c r="A825" t="s">
        <v>3215</v>
      </c>
      <c r="B825" t="s">
        <v>3216</v>
      </c>
      <c r="C825" t="s">
        <v>2973</v>
      </c>
      <c r="D825">
        <v>7</v>
      </c>
      <c r="E825">
        <v>1852</v>
      </c>
      <c r="F825">
        <v>2179</v>
      </c>
      <c r="G825">
        <v>190000</v>
      </c>
    </row>
    <row r="826" spans="1:7">
      <c r="A826" t="s">
        <v>3217</v>
      </c>
      <c r="B826" t="s">
        <v>3218</v>
      </c>
      <c r="C826" t="s">
        <v>2973</v>
      </c>
      <c r="D826">
        <v>8</v>
      </c>
      <c r="E826">
        <v>1225</v>
      </c>
      <c r="F826">
        <v>1301</v>
      </c>
      <c r="G826">
        <v>128025</v>
      </c>
    </row>
    <row r="827" spans="1:7">
      <c r="A827" t="s">
        <v>3223</v>
      </c>
      <c r="B827" t="s">
        <v>3224</v>
      </c>
      <c r="C827" t="s">
        <v>2973</v>
      </c>
      <c r="D827">
        <v>13</v>
      </c>
      <c r="E827">
        <v>1415</v>
      </c>
      <c r="F827">
        <v>1432</v>
      </c>
      <c r="G827">
        <v>155000</v>
      </c>
    </row>
    <row r="828" spans="1:7">
      <c r="A828" t="s">
        <v>3225</v>
      </c>
      <c r="B828" t="s">
        <v>3226</v>
      </c>
      <c r="C828" t="s">
        <v>2973</v>
      </c>
      <c r="D828">
        <v>35</v>
      </c>
      <c r="E828">
        <v>1839</v>
      </c>
      <c r="F828">
        <v>1882</v>
      </c>
      <c r="G828">
        <v>154000</v>
      </c>
    </row>
    <row r="829" spans="1:7">
      <c r="A829" t="s">
        <v>3233</v>
      </c>
      <c r="B829" t="s">
        <v>3234</v>
      </c>
      <c r="C829" t="s">
        <v>2973</v>
      </c>
      <c r="D829">
        <v>13</v>
      </c>
      <c r="E829">
        <v>2000</v>
      </c>
      <c r="F829">
        <v>1931</v>
      </c>
      <c r="G829">
        <v>150000</v>
      </c>
    </row>
    <row r="830" spans="1:7">
      <c r="A830" t="s">
        <v>3235</v>
      </c>
      <c r="B830" t="s">
        <v>3236</v>
      </c>
      <c r="C830" t="s">
        <v>2973</v>
      </c>
      <c r="D830">
        <v>33</v>
      </c>
      <c r="E830">
        <v>2147</v>
      </c>
      <c r="F830">
        <v>2117</v>
      </c>
      <c r="G830">
        <v>172800</v>
      </c>
    </row>
    <row r="831" spans="1:7">
      <c r="A831" t="s">
        <v>3239</v>
      </c>
      <c r="B831" t="s">
        <v>3240</v>
      </c>
      <c r="C831" t="s">
        <v>2973</v>
      </c>
      <c r="D831">
        <v>9</v>
      </c>
      <c r="E831">
        <v>2053</v>
      </c>
      <c r="F831">
        <v>2259</v>
      </c>
      <c r="G831">
        <v>237000</v>
      </c>
    </row>
    <row r="832" spans="1:7">
      <c r="A832" t="s">
        <v>3241</v>
      </c>
      <c r="B832" t="s">
        <v>3242</v>
      </c>
      <c r="C832" t="s">
        <v>2973</v>
      </c>
      <c r="D832">
        <v>22</v>
      </c>
      <c r="E832">
        <v>1180</v>
      </c>
      <c r="F832">
        <v>1337</v>
      </c>
      <c r="G832">
        <v>172500</v>
      </c>
    </row>
    <row r="833" spans="1:7">
      <c r="A833" t="s">
        <v>3245</v>
      </c>
      <c r="B833" t="s">
        <v>3246</v>
      </c>
      <c r="C833" t="s">
        <v>2973</v>
      </c>
      <c r="D833">
        <v>5</v>
      </c>
      <c r="E833">
        <v>1046</v>
      </c>
      <c r="F833">
        <v>1163</v>
      </c>
      <c r="G833">
        <v>110000</v>
      </c>
    </row>
    <row r="834" spans="1:7">
      <c r="A834" t="s">
        <v>3251</v>
      </c>
      <c r="B834" t="s">
        <v>3252</v>
      </c>
      <c r="C834" t="s">
        <v>2973</v>
      </c>
      <c r="D834">
        <v>8</v>
      </c>
      <c r="E834">
        <v>1713</v>
      </c>
      <c r="F834">
        <v>1710</v>
      </c>
      <c r="G834">
        <v>162000</v>
      </c>
    </row>
    <row r="835" spans="1:7">
      <c r="A835" t="s">
        <v>3259</v>
      </c>
      <c r="B835" t="s">
        <v>3260</v>
      </c>
      <c r="C835" t="s">
        <v>2973</v>
      </c>
      <c r="D835">
        <v>11</v>
      </c>
      <c r="E835">
        <v>1718</v>
      </c>
      <c r="F835">
        <v>1732</v>
      </c>
      <c r="G835">
        <v>160000</v>
      </c>
    </row>
    <row r="836" spans="1:7">
      <c r="A836" t="s">
        <v>3261</v>
      </c>
      <c r="B836" t="s">
        <v>3262</v>
      </c>
      <c r="C836" t="s">
        <v>2973</v>
      </c>
      <c r="D836">
        <v>14</v>
      </c>
      <c r="E836">
        <v>2329</v>
      </c>
      <c r="F836">
        <v>2163</v>
      </c>
      <c r="G836">
        <v>185500</v>
      </c>
    </row>
    <row r="837" spans="1:7">
      <c r="A837" t="s">
        <v>3267</v>
      </c>
      <c r="B837" t="s">
        <v>3268</v>
      </c>
      <c r="C837" t="s">
        <v>2973</v>
      </c>
      <c r="D837">
        <v>5</v>
      </c>
      <c r="E837">
        <v>1535</v>
      </c>
      <c r="F837">
        <v>1562</v>
      </c>
      <c r="G837">
        <v>141200</v>
      </c>
    </row>
    <row r="838" spans="1:7">
      <c r="A838" t="s">
        <v>3269</v>
      </c>
      <c r="B838" t="s">
        <v>3270</v>
      </c>
      <c r="C838" t="s">
        <v>2973</v>
      </c>
      <c r="D838">
        <v>31</v>
      </c>
      <c r="E838">
        <v>1939</v>
      </c>
      <c r="F838">
        <v>1879</v>
      </c>
      <c r="G838">
        <v>171000</v>
      </c>
    </row>
    <row r="839" spans="1:7">
      <c r="A839" t="s">
        <v>3271</v>
      </c>
      <c r="B839" t="s">
        <v>3272</v>
      </c>
      <c r="C839" t="s">
        <v>2973</v>
      </c>
      <c r="D839">
        <v>10</v>
      </c>
      <c r="E839">
        <v>1795</v>
      </c>
      <c r="F839">
        <v>1876</v>
      </c>
      <c r="G839">
        <v>210000</v>
      </c>
    </row>
    <row r="840" spans="1:7">
      <c r="A840" t="s">
        <v>3273</v>
      </c>
      <c r="B840" t="s">
        <v>3274</v>
      </c>
      <c r="C840" t="s">
        <v>2973</v>
      </c>
      <c r="D840">
        <v>8</v>
      </c>
      <c r="E840">
        <v>884</v>
      </c>
      <c r="F840">
        <v>1055</v>
      </c>
      <c r="G840">
        <v>150000</v>
      </c>
    </row>
    <row r="841" spans="1:7">
      <c r="A841" t="s">
        <v>3277</v>
      </c>
      <c r="B841" t="s">
        <v>3278</v>
      </c>
      <c r="C841" t="s">
        <v>2973</v>
      </c>
      <c r="D841">
        <v>8</v>
      </c>
      <c r="E841">
        <v>4031</v>
      </c>
      <c r="F841">
        <v>4172</v>
      </c>
      <c r="G841">
        <v>345000</v>
      </c>
    </row>
    <row r="842" spans="1:7">
      <c r="A842" t="s">
        <v>3279</v>
      </c>
      <c r="B842" t="s">
        <v>3280</v>
      </c>
      <c r="C842" t="s">
        <v>2973</v>
      </c>
      <c r="D842">
        <v>98</v>
      </c>
      <c r="E842">
        <v>3159</v>
      </c>
      <c r="F842">
        <v>3214</v>
      </c>
      <c r="G842">
        <v>200500</v>
      </c>
    </row>
    <row r="843" spans="1:7">
      <c r="A843" t="s">
        <v>3281</v>
      </c>
      <c r="B843" t="s">
        <v>3282</v>
      </c>
      <c r="C843" t="s">
        <v>2973</v>
      </c>
      <c r="D843">
        <v>6</v>
      </c>
      <c r="E843">
        <v>2632</v>
      </c>
      <c r="F843">
        <v>2770</v>
      </c>
      <c r="G843">
        <v>165000</v>
      </c>
    </row>
    <row r="844" spans="1:7">
      <c r="A844" t="s">
        <v>3283</v>
      </c>
      <c r="B844" t="s">
        <v>3284</v>
      </c>
      <c r="C844" t="s">
        <v>2973</v>
      </c>
      <c r="D844">
        <v>131</v>
      </c>
      <c r="E844">
        <v>3733</v>
      </c>
      <c r="F844">
        <v>3900</v>
      </c>
      <c r="G844">
        <v>225000</v>
      </c>
    </row>
    <row r="845" spans="1:7">
      <c r="A845" t="s">
        <v>3285</v>
      </c>
      <c r="B845" t="s">
        <v>3286</v>
      </c>
      <c r="C845" t="s">
        <v>2973</v>
      </c>
      <c r="D845">
        <v>30</v>
      </c>
      <c r="E845">
        <v>2366</v>
      </c>
      <c r="F845">
        <v>2473</v>
      </c>
      <c r="G845">
        <v>199475</v>
      </c>
    </row>
    <row r="846" spans="1:7">
      <c r="A846" t="s">
        <v>3289</v>
      </c>
      <c r="B846" t="s">
        <v>3290</v>
      </c>
      <c r="C846" t="s">
        <v>2973</v>
      </c>
      <c r="D846">
        <v>5</v>
      </c>
      <c r="E846">
        <v>1290</v>
      </c>
      <c r="F846">
        <v>1996</v>
      </c>
      <c r="G846">
        <v>218000</v>
      </c>
    </row>
    <row r="847" spans="1:7">
      <c r="A847" t="s">
        <v>3291</v>
      </c>
      <c r="B847" t="s">
        <v>3292</v>
      </c>
      <c r="C847" t="s">
        <v>2973</v>
      </c>
      <c r="D847">
        <v>10</v>
      </c>
      <c r="E847">
        <v>1611</v>
      </c>
      <c r="F847">
        <v>1495</v>
      </c>
      <c r="G847">
        <v>139000</v>
      </c>
    </row>
    <row r="848" spans="1:7">
      <c r="A848" t="s">
        <v>3293</v>
      </c>
      <c r="B848" t="s">
        <v>3294</v>
      </c>
      <c r="C848" t="s">
        <v>2973</v>
      </c>
      <c r="D848">
        <v>6</v>
      </c>
      <c r="E848">
        <v>1576</v>
      </c>
      <c r="F848">
        <v>1660</v>
      </c>
      <c r="G848">
        <v>156000</v>
      </c>
    </row>
    <row r="849" spans="1:7">
      <c r="A849" t="s">
        <v>3295</v>
      </c>
      <c r="B849" t="s">
        <v>3296</v>
      </c>
      <c r="C849" t="s">
        <v>2973</v>
      </c>
      <c r="D849">
        <v>26</v>
      </c>
      <c r="E849">
        <v>1713</v>
      </c>
      <c r="F849">
        <v>1875</v>
      </c>
      <c r="G849">
        <v>185234</v>
      </c>
    </row>
    <row r="850" spans="1:7">
      <c r="A850" t="s">
        <v>3297</v>
      </c>
      <c r="B850" t="s">
        <v>3298</v>
      </c>
      <c r="C850" t="s">
        <v>2973</v>
      </c>
      <c r="D850">
        <v>12</v>
      </c>
      <c r="E850">
        <v>1625</v>
      </c>
      <c r="F850">
        <v>1694</v>
      </c>
      <c r="G850">
        <v>178750</v>
      </c>
    </row>
    <row r="851" spans="1:7">
      <c r="A851" t="s">
        <v>3299</v>
      </c>
      <c r="B851" t="s">
        <v>3300</v>
      </c>
      <c r="C851" t="s">
        <v>2973</v>
      </c>
      <c r="D851">
        <v>34</v>
      </c>
      <c r="E851">
        <v>2171</v>
      </c>
      <c r="F851">
        <v>2246</v>
      </c>
      <c r="G851">
        <v>196000</v>
      </c>
    </row>
    <row r="852" spans="1:7">
      <c r="A852" t="s">
        <v>3307</v>
      </c>
      <c r="B852" t="s">
        <v>3308</v>
      </c>
      <c r="C852" t="s">
        <v>2973</v>
      </c>
      <c r="D852">
        <v>27</v>
      </c>
      <c r="E852">
        <v>2217</v>
      </c>
      <c r="F852">
        <v>2158</v>
      </c>
      <c r="G852">
        <v>249000</v>
      </c>
    </row>
    <row r="853" spans="1:7">
      <c r="A853" t="s">
        <v>3309</v>
      </c>
      <c r="B853" t="s">
        <v>3310</v>
      </c>
      <c r="C853" t="s">
        <v>2973</v>
      </c>
      <c r="D853">
        <v>32</v>
      </c>
      <c r="E853">
        <v>2177</v>
      </c>
      <c r="F853">
        <v>2213</v>
      </c>
      <c r="G853">
        <v>230000</v>
      </c>
    </row>
    <row r="854" spans="1:7">
      <c r="A854" t="s">
        <v>3311</v>
      </c>
      <c r="B854" t="s">
        <v>3312</v>
      </c>
      <c r="C854" t="s">
        <v>2973</v>
      </c>
      <c r="D854">
        <v>20</v>
      </c>
      <c r="E854">
        <v>1779</v>
      </c>
      <c r="F854">
        <v>1864</v>
      </c>
      <c r="G854">
        <v>175000</v>
      </c>
    </row>
    <row r="855" spans="1:7">
      <c r="A855" t="s">
        <v>3313</v>
      </c>
      <c r="B855" t="s">
        <v>3314</v>
      </c>
      <c r="C855" t="s">
        <v>2973</v>
      </c>
      <c r="D855">
        <v>124</v>
      </c>
      <c r="E855">
        <v>1973</v>
      </c>
      <c r="F855">
        <v>2014</v>
      </c>
      <c r="G855">
        <v>149600</v>
      </c>
    </row>
    <row r="856" spans="1:7">
      <c r="A856" t="s">
        <v>3317</v>
      </c>
      <c r="B856" t="s">
        <v>3318</v>
      </c>
      <c r="C856" t="s">
        <v>2973</v>
      </c>
      <c r="D856">
        <v>492</v>
      </c>
      <c r="E856">
        <v>2443</v>
      </c>
      <c r="F856">
        <v>2555</v>
      </c>
      <c r="G856">
        <v>146750</v>
      </c>
    </row>
    <row r="857" spans="1:7">
      <c r="A857" t="s">
        <v>3325</v>
      </c>
      <c r="B857" t="s">
        <v>3326</v>
      </c>
      <c r="C857" t="s">
        <v>2973</v>
      </c>
      <c r="D857">
        <v>5</v>
      </c>
      <c r="E857">
        <v>1818</v>
      </c>
      <c r="F857">
        <v>1795</v>
      </c>
      <c r="G857">
        <v>108000</v>
      </c>
    </row>
    <row r="858" spans="1:7">
      <c r="A858" t="s">
        <v>3327</v>
      </c>
      <c r="B858" t="s">
        <v>3328</v>
      </c>
      <c r="C858" t="s">
        <v>2973</v>
      </c>
      <c r="D858">
        <v>14</v>
      </c>
      <c r="E858">
        <v>2242</v>
      </c>
      <c r="F858">
        <v>2211</v>
      </c>
      <c r="G858">
        <v>222000</v>
      </c>
    </row>
    <row r="859" spans="1:7">
      <c r="A859" t="s">
        <v>3329</v>
      </c>
      <c r="B859" t="s">
        <v>3330</v>
      </c>
      <c r="C859" t="s">
        <v>2973</v>
      </c>
      <c r="D859">
        <v>5</v>
      </c>
      <c r="E859">
        <v>1527</v>
      </c>
      <c r="F859">
        <v>1812</v>
      </c>
      <c r="G859">
        <v>165000</v>
      </c>
    </row>
    <row r="860" spans="1:7">
      <c r="A860" t="s">
        <v>3333</v>
      </c>
      <c r="B860" t="s">
        <v>3334</v>
      </c>
      <c r="C860" t="s">
        <v>2973</v>
      </c>
      <c r="D860">
        <v>12</v>
      </c>
      <c r="E860">
        <v>2117</v>
      </c>
      <c r="F860">
        <v>2304</v>
      </c>
      <c r="G860">
        <v>198250</v>
      </c>
    </row>
    <row r="861" spans="1:7">
      <c r="A861" t="s">
        <v>3335</v>
      </c>
      <c r="B861" t="s">
        <v>3336</v>
      </c>
      <c r="C861" t="s">
        <v>2973</v>
      </c>
      <c r="D861">
        <v>8</v>
      </c>
      <c r="E861">
        <v>2538</v>
      </c>
      <c r="F861">
        <v>2599</v>
      </c>
      <c r="G861">
        <v>453330</v>
      </c>
    </row>
    <row r="862" spans="1:7">
      <c r="A862" t="s">
        <v>3339</v>
      </c>
      <c r="B862" t="s">
        <v>3340</v>
      </c>
      <c r="C862" t="s">
        <v>2973</v>
      </c>
      <c r="D862">
        <v>45</v>
      </c>
      <c r="E862">
        <v>3255</v>
      </c>
      <c r="F862">
        <v>3394</v>
      </c>
      <c r="G862">
        <v>273500</v>
      </c>
    </row>
    <row r="863" spans="1:7">
      <c r="A863" t="s">
        <v>3341</v>
      </c>
      <c r="B863" t="s">
        <v>3342</v>
      </c>
      <c r="C863" t="s">
        <v>2973</v>
      </c>
      <c r="D863">
        <v>6</v>
      </c>
      <c r="E863">
        <v>1215</v>
      </c>
      <c r="F863">
        <v>1530</v>
      </c>
      <c r="G863">
        <v>122000</v>
      </c>
    </row>
    <row r="864" spans="1:7">
      <c r="A864" t="s">
        <v>3345</v>
      </c>
      <c r="B864" t="s">
        <v>3346</v>
      </c>
      <c r="C864" t="s">
        <v>2973</v>
      </c>
      <c r="D864">
        <v>7</v>
      </c>
      <c r="E864">
        <v>1081</v>
      </c>
      <c r="F864">
        <v>953</v>
      </c>
      <c r="G864">
        <v>80000</v>
      </c>
    </row>
    <row r="865" spans="1:7">
      <c r="A865" t="s">
        <v>3347</v>
      </c>
      <c r="B865" t="s">
        <v>3348</v>
      </c>
      <c r="C865" t="s">
        <v>2973</v>
      </c>
      <c r="D865">
        <v>154</v>
      </c>
      <c r="E865">
        <v>1840</v>
      </c>
      <c r="F865">
        <v>1873</v>
      </c>
      <c r="G865">
        <v>102000</v>
      </c>
    </row>
    <row r="866" spans="1:7">
      <c r="A866" t="s">
        <v>3351</v>
      </c>
      <c r="B866" t="s">
        <v>3352</v>
      </c>
      <c r="C866" t="s">
        <v>2973</v>
      </c>
      <c r="D866">
        <v>11</v>
      </c>
      <c r="E866">
        <v>1107</v>
      </c>
      <c r="F866">
        <v>1197</v>
      </c>
      <c r="G866">
        <v>155000</v>
      </c>
    </row>
    <row r="867" spans="1:7">
      <c r="A867" t="s">
        <v>3353</v>
      </c>
      <c r="B867" t="s">
        <v>3354</v>
      </c>
      <c r="C867" t="s">
        <v>2973</v>
      </c>
      <c r="D867">
        <v>11</v>
      </c>
      <c r="E867">
        <v>1640</v>
      </c>
      <c r="F867">
        <v>1683</v>
      </c>
      <c r="G867">
        <v>138000</v>
      </c>
    </row>
    <row r="868" spans="1:7">
      <c r="A868" t="s">
        <v>3359</v>
      </c>
      <c r="B868" t="s">
        <v>3360</v>
      </c>
      <c r="C868" t="s">
        <v>2973</v>
      </c>
      <c r="D868">
        <v>9</v>
      </c>
      <c r="E868">
        <v>2256</v>
      </c>
      <c r="F868">
        <v>2318</v>
      </c>
      <c r="G868">
        <v>240000</v>
      </c>
    </row>
    <row r="869" spans="1:7">
      <c r="A869" t="s">
        <v>3361</v>
      </c>
      <c r="B869" t="s">
        <v>3362</v>
      </c>
      <c r="C869" t="s">
        <v>2973</v>
      </c>
      <c r="D869">
        <v>33</v>
      </c>
      <c r="E869">
        <v>1628</v>
      </c>
      <c r="F869">
        <v>1563</v>
      </c>
      <c r="G869">
        <v>145000</v>
      </c>
    </row>
    <row r="870" spans="1:7">
      <c r="A870" t="s">
        <v>3365</v>
      </c>
      <c r="B870" t="s">
        <v>3366</v>
      </c>
      <c r="C870" t="s">
        <v>2973</v>
      </c>
      <c r="D870">
        <v>149</v>
      </c>
      <c r="E870">
        <v>2554</v>
      </c>
      <c r="F870">
        <v>2643</v>
      </c>
      <c r="G870">
        <v>171000</v>
      </c>
    </row>
    <row r="871" spans="1:7">
      <c r="A871" t="s">
        <v>3369</v>
      </c>
      <c r="B871" t="s">
        <v>3370</v>
      </c>
      <c r="C871" t="s">
        <v>2973</v>
      </c>
      <c r="D871">
        <v>9</v>
      </c>
      <c r="E871">
        <v>969</v>
      </c>
      <c r="F871">
        <v>1149</v>
      </c>
      <c r="G871">
        <v>120000</v>
      </c>
    </row>
    <row r="872" spans="1:7">
      <c r="A872" t="s">
        <v>3371</v>
      </c>
      <c r="B872" t="s">
        <v>3372</v>
      </c>
      <c r="C872" t="s">
        <v>2973</v>
      </c>
      <c r="D872">
        <v>17</v>
      </c>
      <c r="E872">
        <v>1396</v>
      </c>
      <c r="F872">
        <v>1686</v>
      </c>
      <c r="G872">
        <v>145600</v>
      </c>
    </row>
    <row r="873" spans="1:7">
      <c r="A873" t="s">
        <v>3373</v>
      </c>
      <c r="B873" t="s">
        <v>3374</v>
      </c>
      <c r="C873" t="s">
        <v>2973</v>
      </c>
      <c r="D873">
        <v>10</v>
      </c>
      <c r="E873">
        <v>1054</v>
      </c>
      <c r="F873">
        <v>1196</v>
      </c>
      <c r="G873">
        <v>198000</v>
      </c>
    </row>
    <row r="874" spans="1:7">
      <c r="A874" t="s">
        <v>3375</v>
      </c>
      <c r="B874" t="s">
        <v>3376</v>
      </c>
      <c r="C874" t="s">
        <v>2973</v>
      </c>
      <c r="D874">
        <v>8</v>
      </c>
      <c r="E874">
        <v>1717</v>
      </c>
      <c r="F874">
        <v>2106</v>
      </c>
      <c r="G874">
        <v>219200</v>
      </c>
    </row>
    <row r="875" spans="1:7">
      <c r="A875" t="s">
        <v>3377</v>
      </c>
      <c r="B875" t="s">
        <v>3378</v>
      </c>
      <c r="C875" t="s">
        <v>2973</v>
      </c>
      <c r="D875">
        <v>5</v>
      </c>
      <c r="E875">
        <v>1304</v>
      </c>
      <c r="F875">
        <v>1364</v>
      </c>
      <c r="G875">
        <v>182500</v>
      </c>
    </row>
    <row r="876" spans="1:7">
      <c r="A876" t="s">
        <v>3383</v>
      </c>
      <c r="B876" t="s">
        <v>3384</v>
      </c>
      <c r="C876" t="s">
        <v>2973</v>
      </c>
      <c r="D876">
        <v>7</v>
      </c>
      <c r="E876">
        <v>1479</v>
      </c>
      <c r="F876">
        <v>1256</v>
      </c>
      <c r="G876">
        <v>70000</v>
      </c>
    </row>
    <row r="877" spans="1:7">
      <c r="A877" t="s">
        <v>3387</v>
      </c>
      <c r="B877" t="s">
        <v>3388</v>
      </c>
      <c r="C877" t="s">
        <v>2973</v>
      </c>
      <c r="D877">
        <v>12</v>
      </c>
      <c r="E877">
        <v>2209</v>
      </c>
      <c r="F877">
        <v>2168</v>
      </c>
      <c r="G877">
        <v>241925</v>
      </c>
    </row>
    <row r="878" spans="1:7">
      <c r="A878" t="s">
        <v>3389</v>
      </c>
      <c r="B878" t="s">
        <v>3390</v>
      </c>
      <c r="C878" t="s">
        <v>2973</v>
      </c>
      <c r="D878">
        <v>6</v>
      </c>
      <c r="E878">
        <v>1202</v>
      </c>
      <c r="F878">
        <v>1341</v>
      </c>
      <c r="G878">
        <v>139500</v>
      </c>
    </row>
    <row r="879" spans="1:7">
      <c r="A879" t="s">
        <v>3391</v>
      </c>
      <c r="B879" t="s">
        <v>3392</v>
      </c>
      <c r="C879" t="s">
        <v>2973</v>
      </c>
      <c r="D879">
        <v>7</v>
      </c>
      <c r="E879">
        <v>1100</v>
      </c>
      <c r="F879">
        <v>1213</v>
      </c>
      <c r="G879">
        <v>110000</v>
      </c>
    </row>
    <row r="880" spans="1:7">
      <c r="A880" t="s">
        <v>3393</v>
      </c>
      <c r="B880" t="s">
        <v>3394</v>
      </c>
      <c r="C880" t="s">
        <v>2973</v>
      </c>
      <c r="D880">
        <v>5</v>
      </c>
      <c r="E880">
        <v>1786</v>
      </c>
      <c r="F880">
        <v>1855</v>
      </c>
      <c r="G880">
        <v>166750</v>
      </c>
    </row>
    <row r="881" spans="1:7">
      <c r="A881" t="s">
        <v>3399</v>
      </c>
      <c r="B881" t="s">
        <v>3400</v>
      </c>
      <c r="C881" t="s">
        <v>2973</v>
      </c>
      <c r="D881">
        <v>16</v>
      </c>
      <c r="E881">
        <v>2250</v>
      </c>
      <c r="F881">
        <v>2364</v>
      </c>
      <c r="G881">
        <v>250000</v>
      </c>
    </row>
    <row r="882" spans="1:7">
      <c r="A882" t="s">
        <v>3401</v>
      </c>
      <c r="B882" t="s">
        <v>3402</v>
      </c>
      <c r="C882" t="s">
        <v>2973</v>
      </c>
      <c r="D882">
        <v>6</v>
      </c>
      <c r="E882">
        <v>2089</v>
      </c>
      <c r="F882">
        <v>2246</v>
      </c>
      <c r="G882">
        <v>321000</v>
      </c>
    </row>
    <row r="883" spans="1:7">
      <c r="A883" t="s">
        <v>3411</v>
      </c>
      <c r="B883" t="s">
        <v>3412</v>
      </c>
      <c r="C883" t="s">
        <v>2973</v>
      </c>
      <c r="D883">
        <v>8</v>
      </c>
      <c r="E883">
        <v>2370</v>
      </c>
      <c r="F883">
        <v>2091</v>
      </c>
      <c r="G883">
        <v>278000</v>
      </c>
    </row>
    <row r="884" spans="1:7">
      <c r="A884" t="s">
        <v>3417</v>
      </c>
      <c r="B884" t="s">
        <v>3418</v>
      </c>
      <c r="C884" t="s">
        <v>2973</v>
      </c>
      <c r="D884">
        <v>5</v>
      </c>
      <c r="E884">
        <v>1064</v>
      </c>
      <c r="F884">
        <v>1069</v>
      </c>
      <c r="G884">
        <v>85000</v>
      </c>
    </row>
    <row r="885" spans="1:7">
      <c r="A885" t="s">
        <v>3419</v>
      </c>
      <c r="B885" t="s">
        <v>3420</v>
      </c>
      <c r="C885" t="s">
        <v>2973</v>
      </c>
      <c r="D885">
        <v>6</v>
      </c>
      <c r="E885">
        <v>2060</v>
      </c>
      <c r="F885">
        <v>2071</v>
      </c>
      <c r="G885">
        <v>216500</v>
      </c>
    </row>
    <row r="886" spans="1:7">
      <c r="A886" t="s">
        <v>3421</v>
      </c>
      <c r="B886" t="s">
        <v>3422</v>
      </c>
      <c r="C886" t="s">
        <v>2973</v>
      </c>
      <c r="D886">
        <v>31</v>
      </c>
      <c r="E886">
        <v>1950</v>
      </c>
      <c r="F886">
        <v>1937</v>
      </c>
      <c r="G886">
        <v>192000</v>
      </c>
    </row>
    <row r="887" spans="1:7">
      <c r="A887" t="s">
        <v>3429</v>
      </c>
      <c r="B887" t="s">
        <v>3430</v>
      </c>
      <c r="C887" t="s">
        <v>2973</v>
      </c>
      <c r="D887">
        <v>11</v>
      </c>
      <c r="E887">
        <v>1200</v>
      </c>
      <c r="F887">
        <v>1074</v>
      </c>
      <c r="G887">
        <v>94500</v>
      </c>
    </row>
    <row r="888" spans="1:7">
      <c r="A888" t="s">
        <v>3431</v>
      </c>
      <c r="B888" t="s">
        <v>3432</v>
      </c>
      <c r="C888" t="s">
        <v>2973</v>
      </c>
      <c r="D888">
        <v>32</v>
      </c>
      <c r="E888">
        <v>2003</v>
      </c>
      <c r="F888">
        <v>1918</v>
      </c>
      <c r="G888">
        <v>154875</v>
      </c>
    </row>
    <row r="889" spans="1:7">
      <c r="A889" t="s">
        <v>3433</v>
      </c>
      <c r="B889" t="s">
        <v>3434</v>
      </c>
      <c r="C889" t="s">
        <v>2973</v>
      </c>
      <c r="D889">
        <v>7</v>
      </c>
      <c r="E889">
        <v>1933</v>
      </c>
      <c r="F889">
        <v>2226</v>
      </c>
      <c r="G889">
        <v>176000</v>
      </c>
    </row>
    <row r="890" spans="1:7">
      <c r="A890" t="s">
        <v>3437</v>
      </c>
      <c r="B890" t="s">
        <v>3438</v>
      </c>
      <c r="C890" t="s">
        <v>2973</v>
      </c>
      <c r="D890">
        <v>20</v>
      </c>
      <c r="E890">
        <v>2760</v>
      </c>
      <c r="F890">
        <v>2603</v>
      </c>
      <c r="G890">
        <v>283400</v>
      </c>
    </row>
    <row r="891" spans="1:7">
      <c r="A891" t="s">
        <v>3439</v>
      </c>
      <c r="B891" t="s">
        <v>605</v>
      </c>
      <c r="C891" t="s">
        <v>2973</v>
      </c>
      <c r="D891">
        <v>9</v>
      </c>
      <c r="E891">
        <v>3016</v>
      </c>
      <c r="F891">
        <v>2712</v>
      </c>
      <c r="G891">
        <v>192000</v>
      </c>
    </row>
    <row r="892" spans="1:7">
      <c r="A892" t="s">
        <v>3442</v>
      </c>
      <c r="B892" t="s">
        <v>3443</v>
      </c>
      <c r="C892" t="s">
        <v>2973</v>
      </c>
      <c r="D892">
        <v>6</v>
      </c>
      <c r="E892">
        <v>1358</v>
      </c>
      <c r="F892">
        <v>1795</v>
      </c>
      <c r="G892">
        <v>167500</v>
      </c>
    </row>
    <row r="893" spans="1:7">
      <c r="A893" t="s">
        <v>3452</v>
      </c>
      <c r="B893" t="s">
        <v>3453</v>
      </c>
      <c r="C893" t="s">
        <v>2973</v>
      </c>
      <c r="D893">
        <v>36</v>
      </c>
      <c r="E893">
        <v>1428</v>
      </c>
      <c r="F893">
        <v>1418</v>
      </c>
      <c r="G893">
        <v>117240</v>
      </c>
    </row>
    <row r="894" spans="1:7">
      <c r="A894" t="s">
        <v>3466</v>
      </c>
      <c r="B894" t="s">
        <v>3467</v>
      </c>
      <c r="C894" t="s">
        <v>2973</v>
      </c>
      <c r="D894">
        <v>6</v>
      </c>
      <c r="E894">
        <v>1187</v>
      </c>
      <c r="F894">
        <v>1245</v>
      </c>
      <c r="G894">
        <v>185000</v>
      </c>
    </row>
    <row r="895" spans="1:7">
      <c r="A895" t="s">
        <v>3470</v>
      </c>
      <c r="B895" t="s">
        <v>3471</v>
      </c>
      <c r="C895" t="s">
        <v>2973</v>
      </c>
      <c r="D895">
        <v>9</v>
      </c>
      <c r="E895">
        <v>1944</v>
      </c>
      <c r="F895">
        <v>1915</v>
      </c>
      <c r="G895">
        <v>228000</v>
      </c>
    </row>
    <row r="896" spans="1:7">
      <c r="A896" t="s">
        <v>3474</v>
      </c>
      <c r="B896" t="s">
        <v>3475</v>
      </c>
      <c r="C896" t="s">
        <v>2973</v>
      </c>
      <c r="D896">
        <v>11</v>
      </c>
      <c r="E896">
        <v>2759</v>
      </c>
      <c r="F896">
        <v>2630</v>
      </c>
      <c r="G896">
        <v>255000</v>
      </c>
    </row>
    <row r="897" spans="1:7">
      <c r="A897" t="s">
        <v>3476</v>
      </c>
      <c r="B897" t="s">
        <v>3477</v>
      </c>
      <c r="C897" t="s">
        <v>2973</v>
      </c>
      <c r="D897">
        <v>7</v>
      </c>
      <c r="E897">
        <v>1948</v>
      </c>
      <c r="F897">
        <v>1933</v>
      </c>
      <c r="G897">
        <v>250540</v>
      </c>
    </row>
    <row r="898" spans="1:7">
      <c r="A898" t="s">
        <v>3478</v>
      </c>
      <c r="B898" t="s">
        <v>3479</v>
      </c>
      <c r="C898" t="s">
        <v>2973</v>
      </c>
      <c r="D898">
        <v>8</v>
      </c>
      <c r="E898">
        <v>2416</v>
      </c>
      <c r="F898">
        <v>2423</v>
      </c>
      <c r="G898">
        <v>208300</v>
      </c>
    </row>
    <row r="899" spans="1:7">
      <c r="A899" t="s">
        <v>3480</v>
      </c>
      <c r="B899" t="s">
        <v>3481</v>
      </c>
      <c r="C899" t="s">
        <v>2973</v>
      </c>
      <c r="D899">
        <v>7</v>
      </c>
      <c r="E899">
        <v>2150</v>
      </c>
      <c r="F899">
        <v>1852</v>
      </c>
      <c r="G899">
        <v>210000</v>
      </c>
    </row>
    <row r="900" spans="1:7">
      <c r="A900" t="s">
        <v>3490</v>
      </c>
      <c r="B900" t="s">
        <v>3491</v>
      </c>
      <c r="C900" t="s">
        <v>2973</v>
      </c>
      <c r="D900">
        <v>8</v>
      </c>
      <c r="E900">
        <v>1344</v>
      </c>
      <c r="F900">
        <v>1340</v>
      </c>
      <c r="G900">
        <v>127000</v>
      </c>
    </row>
    <row r="901" spans="1:7">
      <c r="A901" t="s">
        <v>3506</v>
      </c>
      <c r="B901" t="s">
        <v>3507</v>
      </c>
      <c r="C901" t="s">
        <v>2973</v>
      </c>
      <c r="D901">
        <v>7</v>
      </c>
      <c r="E901">
        <v>1663</v>
      </c>
      <c r="F901">
        <v>1662</v>
      </c>
      <c r="G901">
        <v>190000</v>
      </c>
    </row>
    <row r="902" spans="1:7">
      <c r="A902" t="s">
        <v>3508</v>
      </c>
      <c r="B902" t="s">
        <v>3509</v>
      </c>
      <c r="C902" t="s">
        <v>2973</v>
      </c>
      <c r="D902">
        <v>5</v>
      </c>
      <c r="E902">
        <v>1967</v>
      </c>
      <c r="F902">
        <v>1671</v>
      </c>
      <c r="G902">
        <v>116000</v>
      </c>
    </row>
    <row r="903" spans="1:7">
      <c r="A903" t="s">
        <v>3514</v>
      </c>
      <c r="B903" t="s">
        <v>3515</v>
      </c>
      <c r="C903" t="s">
        <v>2973</v>
      </c>
      <c r="D903">
        <v>7</v>
      </c>
      <c r="E903">
        <v>1429</v>
      </c>
      <c r="F903">
        <v>1849</v>
      </c>
      <c r="G903">
        <v>130000</v>
      </c>
    </row>
    <row r="904" spans="1:7">
      <c r="A904" t="s">
        <v>3516</v>
      </c>
      <c r="B904" t="s">
        <v>3517</v>
      </c>
      <c r="C904" t="s">
        <v>2973</v>
      </c>
      <c r="D904">
        <v>90</v>
      </c>
      <c r="E904">
        <v>3522</v>
      </c>
      <c r="F904">
        <v>3522</v>
      </c>
      <c r="G904">
        <v>289925</v>
      </c>
    </row>
    <row r="905" spans="1:7">
      <c r="A905" t="s">
        <v>3520</v>
      </c>
      <c r="B905" t="s">
        <v>3521</v>
      </c>
      <c r="C905" t="s">
        <v>2973</v>
      </c>
      <c r="D905">
        <v>15</v>
      </c>
      <c r="E905">
        <v>1884</v>
      </c>
      <c r="F905">
        <v>1874</v>
      </c>
      <c r="G905">
        <v>212000</v>
      </c>
    </row>
    <row r="906" spans="1:7">
      <c r="A906" t="s">
        <v>3526</v>
      </c>
      <c r="B906" t="s">
        <v>3527</v>
      </c>
      <c r="C906" t="s">
        <v>2973</v>
      </c>
      <c r="D906">
        <v>28</v>
      </c>
      <c r="E906">
        <v>1525</v>
      </c>
      <c r="F906">
        <v>1695</v>
      </c>
      <c r="G906">
        <v>158000</v>
      </c>
    </row>
    <row r="907" spans="1:7">
      <c r="A907" t="s">
        <v>3530</v>
      </c>
      <c r="B907" t="s">
        <v>3531</v>
      </c>
      <c r="C907" t="s">
        <v>2973</v>
      </c>
      <c r="D907">
        <v>6</v>
      </c>
      <c r="E907">
        <v>1657</v>
      </c>
      <c r="F907">
        <v>1588</v>
      </c>
      <c r="G907">
        <v>155000</v>
      </c>
    </row>
    <row r="908" spans="1:7">
      <c r="A908" t="s">
        <v>3534</v>
      </c>
      <c r="B908" t="s">
        <v>3535</v>
      </c>
      <c r="C908" t="s">
        <v>2973</v>
      </c>
      <c r="D908">
        <v>12</v>
      </c>
      <c r="E908">
        <v>1423</v>
      </c>
      <c r="F908">
        <v>1516</v>
      </c>
      <c r="G908">
        <v>106000</v>
      </c>
    </row>
    <row r="909" spans="1:7">
      <c r="A909" t="s">
        <v>3546</v>
      </c>
      <c r="B909" t="s">
        <v>3547</v>
      </c>
      <c r="C909" t="s">
        <v>2973</v>
      </c>
      <c r="D909">
        <v>8</v>
      </c>
      <c r="E909">
        <v>1092</v>
      </c>
      <c r="F909">
        <v>1215</v>
      </c>
      <c r="G909">
        <v>131000</v>
      </c>
    </row>
    <row r="910" spans="1:7">
      <c r="A910" t="s">
        <v>3548</v>
      </c>
      <c r="B910" t="s">
        <v>3549</v>
      </c>
      <c r="C910" t="s">
        <v>2973</v>
      </c>
      <c r="D910">
        <v>5</v>
      </c>
      <c r="E910">
        <v>1150</v>
      </c>
      <c r="F910">
        <v>1250</v>
      </c>
      <c r="G910">
        <v>115000</v>
      </c>
    </row>
    <row r="911" spans="1:7">
      <c r="A911" t="s">
        <v>3552</v>
      </c>
      <c r="B911" t="s">
        <v>3553</v>
      </c>
      <c r="C911" t="s">
        <v>2973</v>
      </c>
      <c r="D911">
        <v>9</v>
      </c>
      <c r="E911">
        <v>1675</v>
      </c>
      <c r="F911">
        <v>1678</v>
      </c>
      <c r="G911">
        <v>125000</v>
      </c>
    </row>
    <row r="912" spans="1:7">
      <c r="A912" t="s">
        <v>3560</v>
      </c>
      <c r="B912" t="s">
        <v>3561</v>
      </c>
      <c r="C912" t="s">
        <v>2973</v>
      </c>
      <c r="D912">
        <v>11</v>
      </c>
      <c r="E912">
        <v>1875</v>
      </c>
      <c r="F912">
        <v>1897</v>
      </c>
      <c r="G912">
        <v>220000</v>
      </c>
    </row>
    <row r="913" spans="1:7">
      <c r="A913" t="s">
        <v>3562</v>
      </c>
      <c r="B913" t="s">
        <v>3563</v>
      </c>
      <c r="C913" t="s">
        <v>2973</v>
      </c>
      <c r="D913">
        <v>7</v>
      </c>
      <c r="E913">
        <v>1961</v>
      </c>
      <c r="F913">
        <v>1945</v>
      </c>
      <c r="G913">
        <v>175350</v>
      </c>
    </row>
    <row r="914" spans="1:7">
      <c r="A914" t="s">
        <v>3564</v>
      </c>
      <c r="B914" t="s">
        <v>3565</v>
      </c>
      <c r="C914" t="s">
        <v>2973</v>
      </c>
      <c r="D914">
        <v>25</v>
      </c>
      <c r="E914">
        <v>2014</v>
      </c>
      <c r="F914">
        <v>1984</v>
      </c>
      <c r="G914">
        <v>185000</v>
      </c>
    </row>
    <row r="915" spans="1:7">
      <c r="A915" t="s">
        <v>3570</v>
      </c>
      <c r="B915" t="s">
        <v>3571</v>
      </c>
      <c r="C915" t="s">
        <v>2973</v>
      </c>
      <c r="D915">
        <v>7</v>
      </c>
      <c r="E915">
        <v>2160</v>
      </c>
      <c r="F915">
        <v>2048</v>
      </c>
      <c r="G915">
        <v>203000</v>
      </c>
    </row>
    <row r="916" spans="1:7">
      <c r="A916" t="s">
        <v>3578</v>
      </c>
      <c r="B916" t="s">
        <v>3579</v>
      </c>
      <c r="C916" t="s">
        <v>2973</v>
      </c>
      <c r="D916">
        <v>11</v>
      </c>
      <c r="E916">
        <v>2634</v>
      </c>
      <c r="F916">
        <v>2388</v>
      </c>
      <c r="G916">
        <v>202000</v>
      </c>
    </row>
    <row r="917" spans="1:7">
      <c r="A917" t="s">
        <v>3586</v>
      </c>
      <c r="B917" t="s">
        <v>3587</v>
      </c>
      <c r="C917" t="s">
        <v>2973</v>
      </c>
      <c r="D917">
        <v>11</v>
      </c>
      <c r="E917">
        <v>2697</v>
      </c>
      <c r="F917">
        <v>2515</v>
      </c>
      <c r="G917">
        <v>237000</v>
      </c>
    </row>
    <row r="918" spans="1:7">
      <c r="A918" t="s">
        <v>3588</v>
      </c>
      <c r="B918" t="s">
        <v>3589</v>
      </c>
      <c r="C918" t="s">
        <v>2973</v>
      </c>
      <c r="D918">
        <v>5</v>
      </c>
      <c r="E918">
        <v>1547</v>
      </c>
      <c r="F918">
        <v>1726</v>
      </c>
      <c r="G918">
        <v>250000</v>
      </c>
    </row>
    <row r="919" spans="1:7">
      <c r="A919" t="s">
        <v>3590</v>
      </c>
      <c r="B919" t="s">
        <v>3591</v>
      </c>
      <c r="C919" t="s">
        <v>2973</v>
      </c>
      <c r="D919">
        <v>9</v>
      </c>
      <c r="E919">
        <v>1712</v>
      </c>
      <c r="F919">
        <v>2115</v>
      </c>
      <c r="G919">
        <v>178000</v>
      </c>
    </row>
    <row r="920" spans="1:7">
      <c r="A920" t="s">
        <v>3592</v>
      </c>
      <c r="B920" t="s">
        <v>3593</v>
      </c>
      <c r="C920" t="s">
        <v>2973</v>
      </c>
      <c r="D920">
        <v>11</v>
      </c>
      <c r="E920">
        <v>1707</v>
      </c>
      <c r="F920">
        <v>1534</v>
      </c>
      <c r="G920">
        <v>128000</v>
      </c>
    </row>
    <row r="921" spans="1:7">
      <c r="A921" t="s">
        <v>3594</v>
      </c>
      <c r="B921" t="s">
        <v>3595</v>
      </c>
      <c r="C921" t="s">
        <v>2973</v>
      </c>
      <c r="D921">
        <v>20</v>
      </c>
      <c r="E921">
        <v>2480</v>
      </c>
      <c r="F921">
        <v>2324</v>
      </c>
      <c r="G921">
        <v>228500</v>
      </c>
    </row>
    <row r="922" spans="1:7">
      <c r="A922" t="s">
        <v>3596</v>
      </c>
      <c r="B922" t="s">
        <v>3597</v>
      </c>
      <c r="C922" t="s">
        <v>2973</v>
      </c>
      <c r="D922">
        <v>7</v>
      </c>
      <c r="E922">
        <v>2794</v>
      </c>
      <c r="F922">
        <v>2837</v>
      </c>
      <c r="G922">
        <v>250000</v>
      </c>
    </row>
    <row r="923" spans="1:7">
      <c r="A923" t="s">
        <v>3598</v>
      </c>
      <c r="B923" t="s">
        <v>3599</v>
      </c>
      <c r="C923" t="s">
        <v>2973</v>
      </c>
      <c r="D923">
        <v>9</v>
      </c>
      <c r="E923">
        <v>1667</v>
      </c>
      <c r="F923">
        <v>1677</v>
      </c>
      <c r="G923">
        <v>145000</v>
      </c>
    </row>
    <row r="924" spans="1:7">
      <c r="A924" t="s">
        <v>3602</v>
      </c>
      <c r="B924" t="s">
        <v>3603</v>
      </c>
      <c r="C924" t="s">
        <v>2973</v>
      </c>
      <c r="D924">
        <v>27</v>
      </c>
      <c r="E924">
        <v>3168</v>
      </c>
      <c r="F924">
        <v>3221</v>
      </c>
      <c r="G924">
        <v>290000</v>
      </c>
    </row>
    <row r="925" spans="1:7">
      <c r="A925" t="s">
        <v>3604</v>
      </c>
      <c r="B925" t="s">
        <v>3605</v>
      </c>
      <c r="C925" t="s">
        <v>2973</v>
      </c>
      <c r="D925">
        <v>6</v>
      </c>
      <c r="E925">
        <v>2212</v>
      </c>
      <c r="F925">
        <v>2163</v>
      </c>
      <c r="G925">
        <v>170000</v>
      </c>
    </row>
    <row r="926" spans="1:7">
      <c r="A926" t="s">
        <v>3606</v>
      </c>
      <c r="B926" t="s">
        <v>3607</v>
      </c>
      <c r="C926" t="s">
        <v>2973</v>
      </c>
      <c r="D926">
        <v>20</v>
      </c>
      <c r="E926">
        <v>2064</v>
      </c>
      <c r="F926">
        <v>2015</v>
      </c>
      <c r="G926">
        <v>221000</v>
      </c>
    </row>
    <row r="927" spans="1:7">
      <c r="A927" t="s">
        <v>3608</v>
      </c>
      <c r="B927" t="s">
        <v>3609</v>
      </c>
      <c r="C927" t="s">
        <v>2973</v>
      </c>
      <c r="D927">
        <v>12</v>
      </c>
      <c r="E927">
        <v>2065</v>
      </c>
      <c r="F927">
        <v>1999</v>
      </c>
      <c r="G927">
        <v>167500</v>
      </c>
    </row>
    <row r="928" spans="1:7">
      <c r="A928" t="s">
        <v>3610</v>
      </c>
      <c r="B928" t="s">
        <v>3611</v>
      </c>
      <c r="C928" t="s">
        <v>2973</v>
      </c>
      <c r="D928">
        <v>5</v>
      </c>
      <c r="E928">
        <v>1000</v>
      </c>
      <c r="F928">
        <v>1283</v>
      </c>
      <c r="G928">
        <v>127000</v>
      </c>
    </row>
    <row r="929" spans="1:7">
      <c r="A929" t="s">
        <v>3612</v>
      </c>
      <c r="B929" t="s">
        <v>3613</v>
      </c>
      <c r="C929" t="s">
        <v>2973</v>
      </c>
      <c r="D929">
        <v>9</v>
      </c>
      <c r="E929">
        <v>1410</v>
      </c>
      <c r="F929">
        <v>1678</v>
      </c>
      <c r="G929">
        <v>160000</v>
      </c>
    </row>
    <row r="930" spans="1:7">
      <c r="A930" t="s">
        <v>3618</v>
      </c>
      <c r="B930" t="s">
        <v>3619</v>
      </c>
      <c r="C930" t="s">
        <v>2973</v>
      </c>
      <c r="D930">
        <v>7</v>
      </c>
      <c r="E930">
        <v>1722</v>
      </c>
      <c r="F930">
        <v>2106</v>
      </c>
      <c r="G930">
        <v>163000</v>
      </c>
    </row>
    <row r="931" spans="1:7">
      <c r="A931" t="s">
        <v>3624</v>
      </c>
      <c r="B931" t="s">
        <v>3625</v>
      </c>
      <c r="C931" t="s">
        <v>2973</v>
      </c>
      <c r="D931">
        <v>7</v>
      </c>
      <c r="E931">
        <v>2252</v>
      </c>
      <c r="F931">
        <v>2319</v>
      </c>
      <c r="G931">
        <v>194000</v>
      </c>
    </row>
    <row r="932" spans="1:7">
      <c r="A932" t="s">
        <v>3630</v>
      </c>
      <c r="B932" t="s">
        <v>3631</v>
      </c>
      <c r="C932" t="s">
        <v>2973</v>
      </c>
      <c r="D932">
        <v>8</v>
      </c>
      <c r="E932">
        <v>2270</v>
      </c>
      <c r="F932">
        <v>2040</v>
      </c>
      <c r="G932">
        <v>219850</v>
      </c>
    </row>
    <row r="933" spans="1:7">
      <c r="A933" t="s">
        <v>3636</v>
      </c>
      <c r="B933" t="s">
        <v>3637</v>
      </c>
      <c r="C933" t="s">
        <v>2973</v>
      </c>
      <c r="D933">
        <v>13</v>
      </c>
      <c r="E933">
        <v>1717</v>
      </c>
      <c r="F933">
        <v>1762</v>
      </c>
      <c r="G933">
        <v>210000</v>
      </c>
    </row>
    <row r="934" spans="1:7">
      <c r="A934" t="s">
        <v>3638</v>
      </c>
      <c r="B934" t="s">
        <v>3639</v>
      </c>
      <c r="C934" t="s">
        <v>2973</v>
      </c>
      <c r="D934">
        <v>14</v>
      </c>
      <c r="E934">
        <v>1425</v>
      </c>
      <c r="F934">
        <v>1903</v>
      </c>
      <c r="G934">
        <v>182560</v>
      </c>
    </row>
    <row r="935" spans="1:7">
      <c r="A935" t="s">
        <v>3644</v>
      </c>
      <c r="B935" t="s">
        <v>3645</v>
      </c>
      <c r="C935" t="s">
        <v>2973</v>
      </c>
      <c r="D935">
        <v>7</v>
      </c>
      <c r="E935">
        <v>2975</v>
      </c>
      <c r="F935">
        <v>2981</v>
      </c>
      <c r="G935">
        <v>282000</v>
      </c>
    </row>
    <row r="936" spans="1:7">
      <c r="A936" t="s">
        <v>3646</v>
      </c>
      <c r="B936" t="s">
        <v>3647</v>
      </c>
      <c r="C936" t="s">
        <v>2973</v>
      </c>
      <c r="D936">
        <v>61</v>
      </c>
      <c r="E936">
        <v>2273</v>
      </c>
      <c r="F936">
        <v>2365</v>
      </c>
      <c r="G936">
        <v>213000</v>
      </c>
    </row>
    <row r="937" spans="1:7">
      <c r="A937" t="s">
        <v>3650</v>
      </c>
      <c r="B937" t="s">
        <v>3651</v>
      </c>
      <c r="C937" t="s">
        <v>2973</v>
      </c>
      <c r="D937">
        <v>5</v>
      </c>
      <c r="E937">
        <v>1538</v>
      </c>
      <c r="F937">
        <v>1522</v>
      </c>
      <c r="G937">
        <v>160000</v>
      </c>
    </row>
    <row r="938" spans="1:7">
      <c r="A938" t="s">
        <v>3652</v>
      </c>
      <c r="B938" t="s">
        <v>3653</v>
      </c>
      <c r="C938" t="s">
        <v>2973</v>
      </c>
      <c r="D938">
        <v>18</v>
      </c>
      <c r="E938">
        <v>2577</v>
      </c>
      <c r="F938">
        <v>2699</v>
      </c>
      <c r="G938">
        <v>281250</v>
      </c>
    </row>
    <row r="939" spans="1:7">
      <c r="A939" t="s">
        <v>3654</v>
      </c>
      <c r="B939" t="s">
        <v>3655</v>
      </c>
      <c r="C939" t="s">
        <v>2973</v>
      </c>
      <c r="D939">
        <v>49</v>
      </c>
      <c r="E939">
        <v>2014</v>
      </c>
      <c r="F939">
        <v>2109</v>
      </c>
      <c r="G939">
        <v>170000</v>
      </c>
    </row>
    <row r="940" spans="1:7">
      <c r="A940" t="s">
        <v>3656</v>
      </c>
      <c r="B940" t="s">
        <v>3657</v>
      </c>
      <c r="C940" t="s">
        <v>2973</v>
      </c>
      <c r="D940">
        <v>10</v>
      </c>
      <c r="E940">
        <v>2099</v>
      </c>
      <c r="F940">
        <v>1935</v>
      </c>
      <c r="G940">
        <v>197000</v>
      </c>
    </row>
    <row r="941" spans="1:7">
      <c r="A941" t="s">
        <v>3660</v>
      </c>
      <c r="B941" t="s">
        <v>3661</v>
      </c>
      <c r="C941" t="s">
        <v>2973</v>
      </c>
      <c r="D941">
        <v>97</v>
      </c>
      <c r="E941">
        <v>3255</v>
      </c>
      <c r="F941">
        <v>3405</v>
      </c>
      <c r="G941">
        <v>320000</v>
      </c>
    </row>
    <row r="942" spans="1:7">
      <c r="A942" t="s">
        <v>3666</v>
      </c>
      <c r="B942" t="s">
        <v>3667</v>
      </c>
      <c r="C942" t="s">
        <v>2973</v>
      </c>
      <c r="D942">
        <v>7</v>
      </c>
      <c r="E942">
        <v>1310</v>
      </c>
      <c r="F942">
        <v>1242</v>
      </c>
      <c r="G942">
        <v>142977</v>
      </c>
    </row>
    <row r="943" spans="1:7">
      <c r="A943" t="s">
        <v>3668</v>
      </c>
      <c r="B943" t="s">
        <v>3669</v>
      </c>
      <c r="C943" t="s">
        <v>2973</v>
      </c>
      <c r="D943">
        <v>17</v>
      </c>
      <c r="E943">
        <v>1650</v>
      </c>
      <c r="F943">
        <v>1548</v>
      </c>
      <c r="G943">
        <v>150000</v>
      </c>
    </row>
    <row r="944" spans="1:7">
      <c r="A944" t="s">
        <v>3678</v>
      </c>
      <c r="B944" t="s">
        <v>3679</v>
      </c>
      <c r="C944" t="s">
        <v>2973</v>
      </c>
      <c r="D944">
        <v>13</v>
      </c>
      <c r="E944">
        <v>1408</v>
      </c>
      <c r="F944">
        <v>1612</v>
      </c>
      <c r="G944">
        <v>213000</v>
      </c>
    </row>
    <row r="945" spans="1:7">
      <c r="A945" t="s">
        <v>3680</v>
      </c>
      <c r="B945" t="s">
        <v>3681</v>
      </c>
      <c r="C945" t="s">
        <v>2973</v>
      </c>
      <c r="D945">
        <v>11</v>
      </c>
      <c r="E945">
        <v>2517</v>
      </c>
      <c r="F945">
        <v>2659</v>
      </c>
      <c r="G945">
        <v>220000</v>
      </c>
    </row>
    <row r="946" spans="1:7">
      <c r="A946" t="s">
        <v>3682</v>
      </c>
      <c r="B946" t="s">
        <v>3683</v>
      </c>
      <c r="C946" t="s">
        <v>2973</v>
      </c>
      <c r="D946">
        <v>5</v>
      </c>
      <c r="E946">
        <v>1286</v>
      </c>
      <c r="F946">
        <v>1346</v>
      </c>
      <c r="G946">
        <v>178000</v>
      </c>
    </row>
    <row r="947" spans="1:7">
      <c r="A947" t="s">
        <v>3688</v>
      </c>
      <c r="B947" t="s">
        <v>3689</v>
      </c>
      <c r="C947" t="s">
        <v>2973</v>
      </c>
      <c r="D947">
        <v>6</v>
      </c>
      <c r="E947">
        <v>2038</v>
      </c>
      <c r="F947">
        <v>1920</v>
      </c>
      <c r="G947">
        <v>188300</v>
      </c>
    </row>
    <row r="948" spans="1:7">
      <c r="A948" t="s">
        <v>3696</v>
      </c>
      <c r="B948" t="s">
        <v>3697</v>
      </c>
      <c r="C948" t="s">
        <v>2973</v>
      </c>
      <c r="D948">
        <v>5</v>
      </c>
      <c r="E948">
        <v>766</v>
      </c>
      <c r="F948">
        <v>935</v>
      </c>
      <c r="G948">
        <v>144000</v>
      </c>
    </row>
    <row r="949" spans="1:7">
      <c r="A949" t="s">
        <v>3702</v>
      </c>
      <c r="B949" t="s">
        <v>3703</v>
      </c>
      <c r="C949" t="s">
        <v>2973</v>
      </c>
      <c r="D949">
        <v>10</v>
      </c>
      <c r="E949">
        <v>1842</v>
      </c>
      <c r="F949">
        <v>1811</v>
      </c>
      <c r="G949">
        <v>230000</v>
      </c>
    </row>
    <row r="950" spans="1:7">
      <c r="A950" t="s">
        <v>3704</v>
      </c>
      <c r="B950" t="s">
        <v>3705</v>
      </c>
      <c r="C950" t="s">
        <v>2973</v>
      </c>
      <c r="D950">
        <v>37</v>
      </c>
      <c r="E950">
        <v>2746</v>
      </c>
      <c r="F950">
        <v>2611</v>
      </c>
      <c r="G950">
        <v>267000</v>
      </c>
    </row>
    <row r="951" spans="1:7">
      <c r="A951" t="s">
        <v>3708</v>
      </c>
      <c r="B951" t="s">
        <v>3709</v>
      </c>
      <c r="C951" t="s">
        <v>2973</v>
      </c>
      <c r="D951">
        <v>19</v>
      </c>
      <c r="E951">
        <v>2500</v>
      </c>
      <c r="F951">
        <v>2462</v>
      </c>
      <c r="G951">
        <v>242000</v>
      </c>
    </row>
    <row r="952" spans="1:7">
      <c r="A952" t="s">
        <v>3710</v>
      </c>
      <c r="B952" t="s">
        <v>3711</v>
      </c>
      <c r="C952" t="s">
        <v>2973</v>
      </c>
      <c r="D952">
        <v>6</v>
      </c>
      <c r="E952">
        <v>1323</v>
      </c>
      <c r="F952">
        <v>1471</v>
      </c>
      <c r="G952">
        <v>268500</v>
      </c>
    </row>
    <row r="953" spans="1:7">
      <c r="A953" t="s">
        <v>3714</v>
      </c>
      <c r="B953" t="s">
        <v>3715</v>
      </c>
      <c r="C953" t="s">
        <v>2973</v>
      </c>
      <c r="D953">
        <v>10</v>
      </c>
      <c r="E953">
        <v>2010</v>
      </c>
      <c r="F953">
        <v>1827</v>
      </c>
      <c r="G953">
        <v>140000</v>
      </c>
    </row>
    <row r="954" spans="1:7">
      <c r="A954" t="s">
        <v>3716</v>
      </c>
      <c r="B954" t="s">
        <v>3717</v>
      </c>
      <c r="C954" t="s">
        <v>2973</v>
      </c>
      <c r="D954">
        <v>42</v>
      </c>
      <c r="E954">
        <v>2867</v>
      </c>
      <c r="F954">
        <v>2840</v>
      </c>
      <c r="G954">
        <v>207500</v>
      </c>
    </row>
    <row r="955" spans="1:7">
      <c r="A955" t="s">
        <v>3718</v>
      </c>
      <c r="B955" t="s">
        <v>3719</v>
      </c>
      <c r="C955" t="s">
        <v>2973</v>
      </c>
      <c r="D955">
        <v>21</v>
      </c>
      <c r="E955">
        <v>2211</v>
      </c>
      <c r="F955">
        <v>2136</v>
      </c>
      <c r="G955">
        <v>158500</v>
      </c>
    </row>
    <row r="956" spans="1:7">
      <c r="A956" t="s">
        <v>3722</v>
      </c>
      <c r="B956" t="s">
        <v>3723</v>
      </c>
      <c r="C956" t="s">
        <v>2973</v>
      </c>
      <c r="D956">
        <v>5</v>
      </c>
      <c r="E956">
        <v>2073</v>
      </c>
      <c r="F956">
        <v>3034</v>
      </c>
      <c r="G956">
        <v>255000</v>
      </c>
    </row>
    <row r="957" spans="1:7">
      <c r="A957" t="s">
        <v>3730</v>
      </c>
      <c r="B957" t="s">
        <v>3731</v>
      </c>
      <c r="C957" t="s">
        <v>2973</v>
      </c>
      <c r="D957">
        <v>5</v>
      </c>
      <c r="E957">
        <v>2231</v>
      </c>
      <c r="F957">
        <v>2653</v>
      </c>
      <c r="G957">
        <v>189000</v>
      </c>
    </row>
    <row r="958" spans="1:7">
      <c r="A958" t="s">
        <v>3732</v>
      </c>
      <c r="B958" t="s">
        <v>3733</v>
      </c>
      <c r="C958" t="s">
        <v>2973</v>
      </c>
      <c r="D958">
        <v>11</v>
      </c>
      <c r="E958">
        <v>2415</v>
      </c>
      <c r="F958">
        <v>2525</v>
      </c>
      <c r="G958">
        <v>230000</v>
      </c>
    </row>
    <row r="959" spans="1:7">
      <c r="A959" t="s">
        <v>3738</v>
      </c>
      <c r="B959" t="s">
        <v>3739</v>
      </c>
      <c r="C959" t="s">
        <v>2973</v>
      </c>
      <c r="D959">
        <v>60</v>
      </c>
      <c r="E959">
        <v>1831</v>
      </c>
      <c r="F959">
        <v>1798</v>
      </c>
      <c r="G959">
        <v>144500</v>
      </c>
    </row>
    <row r="960" spans="1:7">
      <c r="A960" t="s">
        <v>3740</v>
      </c>
      <c r="B960" t="s">
        <v>3741</v>
      </c>
      <c r="C960" t="s">
        <v>2973</v>
      </c>
      <c r="D960">
        <v>9</v>
      </c>
      <c r="E960">
        <v>1930</v>
      </c>
      <c r="F960">
        <v>2058</v>
      </c>
      <c r="G960">
        <v>220000</v>
      </c>
    </row>
    <row r="961" spans="1:7">
      <c r="A961" t="s">
        <v>3746</v>
      </c>
      <c r="B961" t="s">
        <v>3747</v>
      </c>
      <c r="C961" t="s">
        <v>2973</v>
      </c>
      <c r="D961">
        <v>8</v>
      </c>
      <c r="E961">
        <v>2109</v>
      </c>
      <c r="F961">
        <v>2180</v>
      </c>
      <c r="G961">
        <v>201000</v>
      </c>
    </row>
    <row r="962" spans="1:7">
      <c r="A962" t="s">
        <v>3754</v>
      </c>
      <c r="B962" t="s">
        <v>3755</v>
      </c>
      <c r="C962" t="s">
        <v>2973</v>
      </c>
      <c r="D962">
        <v>29</v>
      </c>
      <c r="E962">
        <v>1871</v>
      </c>
      <c r="F962">
        <v>1816</v>
      </c>
      <c r="G962">
        <v>135000</v>
      </c>
    </row>
    <row r="963" spans="1:7">
      <c r="A963" t="s">
        <v>3756</v>
      </c>
      <c r="B963" t="s">
        <v>3757</v>
      </c>
      <c r="C963" t="s">
        <v>2973</v>
      </c>
      <c r="D963">
        <v>17</v>
      </c>
      <c r="E963">
        <v>2302</v>
      </c>
      <c r="F963">
        <v>2328</v>
      </c>
      <c r="G963">
        <v>263000</v>
      </c>
    </row>
    <row r="964" spans="1:7">
      <c r="A964" t="s">
        <v>3758</v>
      </c>
      <c r="B964" t="s">
        <v>3759</v>
      </c>
      <c r="C964" t="s">
        <v>2973</v>
      </c>
      <c r="D964">
        <v>10</v>
      </c>
      <c r="E964">
        <v>2246</v>
      </c>
      <c r="F964">
        <v>2187</v>
      </c>
      <c r="G964">
        <v>184000</v>
      </c>
    </row>
    <row r="965" spans="1:7">
      <c r="A965" t="s">
        <v>3762</v>
      </c>
      <c r="B965" t="s">
        <v>3763</v>
      </c>
      <c r="C965" t="s">
        <v>2973</v>
      </c>
      <c r="D965">
        <v>5</v>
      </c>
      <c r="E965">
        <v>2102</v>
      </c>
      <c r="F965">
        <v>1666</v>
      </c>
      <c r="G965">
        <v>217000</v>
      </c>
    </row>
    <row r="966" spans="1:7">
      <c r="A966" t="s">
        <v>3764</v>
      </c>
      <c r="B966" t="s">
        <v>3765</v>
      </c>
      <c r="C966" t="s">
        <v>2973</v>
      </c>
      <c r="D966">
        <v>7</v>
      </c>
      <c r="E966">
        <v>1778</v>
      </c>
      <c r="F966">
        <v>1727</v>
      </c>
      <c r="G966">
        <v>210000</v>
      </c>
    </row>
    <row r="967" spans="1:7">
      <c r="A967" t="s">
        <v>3766</v>
      </c>
      <c r="B967" t="s">
        <v>3767</v>
      </c>
      <c r="C967" t="s">
        <v>2973</v>
      </c>
      <c r="D967">
        <v>14</v>
      </c>
      <c r="E967">
        <v>2307</v>
      </c>
      <c r="F967">
        <v>2213</v>
      </c>
      <c r="G967">
        <v>223600</v>
      </c>
    </row>
    <row r="968" spans="1:7">
      <c r="A968" t="s">
        <v>3768</v>
      </c>
      <c r="B968" t="s">
        <v>3769</v>
      </c>
      <c r="C968" t="s">
        <v>2973</v>
      </c>
      <c r="D968">
        <v>6</v>
      </c>
      <c r="E968">
        <v>1838</v>
      </c>
      <c r="F968">
        <v>1805</v>
      </c>
      <c r="G968">
        <v>175000</v>
      </c>
    </row>
    <row r="969" spans="1:7">
      <c r="A969" t="s">
        <v>3770</v>
      </c>
      <c r="B969" t="s">
        <v>3771</v>
      </c>
      <c r="C969" t="s">
        <v>2973</v>
      </c>
      <c r="D969">
        <v>21</v>
      </c>
      <c r="E969">
        <v>1636</v>
      </c>
      <c r="F969">
        <v>1569</v>
      </c>
      <c r="G969">
        <v>162000</v>
      </c>
    </row>
    <row r="970" spans="1:7">
      <c r="A970" t="s">
        <v>3772</v>
      </c>
      <c r="B970" t="s">
        <v>3773</v>
      </c>
      <c r="C970" t="s">
        <v>2973</v>
      </c>
      <c r="D970">
        <v>5</v>
      </c>
      <c r="E970">
        <v>1631</v>
      </c>
      <c r="F970">
        <v>2387</v>
      </c>
      <c r="G970">
        <v>200000</v>
      </c>
    </row>
    <row r="971" spans="1:7">
      <c r="A971" t="s">
        <v>3782</v>
      </c>
      <c r="B971" t="s">
        <v>3783</v>
      </c>
      <c r="C971" t="s">
        <v>2973</v>
      </c>
      <c r="D971">
        <v>19</v>
      </c>
      <c r="E971">
        <v>2209</v>
      </c>
      <c r="F971">
        <v>2163</v>
      </c>
      <c r="G971">
        <v>209000</v>
      </c>
    </row>
    <row r="972" spans="1:7">
      <c r="A972" t="s">
        <v>3786</v>
      </c>
      <c r="B972" t="s">
        <v>3787</v>
      </c>
      <c r="C972" t="s">
        <v>2973</v>
      </c>
      <c r="D972">
        <v>128</v>
      </c>
      <c r="E972">
        <v>2363</v>
      </c>
      <c r="F972">
        <v>2437</v>
      </c>
      <c r="G972">
        <v>146000</v>
      </c>
    </row>
    <row r="973" spans="1:7">
      <c r="A973" t="s">
        <v>3790</v>
      </c>
      <c r="B973" t="s">
        <v>3791</v>
      </c>
      <c r="C973" t="s">
        <v>2973</v>
      </c>
      <c r="D973">
        <v>5</v>
      </c>
      <c r="E973">
        <v>1075</v>
      </c>
      <c r="F973">
        <v>1332</v>
      </c>
      <c r="G973">
        <v>150000</v>
      </c>
    </row>
    <row r="974" spans="1:7">
      <c r="A974" t="s">
        <v>3792</v>
      </c>
      <c r="B974" t="s">
        <v>3793</v>
      </c>
      <c r="C974" t="s">
        <v>2973</v>
      </c>
      <c r="D974">
        <v>8</v>
      </c>
      <c r="E974">
        <v>1912</v>
      </c>
      <c r="F974">
        <v>2091</v>
      </c>
      <c r="G974">
        <v>187500</v>
      </c>
    </row>
    <row r="975" spans="1:7">
      <c r="A975" t="s">
        <v>3794</v>
      </c>
      <c r="B975" t="s">
        <v>3795</v>
      </c>
      <c r="C975" t="s">
        <v>2973</v>
      </c>
      <c r="D975">
        <v>10</v>
      </c>
      <c r="E975">
        <v>1865</v>
      </c>
      <c r="F975">
        <v>1825</v>
      </c>
      <c r="G975">
        <v>131000</v>
      </c>
    </row>
    <row r="976" spans="1:7">
      <c r="A976" t="s">
        <v>3806</v>
      </c>
      <c r="B976" t="s">
        <v>3807</v>
      </c>
      <c r="C976" t="s">
        <v>2973</v>
      </c>
      <c r="D976">
        <v>23</v>
      </c>
      <c r="E976">
        <v>1346</v>
      </c>
      <c r="F976">
        <v>1510</v>
      </c>
      <c r="G976">
        <v>94000</v>
      </c>
    </row>
    <row r="977" spans="1:7">
      <c r="A977" t="s">
        <v>3808</v>
      </c>
      <c r="B977" t="s">
        <v>3809</v>
      </c>
      <c r="C977" t="s">
        <v>2973</v>
      </c>
      <c r="D977">
        <v>13</v>
      </c>
      <c r="E977">
        <v>2037</v>
      </c>
      <c r="F977">
        <v>2001</v>
      </c>
      <c r="G977">
        <v>185000</v>
      </c>
    </row>
    <row r="978" spans="1:7">
      <c r="A978" t="s">
        <v>3810</v>
      </c>
      <c r="B978" t="s">
        <v>3811</v>
      </c>
      <c r="C978" t="s">
        <v>2973</v>
      </c>
      <c r="D978">
        <v>9</v>
      </c>
      <c r="E978">
        <v>1717</v>
      </c>
      <c r="F978">
        <v>1653</v>
      </c>
      <c r="G978">
        <v>125000</v>
      </c>
    </row>
    <row r="979" spans="1:7">
      <c r="A979" t="s">
        <v>3812</v>
      </c>
      <c r="B979" t="s">
        <v>3813</v>
      </c>
      <c r="C979" t="s">
        <v>2973</v>
      </c>
      <c r="D979">
        <v>5</v>
      </c>
      <c r="E979">
        <v>2679</v>
      </c>
      <c r="F979">
        <v>2855</v>
      </c>
      <c r="G979">
        <v>292000</v>
      </c>
    </row>
    <row r="980" spans="1:7">
      <c r="A980" t="s">
        <v>3816</v>
      </c>
      <c r="B980" t="s">
        <v>3817</v>
      </c>
      <c r="C980" t="s">
        <v>2973</v>
      </c>
      <c r="D980">
        <v>7</v>
      </c>
      <c r="E980">
        <v>2271</v>
      </c>
      <c r="F980">
        <v>2394</v>
      </c>
      <c r="G980">
        <v>200000</v>
      </c>
    </row>
    <row r="981" spans="1:7">
      <c r="A981" t="s">
        <v>3818</v>
      </c>
      <c r="B981" t="s">
        <v>3819</v>
      </c>
      <c r="C981" t="s">
        <v>2973</v>
      </c>
      <c r="D981">
        <v>22</v>
      </c>
      <c r="E981">
        <v>2247</v>
      </c>
      <c r="F981">
        <v>2464</v>
      </c>
      <c r="G981">
        <v>213575</v>
      </c>
    </row>
    <row r="982" spans="1:7">
      <c r="A982" t="s">
        <v>3820</v>
      </c>
      <c r="B982" t="s">
        <v>3821</v>
      </c>
      <c r="C982" t="s">
        <v>2973</v>
      </c>
      <c r="D982">
        <v>5</v>
      </c>
      <c r="E982">
        <v>1286</v>
      </c>
      <c r="F982">
        <v>1380</v>
      </c>
      <c r="G982">
        <v>149900</v>
      </c>
    </row>
    <row r="983" spans="1:7">
      <c r="A983" t="s">
        <v>3822</v>
      </c>
      <c r="B983" t="s">
        <v>3823</v>
      </c>
      <c r="C983" t="s">
        <v>2973</v>
      </c>
      <c r="D983">
        <v>9</v>
      </c>
      <c r="E983">
        <v>2424</v>
      </c>
      <c r="F983">
        <v>2299</v>
      </c>
      <c r="G983">
        <v>251700</v>
      </c>
    </row>
    <row r="984" spans="1:7">
      <c r="A984" t="s">
        <v>3824</v>
      </c>
      <c r="B984" t="s">
        <v>3825</v>
      </c>
      <c r="C984" t="s">
        <v>2973</v>
      </c>
      <c r="D984">
        <v>8</v>
      </c>
      <c r="E984">
        <v>2514</v>
      </c>
      <c r="F984">
        <v>2278</v>
      </c>
      <c r="G984">
        <v>241500</v>
      </c>
    </row>
    <row r="985" spans="1:7">
      <c r="A985" t="s">
        <v>3826</v>
      </c>
      <c r="B985" t="s">
        <v>3827</v>
      </c>
      <c r="C985" t="s">
        <v>2973</v>
      </c>
      <c r="D985">
        <v>5</v>
      </c>
      <c r="E985">
        <v>3058</v>
      </c>
      <c r="F985">
        <v>2681</v>
      </c>
      <c r="G985">
        <v>263000</v>
      </c>
    </row>
    <row r="986" spans="1:7">
      <c r="A986" t="s">
        <v>3828</v>
      </c>
      <c r="B986" t="s">
        <v>3829</v>
      </c>
      <c r="C986" t="s">
        <v>2973</v>
      </c>
      <c r="D986">
        <v>7</v>
      </c>
      <c r="E986">
        <v>1353</v>
      </c>
      <c r="F986">
        <v>1586</v>
      </c>
      <c r="G986">
        <v>286000</v>
      </c>
    </row>
    <row r="987" spans="1:7">
      <c r="A987" t="s">
        <v>3830</v>
      </c>
      <c r="B987" t="s">
        <v>3831</v>
      </c>
      <c r="C987" t="s">
        <v>2973</v>
      </c>
      <c r="D987">
        <v>81</v>
      </c>
      <c r="E987">
        <v>2011</v>
      </c>
      <c r="F987">
        <v>1932</v>
      </c>
      <c r="G987">
        <v>170000</v>
      </c>
    </row>
    <row r="988" spans="1:7">
      <c r="A988" t="s">
        <v>3832</v>
      </c>
      <c r="B988" t="s">
        <v>3833</v>
      </c>
      <c r="C988" t="s">
        <v>2973</v>
      </c>
      <c r="D988">
        <v>12</v>
      </c>
      <c r="E988">
        <v>1867</v>
      </c>
      <c r="F988">
        <v>1914</v>
      </c>
      <c r="G988">
        <v>195000</v>
      </c>
    </row>
    <row r="989" spans="1:7">
      <c r="A989" t="s">
        <v>3838</v>
      </c>
      <c r="B989" t="s">
        <v>3839</v>
      </c>
      <c r="C989" t="s">
        <v>2973</v>
      </c>
      <c r="D989">
        <v>9</v>
      </c>
      <c r="E989">
        <v>2444</v>
      </c>
      <c r="F989">
        <v>2828</v>
      </c>
      <c r="G989">
        <v>220000</v>
      </c>
    </row>
    <row r="990" spans="1:7">
      <c r="A990" t="s">
        <v>3842</v>
      </c>
      <c r="B990" t="s">
        <v>3843</v>
      </c>
      <c r="C990" t="s">
        <v>2973</v>
      </c>
      <c r="D990">
        <v>10</v>
      </c>
      <c r="E990">
        <v>1866</v>
      </c>
      <c r="F990">
        <v>1808</v>
      </c>
      <c r="G990">
        <v>177000</v>
      </c>
    </row>
    <row r="991" spans="1:7">
      <c r="A991" t="s">
        <v>3856</v>
      </c>
      <c r="B991" t="s">
        <v>3857</v>
      </c>
      <c r="C991" t="s">
        <v>2973</v>
      </c>
      <c r="D991">
        <v>12</v>
      </c>
      <c r="E991">
        <v>1807</v>
      </c>
      <c r="F991">
        <v>1688</v>
      </c>
      <c r="G991">
        <v>171000</v>
      </c>
    </row>
    <row r="992" spans="1:7">
      <c r="A992" t="s">
        <v>3860</v>
      </c>
      <c r="B992" t="s">
        <v>1057</v>
      </c>
      <c r="C992" t="s">
        <v>2973</v>
      </c>
      <c r="D992">
        <v>5</v>
      </c>
      <c r="E992">
        <v>2129</v>
      </c>
      <c r="F992">
        <v>2345</v>
      </c>
      <c r="G992">
        <v>295000</v>
      </c>
    </row>
    <row r="993" spans="1:7">
      <c r="A993" t="s">
        <v>3861</v>
      </c>
      <c r="B993" t="s">
        <v>3862</v>
      </c>
      <c r="C993" t="s">
        <v>2973</v>
      </c>
      <c r="D993">
        <v>11</v>
      </c>
      <c r="E993">
        <v>1604</v>
      </c>
      <c r="F993">
        <v>1745</v>
      </c>
      <c r="G993">
        <v>197000</v>
      </c>
    </row>
    <row r="994" spans="1:7">
      <c r="A994" t="s">
        <v>3873</v>
      </c>
      <c r="B994" t="s">
        <v>3874</v>
      </c>
      <c r="C994" t="s">
        <v>2973</v>
      </c>
      <c r="D994">
        <v>57</v>
      </c>
      <c r="E994">
        <v>1838</v>
      </c>
      <c r="F994">
        <v>2003</v>
      </c>
      <c r="G994">
        <v>135000</v>
      </c>
    </row>
    <row r="995" spans="1:7">
      <c r="A995" t="s">
        <v>3875</v>
      </c>
      <c r="B995" t="s">
        <v>3876</v>
      </c>
      <c r="C995" t="s">
        <v>2973</v>
      </c>
      <c r="D995">
        <v>6</v>
      </c>
      <c r="E995">
        <v>2138</v>
      </c>
      <c r="F995">
        <v>2080</v>
      </c>
      <c r="G995">
        <v>179000</v>
      </c>
    </row>
    <row r="996" spans="1:7">
      <c r="A996" t="s">
        <v>3877</v>
      </c>
      <c r="B996" t="s">
        <v>3878</v>
      </c>
      <c r="C996" t="s">
        <v>2973</v>
      </c>
      <c r="D996">
        <v>7</v>
      </c>
      <c r="E996">
        <v>2554</v>
      </c>
      <c r="F996">
        <v>2346</v>
      </c>
      <c r="G996">
        <v>258000</v>
      </c>
    </row>
    <row r="997" spans="1:7">
      <c r="A997" t="s">
        <v>3881</v>
      </c>
      <c r="B997" t="s">
        <v>3882</v>
      </c>
      <c r="C997" t="s">
        <v>2973</v>
      </c>
      <c r="D997">
        <v>5</v>
      </c>
      <c r="E997">
        <v>1014</v>
      </c>
      <c r="F997">
        <v>1173</v>
      </c>
      <c r="G997">
        <v>120000</v>
      </c>
    </row>
    <row r="998" spans="1:7">
      <c r="A998" t="s">
        <v>3889</v>
      </c>
      <c r="B998" t="s">
        <v>3890</v>
      </c>
      <c r="C998" t="s">
        <v>2973</v>
      </c>
      <c r="D998">
        <v>108</v>
      </c>
      <c r="E998">
        <v>2344</v>
      </c>
      <c r="F998">
        <v>2384</v>
      </c>
      <c r="G998">
        <v>194750</v>
      </c>
    </row>
    <row r="999" spans="1:7">
      <c r="A999" t="s">
        <v>3895</v>
      </c>
      <c r="B999" t="s">
        <v>3896</v>
      </c>
      <c r="C999" t="s">
        <v>2973</v>
      </c>
      <c r="D999">
        <v>47</v>
      </c>
      <c r="E999">
        <v>2784</v>
      </c>
      <c r="F999">
        <v>2644</v>
      </c>
      <c r="G999">
        <v>183100</v>
      </c>
    </row>
    <row r="1000" spans="1:7">
      <c r="A1000" t="s">
        <v>3897</v>
      </c>
      <c r="B1000" t="s">
        <v>3898</v>
      </c>
      <c r="C1000" t="s">
        <v>2973</v>
      </c>
      <c r="D1000">
        <v>6</v>
      </c>
      <c r="E1000">
        <v>2323</v>
      </c>
      <c r="F1000">
        <v>2133</v>
      </c>
      <c r="G1000">
        <v>207000</v>
      </c>
    </row>
    <row r="1001" spans="1:7">
      <c r="A1001" t="s">
        <v>3901</v>
      </c>
      <c r="B1001" t="s">
        <v>3902</v>
      </c>
      <c r="C1001" t="s">
        <v>2973</v>
      </c>
      <c r="D1001">
        <v>56</v>
      </c>
      <c r="E1001">
        <v>2721</v>
      </c>
      <c r="F1001">
        <v>2693</v>
      </c>
      <c r="G1001">
        <v>239000</v>
      </c>
    </row>
    <row r="1002" spans="1:7">
      <c r="A1002" t="s">
        <v>3903</v>
      </c>
      <c r="B1002" t="s">
        <v>3904</v>
      </c>
      <c r="C1002" t="s">
        <v>2973</v>
      </c>
      <c r="D1002">
        <v>14</v>
      </c>
      <c r="E1002">
        <v>2301</v>
      </c>
      <c r="F1002">
        <v>2169</v>
      </c>
      <c r="G1002">
        <v>202500</v>
      </c>
    </row>
    <row r="1003" spans="1:7">
      <c r="A1003" t="s">
        <v>3905</v>
      </c>
      <c r="B1003" t="s">
        <v>3906</v>
      </c>
      <c r="C1003" t="s">
        <v>2973</v>
      </c>
      <c r="D1003">
        <v>5</v>
      </c>
      <c r="E1003">
        <v>2123</v>
      </c>
      <c r="F1003">
        <v>2465</v>
      </c>
      <c r="G1003">
        <v>180000</v>
      </c>
    </row>
    <row r="1004" spans="1:7">
      <c r="A1004" t="s">
        <v>3909</v>
      </c>
      <c r="B1004" t="s">
        <v>3910</v>
      </c>
      <c r="C1004" t="s">
        <v>2973</v>
      </c>
      <c r="D1004">
        <v>15</v>
      </c>
      <c r="E1004">
        <v>2130</v>
      </c>
      <c r="F1004">
        <v>2178</v>
      </c>
      <c r="G1004">
        <v>213000</v>
      </c>
    </row>
    <row r="1005" spans="1:7">
      <c r="A1005" t="s">
        <v>3911</v>
      </c>
      <c r="B1005" t="s">
        <v>3912</v>
      </c>
      <c r="C1005" t="s">
        <v>2973</v>
      </c>
      <c r="D1005">
        <v>139</v>
      </c>
      <c r="E1005">
        <v>1778</v>
      </c>
      <c r="F1005">
        <v>1882</v>
      </c>
      <c r="G1005">
        <v>130000</v>
      </c>
    </row>
    <row r="1006" spans="1:7">
      <c r="A1006" t="s">
        <v>3913</v>
      </c>
      <c r="B1006" t="s">
        <v>3914</v>
      </c>
      <c r="C1006" t="s">
        <v>2973</v>
      </c>
      <c r="D1006">
        <v>8</v>
      </c>
      <c r="E1006">
        <v>1782</v>
      </c>
      <c r="F1006">
        <v>1709</v>
      </c>
      <c r="G1006">
        <v>192500</v>
      </c>
    </row>
    <row r="1007" spans="1:7">
      <c r="A1007" t="s">
        <v>3923</v>
      </c>
      <c r="B1007" t="s">
        <v>3924</v>
      </c>
      <c r="C1007" t="s">
        <v>2973</v>
      </c>
      <c r="D1007">
        <v>5</v>
      </c>
      <c r="E1007">
        <v>1427</v>
      </c>
      <c r="F1007">
        <v>1532</v>
      </c>
      <c r="G1007">
        <v>107000</v>
      </c>
    </row>
    <row r="1008" spans="1:7">
      <c r="A1008" t="s">
        <v>3925</v>
      </c>
      <c r="B1008" t="s">
        <v>3926</v>
      </c>
      <c r="C1008" t="s">
        <v>2973</v>
      </c>
      <c r="D1008">
        <v>139</v>
      </c>
      <c r="E1008">
        <v>1325</v>
      </c>
      <c r="F1008">
        <v>1338</v>
      </c>
      <c r="G1008">
        <v>115000</v>
      </c>
    </row>
    <row r="1009" spans="1:7">
      <c r="A1009" t="s">
        <v>3936</v>
      </c>
      <c r="B1009" t="s">
        <v>3937</v>
      </c>
      <c r="C1009" t="s">
        <v>2973</v>
      </c>
      <c r="D1009">
        <v>8</v>
      </c>
      <c r="E1009">
        <v>1779</v>
      </c>
      <c r="F1009">
        <v>1625</v>
      </c>
      <c r="G1009">
        <v>150000</v>
      </c>
    </row>
    <row r="1010" spans="1:7">
      <c r="A1010" t="s">
        <v>3938</v>
      </c>
      <c r="B1010" t="s">
        <v>3939</v>
      </c>
      <c r="C1010" t="s">
        <v>2973</v>
      </c>
      <c r="D1010">
        <v>9</v>
      </c>
      <c r="E1010">
        <v>2241</v>
      </c>
      <c r="F1010">
        <v>2386</v>
      </c>
      <c r="G1010">
        <v>250000</v>
      </c>
    </row>
    <row r="1011" spans="1:7">
      <c r="A1011" t="s">
        <v>3944</v>
      </c>
      <c r="B1011" t="s">
        <v>3945</v>
      </c>
      <c r="C1011" t="s">
        <v>2973</v>
      </c>
      <c r="D1011">
        <v>10</v>
      </c>
      <c r="E1011">
        <v>2275</v>
      </c>
      <c r="F1011">
        <v>2329</v>
      </c>
      <c r="G1011">
        <v>227500</v>
      </c>
    </row>
    <row r="1012" spans="1:7">
      <c r="A1012" t="s">
        <v>3946</v>
      </c>
      <c r="B1012" t="s">
        <v>3947</v>
      </c>
      <c r="C1012" t="s">
        <v>2973</v>
      </c>
      <c r="D1012">
        <v>38</v>
      </c>
      <c r="E1012">
        <v>3467</v>
      </c>
      <c r="F1012">
        <v>3341</v>
      </c>
      <c r="G1012">
        <v>329000</v>
      </c>
    </row>
    <row r="1013" spans="1:7">
      <c r="A1013" t="s">
        <v>3948</v>
      </c>
      <c r="B1013" t="s">
        <v>3949</v>
      </c>
      <c r="C1013" t="s">
        <v>2973</v>
      </c>
      <c r="D1013">
        <v>8</v>
      </c>
      <c r="E1013">
        <v>1670</v>
      </c>
      <c r="F1013">
        <v>1573</v>
      </c>
      <c r="G1013">
        <v>142500</v>
      </c>
    </row>
    <row r="1014" spans="1:7">
      <c r="A1014" t="s">
        <v>3954</v>
      </c>
      <c r="B1014" t="s">
        <v>3955</v>
      </c>
      <c r="C1014" t="s">
        <v>2973</v>
      </c>
      <c r="D1014">
        <v>8</v>
      </c>
      <c r="E1014">
        <v>1073</v>
      </c>
      <c r="F1014">
        <v>1238</v>
      </c>
      <c r="G1014">
        <v>122000</v>
      </c>
    </row>
    <row r="1015" spans="1:7">
      <c r="A1015" t="s">
        <v>3956</v>
      </c>
      <c r="B1015" t="s">
        <v>3957</v>
      </c>
      <c r="C1015" t="s">
        <v>2973</v>
      </c>
      <c r="D1015">
        <v>5</v>
      </c>
      <c r="E1015">
        <v>2206</v>
      </c>
      <c r="F1015">
        <v>2341</v>
      </c>
      <c r="G1015">
        <v>327000</v>
      </c>
    </row>
    <row r="1016" spans="1:7">
      <c r="A1016" t="s">
        <v>3962</v>
      </c>
      <c r="B1016" t="s">
        <v>3963</v>
      </c>
      <c r="C1016" t="s">
        <v>2973</v>
      </c>
      <c r="D1016">
        <v>16</v>
      </c>
      <c r="E1016">
        <v>2255</v>
      </c>
      <c r="F1016">
        <v>2514</v>
      </c>
      <c r="G1016">
        <v>231250</v>
      </c>
    </row>
    <row r="1017" spans="1:7">
      <c r="A1017" t="s">
        <v>3964</v>
      </c>
      <c r="B1017" t="s">
        <v>3965</v>
      </c>
      <c r="C1017" t="s">
        <v>2973</v>
      </c>
      <c r="D1017">
        <v>6</v>
      </c>
      <c r="E1017">
        <v>1458</v>
      </c>
      <c r="F1017">
        <v>1261</v>
      </c>
      <c r="G1017">
        <v>160000</v>
      </c>
    </row>
    <row r="1018" spans="1:7">
      <c r="A1018" t="s">
        <v>3966</v>
      </c>
      <c r="B1018" t="s">
        <v>3967</v>
      </c>
      <c r="C1018" t="s">
        <v>2973</v>
      </c>
      <c r="D1018">
        <v>6</v>
      </c>
      <c r="E1018">
        <v>1687</v>
      </c>
      <c r="F1018">
        <v>1883</v>
      </c>
      <c r="G1018">
        <v>187250</v>
      </c>
    </row>
    <row r="1019" spans="1:7">
      <c r="A1019" t="s">
        <v>3968</v>
      </c>
      <c r="B1019" t="s">
        <v>3969</v>
      </c>
      <c r="C1019" t="s">
        <v>2973</v>
      </c>
      <c r="D1019">
        <v>14</v>
      </c>
      <c r="E1019">
        <v>3260</v>
      </c>
      <c r="F1019">
        <v>3508</v>
      </c>
      <c r="G1019">
        <v>293500</v>
      </c>
    </row>
    <row r="1020" spans="1:7">
      <c r="A1020" t="s">
        <v>3976</v>
      </c>
      <c r="B1020" t="s">
        <v>3977</v>
      </c>
      <c r="C1020" t="s">
        <v>2973</v>
      </c>
      <c r="D1020">
        <v>12</v>
      </c>
      <c r="E1020">
        <v>1960</v>
      </c>
      <c r="F1020">
        <v>1772</v>
      </c>
      <c r="G1020">
        <v>227500</v>
      </c>
    </row>
    <row r="1021" spans="1:7">
      <c r="A1021" t="s">
        <v>3978</v>
      </c>
      <c r="B1021" t="s">
        <v>3979</v>
      </c>
      <c r="C1021" t="s">
        <v>2973</v>
      </c>
      <c r="D1021">
        <v>116</v>
      </c>
      <c r="E1021">
        <v>2247</v>
      </c>
      <c r="F1021">
        <v>2254</v>
      </c>
      <c r="G1021">
        <v>140000</v>
      </c>
    </row>
    <row r="1022" spans="1:7">
      <c r="A1022" t="s">
        <v>3980</v>
      </c>
      <c r="B1022" t="s">
        <v>3981</v>
      </c>
      <c r="C1022" t="s">
        <v>2973</v>
      </c>
      <c r="D1022">
        <v>5</v>
      </c>
      <c r="E1022">
        <v>1694</v>
      </c>
      <c r="F1022">
        <v>1746</v>
      </c>
      <c r="G1022">
        <v>145000</v>
      </c>
    </row>
    <row r="1023" spans="1:7">
      <c r="A1023" t="s">
        <v>3982</v>
      </c>
      <c r="B1023" t="s">
        <v>3983</v>
      </c>
      <c r="C1023" t="s">
        <v>2973</v>
      </c>
      <c r="D1023">
        <v>11</v>
      </c>
      <c r="E1023">
        <v>2812</v>
      </c>
      <c r="F1023">
        <v>2852</v>
      </c>
      <c r="G1023">
        <v>369850</v>
      </c>
    </row>
    <row r="1024" spans="1:7">
      <c r="A1024" t="s">
        <v>3984</v>
      </c>
      <c r="B1024" t="s">
        <v>3985</v>
      </c>
      <c r="C1024" t="s">
        <v>2973</v>
      </c>
      <c r="D1024">
        <v>7</v>
      </c>
      <c r="E1024">
        <v>1271</v>
      </c>
      <c r="F1024">
        <v>1342</v>
      </c>
      <c r="G1024">
        <v>125000</v>
      </c>
    </row>
    <row r="1025" spans="1:7">
      <c r="A1025" t="s">
        <v>3986</v>
      </c>
      <c r="B1025" t="s">
        <v>3987</v>
      </c>
      <c r="C1025" t="s">
        <v>2973</v>
      </c>
      <c r="D1025">
        <v>40</v>
      </c>
      <c r="E1025">
        <v>2140</v>
      </c>
      <c r="F1025">
        <v>2057</v>
      </c>
      <c r="G1025">
        <v>228900</v>
      </c>
    </row>
    <row r="1026" spans="1:7">
      <c r="A1026" t="s">
        <v>3996</v>
      </c>
      <c r="B1026" t="s">
        <v>3997</v>
      </c>
      <c r="C1026" t="s">
        <v>2973</v>
      </c>
      <c r="D1026">
        <v>32</v>
      </c>
      <c r="E1026">
        <v>2529</v>
      </c>
      <c r="F1026">
        <v>2441</v>
      </c>
      <c r="G1026">
        <v>284625</v>
      </c>
    </row>
    <row r="1027" spans="1:7">
      <c r="A1027" t="s">
        <v>4000</v>
      </c>
      <c r="B1027" t="s">
        <v>4001</v>
      </c>
      <c r="C1027" t="s">
        <v>2973</v>
      </c>
      <c r="D1027">
        <v>8</v>
      </c>
      <c r="E1027">
        <v>1770</v>
      </c>
      <c r="F1027">
        <v>1984</v>
      </c>
      <c r="G1027">
        <v>150500</v>
      </c>
    </row>
    <row r="1028" spans="1:7">
      <c r="A1028" t="s">
        <v>4002</v>
      </c>
      <c r="B1028" t="s">
        <v>4003</v>
      </c>
      <c r="C1028" t="s">
        <v>2973</v>
      </c>
      <c r="D1028">
        <v>8</v>
      </c>
      <c r="E1028">
        <v>2279</v>
      </c>
      <c r="F1028">
        <v>2323</v>
      </c>
      <c r="G1028">
        <v>272364</v>
      </c>
    </row>
    <row r="1029" spans="1:7">
      <c r="A1029" t="s">
        <v>4006</v>
      </c>
      <c r="B1029" t="s">
        <v>4007</v>
      </c>
      <c r="C1029" t="s">
        <v>2973</v>
      </c>
      <c r="D1029">
        <v>8</v>
      </c>
      <c r="E1029">
        <v>2594</v>
      </c>
      <c r="F1029">
        <v>2510</v>
      </c>
      <c r="G1029">
        <v>287500</v>
      </c>
    </row>
    <row r="1030" spans="1:7">
      <c r="A1030" t="s">
        <v>4014</v>
      </c>
      <c r="B1030" t="s">
        <v>4015</v>
      </c>
      <c r="C1030" t="s">
        <v>2973</v>
      </c>
      <c r="D1030">
        <v>7</v>
      </c>
      <c r="E1030">
        <v>1869</v>
      </c>
      <c r="F1030">
        <v>1760</v>
      </c>
      <c r="G1030">
        <v>180000</v>
      </c>
    </row>
    <row r="1031" spans="1:7">
      <c r="A1031" t="s">
        <v>4016</v>
      </c>
      <c r="B1031" t="s">
        <v>4017</v>
      </c>
      <c r="C1031" t="s">
        <v>2973</v>
      </c>
      <c r="D1031">
        <v>33</v>
      </c>
      <c r="E1031">
        <v>1844</v>
      </c>
      <c r="F1031">
        <v>2011</v>
      </c>
      <c r="G1031">
        <v>117000</v>
      </c>
    </row>
    <row r="1032" spans="1:7">
      <c r="A1032" t="s">
        <v>4020</v>
      </c>
      <c r="B1032" t="s">
        <v>4021</v>
      </c>
      <c r="C1032" t="s">
        <v>2973</v>
      </c>
      <c r="D1032">
        <v>13</v>
      </c>
      <c r="E1032">
        <v>1675</v>
      </c>
      <c r="F1032">
        <v>1590</v>
      </c>
      <c r="G1032">
        <v>131000</v>
      </c>
    </row>
    <row r="1033" spans="1:7">
      <c r="A1033" t="s">
        <v>4024</v>
      </c>
      <c r="B1033" t="s">
        <v>4025</v>
      </c>
      <c r="C1033" t="s">
        <v>2973</v>
      </c>
      <c r="D1033">
        <v>22</v>
      </c>
      <c r="E1033">
        <v>1472</v>
      </c>
      <c r="F1033">
        <v>1585</v>
      </c>
      <c r="G1033">
        <v>209694</v>
      </c>
    </row>
    <row r="1034" spans="1:7">
      <c r="A1034" t="s">
        <v>4026</v>
      </c>
      <c r="B1034" t="s">
        <v>4027</v>
      </c>
      <c r="C1034" t="s">
        <v>2973</v>
      </c>
      <c r="D1034">
        <v>15</v>
      </c>
      <c r="E1034">
        <v>1625</v>
      </c>
      <c r="F1034">
        <v>1713</v>
      </c>
      <c r="G1034">
        <v>175000</v>
      </c>
    </row>
    <row r="1035" spans="1:7">
      <c r="A1035" t="s">
        <v>4034</v>
      </c>
      <c r="B1035" t="s">
        <v>4035</v>
      </c>
      <c r="C1035" t="s">
        <v>2973</v>
      </c>
      <c r="D1035">
        <v>27</v>
      </c>
      <c r="E1035">
        <v>1843</v>
      </c>
      <c r="F1035">
        <v>1670</v>
      </c>
      <c r="G1035">
        <v>153000</v>
      </c>
    </row>
    <row r="1036" spans="1:7">
      <c r="A1036" t="s">
        <v>4038</v>
      </c>
      <c r="B1036" t="s">
        <v>4039</v>
      </c>
      <c r="C1036" t="s">
        <v>2973</v>
      </c>
      <c r="D1036">
        <v>12</v>
      </c>
      <c r="E1036">
        <v>2331</v>
      </c>
      <c r="F1036">
        <v>2224</v>
      </c>
      <c r="G1036">
        <v>182500</v>
      </c>
    </row>
    <row r="1037" spans="1:7">
      <c r="A1037" t="s">
        <v>4044</v>
      </c>
      <c r="B1037" t="s">
        <v>4045</v>
      </c>
      <c r="C1037" t="s">
        <v>2973</v>
      </c>
      <c r="D1037">
        <v>7</v>
      </c>
      <c r="E1037">
        <v>1912</v>
      </c>
      <c r="F1037">
        <v>1808</v>
      </c>
      <c r="G1037">
        <v>210000</v>
      </c>
    </row>
    <row r="1038" spans="1:7">
      <c r="A1038" t="s">
        <v>4050</v>
      </c>
      <c r="B1038" t="s">
        <v>4051</v>
      </c>
      <c r="C1038" t="s">
        <v>2973</v>
      </c>
      <c r="D1038">
        <v>7</v>
      </c>
      <c r="E1038">
        <v>1443</v>
      </c>
      <c r="F1038">
        <v>1364</v>
      </c>
      <c r="G1038">
        <v>140000</v>
      </c>
    </row>
    <row r="1039" spans="1:7">
      <c r="A1039" t="s">
        <v>4056</v>
      </c>
      <c r="B1039" t="s">
        <v>4057</v>
      </c>
      <c r="C1039" t="s">
        <v>2973</v>
      </c>
      <c r="D1039">
        <v>8</v>
      </c>
      <c r="E1039">
        <v>2361</v>
      </c>
      <c r="F1039">
        <v>2281</v>
      </c>
      <c r="G1039">
        <v>251800</v>
      </c>
    </row>
    <row r="1040" spans="1:7">
      <c r="A1040" t="s">
        <v>4068</v>
      </c>
      <c r="B1040" t="s">
        <v>4069</v>
      </c>
      <c r="C1040" t="s">
        <v>2973</v>
      </c>
      <c r="D1040">
        <v>6</v>
      </c>
      <c r="E1040">
        <v>2088</v>
      </c>
      <c r="F1040">
        <v>2085</v>
      </c>
      <c r="G1040">
        <v>231850</v>
      </c>
    </row>
    <row r="1041" spans="1:7">
      <c r="A1041" t="s">
        <v>4076</v>
      </c>
      <c r="B1041" t="s">
        <v>4077</v>
      </c>
      <c r="C1041" t="s">
        <v>2973</v>
      </c>
      <c r="D1041">
        <v>6</v>
      </c>
      <c r="E1041">
        <v>1523</v>
      </c>
      <c r="F1041">
        <v>1610</v>
      </c>
      <c r="G1041">
        <v>150000</v>
      </c>
    </row>
    <row r="1042" spans="1:7">
      <c r="A1042" t="s">
        <v>4078</v>
      </c>
      <c r="B1042" t="s">
        <v>4079</v>
      </c>
      <c r="C1042" t="s">
        <v>2973</v>
      </c>
      <c r="D1042">
        <v>16</v>
      </c>
      <c r="E1042">
        <v>2699</v>
      </c>
      <c r="F1042">
        <v>2790</v>
      </c>
      <c r="G1042">
        <v>249525</v>
      </c>
    </row>
    <row r="1043" spans="1:7">
      <c r="A1043" t="s">
        <v>4088</v>
      </c>
      <c r="B1043" t="s">
        <v>4089</v>
      </c>
      <c r="C1043" t="s">
        <v>2973</v>
      </c>
      <c r="D1043">
        <v>12</v>
      </c>
      <c r="E1043">
        <v>2256</v>
      </c>
      <c r="F1043">
        <v>2128</v>
      </c>
      <c r="G1043">
        <v>227500</v>
      </c>
    </row>
    <row r="1044" spans="1:7">
      <c r="A1044" t="s">
        <v>4090</v>
      </c>
      <c r="B1044" t="s">
        <v>4091</v>
      </c>
      <c r="C1044" t="s">
        <v>2973</v>
      </c>
      <c r="D1044">
        <v>10</v>
      </c>
      <c r="E1044">
        <v>2216</v>
      </c>
      <c r="F1044">
        <v>2317</v>
      </c>
      <c r="G1044">
        <v>217500</v>
      </c>
    </row>
    <row r="1045" spans="1:7">
      <c r="A1045" t="s">
        <v>4094</v>
      </c>
      <c r="B1045" t="s">
        <v>4095</v>
      </c>
      <c r="C1045" t="s">
        <v>2973</v>
      </c>
      <c r="D1045">
        <v>5</v>
      </c>
      <c r="E1045">
        <v>2368</v>
      </c>
      <c r="F1045">
        <v>2116</v>
      </c>
      <c r="G1045">
        <v>159000</v>
      </c>
    </row>
    <row r="1046" spans="1:7">
      <c r="A1046" t="s">
        <v>4098</v>
      </c>
      <c r="B1046" t="s">
        <v>4099</v>
      </c>
      <c r="C1046" t="s">
        <v>2973</v>
      </c>
      <c r="D1046">
        <v>12</v>
      </c>
      <c r="E1046">
        <v>1332</v>
      </c>
      <c r="F1046">
        <v>1409</v>
      </c>
      <c r="G1046">
        <v>171622</v>
      </c>
    </row>
    <row r="1047" spans="1:7">
      <c r="A1047" t="s">
        <v>4102</v>
      </c>
      <c r="B1047" t="s">
        <v>4103</v>
      </c>
      <c r="C1047" t="s">
        <v>2973</v>
      </c>
      <c r="D1047">
        <v>18</v>
      </c>
      <c r="E1047">
        <v>2411</v>
      </c>
      <c r="F1047">
        <v>2470</v>
      </c>
      <c r="G1047">
        <v>244150</v>
      </c>
    </row>
    <row r="1048" spans="1:7">
      <c r="A1048" t="s">
        <v>4108</v>
      </c>
      <c r="B1048" t="s">
        <v>4109</v>
      </c>
      <c r="C1048" t="s">
        <v>2973</v>
      </c>
      <c r="D1048">
        <v>9</v>
      </c>
      <c r="E1048">
        <v>2476</v>
      </c>
      <c r="F1048">
        <v>2193</v>
      </c>
      <c r="G1048">
        <v>233000</v>
      </c>
    </row>
    <row r="1049" spans="1:7">
      <c r="A1049" t="s">
        <v>4110</v>
      </c>
      <c r="B1049" t="s">
        <v>4111</v>
      </c>
      <c r="C1049" t="s">
        <v>2973</v>
      </c>
      <c r="D1049">
        <v>7</v>
      </c>
      <c r="E1049">
        <v>1367</v>
      </c>
      <c r="F1049">
        <v>1732</v>
      </c>
      <c r="G1049">
        <v>125000</v>
      </c>
    </row>
    <row r="1050" spans="1:7">
      <c r="A1050" t="s">
        <v>4112</v>
      </c>
      <c r="B1050" t="s">
        <v>4113</v>
      </c>
      <c r="C1050" t="s">
        <v>2973</v>
      </c>
      <c r="D1050">
        <v>16</v>
      </c>
      <c r="E1050">
        <v>1475</v>
      </c>
      <c r="F1050">
        <v>1665</v>
      </c>
      <c r="G1050">
        <v>187500</v>
      </c>
    </row>
    <row r="1051" spans="1:7">
      <c r="A1051" t="s">
        <v>4114</v>
      </c>
      <c r="B1051" t="s">
        <v>4115</v>
      </c>
      <c r="C1051" t="s">
        <v>2973</v>
      </c>
      <c r="D1051">
        <v>7</v>
      </c>
      <c r="E1051">
        <v>1771</v>
      </c>
      <c r="F1051">
        <v>1905</v>
      </c>
      <c r="G1051">
        <v>278000</v>
      </c>
    </row>
    <row r="1052" spans="1:7">
      <c r="A1052" t="s">
        <v>4116</v>
      </c>
      <c r="B1052" t="s">
        <v>4117</v>
      </c>
      <c r="C1052" t="s">
        <v>2973</v>
      </c>
      <c r="D1052">
        <v>60</v>
      </c>
      <c r="E1052">
        <v>1665</v>
      </c>
      <c r="F1052">
        <v>1627</v>
      </c>
      <c r="G1052">
        <v>115500</v>
      </c>
    </row>
    <row r="1053" spans="1:7">
      <c r="A1053" t="s">
        <v>4118</v>
      </c>
      <c r="B1053" t="s">
        <v>4119</v>
      </c>
      <c r="C1053" t="s">
        <v>2973</v>
      </c>
      <c r="D1053">
        <v>46</v>
      </c>
      <c r="E1053">
        <v>2563</v>
      </c>
      <c r="F1053">
        <v>2623</v>
      </c>
      <c r="G1053">
        <v>187145</v>
      </c>
    </row>
    <row r="1054" spans="1:7">
      <c r="A1054" t="s">
        <v>4120</v>
      </c>
      <c r="B1054" t="s">
        <v>4121</v>
      </c>
      <c r="C1054" t="s">
        <v>2973</v>
      </c>
      <c r="D1054">
        <v>10</v>
      </c>
      <c r="E1054">
        <v>1630</v>
      </c>
      <c r="F1054">
        <v>1814</v>
      </c>
      <c r="G1054">
        <v>173500</v>
      </c>
    </row>
    <row r="1055" spans="1:7">
      <c r="A1055" t="s">
        <v>4124</v>
      </c>
      <c r="B1055" t="s">
        <v>4125</v>
      </c>
      <c r="C1055" t="s">
        <v>2973</v>
      </c>
      <c r="D1055">
        <v>8</v>
      </c>
      <c r="E1055">
        <v>2091</v>
      </c>
      <c r="F1055">
        <v>2000</v>
      </c>
      <c r="G1055">
        <v>199250</v>
      </c>
    </row>
    <row r="1056" spans="1:7">
      <c r="A1056" t="s">
        <v>4128</v>
      </c>
      <c r="B1056" t="s">
        <v>4129</v>
      </c>
      <c r="C1056" t="s">
        <v>2973</v>
      </c>
      <c r="D1056">
        <v>12</v>
      </c>
      <c r="E1056">
        <v>2101</v>
      </c>
      <c r="F1056">
        <v>2003</v>
      </c>
      <c r="G1056">
        <v>185000</v>
      </c>
    </row>
    <row r="1057" spans="1:7">
      <c r="A1057" t="s">
        <v>4132</v>
      </c>
      <c r="B1057" t="s">
        <v>4133</v>
      </c>
      <c r="C1057" t="s">
        <v>2973</v>
      </c>
      <c r="D1057">
        <v>25</v>
      </c>
      <c r="E1057">
        <v>2955</v>
      </c>
      <c r="F1057">
        <v>2833</v>
      </c>
      <c r="G1057">
        <v>210259</v>
      </c>
    </row>
    <row r="1058" spans="1:7">
      <c r="A1058" t="s">
        <v>4134</v>
      </c>
      <c r="B1058" t="s">
        <v>4135</v>
      </c>
      <c r="C1058" t="s">
        <v>2973</v>
      </c>
      <c r="D1058">
        <v>7</v>
      </c>
      <c r="E1058">
        <v>1346</v>
      </c>
      <c r="F1058">
        <v>1518</v>
      </c>
      <c r="G1058">
        <v>165000</v>
      </c>
    </row>
    <row r="1059" spans="1:7">
      <c r="A1059" t="s">
        <v>4136</v>
      </c>
      <c r="B1059" t="s">
        <v>4137</v>
      </c>
      <c r="C1059" t="s">
        <v>2973</v>
      </c>
      <c r="D1059">
        <v>13</v>
      </c>
      <c r="E1059">
        <v>1278</v>
      </c>
      <c r="F1059">
        <v>1633</v>
      </c>
      <c r="G1059">
        <v>260000</v>
      </c>
    </row>
    <row r="1060" spans="1:7">
      <c r="A1060" t="s">
        <v>4144</v>
      </c>
      <c r="B1060" t="s">
        <v>4145</v>
      </c>
      <c r="C1060" t="s">
        <v>2973</v>
      </c>
      <c r="D1060">
        <v>7</v>
      </c>
      <c r="E1060">
        <v>1570</v>
      </c>
      <c r="F1060">
        <v>2033</v>
      </c>
      <c r="G1060">
        <v>162072</v>
      </c>
    </row>
    <row r="1061" spans="1:7">
      <c r="A1061" t="s">
        <v>4148</v>
      </c>
      <c r="B1061" t="s">
        <v>4149</v>
      </c>
      <c r="C1061" t="s">
        <v>2973</v>
      </c>
      <c r="D1061">
        <v>10</v>
      </c>
      <c r="E1061">
        <v>2032</v>
      </c>
      <c r="F1061">
        <v>2012</v>
      </c>
      <c r="G1061">
        <v>195000</v>
      </c>
    </row>
    <row r="1062" spans="1:7">
      <c r="A1062" t="s">
        <v>4150</v>
      </c>
      <c r="B1062" t="s">
        <v>4151</v>
      </c>
      <c r="C1062" t="s">
        <v>2973</v>
      </c>
      <c r="D1062">
        <v>8</v>
      </c>
      <c r="E1062">
        <v>1636</v>
      </c>
      <c r="F1062">
        <v>1834</v>
      </c>
      <c r="G1062">
        <v>255000</v>
      </c>
    </row>
    <row r="1063" spans="1:7">
      <c r="A1063" t="s">
        <v>4156</v>
      </c>
      <c r="B1063" t="s">
        <v>4157</v>
      </c>
      <c r="C1063" t="s">
        <v>2973</v>
      </c>
      <c r="D1063">
        <v>9</v>
      </c>
      <c r="E1063">
        <v>1810</v>
      </c>
      <c r="F1063">
        <v>2114</v>
      </c>
      <c r="G1063">
        <v>171500</v>
      </c>
    </row>
    <row r="1064" spans="1:7">
      <c r="A1064" t="s">
        <v>4164</v>
      </c>
      <c r="B1064" t="s">
        <v>1368</v>
      </c>
      <c r="C1064" t="s">
        <v>2973</v>
      </c>
      <c r="D1064">
        <v>24</v>
      </c>
      <c r="E1064">
        <v>1911</v>
      </c>
      <c r="F1064">
        <v>2104</v>
      </c>
      <c r="G1064">
        <v>221035</v>
      </c>
    </row>
    <row r="1065" spans="1:7">
      <c r="A1065" t="s">
        <v>4165</v>
      </c>
      <c r="B1065" t="s">
        <v>4166</v>
      </c>
      <c r="C1065" t="s">
        <v>2973</v>
      </c>
      <c r="D1065">
        <v>7</v>
      </c>
      <c r="E1065">
        <v>1977</v>
      </c>
      <c r="F1065">
        <v>2092</v>
      </c>
      <c r="G1065">
        <v>130000</v>
      </c>
    </row>
    <row r="1066" spans="1:7">
      <c r="A1066" t="s">
        <v>4167</v>
      </c>
      <c r="B1066" t="s">
        <v>4168</v>
      </c>
      <c r="C1066" t="s">
        <v>2973</v>
      </c>
      <c r="D1066">
        <v>7</v>
      </c>
      <c r="E1066">
        <v>1000</v>
      </c>
      <c r="F1066">
        <v>1078</v>
      </c>
      <c r="G1066">
        <v>91000</v>
      </c>
    </row>
    <row r="1067" spans="1:7">
      <c r="A1067" t="s">
        <v>4173</v>
      </c>
      <c r="B1067" t="s">
        <v>4174</v>
      </c>
      <c r="C1067" t="s">
        <v>2973</v>
      </c>
      <c r="D1067">
        <v>7</v>
      </c>
      <c r="E1067">
        <v>2157</v>
      </c>
      <c r="F1067">
        <v>2412</v>
      </c>
      <c r="G1067">
        <v>165000</v>
      </c>
    </row>
    <row r="1068" spans="1:7">
      <c r="A1068" t="s">
        <v>4175</v>
      </c>
      <c r="B1068" t="s">
        <v>4176</v>
      </c>
      <c r="C1068" t="s">
        <v>2973</v>
      </c>
      <c r="D1068">
        <v>5</v>
      </c>
      <c r="E1068">
        <v>1312</v>
      </c>
      <c r="F1068">
        <v>1395</v>
      </c>
      <c r="G1068">
        <v>109200</v>
      </c>
    </row>
    <row r="1069" spans="1:7">
      <c r="A1069" t="s">
        <v>4177</v>
      </c>
      <c r="B1069" t="s">
        <v>4178</v>
      </c>
      <c r="C1069" t="s">
        <v>2973</v>
      </c>
      <c r="D1069">
        <v>6</v>
      </c>
      <c r="E1069">
        <v>2137</v>
      </c>
      <c r="F1069">
        <v>2035</v>
      </c>
      <c r="G1069">
        <v>145000</v>
      </c>
    </row>
    <row r="1070" spans="1:7">
      <c r="A1070" t="s">
        <v>4179</v>
      </c>
      <c r="B1070" t="s">
        <v>4180</v>
      </c>
      <c r="C1070" t="s">
        <v>2973</v>
      </c>
      <c r="D1070">
        <v>194</v>
      </c>
      <c r="E1070">
        <v>3301</v>
      </c>
      <c r="F1070">
        <v>3329</v>
      </c>
      <c r="G1070">
        <v>215000</v>
      </c>
    </row>
    <row r="1071" spans="1:7">
      <c r="A1071" t="s">
        <v>4187</v>
      </c>
      <c r="B1071" t="s">
        <v>4188</v>
      </c>
      <c r="C1071" t="s">
        <v>2973</v>
      </c>
      <c r="D1071">
        <v>6</v>
      </c>
      <c r="E1071">
        <v>2165</v>
      </c>
      <c r="F1071">
        <v>2312</v>
      </c>
      <c r="G1071">
        <v>271530</v>
      </c>
    </row>
    <row r="1072" spans="1:7">
      <c r="A1072" t="s">
        <v>4189</v>
      </c>
      <c r="B1072" t="s">
        <v>4190</v>
      </c>
      <c r="C1072" t="s">
        <v>2973</v>
      </c>
      <c r="D1072">
        <v>10</v>
      </c>
      <c r="E1072">
        <v>2930</v>
      </c>
      <c r="F1072">
        <v>2854</v>
      </c>
      <c r="G1072">
        <v>223500</v>
      </c>
    </row>
    <row r="1073" spans="1:7">
      <c r="A1073" t="s">
        <v>4193</v>
      </c>
      <c r="B1073" t="s">
        <v>4194</v>
      </c>
      <c r="C1073" t="s">
        <v>2973</v>
      </c>
      <c r="D1073">
        <v>7</v>
      </c>
      <c r="E1073">
        <v>1142</v>
      </c>
      <c r="F1073">
        <v>1218</v>
      </c>
      <c r="G1073">
        <v>138500</v>
      </c>
    </row>
    <row r="1074" spans="1:7">
      <c r="A1074" t="s">
        <v>4195</v>
      </c>
      <c r="B1074" t="s">
        <v>4196</v>
      </c>
      <c r="C1074" t="s">
        <v>2973</v>
      </c>
      <c r="D1074">
        <v>16</v>
      </c>
      <c r="E1074">
        <v>1272</v>
      </c>
      <c r="F1074">
        <v>1531</v>
      </c>
      <c r="G1074">
        <v>143750</v>
      </c>
    </row>
    <row r="1075" spans="1:7">
      <c r="A1075" t="s">
        <v>4197</v>
      </c>
      <c r="B1075" t="s">
        <v>4198</v>
      </c>
      <c r="C1075" t="s">
        <v>2973</v>
      </c>
      <c r="D1075">
        <v>7</v>
      </c>
      <c r="E1075">
        <v>1548</v>
      </c>
      <c r="F1075">
        <v>1774</v>
      </c>
      <c r="G1075">
        <v>164600</v>
      </c>
    </row>
    <row r="1076" spans="1:7">
      <c r="A1076" t="s">
        <v>4201</v>
      </c>
      <c r="B1076" t="s">
        <v>4202</v>
      </c>
      <c r="C1076" t="s">
        <v>2973</v>
      </c>
      <c r="D1076">
        <v>37</v>
      </c>
      <c r="E1076">
        <v>1565</v>
      </c>
      <c r="F1076">
        <v>1771</v>
      </c>
      <c r="G1076">
        <v>151000</v>
      </c>
    </row>
    <row r="1077" spans="1:7">
      <c r="A1077" t="s">
        <v>4207</v>
      </c>
      <c r="B1077" t="s">
        <v>4208</v>
      </c>
      <c r="C1077" t="s">
        <v>2973</v>
      </c>
      <c r="D1077">
        <v>9</v>
      </c>
      <c r="E1077">
        <v>2123</v>
      </c>
      <c r="F1077">
        <v>2255</v>
      </c>
      <c r="G1077">
        <v>188550</v>
      </c>
    </row>
    <row r="1078" spans="1:7">
      <c r="A1078" t="s">
        <v>4211</v>
      </c>
      <c r="B1078" t="s">
        <v>4212</v>
      </c>
      <c r="C1078" t="s">
        <v>2973</v>
      </c>
      <c r="D1078">
        <v>18</v>
      </c>
      <c r="E1078">
        <v>2197</v>
      </c>
      <c r="F1078">
        <v>2042</v>
      </c>
      <c r="G1078">
        <v>194000</v>
      </c>
    </row>
    <row r="1079" spans="1:7">
      <c r="A1079" t="s">
        <v>4215</v>
      </c>
      <c r="B1079" t="s">
        <v>4216</v>
      </c>
      <c r="C1079" t="s">
        <v>2973</v>
      </c>
      <c r="D1079">
        <v>9</v>
      </c>
      <c r="E1079">
        <v>2731</v>
      </c>
      <c r="F1079">
        <v>2769</v>
      </c>
      <c r="G1079">
        <v>215000</v>
      </c>
    </row>
    <row r="1080" spans="1:7">
      <c r="A1080" t="s">
        <v>4217</v>
      </c>
      <c r="B1080" t="s">
        <v>4218</v>
      </c>
      <c r="C1080" t="s">
        <v>2973</v>
      </c>
      <c r="D1080">
        <v>7</v>
      </c>
      <c r="E1080">
        <v>1220</v>
      </c>
      <c r="F1080">
        <v>1228</v>
      </c>
      <c r="G1080">
        <v>175000</v>
      </c>
    </row>
    <row r="1081" spans="1:7">
      <c r="A1081" t="s">
        <v>4219</v>
      </c>
      <c r="B1081" t="s">
        <v>4220</v>
      </c>
      <c r="C1081" t="s">
        <v>2973</v>
      </c>
      <c r="D1081">
        <v>7</v>
      </c>
      <c r="E1081">
        <v>1620</v>
      </c>
      <c r="F1081">
        <v>1523</v>
      </c>
      <c r="G1081">
        <v>145000</v>
      </c>
    </row>
    <row r="1082" spans="1:7">
      <c r="A1082" t="s">
        <v>4223</v>
      </c>
      <c r="B1082" t="s">
        <v>4224</v>
      </c>
      <c r="C1082" t="s">
        <v>2973</v>
      </c>
      <c r="D1082">
        <v>9</v>
      </c>
      <c r="E1082">
        <v>2418</v>
      </c>
      <c r="F1082">
        <v>2445</v>
      </c>
      <c r="G1082">
        <v>180000</v>
      </c>
    </row>
    <row r="1083" spans="1:7">
      <c r="A1083" t="s">
        <v>4225</v>
      </c>
      <c r="B1083" t="s">
        <v>4226</v>
      </c>
      <c r="C1083" t="s">
        <v>2973</v>
      </c>
      <c r="D1083">
        <v>24</v>
      </c>
      <c r="E1083">
        <v>1796</v>
      </c>
      <c r="F1083">
        <v>1725</v>
      </c>
      <c r="G1083">
        <v>144175</v>
      </c>
    </row>
    <row r="1084" spans="1:7">
      <c r="A1084" t="s">
        <v>4233</v>
      </c>
      <c r="B1084" t="s">
        <v>4234</v>
      </c>
      <c r="C1084" t="s">
        <v>2973</v>
      </c>
      <c r="D1084">
        <v>9</v>
      </c>
      <c r="E1084">
        <v>2296</v>
      </c>
      <c r="F1084">
        <v>1972</v>
      </c>
      <c r="G1084">
        <v>179000</v>
      </c>
    </row>
    <row r="1085" spans="1:7">
      <c r="A1085" t="s">
        <v>4237</v>
      </c>
      <c r="B1085" t="s">
        <v>4238</v>
      </c>
      <c r="C1085" t="s">
        <v>2973</v>
      </c>
      <c r="D1085">
        <v>21</v>
      </c>
      <c r="E1085">
        <v>1697</v>
      </c>
      <c r="F1085">
        <v>1743</v>
      </c>
      <c r="G1085">
        <v>163600</v>
      </c>
    </row>
    <row r="1086" spans="1:7">
      <c r="A1086" t="s">
        <v>4239</v>
      </c>
      <c r="B1086" t="s">
        <v>4240</v>
      </c>
      <c r="C1086" t="s">
        <v>2973</v>
      </c>
      <c r="D1086">
        <v>11</v>
      </c>
      <c r="E1086">
        <v>1818</v>
      </c>
      <c r="F1086">
        <v>1838</v>
      </c>
      <c r="G1086">
        <v>213000</v>
      </c>
    </row>
    <row r="1087" spans="1:7">
      <c r="A1087" t="s">
        <v>4241</v>
      </c>
      <c r="B1087" t="s">
        <v>4242</v>
      </c>
      <c r="C1087" t="s">
        <v>2973</v>
      </c>
      <c r="D1087">
        <v>15</v>
      </c>
      <c r="E1087">
        <v>1319</v>
      </c>
      <c r="F1087">
        <v>1397</v>
      </c>
      <c r="G1087">
        <v>120000</v>
      </c>
    </row>
    <row r="1088" spans="1:7">
      <c r="A1088" t="s">
        <v>4243</v>
      </c>
      <c r="B1088" t="s">
        <v>4244</v>
      </c>
      <c r="C1088" t="s">
        <v>2973</v>
      </c>
      <c r="D1088">
        <v>21</v>
      </c>
      <c r="E1088">
        <v>1829</v>
      </c>
      <c r="F1088">
        <v>1916</v>
      </c>
      <c r="G1088">
        <v>230000</v>
      </c>
    </row>
    <row r="1089" spans="1:7">
      <c r="A1089" t="s">
        <v>4247</v>
      </c>
      <c r="B1089" t="s">
        <v>4248</v>
      </c>
      <c r="C1089" t="s">
        <v>2973</v>
      </c>
      <c r="D1089">
        <v>12</v>
      </c>
      <c r="E1089">
        <v>1633</v>
      </c>
      <c r="F1089">
        <v>1834</v>
      </c>
      <c r="G1089">
        <v>230225</v>
      </c>
    </row>
    <row r="1090" spans="1:7">
      <c r="A1090" t="s">
        <v>4249</v>
      </c>
      <c r="B1090" t="s">
        <v>4250</v>
      </c>
      <c r="C1090" t="s">
        <v>2973</v>
      </c>
      <c r="D1090">
        <v>15</v>
      </c>
      <c r="E1090">
        <v>1744</v>
      </c>
      <c r="F1090">
        <v>1564</v>
      </c>
      <c r="G1090">
        <v>161500</v>
      </c>
    </row>
    <row r="1091" spans="1:7">
      <c r="A1091" t="s">
        <v>4255</v>
      </c>
      <c r="B1091" t="s">
        <v>4256</v>
      </c>
      <c r="C1091" t="s">
        <v>2973</v>
      </c>
      <c r="D1091">
        <v>31</v>
      </c>
      <c r="E1091">
        <v>2203</v>
      </c>
      <c r="F1091">
        <v>2163</v>
      </c>
      <c r="G1091">
        <v>243000</v>
      </c>
    </row>
    <row r="1092" spans="1:7">
      <c r="A1092" t="s">
        <v>4257</v>
      </c>
      <c r="B1092" t="s">
        <v>4258</v>
      </c>
      <c r="C1092" t="s">
        <v>2973</v>
      </c>
      <c r="D1092">
        <v>13</v>
      </c>
      <c r="E1092">
        <v>1923</v>
      </c>
      <c r="F1092">
        <v>2310</v>
      </c>
      <c r="G1092">
        <v>195000</v>
      </c>
    </row>
    <row r="1093" spans="1:7">
      <c r="A1093" t="s">
        <v>4259</v>
      </c>
      <c r="B1093" t="s">
        <v>4260</v>
      </c>
      <c r="C1093" t="s">
        <v>2973</v>
      </c>
      <c r="D1093">
        <v>6</v>
      </c>
      <c r="E1093">
        <v>1720</v>
      </c>
      <c r="F1093">
        <v>1694</v>
      </c>
      <c r="G1093">
        <v>139000</v>
      </c>
    </row>
    <row r="1094" spans="1:7">
      <c r="A1094" t="s">
        <v>4263</v>
      </c>
      <c r="B1094" t="s">
        <v>4264</v>
      </c>
      <c r="C1094" t="s">
        <v>2973</v>
      </c>
      <c r="D1094">
        <v>5</v>
      </c>
      <c r="E1094">
        <v>2025</v>
      </c>
      <c r="F1094">
        <v>1824</v>
      </c>
      <c r="G1094">
        <v>119500</v>
      </c>
    </row>
    <row r="1095" spans="1:7">
      <c r="A1095" t="s">
        <v>4265</v>
      </c>
      <c r="B1095" t="s">
        <v>4266</v>
      </c>
      <c r="C1095" t="s">
        <v>2973</v>
      </c>
      <c r="D1095">
        <v>6</v>
      </c>
      <c r="E1095">
        <v>2142</v>
      </c>
      <c r="F1095">
        <v>1952</v>
      </c>
      <c r="G1095">
        <v>212000</v>
      </c>
    </row>
    <row r="1096" spans="1:7">
      <c r="A1096" t="s">
        <v>4269</v>
      </c>
      <c r="B1096" t="s">
        <v>4270</v>
      </c>
      <c r="C1096" t="s">
        <v>2973</v>
      </c>
      <c r="D1096">
        <v>8</v>
      </c>
      <c r="E1096">
        <v>2737</v>
      </c>
      <c r="F1096">
        <v>2587</v>
      </c>
      <c r="G1096">
        <v>235210</v>
      </c>
    </row>
    <row r="1097" spans="1:7">
      <c r="A1097" t="s">
        <v>4273</v>
      </c>
      <c r="B1097" t="s">
        <v>4274</v>
      </c>
      <c r="C1097" t="s">
        <v>2973</v>
      </c>
      <c r="D1097">
        <v>17</v>
      </c>
      <c r="E1097">
        <v>2250</v>
      </c>
      <c r="F1097">
        <v>1971</v>
      </c>
      <c r="G1097">
        <v>158000</v>
      </c>
    </row>
    <row r="1098" spans="1:7">
      <c r="A1098" t="s">
        <v>4277</v>
      </c>
      <c r="B1098" t="s">
        <v>4278</v>
      </c>
      <c r="C1098" t="s">
        <v>2973</v>
      </c>
      <c r="D1098">
        <v>6</v>
      </c>
      <c r="E1098">
        <v>1327</v>
      </c>
      <c r="F1098">
        <v>1380</v>
      </c>
      <c r="G1098">
        <v>123500</v>
      </c>
    </row>
    <row r="1099" spans="1:7">
      <c r="A1099" t="s">
        <v>4279</v>
      </c>
      <c r="B1099" t="s">
        <v>4280</v>
      </c>
      <c r="C1099" t="s">
        <v>2973</v>
      </c>
      <c r="D1099">
        <v>26</v>
      </c>
      <c r="E1099">
        <v>2196</v>
      </c>
      <c r="F1099">
        <v>2149</v>
      </c>
      <c r="G1099">
        <v>157000</v>
      </c>
    </row>
    <row r="1100" spans="1:7">
      <c r="A1100" t="s">
        <v>4281</v>
      </c>
      <c r="B1100" t="s">
        <v>4282</v>
      </c>
      <c r="C1100" t="s">
        <v>2973</v>
      </c>
      <c r="D1100">
        <v>7</v>
      </c>
      <c r="E1100">
        <v>2475</v>
      </c>
      <c r="F1100">
        <v>2646</v>
      </c>
      <c r="G1100">
        <v>350000</v>
      </c>
    </row>
    <row r="1101" spans="1:7">
      <c r="A1101" t="s">
        <v>4283</v>
      </c>
      <c r="B1101" t="s">
        <v>4284</v>
      </c>
      <c r="C1101" t="s">
        <v>2973</v>
      </c>
      <c r="D1101">
        <v>38</v>
      </c>
      <c r="E1101">
        <v>2448</v>
      </c>
      <c r="F1101">
        <v>2416</v>
      </c>
      <c r="G1101">
        <v>156075</v>
      </c>
    </row>
    <row r="1102" spans="1:7">
      <c r="A1102" t="s">
        <v>4287</v>
      </c>
      <c r="B1102" t="s">
        <v>4288</v>
      </c>
      <c r="C1102" t="s">
        <v>2973</v>
      </c>
      <c r="D1102">
        <v>5</v>
      </c>
      <c r="E1102">
        <v>2488</v>
      </c>
      <c r="F1102">
        <v>2172</v>
      </c>
      <c r="G1102">
        <v>243500</v>
      </c>
    </row>
    <row r="1103" spans="1:7">
      <c r="A1103" t="s">
        <v>4289</v>
      </c>
      <c r="B1103" t="s">
        <v>4290</v>
      </c>
      <c r="C1103" t="s">
        <v>2973</v>
      </c>
      <c r="D1103">
        <v>51</v>
      </c>
      <c r="E1103">
        <v>2581</v>
      </c>
      <c r="F1103">
        <v>2751</v>
      </c>
      <c r="G1103">
        <v>237000</v>
      </c>
    </row>
    <row r="1104" spans="1:7">
      <c r="A1104" t="s">
        <v>4300</v>
      </c>
      <c r="B1104" t="s">
        <v>4301</v>
      </c>
      <c r="C1104" t="s">
        <v>2973</v>
      </c>
      <c r="D1104">
        <v>6</v>
      </c>
      <c r="E1104">
        <v>1300</v>
      </c>
      <c r="F1104">
        <v>1334</v>
      </c>
      <c r="G1104">
        <v>119050</v>
      </c>
    </row>
    <row r="1105" spans="1:7">
      <c r="A1105" t="s">
        <v>4302</v>
      </c>
      <c r="B1105" t="s">
        <v>4303</v>
      </c>
      <c r="C1105" t="s">
        <v>2973</v>
      </c>
      <c r="D1105">
        <v>6</v>
      </c>
      <c r="E1105">
        <v>1017</v>
      </c>
      <c r="F1105">
        <v>1357</v>
      </c>
      <c r="G1105">
        <v>145450</v>
      </c>
    </row>
    <row r="1106" spans="1:7">
      <c r="A1106" t="s">
        <v>4304</v>
      </c>
      <c r="B1106" t="s">
        <v>4305</v>
      </c>
      <c r="C1106" t="s">
        <v>2973</v>
      </c>
      <c r="D1106">
        <v>12</v>
      </c>
      <c r="E1106">
        <v>2820</v>
      </c>
      <c r="F1106">
        <v>2947</v>
      </c>
      <c r="G1106">
        <v>231100</v>
      </c>
    </row>
    <row r="1107" spans="1:7">
      <c r="A1107" t="s">
        <v>4306</v>
      </c>
      <c r="B1107" t="s">
        <v>4307</v>
      </c>
      <c r="C1107" t="s">
        <v>2973</v>
      </c>
      <c r="D1107">
        <v>6</v>
      </c>
      <c r="E1107">
        <v>1681</v>
      </c>
      <c r="F1107">
        <v>1962</v>
      </c>
      <c r="G1107">
        <v>297175</v>
      </c>
    </row>
    <row r="1108" spans="1:7">
      <c r="A1108" t="s">
        <v>4308</v>
      </c>
      <c r="B1108" t="s">
        <v>4309</v>
      </c>
      <c r="C1108" t="s">
        <v>2973</v>
      </c>
      <c r="D1108">
        <v>5</v>
      </c>
      <c r="E1108">
        <v>1752</v>
      </c>
      <c r="F1108">
        <v>1627</v>
      </c>
      <c r="G1108">
        <v>261000</v>
      </c>
    </row>
    <row r="1109" spans="1:7">
      <c r="A1109" t="s">
        <v>4310</v>
      </c>
      <c r="B1109" t="s">
        <v>4311</v>
      </c>
      <c r="C1109" t="s">
        <v>2973</v>
      </c>
      <c r="D1109">
        <v>10</v>
      </c>
      <c r="E1109">
        <v>2961</v>
      </c>
      <c r="F1109">
        <v>3137</v>
      </c>
      <c r="G1109">
        <v>312350</v>
      </c>
    </row>
    <row r="1110" spans="1:7">
      <c r="A1110" t="s">
        <v>4312</v>
      </c>
      <c r="B1110" t="s">
        <v>4313</v>
      </c>
      <c r="C1110" t="s">
        <v>2973</v>
      </c>
      <c r="D1110">
        <v>6</v>
      </c>
      <c r="E1110">
        <v>1408</v>
      </c>
      <c r="F1110">
        <v>1589</v>
      </c>
      <c r="G1110">
        <v>267500</v>
      </c>
    </row>
    <row r="1111" spans="1:7">
      <c r="A1111" t="s">
        <v>4314</v>
      </c>
      <c r="B1111" t="s">
        <v>4315</v>
      </c>
      <c r="C1111" t="s">
        <v>2973</v>
      </c>
      <c r="D1111">
        <v>49</v>
      </c>
      <c r="E1111">
        <v>2090</v>
      </c>
      <c r="F1111">
        <v>2153</v>
      </c>
      <c r="G1111">
        <v>151000</v>
      </c>
    </row>
    <row r="1112" spans="1:7">
      <c r="A1112" t="s">
        <v>4316</v>
      </c>
      <c r="B1112" t="s">
        <v>4317</v>
      </c>
      <c r="C1112" t="s">
        <v>2973</v>
      </c>
      <c r="D1112">
        <v>11</v>
      </c>
      <c r="E1112">
        <v>2265</v>
      </c>
      <c r="F1112">
        <v>2156</v>
      </c>
      <c r="G1112">
        <v>202500</v>
      </c>
    </row>
    <row r="1113" spans="1:7">
      <c r="A1113" t="s">
        <v>4322</v>
      </c>
      <c r="B1113" t="s">
        <v>4323</v>
      </c>
      <c r="C1113" t="s">
        <v>2973</v>
      </c>
      <c r="D1113">
        <v>22</v>
      </c>
      <c r="E1113">
        <v>2409</v>
      </c>
      <c r="F1113">
        <v>2595</v>
      </c>
      <c r="G1113">
        <v>287560</v>
      </c>
    </row>
    <row r="1114" spans="1:7">
      <c r="A1114" t="s">
        <v>4328</v>
      </c>
      <c r="B1114" t="s">
        <v>4329</v>
      </c>
      <c r="C1114" t="s">
        <v>2973</v>
      </c>
      <c r="D1114">
        <v>18</v>
      </c>
      <c r="E1114">
        <v>1564</v>
      </c>
      <c r="F1114">
        <v>1662</v>
      </c>
      <c r="G1114">
        <v>273570</v>
      </c>
    </row>
    <row r="1115" spans="1:7">
      <c r="A1115" t="s">
        <v>4332</v>
      </c>
      <c r="B1115" t="s">
        <v>4333</v>
      </c>
      <c r="C1115" t="s">
        <v>2973</v>
      </c>
      <c r="D1115">
        <v>15</v>
      </c>
      <c r="E1115">
        <v>4647</v>
      </c>
      <c r="F1115">
        <v>4449</v>
      </c>
      <c r="G1115">
        <v>380000</v>
      </c>
    </row>
    <row r="1116" spans="1:7">
      <c r="A1116" t="s">
        <v>4340</v>
      </c>
      <c r="B1116" t="s">
        <v>4341</v>
      </c>
      <c r="C1116" t="s">
        <v>2973</v>
      </c>
      <c r="D1116">
        <v>10</v>
      </c>
      <c r="E1116">
        <v>1607</v>
      </c>
      <c r="F1116">
        <v>1688</v>
      </c>
      <c r="G1116">
        <v>221025</v>
      </c>
    </row>
    <row r="1117" spans="1:7">
      <c r="A1117" t="s">
        <v>4342</v>
      </c>
      <c r="B1117" t="s">
        <v>4343</v>
      </c>
      <c r="C1117" t="s">
        <v>2973</v>
      </c>
      <c r="D1117">
        <v>12</v>
      </c>
      <c r="E1117">
        <v>1223</v>
      </c>
      <c r="F1117">
        <v>1328</v>
      </c>
      <c r="G1117">
        <v>191500</v>
      </c>
    </row>
    <row r="1118" spans="1:7">
      <c r="A1118" t="s">
        <v>4352</v>
      </c>
      <c r="B1118" t="s">
        <v>4353</v>
      </c>
      <c r="C1118" t="s">
        <v>2973</v>
      </c>
      <c r="D1118">
        <v>10</v>
      </c>
      <c r="E1118">
        <v>1408</v>
      </c>
      <c r="F1118">
        <v>1642</v>
      </c>
      <c r="G1118">
        <v>185000</v>
      </c>
    </row>
    <row r="1119" spans="1:7">
      <c r="A1119" t="s">
        <v>4360</v>
      </c>
      <c r="B1119" t="s">
        <v>4361</v>
      </c>
      <c r="C1119" t="s">
        <v>2973</v>
      </c>
      <c r="D1119">
        <v>7</v>
      </c>
      <c r="E1119">
        <v>1725</v>
      </c>
      <c r="F1119">
        <v>1751</v>
      </c>
      <c r="G1119">
        <v>182000</v>
      </c>
    </row>
    <row r="1120" spans="1:7">
      <c r="A1120" t="s">
        <v>4364</v>
      </c>
      <c r="B1120" t="s">
        <v>4365</v>
      </c>
      <c r="C1120" t="s">
        <v>2973</v>
      </c>
      <c r="D1120">
        <v>9</v>
      </c>
      <c r="E1120">
        <v>1991</v>
      </c>
      <c r="F1120">
        <v>2050</v>
      </c>
      <c r="G1120">
        <v>184000</v>
      </c>
    </row>
    <row r="1121" spans="1:7">
      <c r="A1121" t="s">
        <v>4368</v>
      </c>
      <c r="B1121" t="s">
        <v>4369</v>
      </c>
      <c r="C1121" t="s">
        <v>4370</v>
      </c>
      <c r="D1121">
        <v>13</v>
      </c>
      <c r="E1121">
        <v>1600</v>
      </c>
      <c r="F1121">
        <v>1829</v>
      </c>
      <c r="G1121">
        <v>174300</v>
      </c>
    </row>
    <row r="1122" spans="1:7">
      <c r="A1122" t="s">
        <v>4377</v>
      </c>
      <c r="B1122" t="s">
        <v>4378</v>
      </c>
      <c r="C1122" t="s">
        <v>4370</v>
      </c>
      <c r="D1122">
        <v>9</v>
      </c>
      <c r="E1122">
        <v>2045</v>
      </c>
      <c r="F1122">
        <v>1916</v>
      </c>
      <c r="G1122">
        <v>180000</v>
      </c>
    </row>
    <row r="1123" spans="1:7">
      <c r="A1123" t="s">
        <v>4379</v>
      </c>
      <c r="B1123" t="s">
        <v>4380</v>
      </c>
      <c r="C1123" t="s">
        <v>4370</v>
      </c>
      <c r="D1123">
        <v>95</v>
      </c>
      <c r="E1123">
        <v>2007</v>
      </c>
      <c r="F1123">
        <v>1964</v>
      </c>
      <c r="G1123">
        <v>151200</v>
      </c>
    </row>
    <row r="1124" spans="1:7">
      <c r="A1124" t="s">
        <v>4383</v>
      </c>
      <c r="B1124" t="s">
        <v>4384</v>
      </c>
      <c r="C1124" t="s">
        <v>4370</v>
      </c>
      <c r="D1124">
        <v>6</v>
      </c>
      <c r="E1124">
        <v>965</v>
      </c>
      <c r="F1124">
        <v>1225</v>
      </c>
      <c r="G1124">
        <v>177525</v>
      </c>
    </row>
    <row r="1125" spans="1:7">
      <c r="A1125" t="s">
        <v>4385</v>
      </c>
      <c r="B1125" t="s">
        <v>4386</v>
      </c>
      <c r="C1125" t="s">
        <v>4370</v>
      </c>
      <c r="D1125">
        <v>6</v>
      </c>
      <c r="E1125">
        <v>1250</v>
      </c>
      <c r="F1125">
        <v>1233</v>
      </c>
      <c r="G1125">
        <v>125000</v>
      </c>
    </row>
    <row r="1126" spans="1:7">
      <c r="A1126" t="s">
        <v>4387</v>
      </c>
      <c r="B1126" t="s">
        <v>4388</v>
      </c>
      <c r="C1126" t="s">
        <v>4370</v>
      </c>
      <c r="D1126">
        <v>9</v>
      </c>
      <c r="E1126">
        <v>2257</v>
      </c>
      <c r="F1126">
        <v>2059</v>
      </c>
      <c r="G1126">
        <v>217500</v>
      </c>
    </row>
    <row r="1127" spans="1:7">
      <c r="A1127" t="s">
        <v>4389</v>
      </c>
      <c r="B1127" t="s">
        <v>4390</v>
      </c>
      <c r="C1127" t="s">
        <v>4370</v>
      </c>
      <c r="D1127">
        <v>5</v>
      </c>
      <c r="E1127">
        <v>1279</v>
      </c>
      <c r="F1127">
        <v>1256</v>
      </c>
      <c r="G1127">
        <v>120000</v>
      </c>
    </row>
    <row r="1128" spans="1:7">
      <c r="A1128" t="s">
        <v>4399</v>
      </c>
      <c r="B1128" t="s">
        <v>4400</v>
      </c>
      <c r="C1128" t="s">
        <v>4370</v>
      </c>
      <c r="D1128">
        <v>9</v>
      </c>
      <c r="E1128">
        <v>1849</v>
      </c>
      <c r="F1128">
        <v>1810</v>
      </c>
      <c r="G1128">
        <v>182000</v>
      </c>
    </row>
    <row r="1129" spans="1:7">
      <c r="A1129" t="s">
        <v>4403</v>
      </c>
      <c r="B1129" t="s">
        <v>4404</v>
      </c>
      <c r="C1129" t="s">
        <v>4370</v>
      </c>
      <c r="D1129">
        <v>11</v>
      </c>
      <c r="E1129">
        <v>1689</v>
      </c>
      <c r="F1129">
        <v>1738</v>
      </c>
      <c r="G1129">
        <v>187500</v>
      </c>
    </row>
    <row r="1130" spans="1:7">
      <c r="A1130" t="s">
        <v>4405</v>
      </c>
      <c r="B1130" t="s">
        <v>4406</v>
      </c>
      <c r="C1130" t="s">
        <v>4370</v>
      </c>
      <c r="D1130">
        <v>98</v>
      </c>
      <c r="E1130">
        <v>1274</v>
      </c>
      <c r="F1130">
        <v>1396</v>
      </c>
      <c r="G1130">
        <v>139950</v>
      </c>
    </row>
    <row r="1131" spans="1:7">
      <c r="A1131" t="s">
        <v>4409</v>
      </c>
      <c r="B1131" t="s">
        <v>4410</v>
      </c>
      <c r="C1131" t="s">
        <v>4370</v>
      </c>
      <c r="D1131">
        <v>8</v>
      </c>
      <c r="E1131">
        <v>2658</v>
      </c>
      <c r="F1131">
        <v>2445</v>
      </c>
      <c r="G1131">
        <v>253000</v>
      </c>
    </row>
    <row r="1132" spans="1:7">
      <c r="A1132" t="s">
        <v>4415</v>
      </c>
      <c r="B1132" t="s">
        <v>4416</v>
      </c>
      <c r="C1132" t="s">
        <v>4370</v>
      </c>
      <c r="D1132">
        <v>39</v>
      </c>
      <c r="E1132">
        <v>1711</v>
      </c>
      <c r="F1132">
        <v>1665</v>
      </c>
      <c r="G1132">
        <v>172000</v>
      </c>
    </row>
    <row r="1133" spans="1:7">
      <c r="A1133" t="s">
        <v>4435</v>
      </c>
      <c r="B1133" t="s">
        <v>4436</v>
      </c>
      <c r="C1133" t="s">
        <v>4370</v>
      </c>
      <c r="D1133">
        <v>31</v>
      </c>
      <c r="E1133">
        <v>1256</v>
      </c>
      <c r="F1133">
        <v>1425</v>
      </c>
      <c r="G1133">
        <v>133000</v>
      </c>
    </row>
    <row r="1134" spans="1:7">
      <c r="A1134" t="s">
        <v>4439</v>
      </c>
      <c r="B1134" t="s">
        <v>4440</v>
      </c>
      <c r="C1134" t="s">
        <v>4370</v>
      </c>
      <c r="D1134">
        <v>7</v>
      </c>
      <c r="E1134">
        <v>1147</v>
      </c>
      <c r="F1134">
        <v>1165</v>
      </c>
      <c r="G1134">
        <v>145000</v>
      </c>
    </row>
    <row r="1135" spans="1:7">
      <c r="A1135" t="s">
        <v>4441</v>
      </c>
      <c r="B1135" t="s">
        <v>4442</v>
      </c>
      <c r="C1135" t="s">
        <v>4370</v>
      </c>
      <c r="D1135">
        <v>30</v>
      </c>
      <c r="E1135">
        <v>2750</v>
      </c>
      <c r="F1135">
        <v>2961</v>
      </c>
      <c r="G1135">
        <v>275000</v>
      </c>
    </row>
    <row r="1136" spans="1:7">
      <c r="A1136" t="s">
        <v>4451</v>
      </c>
      <c r="B1136" t="s">
        <v>4452</v>
      </c>
      <c r="C1136" t="s">
        <v>4370</v>
      </c>
      <c r="D1136">
        <v>6</v>
      </c>
      <c r="E1136">
        <v>1277</v>
      </c>
      <c r="F1136">
        <v>1556</v>
      </c>
      <c r="G1136">
        <v>138100</v>
      </c>
    </row>
    <row r="1137" spans="1:7">
      <c r="A1137" t="s">
        <v>4455</v>
      </c>
      <c r="B1137" t="s">
        <v>4456</v>
      </c>
      <c r="C1137" t="s">
        <v>4370</v>
      </c>
      <c r="D1137">
        <v>11</v>
      </c>
      <c r="E1137">
        <v>1564</v>
      </c>
      <c r="F1137">
        <v>1611</v>
      </c>
      <c r="G1137">
        <v>208000</v>
      </c>
    </row>
    <row r="1138" spans="1:7">
      <c r="A1138" t="s">
        <v>4457</v>
      </c>
      <c r="B1138" t="s">
        <v>4458</v>
      </c>
      <c r="C1138" t="s">
        <v>4370</v>
      </c>
      <c r="D1138">
        <v>33</v>
      </c>
      <c r="E1138">
        <v>1500</v>
      </c>
      <c r="F1138">
        <v>1679</v>
      </c>
      <c r="G1138">
        <v>143000</v>
      </c>
    </row>
    <row r="1139" spans="1:7">
      <c r="A1139" t="s">
        <v>4459</v>
      </c>
      <c r="B1139" t="s">
        <v>4460</v>
      </c>
      <c r="C1139" t="s">
        <v>4370</v>
      </c>
      <c r="D1139">
        <v>46</v>
      </c>
      <c r="E1139">
        <v>1687</v>
      </c>
      <c r="F1139">
        <v>1683</v>
      </c>
      <c r="G1139">
        <v>150525</v>
      </c>
    </row>
    <row r="1140" spans="1:7">
      <c r="A1140" t="s">
        <v>4461</v>
      </c>
      <c r="B1140" t="s">
        <v>4462</v>
      </c>
      <c r="C1140" t="s">
        <v>4370</v>
      </c>
      <c r="D1140">
        <v>17</v>
      </c>
      <c r="E1140">
        <v>1316</v>
      </c>
      <c r="F1140">
        <v>1547</v>
      </c>
      <c r="G1140">
        <v>127900</v>
      </c>
    </row>
    <row r="1141" spans="1:7">
      <c r="A1141" t="s">
        <v>4463</v>
      </c>
      <c r="B1141" t="s">
        <v>4464</v>
      </c>
      <c r="C1141" t="s">
        <v>4370</v>
      </c>
      <c r="D1141">
        <v>72</v>
      </c>
      <c r="E1141">
        <v>1574</v>
      </c>
      <c r="F1141">
        <v>1598</v>
      </c>
      <c r="G1141">
        <v>140300</v>
      </c>
    </row>
    <row r="1142" spans="1:7">
      <c r="A1142" t="s">
        <v>4465</v>
      </c>
      <c r="B1142" t="s">
        <v>4466</v>
      </c>
      <c r="C1142" t="s">
        <v>4370</v>
      </c>
      <c r="D1142">
        <v>11</v>
      </c>
      <c r="E1142">
        <v>1118</v>
      </c>
      <c r="F1142">
        <v>1172</v>
      </c>
      <c r="G1142">
        <v>107000</v>
      </c>
    </row>
    <row r="1143" spans="1:7">
      <c r="A1143" t="s">
        <v>4469</v>
      </c>
      <c r="B1143" t="s">
        <v>4470</v>
      </c>
      <c r="C1143" t="s">
        <v>4370</v>
      </c>
      <c r="D1143">
        <v>29</v>
      </c>
      <c r="E1143">
        <v>2490</v>
      </c>
      <c r="F1143">
        <v>2501</v>
      </c>
      <c r="G1143">
        <v>285525</v>
      </c>
    </row>
    <row r="1144" spans="1:7">
      <c r="A1144" t="s">
        <v>4471</v>
      </c>
      <c r="B1144" t="s">
        <v>4472</v>
      </c>
      <c r="C1144" t="s">
        <v>4370</v>
      </c>
      <c r="D1144">
        <v>40</v>
      </c>
      <c r="E1144">
        <v>1480</v>
      </c>
      <c r="F1144">
        <v>1721</v>
      </c>
      <c r="G1144">
        <v>180000</v>
      </c>
    </row>
    <row r="1145" spans="1:7">
      <c r="A1145" t="s">
        <v>4473</v>
      </c>
      <c r="B1145" t="s">
        <v>4474</v>
      </c>
      <c r="C1145" t="s">
        <v>4370</v>
      </c>
      <c r="D1145">
        <v>12</v>
      </c>
      <c r="E1145">
        <v>1862</v>
      </c>
      <c r="F1145">
        <v>1789</v>
      </c>
      <c r="G1145">
        <v>232470</v>
      </c>
    </row>
    <row r="1146" spans="1:7">
      <c r="A1146" t="s">
        <v>4477</v>
      </c>
      <c r="B1146" t="s">
        <v>4478</v>
      </c>
      <c r="C1146" t="s">
        <v>4370</v>
      </c>
      <c r="D1146">
        <v>92</v>
      </c>
      <c r="E1146">
        <v>1595</v>
      </c>
      <c r="F1146">
        <v>1616</v>
      </c>
      <c r="G1146">
        <v>140500</v>
      </c>
    </row>
    <row r="1147" spans="1:7">
      <c r="A1147" t="s">
        <v>4479</v>
      </c>
      <c r="B1147" t="s">
        <v>4480</v>
      </c>
      <c r="C1147" t="s">
        <v>4370</v>
      </c>
      <c r="D1147">
        <v>523</v>
      </c>
      <c r="E1147">
        <v>2208</v>
      </c>
      <c r="F1147">
        <v>2243</v>
      </c>
      <c r="G1147">
        <v>145000</v>
      </c>
    </row>
    <row r="1148" spans="1:7">
      <c r="A1148" t="s">
        <v>4481</v>
      </c>
      <c r="B1148" t="s">
        <v>4482</v>
      </c>
      <c r="C1148" t="s">
        <v>4370</v>
      </c>
      <c r="D1148">
        <v>5</v>
      </c>
      <c r="E1148">
        <v>1529</v>
      </c>
      <c r="F1148">
        <v>1640</v>
      </c>
      <c r="G1148">
        <v>129000</v>
      </c>
    </row>
    <row r="1149" spans="1:7">
      <c r="A1149" t="s">
        <v>4483</v>
      </c>
      <c r="B1149" t="s">
        <v>4484</v>
      </c>
      <c r="C1149" t="s">
        <v>4370</v>
      </c>
      <c r="D1149">
        <v>9</v>
      </c>
      <c r="E1149">
        <v>2350</v>
      </c>
      <c r="F1149">
        <v>2231</v>
      </c>
      <c r="G1149">
        <v>215000</v>
      </c>
    </row>
    <row r="1150" spans="1:7">
      <c r="A1150" t="s">
        <v>4485</v>
      </c>
      <c r="B1150" t="s">
        <v>4486</v>
      </c>
      <c r="C1150" t="s">
        <v>4370</v>
      </c>
      <c r="D1150">
        <v>10</v>
      </c>
      <c r="E1150">
        <v>1505</v>
      </c>
      <c r="F1150">
        <v>1594</v>
      </c>
      <c r="G1150">
        <v>207500</v>
      </c>
    </row>
    <row r="1151" spans="1:7">
      <c r="A1151" t="s">
        <v>4487</v>
      </c>
      <c r="B1151" t="s">
        <v>4488</v>
      </c>
      <c r="C1151" t="s">
        <v>4370</v>
      </c>
      <c r="D1151">
        <v>9</v>
      </c>
      <c r="E1151">
        <v>826</v>
      </c>
      <c r="F1151">
        <v>1007</v>
      </c>
      <c r="G1151">
        <v>120000</v>
      </c>
    </row>
    <row r="1152" spans="1:7">
      <c r="A1152" t="s">
        <v>4491</v>
      </c>
      <c r="B1152" t="s">
        <v>4492</v>
      </c>
      <c r="C1152" t="s">
        <v>4370</v>
      </c>
      <c r="D1152">
        <v>112</v>
      </c>
      <c r="E1152">
        <v>991</v>
      </c>
      <c r="F1152">
        <v>1051</v>
      </c>
      <c r="G1152">
        <v>90540</v>
      </c>
    </row>
    <row r="1153" spans="1:7">
      <c r="A1153" t="s">
        <v>4493</v>
      </c>
      <c r="B1153" t="s">
        <v>4494</v>
      </c>
      <c r="C1153" t="s">
        <v>4370</v>
      </c>
      <c r="D1153">
        <v>11</v>
      </c>
      <c r="E1153">
        <v>1026</v>
      </c>
      <c r="F1153">
        <v>1042</v>
      </c>
      <c r="G1153">
        <v>120000</v>
      </c>
    </row>
    <row r="1154" spans="1:7">
      <c r="A1154" t="s">
        <v>4495</v>
      </c>
      <c r="B1154" t="s">
        <v>4496</v>
      </c>
      <c r="C1154" t="s">
        <v>4370</v>
      </c>
      <c r="D1154">
        <v>47</v>
      </c>
      <c r="E1154">
        <v>1750</v>
      </c>
      <c r="F1154">
        <v>1723</v>
      </c>
      <c r="G1154">
        <v>170000</v>
      </c>
    </row>
    <row r="1155" spans="1:7">
      <c r="A1155" t="s">
        <v>4497</v>
      </c>
      <c r="B1155" t="s">
        <v>4498</v>
      </c>
      <c r="C1155" t="s">
        <v>4370</v>
      </c>
      <c r="D1155">
        <v>11</v>
      </c>
      <c r="E1155">
        <v>804</v>
      </c>
      <c r="F1155">
        <v>834</v>
      </c>
      <c r="G1155">
        <v>79156</v>
      </c>
    </row>
    <row r="1156" spans="1:7">
      <c r="A1156" t="s">
        <v>4501</v>
      </c>
      <c r="B1156" t="s">
        <v>4502</v>
      </c>
      <c r="C1156" t="s">
        <v>4370</v>
      </c>
      <c r="D1156">
        <v>8</v>
      </c>
      <c r="E1156">
        <v>985</v>
      </c>
      <c r="F1156">
        <v>1177</v>
      </c>
      <c r="G1156">
        <v>111750</v>
      </c>
    </row>
    <row r="1157" spans="1:7">
      <c r="A1157" t="s">
        <v>4503</v>
      </c>
      <c r="B1157" t="s">
        <v>4504</v>
      </c>
      <c r="C1157" t="s">
        <v>4370</v>
      </c>
      <c r="D1157">
        <v>7</v>
      </c>
      <c r="E1157">
        <v>4342</v>
      </c>
      <c r="F1157">
        <v>3966</v>
      </c>
      <c r="G1157">
        <v>220000</v>
      </c>
    </row>
    <row r="1158" spans="1:7">
      <c r="A1158" t="s">
        <v>4505</v>
      </c>
      <c r="B1158" t="s">
        <v>4506</v>
      </c>
      <c r="C1158" t="s">
        <v>4370</v>
      </c>
      <c r="D1158">
        <v>5</v>
      </c>
      <c r="E1158">
        <v>830</v>
      </c>
      <c r="F1158">
        <v>1099</v>
      </c>
      <c r="G1158">
        <v>100000</v>
      </c>
    </row>
    <row r="1159" spans="1:7">
      <c r="A1159" t="s">
        <v>4507</v>
      </c>
      <c r="B1159" t="s">
        <v>4508</v>
      </c>
      <c r="C1159" t="s">
        <v>4370</v>
      </c>
      <c r="D1159">
        <v>9</v>
      </c>
      <c r="E1159">
        <v>3736</v>
      </c>
      <c r="F1159">
        <v>4028</v>
      </c>
      <c r="G1159">
        <v>255000</v>
      </c>
    </row>
    <row r="1160" spans="1:7">
      <c r="A1160" t="s">
        <v>4509</v>
      </c>
      <c r="B1160" t="s">
        <v>4510</v>
      </c>
      <c r="C1160" t="s">
        <v>4370</v>
      </c>
      <c r="D1160">
        <v>51</v>
      </c>
      <c r="E1160">
        <v>1692</v>
      </c>
      <c r="F1160">
        <v>1656</v>
      </c>
      <c r="G1160">
        <v>187050</v>
      </c>
    </row>
    <row r="1161" spans="1:7">
      <c r="A1161" t="s">
        <v>4517</v>
      </c>
      <c r="B1161" t="s">
        <v>4518</v>
      </c>
      <c r="C1161" t="s">
        <v>4370</v>
      </c>
      <c r="D1161">
        <v>29</v>
      </c>
      <c r="E1161">
        <v>877</v>
      </c>
      <c r="F1161">
        <v>1009</v>
      </c>
      <c r="G1161">
        <v>91500</v>
      </c>
    </row>
    <row r="1162" spans="1:7">
      <c r="A1162" t="s">
        <v>4523</v>
      </c>
      <c r="B1162" t="s">
        <v>4524</v>
      </c>
      <c r="C1162" t="s">
        <v>4370</v>
      </c>
      <c r="D1162">
        <v>15</v>
      </c>
      <c r="E1162">
        <v>1082</v>
      </c>
      <c r="F1162">
        <v>1214</v>
      </c>
      <c r="G1162">
        <v>105000</v>
      </c>
    </row>
    <row r="1163" spans="1:7">
      <c r="A1163" t="s">
        <v>4527</v>
      </c>
      <c r="B1163" t="s">
        <v>4528</v>
      </c>
      <c r="C1163" t="s">
        <v>4370</v>
      </c>
      <c r="D1163">
        <v>142</v>
      </c>
      <c r="E1163">
        <v>1356</v>
      </c>
      <c r="F1163">
        <v>1422</v>
      </c>
      <c r="G1163">
        <v>99175</v>
      </c>
    </row>
    <row r="1164" spans="1:7">
      <c r="A1164" t="s">
        <v>4537</v>
      </c>
      <c r="B1164" t="s">
        <v>4538</v>
      </c>
      <c r="C1164" t="s">
        <v>4370</v>
      </c>
      <c r="D1164">
        <v>14</v>
      </c>
      <c r="E1164">
        <v>1692</v>
      </c>
      <c r="F1164">
        <v>1626</v>
      </c>
      <c r="G1164">
        <v>181750</v>
      </c>
    </row>
    <row r="1165" spans="1:7">
      <c r="A1165" t="s">
        <v>4547</v>
      </c>
      <c r="B1165" t="s">
        <v>4548</v>
      </c>
      <c r="C1165" t="s">
        <v>4370</v>
      </c>
      <c r="D1165">
        <v>11</v>
      </c>
      <c r="E1165">
        <v>1578</v>
      </c>
      <c r="F1165">
        <v>1738</v>
      </c>
      <c r="G1165">
        <v>210000</v>
      </c>
    </row>
    <row r="1166" spans="1:7">
      <c r="A1166" t="s">
        <v>4555</v>
      </c>
      <c r="B1166" t="s">
        <v>4556</v>
      </c>
      <c r="C1166" t="s">
        <v>4370</v>
      </c>
      <c r="D1166">
        <v>6</v>
      </c>
      <c r="E1166">
        <v>1634</v>
      </c>
      <c r="F1166">
        <v>1599</v>
      </c>
      <c r="G1166">
        <v>208500</v>
      </c>
    </row>
    <row r="1167" spans="1:7">
      <c r="A1167" t="s">
        <v>4559</v>
      </c>
      <c r="B1167" t="s">
        <v>4560</v>
      </c>
      <c r="C1167" t="s">
        <v>4370</v>
      </c>
      <c r="D1167">
        <v>36</v>
      </c>
      <c r="E1167">
        <v>1193</v>
      </c>
      <c r="F1167">
        <v>1288</v>
      </c>
      <c r="G1167">
        <v>106250</v>
      </c>
    </row>
    <row r="1168" spans="1:7">
      <c r="A1168" t="s">
        <v>4561</v>
      </c>
      <c r="B1168" t="s">
        <v>4562</v>
      </c>
      <c r="C1168" t="s">
        <v>4370</v>
      </c>
      <c r="D1168">
        <v>5</v>
      </c>
      <c r="E1168">
        <v>1225</v>
      </c>
      <c r="F1168">
        <v>1342</v>
      </c>
      <c r="G1168">
        <v>121325</v>
      </c>
    </row>
    <row r="1169" spans="1:7">
      <c r="A1169" t="s">
        <v>4565</v>
      </c>
      <c r="B1169" t="s">
        <v>4566</v>
      </c>
      <c r="C1169" t="s">
        <v>4370</v>
      </c>
      <c r="D1169">
        <v>60</v>
      </c>
      <c r="E1169">
        <v>1192</v>
      </c>
      <c r="F1169">
        <v>1249</v>
      </c>
      <c r="G1169">
        <v>107500</v>
      </c>
    </row>
    <row r="1170" spans="1:7">
      <c r="A1170" t="s">
        <v>4571</v>
      </c>
      <c r="B1170" t="s">
        <v>4572</v>
      </c>
      <c r="C1170" t="s">
        <v>4370</v>
      </c>
      <c r="D1170">
        <v>6</v>
      </c>
      <c r="E1170">
        <v>1466</v>
      </c>
      <c r="F1170">
        <v>1529</v>
      </c>
      <c r="G1170">
        <v>179475</v>
      </c>
    </row>
    <row r="1171" spans="1:7">
      <c r="A1171" t="s">
        <v>4575</v>
      </c>
      <c r="B1171" t="s">
        <v>4576</v>
      </c>
      <c r="C1171" t="s">
        <v>4370</v>
      </c>
      <c r="D1171">
        <v>8</v>
      </c>
      <c r="E1171">
        <v>1643</v>
      </c>
      <c r="F1171">
        <v>1523</v>
      </c>
      <c r="G1171">
        <v>236400</v>
      </c>
    </row>
    <row r="1172" spans="1:7">
      <c r="A1172" t="s">
        <v>4585</v>
      </c>
      <c r="B1172" t="s">
        <v>4586</v>
      </c>
      <c r="C1172" t="s">
        <v>4370</v>
      </c>
      <c r="D1172">
        <v>6</v>
      </c>
      <c r="E1172">
        <v>650</v>
      </c>
      <c r="F1172">
        <v>914</v>
      </c>
      <c r="G1172">
        <v>103500</v>
      </c>
    </row>
    <row r="1173" spans="1:7">
      <c r="A1173" t="s">
        <v>4589</v>
      </c>
      <c r="B1173" t="s">
        <v>4590</v>
      </c>
      <c r="C1173" t="s">
        <v>4370</v>
      </c>
      <c r="D1173">
        <v>5</v>
      </c>
      <c r="E1173">
        <v>762</v>
      </c>
      <c r="F1173">
        <v>886</v>
      </c>
      <c r="G1173">
        <v>106000</v>
      </c>
    </row>
    <row r="1174" spans="1:7">
      <c r="A1174" t="s">
        <v>4591</v>
      </c>
      <c r="B1174" t="s">
        <v>4592</v>
      </c>
      <c r="C1174" t="s">
        <v>4370</v>
      </c>
      <c r="D1174">
        <v>23</v>
      </c>
      <c r="E1174">
        <v>2024</v>
      </c>
      <c r="F1174">
        <v>1811</v>
      </c>
      <c r="G1174">
        <v>167310</v>
      </c>
    </row>
    <row r="1175" spans="1:7">
      <c r="A1175" t="s">
        <v>4593</v>
      </c>
      <c r="B1175" t="s">
        <v>4594</v>
      </c>
      <c r="C1175" t="s">
        <v>4370</v>
      </c>
      <c r="D1175">
        <v>37</v>
      </c>
      <c r="E1175">
        <v>1929</v>
      </c>
      <c r="F1175">
        <v>2007</v>
      </c>
      <c r="G1175">
        <v>165000</v>
      </c>
    </row>
    <row r="1176" spans="1:7">
      <c r="A1176" t="s">
        <v>4595</v>
      </c>
      <c r="B1176" t="s">
        <v>4596</v>
      </c>
      <c r="C1176" t="s">
        <v>4370</v>
      </c>
      <c r="D1176">
        <v>13</v>
      </c>
      <c r="E1176">
        <v>1380</v>
      </c>
      <c r="F1176">
        <v>1504</v>
      </c>
      <c r="G1176">
        <v>173000</v>
      </c>
    </row>
    <row r="1177" spans="1:7">
      <c r="A1177" t="s">
        <v>4605</v>
      </c>
      <c r="B1177" t="s">
        <v>4606</v>
      </c>
      <c r="C1177" t="s">
        <v>4370</v>
      </c>
      <c r="D1177">
        <v>7</v>
      </c>
      <c r="E1177">
        <v>1783</v>
      </c>
      <c r="F1177">
        <v>1757</v>
      </c>
      <c r="G1177">
        <v>249700</v>
      </c>
    </row>
    <row r="1178" spans="1:7">
      <c r="A1178" t="s">
        <v>4609</v>
      </c>
      <c r="B1178" t="s">
        <v>4610</v>
      </c>
      <c r="C1178" t="s">
        <v>4370</v>
      </c>
      <c r="D1178">
        <v>371</v>
      </c>
      <c r="E1178">
        <v>2883</v>
      </c>
      <c r="F1178">
        <v>2907</v>
      </c>
      <c r="G1178">
        <v>150000</v>
      </c>
    </row>
    <row r="1179" spans="1:7">
      <c r="A1179" t="s">
        <v>4615</v>
      </c>
      <c r="B1179" t="s">
        <v>4616</v>
      </c>
      <c r="C1179" t="s">
        <v>4370</v>
      </c>
      <c r="D1179">
        <v>6</v>
      </c>
      <c r="E1179">
        <v>1630</v>
      </c>
      <c r="F1179">
        <v>1893</v>
      </c>
      <c r="G1179">
        <v>250000</v>
      </c>
    </row>
    <row r="1180" spans="1:7">
      <c r="A1180" t="s">
        <v>4621</v>
      </c>
      <c r="B1180" t="s">
        <v>4622</v>
      </c>
      <c r="C1180" t="s">
        <v>4370</v>
      </c>
      <c r="D1180">
        <v>6</v>
      </c>
      <c r="E1180">
        <v>1761</v>
      </c>
      <c r="F1180">
        <v>1609</v>
      </c>
      <c r="G1180">
        <v>214500</v>
      </c>
    </row>
    <row r="1181" spans="1:7">
      <c r="A1181" t="s">
        <v>4625</v>
      </c>
      <c r="B1181" t="s">
        <v>4626</v>
      </c>
      <c r="C1181" t="s">
        <v>4370</v>
      </c>
      <c r="D1181">
        <v>7</v>
      </c>
      <c r="E1181">
        <v>1000</v>
      </c>
      <c r="F1181">
        <v>1059</v>
      </c>
      <c r="G1181">
        <v>97900</v>
      </c>
    </row>
    <row r="1182" spans="1:7">
      <c r="A1182" t="s">
        <v>4633</v>
      </c>
      <c r="B1182" t="s">
        <v>4634</v>
      </c>
      <c r="C1182" t="s">
        <v>4370</v>
      </c>
      <c r="D1182">
        <v>5</v>
      </c>
      <c r="E1182">
        <v>1545</v>
      </c>
      <c r="F1182">
        <v>1724</v>
      </c>
      <c r="G1182">
        <v>202400</v>
      </c>
    </row>
    <row r="1183" spans="1:7">
      <c r="A1183" t="s">
        <v>4637</v>
      </c>
      <c r="B1183" t="s">
        <v>4638</v>
      </c>
      <c r="C1183" t="s">
        <v>4370</v>
      </c>
      <c r="D1183">
        <v>5</v>
      </c>
      <c r="E1183">
        <v>2895</v>
      </c>
      <c r="F1183">
        <v>2757</v>
      </c>
      <c r="G1183">
        <v>331000</v>
      </c>
    </row>
    <row r="1184" spans="1:7">
      <c r="A1184" t="s">
        <v>4639</v>
      </c>
      <c r="B1184" t="s">
        <v>4640</v>
      </c>
      <c r="C1184" t="s">
        <v>4370</v>
      </c>
      <c r="D1184">
        <v>85</v>
      </c>
      <c r="E1184">
        <v>1448</v>
      </c>
      <c r="F1184">
        <v>1500</v>
      </c>
      <c r="G1184">
        <v>133000</v>
      </c>
    </row>
    <row r="1185" spans="1:7">
      <c r="A1185" t="s">
        <v>4643</v>
      </c>
      <c r="B1185" t="s">
        <v>4644</v>
      </c>
      <c r="C1185" t="s">
        <v>4370</v>
      </c>
      <c r="D1185">
        <v>44</v>
      </c>
      <c r="E1185">
        <v>1557</v>
      </c>
      <c r="F1185">
        <v>1611</v>
      </c>
      <c r="G1185">
        <v>128500</v>
      </c>
    </row>
    <row r="1186" spans="1:7">
      <c r="A1186" t="s">
        <v>4649</v>
      </c>
      <c r="B1186" t="s">
        <v>4650</v>
      </c>
      <c r="C1186" t="s">
        <v>4370</v>
      </c>
      <c r="D1186">
        <v>5</v>
      </c>
      <c r="E1186">
        <v>844</v>
      </c>
      <c r="F1186">
        <v>777</v>
      </c>
      <c r="G1186">
        <v>73000</v>
      </c>
    </row>
    <row r="1187" spans="1:7">
      <c r="A1187" t="s">
        <v>4651</v>
      </c>
      <c r="B1187" t="s">
        <v>4652</v>
      </c>
      <c r="C1187" t="s">
        <v>4370</v>
      </c>
      <c r="D1187">
        <v>39</v>
      </c>
      <c r="E1187">
        <v>1744</v>
      </c>
      <c r="F1187">
        <v>1774</v>
      </c>
      <c r="G1187">
        <v>161000</v>
      </c>
    </row>
    <row r="1188" spans="1:7">
      <c r="A1188" t="s">
        <v>4653</v>
      </c>
      <c r="B1188" t="s">
        <v>4654</v>
      </c>
      <c r="C1188" t="s">
        <v>4370</v>
      </c>
      <c r="D1188">
        <v>41</v>
      </c>
      <c r="E1188">
        <v>1347</v>
      </c>
      <c r="F1188">
        <v>1420</v>
      </c>
      <c r="G1188">
        <v>127500</v>
      </c>
    </row>
    <row r="1189" spans="1:7">
      <c r="A1189" t="s">
        <v>4661</v>
      </c>
      <c r="B1189" t="s">
        <v>4662</v>
      </c>
      <c r="C1189" t="s">
        <v>4370</v>
      </c>
      <c r="D1189">
        <v>5</v>
      </c>
      <c r="E1189">
        <v>989</v>
      </c>
      <c r="F1189">
        <v>1612</v>
      </c>
      <c r="G1189">
        <v>87000</v>
      </c>
    </row>
    <row r="1190" spans="1:7">
      <c r="A1190" t="s">
        <v>4663</v>
      </c>
      <c r="B1190" t="s">
        <v>4664</v>
      </c>
      <c r="C1190" t="s">
        <v>4370</v>
      </c>
      <c r="D1190">
        <v>55</v>
      </c>
      <c r="E1190">
        <v>1497</v>
      </c>
      <c r="F1190">
        <v>1475</v>
      </c>
      <c r="G1190">
        <v>137750</v>
      </c>
    </row>
    <row r="1191" spans="1:7">
      <c r="A1191" t="s">
        <v>4665</v>
      </c>
      <c r="B1191" t="s">
        <v>4666</v>
      </c>
      <c r="C1191" t="s">
        <v>4370</v>
      </c>
      <c r="D1191">
        <v>8</v>
      </c>
      <c r="E1191">
        <v>1025</v>
      </c>
      <c r="F1191">
        <v>1102</v>
      </c>
      <c r="G1191">
        <v>142950</v>
      </c>
    </row>
    <row r="1192" spans="1:7">
      <c r="A1192" t="s">
        <v>4669</v>
      </c>
      <c r="B1192" t="s">
        <v>4670</v>
      </c>
      <c r="C1192" t="s">
        <v>4370</v>
      </c>
      <c r="D1192">
        <v>7</v>
      </c>
      <c r="E1192">
        <v>769</v>
      </c>
      <c r="F1192">
        <v>910</v>
      </c>
      <c r="G1192">
        <v>165000</v>
      </c>
    </row>
    <row r="1193" spans="1:7">
      <c r="A1193" t="s">
        <v>4677</v>
      </c>
      <c r="B1193" t="s">
        <v>4678</v>
      </c>
      <c r="C1193" t="s">
        <v>4370</v>
      </c>
      <c r="D1193">
        <v>6</v>
      </c>
      <c r="E1193">
        <v>1288</v>
      </c>
      <c r="F1193">
        <v>1483</v>
      </c>
      <c r="G1193">
        <v>121000</v>
      </c>
    </row>
    <row r="1194" spans="1:7">
      <c r="A1194" t="s">
        <v>4679</v>
      </c>
      <c r="B1194" t="s">
        <v>4680</v>
      </c>
      <c r="C1194" t="s">
        <v>4370</v>
      </c>
      <c r="D1194">
        <v>5</v>
      </c>
      <c r="E1194">
        <v>931</v>
      </c>
      <c r="F1194">
        <v>1204</v>
      </c>
      <c r="G1194">
        <v>134000</v>
      </c>
    </row>
    <row r="1195" spans="1:7">
      <c r="A1195" t="s">
        <v>4681</v>
      </c>
      <c r="B1195" t="s">
        <v>4682</v>
      </c>
      <c r="C1195" t="s">
        <v>4370</v>
      </c>
      <c r="D1195">
        <v>11</v>
      </c>
      <c r="E1195">
        <v>1475</v>
      </c>
      <c r="F1195">
        <v>1507</v>
      </c>
      <c r="G1195">
        <v>228000</v>
      </c>
    </row>
    <row r="1196" spans="1:7">
      <c r="A1196" t="s">
        <v>4685</v>
      </c>
      <c r="B1196" t="s">
        <v>4686</v>
      </c>
      <c r="C1196" t="s">
        <v>4370</v>
      </c>
      <c r="D1196">
        <v>5</v>
      </c>
      <c r="E1196">
        <v>1041</v>
      </c>
      <c r="F1196">
        <v>1009</v>
      </c>
      <c r="G1196">
        <v>163600</v>
      </c>
    </row>
    <row r="1197" spans="1:7">
      <c r="A1197" t="s">
        <v>4704</v>
      </c>
      <c r="B1197" t="s">
        <v>4705</v>
      </c>
      <c r="C1197" t="s">
        <v>4370</v>
      </c>
      <c r="D1197">
        <v>12</v>
      </c>
      <c r="E1197">
        <v>1160</v>
      </c>
      <c r="F1197">
        <v>1274</v>
      </c>
      <c r="G1197">
        <v>108000</v>
      </c>
    </row>
    <row r="1198" spans="1:7">
      <c r="A1198" t="s">
        <v>4706</v>
      </c>
      <c r="B1198" t="s">
        <v>4707</v>
      </c>
      <c r="C1198" t="s">
        <v>4370</v>
      </c>
      <c r="D1198">
        <v>9</v>
      </c>
      <c r="E1198">
        <v>920</v>
      </c>
      <c r="F1198">
        <v>1043</v>
      </c>
      <c r="G1198">
        <v>145000</v>
      </c>
    </row>
    <row r="1199" spans="1:7">
      <c r="A1199" t="s">
        <v>4708</v>
      </c>
      <c r="B1199" t="s">
        <v>4709</v>
      </c>
      <c r="C1199" t="s">
        <v>4370</v>
      </c>
      <c r="D1199">
        <v>490</v>
      </c>
      <c r="E1199">
        <v>1532</v>
      </c>
      <c r="F1199">
        <v>1676</v>
      </c>
      <c r="G1199">
        <v>120750</v>
      </c>
    </row>
    <row r="1200" spans="1:7">
      <c r="A1200" t="s">
        <v>4710</v>
      </c>
      <c r="B1200" t="s">
        <v>4711</v>
      </c>
      <c r="C1200" t="s">
        <v>4370</v>
      </c>
      <c r="D1200">
        <v>9</v>
      </c>
      <c r="E1200">
        <v>1306</v>
      </c>
      <c r="F1200">
        <v>1583</v>
      </c>
      <c r="G1200">
        <v>160000</v>
      </c>
    </row>
    <row r="1201" spans="1:7">
      <c r="A1201" t="s">
        <v>4712</v>
      </c>
      <c r="B1201" t="s">
        <v>4713</v>
      </c>
      <c r="C1201" t="s">
        <v>4370</v>
      </c>
      <c r="D1201">
        <v>13</v>
      </c>
      <c r="E1201">
        <v>1000</v>
      </c>
      <c r="F1201">
        <v>980</v>
      </c>
      <c r="G1201">
        <v>78500</v>
      </c>
    </row>
    <row r="1202" spans="1:7">
      <c r="A1202" t="s">
        <v>4716</v>
      </c>
      <c r="B1202" t="s">
        <v>4717</v>
      </c>
      <c r="C1202" t="s">
        <v>4370</v>
      </c>
      <c r="D1202">
        <v>9</v>
      </c>
      <c r="E1202">
        <v>1107</v>
      </c>
      <c r="F1202">
        <v>1158</v>
      </c>
      <c r="G1202">
        <v>105775</v>
      </c>
    </row>
    <row r="1203" spans="1:7">
      <c r="A1203" t="s">
        <v>4720</v>
      </c>
      <c r="B1203" t="s">
        <v>4721</v>
      </c>
      <c r="C1203" t="s">
        <v>4370</v>
      </c>
      <c r="D1203">
        <v>5</v>
      </c>
      <c r="E1203">
        <v>1275</v>
      </c>
      <c r="F1203">
        <v>1805</v>
      </c>
      <c r="G1203">
        <v>146500</v>
      </c>
    </row>
    <row r="1204" spans="1:7">
      <c r="A1204" t="s">
        <v>4724</v>
      </c>
      <c r="B1204" t="s">
        <v>4725</v>
      </c>
      <c r="C1204" t="s">
        <v>4370</v>
      </c>
      <c r="D1204">
        <v>6</v>
      </c>
      <c r="E1204">
        <v>1105</v>
      </c>
      <c r="F1204">
        <v>1112</v>
      </c>
      <c r="G1204">
        <v>124000</v>
      </c>
    </row>
    <row r="1205" spans="1:7">
      <c r="A1205" t="s">
        <v>4728</v>
      </c>
      <c r="B1205" t="s">
        <v>4729</v>
      </c>
      <c r="C1205" t="s">
        <v>4370</v>
      </c>
      <c r="D1205">
        <v>13</v>
      </c>
      <c r="E1205">
        <v>1372</v>
      </c>
      <c r="F1205">
        <v>1388</v>
      </c>
      <c r="G1205">
        <v>205000</v>
      </c>
    </row>
    <row r="1206" spans="1:7">
      <c r="A1206" t="s">
        <v>4734</v>
      </c>
      <c r="B1206" t="s">
        <v>4735</v>
      </c>
      <c r="C1206" t="s">
        <v>4370</v>
      </c>
      <c r="D1206">
        <v>42</v>
      </c>
      <c r="E1206">
        <v>1735</v>
      </c>
      <c r="F1206">
        <v>1763</v>
      </c>
      <c r="G1206">
        <v>142550</v>
      </c>
    </row>
    <row r="1207" spans="1:7">
      <c r="A1207" t="s">
        <v>4738</v>
      </c>
      <c r="B1207" t="s">
        <v>4739</v>
      </c>
      <c r="C1207" t="s">
        <v>4370</v>
      </c>
      <c r="D1207">
        <v>12</v>
      </c>
      <c r="E1207">
        <v>1053</v>
      </c>
      <c r="F1207">
        <v>1153</v>
      </c>
      <c r="G1207">
        <v>141489</v>
      </c>
    </row>
    <row r="1208" spans="1:7">
      <c r="A1208" t="s">
        <v>4740</v>
      </c>
      <c r="B1208" t="s">
        <v>4741</v>
      </c>
      <c r="C1208" t="s">
        <v>4370</v>
      </c>
      <c r="D1208">
        <v>168</v>
      </c>
      <c r="E1208">
        <v>1244</v>
      </c>
      <c r="F1208">
        <v>1309</v>
      </c>
      <c r="G1208">
        <v>106875</v>
      </c>
    </row>
    <row r="1209" spans="1:7">
      <c r="A1209" t="s">
        <v>4746</v>
      </c>
      <c r="B1209" t="s">
        <v>4747</v>
      </c>
      <c r="C1209" t="s">
        <v>4370</v>
      </c>
      <c r="D1209">
        <v>6</v>
      </c>
      <c r="E1209">
        <v>2083</v>
      </c>
      <c r="F1209">
        <v>2292</v>
      </c>
      <c r="G1209">
        <v>310000</v>
      </c>
    </row>
    <row r="1210" spans="1:7">
      <c r="A1210" t="s">
        <v>4748</v>
      </c>
      <c r="B1210" t="s">
        <v>4749</v>
      </c>
      <c r="C1210" t="s">
        <v>4370</v>
      </c>
      <c r="D1210">
        <v>9</v>
      </c>
      <c r="E1210">
        <v>1845</v>
      </c>
      <c r="F1210">
        <v>1873</v>
      </c>
      <c r="G1210">
        <v>208500</v>
      </c>
    </row>
    <row r="1211" spans="1:7">
      <c r="A1211" t="s">
        <v>4750</v>
      </c>
      <c r="B1211" t="s">
        <v>4751</v>
      </c>
      <c r="C1211" t="s">
        <v>4370</v>
      </c>
      <c r="D1211">
        <v>24</v>
      </c>
      <c r="E1211">
        <v>1295</v>
      </c>
      <c r="F1211">
        <v>1277</v>
      </c>
      <c r="G1211">
        <v>131818</v>
      </c>
    </row>
    <row r="1212" spans="1:7">
      <c r="A1212" t="s">
        <v>4754</v>
      </c>
      <c r="B1212" t="s">
        <v>4755</v>
      </c>
      <c r="C1212" t="s">
        <v>4370</v>
      </c>
      <c r="D1212">
        <v>5</v>
      </c>
      <c r="E1212">
        <v>1486</v>
      </c>
      <c r="F1212">
        <v>1716</v>
      </c>
      <c r="G1212">
        <v>159000</v>
      </c>
    </row>
    <row r="1213" spans="1:7">
      <c r="A1213" t="s">
        <v>4760</v>
      </c>
      <c r="B1213" t="s">
        <v>4761</v>
      </c>
      <c r="C1213" t="s">
        <v>4370</v>
      </c>
      <c r="D1213">
        <v>78</v>
      </c>
      <c r="E1213">
        <v>1520</v>
      </c>
      <c r="F1213">
        <v>1509</v>
      </c>
      <c r="G1213">
        <v>141750</v>
      </c>
    </row>
    <row r="1214" spans="1:7">
      <c r="A1214" t="s">
        <v>4764</v>
      </c>
      <c r="B1214" t="s">
        <v>4765</v>
      </c>
      <c r="C1214" t="s">
        <v>4370</v>
      </c>
      <c r="D1214">
        <v>37</v>
      </c>
      <c r="E1214">
        <v>1161</v>
      </c>
      <c r="F1214">
        <v>1196</v>
      </c>
      <c r="G1214">
        <v>111000</v>
      </c>
    </row>
    <row r="1215" spans="1:7">
      <c r="A1215" t="s">
        <v>4768</v>
      </c>
      <c r="B1215" t="s">
        <v>4769</v>
      </c>
      <c r="C1215" t="s">
        <v>4370</v>
      </c>
      <c r="D1215">
        <v>16</v>
      </c>
      <c r="E1215">
        <v>1172</v>
      </c>
      <c r="F1215">
        <v>1225</v>
      </c>
      <c r="G1215">
        <v>179100</v>
      </c>
    </row>
    <row r="1216" spans="1:7">
      <c r="A1216" t="s">
        <v>4780</v>
      </c>
      <c r="B1216" t="s">
        <v>4781</v>
      </c>
      <c r="C1216" t="s">
        <v>4370</v>
      </c>
      <c r="D1216">
        <v>331</v>
      </c>
      <c r="E1216">
        <v>1562</v>
      </c>
      <c r="F1216">
        <v>1617</v>
      </c>
      <c r="G1216">
        <v>110000</v>
      </c>
    </row>
    <row r="1217" spans="1:7">
      <c r="A1217" t="s">
        <v>4786</v>
      </c>
      <c r="B1217" t="s">
        <v>4787</v>
      </c>
      <c r="C1217" t="s">
        <v>4370</v>
      </c>
      <c r="D1217">
        <v>860</v>
      </c>
      <c r="E1217">
        <v>1568</v>
      </c>
      <c r="F1217">
        <v>1634</v>
      </c>
      <c r="G1217">
        <v>124000</v>
      </c>
    </row>
    <row r="1218" spans="1:7">
      <c r="A1218" t="s">
        <v>4788</v>
      </c>
      <c r="B1218" t="s">
        <v>4789</v>
      </c>
      <c r="C1218" t="s">
        <v>4370</v>
      </c>
      <c r="D1218">
        <v>40</v>
      </c>
      <c r="E1218">
        <v>1232</v>
      </c>
      <c r="F1218">
        <v>1214</v>
      </c>
      <c r="G1218">
        <v>112500</v>
      </c>
    </row>
    <row r="1219" spans="1:7">
      <c r="A1219" t="s">
        <v>4790</v>
      </c>
      <c r="B1219" t="s">
        <v>4791</v>
      </c>
      <c r="C1219" t="s">
        <v>4370</v>
      </c>
      <c r="D1219">
        <v>12</v>
      </c>
      <c r="E1219">
        <v>1385</v>
      </c>
      <c r="F1219">
        <v>1534</v>
      </c>
      <c r="G1219">
        <v>181500</v>
      </c>
    </row>
    <row r="1220" spans="1:7">
      <c r="A1220" t="s">
        <v>4792</v>
      </c>
      <c r="B1220" t="s">
        <v>4793</v>
      </c>
      <c r="C1220" t="s">
        <v>4370</v>
      </c>
      <c r="D1220">
        <v>21</v>
      </c>
      <c r="E1220">
        <v>1209</v>
      </c>
      <c r="F1220">
        <v>1219</v>
      </c>
      <c r="G1220">
        <v>110000</v>
      </c>
    </row>
    <row r="1221" spans="1:7">
      <c r="A1221" t="s">
        <v>4794</v>
      </c>
      <c r="B1221" t="s">
        <v>4795</v>
      </c>
      <c r="C1221" t="s">
        <v>4370</v>
      </c>
      <c r="D1221">
        <v>9</v>
      </c>
      <c r="E1221">
        <v>1684</v>
      </c>
      <c r="F1221">
        <v>1456</v>
      </c>
      <c r="G1221">
        <v>165000</v>
      </c>
    </row>
    <row r="1222" spans="1:7">
      <c r="A1222" t="s">
        <v>4798</v>
      </c>
      <c r="B1222" t="s">
        <v>4799</v>
      </c>
      <c r="C1222" t="s">
        <v>4370</v>
      </c>
      <c r="D1222">
        <v>7</v>
      </c>
      <c r="E1222">
        <v>979</v>
      </c>
      <c r="F1222">
        <v>1393</v>
      </c>
      <c r="G1222">
        <v>229400</v>
      </c>
    </row>
    <row r="1223" spans="1:7">
      <c r="A1223" t="s">
        <v>4800</v>
      </c>
      <c r="B1223" t="s">
        <v>4801</v>
      </c>
      <c r="C1223" t="s">
        <v>4370</v>
      </c>
      <c r="D1223">
        <v>118</v>
      </c>
      <c r="E1223">
        <v>3750</v>
      </c>
      <c r="F1223">
        <v>3484</v>
      </c>
      <c r="G1223">
        <v>157500</v>
      </c>
    </row>
    <row r="1224" spans="1:7">
      <c r="A1224" t="s">
        <v>4802</v>
      </c>
      <c r="B1224" t="s">
        <v>4803</v>
      </c>
      <c r="C1224" t="s">
        <v>4370</v>
      </c>
      <c r="D1224">
        <v>5</v>
      </c>
      <c r="E1224">
        <v>1250</v>
      </c>
      <c r="F1224">
        <v>1341</v>
      </c>
      <c r="G1224">
        <v>125000</v>
      </c>
    </row>
    <row r="1225" spans="1:7">
      <c r="A1225" t="s">
        <v>4804</v>
      </c>
      <c r="B1225" t="s">
        <v>4805</v>
      </c>
      <c r="C1225" t="s">
        <v>4370</v>
      </c>
      <c r="D1225">
        <v>5</v>
      </c>
      <c r="E1225">
        <v>682</v>
      </c>
      <c r="F1225">
        <v>1155</v>
      </c>
      <c r="G1225">
        <v>140000</v>
      </c>
    </row>
    <row r="1226" spans="1:7">
      <c r="A1226" t="s">
        <v>4806</v>
      </c>
      <c r="B1226" t="s">
        <v>4807</v>
      </c>
      <c r="C1226" t="s">
        <v>4370</v>
      </c>
      <c r="D1226">
        <v>12</v>
      </c>
      <c r="E1226">
        <v>1394</v>
      </c>
      <c r="F1226">
        <v>1526</v>
      </c>
      <c r="G1226">
        <v>163750</v>
      </c>
    </row>
    <row r="1227" spans="1:7">
      <c r="A1227" t="s">
        <v>4808</v>
      </c>
      <c r="B1227" t="s">
        <v>4809</v>
      </c>
      <c r="C1227" t="s">
        <v>4370</v>
      </c>
      <c r="D1227">
        <v>5</v>
      </c>
      <c r="E1227">
        <v>1810</v>
      </c>
      <c r="F1227">
        <v>1855</v>
      </c>
      <c r="G1227">
        <v>257000</v>
      </c>
    </row>
    <row r="1228" spans="1:7">
      <c r="A1228" t="s">
        <v>4812</v>
      </c>
      <c r="B1228" t="s">
        <v>4813</v>
      </c>
      <c r="C1228" t="s">
        <v>4370</v>
      </c>
      <c r="D1228">
        <v>5</v>
      </c>
      <c r="E1228">
        <v>1845</v>
      </c>
      <c r="F1228">
        <v>2014</v>
      </c>
      <c r="G1228">
        <v>310000</v>
      </c>
    </row>
    <row r="1229" spans="1:7">
      <c r="A1229" t="s">
        <v>4820</v>
      </c>
      <c r="B1229" t="s">
        <v>4821</v>
      </c>
      <c r="C1229" t="s">
        <v>4370</v>
      </c>
      <c r="D1229">
        <v>5</v>
      </c>
      <c r="E1229">
        <v>1354</v>
      </c>
      <c r="F1229">
        <v>1322</v>
      </c>
      <c r="G1229">
        <v>130000</v>
      </c>
    </row>
    <row r="1230" spans="1:7">
      <c r="A1230" t="s">
        <v>4822</v>
      </c>
      <c r="B1230" t="s">
        <v>4823</v>
      </c>
      <c r="C1230" t="s">
        <v>4370</v>
      </c>
      <c r="D1230">
        <v>6</v>
      </c>
      <c r="E1230">
        <v>1791</v>
      </c>
      <c r="F1230">
        <v>1808</v>
      </c>
      <c r="G1230">
        <v>293500</v>
      </c>
    </row>
    <row r="1231" spans="1:7">
      <c r="A1231" t="s">
        <v>4826</v>
      </c>
      <c r="B1231" t="s">
        <v>4827</v>
      </c>
      <c r="C1231" t="s">
        <v>4370</v>
      </c>
      <c r="D1231">
        <v>167</v>
      </c>
      <c r="E1231">
        <v>1576</v>
      </c>
      <c r="F1231">
        <v>1591</v>
      </c>
      <c r="G1231">
        <v>146000</v>
      </c>
    </row>
    <row r="1232" spans="1:7">
      <c r="A1232" t="s">
        <v>4828</v>
      </c>
      <c r="B1232" t="s">
        <v>4829</v>
      </c>
      <c r="C1232" t="s">
        <v>4370</v>
      </c>
      <c r="D1232">
        <v>26</v>
      </c>
      <c r="E1232">
        <v>1348</v>
      </c>
      <c r="F1232">
        <v>1303</v>
      </c>
      <c r="G1232">
        <v>127000</v>
      </c>
    </row>
    <row r="1233" spans="1:7">
      <c r="A1233" t="s">
        <v>4833</v>
      </c>
      <c r="B1233" t="s">
        <v>4834</v>
      </c>
      <c r="C1233" t="s">
        <v>4370</v>
      </c>
      <c r="D1233">
        <v>6</v>
      </c>
      <c r="E1233">
        <v>1417</v>
      </c>
      <c r="F1233">
        <v>1547</v>
      </c>
      <c r="G1233">
        <v>171300</v>
      </c>
    </row>
    <row r="1234" spans="1:7">
      <c r="A1234" t="s">
        <v>4837</v>
      </c>
      <c r="B1234" t="s">
        <v>4838</v>
      </c>
      <c r="C1234" t="s">
        <v>4370</v>
      </c>
      <c r="D1234">
        <v>26</v>
      </c>
      <c r="E1234">
        <v>1221</v>
      </c>
      <c r="F1234">
        <v>1388</v>
      </c>
      <c r="G1234">
        <v>127500</v>
      </c>
    </row>
    <row r="1235" spans="1:7">
      <c r="A1235" t="s">
        <v>4843</v>
      </c>
      <c r="B1235" t="s">
        <v>4844</v>
      </c>
      <c r="C1235" t="s">
        <v>4370</v>
      </c>
      <c r="D1235">
        <v>8</v>
      </c>
      <c r="E1235">
        <v>1686</v>
      </c>
      <c r="F1235">
        <v>1767</v>
      </c>
      <c r="G1235">
        <v>139536</v>
      </c>
    </row>
    <row r="1236" spans="1:7">
      <c r="A1236" t="s">
        <v>4849</v>
      </c>
      <c r="B1236" t="s">
        <v>4850</v>
      </c>
      <c r="C1236" t="s">
        <v>4370</v>
      </c>
      <c r="D1236">
        <v>6</v>
      </c>
      <c r="E1236">
        <v>1536</v>
      </c>
      <c r="F1236">
        <v>1536</v>
      </c>
      <c r="G1236">
        <v>210475</v>
      </c>
    </row>
    <row r="1237" spans="1:7">
      <c r="A1237" t="s">
        <v>4851</v>
      </c>
      <c r="B1237" t="s">
        <v>4852</v>
      </c>
      <c r="C1237" t="s">
        <v>4370</v>
      </c>
      <c r="D1237">
        <v>8</v>
      </c>
      <c r="E1237">
        <v>2255</v>
      </c>
      <c r="F1237">
        <v>1886</v>
      </c>
      <c r="G1237">
        <v>286000</v>
      </c>
    </row>
    <row r="1238" spans="1:7">
      <c r="A1238" t="s">
        <v>4855</v>
      </c>
      <c r="B1238" t="s">
        <v>4856</v>
      </c>
      <c r="C1238" t="s">
        <v>4370</v>
      </c>
      <c r="D1238">
        <v>6</v>
      </c>
      <c r="E1238">
        <v>1922</v>
      </c>
      <c r="F1238">
        <v>1920</v>
      </c>
      <c r="G1238">
        <v>152100</v>
      </c>
    </row>
    <row r="1239" spans="1:7">
      <c r="A1239" t="s">
        <v>4859</v>
      </c>
      <c r="B1239" t="s">
        <v>4860</v>
      </c>
      <c r="C1239" t="s">
        <v>4370</v>
      </c>
      <c r="D1239">
        <v>21</v>
      </c>
      <c r="E1239">
        <v>2500</v>
      </c>
      <c r="F1239">
        <v>2732</v>
      </c>
      <c r="G1239">
        <v>249500</v>
      </c>
    </row>
    <row r="1240" spans="1:7">
      <c r="A1240" t="s">
        <v>4861</v>
      </c>
      <c r="B1240" t="s">
        <v>4862</v>
      </c>
      <c r="C1240" t="s">
        <v>4370</v>
      </c>
      <c r="D1240">
        <v>7</v>
      </c>
      <c r="E1240">
        <v>1414</v>
      </c>
      <c r="F1240">
        <v>1216</v>
      </c>
      <c r="G1240">
        <v>140000</v>
      </c>
    </row>
    <row r="1241" spans="1:7">
      <c r="A1241" t="s">
        <v>4867</v>
      </c>
      <c r="B1241" t="s">
        <v>4868</v>
      </c>
      <c r="C1241" t="s">
        <v>4370</v>
      </c>
      <c r="D1241">
        <v>23</v>
      </c>
      <c r="E1241">
        <v>2378</v>
      </c>
      <c r="F1241">
        <v>2372</v>
      </c>
      <c r="G1241">
        <v>189000</v>
      </c>
    </row>
    <row r="1242" spans="1:7">
      <c r="A1242" t="s">
        <v>4869</v>
      </c>
      <c r="B1242" t="s">
        <v>4870</v>
      </c>
      <c r="C1242" t="s">
        <v>4370</v>
      </c>
      <c r="D1242">
        <v>24</v>
      </c>
      <c r="E1242">
        <v>1578</v>
      </c>
      <c r="F1242">
        <v>1629</v>
      </c>
      <c r="G1242">
        <v>142000</v>
      </c>
    </row>
    <row r="1243" spans="1:7">
      <c r="A1243" t="s">
        <v>4877</v>
      </c>
      <c r="B1243" t="s">
        <v>4878</v>
      </c>
      <c r="C1243" t="s">
        <v>4370</v>
      </c>
      <c r="D1243">
        <v>65</v>
      </c>
      <c r="E1243">
        <v>1785</v>
      </c>
      <c r="F1243">
        <v>1772</v>
      </c>
      <c r="G1243">
        <v>153000</v>
      </c>
    </row>
    <row r="1244" spans="1:7">
      <c r="A1244" t="s">
        <v>4879</v>
      </c>
      <c r="B1244" t="s">
        <v>4880</v>
      </c>
      <c r="C1244" t="s">
        <v>4370</v>
      </c>
      <c r="D1244">
        <v>5</v>
      </c>
      <c r="E1244">
        <v>1612</v>
      </c>
      <c r="F1244">
        <v>1499</v>
      </c>
      <c r="G1244">
        <v>127350</v>
      </c>
    </row>
    <row r="1245" spans="1:7">
      <c r="A1245" t="s">
        <v>4883</v>
      </c>
      <c r="B1245" t="s">
        <v>4884</v>
      </c>
      <c r="C1245" t="s">
        <v>4370</v>
      </c>
      <c r="D1245">
        <v>5</v>
      </c>
      <c r="E1245">
        <v>1094</v>
      </c>
      <c r="F1245">
        <v>998</v>
      </c>
      <c r="G1245">
        <v>90000</v>
      </c>
    </row>
    <row r="1246" spans="1:7">
      <c r="A1246" t="s">
        <v>4887</v>
      </c>
      <c r="B1246" t="s">
        <v>4888</v>
      </c>
      <c r="C1246" t="s">
        <v>4370</v>
      </c>
      <c r="D1246">
        <v>54</v>
      </c>
      <c r="E1246">
        <v>1685</v>
      </c>
      <c r="F1246">
        <v>1707</v>
      </c>
      <c r="G1246">
        <v>136660</v>
      </c>
    </row>
    <row r="1247" spans="1:7">
      <c r="A1247" t="s">
        <v>4889</v>
      </c>
      <c r="B1247" t="s">
        <v>4890</v>
      </c>
      <c r="C1247" t="s">
        <v>4370</v>
      </c>
      <c r="D1247">
        <v>94</v>
      </c>
      <c r="E1247">
        <v>1571</v>
      </c>
      <c r="F1247">
        <v>1642</v>
      </c>
      <c r="G1247">
        <v>146700</v>
      </c>
    </row>
    <row r="1248" spans="1:7">
      <c r="A1248" t="s">
        <v>4895</v>
      </c>
      <c r="B1248" t="s">
        <v>4896</v>
      </c>
      <c r="C1248" t="s">
        <v>4370</v>
      </c>
      <c r="D1248">
        <v>10</v>
      </c>
      <c r="E1248">
        <v>1186</v>
      </c>
      <c r="F1248">
        <v>1263</v>
      </c>
      <c r="G1248">
        <v>106500</v>
      </c>
    </row>
    <row r="1249" spans="1:7">
      <c r="A1249" t="s">
        <v>4899</v>
      </c>
      <c r="B1249" t="s">
        <v>4900</v>
      </c>
      <c r="C1249" t="s">
        <v>4370</v>
      </c>
      <c r="D1249">
        <v>15</v>
      </c>
      <c r="E1249">
        <v>1934</v>
      </c>
      <c r="F1249">
        <v>1847</v>
      </c>
      <c r="G1249">
        <v>201300</v>
      </c>
    </row>
    <row r="1250" spans="1:7">
      <c r="A1250" t="s">
        <v>4903</v>
      </c>
      <c r="B1250" t="s">
        <v>4904</v>
      </c>
      <c r="C1250" t="s">
        <v>4370</v>
      </c>
      <c r="D1250">
        <v>5</v>
      </c>
      <c r="E1250">
        <v>1556</v>
      </c>
      <c r="F1250">
        <v>1636</v>
      </c>
      <c r="G1250">
        <v>244330</v>
      </c>
    </row>
    <row r="1251" spans="1:7">
      <c r="A1251" t="s">
        <v>4906</v>
      </c>
      <c r="B1251" t="s">
        <v>4907</v>
      </c>
      <c r="C1251" t="s">
        <v>4370</v>
      </c>
      <c r="D1251">
        <v>9</v>
      </c>
      <c r="E1251">
        <v>784</v>
      </c>
      <c r="F1251">
        <v>1221</v>
      </c>
      <c r="G1251">
        <v>125000</v>
      </c>
    </row>
    <row r="1252" spans="1:7">
      <c r="A1252" t="s">
        <v>4908</v>
      </c>
      <c r="B1252" t="s">
        <v>4909</v>
      </c>
      <c r="C1252" t="s">
        <v>4370</v>
      </c>
      <c r="D1252">
        <v>199</v>
      </c>
      <c r="E1252">
        <v>4308</v>
      </c>
      <c r="F1252">
        <v>4343</v>
      </c>
      <c r="G1252">
        <v>270000</v>
      </c>
    </row>
    <row r="1253" spans="1:7">
      <c r="A1253" t="s">
        <v>4910</v>
      </c>
      <c r="B1253" t="s">
        <v>4911</v>
      </c>
      <c r="C1253" t="s">
        <v>4370</v>
      </c>
      <c r="D1253">
        <v>15</v>
      </c>
      <c r="E1253">
        <v>1462</v>
      </c>
      <c r="F1253">
        <v>1603</v>
      </c>
      <c r="G1253">
        <v>181000</v>
      </c>
    </row>
    <row r="1254" spans="1:7">
      <c r="A1254" t="s">
        <v>4912</v>
      </c>
      <c r="B1254" t="s">
        <v>4913</v>
      </c>
      <c r="C1254" t="s">
        <v>4370</v>
      </c>
      <c r="D1254">
        <v>71</v>
      </c>
      <c r="E1254">
        <v>1966</v>
      </c>
      <c r="F1254">
        <v>1916</v>
      </c>
      <c r="G1254">
        <v>172500</v>
      </c>
    </row>
    <row r="1255" spans="1:7">
      <c r="A1255" t="s">
        <v>4914</v>
      </c>
      <c r="B1255" t="s">
        <v>4915</v>
      </c>
      <c r="C1255" t="s">
        <v>4370</v>
      </c>
      <c r="D1255">
        <v>14</v>
      </c>
      <c r="E1255">
        <v>1695</v>
      </c>
      <c r="F1255">
        <v>1677</v>
      </c>
      <c r="G1255">
        <v>170560</v>
      </c>
    </row>
    <row r="1256" spans="1:7">
      <c r="A1256" t="s">
        <v>4916</v>
      </c>
      <c r="B1256" t="s">
        <v>4917</v>
      </c>
      <c r="C1256" t="s">
        <v>4370</v>
      </c>
      <c r="D1256">
        <v>10</v>
      </c>
      <c r="E1256">
        <v>1193</v>
      </c>
      <c r="F1256">
        <v>1173</v>
      </c>
      <c r="G1256">
        <v>151000</v>
      </c>
    </row>
    <row r="1257" spans="1:7">
      <c r="A1257" t="s">
        <v>4922</v>
      </c>
      <c r="B1257" t="s">
        <v>4923</v>
      </c>
      <c r="C1257" t="s">
        <v>4370</v>
      </c>
      <c r="D1257">
        <v>67</v>
      </c>
      <c r="E1257">
        <v>1500</v>
      </c>
      <c r="F1257">
        <v>1496</v>
      </c>
      <c r="G1257">
        <v>112000</v>
      </c>
    </row>
    <row r="1258" spans="1:7">
      <c r="A1258" t="s">
        <v>4924</v>
      </c>
      <c r="B1258" t="s">
        <v>4925</v>
      </c>
      <c r="C1258" t="s">
        <v>4370</v>
      </c>
      <c r="D1258">
        <v>57</v>
      </c>
      <c r="E1258">
        <v>1029</v>
      </c>
      <c r="F1258">
        <v>1081</v>
      </c>
      <c r="G1258">
        <v>124500</v>
      </c>
    </row>
    <row r="1259" spans="1:7">
      <c r="A1259" t="s">
        <v>4926</v>
      </c>
      <c r="B1259" t="s">
        <v>4927</v>
      </c>
      <c r="C1259" t="s">
        <v>4370</v>
      </c>
      <c r="D1259">
        <v>9</v>
      </c>
      <c r="E1259">
        <v>968</v>
      </c>
      <c r="F1259">
        <v>1164</v>
      </c>
      <c r="G1259">
        <v>149000</v>
      </c>
    </row>
    <row r="1260" spans="1:7">
      <c r="A1260" t="s">
        <v>4932</v>
      </c>
      <c r="B1260" t="s">
        <v>4933</v>
      </c>
      <c r="C1260" t="s">
        <v>4370</v>
      </c>
      <c r="D1260">
        <v>6</v>
      </c>
      <c r="E1260">
        <v>1219</v>
      </c>
      <c r="F1260">
        <v>1306</v>
      </c>
      <c r="G1260">
        <v>168500</v>
      </c>
    </row>
    <row r="1261" spans="1:7">
      <c r="A1261" t="s">
        <v>4934</v>
      </c>
      <c r="B1261" t="s">
        <v>4935</v>
      </c>
      <c r="C1261" t="s">
        <v>4370</v>
      </c>
      <c r="D1261">
        <v>46</v>
      </c>
      <c r="E1261">
        <v>1512</v>
      </c>
      <c r="F1261">
        <v>1605</v>
      </c>
      <c r="G1261">
        <v>154550</v>
      </c>
    </row>
    <row r="1262" spans="1:7">
      <c r="A1262" t="s">
        <v>4938</v>
      </c>
      <c r="B1262" t="s">
        <v>4939</v>
      </c>
      <c r="C1262" t="s">
        <v>4370</v>
      </c>
      <c r="D1262">
        <v>58</v>
      </c>
      <c r="E1262">
        <v>1675</v>
      </c>
      <c r="F1262">
        <v>1734</v>
      </c>
      <c r="G1262">
        <v>166725</v>
      </c>
    </row>
    <row r="1263" spans="1:7">
      <c r="A1263" t="s">
        <v>4940</v>
      </c>
      <c r="B1263" t="s">
        <v>4941</v>
      </c>
      <c r="C1263" t="s">
        <v>4370</v>
      </c>
      <c r="D1263">
        <v>28</v>
      </c>
      <c r="E1263">
        <v>1622</v>
      </c>
      <c r="F1263">
        <v>1542</v>
      </c>
      <c r="G1263">
        <v>169850</v>
      </c>
    </row>
    <row r="1264" spans="1:7">
      <c r="A1264" t="s">
        <v>4942</v>
      </c>
      <c r="B1264" t="s">
        <v>4943</v>
      </c>
      <c r="C1264" t="s">
        <v>4370</v>
      </c>
      <c r="D1264">
        <v>6</v>
      </c>
      <c r="E1264">
        <v>2342</v>
      </c>
      <c r="F1264">
        <v>1998</v>
      </c>
      <c r="G1264">
        <v>256000</v>
      </c>
    </row>
    <row r="1265" spans="1:7">
      <c r="A1265" t="s">
        <v>4949</v>
      </c>
      <c r="B1265" t="s">
        <v>4950</v>
      </c>
      <c r="C1265" t="s">
        <v>4370</v>
      </c>
      <c r="D1265">
        <v>5</v>
      </c>
      <c r="E1265">
        <v>927</v>
      </c>
      <c r="F1265">
        <v>986</v>
      </c>
      <c r="G1265">
        <v>117800</v>
      </c>
    </row>
    <row r="1266" spans="1:7">
      <c r="A1266" t="s">
        <v>4951</v>
      </c>
      <c r="B1266" t="s">
        <v>4952</v>
      </c>
      <c r="C1266" t="s">
        <v>4370</v>
      </c>
      <c r="D1266">
        <v>10</v>
      </c>
      <c r="E1266">
        <v>1112</v>
      </c>
      <c r="F1266">
        <v>1157</v>
      </c>
      <c r="G1266">
        <v>217075</v>
      </c>
    </row>
    <row r="1267" spans="1:7">
      <c r="A1267" t="s">
        <v>4953</v>
      </c>
      <c r="B1267" t="s">
        <v>4954</v>
      </c>
      <c r="C1267" t="s">
        <v>4370</v>
      </c>
      <c r="D1267">
        <v>12</v>
      </c>
      <c r="E1267">
        <v>1422</v>
      </c>
      <c r="F1267">
        <v>1512</v>
      </c>
      <c r="G1267">
        <v>138750</v>
      </c>
    </row>
    <row r="1268" spans="1:7">
      <c r="A1268" t="s">
        <v>4957</v>
      </c>
      <c r="B1268" t="s">
        <v>4958</v>
      </c>
      <c r="C1268" t="s">
        <v>4370</v>
      </c>
      <c r="D1268">
        <v>27</v>
      </c>
      <c r="E1268">
        <v>1013</v>
      </c>
      <c r="F1268">
        <v>1095</v>
      </c>
      <c r="G1268">
        <v>117500</v>
      </c>
    </row>
    <row r="1269" spans="1:7">
      <c r="A1269" t="s">
        <v>4959</v>
      </c>
      <c r="B1269" t="s">
        <v>4960</v>
      </c>
      <c r="C1269" t="s">
        <v>4370</v>
      </c>
      <c r="D1269">
        <v>5</v>
      </c>
      <c r="E1269">
        <v>1414</v>
      </c>
      <c r="F1269">
        <v>1241</v>
      </c>
      <c r="G1269">
        <v>173500</v>
      </c>
    </row>
    <row r="1270" spans="1:7">
      <c r="A1270" t="s">
        <v>4973</v>
      </c>
      <c r="B1270" t="s">
        <v>4974</v>
      </c>
      <c r="C1270" t="s">
        <v>4370</v>
      </c>
      <c r="D1270">
        <v>10</v>
      </c>
      <c r="E1270">
        <v>919</v>
      </c>
      <c r="F1270">
        <v>993</v>
      </c>
      <c r="G1270">
        <v>121500</v>
      </c>
    </row>
    <row r="1271" spans="1:7">
      <c r="A1271" t="s">
        <v>4975</v>
      </c>
      <c r="B1271" t="s">
        <v>4976</v>
      </c>
      <c r="C1271" t="s">
        <v>4370</v>
      </c>
      <c r="D1271">
        <v>14</v>
      </c>
      <c r="E1271">
        <v>1679</v>
      </c>
      <c r="F1271">
        <v>1699</v>
      </c>
      <c r="G1271">
        <v>160675</v>
      </c>
    </row>
    <row r="1272" spans="1:7">
      <c r="A1272" t="s">
        <v>4977</v>
      </c>
      <c r="B1272" t="s">
        <v>4978</v>
      </c>
      <c r="C1272" t="s">
        <v>4370</v>
      </c>
      <c r="D1272">
        <v>15</v>
      </c>
      <c r="E1272">
        <v>1885</v>
      </c>
      <c r="F1272">
        <v>1745</v>
      </c>
      <c r="G1272">
        <v>152000</v>
      </c>
    </row>
    <row r="1273" spans="1:7">
      <c r="A1273" t="s">
        <v>4981</v>
      </c>
      <c r="B1273" t="s">
        <v>4982</v>
      </c>
      <c r="C1273" t="s">
        <v>4370</v>
      </c>
      <c r="D1273">
        <v>12</v>
      </c>
      <c r="E1273">
        <v>1299</v>
      </c>
      <c r="F1273">
        <v>1369</v>
      </c>
      <c r="G1273">
        <v>119000</v>
      </c>
    </row>
    <row r="1274" spans="1:7">
      <c r="A1274" t="s">
        <v>4991</v>
      </c>
      <c r="B1274" t="s">
        <v>4992</v>
      </c>
      <c r="C1274" t="s">
        <v>4370</v>
      </c>
      <c r="D1274">
        <v>10</v>
      </c>
      <c r="E1274">
        <v>1729</v>
      </c>
      <c r="F1274">
        <v>1741</v>
      </c>
      <c r="G1274">
        <v>175000</v>
      </c>
    </row>
    <row r="1275" spans="1:7">
      <c r="A1275" t="s">
        <v>4993</v>
      </c>
      <c r="B1275" t="s">
        <v>4994</v>
      </c>
      <c r="C1275" t="s">
        <v>4370</v>
      </c>
      <c r="D1275">
        <v>10</v>
      </c>
      <c r="E1275">
        <v>1638</v>
      </c>
      <c r="F1275">
        <v>1805</v>
      </c>
      <c r="G1275">
        <v>172500</v>
      </c>
    </row>
    <row r="1276" spans="1:7">
      <c r="A1276" t="s">
        <v>4995</v>
      </c>
      <c r="B1276" t="s">
        <v>4996</v>
      </c>
      <c r="C1276" t="s">
        <v>4370</v>
      </c>
      <c r="D1276">
        <v>14</v>
      </c>
      <c r="E1276">
        <v>859</v>
      </c>
      <c r="F1276">
        <v>923</v>
      </c>
      <c r="G1276">
        <v>71075</v>
      </c>
    </row>
    <row r="1277" spans="1:7">
      <c r="A1277" t="s">
        <v>5001</v>
      </c>
      <c r="B1277" t="s">
        <v>5002</v>
      </c>
      <c r="C1277" t="s">
        <v>4370</v>
      </c>
      <c r="D1277">
        <v>10</v>
      </c>
      <c r="E1277">
        <v>787</v>
      </c>
      <c r="F1277">
        <v>828</v>
      </c>
      <c r="G1277">
        <v>60450</v>
      </c>
    </row>
    <row r="1278" spans="1:7">
      <c r="A1278" t="s">
        <v>5003</v>
      </c>
      <c r="B1278" t="s">
        <v>5004</v>
      </c>
      <c r="C1278" t="s">
        <v>4370</v>
      </c>
      <c r="D1278">
        <v>16</v>
      </c>
      <c r="E1278">
        <v>1716</v>
      </c>
      <c r="F1278">
        <v>1818</v>
      </c>
      <c r="G1278">
        <v>219000</v>
      </c>
    </row>
    <row r="1279" spans="1:7">
      <c r="A1279" t="s">
        <v>5005</v>
      </c>
      <c r="B1279" t="s">
        <v>5006</v>
      </c>
      <c r="C1279" t="s">
        <v>4370</v>
      </c>
      <c r="D1279">
        <v>13</v>
      </c>
      <c r="E1279">
        <v>1817</v>
      </c>
      <c r="F1279">
        <v>1701</v>
      </c>
      <c r="G1279">
        <v>205000</v>
      </c>
    </row>
    <row r="1280" spans="1:7">
      <c r="A1280" t="s">
        <v>5007</v>
      </c>
      <c r="B1280" t="s">
        <v>5008</v>
      </c>
      <c r="C1280" t="s">
        <v>4370</v>
      </c>
      <c r="D1280">
        <v>7</v>
      </c>
      <c r="E1280">
        <v>1824</v>
      </c>
      <c r="F1280">
        <v>1956</v>
      </c>
      <c r="G1280">
        <v>163000</v>
      </c>
    </row>
    <row r="1281" spans="1:7">
      <c r="A1281" t="s">
        <v>5013</v>
      </c>
      <c r="B1281" t="s">
        <v>5014</v>
      </c>
      <c r="C1281" t="s">
        <v>4370</v>
      </c>
      <c r="D1281">
        <v>6</v>
      </c>
      <c r="E1281">
        <v>854</v>
      </c>
      <c r="F1281">
        <v>963</v>
      </c>
      <c r="G1281">
        <v>168500</v>
      </c>
    </row>
    <row r="1282" spans="1:7">
      <c r="A1282" t="s">
        <v>5015</v>
      </c>
      <c r="B1282" t="s">
        <v>5016</v>
      </c>
      <c r="C1282" t="s">
        <v>4370</v>
      </c>
      <c r="D1282">
        <v>5</v>
      </c>
      <c r="E1282">
        <v>1149</v>
      </c>
      <c r="F1282">
        <v>1099</v>
      </c>
      <c r="G1282">
        <v>95000</v>
      </c>
    </row>
    <row r="1283" spans="1:7">
      <c r="A1283" t="s">
        <v>5019</v>
      </c>
      <c r="B1283" t="s">
        <v>5020</v>
      </c>
      <c r="C1283" t="s">
        <v>4370</v>
      </c>
      <c r="D1283">
        <v>21</v>
      </c>
      <c r="E1283">
        <v>2411</v>
      </c>
      <c r="F1283">
        <v>2456</v>
      </c>
      <c r="G1283">
        <v>270000</v>
      </c>
    </row>
    <row r="1284" spans="1:7">
      <c r="A1284" t="s">
        <v>5022</v>
      </c>
      <c r="B1284" t="s">
        <v>5023</v>
      </c>
      <c r="C1284" t="s">
        <v>4370</v>
      </c>
      <c r="D1284">
        <v>9</v>
      </c>
      <c r="E1284">
        <v>965</v>
      </c>
      <c r="F1284">
        <v>1073</v>
      </c>
      <c r="G1284">
        <v>93200</v>
      </c>
    </row>
    <row r="1285" spans="1:7">
      <c r="A1285" t="s">
        <v>5026</v>
      </c>
      <c r="B1285" t="s">
        <v>5027</v>
      </c>
      <c r="C1285" t="s">
        <v>4370</v>
      </c>
      <c r="D1285">
        <v>8</v>
      </c>
      <c r="E1285">
        <v>943</v>
      </c>
      <c r="F1285">
        <v>931</v>
      </c>
      <c r="G1285">
        <v>165890</v>
      </c>
    </row>
    <row r="1286" spans="1:7">
      <c r="A1286" t="s">
        <v>5042</v>
      </c>
      <c r="B1286" t="s">
        <v>5043</v>
      </c>
      <c r="C1286" t="s">
        <v>4370</v>
      </c>
      <c r="D1286">
        <v>19</v>
      </c>
      <c r="E1286">
        <v>2004</v>
      </c>
      <c r="F1286">
        <v>1900</v>
      </c>
      <c r="G1286">
        <v>174000</v>
      </c>
    </row>
    <row r="1287" spans="1:7">
      <c r="A1287" t="s">
        <v>5044</v>
      </c>
      <c r="B1287" t="s">
        <v>5045</v>
      </c>
      <c r="C1287" t="s">
        <v>4370</v>
      </c>
      <c r="D1287">
        <v>7</v>
      </c>
      <c r="E1287">
        <v>1493</v>
      </c>
      <c r="F1287">
        <v>1655</v>
      </c>
      <c r="G1287">
        <v>163000</v>
      </c>
    </row>
    <row r="1288" spans="1:7">
      <c r="A1288" t="s">
        <v>5046</v>
      </c>
      <c r="B1288" t="s">
        <v>5047</v>
      </c>
      <c r="C1288" t="s">
        <v>4370</v>
      </c>
      <c r="D1288">
        <v>42</v>
      </c>
      <c r="E1288">
        <v>1281</v>
      </c>
      <c r="F1288">
        <v>1392</v>
      </c>
      <c r="G1288">
        <v>121050</v>
      </c>
    </row>
    <row r="1289" spans="1:7">
      <c r="A1289" t="s">
        <v>5050</v>
      </c>
      <c r="B1289" t="s">
        <v>5051</v>
      </c>
      <c r="C1289" t="s">
        <v>4370</v>
      </c>
      <c r="D1289">
        <v>5</v>
      </c>
      <c r="E1289">
        <v>1714</v>
      </c>
      <c r="F1289">
        <v>1610</v>
      </c>
      <c r="G1289">
        <v>173000</v>
      </c>
    </row>
    <row r="1290" spans="1:7">
      <c r="A1290" t="s">
        <v>5052</v>
      </c>
      <c r="B1290" t="s">
        <v>5053</v>
      </c>
      <c r="C1290" t="s">
        <v>4370</v>
      </c>
      <c r="D1290">
        <v>8</v>
      </c>
      <c r="E1290">
        <v>1874</v>
      </c>
      <c r="F1290">
        <v>1702</v>
      </c>
      <c r="G1290">
        <v>174500</v>
      </c>
    </row>
    <row r="1291" spans="1:7">
      <c r="A1291" t="s">
        <v>5054</v>
      </c>
      <c r="B1291" t="s">
        <v>5055</v>
      </c>
      <c r="C1291" t="s">
        <v>4370</v>
      </c>
      <c r="D1291">
        <v>5</v>
      </c>
      <c r="E1291">
        <v>1429</v>
      </c>
      <c r="F1291">
        <v>1442</v>
      </c>
      <c r="G1291">
        <v>85000</v>
      </c>
    </row>
    <row r="1292" spans="1:7">
      <c r="A1292" t="s">
        <v>5060</v>
      </c>
      <c r="B1292" t="s">
        <v>5061</v>
      </c>
      <c r="C1292" t="s">
        <v>4370</v>
      </c>
      <c r="D1292">
        <v>9</v>
      </c>
      <c r="E1292">
        <v>1238</v>
      </c>
      <c r="F1292">
        <v>1483</v>
      </c>
      <c r="G1292">
        <v>135305</v>
      </c>
    </row>
    <row r="1293" spans="1:7">
      <c r="A1293" t="s">
        <v>5062</v>
      </c>
      <c r="B1293" t="s">
        <v>5063</v>
      </c>
      <c r="C1293" t="s">
        <v>4370</v>
      </c>
      <c r="D1293">
        <v>14</v>
      </c>
      <c r="E1293">
        <v>1040</v>
      </c>
      <c r="F1293">
        <v>1188</v>
      </c>
      <c r="G1293">
        <v>117500</v>
      </c>
    </row>
    <row r="1294" spans="1:7">
      <c r="A1294" t="s">
        <v>5066</v>
      </c>
      <c r="B1294" t="s">
        <v>5067</v>
      </c>
      <c r="C1294" t="s">
        <v>4370</v>
      </c>
      <c r="D1294">
        <v>8</v>
      </c>
      <c r="E1294">
        <v>1736</v>
      </c>
      <c r="F1294">
        <v>1630</v>
      </c>
      <c r="G1294">
        <v>172000</v>
      </c>
    </row>
    <row r="1295" spans="1:7">
      <c r="A1295" t="s">
        <v>5068</v>
      </c>
      <c r="B1295" t="s">
        <v>5069</v>
      </c>
      <c r="C1295" t="s">
        <v>4370</v>
      </c>
      <c r="D1295">
        <v>30</v>
      </c>
      <c r="E1295">
        <v>864</v>
      </c>
      <c r="F1295">
        <v>834</v>
      </c>
      <c r="G1295">
        <v>76750</v>
      </c>
    </row>
    <row r="1296" spans="1:7">
      <c r="A1296" t="s">
        <v>5076</v>
      </c>
      <c r="B1296" t="s">
        <v>5077</v>
      </c>
      <c r="C1296" t="s">
        <v>4370</v>
      </c>
      <c r="D1296">
        <v>5</v>
      </c>
      <c r="E1296">
        <v>696</v>
      </c>
      <c r="F1296">
        <v>853</v>
      </c>
      <c r="G1296">
        <v>118845</v>
      </c>
    </row>
    <row r="1297" spans="1:7">
      <c r="A1297" t="s">
        <v>5078</v>
      </c>
      <c r="B1297" t="s">
        <v>5079</v>
      </c>
      <c r="C1297" t="s">
        <v>4370</v>
      </c>
      <c r="D1297">
        <v>5</v>
      </c>
      <c r="E1297">
        <v>857</v>
      </c>
      <c r="F1297">
        <v>966</v>
      </c>
      <c r="G1297">
        <v>150000</v>
      </c>
    </row>
    <row r="1298" spans="1:7">
      <c r="A1298" t="s">
        <v>5082</v>
      </c>
      <c r="B1298" t="s">
        <v>5083</v>
      </c>
      <c r="C1298" t="s">
        <v>4370</v>
      </c>
      <c r="D1298">
        <v>9</v>
      </c>
      <c r="E1298">
        <v>1875</v>
      </c>
      <c r="F1298">
        <v>1866</v>
      </c>
      <c r="G1298">
        <v>198000</v>
      </c>
    </row>
    <row r="1299" spans="1:7">
      <c r="A1299" t="s">
        <v>5086</v>
      </c>
      <c r="B1299" t="s">
        <v>5087</v>
      </c>
      <c r="C1299" t="s">
        <v>4370</v>
      </c>
      <c r="D1299">
        <v>19</v>
      </c>
      <c r="E1299">
        <v>1618</v>
      </c>
      <c r="F1299">
        <v>1611</v>
      </c>
      <c r="G1299">
        <v>179450</v>
      </c>
    </row>
    <row r="1300" spans="1:7">
      <c r="A1300" t="s">
        <v>5090</v>
      </c>
      <c r="B1300" t="s">
        <v>5091</v>
      </c>
      <c r="C1300" t="s">
        <v>4370</v>
      </c>
      <c r="D1300">
        <v>7</v>
      </c>
      <c r="E1300">
        <v>1342</v>
      </c>
      <c r="F1300">
        <v>1332</v>
      </c>
      <c r="G1300">
        <v>150000</v>
      </c>
    </row>
    <row r="1301" spans="1:7">
      <c r="A1301" t="s">
        <v>5096</v>
      </c>
      <c r="B1301" t="s">
        <v>5097</v>
      </c>
      <c r="C1301" t="s">
        <v>4370</v>
      </c>
      <c r="D1301">
        <v>22</v>
      </c>
      <c r="E1301">
        <v>1670</v>
      </c>
      <c r="F1301">
        <v>1634</v>
      </c>
      <c r="G1301">
        <v>208338</v>
      </c>
    </row>
    <row r="1302" spans="1:7">
      <c r="A1302" t="s">
        <v>5098</v>
      </c>
      <c r="B1302" t="s">
        <v>5099</v>
      </c>
      <c r="C1302" t="s">
        <v>4370</v>
      </c>
      <c r="D1302">
        <v>8</v>
      </c>
      <c r="E1302">
        <v>1261</v>
      </c>
      <c r="F1302">
        <v>1405</v>
      </c>
      <c r="G1302">
        <v>134605</v>
      </c>
    </row>
    <row r="1303" spans="1:7">
      <c r="A1303" t="s">
        <v>5102</v>
      </c>
      <c r="B1303" t="s">
        <v>5103</v>
      </c>
      <c r="C1303" t="s">
        <v>4370</v>
      </c>
      <c r="D1303">
        <v>5</v>
      </c>
      <c r="E1303">
        <v>1304</v>
      </c>
      <c r="F1303">
        <v>1395</v>
      </c>
      <c r="G1303">
        <v>199000</v>
      </c>
    </row>
    <row r="1304" spans="1:7">
      <c r="A1304" t="s">
        <v>5110</v>
      </c>
      <c r="B1304" t="s">
        <v>5111</v>
      </c>
      <c r="C1304" t="s">
        <v>4370</v>
      </c>
      <c r="D1304">
        <v>14</v>
      </c>
      <c r="E1304">
        <v>1427</v>
      </c>
      <c r="F1304">
        <v>1494</v>
      </c>
      <c r="G1304">
        <v>181255</v>
      </c>
    </row>
    <row r="1305" spans="1:7">
      <c r="A1305" t="s">
        <v>5112</v>
      </c>
      <c r="B1305" t="s">
        <v>5113</v>
      </c>
      <c r="C1305" t="s">
        <v>4370</v>
      </c>
      <c r="D1305">
        <v>6</v>
      </c>
      <c r="E1305">
        <v>1169</v>
      </c>
      <c r="F1305">
        <v>1190</v>
      </c>
      <c r="G1305">
        <v>135150</v>
      </c>
    </row>
    <row r="1306" spans="1:7">
      <c r="A1306" t="s">
        <v>5116</v>
      </c>
      <c r="B1306" t="s">
        <v>5117</v>
      </c>
      <c r="C1306" t="s">
        <v>4370</v>
      </c>
      <c r="D1306">
        <v>28</v>
      </c>
      <c r="E1306">
        <v>1451</v>
      </c>
      <c r="F1306">
        <v>1601</v>
      </c>
      <c r="G1306">
        <v>103425</v>
      </c>
    </row>
    <row r="1307" spans="1:7">
      <c r="A1307" t="s">
        <v>5122</v>
      </c>
      <c r="B1307" t="s">
        <v>5123</v>
      </c>
      <c r="C1307" t="s">
        <v>4370</v>
      </c>
      <c r="D1307">
        <v>24</v>
      </c>
      <c r="E1307">
        <v>2665</v>
      </c>
      <c r="F1307">
        <v>2452</v>
      </c>
      <c r="G1307">
        <v>207000</v>
      </c>
    </row>
    <row r="1308" spans="1:7">
      <c r="A1308" t="s">
        <v>5124</v>
      </c>
      <c r="B1308" t="s">
        <v>5125</v>
      </c>
      <c r="C1308" t="s">
        <v>4370</v>
      </c>
      <c r="D1308">
        <v>6</v>
      </c>
      <c r="E1308">
        <v>998</v>
      </c>
      <c r="F1308">
        <v>1426</v>
      </c>
      <c r="G1308">
        <v>166750</v>
      </c>
    </row>
    <row r="1309" spans="1:7">
      <c r="A1309" t="s">
        <v>5126</v>
      </c>
      <c r="B1309" t="s">
        <v>5127</v>
      </c>
      <c r="C1309" t="s">
        <v>4370</v>
      </c>
      <c r="D1309">
        <v>11</v>
      </c>
      <c r="E1309">
        <v>1129</v>
      </c>
      <c r="F1309">
        <v>1268</v>
      </c>
      <c r="G1309">
        <v>183000</v>
      </c>
    </row>
    <row r="1310" spans="1:7">
      <c r="A1310" t="s">
        <v>5128</v>
      </c>
      <c r="B1310" t="s">
        <v>5129</v>
      </c>
      <c r="C1310" t="s">
        <v>4370</v>
      </c>
      <c r="D1310">
        <v>9</v>
      </c>
      <c r="E1310">
        <v>1813</v>
      </c>
      <c r="F1310">
        <v>1764</v>
      </c>
      <c r="G1310">
        <v>240000</v>
      </c>
    </row>
    <row r="1311" spans="1:7">
      <c r="A1311" t="s">
        <v>5138</v>
      </c>
      <c r="B1311" t="s">
        <v>5139</v>
      </c>
      <c r="C1311" t="s">
        <v>4370</v>
      </c>
      <c r="D1311">
        <v>54</v>
      </c>
      <c r="E1311">
        <v>1631</v>
      </c>
      <c r="F1311">
        <v>1758</v>
      </c>
      <c r="G1311">
        <v>126500</v>
      </c>
    </row>
    <row r="1312" spans="1:7">
      <c r="A1312" t="s">
        <v>5140</v>
      </c>
      <c r="B1312" t="s">
        <v>5141</v>
      </c>
      <c r="C1312" t="s">
        <v>4370</v>
      </c>
      <c r="D1312">
        <v>8</v>
      </c>
      <c r="E1312">
        <v>1760</v>
      </c>
      <c r="F1312">
        <v>1555</v>
      </c>
      <c r="G1312">
        <v>182875</v>
      </c>
    </row>
    <row r="1313" spans="1:7">
      <c r="A1313" t="s">
        <v>5142</v>
      </c>
      <c r="B1313" t="s">
        <v>5143</v>
      </c>
      <c r="C1313" t="s">
        <v>4370</v>
      </c>
      <c r="D1313">
        <v>36</v>
      </c>
      <c r="E1313">
        <v>1413</v>
      </c>
      <c r="F1313">
        <v>1406</v>
      </c>
      <c r="G1313">
        <v>115150</v>
      </c>
    </row>
    <row r="1314" spans="1:7">
      <c r="A1314" t="s">
        <v>5144</v>
      </c>
      <c r="B1314" t="s">
        <v>5145</v>
      </c>
      <c r="C1314" t="s">
        <v>4370</v>
      </c>
      <c r="D1314">
        <v>48</v>
      </c>
      <c r="E1314">
        <v>1650</v>
      </c>
      <c r="F1314">
        <v>1676</v>
      </c>
      <c r="G1314">
        <v>147670</v>
      </c>
    </row>
    <row r="1315" spans="1:7">
      <c r="A1315" t="s">
        <v>5148</v>
      </c>
      <c r="B1315" t="s">
        <v>5149</v>
      </c>
      <c r="C1315" t="s">
        <v>4370</v>
      </c>
      <c r="D1315">
        <v>11</v>
      </c>
      <c r="E1315">
        <v>1304</v>
      </c>
      <c r="F1315">
        <v>1308</v>
      </c>
      <c r="G1315">
        <v>157225</v>
      </c>
    </row>
    <row r="1316" spans="1:7">
      <c r="A1316" t="s">
        <v>5151</v>
      </c>
      <c r="B1316" t="s">
        <v>5152</v>
      </c>
      <c r="C1316" t="s">
        <v>4370</v>
      </c>
      <c r="D1316">
        <v>6</v>
      </c>
      <c r="E1316">
        <v>1141</v>
      </c>
      <c r="F1316">
        <v>1170</v>
      </c>
      <c r="G1316">
        <v>174750</v>
      </c>
    </row>
    <row r="1317" spans="1:7">
      <c r="A1317" t="s">
        <v>5157</v>
      </c>
      <c r="B1317" t="s">
        <v>5158</v>
      </c>
      <c r="C1317" t="s">
        <v>4370</v>
      </c>
      <c r="D1317">
        <v>10</v>
      </c>
      <c r="E1317">
        <v>1744</v>
      </c>
      <c r="F1317">
        <v>1703</v>
      </c>
      <c r="G1317">
        <v>222100</v>
      </c>
    </row>
    <row r="1318" spans="1:7">
      <c r="A1318" t="s">
        <v>5165</v>
      </c>
      <c r="B1318" t="s">
        <v>5166</v>
      </c>
      <c r="C1318" t="s">
        <v>4370</v>
      </c>
      <c r="D1318">
        <v>10</v>
      </c>
      <c r="E1318">
        <v>1306</v>
      </c>
      <c r="F1318">
        <v>1296</v>
      </c>
      <c r="G1318">
        <v>220000</v>
      </c>
    </row>
    <row r="1319" spans="1:7">
      <c r="A1319" t="s">
        <v>5167</v>
      </c>
      <c r="B1319" t="s">
        <v>5168</v>
      </c>
      <c r="C1319" t="s">
        <v>4370</v>
      </c>
      <c r="D1319">
        <v>103</v>
      </c>
      <c r="E1319">
        <v>1432</v>
      </c>
      <c r="F1319">
        <v>1390</v>
      </c>
      <c r="G1319">
        <v>110000</v>
      </c>
    </row>
    <row r="1320" spans="1:7">
      <c r="A1320" t="s">
        <v>5169</v>
      </c>
      <c r="B1320" t="s">
        <v>3551</v>
      </c>
      <c r="C1320" t="s">
        <v>4370</v>
      </c>
      <c r="D1320">
        <v>5</v>
      </c>
      <c r="E1320">
        <v>1480</v>
      </c>
      <c r="F1320">
        <v>1897</v>
      </c>
      <c r="G1320">
        <v>182000</v>
      </c>
    </row>
    <row r="1321" spans="1:7">
      <c r="A1321" t="s">
        <v>5172</v>
      </c>
      <c r="B1321" t="s">
        <v>5173</v>
      </c>
      <c r="C1321" t="s">
        <v>4370</v>
      </c>
      <c r="D1321">
        <v>5</v>
      </c>
      <c r="E1321">
        <v>1343</v>
      </c>
      <c r="F1321">
        <v>1744</v>
      </c>
      <c r="G1321">
        <v>154680</v>
      </c>
    </row>
    <row r="1322" spans="1:7">
      <c r="A1322" t="s">
        <v>5179</v>
      </c>
      <c r="B1322" t="s">
        <v>5180</v>
      </c>
      <c r="C1322" t="s">
        <v>4370</v>
      </c>
      <c r="D1322">
        <v>21</v>
      </c>
      <c r="E1322">
        <v>1553</v>
      </c>
      <c r="F1322">
        <v>1632</v>
      </c>
      <c r="G1322">
        <v>177000</v>
      </c>
    </row>
    <row r="1323" spans="1:7">
      <c r="A1323" t="s">
        <v>5197</v>
      </c>
      <c r="B1323" t="s">
        <v>5198</v>
      </c>
      <c r="C1323" t="s">
        <v>4370</v>
      </c>
      <c r="D1323">
        <v>8</v>
      </c>
      <c r="E1323">
        <v>983</v>
      </c>
      <c r="F1323">
        <v>1181</v>
      </c>
      <c r="G1323">
        <v>183750</v>
      </c>
    </row>
    <row r="1324" spans="1:7">
      <c r="A1324" t="s">
        <v>5205</v>
      </c>
      <c r="B1324" t="s">
        <v>5206</v>
      </c>
      <c r="C1324" t="s">
        <v>4370</v>
      </c>
      <c r="D1324">
        <v>49</v>
      </c>
      <c r="E1324">
        <v>1277</v>
      </c>
      <c r="F1324">
        <v>1358</v>
      </c>
      <c r="G1324">
        <v>116300</v>
      </c>
    </row>
    <row r="1325" spans="1:7">
      <c r="A1325" t="s">
        <v>5209</v>
      </c>
      <c r="B1325" t="s">
        <v>5210</v>
      </c>
      <c r="C1325" t="s">
        <v>4370</v>
      </c>
      <c r="D1325">
        <v>6</v>
      </c>
      <c r="E1325">
        <v>1549</v>
      </c>
      <c r="F1325">
        <v>1562</v>
      </c>
      <c r="G1325">
        <v>127750</v>
      </c>
    </row>
    <row r="1326" spans="1:7">
      <c r="A1326" t="s">
        <v>5211</v>
      </c>
      <c r="B1326" t="s">
        <v>5212</v>
      </c>
      <c r="C1326" t="s">
        <v>4370</v>
      </c>
      <c r="D1326">
        <v>9</v>
      </c>
      <c r="E1326">
        <v>1559</v>
      </c>
      <c r="F1326">
        <v>1486</v>
      </c>
      <c r="G1326">
        <v>173900</v>
      </c>
    </row>
    <row r="1327" spans="1:7">
      <c r="A1327" t="s">
        <v>5213</v>
      </c>
      <c r="B1327" t="s">
        <v>5214</v>
      </c>
      <c r="C1327" t="s">
        <v>4370</v>
      </c>
      <c r="D1327">
        <v>16</v>
      </c>
      <c r="E1327">
        <v>1884</v>
      </c>
      <c r="F1327">
        <v>1747</v>
      </c>
      <c r="G1327">
        <v>232500</v>
      </c>
    </row>
    <row r="1328" spans="1:7">
      <c r="A1328" t="s">
        <v>5215</v>
      </c>
      <c r="B1328" t="s">
        <v>5216</v>
      </c>
      <c r="C1328" t="s">
        <v>4370</v>
      </c>
      <c r="D1328">
        <v>37</v>
      </c>
      <c r="E1328">
        <v>1128</v>
      </c>
      <c r="F1328">
        <v>1303</v>
      </c>
      <c r="G1328">
        <v>126000</v>
      </c>
    </row>
    <row r="1329" spans="1:7">
      <c r="A1329" t="s">
        <v>5221</v>
      </c>
      <c r="B1329" t="s">
        <v>5222</v>
      </c>
      <c r="C1329" t="s">
        <v>4370</v>
      </c>
      <c r="D1329">
        <v>5</v>
      </c>
      <c r="E1329">
        <v>629</v>
      </c>
      <c r="F1329">
        <v>613</v>
      </c>
      <c r="G1329">
        <v>88000</v>
      </c>
    </row>
    <row r="1330" spans="1:7">
      <c r="A1330" t="s">
        <v>5223</v>
      </c>
      <c r="B1330" t="s">
        <v>5224</v>
      </c>
      <c r="C1330" t="s">
        <v>4370</v>
      </c>
      <c r="D1330">
        <v>12</v>
      </c>
      <c r="E1330">
        <v>1351</v>
      </c>
      <c r="F1330">
        <v>1433</v>
      </c>
      <c r="G1330">
        <v>219465</v>
      </c>
    </row>
    <row r="1331" spans="1:7">
      <c r="A1331" t="s">
        <v>5225</v>
      </c>
      <c r="B1331" t="s">
        <v>5226</v>
      </c>
      <c r="C1331" t="s">
        <v>4370</v>
      </c>
      <c r="D1331">
        <v>23</v>
      </c>
      <c r="E1331">
        <v>1300</v>
      </c>
      <c r="F1331">
        <v>1740</v>
      </c>
      <c r="G1331">
        <v>257500</v>
      </c>
    </row>
    <row r="1332" spans="1:7">
      <c r="A1332" t="s">
        <v>5231</v>
      </c>
      <c r="B1332" t="s">
        <v>5232</v>
      </c>
      <c r="C1332" t="s">
        <v>4370</v>
      </c>
      <c r="D1332">
        <v>56</v>
      </c>
      <c r="E1332">
        <v>1390</v>
      </c>
      <c r="F1332">
        <v>1439</v>
      </c>
      <c r="G1332">
        <v>132750</v>
      </c>
    </row>
    <row r="1333" spans="1:7">
      <c r="A1333" t="s">
        <v>5233</v>
      </c>
      <c r="B1333" t="s">
        <v>5234</v>
      </c>
      <c r="C1333" t="s">
        <v>4370</v>
      </c>
      <c r="D1333">
        <v>17</v>
      </c>
      <c r="E1333">
        <v>1300</v>
      </c>
      <c r="F1333">
        <v>1469</v>
      </c>
      <c r="G1333">
        <v>159345</v>
      </c>
    </row>
    <row r="1334" spans="1:7">
      <c r="A1334" t="s">
        <v>5243</v>
      </c>
      <c r="B1334" t="s">
        <v>5244</v>
      </c>
      <c r="C1334" t="s">
        <v>4370</v>
      </c>
      <c r="D1334">
        <v>24</v>
      </c>
      <c r="E1334">
        <v>1824</v>
      </c>
      <c r="F1334">
        <v>1842</v>
      </c>
      <c r="G1334">
        <v>171500</v>
      </c>
    </row>
    <row r="1335" spans="1:7">
      <c r="A1335" t="s">
        <v>5253</v>
      </c>
      <c r="B1335" t="s">
        <v>5254</v>
      </c>
      <c r="C1335" t="s">
        <v>4370</v>
      </c>
      <c r="D1335">
        <v>6</v>
      </c>
      <c r="E1335">
        <v>969</v>
      </c>
      <c r="F1335">
        <v>891</v>
      </c>
      <c r="G1335">
        <v>139432</v>
      </c>
    </row>
    <row r="1336" spans="1:7">
      <c r="A1336" t="s">
        <v>5255</v>
      </c>
      <c r="B1336" t="s">
        <v>5256</v>
      </c>
      <c r="C1336" t="s">
        <v>4370</v>
      </c>
      <c r="D1336">
        <v>283</v>
      </c>
      <c r="E1336">
        <v>1370</v>
      </c>
      <c r="F1336">
        <v>1396</v>
      </c>
      <c r="G1336">
        <v>111708</v>
      </c>
    </row>
    <row r="1337" spans="1:7">
      <c r="A1337" t="s">
        <v>5257</v>
      </c>
      <c r="B1337" t="s">
        <v>5258</v>
      </c>
      <c r="C1337" t="s">
        <v>4370</v>
      </c>
      <c r="D1337">
        <v>7</v>
      </c>
      <c r="E1337">
        <v>1829</v>
      </c>
      <c r="F1337">
        <v>1996</v>
      </c>
      <c r="G1337">
        <v>188400</v>
      </c>
    </row>
    <row r="1338" spans="1:7">
      <c r="A1338" t="s">
        <v>5267</v>
      </c>
      <c r="B1338" t="s">
        <v>5268</v>
      </c>
      <c r="C1338" t="s">
        <v>4370</v>
      </c>
      <c r="D1338">
        <v>11</v>
      </c>
      <c r="E1338">
        <v>1101</v>
      </c>
      <c r="F1338">
        <v>958</v>
      </c>
      <c r="G1338">
        <v>120000</v>
      </c>
    </row>
    <row r="1339" spans="1:7">
      <c r="A1339" t="s">
        <v>5273</v>
      </c>
      <c r="B1339" t="s">
        <v>5274</v>
      </c>
      <c r="C1339" t="s">
        <v>4370</v>
      </c>
      <c r="D1339">
        <v>126</v>
      </c>
      <c r="E1339">
        <v>1195</v>
      </c>
      <c r="F1339">
        <v>1240</v>
      </c>
      <c r="G1339">
        <v>106325</v>
      </c>
    </row>
    <row r="1340" spans="1:7">
      <c r="A1340" t="s">
        <v>5275</v>
      </c>
      <c r="B1340" t="s">
        <v>5276</v>
      </c>
      <c r="C1340" t="s">
        <v>4370</v>
      </c>
      <c r="D1340">
        <v>7</v>
      </c>
      <c r="E1340">
        <v>1836</v>
      </c>
      <c r="F1340">
        <v>1821</v>
      </c>
      <c r="G1340">
        <v>185000</v>
      </c>
    </row>
    <row r="1341" spans="1:7">
      <c r="A1341" t="s">
        <v>5277</v>
      </c>
      <c r="B1341" t="s">
        <v>5278</v>
      </c>
      <c r="C1341" t="s">
        <v>4370</v>
      </c>
      <c r="D1341">
        <v>5</v>
      </c>
      <c r="E1341">
        <v>1157</v>
      </c>
      <c r="F1341">
        <v>1033</v>
      </c>
      <c r="G1341">
        <v>112000</v>
      </c>
    </row>
    <row r="1342" spans="1:7">
      <c r="A1342" t="s">
        <v>5287</v>
      </c>
      <c r="B1342" t="s">
        <v>5288</v>
      </c>
      <c r="C1342" t="s">
        <v>4370</v>
      </c>
      <c r="D1342">
        <v>11</v>
      </c>
      <c r="E1342">
        <v>2167</v>
      </c>
      <c r="F1342">
        <v>2210</v>
      </c>
      <c r="G1342">
        <v>285000</v>
      </c>
    </row>
    <row r="1343" spans="1:7">
      <c r="A1343" t="s">
        <v>5291</v>
      </c>
      <c r="B1343" t="s">
        <v>5292</v>
      </c>
      <c r="C1343" t="s">
        <v>4370</v>
      </c>
      <c r="D1343">
        <v>7</v>
      </c>
      <c r="E1343">
        <v>890</v>
      </c>
      <c r="F1343">
        <v>1127</v>
      </c>
      <c r="G1343">
        <v>152000</v>
      </c>
    </row>
    <row r="1344" spans="1:7">
      <c r="A1344" t="s">
        <v>5293</v>
      </c>
      <c r="B1344" t="s">
        <v>5294</v>
      </c>
      <c r="C1344" t="s">
        <v>4370</v>
      </c>
      <c r="D1344">
        <v>23</v>
      </c>
      <c r="E1344">
        <v>1479</v>
      </c>
      <c r="F1344">
        <v>1783</v>
      </c>
      <c r="G1344">
        <v>239200</v>
      </c>
    </row>
    <row r="1345" spans="1:7">
      <c r="A1345" t="s">
        <v>5303</v>
      </c>
      <c r="B1345" t="s">
        <v>5304</v>
      </c>
      <c r="C1345" t="s">
        <v>4370</v>
      </c>
      <c r="D1345">
        <v>17</v>
      </c>
      <c r="E1345">
        <v>1190</v>
      </c>
      <c r="F1345">
        <v>1246</v>
      </c>
      <c r="G1345">
        <v>124000</v>
      </c>
    </row>
    <row r="1346" spans="1:7">
      <c r="A1346" t="s">
        <v>5305</v>
      </c>
      <c r="B1346" t="s">
        <v>5306</v>
      </c>
      <c r="C1346" t="s">
        <v>4370</v>
      </c>
      <c r="D1346">
        <v>30</v>
      </c>
      <c r="E1346">
        <v>1638</v>
      </c>
      <c r="F1346">
        <v>1694</v>
      </c>
      <c r="G1346">
        <v>142500</v>
      </c>
    </row>
    <row r="1347" spans="1:7">
      <c r="A1347" t="s">
        <v>5307</v>
      </c>
      <c r="B1347" t="s">
        <v>5308</v>
      </c>
      <c r="C1347" t="s">
        <v>4370</v>
      </c>
      <c r="D1347">
        <v>5</v>
      </c>
      <c r="E1347">
        <v>1288</v>
      </c>
      <c r="F1347">
        <v>1181</v>
      </c>
      <c r="G1347">
        <v>145000</v>
      </c>
    </row>
    <row r="1348" spans="1:7">
      <c r="A1348" t="s">
        <v>5313</v>
      </c>
      <c r="B1348" t="s">
        <v>5314</v>
      </c>
      <c r="C1348" t="s">
        <v>4370</v>
      </c>
      <c r="D1348">
        <v>6</v>
      </c>
      <c r="E1348">
        <v>892</v>
      </c>
      <c r="F1348">
        <v>895</v>
      </c>
      <c r="G1348">
        <v>128250</v>
      </c>
    </row>
    <row r="1349" spans="1:7">
      <c r="A1349" t="s">
        <v>5315</v>
      </c>
      <c r="B1349" t="s">
        <v>5316</v>
      </c>
      <c r="C1349" t="s">
        <v>4370</v>
      </c>
      <c r="D1349">
        <v>10</v>
      </c>
      <c r="E1349">
        <v>1369</v>
      </c>
      <c r="F1349">
        <v>1304</v>
      </c>
      <c r="G1349">
        <v>122025</v>
      </c>
    </row>
    <row r="1350" spans="1:7">
      <c r="A1350" t="s">
        <v>5317</v>
      </c>
      <c r="B1350" t="s">
        <v>5318</v>
      </c>
      <c r="C1350" t="s">
        <v>4370</v>
      </c>
      <c r="D1350">
        <v>15</v>
      </c>
      <c r="E1350">
        <v>1765</v>
      </c>
      <c r="F1350">
        <v>1749</v>
      </c>
      <c r="G1350">
        <v>180000</v>
      </c>
    </row>
    <row r="1351" spans="1:7">
      <c r="A1351" t="s">
        <v>5319</v>
      </c>
      <c r="B1351" t="s">
        <v>5320</v>
      </c>
      <c r="C1351" t="s">
        <v>4370</v>
      </c>
      <c r="D1351">
        <v>5</v>
      </c>
      <c r="E1351">
        <v>727</v>
      </c>
      <c r="F1351">
        <v>1000</v>
      </c>
      <c r="G1351">
        <v>160000</v>
      </c>
    </row>
    <row r="1352" spans="1:7">
      <c r="A1352" t="s">
        <v>5321</v>
      </c>
      <c r="B1352" t="s">
        <v>5322</v>
      </c>
      <c r="C1352" t="s">
        <v>4370</v>
      </c>
      <c r="D1352">
        <v>43</v>
      </c>
      <c r="E1352">
        <v>1310</v>
      </c>
      <c r="F1352">
        <v>1371</v>
      </c>
      <c r="G1352">
        <v>120000</v>
      </c>
    </row>
    <row r="1353" spans="1:7">
      <c r="A1353" t="s">
        <v>5325</v>
      </c>
      <c r="B1353" t="s">
        <v>5326</v>
      </c>
      <c r="C1353" t="s">
        <v>4370</v>
      </c>
      <c r="D1353">
        <v>52</v>
      </c>
      <c r="E1353">
        <v>1986</v>
      </c>
      <c r="F1353">
        <v>1984</v>
      </c>
      <c r="G1353">
        <v>203250</v>
      </c>
    </row>
    <row r="1354" spans="1:7">
      <c r="A1354" t="s">
        <v>5327</v>
      </c>
      <c r="B1354" t="s">
        <v>5328</v>
      </c>
      <c r="C1354" t="s">
        <v>4370</v>
      </c>
      <c r="D1354">
        <v>10</v>
      </c>
      <c r="E1354">
        <v>1370</v>
      </c>
      <c r="F1354">
        <v>1361</v>
      </c>
      <c r="G1354">
        <v>161875</v>
      </c>
    </row>
    <row r="1355" spans="1:7">
      <c r="A1355" t="s">
        <v>5329</v>
      </c>
      <c r="B1355" t="s">
        <v>5330</v>
      </c>
      <c r="C1355" t="s">
        <v>4370</v>
      </c>
      <c r="D1355">
        <v>5</v>
      </c>
      <c r="E1355">
        <v>732</v>
      </c>
      <c r="F1355">
        <v>729</v>
      </c>
      <c r="G1355">
        <v>77500</v>
      </c>
    </row>
    <row r="1356" spans="1:7">
      <c r="A1356" t="s">
        <v>5331</v>
      </c>
      <c r="B1356" t="s">
        <v>5332</v>
      </c>
      <c r="C1356" t="s">
        <v>4370</v>
      </c>
      <c r="D1356">
        <v>112</v>
      </c>
      <c r="E1356">
        <v>1751</v>
      </c>
      <c r="F1356">
        <v>1853</v>
      </c>
      <c r="G1356">
        <v>146485</v>
      </c>
    </row>
    <row r="1357" spans="1:7">
      <c r="A1357" t="s">
        <v>5337</v>
      </c>
      <c r="B1357" t="s">
        <v>5338</v>
      </c>
      <c r="C1357" t="s">
        <v>4370</v>
      </c>
      <c r="D1357">
        <v>6</v>
      </c>
      <c r="E1357">
        <v>1196</v>
      </c>
      <c r="F1357">
        <v>1131</v>
      </c>
      <c r="G1357">
        <v>123000</v>
      </c>
    </row>
    <row r="1358" spans="1:7">
      <c r="A1358" t="s">
        <v>5339</v>
      </c>
      <c r="B1358" t="s">
        <v>5340</v>
      </c>
      <c r="C1358" t="s">
        <v>4370</v>
      </c>
      <c r="D1358">
        <v>200</v>
      </c>
      <c r="E1358">
        <v>7431</v>
      </c>
      <c r="F1358">
        <v>6944</v>
      </c>
      <c r="G1358">
        <v>378000</v>
      </c>
    </row>
    <row r="1359" spans="1:7">
      <c r="A1359" t="s">
        <v>5343</v>
      </c>
      <c r="B1359" t="s">
        <v>5344</v>
      </c>
      <c r="C1359" t="s">
        <v>4370</v>
      </c>
      <c r="D1359">
        <v>5</v>
      </c>
      <c r="E1359">
        <v>1746</v>
      </c>
      <c r="F1359">
        <v>1565</v>
      </c>
      <c r="G1359">
        <v>150000</v>
      </c>
    </row>
    <row r="1360" spans="1:7">
      <c r="A1360" t="s">
        <v>5353</v>
      </c>
      <c r="B1360" t="s">
        <v>5354</v>
      </c>
      <c r="C1360" t="s">
        <v>4370</v>
      </c>
      <c r="D1360">
        <v>67</v>
      </c>
      <c r="E1360">
        <v>1686</v>
      </c>
      <c r="F1360">
        <v>1762</v>
      </c>
      <c r="G1360">
        <v>163500</v>
      </c>
    </row>
    <row r="1361" spans="1:7">
      <c r="A1361" t="s">
        <v>5355</v>
      </c>
      <c r="B1361" t="s">
        <v>5356</v>
      </c>
      <c r="C1361" t="s">
        <v>4370</v>
      </c>
      <c r="D1361">
        <v>258</v>
      </c>
      <c r="E1361">
        <v>1469</v>
      </c>
      <c r="F1361">
        <v>1546</v>
      </c>
      <c r="G1361">
        <v>105580</v>
      </c>
    </row>
    <row r="1362" spans="1:7">
      <c r="A1362" t="s">
        <v>5357</v>
      </c>
      <c r="B1362" t="s">
        <v>5358</v>
      </c>
      <c r="C1362" t="s">
        <v>4370</v>
      </c>
      <c r="D1362">
        <v>18</v>
      </c>
      <c r="E1362">
        <v>1766</v>
      </c>
      <c r="F1362">
        <v>1798</v>
      </c>
      <c r="G1362">
        <v>160550</v>
      </c>
    </row>
    <row r="1363" spans="1:7">
      <c r="A1363" t="s">
        <v>5363</v>
      </c>
      <c r="B1363" t="s">
        <v>5364</v>
      </c>
      <c r="C1363" t="s">
        <v>4370</v>
      </c>
      <c r="D1363">
        <v>43</v>
      </c>
      <c r="E1363">
        <v>1594</v>
      </c>
      <c r="F1363">
        <v>1778</v>
      </c>
      <c r="G1363">
        <v>203181</v>
      </c>
    </row>
    <row r="1364" spans="1:7">
      <c r="A1364" t="s">
        <v>5371</v>
      </c>
      <c r="B1364" t="s">
        <v>5372</v>
      </c>
      <c r="C1364" t="s">
        <v>4370</v>
      </c>
      <c r="D1364">
        <v>55</v>
      </c>
      <c r="E1364">
        <v>1580</v>
      </c>
      <c r="F1364">
        <v>1641</v>
      </c>
      <c r="G1364">
        <v>140350</v>
      </c>
    </row>
    <row r="1365" spans="1:7">
      <c r="A1365" t="s">
        <v>5373</v>
      </c>
      <c r="B1365" t="s">
        <v>5374</v>
      </c>
      <c r="C1365" t="s">
        <v>4370</v>
      </c>
      <c r="D1365">
        <v>10</v>
      </c>
      <c r="E1365">
        <v>1300</v>
      </c>
      <c r="F1365">
        <v>1956</v>
      </c>
      <c r="G1365">
        <v>147500</v>
      </c>
    </row>
    <row r="1366" spans="1:7">
      <c r="A1366" t="s">
        <v>5377</v>
      </c>
      <c r="B1366" t="s">
        <v>5378</v>
      </c>
      <c r="C1366" t="s">
        <v>4370</v>
      </c>
      <c r="D1366">
        <v>5</v>
      </c>
      <c r="E1366">
        <v>943</v>
      </c>
      <c r="F1366">
        <v>936</v>
      </c>
      <c r="G1366">
        <v>132000</v>
      </c>
    </row>
    <row r="1367" spans="1:7">
      <c r="A1367" t="s">
        <v>5389</v>
      </c>
      <c r="B1367" t="s">
        <v>5390</v>
      </c>
      <c r="C1367" t="s">
        <v>4370</v>
      </c>
      <c r="D1367">
        <v>126</v>
      </c>
      <c r="E1367">
        <v>1047</v>
      </c>
      <c r="F1367">
        <v>1127</v>
      </c>
      <c r="G1367">
        <v>96075</v>
      </c>
    </row>
    <row r="1368" spans="1:7">
      <c r="A1368" t="s">
        <v>5395</v>
      </c>
      <c r="B1368" t="s">
        <v>5396</v>
      </c>
      <c r="C1368" t="s">
        <v>4370</v>
      </c>
      <c r="D1368">
        <v>9</v>
      </c>
      <c r="E1368">
        <v>1010</v>
      </c>
      <c r="F1368">
        <v>978</v>
      </c>
      <c r="G1368">
        <v>120400</v>
      </c>
    </row>
    <row r="1369" spans="1:7">
      <c r="A1369" t="s">
        <v>5397</v>
      </c>
      <c r="B1369" t="s">
        <v>5398</v>
      </c>
      <c r="C1369" t="s">
        <v>4370</v>
      </c>
      <c r="D1369">
        <v>7</v>
      </c>
      <c r="E1369">
        <v>1053</v>
      </c>
      <c r="F1369">
        <v>967</v>
      </c>
      <c r="G1369">
        <v>25000</v>
      </c>
    </row>
    <row r="1370" spans="1:7">
      <c r="A1370" t="s">
        <v>5399</v>
      </c>
      <c r="B1370" t="s">
        <v>5400</v>
      </c>
      <c r="C1370" t="s">
        <v>4370</v>
      </c>
      <c r="D1370">
        <v>209</v>
      </c>
      <c r="E1370">
        <v>1389</v>
      </c>
      <c r="F1370">
        <v>1446</v>
      </c>
      <c r="G1370">
        <v>128000</v>
      </c>
    </row>
    <row r="1371" spans="1:7">
      <c r="A1371" t="s">
        <v>5401</v>
      </c>
      <c r="B1371" t="s">
        <v>5402</v>
      </c>
      <c r="C1371" t="s">
        <v>4370</v>
      </c>
      <c r="D1371">
        <v>18</v>
      </c>
      <c r="E1371">
        <v>1961</v>
      </c>
      <c r="F1371">
        <v>1836</v>
      </c>
      <c r="G1371">
        <v>227500</v>
      </c>
    </row>
    <row r="1372" spans="1:7">
      <c r="A1372" t="s">
        <v>5403</v>
      </c>
      <c r="B1372" t="s">
        <v>5404</v>
      </c>
      <c r="C1372" t="s">
        <v>4370</v>
      </c>
      <c r="D1372">
        <v>59</v>
      </c>
      <c r="E1372">
        <v>1450</v>
      </c>
      <c r="F1372">
        <v>1422</v>
      </c>
      <c r="G1372">
        <v>120000</v>
      </c>
    </row>
    <row r="1373" spans="1:7">
      <c r="A1373" t="s">
        <v>5407</v>
      </c>
      <c r="B1373" t="s">
        <v>5408</v>
      </c>
      <c r="C1373" t="s">
        <v>4370</v>
      </c>
      <c r="D1373">
        <v>16</v>
      </c>
      <c r="E1373">
        <v>1137</v>
      </c>
      <c r="F1373">
        <v>1398</v>
      </c>
      <c r="G1373">
        <v>150500</v>
      </c>
    </row>
    <row r="1374" spans="1:7">
      <c r="A1374" t="s">
        <v>5409</v>
      </c>
      <c r="B1374" t="s">
        <v>5410</v>
      </c>
      <c r="C1374" t="s">
        <v>4370</v>
      </c>
      <c r="D1374">
        <v>80</v>
      </c>
      <c r="E1374">
        <v>1755</v>
      </c>
      <c r="F1374">
        <v>1835</v>
      </c>
      <c r="G1374">
        <v>152548</v>
      </c>
    </row>
    <row r="1375" spans="1:7">
      <c r="A1375" t="s">
        <v>5415</v>
      </c>
      <c r="B1375" t="s">
        <v>5416</v>
      </c>
      <c r="C1375" t="s">
        <v>4370</v>
      </c>
      <c r="D1375">
        <v>68</v>
      </c>
      <c r="E1375">
        <v>1441</v>
      </c>
      <c r="F1375">
        <v>1516</v>
      </c>
      <c r="G1375">
        <v>150000</v>
      </c>
    </row>
    <row r="1376" spans="1:7">
      <c r="A1376" t="s">
        <v>5417</v>
      </c>
      <c r="B1376" t="s">
        <v>5418</v>
      </c>
      <c r="C1376" t="s">
        <v>4370</v>
      </c>
      <c r="D1376">
        <v>10</v>
      </c>
      <c r="E1376">
        <v>1563</v>
      </c>
      <c r="F1376">
        <v>1704</v>
      </c>
      <c r="G1376">
        <v>294500</v>
      </c>
    </row>
    <row r="1377" spans="1:7">
      <c r="A1377" t="s">
        <v>5421</v>
      </c>
      <c r="B1377" t="s">
        <v>5422</v>
      </c>
      <c r="C1377" t="s">
        <v>4370</v>
      </c>
      <c r="D1377">
        <v>5</v>
      </c>
      <c r="E1377">
        <v>1833</v>
      </c>
      <c r="F1377">
        <v>1459</v>
      </c>
      <c r="G1377">
        <v>197500</v>
      </c>
    </row>
    <row r="1378" spans="1:7">
      <c r="A1378" t="s">
        <v>5423</v>
      </c>
      <c r="B1378" t="s">
        <v>5424</v>
      </c>
      <c r="C1378" t="s">
        <v>4370</v>
      </c>
      <c r="D1378">
        <v>14</v>
      </c>
      <c r="E1378">
        <v>1060</v>
      </c>
      <c r="F1378">
        <v>1106</v>
      </c>
      <c r="G1378">
        <v>84950</v>
      </c>
    </row>
    <row r="1379" spans="1:7">
      <c r="A1379" t="s">
        <v>5427</v>
      </c>
      <c r="B1379" t="s">
        <v>5428</v>
      </c>
      <c r="C1379" t="s">
        <v>4370</v>
      </c>
      <c r="D1379">
        <v>44</v>
      </c>
      <c r="E1379">
        <v>1322</v>
      </c>
      <c r="F1379">
        <v>1353</v>
      </c>
      <c r="G1379">
        <v>126225</v>
      </c>
    </row>
    <row r="1380" spans="1:7">
      <c r="A1380" t="s">
        <v>5433</v>
      </c>
      <c r="B1380" t="s">
        <v>5434</v>
      </c>
      <c r="C1380" t="s">
        <v>4370</v>
      </c>
      <c r="D1380">
        <v>5</v>
      </c>
      <c r="E1380">
        <v>1473</v>
      </c>
      <c r="F1380">
        <v>1574</v>
      </c>
      <c r="G1380">
        <v>185000</v>
      </c>
    </row>
    <row r="1381" spans="1:7">
      <c r="A1381" t="s">
        <v>5441</v>
      </c>
      <c r="B1381" t="s">
        <v>5442</v>
      </c>
      <c r="C1381" t="s">
        <v>4370</v>
      </c>
      <c r="D1381">
        <v>7</v>
      </c>
      <c r="E1381">
        <v>1777</v>
      </c>
      <c r="F1381">
        <v>1843</v>
      </c>
      <c r="G1381">
        <v>167500</v>
      </c>
    </row>
    <row r="1382" spans="1:7">
      <c r="A1382" t="s">
        <v>5447</v>
      </c>
      <c r="B1382" t="s">
        <v>5448</v>
      </c>
      <c r="C1382" t="s">
        <v>4370</v>
      </c>
      <c r="D1382">
        <v>18</v>
      </c>
      <c r="E1382">
        <v>1087</v>
      </c>
      <c r="F1382">
        <v>1189</v>
      </c>
      <c r="G1382">
        <v>172500</v>
      </c>
    </row>
    <row r="1383" spans="1:7">
      <c r="A1383" t="s">
        <v>5457</v>
      </c>
      <c r="B1383" t="s">
        <v>5458</v>
      </c>
      <c r="C1383" t="s">
        <v>4370</v>
      </c>
      <c r="D1383">
        <v>102</v>
      </c>
      <c r="E1383">
        <v>1918</v>
      </c>
      <c r="F1383">
        <v>2002</v>
      </c>
      <c r="G1383">
        <v>193750</v>
      </c>
    </row>
    <row r="1384" spans="1:7">
      <c r="A1384" t="s">
        <v>5459</v>
      </c>
      <c r="B1384" t="s">
        <v>5460</v>
      </c>
      <c r="C1384" t="s">
        <v>4370</v>
      </c>
      <c r="D1384">
        <v>12</v>
      </c>
      <c r="E1384">
        <v>1103</v>
      </c>
      <c r="F1384">
        <v>1036</v>
      </c>
      <c r="G1384">
        <v>120000</v>
      </c>
    </row>
    <row r="1385" spans="1:7">
      <c r="A1385" t="s">
        <v>5463</v>
      </c>
      <c r="B1385" t="s">
        <v>5464</v>
      </c>
      <c r="C1385" t="s">
        <v>4370</v>
      </c>
      <c r="D1385">
        <v>8</v>
      </c>
      <c r="E1385">
        <v>1380</v>
      </c>
      <c r="F1385">
        <v>1351</v>
      </c>
      <c r="G1385">
        <v>130500</v>
      </c>
    </row>
    <row r="1386" spans="1:7">
      <c r="A1386" t="s">
        <v>5469</v>
      </c>
      <c r="B1386" t="s">
        <v>5470</v>
      </c>
      <c r="C1386" t="s">
        <v>4370</v>
      </c>
      <c r="D1386">
        <v>37</v>
      </c>
      <c r="E1386">
        <v>1335</v>
      </c>
      <c r="F1386">
        <v>1316</v>
      </c>
      <c r="G1386">
        <v>106800</v>
      </c>
    </row>
    <row r="1387" spans="1:7">
      <c r="A1387" t="s">
        <v>5471</v>
      </c>
      <c r="B1387" t="s">
        <v>5472</v>
      </c>
      <c r="C1387" t="s">
        <v>4370</v>
      </c>
      <c r="D1387">
        <v>6</v>
      </c>
      <c r="E1387">
        <v>1520</v>
      </c>
      <c r="F1387">
        <v>1517</v>
      </c>
      <c r="G1387">
        <v>79005</v>
      </c>
    </row>
    <row r="1388" spans="1:7">
      <c r="A1388" t="s">
        <v>5475</v>
      </c>
      <c r="B1388" t="s">
        <v>5476</v>
      </c>
      <c r="C1388" t="s">
        <v>4370</v>
      </c>
      <c r="D1388">
        <v>7</v>
      </c>
      <c r="E1388">
        <v>2315</v>
      </c>
      <c r="F1388">
        <v>2695</v>
      </c>
      <c r="G1388">
        <v>202000</v>
      </c>
    </row>
    <row r="1389" spans="1:7">
      <c r="A1389" t="s">
        <v>5477</v>
      </c>
      <c r="B1389" t="s">
        <v>5478</v>
      </c>
      <c r="C1389" t="s">
        <v>4370</v>
      </c>
      <c r="D1389">
        <v>55</v>
      </c>
      <c r="E1389">
        <v>1701</v>
      </c>
      <c r="F1389">
        <v>1857</v>
      </c>
      <c r="G1389">
        <v>168000</v>
      </c>
    </row>
    <row r="1390" spans="1:7">
      <c r="A1390" t="s">
        <v>5481</v>
      </c>
      <c r="B1390" t="s">
        <v>5482</v>
      </c>
      <c r="C1390" t="s">
        <v>4370</v>
      </c>
      <c r="D1390">
        <v>22</v>
      </c>
      <c r="E1390">
        <v>2301</v>
      </c>
      <c r="F1390">
        <v>2131</v>
      </c>
      <c r="G1390">
        <v>218900</v>
      </c>
    </row>
    <row r="1391" spans="1:7">
      <c r="A1391" t="s">
        <v>5485</v>
      </c>
      <c r="B1391" t="s">
        <v>5486</v>
      </c>
      <c r="C1391" t="s">
        <v>4370</v>
      </c>
      <c r="D1391">
        <v>80</v>
      </c>
      <c r="E1391">
        <v>1401</v>
      </c>
      <c r="F1391">
        <v>1498</v>
      </c>
      <c r="G1391">
        <v>125000</v>
      </c>
    </row>
    <row r="1392" spans="1:7">
      <c r="A1392" t="s">
        <v>5487</v>
      </c>
      <c r="B1392" t="s">
        <v>5488</v>
      </c>
      <c r="C1392" t="s">
        <v>4370</v>
      </c>
      <c r="D1392">
        <v>8</v>
      </c>
      <c r="E1392">
        <v>1495</v>
      </c>
      <c r="F1392">
        <v>1493</v>
      </c>
      <c r="G1392">
        <v>183000</v>
      </c>
    </row>
    <row r="1393" spans="1:7">
      <c r="A1393" t="s">
        <v>5493</v>
      </c>
      <c r="B1393" t="s">
        <v>5494</v>
      </c>
      <c r="C1393" t="s">
        <v>4370</v>
      </c>
      <c r="D1393">
        <v>12</v>
      </c>
      <c r="E1393">
        <v>1042</v>
      </c>
      <c r="F1393">
        <v>1162</v>
      </c>
      <c r="G1393">
        <v>176750</v>
      </c>
    </row>
    <row r="1394" spans="1:7">
      <c r="A1394" t="s">
        <v>5495</v>
      </c>
      <c r="B1394" t="s">
        <v>5496</v>
      </c>
      <c r="C1394" t="s">
        <v>4370</v>
      </c>
      <c r="D1394">
        <v>6</v>
      </c>
      <c r="E1394">
        <v>1199</v>
      </c>
      <c r="F1394">
        <v>1380</v>
      </c>
      <c r="G1394">
        <v>211250</v>
      </c>
    </row>
    <row r="1395" spans="1:7">
      <c r="A1395" t="s">
        <v>5497</v>
      </c>
      <c r="B1395" t="s">
        <v>5498</v>
      </c>
      <c r="C1395" t="s">
        <v>4370</v>
      </c>
      <c r="D1395">
        <v>6</v>
      </c>
      <c r="E1395">
        <v>1670</v>
      </c>
      <c r="F1395">
        <v>1713</v>
      </c>
      <c r="G1395">
        <v>114250</v>
      </c>
    </row>
    <row r="1396" spans="1:7">
      <c r="A1396" t="s">
        <v>5499</v>
      </c>
      <c r="B1396" t="s">
        <v>5500</v>
      </c>
      <c r="C1396" t="s">
        <v>4370</v>
      </c>
      <c r="D1396">
        <v>127</v>
      </c>
      <c r="E1396">
        <v>3750</v>
      </c>
      <c r="F1396">
        <v>3865</v>
      </c>
      <c r="G1396">
        <v>210000</v>
      </c>
    </row>
    <row r="1397" spans="1:7">
      <c r="A1397" t="s">
        <v>5501</v>
      </c>
      <c r="B1397" t="s">
        <v>5502</v>
      </c>
      <c r="C1397" t="s">
        <v>4370</v>
      </c>
      <c r="D1397">
        <v>13</v>
      </c>
      <c r="E1397">
        <v>875</v>
      </c>
      <c r="F1397">
        <v>972</v>
      </c>
      <c r="G1397">
        <v>87000</v>
      </c>
    </row>
    <row r="1398" spans="1:7">
      <c r="A1398" t="s">
        <v>5503</v>
      </c>
      <c r="B1398" t="s">
        <v>5504</v>
      </c>
      <c r="C1398" t="s">
        <v>4370</v>
      </c>
      <c r="D1398">
        <v>51</v>
      </c>
      <c r="E1398">
        <v>1736</v>
      </c>
      <c r="F1398">
        <v>1752</v>
      </c>
      <c r="G1398">
        <v>174000</v>
      </c>
    </row>
    <row r="1399" spans="1:7">
      <c r="A1399" t="s">
        <v>5513</v>
      </c>
      <c r="B1399" t="s">
        <v>5514</v>
      </c>
      <c r="C1399" t="s">
        <v>4370</v>
      </c>
      <c r="D1399">
        <v>11</v>
      </c>
      <c r="E1399">
        <v>1042</v>
      </c>
      <c r="F1399">
        <v>1105</v>
      </c>
      <c r="G1399">
        <v>133200</v>
      </c>
    </row>
    <row r="1400" spans="1:7">
      <c r="A1400" t="s">
        <v>5519</v>
      </c>
      <c r="B1400" t="s">
        <v>5520</v>
      </c>
      <c r="C1400" t="s">
        <v>4370</v>
      </c>
      <c r="D1400">
        <v>5</v>
      </c>
      <c r="E1400">
        <v>2008</v>
      </c>
      <c r="F1400">
        <v>2196</v>
      </c>
      <c r="G1400">
        <v>201000</v>
      </c>
    </row>
    <row r="1401" spans="1:7">
      <c r="A1401" t="s">
        <v>5523</v>
      </c>
      <c r="B1401" t="s">
        <v>5524</v>
      </c>
      <c r="C1401" t="s">
        <v>4370</v>
      </c>
      <c r="D1401">
        <v>7</v>
      </c>
      <c r="E1401">
        <v>1125</v>
      </c>
      <c r="F1401">
        <v>1134</v>
      </c>
      <c r="G1401">
        <v>225000</v>
      </c>
    </row>
    <row r="1402" spans="1:7">
      <c r="A1402" t="s">
        <v>5525</v>
      </c>
      <c r="B1402" t="s">
        <v>5526</v>
      </c>
      <c r="C1402" t="s">
        <v>4370</v>
      </c>
      <c r="D1402">
        <v>10</v>
      </c>
      <c r="E1402">
        <v>1243</v>
      </c>
      <c r="F1402">
        <v>1581</v>
      </c>
      <c r="G1402">
        <v>194550</v>
      </c>
    </row>
    <row r="1403" spans="1:7">
      <c r="A1403" t="s">
        <v>5527</v>
      </c>
      <c r="B1403" t="s">
        <v>5528</v>
      </c>
      <c r="C1403" t="s">
        <v>4370</v>
      </c>
      <c r="D1403">
        <v>5</v>
      </c>
      <c r="E1403">
        <v>1250</v>
      </c>
      <c r="F1403">
        <v>1556</v>
      </c>
      <c r="G1403">
        <v>215000</v>
      </c>
    </row>
    <row r="1404" spans="1:7">
      <c r="A1404" t="s">
        <v>5531</v>
      </c>
      <c r="B1404" t="s">
        <v>5532</v>
      </c>
      <c r="C1404" t="s">
        <v>4370</v>
      </c>
      <c r="D1404">
        <v>69</v>
      </c>
      <c r="E1404">
        <v>1375</v>
      </c>
      <c r="F1404">
        <v>1401</v>
      </c>
      <c r="G1404">
        <v>115000</v>
      </c>
    </row>
    <row r="1405" spans="1:7">
      <c r="A1405" t="s">
        <v>5533</v>
      </c>
      <c r="B1405" t="s">
        <v>5534</v>
      </c>
      <c r="C1405" t="s">
        <v>4370</v>
      </c>
      <c r="D1405">
        <v>20</v>
      </c>
      <c r="E1405">
        <v>2135</v>
      </c>
      <c r="F1405">
        <v>2268</v>
      </c>
      <c r="G1405">
        <v>151000</v>
      </c>
    </row>
    <row r="1406" spans="1:7">
      <c r="A1406" t="s">
        <v>5539</v>
      </c>
      <c r="B1406" t="s">
        <v>5540</v>
      </c>
      <c r="C1406" t="s">
        <v>4370</v>
      </c>
      <c r="D1406">
        <v>7</v>
      </c>
      <c r="E1406">
        <v>1204</v>
      </c>
      <c r="F1406">
        <v>1466</v>
      </c>
      <c r="G1406">
        <v>229450</v>
      </c>
    </row>
    <row r="1407" spans="1:7">
      <c r="A1407" t="s">
        <v>5545</v>
      </c>
      <c r="B1407" t="s">
        <v>5546</v>
      </c>
      <c r="C1407" t="s">
        <v>4370</v>
      </c>
      <c r="D1407">
        <v>13</v>
      </c>
      <c r="E1407">
        <v>1750</v>
      </c>
      <c r="F1407">
        <v>1819</v>
      </c>
      <c r="G1407">
        <v>220000</v>
      </c>
    </row>
    <row r="1408" spans="1:7">
      <c r="A1408" t="s">
        <v>5550</v>
      </c>
      <c r="B1408" t="s">
        <v>5551</v>
      </c>
      <c r="C1408" t="s">
        <v>4370</v>
      </c>
      <c r="D1408">
        <v>5</v>
      </c>
      <c r="E1408">
        <v>1469</v>
      </c>
      <c r="F1408">
        <v>1341</v>
      </c>
      <c r="G1408">
        <v>177521</v>
      </c>
    </row>
    <row r="1409" spans="1:7">
      <c r="A1409" t="s">
        <v>5552</v>
      </c>
      <c r="B1409" t="s">
        <v>5553</v>
      </c>
      <c r="C1409" t="s">
        <v>4370</v>
      </c>
      <c r="D1409">
        <v>73</v>
      </c>
      <c r="E1409">
        <v>1506</v>
      </c>
      <c r="F1409">
        <v>1545</v>
      </c>
      <c r="G1409">
        <v>132000</v>
      </c>
    </row>
    <row r="1410" spans="1:7">
      <c r="A1410" t="s">
        <v>5558</v>
      </c>
      <c r="B1410" t="s">
        <v>5559</v>
      </c>
      <c r="C1410" t="s">
        <v>4370</v>
      </c>
      <c r="D1410">
        <v>12</v>
      </c>
      <c r="E1410">
        <v>2070</v>
      </c>
      <c r="F1410">
        <v>2096</v>
      </c>
      <c r="G1410">
        <v>196750</v>
      </c>
    </row>
    <row r="1411" spans="1:7">
      <c r="A1411" t="s">
        <v>5560</v>
      </c>
      <c r="B1411" t="s">
        <v>5561</v>
      </c>
      <c r="C1411" t="s">
        <v>4370</v>
      </c>
      <c r="D1411">
        <v>146</v>
      </c>
      <c r="E1411">
        <v>5025</v>
      </c>
      <c r="F1411">
        <v>4669</v>
      </c>
      <c r="G1411">
        <v>331590</v>
      </c>
    </row>
    <row r="1412" spans="1:7">
      <c r="A1412" t="s">
        <v>5564</v>
      </c>
      <c r="B1412" t="s">
        <v>5565</v>
      </c>
      <c r="C1412" t="s">
        <v>4370</v>
      </c>
      <c r="D1412">
        <v>10</v>
      </c>
      <c r="E1412">
        <v>2458</v>
      </c>
      <c r="F1412">
        <v>2409</v>
      </c>
      <c r="G1412">
        <v>258125</v>
      </c>
    </row>
    <row r="1413" spans="1:7">
      <c r="A1413" t="s">
        <v>5568</v>
      </c>
      <c r="B1413" t="s">
        <v>5569</v>
      </c>
      <c r="C1413" t="s">
        <v>4370</v>
      </c>
      <c r="D1413">
        <v>12</v>
      </c>
      <c r="E1413">
        <v>2470</v>
      </c>
      <c r="F1413">
        <v>2196</v>
      </c>
      <c r="G1413">
        <v>292828</v>
      </c>
    </row>
    <row r="1414" spans="1:7">
      <c r="A1414" t="s">
        <v>5574</v>
      </c>
      <c r="B1414" t="s">
        <v>5575</v>
      </c>
      <c r="C1414" t="s">
        <v>4370</v>
      </c>
      <c r="D1414">
        <v>5</v>
      </c>
      <c r="E1414">
        <v>1500</v>
      </c>
      <c r="F1414">
        <v>1284</v>
      </c>
      <c r="G1414">
        <v>165000</v>
      </c>
    </row>
    <row r="1415" spans="1:7">
      <c r="A1415" t="s">
        <v>5578</v>
      </c>
      <c r="B1415" t="s">
        <v>5579</v>
      </c>
      <c r="C1415" t="s">
        <v>4370</v>
      </c>
      <c r="D1415">
        <v>6</v>
      </c>
      <c r="E1415">
        <v>1686</v>
      </c>
      <c r="F1415">
        <v>1789</v>
      </c>
      <c r="G1415">
        <v>140500</v>
      </c>
    </row>
    <row r="1416" spans="1:7">
      <c r="A1416" t="s">
        <v>5580</v>
      </c>
      <c r="B1416" t="s">
        <v>5581</v>
      </c>
      <c r="C1416" t="s">
        <v>4370</v>
      </c>
      <c r="D1416">
        <v>5</v>
      </c>
      <c r="E1416">
        <v>1765</v>
      </c>
      <c r="F1416">
        <v>2621</v>
      </c>
      <c r="G1416">
        <v>117540</v>
      </c>
    </row>
    <row r="1417" spans="1:7">
      <c r="A1417" t="s">
        <v>5584</v>
      </c>
      <c r="B1417" t="s">
        <v>5585</v>
      </c>
      <c r="C1417" t="s">
        <v>4370</v>
      </c>
      <c r="D1417">
        <v>9</v>
      </c>
      <c r="E1417">
        <v>1777</v>
      </c>
      <c r="F1417">
        <v>1680</v>
      </c>
      <c r="G1417">
        <v>150000</v>
      </c>
    </row>
    <row r="1418" spans="1:7">
      <c r="A1418" t="s">
        <v>5588</v>
      </c>
      <c r="B1418" t="s">
        <v>5589</v>
      </c>
      <c r="C1418" t="s">
        <v>4370</v>
      </c>
      <c r="D1418">
        <v>9</v>
      </c>
      <c r="E1418">
        <v>1322</v>
      </c>
      <c r="F1418">
        <v>1304</v>
      </c>
      <c r="G1418">
        <v>152000</v>
      </c>
    </row>
    <row r="1419" spans="1:7">
      <c r="A1419" t="s">
        <v>5592</v>
      </c>
      <c r="B1419" t="s">
        <v>5593</v>
      </c>
      <c r="C1419" t="s">
        <v>4370</v>
      </c>
      <c r="D1419">
        <v>8</v>
      </c>
      <c r="E1419">
        <v>1499</v>
      </c>
      <c r="F1419">
        <v>1424</v>
      </c>
      <c r="G1419">
        <v>177500</v>
      </c>
    </row>
    <row r="1420" spans="1:7">
      <c r="A1420" t="s">
        <v>5598</v>
      </c>
      <c r="B1420" t="s">
        <v>5599</v>
      </c>
      <c r="C1420" t="s">
        <v>4370</v>
      </c>
      <c r="D1420">
        <v>35</v>
      </c>
      <c r="E1420">
        <v>1534</v>
      </c>
      <c r="F1420">
        <v>1492</v>
      </c>
      <c r="G1420">
        <v>140000</v>
      </c>
    </row>
    <row r="1421" spans="1:7">
      <c r="A1421" t="s">
        <v>5602</v>
      </c>
      <c r="B1421" t="s">
        <v>5603</v>
      </c>
      <c r="C1421" t="s">
        <v>4370</v>
      </c>
      <c r="D1421">
        <v>9</v>
      </c>
      <c r="E1421">
        <v>1321</v>
      </c>
      <c r="F1421">
        <v>1513</v>
      </c>
      <c r="G1421">
        <v>133483</v>
      </c>
    </row>
    <row r="1422" spans="1:7">
      <c r="A1422" t="s">
        <v>5604</v>
      </c>
      <c r="B1422" t="s">
        <v>5605</v>
      </c>
      <c r="C1422" t="s">
        <v>4370</v>
      </c>
      <c r="D1422">
        <v>6</v>
      </c>
      <c r="E1422">
        <v>1776</v>
      </c>
      <c r="F1422">
        <v>1879</v>
      </c>
      <c r="G1422">
        <v>164500</v>
      </c>
    </row>
    <row r="1423" spans="1:7">
      <c r="A1423" t="s">
        <v>5606</v>
      </c>
      <c r="B1423" t="s">
        <v>5607</v>
      </c>
      <c r="C1423" t="s">
        <v>4370</v>
      </c>
      <c r="D1423">
        <v>56</v>
      </c>
      <c r="E1423">
        <v>1401</v>
      </c>
      <c r="F1423">
        <v>1422</v>
      </c>
      <c r="G1423">
        <v>115000</v>
      </c>
    </row>
    <row r="1424" spans="1:7">
      <c r="A1424" t="s">
        <v>5616</v>
      </c>
      <c r="B1424" t="s">
        <v>5617</v>
      </c>
      <c r="C1424" t="s">
        <v>4370</v>
      </c>
      <c r="D1424">
        <v>113</v>
      </c>
      <c r="E1424">
        <v>1304</v>
      </c>
      <c r="F1424">
        <v>1363</v>
      </c>
      <c r="G1424">
        <v>107000</v>
      </c>
    </row>
    <row r="1425" spans="1:7">
      <c r="A1425" t="s">
        <v>5622</v>
      </c>
      <c r="B1425" t="s">
        <v>5623</v>
      </c>
      <c r="C1425" t="s">
        <v>4370</v>
      </c>
      <c r="D1425">
        <v>14</v>
      </c>
      <c r="E1425">
        <v>1764</v>
      </c>
      <c r="F1425">
        <v>1866</v>
      </c>
      <c r="G1425">
        <v>220750</v>
      </c>
    </row>
    <row r="1426" spans="1:7">
      <c r="A1426" t="s">
        <v>5628</v>
      </c>
      <c r="B1426" t="s">
        <v>5629</v>
      </c>
      <c r="C1426" t="s">
        <v>4370</v>
      </c>
      <c r="D1426">
        <v>77</v>
      </c>
      <c r="E1426">
        <v>1444</v>
      </c>
      <c r="F1426">
        <v>1593</v>
      </c>
      <c r="G1426">
        <v>123000</v>
      </c>
    </row>
    <row r="1427" spans="1:7">
      <c r="A1427" t="s">
        <v>5630</v>
      </c>
      <c r="B1427" t="s">
        <v>5631</v>
      </c>
      <c r="C1427" t="s">
        <v>4370</v>
      </c>
      <c r="D1427">
        <v>10</v>
      </c>
      <c r="E1427">
        <v>1227</v>
      </c>
      <c r="F1427">
        <v>1226</v>
      </c>
      <c r="G1427">
        <v>102500</v>
      </c>
    </row>
    <row r="1428" spans="1:7">
      <c r="A1428" t="s">
        <v>5638</v>
      </c>
      <c r="B1428" t="s">
        <v>5639</v>
      </c>
      <c r="C1428" t="s">
        <v>4370</v>
      </c>
      <c r="D1428">
        <v>6</v>
      </c>
      <c r="E1428">
        <v>806</v>
      </c>
      <c r="F1428">
        <v>995</v>
      </c>
      <c r="G1428">
        <v>81005</v>
      </c>
    </row>
    <row r="1429" spans="1:7">
      <c r="A1429" t="s">
        <v>5640</v>
      </c>
      <c r="B1429" t="s">
        <v>5641</v>
      </c>
      <c r="C1429" t="s">
        <v>4370</v>
      </c>
      <c r="D1429">
        <v>128</v>
      </c>
      <c r="E1429">
        <v>1645</v>
      </c>
      <c r="F1429">
        <v>1709</v>
      </c>
      <c r="G1429">
        <v>148950</v>
      </c>
    </row>
    <row r="1430" spans="1:7">
      <c r="A1430" t="s">
        <v>5642</v>
      </c>
      <c r="B1430" t="s">
        <v>5643</v>
      </c>
      <c r="C1430" t="s">
        <v>4370</v>
      </c>
      <c r="D1430">
        <v>7</v>
      </c>
      <c r="E1430">
        <v>820</v>
      </c>
      <c r="F1430">
        <v>1108</v>
      </c>
      <c r="G1430">
        <v>117000</v>
      </c>
    </row>
    <row r="1431" spans="1:7">
      <c r="A1431" t="s">
        <v>5644</v>
      </c>
      <c r="B1431" t="s">
        <v>5645</v>
      </c>
      <c r="C1431" t="s">
        <v>4370</v>
      </c>
      <c r="D1431">
        <v>61</v>
      </c>
      <c r="E1431">
        <v>1845</v>
      </c>
      <c r="F1431">
        <v>1756</v>
      </c>
      <c r="G1431">
        <v>175000</v>
      </c>
    </row>
    <row r="1432" spans="1:7">
      <c r="A1432" t="s">
        <v>5646</v>
      </c>
      <c r="B1432" t="s">
        <v>5647</v>
      </c>
      <c r="C1432" t="s">
        <v>4370</v>
      </c>
      <c r="D1432">
        <v>10</v>
      </c>
      <c r="E1432">
        <v>1742</v>
      </c>
      <c r="F1432">
        <v>1823</v>
      </c>
      <c r="G1432">
        <v>164035</v>
      </c>
    </row>
    <row r="1433" spans="1:7">
      <c r="A1433" t="s">
        <v>5648</v>
      </c>
      <c r="B1433" t="s">
        <v>5649</v>
      </c>
      <c r="C1433" t="s">
        <v>4370</v>
      </c>
      <c r="D1433">
        <v>8</v>
      </c>
      <c r="E1433">
        <v>1122</v>
      </c>
      <c r="F1433">
        <v>1103</v>
      </c>
      <c r="G1433">
        <v>157500</v>
      </c>
    </row>
    <row r="1434" spans="1:7">
      <c r="A1434" t="s">
        <v>5650</v>
      </c>
      <c r="B1434" t="s">
        <v>5651</v>
      </c>
      <c r="C1434" t="s">
        <v>4370</v>
      </c>
      <c r="D1434">
        <v>5</v>
      </c>
      <c r="E1434">
        <v>731</v>
      </c>
      <c r="F1434">
        <v>817</v>
      </c>
      <c r="G1434">
        <v>90000</v>
      </c>
    </row>
    <row r="1435" spans="1:7">
      <c r="A1435" t="s">
        <v>5652</v>
      </c>
      <c r="B1435" t="s">
        <v>5653</v>
      </c>
      <c r="C1435" t="s">
        <v>4370</v>
      </c>
      <c r="D1435">
        <v>6</v>
      </c>
      <c r="E1435">
        <v>1283</v>
      </c>
      <c r="F1435">
        <v>1267</v>
      </c>
      <c r="G1435">
        <v>124243</v>
      </c>
    </row>
    <row r="1436" spans="1:7">
      <c r="A1436" t="s">
        <v>5656</v>
      </c>
      <c r="B1436" t="s">
        <v>5657</v>
      </c>
      <c r="C1436" t="s">
        <v>4370</v>
      </c>
      <c r="D1436">
        <v>18</v>
      </c>
      <c r="E1436">
        <v>1264</v>
      </c>
      <c r="F1436">
        <v>1470</v>
      </c>
      <c r="G1436">
        <v>146000</v>
      </c>
    </row>
    <row r="1437" spans="1:7">
      <c r="A1437" t="s">
        <v>5658</v>
      </c>
      <c r="B1437" t="s">
        <v>5659</v>
      </c>
      <c r="C1437" t="s">
        <v>4370</v>
      </c>
      <c r="D1437">
        <v>6</v>
      </c>
      <c r="E1437">
        <v>1350</v>
      </c>
      <c r="F1437">
        <v>1213</v>
      </c>
      <c r="G1437">
        <v>244000</v>
      </c>
    </row>
    <row r="1438" spans="1:7">
      <c r="A1438" t="s">
        <v>5664</v>
      </c>
      <c r="B1438" t="s">
        <v>5665</v>
      </c>
      <c r="C1438" t="s">
        <v>4370</v>
      </c>
      <c r="D1438">
        <v>7</v>
      </c>
      <c r="E1438">
        <v>1544</v>
      </c>
      <c r="F1438">
        <v>1491</v>
      </c>
      <c r="G1438">
        <v>140000</v>
      </c>
    </row>
    <row r="1439" spans="1:7">
      <c r="A1439" t="s">
        <v>5674</v>
      </c>
      <c r="B1439" t="s">
        <v>5675</v>
      </c>
      <c r="C1439" t="s">
        <v>4370</v>
      </c>
      <c r="D1439">
        <v>6</v>
      </c>
      <c r="E1439">
        <v>1540</v>
      </c>
      <c r="F1439">
        <v>1445</v>
      </c>
      <c r="G1439">
        <v>190950</v>
      </c>
    </row>
    <row r="1440" spans="1:7">
      <c r="A1440" t="s">
        <v>5676</v>
      </c>
      <c r="B1440" t="s">
        <v>5677</v>
      </c>
      <c r="C1440" t="s">
        <v>4370</v>
      </c>
      <c r="D1440">
        <v>7</v>
      </c>
      <c r="E1440">
        <v>1376</v>
      </c>
      <c r="F1440">
        <v>1290</v>
      </c>
      <c r="G1440">
        <v>136800</v>
      </c>
    </row>
    <row r="1441" spans="1:7">
      <c r="A1441" t="s">
        <v>5680</v>
      </c>
      <c r="B1441" t="s">
        <v>5681</v>
      </c>
      <c r="C1441" t="s">
        <v>4370</v>
      </c>
      <c r="D1441">
        <v>36</v>
      </c>
      <c r="E1441">
        <v>1200</v>
      </c>
      <c r="F1441">
        <v>1320</v>
      </c>
      <c r="G1441">
        <v>129000</v>
      </c>
    </row>
    <row r="1442" spans="1:7">
      <c r="A1442" t="s">
        <v>5684</v>
      </c>
      <c r="B1442" t="s">
        <v>5685</v>
      </c>
      <c r="C1442" t="s">
        <v>4370</v>
      </c>
      <c r="D1442">
        <v>8</v>
      </c>
      <c r="E1442">
        <v>1329</v>
      </c>
      <c r="F1442">
        <v>1293</v>
      </c>
      <c r="G1442">
        <v>205000</v>
      </c>
    </row>
    <row r="1443" spans="1:7">
      <c r="A1443" t="s">
        <v>5690</v>
      </c>
      <c r="B1443" t="s">
        <v>5691</v>
      </c>
      <c r="C1443" t="s">
        <v>4370</v>
      </c>
      <c r="D1443">
        <v>6</v>
      </c>
      <c r="E1443">
        <v>1313</v>
      </c>
      <c r="F1443">
        <v>1282</v>
      </c>
      <c r="G1443">
        <v>141500</v>
      </c>
    </row>
    <row r="1444" spans="1:7">
      <c r="A1444" t="s">
        <v>5694</v>
      </c>
      <c r="B1444" t="s">
        <v>5695</v>
      </c>
      <c r="C1444" t="s">
        <v>4370</v>
      </c>
      <c r="D1444">
        <v>6</v>
      </c>
      <c r="E1444">
        <v>1350</v>
      </c>
      <c r="F1444">
        <v>1395</v>
      </c>
      <c r="G1444">
        <v>168500</v>
      </c>
    </row>
    <row r="1445" spans="1:7">
      <c r="A1445" t="s">
        <v>5698</v>
      </c>
      <c r="B1445" t="s">
        <v>5699</v>
      </c>
      <c r="C1445" t="s">
        <v>4370</v>
      </c>
      <c r="D1445">
        <v>7</v>
      </c>
      <c r="E1445">
        <v>975</v>
      </c>
      <c r="F1445">
        <v>1248</v>
      </c>
      <c r="G1445">
        <v>150001</v>
      </c>
    </row>
    <row r="1446" spans="1:7">
      <c r="A1446" t="s">
        <v>5702</v>
      </c>
      <c r="B1446" t="s">
        <v>5703</v>
      </c>
      <c r="C1446" t="s">
        <v>4370</v>
      </c>
      <c r="D1446">
        <v>9</v>
      </c>
      <c r="E1446">
        <v>1111</v>
      </c>
      <c r="F1446">
        <v>1297</v>
      </c>
      <c r="G1446">
        <v>207600</v>
      </c>
    </row>
    <row r="1447" spans="1:7">
      <c r="A1447" t="s">
        <v>5706</v>
      </c>
      <c r="B1447" t="s">
        <v>5707</v>
      </c>
      <c r="C1447" t="s">
        <v>4370</v>
      </c>
      <c r="D1447">
        <v>5</v>
      </c>
      <c r="E1447">
        <v>1662</v>
      </c>
      <c r="F1447">
        <v>1812</v>
      </c>
      <c r="G1447">
        <v>186000</v>
      </c>
    </row>
    <row r="1448" spans="1:7">
      <c r="A1448" t="s">
        <v>5708</v>
      </c>
      <c r="B1448" t="s">
        <v>5709</v>
      </c>
      <c r="C1448" t="s">
        <v>4370</v>
      </c>
      <c r="D1448">
        <v>8</v>
      </c>
      <c r="E1448">
        <v>1327</v>
      </c>
      <c r="F1448">
        <v>1307</v>
      </c>
      <c r="G1448">
        <v>136160</v>
      </c>
    </row>
    <row r="1449" spans="1:7">
      <c r="A1449" t="s">
        <v>5712</v>
      </c>
      <c r="B1449" t="s">
        <v>5713</v>
      </c>
      <c r="C1449" t="s">
        <v>4370</v>
      </c>
      <c r="D1449">
        <v>15</v>
      </c>
      <c r="E1449">
        <v>1505</v>
      </c>
      <c r="F1449">
        <v>1540</v>
      </c>
      <c r="G1449">
        <v>147250</v>
      </c>
    </row>
    <row r="1450" spans="1:7">
      <c r="A1450" t="s">
        <v>5716</v>
      </c>
      <c r="B1450" t="s">
        <v>5717</v>
      </c>
      <c r="C1450" t="s">
        <v>4370</v>
      </c>
      <c r="D1450">
        <v>5</v>
      </c>
      <c r="E1450">
        <v>976</v>
      </c>
      <c r="F1450">
        <v>1068</v>
      </c>
      <c r="G1450">
        <v>116000</v>
      </c>
    </row>
    <row r="1451" spans="1:7">
      <c r="A1451" t="s">
        <v>5718</v>
      </c>
      <c r="B1451" t="s">
        <v>5719</v>
      </c>
      <c r="C1451" t="s">
        <v>4370</v>
      </c>
      <c r="D1451">
        <v>56</v>
      </c>
      <c r="E1451">
        <v>2020</v>
      </c>
      <c r="F1451">
        <v>2086</v>
      </c>
      <c r="G1451">
        <v>204110</v>
      </c>
    </row>
    <row r="1452" spans="1:7">
      <c r="A1452" t="s">
        <v>5726</v>
      </c>
      <c r="B1452" t="s">
        <v>5727</v>
      </c>
      <c r="C1452" t="s">
        <v>4370</v>
      </c>
      <c r="D1452">
        <v>17</v>
      </c>
      <c r="E1452">
        <v>1350</v>
      </c>
      <c r="F1452">
        <v>1423</v>
      </c>
      <c r="G1452">
        <v>178000</v>
      </c>
    </row>
    <row r="1453" spans="1:7">
      <c r="A1453" t="s">
        <v>5736</v>
      </c>
      <c r="B1453" t="s">
        <v>5737</v>
      </c>
      <c r="C1453" t="s">
        <v>4370</v>
      </c>
      <c r="D1453">
        <v>9</v>
      </c>
      <c r="E1453">
        <v>1685</v>
      </c>
      <c r="F1453">
        <v>1533</v>
      </c>
      <c r="G1453">
        <v>150000</v>
      </c>
    </row>
    <row r="1454" spans="1:7">
      <c r="A1454" t="s">
        <v>5740</v>
      </c>
      <c r="B1454" t="s">
        <v>5741</v>
      </c>
      <c r="C1454" t="s">
        <v>4370</v>
      </c>
      <c r="D1454">
        <v>5</v>
      </c>
      <c r="E1454">
        <v>1387</v>
      </c>
      <c r="F1454">
        <v>1289</v>
      </c>
      <c r="G1454">
        <v>180000</v>
      </c>
    </row>
    <row r="1455" spans="1:7">
      <c r="A1455" t="s">
        <v>5746</v>
      </c>
      <c r="B1455" t="s">
        <v>5747</v>
      </c>
      <c r="C1455" t="s">
        <v>4370</v>
      </c>
      <c r="D1455">
        <v>16</v>
      </c>
      <c r="E1455">
        <v>1678</v>
      </c>
      <c r="F1455">
        <v>1677</v>
      </c>
      <c r="G1455">
        <v>124350</v>
      </c>
    </row>
    <row r="1456" spans="1:7">
      <c r="A1456" t="s">
        <v>5748</v>
      </c>
      <c r="B1456" t="s">
        <v>5749</v>
      </c>
      <c r="C1456" t="s">
        <v>4370</v>
      </c>
      <c r="D1456">
        <v>19</v>
      </c>
      <c r="E1456">
        <v>1824</v>
      </c>
      <c r="F1456">
        <v>1805</v>
      </c>
      <c r="G1456">
        <v>237000</v>
      </c>
    </row>
    <row r="1457" spans="1:7">
      <c r="A1457" t="s">
        <v>5752</v>
      </c>
      <c r="B1457" t="s">
        <v>5753</v>
      </c>
      <c r="C1457" t="s">
        <v>4370</v>
      </c>
      <c r="D1457">
        <v>5</v>
      </c>
      <c r="E1457">
        <v>1338</v>
      </c>
      <c r="F1457">
        <v>1409</v>
      </c>
      <c r="G1457">
        <v>150943</v>
      </c>
    </row>
    <row r="1458" spans="1:7">
      <c r="A1458" t="s">
        <v>5756</v>
      </c>
      <c r="B1458" t="s">
        <v>5757</v>
      </c>
      <c r="C1458" t="s">
        <v>4370</v>
      </c>
      <c r="D1458">
        <v>41</v>
      </c>
      <c r="E1458">
        <v>1846</v>
      </c>
      <c r="F1458">
        <v>1829</v>
      </c>
      <c r="G1458">
        <v>165000</v>
      </c>
    </row>
    <row r="1459" spans="1:7">
      <c r="A1459" t="s">
        <v>5758</v>
      </c>
      <c r="B1459" t="s">
        <v>5759</v>
      </c>
      <c r="C1459" t="s">
        <v>4370</v>
      </c>
      <c r="D1459">
        <v>14</v>
      </c>
      <c r="E1459">
        <v>1601</v>
      </c>
      <c r="F1459">
        <v>1797</v>
      </c>
      <c r="G1459">
        <v>206350</v>
      </c>
    </row>
    <row r="1460" spans="1:7">
      <c r="A1460" t="s">
        <v>5760</v>
      </c>
      <c r="B1460" t="s">
        <v>5761</v>
      </c>
      <c r="C1460" t="s">
        <v>4370</v>
      </c>
      <c r="D1460">
        <v>13</v>
      </c>
      <c r="E1460">
        <v>1232</v>
      </c>
      <c r="F1460">
        <v>1512</v>
      </c>
      <c r="G1460">
        <v>192500</v>
      </c>
    </row>
    <row r="1461" spans="1:7">
      <c r="A1461" t="s">
        <v>5762</v>
      </c>
      <c r="B1461" t="s">
        <v>5763</v>
      </c>
      <c r="C1461" t="s">
        <v>4370</v>
      </c>
      <c r="D1461">
        <v>11</v>
      </c>
      <c r="E1461">
        <v>1941</v>
      </c>
      <c r="F1461">
        <v>1853</v>
      </c>
      <c r="G1461">
        <v>183000</v>
      </c>
    </row>
    <row r="1462" spans="1:7">
      <c r="A1462" t="s">
        <v>5764</v>
      </c>
      <c r="B1462" t="s">
        <v>1283</v>
      </c>
      <c r="C1462" t="s">
        <v>4370</v>
      </c>
      <c r="D1462">
        <v>8</v>
      </c>
      <c r="E1462">
        <v>799</v>
      </c>
      <c r="F1462">
        <v>899</v>
      </c>
      <c r="G1462">
        <v>113500</v>
      </c>
    </row>
    <row r="1463" spans="1:7">
      <c r="A1463" t="s">
        <v>5771</v>
      </c>
      <c r="B1463" t="s">
        <v>5772</v>
      </c>
      <c r="C1463" t="s">
        <v>4370</v>
      </c>
      <c r="D1463">
        <v>13</v>
      </c>
      <c r="E1463">
        <v>1167</v>
      </c>
      <c r="F1463">
        <v>1447</v>
      </c>
      <c r="G1463">
        <v>180000</v>
      </c>
    </row>
    <row r="1464" spans="1:7">
      <c r="A1464" t="s">
        <v>5777</v>
      </c>
      <c r="B1464" t="s">
        <v>1301</v>
      </c>
      <c r="C1464" t="s">
        <v>4370</v>
      </c>
      <c r="D1464">
        <v>48</v>
      </c>
      <c r="E1464">
        <v>1666</v>
      </c>
      <c r="F1464">
        <v>1704</v>
      </c>
      <c r="G1464">
        <v>153700</v>
      </c>
    </row>
    <row r="1465" spans="1:7">
      <c r="A1465" t="s">
        <v>5784</v>
      </c>
      <c r="B1465" t="s">
        <v>5785</v>
      </c>
      <c r="C1465" t="s">
        <v>4370</v>
      </c>
      <c r="D1465">
        <v>12</v>
      </c>
      <c r="E1465">
        <v>1402</v>
      </c>
      <c r="F1465">
        <v>1393</v>
      </c>
      <c r="G1465">
        <v>124500</v>
      </c>
    </row>
    <row r="1466" spans="1:7">
      <c r="A1466" t="s">
        <v>5786</v>
      </c>
      <c r="B1466" t="s">
        <v>5787</v>
      </c>
      <c r="C1466" t="s">
        <v>4370</v>
      </c>
      <c r="D1466">
        <v>12</v>
      </c>
      <c r="E1466">
        <v>1231</v>
      </c>
      <c r="F1466">
        <v>1459</v>
      </c>
      <c r="G1466">
        <v>126500</v>
      </c>
    </row>
    <row r="1467" spans="1:7">
      <c r="A1467" t="s">
        <v>5790</v>
      </c>
      <c r="B1467" t="s">
        <v>5791</v>
      </c>
      <c r="C1467" t="s">
        <v>4370</v>
      </c>
      <c r="D1467">
        <v>12</v>
      </c>
      <c r="E1467">
        <v>1378</v>
      </c>
      <c r="F1467">
        <v>1332</v>
      </c>
      <c r="G1467">
        <v>124000</v>
      </c>
    </row>
    <row r="1468" spans="1:7">
      <c r="A1468" t="s">
        <v>5794</v>
      </c>
      <c r="B1468" t="s">
        <v>5795</v>
      </c>
      <c r="C1468" t="s">
        <v>4370</v>
      </c>
      <c r="D1468">
        <v>6</v>
      </c>
      <c r="E1468">
        <v>1500</v>
      </c>
      <c r="F1468">
        <v>1539</v>
      </c>
      <c r="G1468">
        <v>185000</v>
      </c>
    </row>
    <row r="1469" spans="1:7">
      <c r="A1469" t="s">
        <v>5798</v>
      </c>
      <c r="B1469" t="s">
        <v>5799</v>
      </c>
      <c r="C1469" t="s">
        <v>4370</v>
      </c>
      <c r="D1469">
        <v>12</v>
      </c>
      <c r="E1469">
        <v>1666</v>
      </c>
      <c r="F1469">
        <v>1735</v>
      </c>
      <c r="G1469">
        <v>155845</v>
      </c>
    </row>
    <row r="1470" spans="1:7">
      <c r="A1470" t="s">
        <v>5802</v>
      </c>
      <c r="B1470" t="s">
        <v>5803</v>
      </c>
      <c r="C1470" t="s">
        <v>4370</v>
      </c>
      <c r="D1470">
        <v>25</v>
      </c>
      <c r="E1470">
        <v>1951</v>
      </c>
      <c r="F1470">
        <v>1936</v>
      </c>
      <c r="G1470">
        <v>175750</v>
      </c>
    </row>
    <row r="1471" spans="1:7">
      <c r="A1471" t="s">
        <v>5804</v>
      </c>
      <c r="B1471" t="s">
        <v>5805</v>
      </c>
      <c r="C1471" t="s">
        <v>4370</v>
      </c>
      <c r="D1471">
        <v>6</v>
      </c>
      <c r="E1471">
        <v>853</v>
      </c>
      <c r="F1471">
        <v>1000</v>
      </c>
      <c r="G1471">
        <v>93000</v>
      </c>
    </row>
    <row r="1472" spans="1:7">
      <c r="A1472" t="s">
        <v>5806</v>
      </c>
      <c r="B1472" t="s">
        <v>5807</v>
      </c>
      <c r="C1472" t="s">
        <v>4370</v>
      </c>
      <c r="D1472">
        <v>10</v>
      </c>
      <c r="E1472">
        <v>1640</v>
      </c>
      <c r="F1472">
        <v>1392</v>
      </c>
      <c r="G1472">
        <v>174400</v>
      </c>
    </row>
    <row r="1473" spans="1:7">
      <c r="A1473" t="s">
        <v>5808</v>
      </c>
      <c r="B1473" t="s">
        <v>5809</v>
      </c>
      <c r="C1473" t="s">
        <v>4370</v>
      </c>
      <c r="D1473">
        <v>31</v>
      </c>
      <c r="E1473">
        <v>2050</v>
      </c>
      <c r="F1473">
        <v>1988</v>
      </c>
      <c r="G1473">
        <v>220500</v>
      </c>
    </row>
    <row r="1474" spans="1:7">
      <c r="A1474" t="s">
        <v>5810</v>
      </c>
      <c r="B1474" t="s">
        <v>5811</v>
      </c>
      <c r="C1474" t="s">
        <v>4370</v>
      </c>
      <c r="D1474">
        <v>43</v>
      </c>
      <c r="E1474">
        <v>1641</v>
      </c>
      <c r="F1474">
        <v>1649</v>
      </c>
      <c r="G1474">
        <v>152000</v>
      </c>
    </row>
    <row r="1475" spans="1:7">
      <c r="A1475" t="s">
        <v>5821</v>
      </c>
      <c r="B1475" t="s">
        <v>5822</v>
      </c>
      <c r="C1475" t="s">
        <v>4370</v>
      </c>
      <c r="D1475">
        <v>6</v>
      </c>
      <c r="E1475">
        <v>2027</v>
      </c>
      <c r="F1475">
        <v>1671</v>
      </c>
      <c r="G1475">
        <v>169300</v>
      </c>
    </row>
    <row r="1476" spans="1:7">
      <c r="A1476" t="s">
        <v>5827</v>
      </c>
      <c r="B1476" t="s">
        <v>5828</v>
      </c>
      <c r="C1476" t="s">
        <v>4370</v>
      </c>
      <c r="D1476">
        <v>26</v>
      </c>
      <c r="E1476">
        <v>1576</v>
      </c>
      <c r="F1476">
        <v>1636</v>
      </c>
      <c r="G1476">
        <v>152399</v>
      </c>
    </row>
    <row r="1477" spans="1:7">
      <c r="A1477" t="s">
        <v>5833</v>
      </c>
      <c r="B1477" t="s">
        <v>5834</v>
      </c>
      <c r="C1477" t="s">
        <v>4370</v>
      </c>
      <c r="D1477">
        <v>6</v>
      </c>
      <c r="E1477">
        <v>1969</v>
      </c>
      <c r="F1477">
        <v>1692</v>
      </c>
      <c r="G1477">
        <v>218500</v>
      </c>
    </row>
    <row r="1478" spans="1:7">
      <c r="A1478" t="s">
        <v>5835</v>
      </c>
      <c r="B1478" t="s">
        <v>5836</v>
      </c>
      <c r="C1478" t="s">
        <v>4370</v>
      </c>
      <c r="D1478">
        <v>12</v>
      </c>
      <c r="E1478">
        <v>2971</v>
      </c>
      <c r="F1478">
        <v>2939</v>
      </c>
      <c r="G1478">
        <v>256000</v>
      </c>
    </row>
    <row r="1479" spans="1:7">
      <c r="A1479" t="s">
        <v>5837</v>
      </c>
      <c r="B1479" t="s">
        <v>5838</v>
      </c>
      <c r="C1479" t="s">
        <v>4370</v>
      </c>
      <c r="D1479">
        <v>71</v>
      </c>
      <c r="E1479">
        <v>1909</v>
      </c>
      <c r="F1479">
        <v>2139</v>
      </c>
      <c r="G1479">
        <v>166500</v>
      </c>
    </row>
    <row r="1480" spans="1:7">
      <c r="A1480" t="s">
        <v>5839</v>
      </c>
      <c r="B1480" t="s">
        <v>5840</v>
      </c>
      <c r="C1480" t="s">
        <v>4370</v>
      </c>
      <c r="D1480">
        <v>7</v>
      </c>
      <c r="E1480">
        <v>1319</v>
      </c>
      <c r="F1480">
        <v>1246</v>
      </c>
      <c r="G1480">
        <v>140000</v>
      </c>
    </row>
    <row r="1481" spans="1:7">
      <c r="A1481" t="s">
        <v>5841</v>
      </c>
      <c r="B1481" t="s">
        <v>5842</v>
      </c>
      <c r="C1481" t="s">
        <v>4370</v>
      </c>
      <c r="D1481">
        <v>30</v>
      </c>
      <c r="E1481">
        <v>1914</v>
      </c>
      <c r="F1481">
        <v>1931</v>
      </c>
      <c r="G1481">
        <v>171250</v>
      </c>
    </row>
    <row r="1482" spans="1:7">
      <c r="A1482" t="s">
        <v>5843</v>
      </c>
      <c r="B1482" t="s">
        <v>5844</v>
      </c>
      <c r="C1482" t="s">
        <v>4370</v>
      </c>
      <c r="D1482">
        <v>150</v>
      </c>
      <c r="E1482">
        <v>2070</v>
      </c>
      <c r="F1482">
        <v>2030</v>
      </c>
      <c r="G1482">
        <v>160000</v>
      </c>
    </row>
    <row r="1483" spans="1:7">
      <c r="A1483" t="s">
        <v>5849</v>
      </c>
      <c r="B1483" t="s">
        <v>5850</v>
      </c>
      <c r="C1483" t="s">
        <v>4370</v>
      </c>
      <c r="D1483">
        <v>65</v>
      </c>
      <c r="E1483">
        <v>1647</v>
      </c>
      <c r="F1483">
        <v>1646</v>
      </c>
      <c r="G1483">
        <v>150000</v>
      </c>
    </row>
    <row r="1484" spans="1:7">
      <c r="A1484" t="s">
        <v>5855</v>
      </c>
      <c r="B1484" t="s">
        <v>5856</v>
      </c>
      <c r="C1484" t="s">
        <v>4370</v>
      </c>
      <c r="D1484">
        <v>9</v>
      </c>
      <c r="E1484">
        <v>1138</v>
      </c>
      <c r="F1484">
        <v>977</v>
      </c>
      <c r="G1484">
        <v>127000</v>
      </c>
    </row>
    <row r="1485" spans="1:7">
      <c r="A1485" t="s">
        <v>5857</v>
      </c>
      <c r="B1485" t="s">
        <v>5858</v>
      </c>
      <c r="C1485" t="s">
        <v>4370</v>
      </c>
      <c r="D1485">
        <v>36</v>
      </c>
      <c r="E1485">
        <v>1778</v>
      </c>
      <c r="F1485">
        <v>1929</v>
      </c>
      <c r="G1485">
        <v>163500</v>
      </c>
    </row>
    <row r="1486" spans="1:7">
      <c r="A1486" t="s">
        <v>5859</v>
      </c>
      <c r="B1486" t="s">
        <v>5860</v>
      </c>
      <c r="C1486" t="s">
        <v>4370</v>
      </c>
      <c r="D1486">
        <v>187</v>
      </c>
      <c r="E1486">
        <v>1532</v>
      </c>
      <c r="F1486">
        <v>1622</v>
      </c>
      <c r="G1486">
        <v>133000</v>
      </c>
    </row>
    <row r="1487" spans="1:7">
      <c r="A1487" t="s">
        <v>5861</v>
      </c>
      <c r="B1487" t="s">
        <v>5862</v>
      </c>
      <c r="C1487" t="s">
        <v>4370</v>
      </c>
      <c r="D1487">
        <v>6</v>
      </c>
      <c r="E1487">
        <v>1324</v>
      </c>
      <c r="F1487">
        <v>1335</v>
      </c>
      <c r="G1487">
        <v>151600</v>
      </c>
    </row>
    <row r="1488" spans="1:7">
      <c r="A1488" t="s">
        <v>5863</v>
      </c>
      <c r="B1488" t="s">
        <v>5864</v>
      </c>
      <c r="C1488" t="s">
        <v>4370</v>
      </c>
      <c r="D1488">
        <v>60</v>
      </c>
      <c r="E1488">
        <v>1072</v>
      </c>
      <c r="F1488">
        <v>1104</v>
      </c>
      <c r="G1488">
        <v>75988</v>
      </c>
    </row>
    <row r="1489" spans="1:7">
      <c r="A1489" t="s">
        <v>5867</v>
      </c>
      <c r="B1489" t="s">
        <v>5868</v>
      </c>
      <c r="C1489" t="s">
        <v>4370</v>
      </c>
      <c r="D1489">
        <v>8</v>
      </c>
      <c r="E1489">
        <v>2090</v>
      </c>
      <c r="F1489">
        <v>1925</v>
      </c>
      <c r="G1489">
        <v>227850</v>
      </c>
    </row>
    <row r="1490" spans="1:7">
      <c r="A1490" t="s">
        <v>5869</v>
      </c>
      <c r="B1490" t="s">
        <v>5870</v>
      </c>
      <c r="C1490" t="s">
        <v>4370</v>
      </c>
      <c r="D1490">
        <v>28</v>
      </c>
      <c r="E1490">
        <v>1375</v>
      </c>
      <c r="F1490">
        <v>1401</v>
      </c>
      <c r="G1490">
        <v>133150</v>
      </c>
    </row>
    <row r="1491" spans="1:7">
      <c r="A1491" t="s">
        <v>5871</v>
      </c>
      <c r="B1491" t="s">
        <v>5872</v>
      </c>
      <c r="C1491" t="s">
        <v>4370</v>
      </c>
      <c r="D1491">
        <v>59</v>
      </c>
      <c r="E1491">
        <v>1956</v>
      </c>
      <c r="F1491">
        <v>1844</v>
      </c>
      <c r="G1491">
        <v>180100</v>
      </c>
    </row>
    <row r="1492" spans="1:7">
      <c r="A1492" t="s">
        <v>5873</v>
      </c>
      <c r="B1492" t="s">
        <v>5874</v>
      </c>
      <c r="C1492" t="s">
        <v>4370</v>
      </c>
      <c r="D1492">
        <v>39</v>
      </c>
      <c r="E1492">
        <v>2154</v>
      </c>
      <c r="F1492">
        <v>2234</v>
      </c>
      <c r="G1492">
        <v>206000</v>
      </c>
    </row>
    <row r="1493" spans="1:7">
      <c r="A1493" t="s">
        <v>5875</v>
      </c>
      <c r="B1493" t="s">
        <v>5876</v>
      </c>
      <c r="C1493" t="s">
        <v>4370</v>
      </c>
      <c r="D1493">
        <v>17</v>
      </c>
      <c r="E1493">
        <v>1500</v>
      </c>
      <c r="F1493">
        <v>1513</v>
      </c>
      <c r="G1493">
        <v>175000</v>
      </c>
    </row>
    <row r="1494" spans="1:7">
      <c r="A1494" t="s">
        <v>5877</v>
      </c>
      <c r="B1494" t="s">
        <v>5878</v>
      </c>
      <c r="C1494" t="s">
        <v>4370</v>
      </c>
      <c r="D1494">
        <v>52</v>
      </c>
      <c r="E1494">
        <v>1371</v>
      </c>
      <c r="F1494">
        <v>1371</v>
      </c>
      <c r="G1494">
        <v>112625</v>
      </c>
    </row>
    <row r="1495" spans="1:7">
      <c r="A1495" t="s">
        <v>5879</v>
      </c>
      <c r="B1495" t="s">
        <v>5880</v>
      </c>
      <c r="C1495" t="s">
        <v>4370</v>
      </c>
      <c r="D1495">
        <v>8</v>
      </c>
      <c r="E1495">
        <v>775</v>
      </c>
      <c r="F1495">
        <v>1004</v>
      </c>
      <c r="G1495">
        <v>98000</v>
      </c>
    </row>
    <row r="1496" spans="1:7">
      <c r="A1496" t="s">
        <v>5881</v>
      </c>
      <c r="B1496" t="s">
        <v>5882</v>
      </c>
      <c r="C1496" t="s">
        <v>4370</v>
      </c>
      <c r="D1496">
        <v>53</v>
      </c>
      <c r="E1496">
        <v>1754</v>
      </c>
      <c r="F1496">
        <v>1679</v>
      </c>
      <c r="G1496">
        <v>169000</v>
      </c>
    </row>
    <row r="1497" spans="1:7">
      <c r="A1497" t="s">
        <v>5883</v>
      </c>
      <c r="B1497" t="s">
        <v>5884</v>
      </c>
      <c r="C1497" t="s">
        <v>4370</v>
      </c>
      <c r="D1497">
        <v>35</v>
      </c>
      <c r="E1497">
        <v>2342</v>
      </c>
      <c r="F1497">
        <v>2459</v>
      </c>
      <c r="G1497">
        <v>197500</v>
      </c>
    </row>
    <row r="1498" spans="1:7">
      <c r="A1498" t="s">
        <v>5897</v>
      </c>
      <c r="B1498" t="s">
        <v>5898</v>
      </c>
      <c r="C1498" t="s">
        <v>4370</v>
      </c>
      <c r="D1498">
        <v>5</v>
      </c>
      <c r="E1498">
        <v>1070</v>
      </c>
      <c r="F1498">
        <v>1061</v>
      </c>
      <c r="G1498">
        <v>126600</v>
      </c>
    </row>
    <row r="1499" spans="1:7">
      <c r="A1499" t="s">
        <v>5903</v>
      </c>
      <c r="B1499" t="s">
        <v>5904</v>
      </c>
      <c r="C1499" t="s">
        <v>4370</v>
      </c>
      <c r="D1499">
        <v>7</v>
      </c>
      <c r="E1499">
        <v>1615</v>
      </c>
      <c r="F1499">
        <v>1565</v>
      </c>
      <c r="G1499">
        <v>126000</v>
      </c>
    </row>
    <row r="1500" spans="1:7">
      <c r="A1500" t="s">
        <v>5909</v>
      </c>
      <c r="B1500" t="s">
        <v>5910</v>
      </c>
      <c r="C1500" t="s">
        <v>4370</v>
      </c>
      <c r="D1500">
        <v>5</v>
      </c>
      <c r="E1500">
        <v>1795</v>
      </c>
      <c r="F1500">
        <v>1844</v>
      </c>
      <c r="G1500">
        <v>167635</v>
      </c>
    </row>
    <row r="1501" spans="1:7">
      <c r="A1501" t="s">
        <v>5914</v>
      </c>
      <c r="B1501" t="s">
        <v>5915</v>
      </c>
      <c r="C1501" t="s">
        <v>4370</v>
      </c>
      <c r="D1501">
        <v>12</v>
      </c>
      <c r="E1501">
        <v>1355</v>
      </c>
      <c r="F1501">
        <v>1483</v>
      </c>
      <c r="G1501">
        <v>115950</v>
      </c>
    </row>
    <row r="1502" spans="1:7">
      <c r="A1502" t="s">
        <v>5918</v>
      </c>
      <c r="B1502" t="s">
        <v>5919</v>
      </c>
      <c r="C1502" t="s">
        <v>4370</v>
      </c>
      <c r="D1502">
        <v>10</v>
      </c>
      <c r="E1502">
        <v>999</v>
      </c>
      <c r="F1502">
        <v>1140</v>
      </c>
      <c r="G1502">
        <v>173525</v>
      </c>
    </row>
    <row r="1503" spans="1:7">
      <c r="A1503" t="s">
        <v>5922</v>
      </c>
      <c r="B1503" t="s">
        <v>5923</v>
      </c>
      <c r="C1503" t="s">
        <v>4370</v>
      </c>
      <c r="D1503">
        <v>7</v>
      </c>
      <c r="E1503">
        <v>1029</v>
      </c>
      <c r="F1503">
        <v>1274</v>
      </c>
      <c r="G1503">
        <v>225000</v>
      </c>
    </row>
    <row r="1504" spans="1:7">
      <c r="A1504" t="s">
        <v>5928</v>
      </c>
      <c r="B1504" t="s">
        <v>5929</v>
      </c>
      <c r="C1504" t="s">
        <v>4370</v>
      </c>
      <c r="D1504">
        <v>5</v>
      </c>
      <c r="E1504">
        <v>1957</v>
      </c>
      <c r="F1504">
        <v>1823</v>
      </c>
      <c r="G1504">
        <v>180000</v>
      </c>
    </row>
    <row r="1505" spans="1:7">
      <c r="A1505" t="s">
        <v>5932</v>
      </c>
      <c r="B1505" t="s">
        <v>5933</v>
      </c>
      <c r="C1505" t="s">
        <v>4370</v>
      </c>
      <c r="D1505">
        <v>30</v>
      </c>
      <c r="E1505">
        <v>1730</v>
      </c>
      <c r="F1505">
        <v>1633</v>
      </c>
      <c r="G1505">
        <v>140000</v>
      </c>
    </row>
    <row r="1506" spans="1:7">
      <c r="A1506" t="s">
        <v>5934</v>
      </c>
      <c r="B1506" t="s">
        <v>5935</v>
      </c>
      <c r="C1506" t="s">
        <v>4370</v>
      </c>
      <c r="D1506">
        <v>5</v>
      </c>
      <c r="E1506">
        <v>1707</v>
      </c>
      <c r="F1506">
        <v>1514</v>
      </c>
      <c r="G1506">
        <v>146500</v>
      </c>
    </row>
    <row r="1507" spans="1:7">
      <c r="A1507" t="s">
        <v>5936</v>
      </c>
      <c r="B1507" t="s">
        <v>5937</v>
      </c>
      <c r="C1507" t="s">
        <v>4370</v>
      </c>
      <c r="D1507">
        <v>6</v>
      </c>
      <c r="E1507">
        <v>1420</v>
      </c>
      <c r="F1507">
        <v>1678</v>
      </c>
      <c r="G1507">
        <v>147500</v>
      </c>
    </row>
    <row r="1508" spans="1:7">
      <c r="A1508" t="s">
        <v>5944</v>
      </c>
      <c r="B1508" t="s">
        <v>5945</v>
      </c>
      <c r="C1508" t="s">
        <v>4370</v>
      </c>
      <c r="D1508">
        <v>6</v>
      </c>
      <c r="E1508">
        <v>1282</v>
      </c>
      <c r="F1508">
        <v>1210</v>
      </c>
      <c r="G1508">
        <v>152375</v>
      </c>
    </row>
    <row r="1509" spans="1:7">
      <c r="A1509" t="s">
        <v>5948</v>
      </c>
      <c r="B1509" t="s">
        <v>5949</v>
      </c>
      <c r="C1509" t="s">
        <v>4370</v>
      </c>
      <c r="D1509">
        <v>9</v>
      </c>
      <c r="E1509">
        <v>901</v>
      </c>
      <c r="F1509">
        <v>986</v>
      </c>
      <c r="G1509">
        <v>90000</v>
      </c>
    </row>
    <row r="1510" spans="1:7">
      <c r="A1510" t="s">
        <v>5952</v>
      </c>
      <c r="B1510" t="s">
        <v>5953</v>
      </c>
      <c r="C1510" t="s">
        <v>4370</v>
      </c>
      <c r="D1510">
        <v>11</v>
      </c>
      <c r="E1510">
        <v>1752</v>
      </c>
      <c r="F1510">
        <v>1570</v>
      </c>
      <c r="G1510">
        <v>184500</v>
      </c>
    </row>
    <row r="1511" spans="1:7">
      <c r="A1511" t="s">
        <v>5954</v>
      </c>
      <c r="B1511" t="s">
        <v>5955</v>
      </c>
      <c r="C1511" t="s">
        <v>4370</v>
      </c>
      <c r="D1511">
        <v>10</v>
      </c>
      <c r="E1511">
        <v>1601</v>
      </c>
      <c r="F1511">
        <v>1558</v>
      </c>
      <c r="G1511">
        <v>200000</v>
      </c>
    </row>
    <row r="1512" spans="1:7">
      <c r="A1512" t="s">
        <v>5960</v>
      </c>
      <c r="B1512" t="s">
        <v>5961</v>
      </c>
      <c r="C1512" t="s">
        <v>4370</v>
      </c>
      <c r="D1512">
        <v>12</v>
      </c>
      <c r="E1512">
        <v>1991</v>
      </c>
      <c r="F1512">
        <v>2017</v>
      </c>
      <c r="G1512">
        <v>184500</v>
      </c>
    </row>
    <row r="1513" spans="1:7">
      <c r="A1513" t="s">
        <v>5964</v>
      </c>
      <c r="B1513" t="s">
        <v>5965</v>
      </c>
      <c r="C1513" t="s">
        <v>4370</v>
      </c>
      <c r="D1513">
        <v>6</v>
      </c>
      <c r="E1513">
        <v>1821</v>
      </c>
      <c r="F1513">
        <v>1774</v>
      </c>
      <c r="G1513">
        <v>227000</v>
      </c>
    </row>
    <row r="1514" spans="1:7">
      <c r="A1514" t="s">
        <v>5966</v>
      </c>
      <c r="B1514" t="s">
        <v>5967</v>
      </c>
      <c r="C1514" t="s">
        <v>4370</v>
      </c>
      <c r="D1514">
        <v>5</v>
      </c>
      <c r="E1514">
        <v>1300</v>
      </c>
      <c r="F1514">
        <v>1200</v>
      </c>
      <c r="G1514">
        <v>135000</v>
      </c>
    </row>
    <row r="1515" spans="1:7">
      <c r="A1515" t="s">
        <v>5978</v>
      </c>
      <c r="B1515" t="s">
        <v>5979</v>
      </c>
      <c r="C1515" t="s">
        <v>4370</v>
      </c>
      <c r="D1515">
        <v>13</v>
      </c>
      <c r="E1515">
        <v>1190</v>
      </c>
      <c r="F1515">
        <v>1429</v>
      </c>
      <c r="G1515">
        <v>154600</v>
      </c>
    </row>
    <row r="1516" spans="1:7">
      <c r="A1516" t="s">
        <v>5982</v>
      </c>
      <c r="B1516" t="s">
        <v>5983</v>
      </c>
      <c r="C1516" t="s">
        <v>4370</v>
      </c>
      <c r="D1516">
        <v>5</v>
      </c>
      <c r="E1516">
        <v>1009</v>
      </c>
      <c r="F1516">
        <v>917</v>
      </c>
      <c r="G1516">
        <v>125900</v>
      </c>
    </row>
    <row r="1517" spans="1:7">
      <c r="A1517" t="s">
        <v>5994</v>
      </c>
      <c r="B1517" t="s">
        <v>5995</v>
      </c>
      <c r="C1517" t="s">
        <v>4370</v>
      </c>
      <c r="D1517">
        <v>21</v>
      </c>
      <c r="E1517">
        <v>1642</v>
      </c>
      <c r="F1517">
        <v>1833</v>
      </c>
      <c r="G1517">
        <v>254000</v>
      </c>
    </row>
    <row r="1518" spans="1:7">
      <c r="A1518" t="s">
        <v>5996</v>
      </c>
      <c r="B1518" t="s">
        <v>5997</v>
      </c>
      <c r="C1518" t="s">
        <v>4370</v>
      </c>
      <c r="D1518">
        <v>8</v>
      </c>
      <c r="E1518">
        <v>886</v>
      </c>
      <c r="F1518">
        <v>1111</v>
      </c>
      <c r="G1518">
        <v>171105</v>
      </c>
    </row>
    <row r="1519" spans="1:7">
      <c r="A1519" t="s">
        <v>6000</v>
      </c>
      <c r="B1519" t="s">
        <v>6001</v>
      </c>
      <c r="C1519" t="s">
        <v>4370</v>
      </c>
      <c r="D1519">
        <v>14</v>
      </c>
      <c r="E1519">
        <v>1489</v>
      </c>
      <c r="F1519">
        <v>1408</v>
      </c>
      <c r="G1519">
        <v>142500</v>
      </c>
    </row>
    <row r="1520" spans="1:7">
      <c r="A1520" t="s">
        <v>6002</v>
      </c>
      <c r="B1520" t="s">
        <v>6003</v>
      </c>
      <c r="C1520" t="s">
        <v>4370</v>
      </c>
      <c r="D1520">
        <v>65</v>
      </c>
      <c r="E1520">
        <v>1630</v>
      </c>
      <c r="F1520">
        <v>1627</v>
      </c>
      <c r="G1520">
        <v>149500</v>
      </c>
    </row>
    <row r="1521" spans="1:7">
      <c r="A1521" t="s">
        <v>6004</v>
      </c>
      <c r="B1521" t="s">
        <v>6005</v>
      </c>
      <c r="C1521" t="s">
        <v>4370</v>
      </c>
      <c r="D1521">
        <v>24</v>
      </c>
      <c r="E1521">
        <v>1391</v>
      </c>
      <c r="F1521">
        <v>1393</v>
      </c>
      <c r="G1521">
        <v>147150</v>
      </c>
    </row>
    <row r="1522" spans="1:7">
      <c r="A1522" t="s">
        <v>6012</v>
      </c>
      <c r="B1522" t="s">
        <v>6013</v>
      </c>
      <c r="C1522" t="s">
        <v>4370</v>
      </c>
      <c r="D1522">
        <v>52</v>
      </c>
      <c r="E1522">
        <v>1510</v>
      </c>
      <c r="F1522">
        <v>1540</v>
      </c>
      <c r="G1522">
        <v>152428</v>
      </c>
    </row>
    <row r="1523" spans="1:7">
      <c r="A1523" t="s">
        <v>6014</v>
      </c>
      <c r="B1523" t="s">
        <v>6015</v>
      </c>
      <c r="C1523" t="s">
        <v>4370</v>
      </c>
      <c r="D1523">
        <v>21</v>
      </c>
      <c r="E1523">
        <v>1738</v>
      </c>
      <c r="F1523">
        <v>1589</v>
      </c>
      <c r="G1523">
        <v>160000</v>
      </c>
    </row>
    <row r="1524" spans="1:7">
      <c r="A1524" t="s">
        <v>6016</v>
      </c>
      <c r="B1524" t="s">
        <v>6017</v>
      </c>
      <c r="C1524" t="s">
        <v>4370</v>
      </c>
      <c r="D1524">
        <v>36</v>
      </c>
      <c r="E1524">
        <v>1509</v>
      </c>
      <c r="F1524">
        <v>1436</v>
      </c>
      <c r="G1524">
        <v>125750</v>
      </c>
    </row>
    <row r="1525" spans="1:7">
      <c r="A1525" t="s">
        <v>6018</v>
      </c>
      <c r="B1525" t="s">
        <v>6019</v>
      </c>
      <c r="C1525" t="s">
        <v>4370</v>
      </c>
      <c r="D1525">
        <v>24</v>
      </c>
      <c r="E1525">
        <v>2444</v>
      </c>
      <c r="F1525">
        <v>2180</v>
      </c>
      <c r="G1525">
        <v>249400</v>
      </c>
    </row>
    <row r="1526" spans="1:7">
      <c r="A1526" t="s">
        <v>6022</v>
      </c>
      <c r="B1526" t="s">
        <v>6023</v>
      </c>
      <c r="C1526" t="s">
        <v>4370</v>
      </c>
      <c r="D1526">
        <v>5</v>
      </c>
      <c r="E1526">
        <v>1616</v>
      </c>
      <c r="F1526">
        <v>1386</v>
      </c>
      <c r="G1526">
        <v>129800</v>
      </c>
    </row>
    <row r="1527" spans="1:7">
      <c r="A1527" t="s">
        <v>6024</v>
      </c>
      <c r="B1527" t="s">
        <v>6025</v>
      </c>
      <c r="C1527" t="s">
        <v>4370</v>
      </c>
      <c r="D1527">
        <v>5</v>
      </c>
      <c r="E1527">
        <v>1310</v>
      </c>
      <c r="F1527">
        <v>1462</v>
      </c>
      <c r="G1527">
        <v>237000</v>
      </c>
    </row>
    <row r="1528" spans="1:7">
      <c r="A1528" t="s">
        <v>6026</v>
      </c>
      <c r="B1528" t="s">
        <v>6027</v>
      </c>
      <c r="C1528" t="s">
        <v>4370</v>
      </c>
      <c r="D1528">
        <v>11</v>
      </c>
      <c r="E1528">
        <v>1429</v>
      </c>
      <c r="F1528">
        <v>1418</v>
      </c>
      <c r="G1528">
        <v>205000</v>
      </c>
    </row>
    <row r="1529" spans="1:7">
      <c r="A1529" t="s">
        <v>6042</v>
      </c>
      <c r="B1529" t="s">
        <v>6043</v>
      </c>
      <c r="C1529" t="s">
        <v>4370</v>
      </c>
      <c r="D1529">
        <v>48</v>
      </c>
      <c r="E1529">
        <v>1907</v>
      </c>
      <c r="F1529">
        <v>1941</v>
      </c>
      <c r="G1529">
        <v>185900</v>
      </c>
    </row>
    <row r="1530" spans="1:7">
      <c r="A1530" t="s">
        <v>6046</v>
      </c>
      <c r="B1530" t="s">
        <v>6047</v>
      </c>
      <c r="C1530" t="s">
        <v>4370</v>
      </c>
      <c r="D1530">
        <v>27</v>
      </c>
      <c r="E1530">
        <v>1608</v>
      </c>
      <c r="F1530">
        <v>1600</v>
      </c>
      <c r="G1530">
        <v>188500</v>
      </c>
    </row>
    <row r="1531" spans="1:7">
      <c r="A1531" t="s">
        <v>6050</v>
      </c>
      <c r="B1531" t="s">
        <v>6051</v>
      </c>
      <c r="C1531" t="s">
        <v>4370</v>
      </c>
      <c r="D1531">
        <v>38</v>
      </c>
      <c r="E1531">
        <v>1514</v>
      </c>
      <c r="F1531">
        <v>1559</v>
      </c>
      <c r="G1531">
        <v>144500</v>
      </c>
    </row>
    <row r="1532" spans="1:7">
      <c r="A1532" t="s">
        <v>6054</v>
      </c>
      <c r="B1532" t="s">
        <v>6055</v>
      </c>
      <c r="C1532" t="s">
        <v>4370</v>
      </c>
      <c r="D1532">
        <v>7</v>
      </c>
      <c r="E1532">
        <v>2461</v>
      </c>
      <c r="F1532">
        <v>2514</v>
      </c>
      <c r="G1532">
        <v>268000</v>
      </c>
    </row>
    <row r="1533" spans="1:7">
      <c r="A1533" t="s">
        <v>6058</v>
      </c>
      <c r="B1533" t="s">
        <v>6059</v>
      </c>
      <c r="C1533" t="s">
        <v>4370</v>
      </c>
      <c r="D1533">
        <v>7</v>
      </c>
      <c r="E1533">
        <v>1000</v>
      </c>
      <c r="F1533">
        <v>1089</v>
      </c>
      <c r="G1533">
        <v>160000</v>
      </c>
    </row>
    <row r="1534" spans="1:7">
      <c r="A1534" t="s">
        <v>6060</v>
      </c>
      <c r="B1534" t="s">
        <v>6061</v>
      </c>
      <c r="C1534" t="s">
        <v>4370</v>
      </c>
      <c r="D1534">
        <v>9</v>
      </c>
      <c r="E1534">
        <v>1433</v>
      </c>
      <c r="F1534">
        <v>1735</v>
      </c>
      <c r="G1534">
        <v>225000</v>
      </c>
    </row>
    <row r="1535" spans="1:7">
      <c r="A1535" t="s">
        <v>6062</v>
      </c>
      <c r="B1535" t="s">
        <v>6063</v>
      </c>
      <c r="C1535" t="s">
        <v>4370</v>
      </c>
      <c r="D1535">
        <v>11</v>
      </c>
      <c r="E1535">
        <v>1933</v>
      </c>
      <c r="F1535">
        <v>1906</v>
      </c>
      <c r="G1535">
        <v>178000</v>
      </c>
    </row>
    <row r="1536" spans="1:7">
      <c r="A1536" t="s">
        <v>6068</v>
      </c>
      <c r="B1536" t="s">
        <v>6069</v>
      </c>
      <c r="C1536" t="s">
        <v>4370</v>
      </c>
      <c r="D1536">
        <v>5</v>
      </c>
      <c r="E1536">
        <v>1340</v>
      </c>
      <c r="F1536">
        <v>1648</v>
      </c>
      <c r="G1536">
        <v>297550</v>
      </c>
    </row>
    <row r="1537" spans="1:7">
      <c r="A1537" t="s">
        <v>6072</v>
      </c>
      <c r="B1537" t="s">
        <v>6073</v>
      </c>
      <c r="C1537" t="s">
        <v>4370</v>
      </c>
      <c r="D1537">
        <v>8</v>
      </c>
      <c r="E1537">
        <v>1546</v>
      </c>
      <c r="F1537">
        <v>1568</v>
      </c>
      <c r="G1537">
        <v>212000</v>
      </c>
    </row>
    <row r="1538" spans="1:7">
      <c r="A1538" t="s">
        <v>6084</v>
      </c>
      <c r="B1538" t="s">
        <v>6085</v>
      </c>
      <c r="C1538" t="s">
        <v>4370</v>
      </c>
      <c r="D1538">
        <v>17</v>
      </c>
      <c r="E1538">
        <v>1235</v>
      </c>
      <c r="F1538">
        <v>1249</v>
      </c>
      <c r="G1538">
        <v>145000</v>
      </c>
    </row>
    <row r="1539" spans="1:7">
      <c r="A1539" t="s">
        <v>6100</v>
      </c>
      <c r="B1539" t="s">
        <v>6101</v>
      </c>
      <c r="C1539" t="s">
        <v>4370</v>
      </c>
      <c r="D1539">
        <v>7</v>
      </c>
      <c r="E1539">
        <v>1645</v>
      </c>
      <c r="F1539">
        <v>1650</v>
      </c>
      <c r="G1539">
        <v>217200</v>
      </c>
    </row>
    <row r="1540" spans="1:7">
      <c r="A1540" t="s">
        <v>6102</v>
      </c>
      <c r="B1540" t="s">
        <v>6103</v>
      </c>
      <c r="C1540" t="s">
        <v>4370</v>
      </c>
      <c r="D1540">
        <v>133</v>
      </c>
      <c r="E1540">
        <v>4457</v>
      </c>
      <c r="F1540">
        <v>4555</v>
      </c>
      <c r="G1540">
        <v>321500</v>
      </c>
    </row>
    <row r="1541" spans="1:7">
      <c r="A1541" t="s">
        <v>6104</v>
      </c>
      <c r="B1541" t="s">
        <v>6105</v>
      </c>
      <c r="C1541" t="s">
        <v>4370</v>
      </c>
      <c r="D1541">
        <v>55</v>
      </c>
      <c r="E1541">
        <v>2126</v>
      </c>
      <c r="F1541">
        <v>2262</v>
      </c>
      <c r="G1541">
        <v>199000</v>
      </c>
    </row>
    <row r="1542" spans="1:7">
      <c r="A1542" t="s">
        <v>6106</v>
      </c>
      <c r="B1542" t="s">
        <v>6107</v>
      </c>
      <c r="C1542" t="s">
        <v>4370</v>
      </c>
      <c r="D1542">
        <v>68</v>
      </c>
      <c r="E1542">
        <v>1602</v>
      </c>
      <c r="F1542">
        <v>1629</v>
      </c>
      <c r="G1542">
        <v>129500</v>
      </c>
    </row>
    <row r="1543" spans="1:7">
      <c r="A1543" t="s">
        <v>6108</v>
      </c>
      <c r="B1543" t="s">
        <v>6109</v>
      </c>
      <c r="C1543" t="s">
        <v>4370</v>
      </c>
      <c r="D1543">
        <v>7</v>
      </c>
      <c r="E1543">
        <v>1729</v>
      </c>
      <c r="F1543">
        <v>1787</v>
      </c>
      <c r="G1543">
        <v>215000</v>
      </c>
    </row>
    <row r="1544" spans="1:7">
      <c r="A1544" t="s">
        <v>6110</v>
      </c>
      <c r="B1544" t="s">
        <v>6111</v>
      </c>
      <c r="C1544" t="s">
        <v>4370</v>
      </c>
      <c r="D1544">
        <v>7</v>
      </c>
      <c r="E1544">
        <v>1098</v>
      </c>
      <c r="F1544">
        <v>1283</v>
      </c>
      <c r="G1544">
        <v>180000</v>
      </c>
    </row>
    <row r="1545" spans="1:7">
      <c r="A1545" t="s">
        <v>6114</v>
      </c>
      <c r="B1545" t="s">
        <v>6115</v>
      </c>
      <c r="C1545" t="s">
        <v>4370</v>
      </c>
      <c r="D1545">
        <v>29</v>
      </c>
      <c r="E1545">
        <v>4892</v>
      </c>
      <c r="F1545">
        <v>4860</v>
      </c>
      <c r="G1545">
        <v>425000</v>
      </c>
    </row>
    <row r="1546" spans="1:7">
      <c r="A1546" t="s">
        <v>6116</v>
      </c>
      <c r="B1546" t="s">
        <v>6117</v>
      </c>
      <c r="C1546" t="s">
        <v>4370</v>
      </c>
      <c r="D1546">
        <v>9</v>
      </c>
      <c r="E1546">
        <v>1556</v>
      </c>
      <c r="F1546">
        <v>1711</v>
      </c>
      <c r="G1546">
        <v>140000</v>
      </c>
    </row>
    <row r="1547" spans="1:7">
      <c r="A1547" t="s">
        <v>6118</v>
      </c>
      <c r="B1547" t="s">
        <v>6119</v>
      </c>
      <c r="C1547" t="s">
        <v>4370</v>
      </c>
      <c r="D1547">
        <v>10</v>
      </c>
      <c r="E1547">
        <v>1684</v>
      </c>
      <c r="F1547">
        <v>1614</v>
      </c>
      <c r="G1547">
        <v>194000</v>
      </c>
    </row>
    <row r="1548" spans="1:7">
      <c r="A1548" t="s">
        <v>6120</v>
      </c>
      <c r="B1548" t="s">
        <v>6121</v>
      </c>
      <c r="C1548" t="s">
        <v>4370</v>
      </c>
      <c r="D1548">
        <v>27</v>
      </c>
      <c r="E1548">
        <v>1557</v>
      </c>
      <c r="F1548">
        <v>1671</v>
      </c>
      <c r="G1548">
        <v>166000</v>
      </c>
    </row>
    <row r="1549" spans="1:7">
      <c r="A1549" t="s">
        <v>6126</v>
      </c>
      <c r="B1549" t="s">
        <v>6127</v>
      </c>
      <c r="C1549" t="s">
        <v>4370</v>
      </c>
      <c r="D1549">
        <v>5</v>
      </c>
      <c r="E1549">
        <v>1008</v>
      </c>
      <c r="F1549">
        <v>1329</v>
      </c>
      <c r="G1549">
        <v>170000</v>
      </c>
    </row>
    <row r="1550" spans="1:7">
      <c r="A1550" t="s">
        <v>6128</v>
      </c>
      <c r="B1550" t="s">
        <v>6129</v>
      </c>
      <c r="C1550" t="s">
        <v>4370</v>
      </c>
      <c r="D1550">
        <v>5</v>
      </c>
      <c r="E1550">
        <v>1235</v>
      </c>
      <c r="F1550">
        <v>1605</v>
      </c>
      <c r="G1550">
        <v>266850</v>
      </c>
    </row>
    <row r="1551" spans="1:7">
      <c r="A1551" t="s">
        <v>6130</v>
      </c>
      <c r="B1551" t="s">
        <v>6131</v>
      </c>
      <c r="C1551" t="s">
        <v>4370</v>
      </c>
      <c r="D1551">
        <v>21</v>
      </c>
      <c r="E1551">
        <v>1402</v>
      </c>
      <c r="F1551">
        <v>1496</v>
      </c>
      <c r="G1551">
        <v>190000</v>
      </c>
    </row>
    <row r="1552" spans="1:7">
      <c r="A1552" t="s">
        <v>6136</v>
      </c>
      <c r="B1552" t="s">
        <v>6137</v>
      </c>
      <c r="C1552" t="s">
        <v>4370</v>
      </c>
      <c r="D1552">
        <v>30</v>
      </c>
      <c r="E1552">
        <v>1033</v>
      </c>
      <c r="F1552">
        <v>1202</v>
      </c>
      <c r="G1552">
        <v>122850</v>
      </c>
    </row>
    <row r="1553" spans="1:7">
      <c r="A1553" t="s">
        <v>6138</v>
      </c>
      <c r="B1553" t="s">
        <v>6139</v>
      </c>
      <c r="C1553" t="s">
        <v>4370</v>
      </c>
      <c r="D1553">
        <v>10</v>
      </c>
      <c r="E1553">
        <v>1044</v>
      </c>
      <c r="F1553">
        <v>1272</v>
      </c>
      <c r="G1553">
        <v>200000</v>
      </c>
    </row>
    <row r="1554" spans="1:7">
      <c r="A1554" t="s">
        <v>6144</v>
      </c>
      <c r="B1554" t="s">
        <v>6145</v>
      </c>
      <c r="C1554" t="s">
        <v>4370</v>
      </c>
      <c r="D1554">
        <v>43</v>
      </c>
      <c r="E1554">
        <v>1542</v>
      </c>
      <c r="F1554">
        <v>1507</v>
      </c>
      <c r="G1554">
        <v>118000</v>
      </c>
    </row>
    <row r="1555" spans="1:7">
      <c r="A1555" t="s">
        <v>6146</v>
      </c>
      <c r="B1555" t="s">
        <v>6147</v>
      </c>
      <c r="C1555" t="s">
        <v>4370</v>
      </c>
      <c r="D1555">
        <v>28</v>
      </c>
      <c r="E1555">
        <v>1504</v>
      </c>
      <c r="F1555">
        <v>1449</v>
      </c>
      <c r="G1555">
        <v>156000</v>
      </c>
    </row>
    <row r="1556" spans="1:7">
      <c r="A1556" t="s">
        <v>6148</v>
      </c>
      <c r="B1556" t="s">
        <v>6149</v>
      </c>
      <c r="C1556" t="s">
        <v>4370</v>
      </c>
      <c r="D1556">
        <v>11</v>
      </c>
      <c r="E1556">
        <v>1212</v>
      </c>
      <c r="F1556">
        <v>1135</v>
      </c>
      <c r="G1556">
        <v>126600</v>
      </c>
    </row>
    <row r="1557" spans="1:7">
      <c r="A1557" t="s">
        <v>6150</v>
      </c>
      <c r="B1557" t="s">
        <v>6151</v>
      </c>
      <c r="C1557" t="s">
        <v>4370</v>
      </c>
      <c r="D1557">
        <v>21</v>
      </c>
      <c r="E1557">
        <v>3447</v>
      </c>
      <c r="F1557">
        <v>3542</v>
      </c>
      <c r="G1557">
        <v>262000</v>
      </c>
    </row>
    <row r="1558" spans="1:7">
      <c r="A1558" t="s">
        <v>6158</v>
      </c>
      <c r="B1558" t="s">
        <v>6159</v>
      </c>
      <c r="C1558" t="s">
        <v>4370</v>
      </c>
      <c r="D1558">
        <v>142</v>
      </c>
      <c r="E1558">
        <v>2294</v>
      </c>
      <c r="F1558">
        <v>2440</v>
      </c>
      <c r="G1558">
        <v>159000</v>
      </c>
    </row>
    <row r="1559" spans="1:7">
      <c r="A1559" t="s">
        <v>6164</v>
      </c>
      <c r="B1559" t="s">
        <v>6165</v>
      </c>
      <c r="C1559" t="s">
        <v>4370</v>
      </c>
      <c r="D1559">
        <v>41</v>
      </c>
      <c r="E1559">
        <v>1806</v>
      </c>
      <c r="F1559">
        <v>1807</v>
      </c>
      <c r="G1559">
        <v>161700</v>
      </c>
    </row>
    <row r="1560" spans="1:7">
      <c r="A1560" t="s">
        <v>6168</v>
      </c>
      <c r="B1560" t="s">
        <v>6169</v>
      </c>
      <c r="C1560" t="s">
        <v>6170</v>
      </c>
      <c r="D1560">
        <v>270</v>
      </c>
      <c r="E1560">
        <v>1500</v>
      </c>
      <c r="F1560">
        <v>1613</v>
      </c>
      <c r="G1560">
        <v>120000</v>
      </c>
    </row>
    <row r="1561" spans="1:7">
      <c r="A1561" t="s">
        <v>6193</v>
      </c>
      <c r="B1561" t="s">
        <v>6194</v>
      </c>
      <c r="C1561" t="s">
        <v>6170</v>
      </c>
      <c r="D1561">
        <v>6</v>
      </c>
      <c r="E1561">
        <v>880</v>
      </c>
      <c r="F1561">
        <v>811</v>
      </c>
      <c r="G1561">
        <v>121150</v>
      </c>
    </row>
    <row r="1562" spans="1:7">
      <c r="A1562" t="s">
        <v>6195</v>
      </c>
      <c r="B1562" t="s">
        <v>6196</v>
      </c>
      <c r="C1562" t="s">
        <v>6170</v>
      </c>
      <c r="D1562">
        <v>9</v>
      </c>
      <c r="E1562">
        <v>1700</v>
      </c>
      <c r="F1562">
        <v>1731</v>
      </c>
      <c r="G1562">
        <v>190000</v>
      </c>
    </row>
    <row r="1563" spans="1:7">
      <c r="A1563" t="s">
        <v>6197</v>
      </c>
      <c r="B1563" t="s">
        <v>6198</v>
      </c>
      <c r="C1563" t="s">
        <v>6170</v>
      </c>
      <c r="D1563">
        <v>25</v>
      </c>
      <c r="E1563">
        <v>1659</v>
      </c>
      <c r="F1563">
        <v>1689</v>
      </c>
      <c r="G1563">
        <v>136000</v>
      </c>
    </row>
    <row r="1564" spans="1:7">
      <c r="A1564" t="s">
        <v>6201</v>
      </c>
      <c r="B1564" t="s">
        <v>6202</v>
      </c>
      <c r="C1564" t="s">
        <v>6170</v>
      </c>
      <c r="D1564">
        <v>31</v>
      </c>
      <c r="E1564">
        <v>1769</v>
      </c>
      <c r="F1564">
        <v>2048</v>
      </c>
      <c r="G1564">
        <v>130000</v>
      </c>
    </row>
    <row r="1565" spans="1:7">
      <c r="A1565" t="s">
        <v>6205</v>
      </c>
      <c r="B1565" t="s">
        <v>6206</v>
      </c>
      <c r="C1565" t="s">
        <v>6170</v>
      </c>
      <c r="D1565">
        <v>15</v>
      </c>
      <c r="E1565">
        <v>1300</v>
      </c>
      <c r="F1565">
        <v>1292</v>
      </c>
      <c r="G1565">
        <v>110000</v>
      </c>
    </row>
    <row r="1566" spans="1:7">
      <c r="A1566" t="s">
        <v>6215</v>
      </c>
      <c r="B1566" t="s">
        <v>6216</v>
      </c>
      <c r="C1566" t="s">
        <v>6170</v>
      </c>
      <c r="D1566">
        <v>142</v>
      </c>
      <c r="E1566">
        <v>1322</v>
      </c>
      <c r="F1566">
        <v>1339</v>
      </c>
      <c r="G1566">
        <v>104754</v>
      </c>
    </row>
    <row r="1567" spans="1:7">
      <c r="A1567" t="s">
        <v>6223</v>
      </c>
      <c r="B1567" t="s">
        <v>6224</v>
      </c>
      <c r="C1567" t="s">
        <v>6170</v>
      </c>
      <c r="D1567">
        <v>9</v>
      </c>
      <c r="E1567">
        <v>1500</v>
      </c>
      <c r="F1567">
        <v>1363</v>
      </c>
      <c r="G1567">
        <v>120000</v>
      </c>
    </row>
    <row r="1568" spans="1:7">
      <c r="A1568" t="s">
        <v>6229</v>
      </c>
      <c r="B1568" t="s">
        <v>6230</v>
      </c>
      <c r="C1568" t="s">
        <v>6170</v>
      </c>
      <c r="D1568">
        <v>1544</v>
      </c>
      <c r="E1568">
        <v>2336</v>
      </c>
      <c r="F1568">
        <v>2393</v>
      </c>
      <c r="G1568">
        <v>144000</v>
      </c>
    </row>
    <row r="1569" spans="1:7">
      <c r="A1569" t="s">
        <v>6237</v>
      </c>
      <c r="B1569" t="s">
        <v>6238</v>
      </c>
      <c r="C1569" t="s">
        <v>6170</v>
      </c>
      <c r="D1569">
        <v>5</v>
      </c>
      <c r="E1569">
        <v>1474</v>
      </c>
      <c r="F1569">
        <v>1407</v>
      </c>
      <c r="G1569">
        <v>115000</v>
      </c>
    </row>
    <row r="1570" spans="1:7">
      <c r="A1570" t="s">
        <v>6246</v>
      </c>
      <c r="B1570" t="s">
        <v>6247</v>
      </c>
      <c r="C1570" t="s">
        <v>6170</v>
      </c>
      <c r="D1570">
        <v>8</v>
      </c>
      <c r="E1570">
        <v>1632</v>
      </c>
      <c r="F1570">
        <v>1738</v>
      </c>
      <c r="G1570">
        <v>158500</v>
      </c>
    </row>
    <row r="1571" spans="1:7">
      <c r="A1571" t="s">
        <v>6250</v>
      </c>
      <c r="B1571" t="s">
        <v>6251</v>
      </c>
      <c r="C1571" t="s">
        <v>6170</v>
      </c>
      <c r="D1571">
        <v>9</v>
      </c>
      <c r="E1571">
        <v>956</v>
      </c>
      <c r="F1571">
        <v>1072</v>
      </c>
      <c r="G1571">
        <v>107000</v>
      </c>
    </row>
    <row r="1572" spans="1:7">
      <c r="A1572" t="s">
        <v>6256</v>
      </c>
      <c r="B1572" t="s">
        <v>4482</v>
      </c>
      <c r="C1572" t="s">
        <v>6170</v>
      </c>
      <c r="D1572">
        <v>5</v>
      </c>
      <c r="E1572">
        <v>1198</v>
      </c>
      <c r="F1572">
        <v>1161</v>
      </c>
      <c r="G1572">
        <v>97000</v>
      </c>
    </row>
    <row r="1573" spans="1:7">
      <c r="A1573" t="s">
        <v>6259</v>
      </c>
      <c r="B1573" t="s">
        <v>6260</v>
      </c>
      <c r="C1573" t="s">
        <v>6170</v>
      </c>
      <c r="D1573">
        <v>5</v>
      </c>
      <c r="E1573">
        <v>1400</v>
      </c>
      <c r="F1573">
        <v>1437</v>
      </c>
      <c r="G1573">
        <v>140000</v>
      </c>
    </row>
    <row r="1574" spans="1:7">
      <c r="A1574" t="s">
        <v>6267</v>
      </c>
      <c r="B1574" t="s">
        <v>6268</v>
      </c>
      <c r="C1574" t="s">
        <v>6170</v>
      </c>
      <c r="D1574">
        <v>76</v>
      </c>
      <c r="E1574">
        <v>2321</v>
      </c>
      <c r="F1574">
        <v>2496</v>
      </c>
      <c r="G1574">
        <v>130560</v>
      </c>
    </row>
    <row r="1575" spans="1:7">
      <c r="A1575" t="s">
        <v>6309</v>
      </c>
      <c r="B1575" t="s">
        <v>6310</v>
      </c>
      <c r="C1575" t="s">
        <v>6170</v>
      </c>
      <c r="D1575">
        <v>7</v>
      </c>
      <c r="E1575">
        <v>1140</v>
      </c>
      <c r="F1575">
        <v>1153</v>
      </c>
      <c r="G1575">
        <v>105000</v>
      </c>
    </row>
    <row r="1576" spans="1:7">
      <c r="A1576" t="s">
        <v>6311</v>
      </c>
      <c r="B1576" t="s">
        <v>6312</v>
      </c>
      <c r="C1576" t="s">
        <v>6170</v>
      </c>
      <c r="D1576">
        <v>11</v>
      </c>
      <c r="E1576">
        <v>1478</v>
      </c>
      <c r="F1576">
        <v>1327</v>
      </c>
      <c r="G1576">
        <v>140000</v>
      </c>
    </row>
    <row r="1577" spans="1:7">
      <c r="A1577" t="s">
        <v>6317</v>
      </c>
      <c r="B1577" t="s">
        <v>6318</v>
      </c>
      <c r="C1577" t="s">
        <v>6170</v>
      </c>
      <c r="D1577">
        <v>5</v>
      </c>
      <c r="E1577">
        <v>436</v>
      </c>
      <c r="F1577">
        <v>715</v>
      </c>
      <c r="G1577">
        <v>96000</v>
      </c>
    </row>
    <row r="1578" spans="1:7">
      <c r="A1578" t="s">
        <v>6325</v>
      </c>
      <c r="B1578" t="s">
        <v>6326</v>
      </c>
      <c r="C1578" t="s">
        <v>6170</v>
      </c>
      <c r="D1578">
        <v>11</v>
      </c>
      <c r="E1578">
        <v>1393</v>
      </c>
      <c r="F1578">
        <v>1309</v>
      </c>
      <c r="G1578">
        <v>148000</v>
      </c>
    </row>
    <row r="1579" spans="1:7">
      <c r="A1579" t="s">
        <v>6327</v>
      </c>
      <c r="B1579" t="s">
        <v>6328</v>
      </c>
      <c r="C1579" t="s">
        <v>6170</v>
      </c>
      <c r="D1579">
        <v>26</v>
      </c>
      <c r="E1579">
        <v>1145</v>
      </c>
      <c r="F1579">
        <v>1139</v>
      </c>
      <c r="G1579">
        <v>123325</v>
      </c>
    </row>
    <row r="1580" spans="1:7">
      <c r="A1580" t="s">
        <v>6332</v>
      </c>
      <c r="B1580" t="s">
        <v>6333</v>
      </c>
      <c r="C1580" t="s">
        <v>6170</v>
      </c>
      <c r="D1580">
        <v>6</v>
      </c>
      <c r="E1580">
        <v>1389</v>
      </c>
      <c r="F1580">
        <v>1367</v>
      </c>
      <c r="G1580">
        <v>164250</v>
      </c>
    </row>
    <row r="1581" spans="1:7">
      <c r="A1581" t="s">
        <v>6338</v>
      </c>
      <c r="B1581" t="s">
        <v>6339</v>
      </c>
      <c r="C1581" t="s">
        <v>6170</v>
      </c>
      <c r="D1581">
        <v>8</v>
      </c>
      <c r="E1581">
        <v>1514</v>
      </c>
      <c r="F1581">
        <v>1508</v>
      </c>
      <c r="G1581">
        <v>125950</v>
      </c>
    </row>
    <row r="1582" spans="1:7">
      <c r="A1582" t="s">
        <v>6344</v>
      </c>
      <c r="B1582" t="s">
        <v>6345</v>
      </c>
      <c r="C1582" t="s">
        <v>6170</v>
      </c>
      <c r="D1582">
        <v>11</v>
      </c>
      <c r="E1582">
        <v>1496</v>
      </c>
      <c r="F1582">
        <v>1305</v>
      </c>
      <c r="G1582">
        <v>175000</v>
      </c>
    </row>
    <row r="1583" spans="1:7">
      <c r="A1583" t="s">
        <v>6348</v>
      </c>
      <c r="B1583" t="s">
        <v>6349</v>
      </c>
      <c r="C1583" t="s">
        <v>6170</v>
      </c>
      <c r="D1583">
        <v>6</v>
      </c>
      <c r="E1583">
        <v>1193</v>
      </c>
      <c r="F1583">
        <v>1179</v>
      </c>
      <c r="G1583">
        <v>155000</v>
      </c>
    </row>
    <row r="1584" spans="1:7">
      <c r="A1584" t="s">
        <v>6358</v>
      </c>
      <c r="B1584" t="s">
        <v>6359</v>
      </c>
      <c r="C1584" t="s">
        <v>6170</v>
      </c>
      <c r="D1584">
        <v>13</v>
      </c>
      <c r="E1584">
        <v>1361</v>
      </c>
      <c r="F1584">
        <v>1374</v>
      </c>
      <c r="G1584">
        <v>121000</v>
      </c>
    </row>
    <row r="1585" spans="1:7">
      <c r="A1585" t="s">
        <v>6370</v>
      </c>
      <c r="B1585" t="s">
        <v>6371</v>
      </c>
      <c r="C1585" t="s">
        <v>6170</v>
      </c>
      <c r="D1585">
        <v>14</v>
      </c>
      <c r="E1585">
        <v>1343</v>
      </c>
      <c r="F1585">
        <v>1422</v>
      </c>
      <c r="G1585">
        <v>117100</v>
      </c>
    </row>
    <row r="1586" spans="1:7">
      <c r="A1586" t="s">
        <v>6372</v>
      </c>
      <c r="B1586" t="s">
        <v>6373</v>
      </c>
      <c r="C1586" t="s">
        <v>6170</v>
      </c>
      <c r="D1586">
        <v>7</v>
      </c>
      <c r="E1586">
        <v>1260</v>
      </c>
      <c r="F1586">
        <v>1321</v>
      </c>
      <c r="G1586">
        <v>94700</v>
      </c>
    </row>
    <row r="1587" spans="1:7">
      <c r="A1587" t="s">
        <v>6380</v>
      </c>
      <c r="B1587" t="s">
        <v>6381</v>
      </c>
      <c r="C1587" t="s">
        <v>6170</v>
      </c>
      <c r="D1587">
        <v>6</v>
      </c>
      <c r="E1587">
        <v>1238</v>
      </c>
      <c r="F1587">
        <v>1266</v>
      </c>
      <c r="G1587">
        <v>103500</v>
      </c>
    </row>
    <row r="1588" spans="1:7">
      <c r="A1588" t="s">
        <v>6382</v>
      </c>
      <c r="B1588" t="s">
        <v>6383</v>
      </c>
      <c r="C1588" t="s">
        <v>6170</v>
      </c>
      <c r="D1588">
        <v>9</v>
      </c>
      <c r="E1588">
        <v>1971</v>
      </c>
      <c r="F1588">
        <v>2052</v>
      </c>
      <c r="G1588">
        <v>173500</v>
      </c>
    </row>
    <row r="1589" spans="1:7">
      <c r="A1589" t="s">
        <v>6390</v>
      </c>
      <c r="B1589" t="s">
        <v>6391</v>
      </c>
      <c r="C1589" t="s">
        <v>6170</v>
      </c>
      <c r="D1589">
        <v>5</v>
      </c>
      <c r="E1589">
        <v>1332</v>
      </c>
      <c r="F1589">
        <v>1437</v>
      </c>
      <c r="G1589">
        <v>193000</v>
      </c>
    </row>
    <row r="1590" spans="1:7">
      <c r="A1590" t="s">
        <v>6404</v>
      </c>
      <c r="B1590" t="s">
        <v>6405</v>
      </c>
      <c r="C1590" t="s">
        <v>6170</v>
      </c>
      <c r="D1590">
        <v>5</v>
      </c>
      <c r="E1590">
        <v>1704</v>
      </c>
      <c r="F1590">
        <v>1810</v>
      </c>
      <c r="G1590">
        <v>161100</v>
      </c>
    </row>
    <row r="1591" spans="1:7">
      <c r="A1591" t="s">
        <v>6406</v>
      </c>
      <c r="B1591" t="s">
        <v>6407</v>
      </c>
      <c r="C1591" t="s">
        <v>6170</v>
      </c>
      <c r="D1591">
        <v>6</v>
      </c>
      <c r="E1591">
        <v>1066</v>
      </c>
      <c r="F1591">
        <v>1308</v>
      </c>
      <c r="G1591">
        <v>165500</v>
      </c>
    </row>
    <row r="1592" spans="1:7">
      <c r="A1592" t="s">
        <v>6410</v>
      </c>
      <c r="B1592" t="s">
        <v>6411</v>
      </c>
      <c r="C1592" t="s">
        <v>6170</v>
      </c>
      <c r="D1592">
        <v>6</v>
      </c>
      <c r="E1592">
        <v>889</v>
      </c>
      <c r="F1592">
        <v>852</v>
      </c>
      <c r="G1592">
        <v>113550</v>
      </c>
    </row>
    <row r="1593" spans="1:7">
      <c r="A1593" t="s">
        <v>6414</v>
      </c>
      <c r="B1593" t="s">
        <v>6415</v>
      </c>
      <c r="C1593" t="s">
        <v>6170</v>
      </c>
      <c r="D1593">
        <v>10</v>
      </c>
      <c r="E1593">
        <v>1480</v>
      </c>
      <c r="F1593">
        <v>1560</v>
      </c>
      <c r="G1593">
        <v>157900</v>
      </c>
    </row>
    <row r="1594" spans="1:7">
      <c r="A1594" t="s">
        <v>6418</v>
      </c>
      <c r="B1594" t="s">
        <v>6419</v>
      </c>
      <c r="C1594" t="s">
        <v>6170</v>
      </c>
      <c r="D1594">
        <v>9</v>
      </c>
      <c r="E1594">
        <v>1053</v>
      </c>
      <c r="F1594">
        <v>1107</v>
      </c>
      <c r="G1594">
        <v>123000</v>
      </c>
    </row>
    <row r="1595" spans="1:7">
      <c r="A1595" t="s">
        <v>6420</v>
      </c>
      <c r="B1595" t="s">
        <v>6421</v>
      </c>
      <c r="C1595" t="s">
        <v>6170</v>
      </c>
      <c r="D1595">
        <v>6</v>
      </c>
      <c r="E1595">
        <v>1867</v>
      </c>
      <c r="F1595">
        <v>1634</v>
      </c>
      <c r="G1595">
        <v>155975</v>
      </c>
    </row>
    <row r="1596" spans="1:7">
      <c r="A1596" t="s">
        <v>6426</v>
      </c>
      <c r="B1596" t="s">
        <v>6427</v>
      </c>
      <c r="C1596" t="s">
        <v>6170</v>
      </c>
      <c r="D1596">
        <v>5</v>
      </c>
      <c r="E1596">
        <v>2034</v>
      </c>
      <c r="F1596">
        <v>1796</v>
      </c>
      <c r="G1596">
        <v>231900</v>
      </c>
    </row>
    <row r="1597" spans="1:7">
      <c r="A1597" t="s">
        <v>6428</v>
      </c>
      <c r="B1597" t="s">
        <v>6429</v>
      </c>
      <c r="C1597" t="s">
        <v>6170</v>
      </c>
      <c r="D1597">
        <v>43</v>
      </c>
      <c r="E1597">
        <v>2114</v>
      </c>
      <c r="F1597">
        <v>2035</v>
      </c>
      <c r="G1597">
        <v>181000</v>
      </c>
    </row>
    <row r="1598" spans="1:7">
      <c r="A1598" t="s">
        <v>6438</v>
      </c>
      <c r="B1598" t="s">
        <v>6439</v>
      </c>
      <c r="C1598" t="s">
        <v>6170</v>
      </c>
      <c r="D1598">
        <v>11</v>
      </c>
      <c r="E1598">
        <v>1575</v>
      </c>
      <c r="F1598">
        <v>1810</v>
      </c>
      <c r="G1598">
        <v>115000</v>
      </c>
    </row>
    <row r="1599" spans="1:7">
      <c r="A1599" t="s">
        <v>6440</v>
      </c>
      <c r="B1599" t="s">
        <v>6441</v>
      </c>
      <c r="C1599" t="s">
        <v>6170</v>
      </c>
      <c r="D1599">
        <v>9</v>
      </c>
      <c r="E1599">
        <v>866</v>
      </c>
      <c r="F1599">
        <v>1048</v>
      </c>
      <c r="G1599">
        <v>135150</v>
      </c>
    </row>
    <row r="1600" spans="1:7">
      <c r="A1600" t="s">
        <v>6447</v>
      </c>
      <c r="B1600" t="s">
        <v>6448</v>
      </c>
      <c r="C1600" t="s">
        <v>6170</v>
      </c>
      <c r="D1600">
        <v>7</v>
      </c>
      <c r="E1600">
        <v>1638</v>
      </c>
      <c r="F1600">
        <v>1579</v>
      </c>
      <c r="G1600">
        <v>226500</v>
      </c>
    </row>
    <row r="1601" spans="1:7">
      <c r="A1601" t="s">
        <v>6451</v>
      </c>
      <c r="B1601" t="s">
        <v>6452</v>
      </c>
      <c r="C1601" t="s">
        <v>6170</v>
      </c>
      <c r="D1601">
        <v>5</v>
      </c>
      <c r="E1601">
        <v>984</v>
      </c>
      <c r="F1601">
        <v>873</v>
      </c>
      <c r="G1601">
        <v>103000</v>
      </c>
    </row>
    <row r="1602" spans="1:7">
      <c r="A1602" t="s">
        <v>6458</v>
      </c>
      <c r="B1602" t="s">
        <v>6459</v>
      </c>
      <c r="C1602" t="s">
        <v>6170</v>
      </c>
      <c r="D1602">
        <v>5</v>
      </c>
      <c r="E1602">
        <v>1341</v>
      </c>
      <c r="F1602">
        <v>1597</v>
      </c>
      <c r="G1602">
        <v>258000</v>
      </c>
    </row>
    <row r="1603" spans="1:7">
      <c r="A1603" t="s">
        <v>6474</v>
      </c>
      <c r="B1603" t="s">
        <v>6475</v>
      </c>
      <c r="C1603" t="s">
        <v>6170</v>
      </c>
      <c r="D1603">
        <v>5</v>
      </c>
      <c r="E1603">
        <v>1475</v>
      </c>
      <c r="F1603">
        <v>1306</v>
      </c>
      <c r="G1603">
        <v>218200</v>
      </c>
    </row>
    <row r="1604" spans="1:7">
      <c r="A1604" t="s">
        <v>6486</v>
      </c>
      <c r="B1604" t="s">
        <v>6487</v>
      </c>
      <c r="C1604" t="s">
        <v>6170</v>
      </c>
      <c r="D1604">
        <v>5</v>
      </c>
      <c r="E1604">
        <v>1094</v>
      </c>
      <c r="F1604">
        <v>1102</v>
      </c>
      <c r="G1604">
        <v>147290</v>
      </c>
    </row>
    <row r="1605" spans="1:7">
      <c r="A1605" t="s">
        <v>6490</v>
      </c>
      <c r="B1605" t="s">
        <v>6491</v>
      </c>
      <c r="C1605" t="s">
        <v>6170</v>
      </c>
      <c r="D1605">
        <v>12</v>
      </c>
      <c r="E1605">
        <v>1256</v>
      </c>
      <c r="F1605">
        <v>1358</v>
      </c>
      <c r="G1605">
        <v>116500</v>
      </c>
    </row>
    <row r="1606" spans="1:7">
      <c r="A1606" t="s">
        <v>6496</v>
      </c>
      <c r="B1606" t="s">
        <v>6497</v>
      </c>
      <c r="C1606" t="s">
        <v>6170</v>
      </c>
      <c r="D1606">
        <v>8</v>
      </c>
      <c r="E1606">
        <v>2464</v>
      </c>
      <c r="F1606">
        <v>2341</v>
      </c>
      <c r="G1606">
        <v>284000</v>
      </c>
    </row>
    <row r="1607" spans="1:7">
      <c r="A1607" t="s">
        <v>6500</v>
      </c>
      <c r="B1607" t="s">
        <v>6501</v>
      </c>
      <c r="C1607" t="s">
        <v>6170</v>
      </c>
      <c r="D1607">
        <v>12</v>
      </c>
      <c r="E1607">
        <v>1194</v>
      </c>
      <c r="F1607">
        <v>1369</v>
      </c>
      <c r="G1607">
        <v>117500</v>
      </c>
    </row>
    <row r="1608" spans="1:7">
      <c r="A1608" t="s">
        <v>6504</v>
      </c>
      <c r="B1608" t="s">
        <v>6505</v>
      </c>
      <c r="C1608" t="s">
        <v>6170</v>
      </c>
      <c r="D1608">
        <v>32</v>
      </c>
      <c r="E1608">
        <v>2097</v>
      </c>
      <c r="F1608">
        <v>2084</v>
      </c>
      <c r="G1608">
        <v>189500</v>
      </c>
    </row>
    <row r="1609" spans="1:7">
      <c r="A1609" t="s">
        <v>6508</v>
      </c>
      <c r="B1609" t="s">
        <v>6509</v>
      </c>
      <c r="C1609" t="s">
        <v>6170</v>
      </c>
      <c r="D1609">
        <v>8</v>
      </c>
      <c r="E1609">
        <v>1268</v>
      </c>
      <c r="F1609">
        <v>1260</v>
      </c>
      <c r="G1609">
        <v>121050</v>
      </c>
    </row>
    <row r="1610" spans="1:7">
      <c r="A1610" t="s">
        <v>6510</v>
      </c>
      <c r="B1610" t="s">
        <v>6511</v>
      </c>
      <c r="C1610" t="s">
        <v>6170</v>
      </c>
      <c r="D1610">
        <v>6</v>
      </c>
      <c r="E1610">
        <v>1077</v>
      </c>
      <c r="F1610">
        <v>1269</v>
      </c>
      <c r="G1610">
        <v>89000</v>
      </c>
    </row>
    <row r="1611" spans="1:7">
      <c r="A1611" t="s">
        <v>6512</v>
      </c>
      <c r="B1611" t="s">
        <v>6513</v>
      </c>
      <c r="C1611" t="s">
        <v>6170</v>
      </c>
      <c r="D1611">
        <v>9</v>
      </c>
      <c r="E1611">
        <v>1126</v>
      </c>
      <c r="F1611">
        <v>1249</v>
      </c>
      <c r="G1611">
        <v>128000</v>
      </c>
    </row>
    <row r="1612" spans="1:7">
      <c r="A1612" t="s">
        <v>6520</v>
      </c>
      <c r="B1612" t="s">
        <v>6521</v>
      </c>
      <c r="C1612" t="s">
        <v>6170</v>
      </c>
      <c r="D1612">
        <v>7</v>
      </c>
      <c r="E1612">
        <v>984</v>
      </c>
      <c r="F1612">
        <v>1082</v>
      </c>
      <c r="G1612">
        <v>75000</v>
      </c>
    </row>
    <row r="1613" spans="1:7">
      <c r="A1613" t="s">
        <v>6528</v>
      </c>
      <c r="B1613" t="s">
        <v>6529</v>
      </c>
      <c r="C1613" t="s">
        <v>6170</v>
      </c>
      <c r="D1613">
        <v>12</v>
      </c>
      <c r="E1613">
        <v>989</v>
      </c>
      <c r="F1613">
        <v>994</v>
      </c>
      <c r="G1613">
        <v>79625</v>
      </c>
    </row>
    <row r="1614" spans="1:7">
      <c r="A1614" t="s">
        <v>6536</v>
      </c>
      <c r="B1614" t="s">
        <v>6537</v>
      </c>
      <c r="C1614" t="s">
        <v>6170</v>
      </c>
      <c r="D1614">
        <v>110</v>
      </c>
      <c r="E1614">
        <v>2712</v>
      </c>
      <c r="F1614">
        <v>2743</v>
      </c>
      <c r="G1614">
        <v>136140</v>
      </c>
    </row>
    <row r="1615" spans="1:7">
      <c r="A1615" t="s">
        <v>6538</v>
      </c>
      <c r="B1615" t="s">
        <v>6539</v>
      </c>
      <c r="C1615" t="s">
        <v>6170</v>
      </c>
      <c r="D1615">
        <v>5</v>
      </c>
      <c r="E1615">
        <v>1132</v>
      </c>
      <c r="F1615">
        <v>1263</v>
      </c>
      <c r="G1615">
        <v>212000</v>
      </c>
    </row>
    <row r="1616" spans="1:7">
      <c r="A1616" t="s">
        <v>6544</v>
      </c>
      <c r="B1616" t="s">
        <v>6545</v>
      </c>
      <c r="C1616" t="s">
        <v>6170</v>
      </c>
      <c r="D1616">
        <v>17</v>
      </c>
      <c r="E1616">
        <v>955</v>
      </c>
      <c r="F1616">
        <v>1006</v>
      </c>
      <c r="G1616">
        <v>115000</v>
      </c>
    </row>
    <row r="1617" spans="1:7">
      <c r="A1617" t="s">
        <v>6558</v>
      </c>
      <c r="B1617" t="s">
        <v>6559</v>
      </c>
      <c r="C1617" t="s">
        <v>6170</v>
      </c>
      <c r="D1617">
        <v>9</v>
      </c>
      <c r="E1617">
        <v>1451</v>
      </c>
      <c r="F1617">
        <v>1548</v>
      </c>
      <c r="G1617">
        <v>131000</v>
      </c>
    </row>
    <row r="1618" spans="1:7">
      <c r="A1618" t="s">
        <v>6566</v>
      </c>
      <c r="B1618" t="s">
        <v>6567</v>
      </c>
      <c r="C1618" t="s">
        <v>6170</v>
      </c>
      <c r="D1618">
        <v>7</v>
      </c>
      <c r="E1618">
        <v>1099</v>
      </c>
      <c r="F1618">
        <v>1357</v>
      </c>
      <c r="G1618">
        <v>150500</v>
      </c>
    </row>
    <row r="1619" spans="1:7">
      <c r="A1619" t="s">
        <v>6576</v>
      </c>
      <c r="B1619" t="s">
        <v>6577</v>
      </c>
      <c r="C1619" t="s">
        <v>6170</v>
      </c>
      <c r="D1619">
        <v>12</v>
      </c>
      <c r="E1619">
        <v>1122</v>
      </c>
      <c r="F1619">
        <v>1036</v>
      </c>
      <c r="G1619">
        <v>97750</v>
      </c>
    </row>
    <row r="1620" spans="1:7">
      <c r="A1620" t="s">
        <v>6578</v>
      </c>
      <c r="B1620" t="s">
        <v>6579</v>
      </c>
      <c r="C1620" t="s">
        <v>6170</v>
      </c>
      <c r="D1620">
        <v>9</v>
      </c>
      <c r="E1620">
        <v>925</v>
      </c>
      <c r="F1620">
        <v>1008</v>
      </c>
      <c r="G1620">
        <v>129500</v>
      </c>
    </row>
    <row r="1621" spans="1:7">
      <c r="A1621" t="s">
        <v>6587</v>
      </c>
      <c r="B1621" t="s">
        <v>6588</v>
      </c>
      <c r="C1621" t="s">
        <v>6170</v>
      </c>
      <c r="D1621">
        <v>14</v>
      </c>
      <c r="E1621">
        <v>1243</v>
      </c>
      <c r="F1621">
        <v>1399</v>
      </c>
      <c r="G1621">
        <v>100000</v>
      </c>
    </row>
    <row r="1622" spans="1:7">
      <c r="A1622" t="s">
        <v>6589</v>
      </c>
      <c r="B1622" t="s">
        <v>6590</v>
      </c>
      <c r="C1622" t="s">
        <v>6170</v>
      </c>
      <c r="D1622">
        <v>71</v>
      </c>
      <c r="E1622">
        <v>1994</v>
      </c>
      <c r="F1622">
        <v>1924</v>
      </c>
      <c r="G1622">
        <v>152120</v>
      </c>
    </row>
    <row r="1623" spans="1:7">
      <c r="A1623" t="s">
        <v>6607</v>
      </c>
      <c r="B1623" t="s">
        <v>6608</v>
      </c>
      <c r="C1623" t="s">
        <v>6170</v>
      </c>
      <c r="D1623">
        <v>5</v>
      </c>
      <c r="E1623">
        <v>1042</v>
      </c>
      <c r="F1623">
        <v>1375</v>
      </c>
      <c r="G1623">
        <v>190700</v>
      </c>
    </row>
    <row r="1624" spans="1:7">
      <c r="A1624" t="s">
        <v>6613</v>
      </c>
      <c r="B1624" t="s">
        <v>6614</v>
      </c>
      <c r="C1624" t="s">
        <v>6170</v>
      </c>
      <c r="D1624">
        <v>5</v>
      </c>
      <c r="E1624">
        <v>1000</v>
      </c>
      <c r="F1624">
        <v>966</v>
      </c>
      <c r="G1624">
        <v>57500</v>
      </c>
    </row>
    <row r="1625" spans="1:7">
      <c r="A1625" t="s">
        <v>6617</v>
      </c>
      <c r="B1625" t="s">
        <v>6618</v>
      </c>
      <c r="C1625" t="s">
        <v>6170</v>
      </c>
      <c r="D1625">
        <v>7</v>
      </c>
      <c r="E1625">
        <v>1206</v>
      </c>
      <c r="F1625">
        <v>1372</v>
      </c>
      <c r="G1625">
        <v>135030</v>
      </c>
    </row>
    <row r="1626" spans="1:7">
      <c r="A1626" t="s">
        <v>6619</v>
      </c>
      <c r="B1626" t="s">
        <v>6620</v>
      </c>
      <c r="C1626" t="s">
        <v>6170</v>
      </c>
      <c r="D1626">
        <v>22</v>
      </c>
      <c r="E1626">
        <v>1078</v>
      </c>
      <c r="F1626">
        <v>1344</v>
      </c>
      <c r="G1626">
        <v>130000</v>
      </c>
    </row>
    <row r="1627" spans="1:7">
      <c r="A1627" t="s">
        <v>6631</v>
      </c>
      <c r="B1627" t="s">
        <v>6632</v>
      </c>
      <c r="C1627" t="s">
        <v>6170</v>
      </c>
      <c r="D1627">
        <v>8</v>
      </c>
      <c r="E1627">
        <v>1777</v>
      </c>
      <c r="F1627">
        <v>1508</v>
      </c>
      <c r="G1627">
        <v>182475</v>
      </c>
    </row>
    <row r="1628" spans="1:7">
      <c r="A1628" t="s">
        <v>6633</v>
      </c>
      <c r="B1628" t="s">
        <v>6634</v>
      </c>
      <c r="C1628" t="s">
        <v>6170</v>
      </c>
      <c r="D1628">
        <v>20</v>
      </c>
      <c r="E1628">
        <v>1599</v>
      </c>
      <c r="F1628">
        <v>1596</v>
      </c>
      <c r="G1628">
        <v>99000</v>
      </c>
    </row>
    <row r="1629" spans="1:7">
      <c r="A1629" t="s">
        <v>6635</v>
      </c>
      <c r="B1629" t="s">
        <v>6636</v>
      </c>
      <c r="C1629" t="s">
        <v>6170</v>
      </c>
      <c r="D1629">
        <v>10</v>
      </c>
      <c r="E1629">
        <v>1399</v>
      </c>
      <c r="F1629">
        <v>1157</v>
      </c>
      <c r="G1629">
        <v>94750</v>
      </c>
    </row>
    <row r="1630" spans="1:7">
      <c r="A1630" t="s">
        <v>6637</v>
      </c>
      <c r="B1630" t="s">
        <v>6638</v>
      </c>
      <c r="C1630" t="s">
        <v>6170</v>
      </c>
      <c r="D1630">
        <v>6</v>
      </c>
      <c r="E1630">
        <v>1159</v>
      </c>
      <c r="F1630">
        <v>1249</v>
      </c>
      <c r="G1630">
        <v>128200</v>
      </c>
    </row>
    <row r="1631" spans="1:7">
      <c r="A1631" t="s">
        <v>6641</v>
      </c>
      <c r="B1631" t="s">
        <v>6642</v>
      </c>
      <c r="C1631" t="s">
        <v>6170</v>
      </c>
      <c r="D1631">
        <v>13</v>
      </c>
      <c r="E1631">
        <v>1129</v>
      </c>
      <c r="F1631">
        <v>1277</v>
      </c>
      <c r="G1631">
        <v>115000</v>
      </c>
    </row>
    <row r="1632" spans="1:7">
      <c r="A1632" t="s">
        <v>6643</v>
      </c>
      <c r="B1632" t="s">
        <v>6644</v>
      </c>
      <c r="C1632" t="s">
        <v>6170</v>
      </c>
      <c r="D1632">
        <v>11</v>
      </c>
      <c r="E1632">
        <v>1172</v>
      </c>
      <c r="F1632">
        <v>1177</v>
      </c>
      <c r="G1632">
        <v>85000</v>
      </c>
    </row>
    <row r="1633" spans="1:7">
      <c r="A1633" t="s">
        <v>6651</v>
      </c>
      <c r="B1633" t="s">
        <v>6652</v>
      </c>
      <c r="C1633" t="s">
        <v>6170</v>
      </c>
      <c r="D1633">
        <v>7</v>
      </c>
      <c r="E1633">
        <v>959</v>
      </c>
      <c r="F1633">
        <v>986</v>
      </c>
      <c r="G1633">
        <v>80000</v>
      </c>
    </row>
    <row r="1634" spans="1:7">
      <c r="A1634" t="s">
        <v>6655</v>
      </c>
      <c r="B1634" t="s">
        <v>6656</v>
      </c>
      <c r="C1634" t="s">
        <v>6170</v>
      </c>
      <c r="D1634">
        <v>11</v>
      </c>
      <c r="E1634">
        <v>782</v>
      </c>
      <c r="F1634">
        <v>859</v>
      </c>
      <c r="G1634">
        <v>107000</v>
      </c>
    </row>
    <row r="1635" spans="1:7">
      <c r="A1635" t="s">
        <v>6657</v>
      </c>
      <c r="B1635" t="s">
        <v>6658</v>
      </c>
      <c r="C1635" t="s">
        <v>6170</v>
      </c>
      <c r="D1635">
        <v>10</v>
      </c>
      <c r="E1635">
        <v>964</v>
      </c>
      <c r="F1635">
        <v>1136</v>
      </c>
      <c r="G1635">
        <v>101200</v>
      </c>
    </row>
    <row r="1636" spans="1:7">
      <c r="A1636" t="s">
        <v>6661</v>
      </c>
      <c r="B1636" t="s">
        <v>6662</v>
      </c>
      <c r="C1636" t="s">
        <v>6170</v>
      </c>
      <c r="D1636">
        <v>5</v>
      </c>
      <c r="E1636">
        <v>1121</v>
      </c>
      <c r="F1636">
        <v>1034</v>
      </c>
      <c r="G1636">
        <v>105650</v>
      </c>
    </row>
    <row r="1637" spans="1:7">
      <c r="A1637" t="s">
        <v>6667</v>
      </c>
      <c r="B1637" t="s">
        <v>6668</v>
      </c>
      <c r="C1637" t="s">
        <v>6170</v>
      </c>
      <c r="D1637">
        <v>59</v>
      </c>
      <c r="E1637">
        <v>1088</v>
      </c>
      <c r="F1637">
        <v>1262</v>
      </c>
      <c r="G1637">
        <v>90000</v>
      </c>
    </row>
    <row r="1638" spans="1:7">
      <c r="A1638" t="s">
        <v>6669</v>
      </c>
      <c r="B1638" t="s">
        <v>6670</v>
      </c>
      <c r="C1638" t="s">
        <v>6170</v>
      </c>
      <c r="D1638">
        <v>24</v>
      </c>
      <c r="E1638">
        <v>1996</v>
      </c>
      <c r="F1638">
        <v>1915</v>
      </c>
      <c r="G1638">
        <v>154000</v>
      </c>
    </row>
    <row r="1639" spans="1:7">
      <c r="A1639" t="s">
        <v>6675</v>
      </c>
      <c r="B1639" t="s">
        <v>6676</v>
      </c>
      <c r="C1639" t="s">
        <v>6170</v>
      </c>
      <c r="D1639">
        <v>7</v>
      </c>
      <c r="E1639">
        <v>1535</v>
      </c>
      <c r="F1639">
        <v>1525</v>
      </c>
      <c r="G1639">
        <v>193000</v>
      </c>
    </row>
    <row r="1640" spans="1:7">
      <c r="A1640" t="s">
        <v>6677</v>
      </c>
      <c r="B1640" t="s">
        <v>567</v>
      </c>
      <c r="C1640" t="s">
        <v>6170</v>
      </c>
      <c r="D1640">
        <v>10</v>
      </c>
      <c r="E1640">
        <v>3006</v>
      </c>
      <c r="F1640">
        <v>2933</v>
      </c>
      <c r="G1640">
        <v>430250</v>
      </c>
    </row>
    <row r="1641" spans="1:7">
      <c r="A1641" t="s">
        <v>6678</v>
      </c>
      <c r="B1641" t="s">
        <v>6679</v>
      </c>
      <c r="C1641" t="s">
        <v>6170</v>
      </c>
      <c r="D1641">
        <v>7</v>
      </c>
      <c r="E1641">
        <v>1450</v>
      </c>
      <c r="F1641">
        <v>1664</v>
      </c>
      <c r="G1641">
        <v>147000</v>
      </c>
    </row>
    <row r="1642" spans="1:7">
      <c r="A1642" t="s">
        <v>6682</v>
      </c>
      <c r="B1642" t="s">
        <v>6683</v>
      </c>
      <c r="C1642" t="s">
        <v>6170</v>
      </c>
      <c r="D1642">
        <v>12</v>
      </c>
      <c r="E1642">
        <v>1259</v>
      </c>
      <c r="F1642">
        <v>1325</v>
      </c>
      <c r="G1642">
        <v>125000</v>
      </c>
    </row>
    <row r="1643" spans="1:7">
      <c r="A1643" t="s">
        <v>6688</v>
      </c>
      <c r="B1643" t="s">
        <v>6689</v>
      </c>
      <c r="C1643" t="s">
        <v>6170</v>
      </c>
      <c r="D1643">
        <v>19</v>
      </c>
      <c r="E1643">
        <v>970</v>
      </c>
      <c r="F1643">
        <v>998</v>
      </c>
      <c r="G1643">
        <v>90000</v>
      </c>
    </row>
    <row r="1644" spans="1:7">
      <c r="A1644" t="s">
        <v>6700</v>
      </c>
      <c r="B1644" t="s">
        <v>6701</v>
      </c>
      <c r="C1644" t="s">
        <v>6170</v>
      </c>
      <c r="D1644">
        <v>7</v>
      </c>
      <c r="E1644">
        <v>781</v>
      </c>
      <c r="F1644">
        <v>935</v>
      </c>
      <c r="G1644">
        <v>110000</v>
      </c>
    </row>
    <row r="1645" spans="1:7">
      <c r="A1645" t="s">
        <v>6706</v>
      </c>
      <c r="B1645" t="s">
        <v>6707</v>
      </c>
      <c r="C1645" t="s">
        <v>6170</v>
      </c>
      <c r="D1645">
        <v>5</v>
      </c>
      <c r="E1645">
        <v>1000</v>
      </c>
      <c r="F1645">
        <v>1546</v>
      </c>
      <c r="G1645">
        <v>128000</v>
      </c>
    </row>
    <row r="1646" spans="1:7">
      <c r="A1646" t="s">
        <v>6708</v>
      </c>
      <c r="B1646" t="s">
        <v>6709</v>
      </c>
      <c r="C1646" t="s">
        <v>6170</v>
      </c>
      <c r="D1646">
        <v>8</v>
      </c>
      <c r="E1646">
        <v>727</v>
      </c>
      <c r="F1646">
        <v>860</v>
      </c>
      <c r="G1646">
        <v>70000</v>
      </c>
    </row>
    <row r="1647" spans="1:7">
      <c r="A1647" t="s">
        <v>6718</v>
      </c>
      <c r="B1647" t="s">
        <v>6719</v>
      </c>
      <c r="C1647" t="s">
        <v>6170</v>
      </c>
      <c r="D1647">
        <v>8</v>
      </c>
      <c r="E1647">
        <v>1902</v>
      </c>
      <c r="F1647">
        <v>1787</v>
      </c>
      <c r="G1647">
        <v>270275</v>
      </c>
    </row>
    <row r="1648" spans="1:7">
      <c r="A1648" t="s">
        <v>6727</v>
      </c>
      <c r="B1648" t="s">
        <v>6728</v>
      </c>
      <c r="C1648" t="s">
        <v>6170</v>
      </c>
      <c r="D1648">
        <v>19</v>
      </c>
      <c r="E1648">
        <v>1276</v>
      </c>
      <c r="F1648">
        <v>1295</v>
      </c>
      <c r="G1648">
        <v>103500</v>
      </c>
    </row>
    <row r="1649" spans="1:7">
      <c r="A1649" t="s">
        <v>6729</v>
      </c>
      <c r="B1649" t="s">
        <v>6730</v>
      </c>
      <c r="C1649" t="s">
        <v>6170</v>
      </c>
      <c r="D1649">
        <v>5</v>
      </c>
      <c r="E1649">
        <v>971</v>
      </c>
      <c r="F1649">
        <v>1306</v>
      </c>
      <c r="G1649">
        <v>135000</v>
      </c>
    </row>
    <row r="1650" spans="1:7">
      <c r="A1650" t="s">
        <v>6731</v>
      </c>
      <c r="B1650" t="s">
        <v>6732</v>
      </c>
      <c r="C1650" t="s">
        <v>6170</v>
      </c>
      <c r="D1650">
        <v>5</v>
      </c>
      <c r="E1650">
        <v>1349</v>
      </c>
      <c r="F1650">
        <v>1150</v>
      </c>
      <c r="G1650">
        <v>112000</v>
      </c>
    </row>
    <row r="1651" spans="1:7">
      <c r="A1651" t="s">
        <v>6740</v>
      </c>
      <c r="B1651" t="s">
        <v>6741</v>
      </c>
      <c r="C1651" t="s">
        <v>6170</v>
      </c>
      <c r="D1651">
        <v>5</v>
      </c>
      <c r="E1651">
        <v>1975</v>
      </c>
      <c r="F1651">
        <v>1886</v>
      </c>
      <c r="G1651">
        <v>220000</v>
      </c>
    </row>
    <row r="1652" spans="1:7">
      <c r="A1652" t="s">
        <v>6742</v>
      </c>
      <c r="B1652" t="s">
        <v>6743</v>
      </c>
      <c r="C1652" t="s">
        <v>6170</v>
      </c>
      <c r="D1652">
        <v>15</v>
      </c>
      <c r="E1652">
        <v>1884</v>
      </c>
      <c r="F1652">
        <v>1945</v>
      </c>
      <c r="G1652">
        <v>206000</v>
      </c>
    </row>
    <row r="1653" spans="1:7">
      <c r="A1653" t="s">
        <v>6745</v>
      </c>
      <c r="B1653" t="s">
        <v>6746</v>
      </c>
      <c r="C1653" t="s">
        <v>6170</v>
      </c>
      <c r="D1653">
        <v>40</v>
      </c>
      <c r="E1653">
        <v>1280</v>
      </c>
      <c r="F1653">
        <v>1302</v>
      </c>
      <c r="G1653">
        <v>103500</v>
      </c>
    </row>
    <row r="1654" spans="1:7">
      <c r="A1654" t="s">
        <v>6753</v>
      </c>
      <c r="B1654" t="s">
        <v>6754</v>
      </c>
      <c r="C1654" t="s">
        <v>6170</v>
      </c>
      <c r="D1654">
        <v>5</v>
      </c>
      <c r="E1654">
        <v>1444</v>
      </c>
      <c r="F1654">
        <v>1354</v>
      </c>
      <c r="G1654">
        <v>100500</v>
      </c>
    </row>
    <row r="1655" spans="1:7">
      <c r="A1655" t="s">
        <v>6763</v>
      </c>
      <c r="B1655" t="s">
        <v>6764</v>
      </c>
      <c r="C1655" t="s">
        <v>6170</v>
      </c>
      <c r="D1655">
        <v>8</v>
      </c>
      <c r="E1655">
        <v>995</v>
      </c>
      <c r="F1655">
        <v>925</v>
      </c>
      <c r="G1655">
        <v>122175</v>
      </c>
    </row>
    <row r="1656" spans="1:7">
      <c r="A1656" t="s">
        <v>6771</v>
      </c>
      <c r="B1656" t="s">
        <v>6772</v>
      </c>
      <c r="C1656" t="s">
        <v>6170</v>
      </c>
      <c r="D1656">
        <v>10</v>
      </c>
      <c r="E1656">
        <v>1115</v>
      </c>
      <c r="F1656">
        <v>1161</v>
      </c>
      <c r="G1656">
        <v>143000</v>
      </c>
    </row>
    <row r="1657" spans="1:7">
      <c r="A1657" t="s">
        <v>6773</v>
      </c>
      <c r="B1657" t="s">
        <v>6774</v>
      </c>
      <c r="C1657" t="s">
        <v>6170</v>
      </c>
      <c r="D1657">
        <v>137</v>
      </c>
      <c r="E1657">
        <v>3919</v>
      </c>
      <c r="F1657">
        <v>3796</v>
      </c>
      <c r="G1657">
        <v>175470</v>
      </c>
    </row>
    <row r="1658" spans="1:7">
      <c r="A1658" t="s">
        <v>6783</v>
      </c>
      <c r="B1658" t="s">
        <v>3457</v>
      </c>
      <c r="C1658" t="s">
        <v>6170</v>
      </c>
      <c r="D1658">
        <v>24</v>
      </c>
      <c r="E1658">
        <v>1576</v>
      </c>
      <c r="F1658">
        <v>1614</v>
      </c>
      <c r="G1658">
        <v>138750</v>
      </c>
    </row>
    <row r="1659" spans="1:7">
      <c r="A1659" t="s">
        <v>6790</v>
      </c>
      <c r="B1659" t="s">
        <v>6791</v>
      </c>
      <c r="C1659" t="s">
        <v>6170</v>
      </c>
      <c r="D1659">
        <v>7</v>
      </c>
      <c r="E1659">
        <v>893</v>
      </c>
      <c r="F1659">
        <v>1080</v>
      </c>
      <c r="G1659">
        <v>130000</v>
      </c>
    </row>
    <row r="1660" spans="1:7">
      <c r="A1660" t="s">
        <v>6820</v>
      </c>
      <c r="B1660" t="s">
        <v>6821</v>
      </c>
      <c r="C1660" t="s">
        <v>6170</v>
      </c>
      <c r="D1660">
        <v>21</v>
      </c>
      <c r="E1660">
        <v>1475</v>
      </c>
      <c r="F1660">
        <v>1498</v>
      </c>
      <c r="G1660">
        <v>127500</v>
      </c>
    </row>
    <row r="1661" spans="1:7">
      <c r="A1661" t="s">
        <v>6826</v>
      </c>
      <c r="B1661" t="s">
        <v>6827</v>
      </c>
      <c r="C1661" t="s">
        <v>6170</v>
      </c>
      <c r="D1661">
        <v>10</v>
      </c>
      <c r="E1661">
        <v>955</v>
      </c>
      <c r="F1661">
        <v>1054</v>
      </c>
      <c r="G1661">
        <v>102925</v>
      </c>
    </row>
    <row r="1662" spans="1:7">
      <c r="A1662" t="s">
        <v>6832</v>
      </c>
      <c r="B1662" t="s">
        <v>6833</v>
      </c>
      <c r="C1662" t="s">
        <v>6170</v>
      </c>
      <c r="D1662">
        <v>10</v>
      </c>
      <c r="E1662">
        <v>950</v>
      </c>
      <c r="F1662">
        <v>1086</v>
      </c>
      <c r="G1662">
        <v>72400</v>
      </c>
    </row>
    <row r="1663" spans="1:7">
      <c r="A1663" t="s">
        <v>6834</v>
      </c>
      <c r="B1663" t="s">
        <v>6835</v>
      </c>
      <c r="C1663" t="s">
        <v>6170</v>
      </c>
      <c r="D1663">
        <v>43</v>
      </c>
      <c r="E1663">
        <v>1310</v>
      </c>
      <c r="F1663">
        <v>1423</v>
      </c>
      <c r="G1663">
        <v>117000</v>
      </c>
    </row>
    <row r="1664" spans="1:7">
      <c r="A1664" t="s">
        <v>6846</v>
      </c>
      <c r="B1664" t="s">
        <v>6847</v>
      </c>
      <c r="C1664" t="s">
        <v>6170</v>
      </c>
      <c r="D1664">
        <v>23</v>
      </c>
      <c r="E1664">
        <v>1494</v>
      </c>
      <c r="F1664">
        <v>1403</v>
      </c>
      <c r="G1664">
        <v>110000</v>
      </c>
    </row>
    <row r="1665" spans="1:7">
      <c r="A1665" t="s">
        <v>6852</v>
      </c>
      <c r="B1665" t="s">
        <v>6853</v>
      </c>
      <c r="C1665" t="s">
        <v>6170</v>
      </c>
      <c r="D1665">
        <v>5</v>
      </c>
      <c r="E1665">
        <v>1574</v>
      </c>
      <c r="F1665">
        <v>1735</v>
      </c>
      <c r="G1665">
        <v>129500</v>
      </c>
    </row>
    <row r="1666" spans="1:7">
      <c r="A1666" t="s">
        <v>6864</v>
      </c>
      <c r="B1666" t="s">
        <v>6865</v>
      </c>
      <c r="C1666" t="s">
        <v>6170</v>
      </c>
      <c r="D1666">
        <v>7</v>
      </c>
      <c r="E1666">
        <v>1875</v>
      </c>
      <c r="F1666">
        <v>1903</v>
      </c>
      <c r="G1666">
        <v>218000</v>
      </c>
    </row>
    <row r="1667" spans="1:7">
      <c r="A1667" t="s">
        <v>6882</v>
      </c>
      <c r="B1667" t="s">
        <v>6883</v>
      </c>
      <c r="C1667" t="s">
        <v>6170</v>
      </c>
      <c r="D1667">
        <v>8</v>
      </c>
      <c r="E1667">
        <v>1310</v>
      </c>
      <c r="F1667">
        <v>1355</v>
      </c>
      <c r="G1667">
        <v>106000</v>
      </c>
    </row>
    <row r="1668" spans="1:7">
      <c r="A1668" t="s">
        <v>6890</v>
      </c>
      <c r="B1668" t="s">
        <v>6891</v>
      </c>
      <c r="C1668" t="s">
        <v>6170</v>
      </c>
      <c r="D1668">
        <v>5</v>
      </c>
      <c r="E1668">
        <v>1462</v>
      </c>
      <c r="F1668">
        <v>1486</v>
      </c>
      <c r="G1668">
        <v>136500</v>
      </c>
    </row>
    <row r="1669" spans="1:7">
      <c r="A1669" t="s">
        <v>6900</v>
      </c>
      <c r="B1669" t="s">
        <v>6901</v>
      </c>
      <c r="C1669" t="s">
        <v>6170</v>
      </c>
      <c r="D1669">
        <v>5</v>
      </c>
      <c r="E1669">
        <v>865</v>
      </c>
      <c r="F1669">
        <v>881</v>
      </c>
      <c r="G1669">
        <v>83000</v>
      </c>
    </row>
    <row r="1670" spans="1:7">
      <c r="A1670" t="s">
        <v>6904</v>
      </c>
      <c r="B1670" t="s">
        <v>6905</v>
      </c>
      <c r="C1670" t="s">
        <v>6170</v>
      </c>
      <c r="D1670">
        <v>13</v>
      </c>
      <c r="E1670">
        <v>781</v>
      </c>
      <c r="F1670">
        <v>1003</v>
      </c>
      <c r="G1670">
        <v>125000</v>
      </c>
    </row>
    <row r="1671" spans="1:7">
      <c r="A1671" t="s">
        <v>6912</v>
      </c>
      <c r="B1671" t="s">
        <v>6913</v>
      </c>
      <c r="C1671" t="s">
        <v>6170</v>
      </c>
      <c r="D1671">
        <v>60</v>
      </c>
      <c r="E1671">
        <v>1006</v>
      </c>
      <c r="F1671">
        <v>1040</v>
      </c>
      <c r="G1671">
        <v>95000</v>
      </c>
    </row>
    <row r="1672" spans="1:7">
      <c r="A1672" t="s">
        <v>6914</v>
      </c>
      <c r="B1672" t="s">
        <v>6915</v>
      </c>
      <c r="C1672" t="s">
        <v>6170</v>
      </c>
      <c r="D1672">
        <v>7</v>
      </c>
      <c r="E1672">
        <v>1840</v>
      </c>
      <c r="F1672">
        <v>1828</v>
      </c>
      <c r="G1672">
        <v>244000</v>
      </c>
    </row>
    <row r="1673" spans="1:7">
      <c r="A1673" t="s">
        <v>6920</v>
      </c>
      <c r="B1673" t="s">
        <v>6921</v>
      </c>
      <c r="C1673" t="s">
        <v>6170</v>
      </c>
      <c r="D1673">
        <v>8</v>
      </c>
      <c r="E1673">
        <v>1429</v>
      </c>
      <c r="F1673">
        <v>1441</v>
      </c>
      <c r="G1673">
        <v>138000</v>
      </c>
    </row>
    <row r="1674" spans="1:7">
      <c r="A1674" t="s">
        <v>6922</v>
      </c>
      <c r="B1674" t="s">
        <v>6923</v>
      </c>
      <c r="C1674" t="s">
        <v>6170</v>
      </c>
      <c r="D1674">
        <v>9</v>
      </c>
      <c r="E1674">
        <v>1622</v>
      </c>
      <c r="F1674">
        <v>1426</v>
      </c>
      <c r="G1674">
        <v>122000</v>
      </c>
    </row>
    <row r="1675" spans="1:7">
      <c r="A1675" t="s">
        <v>6924</v>
      </c>
      <c r="B1675" t="s">
        <v>6925</v>
      </c>
      <c r="C1675" t="s">
        <v>6170</v>
      </c>
      <c r="D1675">
        <v>11</v>
      </c>
      <c r="E1675">
        <v>1023</v>
      </c>
      <c r="F1675">
        <v>998</v>
      </c>
      <c r="G1675">
        <v>70350</v>
      </c>
    </row>
    <row r="1676" spans="1:7">
      <c r="A1676" t="s">
        <v>6930</v>
      </c>
      <c r="B1676" t="s">
        <v>6931</v>
      </c>
      <c r="C1676" t="s">
        <v>6170</v>
      </c>
      <c r="D1676">
        <v>5</v>
      </c>
      <c r="E1676">
        <v>1906</v>
      </c>
      <c r="F1676">
        <v>1661</v>
      </c>
      <c r="G1676">
        <v>125000</v>
      </c>
    </row>
    <row r="1677" spans="1:7">
      <c r="A1677" t="s">
        <v>6932</v>
      </c>
      <c r="B1677" t="s">
        <v>6933</v>
      </c>
      <c r="C1677" t="s">
        <v>6170</v>
      </c>
      <c r="D1677">
        <v>6</v>
      </c>
      <c r="E1677">
        <v>1556</v>
      </c>
      <c r="F1677">
        <v>1597</v>
      </c>
      <c r="G1677">
        <v>118500</v>
      </c>
    </row>
    <row r="1678" spans="1:7">
      <c r="A1678" t="s">
        <v>6934</v>
      </c>
      <c r="B1678" t="s">
        <v>6935</v>
      </c>
      <c r="C1678" t="s">
        <v>6170</v>
      </c>
      <c r="D1678">
        <v>6</v>
      </c>
      <c r="E1678">
        <v>1729</v>
      </c>
      <c r="F1678">
        <v>1536</v>
      </c>
      <c r="G1678">
        <v>184825</v>
      </c>
    </row>
    <row r="1679" spans="1:7">
      <c r="A1679" t="s">
        <v>6951</v>
      </c>
      <c r="B1679" t="s">
        <v>6952</v>
      </c>
      <c r="C1679" t="s">
        <v>6170</v>
      </c>
      <c r="D1679">
        <v>6</v>
      </c>
      <c r="E1679">
        <v>1410</v>
      </c>
      <c r="F1679">
        <v>1283</v>
      </c>
      <c r="G1679">
        <v>137500</v>
      </c>
    </row>
    <row r="1680" spans="1:7">
      <c r="A1680" t="s">
        <v>6955</v>
      </c>
      <c r="B1680" t="s">
        <v>6956</v>
      </c>
      <c r="C1680" t="s">
        <v>6170</v>
      </c>
      <c r="D1680">
        <v>7</v>
      </c>
      <c r="E1680">
        <v>1452</v>
      </c>
      <c r="F1680">
        <v>1364</v>
      </c>
      <c r="G1680">
        <v>135000</v>
      </c>
    </row>
    <row r="1681" spans="1:7">
      <c r="A1681" t="s">
        <v>6961</v>
      </c>
      <c r="B1681" t="s">
        <v>6962</v>
      </c>
      <c r="C1681" t="s">
        <v>6170</v>
      </c>
      <c r="D1681">
        <v>17</v>
      </c>
      <c r="E1681">
        <v>1224</v>
      </c>
      <c r="F1681">
        <v>1321</v>
      </c>
      <c r="G1681">
        <v>115000</v>
      </c>
    </row>
    <row r="1682" spans="1:7">
      <c r="A1682" t="s">
        <v>6963</v>
      </c>
      <c r="B1682" t="s">
        <v>6964</v>
      </c>
      <c r="C1682" t="s">
        <v>6170</v>
      </c>
      <c r="D1682">
        <v>18</v>
      </c>
      <c r="E1682">
        <v>991</v>
      </c>
      <c r="F1682">
        <v>1088</v>
      </c>
      <c r="G1682">
        <v>148500</v>
      </c>
    </row>
    <row r="1683" spans="1:7">
      <c r="A1683" t="s">
        <v>6965</v>
      </c>
      <c r="B1683" t="s">
        <v>6966</v>
      </c>
      <c r="C1683" t="s">
        <v>6170</v>
      </c>
      <c r="D1683">
        <v>5</v>
      </c>
      <c r="E1683">
        <v>876</v>
      </c>
      <c r="F1683">
        <v>950</v>
      </c>
      <c r="G1683">
        <v>197700</v>
      </c>
    </row>
    <row r="1684" spans="1:7">
      <c r="A1684" t="s">
        <v>6969</v>
      </c>
      <c r="B1684" t="s">
        <v>6970</v>
      </c>
      <c r="C1684" t="s">
        <v>6170</v>
      </c>
      <c r="D1684">
        <v>7</v>
      </c>
      <c r="E1684">
        <v>1625</v>
      </c>
      <c r="F1684">
        <v>1508</v>
      </c>
      <c r="G1684">
        <v>135000</v>
      </c>
    </row>
    <row r="1685" spans="1:7">
      <c r="A1685" t="s">
        <v>6971</v>
      </c>
      <c r="B1685" t="s">
        <v>6972</v>
      </c>
      <c r="C1685" t="s">
        <v>6170</v>
      </c>
      <c r="D1685">
        <v>10</v>
      </c>
      <c r="E1685">
        <v>592</v>
      </c>
      <c r="F1685">
        <v>622</v>
      </c>
      <c r="G1685">
        <v>106250</v>
      </c>
    </row>
    <row r="1686" spans="1:7">
      <c r="A1686" t="s">
        <v>6979</v>
      </c>
      <c r="B1686" t="s">
        <v>6980</v>
      </c>
      <c r="C1686" t="s">
        <v>6170</v>
      </c>
      <c r="D1686">
        <v>8</v>
      </c>
      <c r="E1686">
        <v>797</v>
      </c>
      <c r="F1686">
        <v>947</v>
      </c>
      <c r="G1686">
        <v>147625</v>
      </c>
    </row>
    <row r="1687" spans="1:7">
      <c r="A1687" t="s">
        <v>6991</v>
      </c>
      <c r="B1687" t="s">
        <v>6992</v>
      </c>
      <c r="C1687" t="s">
        <v>6170</v>
      </c>
      <c r="D1687">
        <v>13</v>
      </c>
      <c r="E1687">
        <v>1013</v>
      </c>
      <c r="F1687">
        <v>968</v>
      </c>
      <c r="G1687">
        <v>84000</v>
      </c>
    </row>
    <row r="1688" spans="1:7">
      <c r="A1688" t="s">
        <v>6993</v>
      </c>
      <c r="B1688" t="s">
        <v>6994</v>
      </c>
      <c r="C1688" t="s">
        <v>6170</v>
      </c>
      <c r="D1688">
        <v>7</v>
      </c>
      <c r="E1688">
        <v>2094</v>
      </c>
      <c r="F1688">
        <v>1806</v>
      </c>
      <c r="G1688">
        <v>210000</v>
      </c>
    </row>
    <row r="1689" spans="1:7">
      <c r="A1689" t="s">
        <v>6997</v>
      </c>
      <c r="B1689" t="s">
        <v>6998</v>
      </c>
      <c r="C1689" t="s">
        <v>6170</v>
      </c>
      <c r="D1689">
        <v>7</v>
      </c>
      <c r="E1689">
        <v>702</v>
      </c>
      <c r="F1689">
        <v>952</v>
      </c>
      <c r="G1689">
        <v>138000</v>
      </c>
    </row>
    <row r="1690" spans="1:7">
      <c r="A1690" t="s">
        <v>7001</v>
      </c>
      <c r="B1690" t="s">
        <v>7002</v>
      </c>
      <c r="C1690" t="s">
        <v>6170</v>
      </c>
      <c r="D1690">
        <v>5</v>
      </c>
      <c r="E1690">
        <v>1467</v>
      </c>
      <c r="F1690">
        <v>1377</v>
      </c>
      <c r="G1690">
        <v>113034</v>
      </c>
    </row>
    <row r="1691" spans="1:7">
      <c r="A1691" t="s">
        <v>7009</v>
      </c>
      <c r="B1691" t="s">
        <v>7010</v>
      </c>
      <c r="C1691" t="s">
        <v>6170</v>
      </c>
      <c r="D1691">
        <v>6</v>
      </c>
      <c r="E1691">
        <v>1628</v>
      </c>
      <c r="F1691">
        <v>1284</v>
      </c>
      <c r="G1691">
        <v>126000</v>
      </c>
    </row>
    <row r="1692" spans="1:7">
      <c r="A1692" t="s">
        <v>7021</v>
      </c>
      <c r="B1692" t="s">
        <v>7022</v>
      </c>
      <c r="C1692" t="s">
        <v>6170</v>
      </c>
      <c r="D1692">
        <v>11</v>
      </c>
      <c r="E1692">
        <v>1354</v>
      </c>
      <c r="F1692">
        <v>1166</v>
      </c>
      <c r="G1692">
        <v>120000</v>
      </c>
    </row>
    <row r="1693" spans="1:7">
      <c r="A1693" t="s">
        <v>7025</v>
      </c>
      <c r="B1693" t="s">
        <v>7026</v>
      </c>
      <c r="C1693" t="s">
        <v>6170</v>
      </c>
      <c r="D1693">
        <v>20</v>
      </c>
      <c r="E1693">
        <v>1957</v>
      </c>
      <c r="F1693">
        <v>2001</v>
      </c>
      <c r="G1693">
        <v>143000</v>
      </c>
    </row>
    <row r="1694" spans="1:7">
      <c r="A1694" t="s">
        <v>7035</v>
      </c>
      <c r="B1694" t="s">
        <v>7036</v>
      </c>
      <c r="C1694" t="s">
        <v>6170</v>
      </c>
      <c r="D1694">
        <v>7</v>
      </c>
      <c r="E1694">
        <v>1023</v>
      </c>
      <c r="F1694">
        <v>1125</v>
      </c>
      <c r="G1694">
        <v>88000</v>
      </c>
    </row>
    <row r="1695" spans="1:7">
      <c r="A1695" t="s">
        <v>7039</v>
      </c>
      <c r="B1695" t="s">
        <v>7040</v>
      </c>
      <c r="C1695" t="s">
        <v>6170</v>
      </c>
      <c r="D1695">
        <v>74</v>
      </c>
      <c r="E1695">
        <v>4359</v>
      </c>
      <c r="F1695">
        <v>4392</v>
      </c>
      <c r="G1695">
        <v>226000</v>
      </c>
    </row>
    <row r="1696" spans="1:7">
      <c r="A1696" t="s">
        <v>7041</v>
      </c>
      <c r="B1696" t="s">
        <v>3697</v>
      </c>
      <c r="C1696" t="s">
        <v>6170</v>
      </c>
      <c r="D1696">
        <v>7</v>
      </c>
      <c r="E1696">
        <v>1259</v>
      </c>
      <c r="F1696">
        <v>1796</v>
      </c>
      <c r="G1696">
        <v>142000</v>
      </c>
    </row>
    <row r="1697" spans="1:7">
      <c r="A1697" t="s">
        <v>7048</v>
      </c>
      <c r="B1697" t="s">
        <v>7049</v>
      </c>
      <c r="C1697" t="s">
        <v>6170</v>
      </c>
      <c r="D1697">
        <v>10</v>
      </c>
      <c r="E1697">
        <v>1423</v>
      </c>
      <c r="F1697">
        <v>1463</v>
      </c>
      <c r="G1697">
        <v>140035</v>
      </c>
    </row>
    <row r="1698" spans="1:7">
      <c r="A1698" t="s">
        <v>7050</v>
      </c>
      <c r="B1698" t="s">
        <v>7051</v>
      </c>
      <c r="C1698" t="s">
        <v>6170</v>
      </c>
      <c r="D1698">
        <v>6</v>
      </c>
      <c r="E1698">
        <v>1008</v>
      </c>
      <c r="F1698">
        <v>934</v>
      </c>
      <c r="G1698">
        <v>122500</v>
      </c>
    </row>
    <row r="1699" spans="1:7">
      <c r="A1699" t="s">
        <v>7052</v>
      </c>
      <c r="B1699" t="s">
        <v>7053</v>
      </c>
      <c r="C1699" t="s">
        <v>6170</v>
      </c>
      <c r="D1699">
        <v>14</v>
      </c>
      <c r="E1699">
        <v>1562</v>
      </c>
      <c r="F1699">
        <v>1661</v>
      </c>
      <c r="G1699">
        <v>175275</v>
      </c>
    </row>
    <row r="1700" spans="1:7">
      <c r="A1700" t="s">
        <v>7060</v>
      </c>
      <c r="B1700" t="s">
        <v>7061</v>
      </c>
      <c r="C1700" t="s">
        <v>6170</v>
      </c>
      <c r="D1700">
        <v>5</v>
      </c>
      <c r="E1700">
        <v>1512</v>
      </c>
      <c r="F1700">
        <v>1370</v>
      </c>
      <c r="G1700">
        <v>130000</v>
      </c>
    </row>
    <row r="1701" spans="1:7">
      <c r="A1701" t="s">
        <v>7062</v>
      </c>
      <c r="B1701" t="s">
        <v>7063</v>
      </c>
      <c r="C1701" t="s">
        <v>6170</v>
      </c>
      <c r="D1701">
        <v>5</v>
      </c>
      <c r="E1701">
        <v>778</v>
      </c>
      <c r="F1701">
        <v>963</v>
      </c>
      <c r="G1701">
        <v>140000</v>
      </c>
    </row>
    <row r="1702" spans="1:7">
      <c r="A1702" t="s">
        <v>7064</v>
      </c>
      <c r="B1702" t="s">
        <v>7065</v>
      </c>
      <c r="C1702" t="s">
        <v>6170</v>
      </c>
      <c r="D1702">
        <v>6</v>
      </c>
      <c r="E1702">
        <v>894</v>
      </c>
      <c r="F1702">
        <v>995</v>
      </c>
      <c r="G1702">
        <v>125000</v>
      </c>
    </row>
    <row r="1703" spans="1:7">
      <c r="A1703" t="s">
        <v>7074</v>
      </c>
      <c r="B1703" t="s">
        <v>7075</v>
      </c>
      <c r="C1703" t="s">
        <v>6170</v>
      </c>
      <c r="D1703">
        <v>6</v>
      </c>
      <c r="E1703">
        <v>989</v>
      </c>
      <c r="F1703">
        <v>929</v>
      </c>
      <c r="G1703">
        <v>133000</v>
      </c>
    </row>
    <row r="1704" spans="1:7">
      <c r="A1704" t="s">
        <v>7078</v>
      </c>
      <c r="B1704" t="s">
        <v>7079</v>
      </c>
      <c r="C1704" t="s">
        <v>6170</v>
      </c>
      <c r="D1704">
        <v>5</v>
      </c>
      <c r="E1704">
        <v>776</v>
      </c>
      <c r="F1704">
        <v>693</v>
      </c>
      <c r="G1704">
        <v>78000</v>
      </c>
    </row>
    <row r="1705" spans="1:7">
      <c r="A1705" t="s">
        <v>7080</v>
      </c>
      <c r="B1705" t="s">
        <v>7081</v>
      </c>
      <c r="C1705" t="s">
        <v>6170</v>
      </c>
      <c r="D1705">
        <v>7</v>
      </c>
      <c r="E1705">
        <v>1062</v>
      </c>
      <c r="F1705">
        <v>1109</v>
      </c>
      <c r="G1705">
        <v>103000</v>
      </c>
    </row>
    <row r="1706" spans="1:7">
      <c r="A1706" t="s">
        <v>7082</v>
      </c>
      <c r="B1706" t="s">
        <v>7083</v>
      </c>
      <c r="C1706" t="s">
        <v>6170</v>
      </c>
      <c r="D1706">
        <v>12</v>
      </c>
      <c r="E1706">
        <v>1003</v>
      </c>
      <c r="F1706">
        <v>1268</v>
      </c>
      <c r="G1706">
        <v>70000</v>
      </c>
    </row>
    <row r="1707" spans="1:7">
      <c r="A1707" t="s">
        <v>7086</v>
      </c>
      <c r="B1707" t="s">
        <v>7087</v>
      </c>
      <c r="C1707" t="s">
        <v>6170</v>
      </c>
      <c r="D1707">
        <v>22</v>
      </c>
      <c r="E1707">
        <v>1633</v>
      </c>
      <c r="F1707">
        <v>1912</v>
      </c>
      <c r="G1707">
        <v>99125</v>
      </c>
    </row>
    <row r="1708" spans="1:7">
      <c r="A1708" t="s">
        <v>7088</v>
      </c>
      <c r="B1708" t="s">
        <v>7089</v>
      </c>
      <c r="C1708" t="s">
        <v>6170</v>
      </c>
      <c r="D1708">
        <v>64</v>
      </c>
      <c r="E1708">
        <v>1948</v>
      </c>
      <c r="F1708">
        <v>1898</v>
      </c>
      <c r="G1708">
        <v>154350</v>
      </c>
    </row>
    <row r="1709" spans="1:7">
      <c r="A1709" t="s">
        <v>7104</v>
      </c>
      <c r="B1709" t="s">
        <v>7105</v>
      </c>
      <c r="C1709" t="s">
        <v>6170</v>
      </c>
      <c r="D1709">
        <v>5</v>
      </c>
      <c r="E1709">
        <v>1746</v>
      </c>
      <c r="F1709">
        <v>1440</v>
      </c>
      <c r="G1709">
        <v>134970</v>
      </c>
    </row>
    <row r="1710" spans="1:7">
      <c r="A1710" t="s">
        <v>7106</v>
      </c>
      <c r="B1710" t="s">
        <v>7107</v>
      </c>
      <c r="C1710" t="s">
        <v>6170</v>
      </c>
      <c r="D1710">
        <v>8</v>
      </c>
      <c r="E1710">
        <v>766</v>
      </c>
      <c r="F1710">
        <v>984</v>
      </c>
      <c r="G1710">
        <v>96500</v>
      </c>
    </row>
    <row r="1711" spans="1:7">
      <c r="A1711" t="s">
        <v>7120</v>
      </c>
      <c r="B1711" t="s">
        <v>7121</v>
      </c>
      <c r="C1711" t="s">
        <v>6170</v>
      </c>
      <c r="D1711">
        <v>12</v>
      </c>
      <c r="E1711">
        <v>1418</v>
      </c>
      <c r="F1711">
        <v>1631</v>
      </c>
      <c r="G1711">
        <v>175400</v>
      </c>
    </row>
    <row r="1712" spans="1:7">
      <c r="A1712" t="s">
        <v>7128</v>
      </c>
      <c r="B1712" t="s">
        <v>7129</v>
      </c>
      <c r="C1712" t="s">
        <v>6170</v>
      </c>
      <c r="D1712">
        <v>10</v>
      </c>
      <c r="E1712">
        <v>1555</v>
      </c>
      <c r="F1712">
        <v>1622</v>
      </c>
      <c r="G1712">
        <v>112000</v>
      </c>
    </row>
    <row r="1713" spans="1:7">
      <c r="A1713" t="s">
        <v>7149</v>
      </c>
      <c r="B1713" t="s">
        <v>7150</v>
      </c>
      <c r="C1713" t="s">
        <v>6170</v>
      </c>
      <c r="D1713">
        <v>93</v>
      </c>
      <c r="E1713">
        <v>2384</v>
      </c>
      <c r="F1713">
        <v>2457</v>
      </c>
      <c r="G1713">
        <v>128000</v>
      </c>
    </row>
    <row r="1714" spans="1:7">
      <c r="A1714" t="s">
        <v>7159</v>
      </c>
      <c r="B1714" t="s">
        <v>7160</v>
      </c>
      <c r="C1714" t="s">
        <v>6170</v>
      </c>
      <c r="D1714">
        <v>8</v>
      </c>
      <c r="E1714">
        <v>696</v>
      </c>
      <c r="F1714">
        <v>901</v>
      </c>
      <c r="G1714">
        <v>113000</v>
      </c>
    </row>
    <row r="1715" spans="1:7">
      <c r="A1715" t="s">
        <v>7163</v>
      </c>
      <c r="B1715" t="s">
        <v>7164</v>
      </c>
      <c r="C1715" t="s">
        <v>6170</v>
      </c>
      <c r="D1715">
        <v>5</v>
      </c>
      <c r="E1715">
        <v>818</v>
      </c>
      <c r="F1715">
        <v>979</v>
      </c>
      <c r="G1715">
        <v>90000</v>
      </c>
    </row>
    <row r="1716" spans="1:7">
      <c r="A1716" t="s">
        <v>7173</v>
      </c>
      <c r="B1716" t="s">
        <v>7174</v>
      </c>
      <c r="C1716" t="s">
        <v>6170</v>
      </c>
      <c r="D1716">
        <v>11</v>
      </c>
      <c r="E1716">
        <v>981</v>
      </c>
      <c r="F1716">
        <v>1180</v>
      </c>
      <c r="G1716">
        <v>105000</v>
      </c>
    </row>
    <row r="1717" spans="1:7">
      <c r="A1717" t="s">
        <v>7175</v>
      </c>
      <c r="B1717" t="s">
        <v>7176</v>
      </c>
      <c r="C1717" t="s">
        <v>6170</v>
      </c>
      <c r="D1717">
        <v>5</v>
      </c>
      <c r="E1717">
        <v>1175</v>
      </c>
      <c r="F1717">
        <v>1383</v>
      </c>
      <c r="G1717">
        <v>123000</v>
      </c>
    </row>
    <row r="1718" spans="1:7">
      <c r="A1718" t="s">
        <v>7177</v>
      </c>
      <c r="B1718" t="s">
        <v>7178</v>
      </c>
      <c r="C1718" t="s">
        <v>6170</v>
      </c>
      <c r="D1718">
        <v>5</v>
      </c>
      <c r="E1718">
        <v>2098</v>
      </c>
      <c r="F1718">
        <v>2157</v>
      </c>
      <c r="G1718">
        <v>214000</v>
      </c>
    </row>
    <row r="1719" spans="1:7">
      <c r="A1719" t="s">
        <v>7179</v>
      </c>
      <c r="B1719" t="s">
        <v>7180</v>
      </c>
      <c r="C1719" t="s">
        <v>6170</v>
      </c>
      <c r="D1719">
        <v>5</v>
      </c>
      <c r="E1719">
        <v>783</v>
      </c>
      <c r="F1719">
        <v>780</v>
      </c>
      <c r="G1719">
        <v>75000</v>
      </c>
    </row>
    <row r="1720" spans="1:7">
      <c r="A1720" t="s">
        <v>7181</v>
      </c>
      <c r="B1720" t="s">
        <v>7182</v>
      </c>
      <c r="C1720" t="s">
        <v>6170</v>
      </c>
      <c r="D1720">
        <v>6</v>
      </c>
      <c r="E1720">
        <v>1026</v>
      </c>
      <c r="F1720">
        <v>1120</v>
      </c>
      <c r="G1720">
        <v>107500</v>
      </c>
    </row>
    <row r="1721" spans="1:7">
      <c r="A1721" t="s">
        <v>7183</v>
      </c>
      <c r="B1721" t="s">
        <v>7184</v>
      </c>
      <c r="C1721" t="s">
        <v>6170</v>
      </c>
      <c r="D1721">
        <v>5</v>
      </c>
      <c r="E1721">
        <v>547</v>
      </c>
      <c r="F1721">
        <v>782</v>
      </c>
      <c r="G1721">
        <v>70000</v>
      </c>
    </row>
    <row r="1722" spans="1:7">
      <c r="A1722" t="s">
        <v>7189</v>
      </c>
      <c r="B1722" t="s">
        <v>7190</v>
      </c>
      <c r="C1722" t="s">
        <v>6170</v>
      </c>
      <c r="D1722">
        <v>55</v>
      </c>
      <c r="E1722">
        <v>1200</v>
      </c>
      <c r="F1722">
        <v>1273</v>
      </c>
      <c r="G1722">
        <v>125000</v>
      </c>
    </row>
    <row r="1723" spans="1:7">
      <c r="A1723" t="s">
        <v>7197</v>
      </c>
      <c r="B1723" t="s">
        <v>7198</v>
      </c>
      <c r="C1723" t="s">
        <v>6170</v>
      </c>
      <c r="D1723">
        <v>8</v>
      </c>
      <c r="E1723">
        <v>1145</v>
      </c>
      <c r="F1723">
        <v>1107</v>
      </c>
      <c r="G1723">
        <v>90500</v>
      </c>
    </row>
    <row r="1724" spans="1:7">
      <c r="A1724" t="s">
        <v>7200</v>
      </c>
      <c r="B1724" t="s">
        <v>7201</v>
      </c>
      <c r="C1724" t="s">
        <v>6170</v>
      </c>
      <c r="D1724">
        <v>39</v>
      </c>
      <c r="E1724">
        <v>1566</v>
      </c>
      <c r="F1724">
        <v>1496</v>
      </c>
      <c r="G1724">
        <v>145000</v>
      </c>
    </row>
    <row r="1725" spans="1:7">
      <c r="A1725" t="s">
        <v>7204</v>
      </c>
      <c r="B1725" t="s">
        <v>7205</v>
      </c>
      <c r="C1725" t="s">
        <v>6170</v>
      </c>
      <c r="D1725">
        <v>5</v>
      </c>
      <c r="E1725">
        <v>1562</v>
      </c>
      <c r="F1725">
        <v>1453</v>
      </c>
      <c r="G1725">
        <v>140000</v>
      </c>
    </row>
    <row r="1726" spans="1:7">
      <c r="A1726" t="s">
        <v>7206</v>
      </c>
      <c r="B1726" t="s">
        <v>7207</v>
      </c>
      <c r="C1726" t="s">
        <v>6170</v>
      </c>
      <c r="D1726">
        <v>6</v>
      </c>
      <c r="E1726">
        <v>554</v>
      </c>
      <c r="F1726">
        <v>1054</v>
      </c>
      <c r="G1726">
        <v>73750</v>
      </c>
    </row>
    <row r="1727" spans="1:7">
      <c r="A1727" t="s">
        <v>7216</v>
      </c>
      <c r="B1727" t="s">
        <v>3876</v>
      </c>
      <c r="C1727" t="s">
        <v>6170</v>
      </c>
      <c r="D1727">
        <v>5</v>
      </c>
      <c r="E1727">
        <v>1558</v>
      </c>
      <c r="F1727">
        <v>1615</v>
      </c>
      <c r="G1727">
        <v>185000</v>
      </c>
    </row>
    <row r="1728" spans="1:7">
      <c r="A1728" t="s">
        <v>7217</v>
      </c>
      <c r="B1728" t="s">
        <v>7218</v>
      </c>
      <c r="C1728" t="s">
        <v>6170</v>
      </c>
      <c r="D1728">
        <v>10</v>
      </c>
      <c r="E1728">
        <v>839</v>
      </c>
      <c r="F1728">
        <v>896</v>
      </c>
      <c r="G1728">
        <v>79000</v>
      </c>
    </row>
    <row r="1729" spans="1:7">
      <c r="A1729" t="s">
        <v>7219</v>
      </c>
      <c r="B1729" t="s">
        <v>7220</v>
      </c>
      <c r="C1729" t="s">
        <v>6170</v>
      </c>
      <c r="D1729">
        <v>14</v>
      </c>
      <c r="E1729">
        <v>1755</v>
      </c>
      <c r="F1729">
        <v>1627</v>
      </c>
      <c r="G1729">
        <v>156950</v>
      </c>
    </row>
    <row r="1730" spans="1:7">
      <c r="A1730" t="s">
        <v>7221</v>
      </c>
      <c r="B1730" t="s">
        <v>7222</v>
      </c>
      <c r="C1730" t="s">
        <v>6170</v>
      </c>
      <c r="D1730">
        <v>6</v>
      </c>
      <c r="E1730">
        <v>1121</v>
      </c>
      <c r="F1730">
        <v>1276</v>
      </c>
      <c r="G1730">
        <v>116000</v>
      </c>
    </row>
    <row r="1731" spans="1:7">
      <c r="A1731" t="s">
        <v>7227</v>
      </c>
      <c r="B1731" t="s">
        <v>7228</v>
      </c>
      <c r="C1731" t="s">
        <v>6170</v>
      </c>
      <c r="D1731">
        <v>9</v>
      </c>
      <c r="E1731">
        <v>1390</v>
      </c>
      <c r="F1731">
        <v>1342</v>
      </c>
      <c r="G1731">
        <v>179800</v>
      </c>
    </row>
    <row r="1732" spans="1:7">
      <c r="A1732" t="s">
        <v>7241</v>
      </c>
      <c r="B1732" t="s">
        <v>7242</v>
      </c>
      <c r="C1732" t="s">
        <v>6170</v>
      </c>
      <c r="D1732">
        <v>11</v>
      </c>
      <c r="E1732">
        <v>1098</v>
      </c>
      <c r="F1732">
        <v>1250</v>
      </c>
      <c r="G1732">
        <v>205000</v>
      </c>
    </row>
    <row r="1733" spans="1:7">
      <c r="A1733" t="s">
        <v>7245</v>
      </c>
      <c r="B1733" t="s">
        <v>7246</v>
      </c>
      <c r="C1733" t="s">
        <v>6170</v>
      </c>
      <c r="D1733">
        <v>8</v>
      </c>
      <c r="E1733">
        <v>931</v>
      </c>
      <c r="F1733">
        <v>1204</v>
      </c>
      <c r="G1733">
        <v>171750</v>
      </c>
    </row>
    <row r="1734" spans="1:7">
      <c r="A1734" t="s">
        <v>7247</v>
      </c>
      <c r="B1734" t="s">
        <v>7248</v>
      </c>
      <c r="C1734" t="s">
        <v>6170</v>
      </c>
      <c r="D1734">
        <v>27</v>
      </c>
      <c r="E1734">
        <v>968</v>
      </c>
      <c r="F1734">
        <v>1050</v>
      </c>
      <c r="G1734">
        <v>95860</v>
      </c>
    </row>
    <row r="1735" spans="1:7">
      <c r="A1735" t="s">
        <v>7255</v>
      </c>
      <c r="B1735" t="s">
        <v>7256</v>
      </c>
      <c r="C1735" t="s">
        <v>6170</v>
      </c>
      <c r="D1735">
        <v>7</v>
      </c>
      <c r="E1735">
        <v>913</v>
      </c>
      <c r="F1735">
        <v>1162</v>
      </c>
      <c r="G1735">
        <v>164000</v>
      </c>
    </row>
    <row r="1736" spans="1:7">
      <c r="A1736" t="s">
        <v>7259</v>
      </c>
      <c r="B1736" t="s">
        <v>7260</v>
      </c>
      <c r="C1736" t="s">
        <v>6170</v>
      </c>
      <c r="D1736">
        <v>9</v>
      </c>
      <c r="E1736">
        <v>886</v>
      </c>
      <c r="F1736">
        <v>1110</v>
      </c>
      <c r="G1736">
        <v>93677</v>
      </c>
    </row>
    <row r="1737" spans="1:7">
      <c r="A1737" t="s">
        <v>7263</v>
      </c>
      <c r="B1737" t="s">
        <v>1103</v>
      </c>
      <c r="C1737" t="s">
        <v>6170</v>
      </c>
      <c r="D1737">
        <v>5</v>
      </c>
      <c r="E1737">
        <v>1150</v>
      </c>
      <c r="F1737">
        <v>1647</v>
      </c>
      <c r="G1737">
        <v>130000</v>
      </c>
    </row>
    <row r="1738" spans="1:7">
      <c r="A1738" t="s">
        <v>7266</v>
      </c>
      <c r="B1738" t="s">
        <v>7267</v>
      </c>
      <c r="C1738" t="s">
        <v>6170</v>
      </c>
      <c r="D1738">
        <v>11</v>
      </c>
      <c r="E1738">
        <v>1356</v>
      </c>
      <c r="F1738">
        <v>1369</v>
      </c>
      <c r="G1738">
        <v>190000</v>
      </c>
    </row>
    <row r="1739" spans="1:7">
      <c r="A1739" t="s">
        <v>7270</v>
      </c>
      <c r="B1739" t="s">
        <v>7271</v>
      </c>
      <c r="C1739" t="s">
        <v>6170</v>
      </c>
      <c r="D1739">
        <v>13</v>
      </c>
      <c r="E1739">
        <v>1620</v>
      </c>
      <c r="F1739">
        <v>1757</v>
      </c>
      <c r="G1739">
        <v>176834</v>
      </c>
    </row>
    <row r="1740" spans="1:7">
      <c r="A1740" t="s">
        <v>7272</v>
      </c>
      <c r="B1740" t="s">
        <v>7273</v>
      </c>
      <c r="C1740" t="s">
        <v>6170</v>
      </c>
      <c r="D1740">
        <v>6</v>
      </c>
      <c r="E1740">
        <v>1106</v>
      </c>
      <c r="F1740">
        <v>1095</v>
      </c>
      <c r="G1740">
        <v>77500</v>
      </c>
    </row>
    <row r="1741" spans="1:7">
      <c r="A1741" t="s">
        <v>7281</v>
      </c>
      <c r="B1741" t="s">
        <v>7282</v>
      </c>
      <c r="C1741" t="s">
        <v>6170</v>
      </c>
      <c r="D1741">
        <v>13</v>
      </c>
      <c r="E1741">
        <v>1000</v>
      </c>
      <c r="F1741">
        <v>1034</v>
      </c>
      <c r="G1741">
        <v>110000</v>
      </c>
    </row>
    <row r="1742" spans="1:7">
      <c r="A1742" t="s">
        <v>7287</v>
      </c>
      <c r="B1742" t="s">
        <v>7288</v>
      </c>
      <c r="C1742" t="s">
        <v>6170</v>
      </c>
      <c r="D1742">
        <v>8</v>
      </c>
      <c r="E1742">
        <v>1371</v>
      </c>
      <c r="F1742">
        <v>1760</v>
      </c>
      <c r="G1742">
        <v>216125</v>
      </c>
    </row>
    <row r="1743" spans="1:7">
      <c r="A1743" t="s">
        <v>7299</v>
      </c>
      <c r="B1743" t="s">
        <v>7300</v>
      </c>
      <c r="C1743" t="s">
        <v>6170</v>
      </c>
      <c r="D1743">
        <v>14</v>
      </c>
      <c r="E1743">
        <v>2001</v>
      </c>
      <c r="F1743">
        <v>2042</v>
      </c>
      <c r="G1743">
        <v>175900</v>
      </c>
    </row>
    <row r="1744" spans="1:7">
      <c r="A1744" t="s">
        <v>7301</v>
      </c>
      <c r="B1744" t="s">
        <v>7302</v>
      </c>
      <c r="C1744" t="s">
        <v>6170</v>
      </c>
      <c r="D1744">
        <v>7</v>
      </c>
      <c r="E1744">
        <v>1349</v>
      </c>
      <c r="F1744">
        <v>2079</v>
      </c>
      <c r="G1744">
        <v>186000</v>
      </c>
    </row>
    <row r="1745" spans="1:7">
      <c r="A1745" t="s">
        <v>7303</v>
      </c>
      <c r="B1745" t="s">
        <v>7304</v>
      </c>
      <c r="C1745" t="s">
        <v>6170</v>
      </c>
      <c r="D1745">
        <v>15</v>
      </c>
      <c r="E1745">
        <v>1527</v>
      </c>
      <c r="F1745">
        <v>1521</v>
      </c>
      <c r="G1745">
        <v>163500</v>
      </c>
    </row>
    <row r="1746" spans="1:7">
      <c r="A1746" t="s">
        <v>7311</v>
      </c>
      <c r="B1746" t="s">
        <v>7312</v>
      </c>
      <c r="C1746" t="s">
        <v>6170</v>
      </c>
      <c r="D1746">
        <v>8</v>
      </c>
      <c r="E1746">
        <v>1999</v>
      </c>
      <c r="F1746">
        <v>2036</v>
      </c>
      <c r="G1746">
        <v>261750</v>
      </c>
    </row>
    <row r="1747" spans="1:7">
      <c r="A1747" t="s">
        <v>7313</v>
      </c>
      <c r="B1747" t="s">
        <v>7314</v>
      </c>
      <c r="C1747" t="s">
        <v>6170</v>
      </c>
      <c r="D1747">
        <v>18</v>
      </c>
      <c r="E1747">
        <v>1393</v>
      </c>
      <c r="F1747">
        <v>1435</v>
      </c>
      <c r="G1747">
        <v>164500</v>
      </c>
    </row>
    <row r="1748" spans="1:7">
      <c r="A1748" t="s">
        <v>7319</v>
      </c>
      <c r="B1748" t="s">
        <v>7320</v>
      </c>
      <c r="C1748" t="s">
        <v>6170</v>
      </c>
      <c r="D1748">
        <v>17</v>
      </c>
      <c r="E1748">
        <v>1190</v>
      </c>
      <c r="F1748">
        <v>1302</v>
      </c>
      <c r="G1748">
        <v>128000</v>
      </c>
    </row>
    <row r="1749" spans="1:7">
      <c r="A1749" t="s">
        <v>7321</v>
      </c>
      <c r="B1749" t="s">
        <v>7322</v>
      </c>
      <c r="C1749" t="s">
        <v>6170</v>
      </c>
      <c r="D1749">
        <v>23</v>
      </c>
      <c r="E1749">
        <v>2655</v>
      </c>
      <c r="F1749">
        <v>2314</v>
      </c>
      <c r="G1749">
        <v>164000</v>
      </c>
    </row>
    <row r="1750" spans="1:7">
      <c r="A1750" t="s">
        <v>7329</v>
      </c>
      <c r="B1750" t="s">
        <v>7330</v>
      </c>
      <c r="C1750" t="s">
        <v>6170</v>
      </c>
      <c r="D1750">
        <v>18</v>
      </c>
      <c r="E1750">
        <v>2121</v>
      </c>
      <c r="F1750">
        <v>1951</v>
      </c>
      <c r="G1750">
        <v>194860</v>
      </c>
    </row>
    <row r="1751" spans="1:7">
      <c r="A1751" t="s">
        <v>7337</v>
      </c>
      <c r="B1751" t="s">
        <v>7338</v>
      </c>
      <c r="C1751" t="s">
        <v>6170</v>
      </c>
      <c r="D1751">
        <v>8</v>
      </c>
      <c r="E1751">
        <v>1500</v>
      </c>
      <c r="F1751">
        <v>1428</v>
      </c>
      <c r="G1751">
        <v>135125</v>
      </c>
    </row>
    <row r="1752" spans="1:7">
      <c r="A1752" t="s">
        <v>7339</v>
      </c>
      <c r="B1752" t="s">
        <v>7340</v>
      </c>
      <c r="C1752" t="s">
        <v>6170</v>
      </c>
      <c r="D1752">
        <v>6</v>
      </c>
      <c r="E1752">
        <v>1106</v>
      </c>
      <c r="F1752">
        <v>1197</v>
      </c>
      <c r="G1752">
        <v>89000</v>
      </c>
    </row>
    <row r="1753" spans="1:7">
      <c r="A1753" t="s">
        <v>7347</v>
      </c>
      <c r="B1753" t="s">
        <v>7348</v>
      </c>
      <c r="C1753" t="s">
        <v>6170</v>
      </c>
      <c r="D1753">
        <v>84</v>
      </c>
      <c r="E1753">
        <v>1243</v>
      </c>
      <c r="F1753">
        <v>1295</v>
      </c>
      <c r="G1753">
        <v>110000</v>
      </c>
    </row>
    <row r="1754" spans="1:7">
      <c r="A1754" t="s">
        <v>7351</v>
      </c>
      <c r="B1754" t="s">
        <v>7352</v>
      </c>
      <c r="C1754" t="s">
        <v>6170</v>
      </c>
      <c r="D1754">
        <v>57</v>
      </c>
      <c r="E1754">
        <v>3097</v>
      </c>
      <c r="F1754">
        <v>3024</v>
      </c>
      <c r="G1754">
        <v>178000</v>
      </c>
    </row>
    <row r="1755" spans="1:7">
      <c r="A1755" t="s">
        <v>7355</v>
      </c>
      <c r="B1755" t="s">
        <v>7356</v>
      </c>
      <c r="C1755" t="s">
        <v>6170</v>
      </c>
      <c r="D1755">
        <v>6</v>
      </c>
      <c r="E1755">
        <v>1597</v>
      </c>
      <c r="F1755">
        <v>1418</v>
      </c>
      <c r="G1755">
        <v>154000</v>
      </c>
    </row>
    <row r="1756" spans="1:7">
      <c r="A1756" t="s">
        <v>7357</v>
      </c>
      <c r="B1756" t="s">
        <v>7358</v>
      </c>
      <c r="C1756" t="s">
        <v>6170</v>
      </c>
      <c r="D1756">
        <v>7</v>
      </c>
      <c r="E1756">
        <v>824</v>
      </c>
      <c r="F1756">
        <v>944</v>
      </c>
      <c r="G1756">
        <v>82000</v>
      </c>
    </row>
    <row r="1757" spans="1:7">
      <c r="A1757" t="s">
        <v>7359</v>
      </c>
      <c r="B1757" t="s">
        <v>7360</v>
      </c>
      <c r="C1757" t="s">
        <v>6170</v>
      </c>
      <c r="D1757">
        <v>8</v>
      </c>
      <c r="E1757">
        <v>1548</v>
      </c>
      <c r="F1757">
        <v>1624</v>
      </c>
      <c r="G1757">
        <v>195950</v>
      </c>
    </row>
    <row r="1758" spans="1:7">
      <c r="A1758" t="s">
        <v>7365</v>
      </c>
      <c r="B1758" t="s">
        <v>7366</v>
      </c>
      <c r="C1758" t="s">
        <v>6170</v>
      </c>
      <c r="D1758">
        <v>5</v>
      </c>
      <c r="E1758">
        <v>1172</v>
      </c>
      <c r="F1758">
        <v>1160</v>
      </c>
      <c r="G1758">
        <v>125000</v>
      </c>
    </row>
    <row r="1759" spans="1:7">
      <c r="A1759" t="s">
        <v>7367</v>
      </c>
      <c r="B1759" t="s">
        <v>7368</v>
      </c>
      <c r="C1759" t="s">
        <v>6170</v>
      </c>
      <c r="D1759">
        <v>9</v>
      </c>
      <c r="E1759">
        <v>2069</v>
      </c>
      <c r="F1759">
        <v>2115</v>
      </c>
      <c r="G1759">
        <v>253000</v>
      </c>
    </row>
    <row r="1760" spans="1:7">
      <c r="A1760" t="s">
        <v>7383</v>
      </c>
      <c r="B1760" t="s">
        <v>7384</v>
      </c>
      <c r="C1760" t="s">
        <v>6170</v>
      </c>
      <c r="D1760">
        <v>5</v>
      </c>
      <c r="E1760">
        <v>956</v>
      </c>
      <c r="F1760">
        <v>1178</v>
      </c>
      <c r="G1760">
        <v>115000</v>
      </c>
    </row>
    <row r="1761" spans="1:7">
      <c r="A1761" t="s">
        <v>7389</v>
      </c>
      <c r="B1761" t="s">
        <v>7390</v>
      </c>
      <c r="C1761" t="s">
        <v>6170</v>
      </c>
      <c r="D1761">
        <v>7</v>
      </c>
      <c r="E1761">
        <v>994</v>
      </c>
      <c r="F1761">
        <v>1021</v>
      </c>
      <c r="G1761">
        <v>135000</v>
      </c>
    </row>
    <row r="1762" spans="1:7">
      <c r="A1762" t="s">
        <v>7393</v>
      </c>
      <c r="B1762" t="s">
        <v>7394</v>
      </c>
      <c r="C1762" t="s">
        <v>6170</v>
      </c>
      <c r="D1762">
        <v>46</v>
      </c>
      <c r="E1762">
        <v>2085</v>
      </c>
      <c r="F1762">
        <v>2103</v>
      </c>
      <c r="G1762">
        <v>161000</v>
      </c>
    </row>
    <row r="1763" spans="1:7">
      <c r="A1763" t="s">
        <v>7399</v>
      </c>
      <c r="B1763" t="s">
        <v>7400</v>
      </c>
      <c r="C1763" t="s">
        <v>6170</v>
      </c>
      <c r="D1763">
        <v>18</v>
      </c>
      <c r="E1763">
        <v>894</v>
      </c>
      <c r="F1763">
        <v>968</v>
      </c>
      <c r="G1763">
        <v>82450</v>
      </c>
    </row>
    <row r="1764" spans="1:7">
      <c r="A1764" t="s">
        <v>7401</v>
      </c>
      <c r="B1764" t="s">
        <v>7402</v>
      </c>
      <c r="C1764" t="s">
        <v>6170</v>
      </c>
      <c r="D1764">
        <v>9</v>
      </c>
      <c r="E1764">
        <v>982</v>
      </c>
      <c r="F1764">
        <v>1495</v>
      </c>
      <c r="G1764">
        <v>118800</v>
      </c>
    </row>
    <row r="1765" spans="1:7">
      <c r="A1765" t="s">
        <v>7403</v>
      </c>
      <c r="B1765" t="s">
        <v>7404</v>
      </c>
      <c r="C1765" t="s">
        <v>6170</v>
      </c>
      <c r="D1765">
        <v>7</v>
      </c>
      <c r="E1765">
        <v>556</v>
      </c>
      <c r="F1765">
        <v>754</v>
      </c>
      <c r="G1765">
        <v>105000</v>
      </c>
    </row>
    <row r="1766" spans="1:7">
      <c r="A1766" t="s">
        <v>7405</v>
      </c>
      <c r="B1766" t="s">
        <v>7406</v>
      </c>
      <c r="C1766" t="s">
        <v>6170</v>
      </c>
      <c r="D1766">
        <v>27</v>
      </c>
      <c r="E1766">
        <v>1139</v>
      </c>
      <c r="F1766">
        <v>1161</v>
      </c>
      <c r="G1766">
        <v>118400</v>
      </c>
    </row>
    <row r="1767" spans="1:7">
      <c r="A1767" t="s">
        <v>7415</v>
      </c>
      <c r="B1767" t="s">
        <v>7416</v>
      </c>
      <c r="C1767" t="s">
        <v>6170</v>
      </c>
      <c r="D1767">
        <v>67</v>
      </c>
      <c r="E1767">
        <v>1167</v>
      </c>
      <c r="F1767">
        <v>1238</v>
      </c>
      <c r="G1767">
        <v>87800</v>
      </c>
    </row>
    <row r="1768" spans="1:7">
      <c r="A1768" t="s">
        <v>7417</v>
      </c>
      <c r="B1768" t="s">
        <v>7418</v>
      </c>
      <c r="C1768" t="s">
        <v>6170</v>
      </c>
      <c r="D1768">
        <v>5</v>
      </c>
      <c r="E1768">
        <v>1739</v>
      </c>
      <c r="F1768">
        <v>1638</v>
      </c>
      <c r="G1768">
        <v>180000</v>
      </c>
    </row>
    <row r="1769" spans="1:7">
      <c r="A1769" t="s">
        <v>7421</v>
      </c>
      <c r="B1769" t="s">
        <v>7422</v>
      </c>
      <c r="C1769" t="s">
        <v>6170</v>
      </c>
      <c r="D1769">
        <v>50</v>
      </c>
      <c r="E1769">
        <v>1771</v>
      </c>
      <c r="F1769">
        <v>1967</v>
      </c>
      <c r="G1769">
        <v>170000</v>
      </c>
    </row>
    <row r="1770" spans="1:7">
      <c r="A1770" t="s">
        <v>7423</v>
      </c>
      <c r="B1770" t="s">
        <v>7424</v>
      </c>
      <c r="C1770" t="s">
        <v>6170</v>
      </c>
      <c r="D1770">
        <v>7</v>
      </c>
      <c r="E1770">
        <v>1667</v>
      </c>
      <c r="F1770">
        <v>1727</v>
      </c>
      <c r="G1770">
        <v>239000</v>
      </c>
    </row>
    <row r="1771" spans="1:7">
      <c r="A1771" t="s">
        <v>7427</v>
      </c>
      <c r="B1771" t="s">
        <v>7428</v>
      </c>
      <c r="C1771" t="s">
        <v>6170</v>
      </c>
      <c r="D1771">
        <v>16</v>
      </c>
      <c r="E1771">
        <v>1402</v>
      </c>
      <c r="F1771">
        <v>1635</v>
      </c>
      <c r="G1771">
        <v>146000</v>
      </c>
    </row>
    <row r="1772" spans="1:7">
      <c r="A1772" t="s">
        <v>7431</v>
      </c>
      <c r="B1772" t="s">
        <v>7432</v>
      </c>
      <c r="C1772" t="s">
        <v>6170</v>
      </c>
      <c r="D1772">
        <v>5</v>
      </c>
      <c r="E1772">
        <v>738</v>
      </c>
      <c r="F1772">
        <v>904</v>
      </c>
      <c r="G1772">
        <v>59000</v>
      </c>
    </row>
    <row r="1773" spans="1:7">
      <c r="A1773" t="s">
        <v>7435</v>
      </c>
      <c r="B1773" t="s">
        <v>7436</v>
      </c>
      <c r="C1773" t="s">
        <v>6170</v>
      </c>
      <c r="D1773">
        <v>9</v>
      </c>
      <c r="E1773">
        <v>2121</v>
      </c>
      <c r="F1773">
        <v>1960</v>
      </c>
      <c r="G1773">
        <v>247000</v>
      </c>
    </row>
    <row r="1774" spans="1:7">
      <c r="A1774" t="s">
        <v>7447</v>
      </c>
      <c r="B1774" t="s">
        <v>7448</v>
      </c>
      <c r="C1774" t="s">
        <v>6170</v>
      </c>
      <c r="D1774">
        <v>16</v>
      </c>
      <c r="E1774">
        <v>3136</v>
      </c>
      <c r="F1774">
        <v>2817</v>
      </c>
      <c r="G1774">
        <v>356250</v>
      </c>
    </row>
    <row r="1775" spans="1:7">
      <c r="A1775" t="s">
        <v>7455</v>
      </c>
      <c r="B1775" t="s">
        <v>7456</v>
      </c>
      <c r="C1775" t="s">
        <v>6170</v>
      </c>
      <c r="D1775">
        <v>15</v>
      </c>
      <c r="E1775">
        <v>1031</v>
      </c>
      <c r="F1775">
        <v>1144</v>
      </c>
      <c r="G1775">
        <v>105000</v>
      </c>
    </row>
    <row r="1776" spans="1:7">
      <c r="A1776" t="s">
        <v>7464</v>
      </c>
      <c r="B1776" t="s">
        <v>7465</v>
      </c>
      <c r="C1776" t="s">
        <v>6170</v>
      </c>
      <c r="D1776">
        <v>33</v>
      </c>
      <c r="E1776">
        <v>909</v>
      </c>
      <c r="F1776">
        <v>958</v>
      </c>
      <c r="G1776">
        <v>70000</v>
      </c>
    </row>
    <row r="1777" spans="1:7">
      <c r="A1777" t="s">
        <v>7466</v>
      </c>
      <c r="B1777" t="s">
        <v>7467</v>
      </c>
      <c r="C1777" t="s">
        <v>6170</v>
      </c>
      <c r="D1777">
        <v>10</v>
      </c>
      <c r="E1777">
        <v>2160</v>
      </c>
      <c r="F1777">
        <v>2336</v>
      </c>
      <c r="G1777">
        <v>244050</v>
      </c>
    </row>
    <row r="1778" spans="1:7">
      <c r="A1778" t="s">
        <v>7468</v>
      </c>
      <c r="B1778" t="s">
        <v>7469</v>
      </c>
      <c r="C1778" t="s">
        <v>6170</v>
      </c>
      <c r="D1778">
        <v>20</v>
      </c>
      <c r="E1778">
        <v>1303</v>
      </c>
      <c r="F1778">
        <v>1457</v>
      </c>
      <c r="G1778">
        <v>116350</v>
      </c>
    </row>
    <row r="1779" spans="1:7">
      <c r="A1779" t="s">
        <v>7470</v>
      </c>
      <c r="B1779" t="s">
        <v>7471</v>
      </c>
      <c r="C1779" t="s">
        <v>6170</v>
      </c>
      <c r="D1779">
        <v>8</v>
      </c>
      <c r="E1779">
        <v>1457</v>
      </c>
      <c r="F1779">
        <v>1363</v>
      </c>
      <c r="G1779">
        <v>133500</v>
      </c>
    </row>
    <row r="1780" spans="1:7">
      <c r="A1780" t="s">
        <v>7472</v>
      </c>
      <c r="B1780" t="s">
        <v>7473</v>
      </c>
      <c r="C1780" t="s">
        <v>6170</v>
      </c>
      <c r="D1780">
        <v>10</v>
      </c>
      <c r="E1780">
        <v>1969</v>
      </c>
      <c r="F1780">
        <v>2006</v>
      </c>
      <c r="G1780">
        <v>199325</v>
      </c>
    </row>
    <row r="1781" spans="1:7">
      <c r="A1781" t="s">
        <v>7474</v>
      </c>
      <c r="B1781" t="s">
        <v>4149</v>
      </c>
      <c r="C1781" t="s">
        <v>6170</v>
      </c>
      <c r="D1781">
        <v>8</v>
      </c>
      <c r="E1781">
        <v>2012</v>
      </c>
      <c r="F1781">
        <v>1784</v>
      </c>
      <c r="G1781">
        <v>131250</v>
      </c>
    </row>
    <row r="1782" spans="1:7">
      <c r="A1782" t="s">
        <v>7475</v>
      </c>
      <c r="B1782" t="s">
        <v>7476</v>
      </c>
      <c r="C1782" t="s">
        <v>6170</v>
      </c>
      <c r="D1782">
        <v>5</v>
      </c>
      <c r="E1782">
        <v>1685</v>
      </c>
      <c r="F1782">
        <v>1597</v>
      </c>
      <c r="G1782">
        <v>182000</v>
      </c>
    </row>
    <row r="1783" spans="1:7">
      <c r="A1783" t="s">
        <v>7477</v>
      </c>
      <c r="B1783" t="s">
        <v>7478</v>
      </c>
      <c r="C1783" t="s">
        <v>6170</v>
      </c>
      <c r="D1783">
        <v>44</v>
      </c>
      <c r="E1783">
        <v>3772</v>
      </c>
      <c r="F1783">
        <v>3808</v>
      </c>
      <c r="G1783">
        <v>246750</v>
      </c>
    </row>
    <row r="1784" spans="1:7">
      <c r="A1784" t="s">
        <v>7483</v>
      </c>
      <c r="B1784" t="s">
        <v>7484</v>
      </c>
      <c r="C1784" t="s">
        <v>6170</v>
      </c>
      <c r="D1784">
        <v>35</v>
      </c>
      <c r="E1784">
        <v>1966</v>
      </c>
      <c r="F1784">
        <v>2075</v>
      </c>
      <c r="G1784">
        <v>213950</v>
      </c>
    </row>
    <row r="1785" spans="1:7">
      <c r="A1785" t="s">
        <v>7485</v>
      </c>
      <c r="B1785" t="s">
        <v>7486</v>
      </c>
      <c r="C1785" t="s">
        <v>6170</v>
      </c>
      <c r="D1785">
        <v>41</v>
      </c>
      <c r="E1785">
        <v>2400</v>
      </c>
      <c r="F1785">
        <v>2476</v>
      </c>
      <c r="G1785">
        <v>155000</v>
      </c>
    </row>
    <row r="1786" spans="1:7">
      <c r="A1786" t="s">
        <v>7492</v>
      </c>
      <c r="B1786" t="s">
        <v>7493</v>
      </c>
      <c r="C1786" t="s">
        <v>6170</v>
      </c>
      <c r="D1786">
        <v>10</v>
      </c>
      <c r="E1786">
        <v>2280</v>
      </c>
      <c r="F1786">
        <v>2105</v>
      </c>
      <c r="G1786">
        <v>237700</v>
      </c>
    </row>
    <row r="1787" spans="1:7">
      <c r="A1787" t="s">
        <v>7518</v>
      </c>
      <c r="B1787" t="s">
        <v>7519</v>
      </c>
      <c r="C1787" t="s">
        <v>6170</v>
      </c>
      <c r="D1787">
        <v>7</v>
      </c>
      <c r="E1787">
        <v>1356</v>
      </c>
      <c r="F1787">
        <v>1533</v>
      </c>
      <c r="G1787">
        <v>225000</v>
      </c>
    </row>
    <row r="1788" spans="1:7">
      <c r="A1788" t="s">
        <v>7528</v>
      </c>
      <c r="B1788" t="s">
        <v>7529</v>
      </c>
      <c r="C1788" t="s">
        <v>6170</v>
      </c>
      <c r="D1788">
        <v>8</v>
      </c>
      <c r="E1788">
        <v>2089</v>
      </c>
      <c r="F1788">
        <v>2062</v>
      </c>
      <c r="G1788">
        <v>236475</v>
      </c>
    </row>
    <row r="1789" spans="1:7">
      <c r="A1789" t="s">
        <v>7532</v>
      </c>
      <c r="B1789" t="s">
        <v>7533</v>
      </c>
      <c r="C1789" t="s">
        <v>6170</v>
      </c>
      <c r="D1789">
        <v>9</v>
      </c>
      <c r="E1789">
        <v>1161</v>
      </c>
      <c r="F1789">
        <v>1186</v>
      </c>
      <c r="G1789">
        <v>129000</v>
      </c>
    </row>
    <row r="1790" spans="1:7">
      <c r="A1790" t="s">
        <v>7543</v>
      </c>
      <c r="B1790" t="s">
        <v>7544</v>
      </c>
      <c r="C1790" t="s">
        <v>6170</v>
      </c>
      <c r="D1790">
        <v>5</v>
      </c>
      <c r="E1790">
        <v>831</v>
      </c>
      <c r="F1790">
        <v>932</v>
      </c>
      <c r="G1790">
        <v>66500</v>
      </c>
    </row>
    <row r="1791" spans="1:7">
      <c r="A1791" t="s">
        <v>7547</v>
      </c>
      <c r="B1791" t="s">
        <v>7548</v>
      </c>
      <c r="C1791" t="s">
        <v>6170</v>
      </c>
      <c r="D1791">
        <v>7</v>
      </c>
      <c r="E1791">
        <v>1225</v>
      </c>
      <c r="F1791">
        <v>1426</v>
      </c>
      <c r="G1791">
        <v>90000</v>
      </c>
    </row>
    <row r="1792" spans="1:7">
      <c r="A1792" t="s">
        <v>7549</v>
      </c>
      <c r="B1792" t="s">
        <v>7550</v>
      </c>
      <c r="C1792" t="s">
        <v>6170</v>
      </c>
      <c r="D1792">
        <v>7</v>
      </c>
      <c r="E1792">
        <v>1148</v>
      </c>
      <c r="F1792">
        <v>1543</v>
      </c>
      <c r="G1792">
        <v>128500</v>
      </c>
    </row>
    <row r="1793" spans="1:7">
      <c r="A1793" t="s">
        <v>7555</v>
      </c>
      <c r="B1793" t="s">
        <v>7556</v>
      </c>
      <c r="C1793" t="s">
        <v>6170</v>
      </c>
      <c r="D1793">
        <v>16</v>
      </c>
      <c r="E1793">
        <v>1075</v>
      </c>
      <c r="F1793">
        <v>1283</v>
      </c>
      <c r="G1793">
        <v>142345</v>
      </c>
    </row>
    <row r="1794" spans="1:7">
      <c r="A1794" t="s">
        <v>7557</v>
      </c>
      <c r="B1794" t="s">
        <v>7558</v>
      </c>
      <c r="C1794" t="s">
        <v>6170</v>
      </c>
      <c r="D1794">
        <v>5</v>
      </c>
      <c r="E1794">
        <v>1218</v>
      </c>
      <c r="F1794">
        <v>1207</v>
      </c>
      <c r="G1794">
        <v>70000</v>
      </c>
    </row>
    <row r="1795" spans="1:7">
      <c r="A1795" t="s">
        <v>7570</v>
      </c>
      <c r="B1795" t="s">
        <v>7571</v>
      </c>
      <c r="C1795" t="s">
        <v>6170</v>
      </c>
      <c r="D1795">
        <v>13</v>
      </c>
      <c r="E1795">
        <v>1971</v>
      </c>
      <c r="F1795">
        <v>1762</v>
      </c>
      <c r="G1795">
        <v>174000</v>
      </c>
    </row>
    <row r="1796" spans="1:7">
      <c r="A1796" t="s">
        <v>7576</v>
      </c>
      <c r="B1796" t="s">
        <v>5995</v>
      </c>
      <c r="C1796" t="s">
        <v>6170</v>
      </c>
      <c r="D1796">
        <v>5</v>
      </c>
      <c r="E1796">
        <v>1800</v>
      </c>
      <c r="F1796">
        <v>1780</v>
      </c>
      <c r="G1796">
        <v>149430</v>
      </c>
    </row>
    <row r="1797" spans="1:7">
      <c r="A1797" t="s">
        <v>7585</v>
      </c>
      <c r="B1797" t="s">
        <v>7586</v>
      </c>
      <c r="C1797" t="s">
        <v>6170</v>
      </c>
      <c r="D1797">
        <v>6</v>
      </c>
      <c r="E1797">
        <v>1729</v>
      </c>
      <c r="F1797">
        <v>1625</v>
      </c>
      <c r="G1797">
        <v>146000</v>
      </c>
    </row>
    <row r="1798" spans="1:7">
      <c r="A1798" t="s">
        <v>7596</v>
      </c>
      <c r="B1798" t="s">
        <v>7597</v>
      </c>
      <c r="C1798" t="s">
        <v>6170</v>
      </c>
      <c r="D1798">
        <v>6</v>
      </c>
      <c r="E1798">
        <v>2429</v>
      </c>
      <c r="F1798">
        <v>2014</v>
      </c>
      <c r="G1798">
        <v>190400</v>
      </c>
    </row>
    <row r="1799" spans="1:7">
      <c r="A1799" t="s">
        <v>7598</v>
      </c>
      <c r="B1799" t="s">
        <v>7599</v>
      </c>
      <c r="C1799" t="s">
        <v>6170</v>
      </c>
      <c r="D1799">
        <v>22</v>
      </c>
      <c r="E1799">
        <v>1452</v>
      </c>
      <c r="F1799">
        <v>1496</v>
      </c>
      <c r="G1799">
        <v>138500</v>
      </c>
    </row>
    <row r="1800" spans="1:7">
      <c r="A1800" t="s">
        <v>7600</v>
      </c>
      <c r="B1800" t="s">
        <v>7601</v>
      </c>
      <c r="C1800" t="s">
        <v>6170</v>
      </c>
      <c r="D1800">
        <v>5</v>
      </c>
      <c r="E1800">
        <v>1264</v>
      </c>
      <c r="F1800">
        <v>1623</v>
      </c>
      <c r="G1800">
        <v>184500</v>
      </c>
    </row>
    <row r="1801" spans="1:7">
      <c r="A1801" t="s">
        <v>7602</v>
      </c>
      <c r="B1801" t="s">
        <v>7603</v>
      </c>
      <c r="C1801" t="s">
        <v>6170</v>
      </c>
      <c r="D1801">
        <v>8</v>
      </c>
      <c r="E1801">
        <v>1358</v>
      </c>
      <c r="F1801">
        <v>1258</v>
      </c>
      <c r="G1801">
        <v>85630</v>
      </c>
    </row>
    <row r="1802" spans="1:7">
      <c r="A1802" t="s">
        <v>7608</v>
      </c>
      <c r="B1802" t="s">
        <v>7609</v>
      </c>
      <c r="C1802" t="s">
        <v>6170</v>
      </c>
      <c r="D1802">
        <v>19</v>
      </c>
      <c r="E1802">
        <v>1740</v>
      </c>
      <c r="F1802">
        <v>1646</v>
      </c>
      <c r="G1802">
        <v>241500</v>
      </c>
    </row>
    <row r="1803" spans="1:7">
      <c r="A1803" t="s">
        <v>7610</v>
      </c>
      <c r="B1803" t="s">
        <v>7611</v>
      </c>
      <c r="C1803" t="s">
        <v>6170</v>
      </c>
      <c r="D1803">
        <v>44</v>
      </c>
      <c r="E1803">
        <v>1783</v>
      </c>
      <c r="F1803">
        <v>1809</v>
      </c>
      <c r="G1803">
        <v>160375</v>
      </c>
    </row>
    <row r="1804" spans="1:7">
      <c r="A1804" t="s">
        <v>7616</v>
      </c>
      <c r="B1804" t="s">
        <v>7617</v>
      </c>
      <c r="C1804" t="s">
        <v>6170</v>
      </c>
      <c r="D1804">
        <v>8</v>
      </c>
      <c r="E1804">
        <v>1021</v>
      </c>
      <c r="F1804">
        <v>957</v>
      </c>
      <c r="G1804">
        <v>80000</v>
      </c>
    </row>
    <row r="1805" spans="1:7">
      <c r="A1805" t="s">
        <v>7634</v>
      </c>
      <c r="B1805" t="s">
        <v>7635</v>
      </c>
      <c r="C1805" t="s">
        <v>6170</v>
      </c>
      <c r="D1805">
        <v>5</v>
      </c>
      <c r="E1805">
        <v>822</v>
      </c>
      <c r="F1805">
        <v>848</v>
      </c>
      <c r="G1805">
        <v>125000</v>
      </c>
    </row>
    <row r="1806" spans="1:7">
      <c r="A1806" t="s">
        <v>7640</v>
      </c>
      <c r="B1806" t="s">
        <v>7641</v>
      </c>
      <c r="C1806" t="s">
        <v>6170</v>
      </c>
      <c r="D1806">
        <v>9</v>
      </c>
      <c r="E1806">
        <v>1517</v>
      </c>
      <c r="F1806">
        <v>1577</v>
      </c>
      <c r="G1806">
        <v>135000</v>
      </c>
    </row>
    <row r="1807" spans="1:7">
      <c r="A1807" t="s">
        <v>7657</v>
      </c>
      <c r="B1807" t="s">
        <v>7658</v>
      </c>
      <c r="C1807" t="s">
        <v>6170</v>
      </c>
      <c r="D1807">
        <v>11</v>
      </c>
      <c r="E1807">
        <v>2025</v>
      </c>
      <c r="F1807">
        <v>2057</v>
      </c>
      <c r="G1807">
        <v>90000</v>
      </c>
    </row>
    <row r="1808" spans="1:7">
      <c r="A1808" t="s">
        <v>7659</v>
      </c>
      <c r="B1808" t="s">
        <v>7660</v>
      </c>
      <c r="C1808" t="s">
        <v>6170</v>
      </c>
      <c r="D1808">
        <v>11</v>
      </c>
      <c r="E1808">
        <v>1360</v>
      </c>
      <c r="F1808">
        <v>1444</v>
      </c>
      <c r="G1808">
        <v>110500</v>
      </c>
    </row>
    <row r="1809" spans="1:7">
      <c r="A1809" t="s">
        <v>7671</v>
      </c>
      <c r="B1809" t="s">
        <v>7672</v>
      </c>
      <c r="C1809" t="s">
        <v>6170</v>
      </c>
      <c r="D1809">
        <v>5</v>
      </c>
      <c r="E1809">
        <v>1781</v>
      </c>
      <c r="F1809">
        <v>1566</v>
      </c>
      <c r="G1809">
        <v>105200</v>
      </c>
    </row>
    <row r="1810" spans="1:7">
      <c r="A1810" t="s">
        <v>7677</v>
      </c>
      <c r="B1810" t="s">
        <v>7678</v>
      </c>
      <c r="C1810" t="s">
        <v>6170</v>
      </c>
      <c r="D1810">
        <v>7</v>
      </c>
      <c r="E1810">
        <v>1095</v>
      </c>
      <c r="F1810">
        <v>1540</v>
      </c>
      <c r="G1810">
        <v>182000</v>
      </c>
    </row>
    <row r="1811" spans="1:7">
      <c r="A1811" t="s">
        <v>7681</v>
      </c>
      <c r="B1811" t="s">
        <v>7682</v>
      </c>
      <c r="C1811" t="s">
        <v>6170</v>
      </c>
      <c r="D1811">
        <v>13</v>
      </c>
      <c r="E1811">
        <v>1024</v>
      </c>
      <c r="F1811">
        <v>988</v>
      </c>
      <c r="G1811">
        <v>70000</v>
      </c>
    </row>
    <row r="1812" spans="1:7">
      <c r="A1812" t="s">
        <v>7693</v>
      </c>
      <c r="B1812" t="s">
        <v>7694</v>
      </c>
      <c r="C1812" t="s">
        <v>6170</v>
      </c>
      <c r="D1812">
        <v>13</v>
      </c>
      <c r="E1812">
        <v>1211</v>
      </c>
      <c r="F1812">
        <v>1230</v>
      </c>
      <c r="G1812">
        <v>155000</v>
      </c>
    </row>
    <row r="1813" spans="1:7">
      <c r="A1813" t="s">
        <v>7700</v>
      </c>
      <c r="B1813" t="s">
        <v>7701</v>
      </c>
      <c r="C1813" t="s">
        <v>6170</v>
      </c>
      <c r="D1813">
        <v>6</v>
      </c>
      <c r="E1813">
        <v>1009</v>
      </c>
      <c r="F1813">
        <v>1116</v>
      </c>
      <c r="G1813">
        <v>73000</v>
      </c>
    </row>
  </sheetData>
  <autoFilter ref="A1:G1813" xr:uid="{00000000-0009-0000-0000-000001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" customWidth="1"/>
    <col min="2" max="2" width="16" customWidth="1"/>
    <col min="3" max="3" width="46" customWidth="1"/>
  </cols>
  <sheetData>
    <row r="1" spans="1:3">
      <c r="A1" s="1" t="s">
        <v>7713</v>
      </c>
      <c r="B1" s="1" t="s">
        <v>7714</v>
      </c>
      <c r="C1" s="1" t="s">
        <v>7715</v>
      </c>
    </row>
    <row r="2" spans="1:3">
      <c r="A2" t="s">
        <v>0</v>
      </c>
      <c r="B2" t="s">
        <v>7716</v>
      </c>
      <c r="C2" t="s">
        <v>7717</v>
      </c>
    </row>
    <row r="3" spans="1:3">
      <c r="A3" t="s">
        <v>1</v>
      </c>
      <c r="B3" t="s">
        <v>7716</v>
      </c>
      <c r="C3" t="s">
        <v>7718</v>
      </c>
    </row>
    <row r="4" spans="1:3">
      <c r="A4" t="s">
        <v>2</v>
      </c>
      <c r="B4" t="s">
        <v>7716</v>
      </c>
      <c r="C4" t="s">
        <v>7719</v>
      </c>
    </row>
    <row r="5" spans="1:3">
      <c r="A5" t="s">
        <v>3</v>
      </c>
      <c r="B5" t="s">
        <v>7716</v>
      </c>
      <c r="C5" t="s">
        <v>7720</v>
      </c>
    </row>
    <row r="6" spans="1:3">
      <c r="A6" t="s">
        <v>4</v>
      </c>
      <c r="B6" t="s">
        <v>7716</v>
      </c>
      <c r="C6" t="s">
        <v>7721</v>
      </c>
    </row>
    <row r="7" spans="1:3">
      <c r="A7" t="s">
        <v>5</v>
      </c>
      <c r="B7" t="s">
        <v>7722</v>
      </c>
      <c r="C7" t="s">
        <v>7723</v>
      </c>
    </row>
    <row r="8" spans="1:3">
      <c r="A8" t="s">
        <v>6</v>
      </c>
      <c r="B8" t="s">
        <v>7724</v>
      </c>
      <c r="C8" t="s">
        <v>7725</v>
      </c>
    </row>
    <row r="9" spans="1:3">
      <c r="A9" t="s">
        <v>7</v>
      </c>
      <c r="B9" t="s">
        <v>7724</v>
      </c>
      <c r="C9" t="s">
        <v>7726</v>
      </c>
    </row>
    <row r="10" spans="1:3">
      <c r="A10" t="s">
        <v>8</v>
      </c>
      <c r="B10" t="s">
        <v>7716</v>
      </c>
      <c r="C10" t="s">
        <v>7727</v>
      </c>
    </row>
    <row r="11" spans="1:3">
      <c r="A11" t="s">
        <v>7709</v>
      </c>
      <c r="B11" t="s">
        <v>7722</v>
      </c>
      <c r="C11" t="s">
        <v>7728</v>
      </c>
    </row>
    <row r="12" spans="1:3">
      <c r="A12" t="s">
        <v>7710</v>
      </c>
      <c r="B12" t="s">
        <v>7729</v>
      </c>
      <c r="C12" t="s">
        <v>7730</v>
      </c>
    </row>
    <row r="13" spans="1:3">
      <c r="A13" t="s">
        <v>7711</v>
      </c>
      <c r="B13" t="s">
        <v>7729</v>
      </c>
      <c r="C13" t="s">
        <v>7731</v>
      </c>
    </row>
    <row r="14" spans="1:3">
      <c r="A14" t="s">
        <v>7712</v>
      </c>
      <c r="B14" t="s">
        <v>7729</v>
      </c>
      <c r="C14" t="s">
        <v>7732</v>
      </c>
    </row>
  </sheetData>
  <autoFilter ref="A1:C14" xr:uid="{00000000-0009-0000-0000-000002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8"/>
  <sheetViews>
    <sheetView tabSelected="1" workbookViewId="0">
      <pane ySplit="1" topLeftCell="A2" activePane="bottomLeft" state="frozen"/>
      <selection pane="bottomLeft" activeCell="D3" sqref="D3"/>
    </sheetView>
  </sheetViews>
  <sheetFormatPr defaultRowHeight="15"/>
  <cols>
    <col min="1" max="1" width="25" customWidth="1"/>
    <col min="2" max="4" width="46" customWidth="1"/>
    <col min="5" max="5" width="22" customWidth="1"/>
  </cols>
  <sheetData>
    <row r="1" spans="1:5">
      <c r="A1" s="1" t="s">
        <v>7733</v>
      </c>
      <c r="B1" s="1" t="s">
        <v>7734</v>
      </c>
      <c r="C1" s="1" t="s">
        <v>7735</v>
      </c>
      <c r="D1" s="1" t="s">
        <v>7736</v>
      </c>
      <c r="E1" s="1" t="s">
        <v>7737</v>
      </c>
    </row>
    <row r="2" spans="1:5">
      <c r="A2" t="s">
        <v>7738</v>
      </c>
      <c r="B2" t="s">
        <v>7739</v>
      </c>
      <c r="C2" t="s">
        <v>7740</v>
      </c>
      <c r="D2" s="40" t="s">
        <v>7741</v>
      </c>
      <c r="E2" t="s">
        <v>7742</v>
      </c>
    </row>
    <row r="3" spans="1:5">
      <c r="A3" t="s">
        <v>7743</v>
      </c>
      <c r="B3" t="s">
        <v>7744</v>
      </c>
      <c r="C3" t="s">
        <v>7745</v>
      </c>
      <c r="D3" s="40" t="s">
        <v>7746</v>
      </c>
      <c r="E3" t="s">
        <v>7742</v>
      </c>
    </row>
    <row r="4" spans="1:5">
      <c r="A4" t="s">
        <v>7747</v>
      </c>
      <c r="B4" t="s">
        <v>7748</v>
      </c>
      <c r="C4" t="s">
        <v>7749</v>
      </c>
      <c r="D4" s="40" t="s">
        <v>7750</v>
      </c>
      <c r="E4" t="s">
        <v>7751</v>
      </c>
    </row>
    <row r="5" spans="1:5">
      <c r="A5" t="s">
        <v>7747</v>
      </c>
      <c r="B5" t="s">
        <v>7752</v>
      </c>
      <c r="C5" t="s">
        <v>7753</v>
      </c>
      <c r="D5" t="s">
        <v>7754</v>
      </c>
      <c r="E5" t="s">
        <v>7751</v>
      </c>
    </row>
    <row r="6" spans="1:5">
      <c r="A6" t="s">
        <v>7747</v>
      </c>
      <c r="B6" t="s">
        <v>7755</v>
      </c>
      <c r="C6" t="s">
        <v>7756</v>
      </c>
      <c r="D6" t="s">
        <v>7757</v>
      </c>
      <c r="E6" t="s">
        <v>7751</v>
      </c>
    </row>
    <row r="7" spans="1:5">
      <c r="A7" t="s">
        <v>7747</v>
      </c>
      <c r="B7" t="s">
        <v>7758</v>
      </c>
      <c r="C7" t="s">
        <v>7759</v>
      </c>
      <c r="D7" t="s">
        <v>7760</v>
      </c>
      <c r="E7" t="s">
        <v>7761</v>
      </c>
    </row>
    <row r="8" spans="1:5">
      <c r="A8" t="s">
        <v>7747</v>
      </c>
      <c r="B8" t="s">
        <v>7762</v>
      </c>
      <c r="C8" t="s">
        <v>7763</v>
      </c>
      <c r="D8" t="s">
        <v>7764</v>
      </c>
      <c r="E8" t="s">
        <v>7751</v>
      </c>
    </row>
  </sheetData>
  <autoFilter ref="A1:E8" xr:uid="{00000000-0009-0000-0000-000003000000}"/>
  <hyperlinks>
    <hyperlink ref="D2" r:id="rId1" xr:uid="{318428BA-5931-4EE8-8CDC-1B3C524A91EF}"/>
    <hyperlink ref="D3" r:id="rId2" xr:uid="{18E11476-7B64-43E2-93D7-9D8D09891D0A}"/>
    <hyperlink ref="D4" r:id="rId3" xr:uid="{34AFC556-629B-4EDB-97B2-495D2CF4DAAF}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1829F-F0F7-4B02-97C3-67AFFF9E11A4}">
  <dimension ref="A1:F3783"/>
  <sheetViews>
    <sheetView workbookViewId="0">
      <pane xSplit="2" ySplit="1" topLeftCell="C2" activePane="bottomRight" state="frozen"/>
      <selection pane="bottomRight"/>
      <selection pane="bottomLeft"/>
      <selection pane="topRight"/>
    </sheetView>
  </sheetViews>
  <sheetFormatPr defaultRowHeight="15"/>
  <cols>
    <col min="1" max="1" width="12" customWidth="1"/>
    <col min="2" max="2" width="40" customWidth="1"/>
    <col min="3" max="6" width="16" customWidth="1"/>
  </cols>
  <sheetData>
    <row r="1" spans="1:6">
      <c r="A1" s="2" t="s">
        <v>0</v>
      </c>
      <c r="B1" s="2" t="s">
        <v>1</v>
      </c>
      <c r="C1" s="2" t="s">
        <v>7765</v>
      </c>
      <c r="D1" s="2" t="s">
        <v>7766</v>
      </c>
      <c r="E1" s="2" t="s">
        <v>7767</v>
      </c>
      <c r="F1" s="2" t="s">
        <v>7768</v>
      </c>
    </row>
    <row r="2" spans="1:6">
      <c r="A2" s="3" t="s">
        <v>9</v>
      </c>
      <c r="B2" t="s">
        <v>10</v>
      </c>
      <c r="C2">
        <v>498</v>
      </c>
      <c r="D2">
        <v>518</v>
      </c>
      <c r="E2">
        <v>24700</v>
      </c>
      <c r="F2" t="s">
        <v>7769</v>
      </c>
    </row>
    <row r="3" spans="1:6">
      <c r="A3" s="3" t="s">
        <v>15</v>
      </c>
      <c r="B3" t="s">
        <v>16</v>
      </c>
      <c r="C3">
        <v>598</v>
      </c>
      <c r="D3">
        <v>584</v>
      </c>
      <c r="E3">
        <v>25260</v>
      </c>
      <c r="F3" t="s">
        <v>7769</v>
      </c>
    </row>
    <row r="4" spans="1:6">
      <c r="A4" s="3" t="s">
        <v>17</v>
      </c>
      <c r="B4" t="s">
        <v>18</v>
      </c>
      <c r="C4">
        <v>1012</v>
      </c>
      <c r="D4">
        <v>1004</v>
      </c>
      <c r="E4">
        <v>26000</v>
      </c>
      <c r="F4" t="s">
        <v>7769</v>
      </c>
    </row>
    <row r="5" spans="1:6">
      <c r="A5" s="3" t="s">
        <v>21</v>
      </c>
      <c r="B5" t="s">
        <v>22</v>
      </c>
      <c r="C5">
        <v>177</v>
      </c>
      <c r="D5">
        <v>189</v>
      </c>
      <c r="E5">
        <v>21320</v>
      </c>
      <c r="F5" t="s">
        <v>7769</v>
      </c>
    </row>
    <row r="6" spans="1:6">
      <c r="A6" s="3" t="s">
        <v>26</v>
      </c>
      <c r="B6" t="s">
        <v>27</v>
      </c>
      <c r="C6">
        <v>384</v>
      </c>
      <c r="D6">
        <v>417</v>
      </c>
      <c r="E6">
        <v>27790</v>
      </c>
      <c r="F6" t="s">
        <v>7769</v>
      </c>
    </row>
    <row r="7" spans="1:6">
      <c r="A7" s="3" t="s">
        <v>30</v>
      </c>
      <c r="B7" t="s">
        <v>31</v>
      </c>
      <c r="C7">
        <v>255</v>
      </c>
      <c r="D7">
        <v>259</v>
      </c>
      <c r="E7">
        <v>25470</v>
      </c>
      <c r="F7" t="s">
        <v>7769</v>
      </c>
    </row>
    <row r="8" spans="1:6">
      <c r="A8" s="3" t="s">
        <v>34</v>
      </c>
      <c r="B8" t="s">
        <v>35</v>
      </c>
      <c r="C8">
        <v>125</v>
      </c>
      <c r="D8">
        <v>118</v>
      </c>
      <c r="E8">
        <v>26000</v>
      </c>
      <c r="F8" t="s">
        <v>7769</v>
      </c>
    </row>
    <row r="9" spans="1:6">
      <c r="A9" s="3" t="s">
        <v>38</v>
      </c>
      <c r="B9" t="s">
        <v>39</v>
      </c>
      <c r="C9">
        <v>291</v>
      </c>
      <c r="D9">
        <v>306</v>
      </c>
      <c r="E9">
        <v>26290</v>
      </c>
      <c r="F9" t="s">
        <v>7769</v>
      </c>
    </row>
    <row r="10" spans="1:6">
      <c r="A10" s="3" t="s">
        <v>42</v>
      </c>
      <c r="B10" t="s">
        <v>43</v>
      </c>
      <c r="C10">
        <v>543</v>
      </c>
      <c r="D10">
        <v>517</v>
      </c>
      <c r="E10">
        <v>25820</v>
      </c>
      <c r="F10" t="s">
        <v>7769</v>
      </c>
    </row>
    <row r="11" spans="1:6">
      <c r="A11" s="3" t="s">
        <v>46</v>
      </c>
      <c r="B11" t="s">
        <v>47</v>
      </c>
      <c r="C11">
        <v>177</v>
      </c>
      <c r="D11" t="s">
        <v>7770</v>
      </c>
      <c r="E11">
        <v>26140</v>
      </c>
      <c r="F11" t="s">
        <v>7769</v>
      </c>
    </row>
    <row r="12" spans="1:6">
      <c r="A12" s="3" t="s">
        <v>48</v>
      </c>
      <c r="B12" t="s">
        <v>49</v>
      </c>
      <c r="C12">
        <v>1155</v>
      </c>
      <c r="D12">
        <v>1205</v>
      </c>
      <c r="E12">
        <v>27570</v>
      </c>
      <c r="F12" t="s">
        <v>7769</v>
      </c>
    </row>
    <row r="13" spans="1:6">
      <c r="A13" s="3" t="s">
        <v>52</v>
      </c>
      <c r="B13" t="s">
        <v>53</v>
      </c>
      <c r="C13">
        <v>70</v>
      </c>
      <c r="D13">
        <v>79</v>
      </c>
      <c r="E13" t="s">
        <v>7769</v>
      </c>
      <c r="F13" t="s">
        <v>7769</v>
      </c>
    </row>
    <row r="14" spans="1:6">
      <c r="A14" s="3" t="s">
        <v>56</v>
      </c>
      <c r="B14" t="s">
        <v>57</v>
      </c>
      <c r="C14">
        <v>404</v>
      </c>
      <c r="D14">
        <v>391</v>
      </c>
      <c r="E14">
        <v>27200</v>
      </c>
      <c r="F14" t="s">
        <v>7769</v>
      </c>
    </row>
    <row r="15" spans="1:6">
      <c r="A15" s="3" t="s">
        <v>58</v>
      </c>
      <c r="B15" t="s">
        <v>59</v>
      </c>
      <c r="C15">
        <v>744</v>
      </c>
      <c r="D15">
        <v>707</v>
      </c>
      <c r="E15">
        <v>25340</v>
      </c>
      <c r="F15" t="s">
        <v>7769</v>
      </c>
    </row>
    <row r="16" spans="1:6">
      <c r="A16" s="3" t="s">
        <v>60</v>
      </c>
      <c r="B16" t="s">
        <v>61</v>
      </c>
      <c r="C16">
        <v>75</v>
      </c>
      <c r="D16">
        <v>78</v>
      </c>
      <c r="E16" t="s">
        <v>7769</v>
      </c>
      <c r="F16" t="s">
        <v>7769</v>
      </c>
    </row>
    <row r="17" spans="1:6">
      <c r="A17" s="3" t="s">
        <v>62</v>
      </c>
      <c r="B17" t="s">
        <v>63</v>
      </c>
      <c r="C17">
        <v>228</v>
      </c>
      <c r="D17">
        <v>212</v>
      </c>
      <c r="E17">
        <v>24940</v>
      </c>
      <c r="F17" t="s">
        <v>7769</v>
      </c>
    </row>
    <row r="18" spans="1:6">
      <c r="A18" s="3" t="s">
        <v>64</v>
      </c>
      <c r="B18" t="s">
        <v>65</v>
      </c>
      <c r="C18">
        <v>315</v>
      </c>
      <c r="D18">
        <v>274</v>
      </c>
      <c r="E18">
        <v>25510</v>
      </c>
      <c r="F18" t="s">
        <v>7769</v>
      </c>
    </row>
    <row r="19" spans="1:6">
      <c r="A19" s="3" t="s">
        <v>66</v>
      </c>
      <c r="B19" t="s">
        <v>67</v>
      </c>
      <c r="C19">
        <v>2533</v>
      </c>
      <c r="D19">
        <v>2472</v>
      </c>
      <c r="E19">
        <v>23090</v>
      </c>
      <c r="F19">
        <v>16</v>
      </c>
    </row>
    <row r="20" spans="1:6">
      <c r="A20" s="3" t="s">
        <v>71</v>
      </c>
      <c r="B20" t="s">
        <v>72</v>
      </c>
      <c r="C20">
        <v>364</v>
      </c>
      <c r="D20">
        <v>349</v>
      </c>
      <c r="E20">
        <v>23740</v>
      </c>
      <c r="F20" t="s">
        <v>7769</v>
      </c>
    </row>
    <row r="21" spans="1:6">
      <c r="A21" s="3" t="s">
        <v>75</v>
      </c>
      <c r="B21" t="s">
        <v>76</v>
      </c>
      <c r="C21">
        <v>456</v>
      </c>
      <c r="D21">
        <v>456</v>
      </c>
      <c r="E21">
        <v>23100</v>
      </c>
      <c r="F21" t="s">
        <v>7769</v>
      </c>
    </row>
    <row r="22" spans="1:6">
      <c r="A22" s="3" t="s">
        <v>79</v>
      </c>
      <c r="B22" t="s">
        <v>80</v>
      </c>
      <c r="C22">
        <v>87</v>
      </c>
      <c r="D22">
        <v>76</v>
      </c>
      <c r="E22" t="s">
        <v>7769</v>
      </c>
      <c r="F22" t="s">
        <v>7769</v>
      </c>
    </row>
    <row r="23" spans="1:6">
      <c r="A23" s="3" t="s">
        <v>83</v>
      </c>
      <c r="B23" t="s">
        <v>84</v>
      </c>
      <c r="C23">
        <v>403</v>
      </c>
      <c r="D23">
        <v>396</v>
      </c>
      <c r="E23">
        <v>25950</v>
      </c>
      <c r="F23" t="s">
        <v>7769</v>
      </c>
    </row>
    <row r="24" spans="1:6">
      <c r="A24" s="3" t="s">
        <v>85</v>
      </c>
      <c r="B24" t="s">
        <v>86</v>
      </c>
      <c r="C24">
        <v>103</v>
      </c>
      <c r="D24">
        <v>96</v>
      </c>
      <c r="E24" t="s">
        <v>7769</v>
      </c>
      <c r="F24" t="s">
        <v>7769</v>
      </c>
    </row>
    <row r="25" spans="1:6">
      <c r="A25" s="3" t="s">
        <v>89</v>
      </c>
      <c r="B25" t="s">
        <v>90</v>
      </c>
      <c r="C25">
        <v>53</v>
      </c>
      <c r="D25">
        <v>45</v>
      </c>
      <c r="E25" t="s">
        <v>7769</v>
      </c>
      <c r="F25" t="s">
        <v>7769</v>
      </c>
    </row>
    <row r="26" spans="1:6">
      <c r="A26" s="3" t="s">
        <v>93</v>
      </c>
      <c r="B26" t="s">
        <v>94</v>
      </c>
      <c r="C26">
        <v>371</v>
      </c>
      <c r="D26">
        <v>361</v>
      </c>
      <c r="E26">
        <v>26150</v>
      </c>
      <c r="F26" t="s">
        <v>7769</v>
      </c>
    </row>
    <row r="27" spans="1:6">
      <c r="A27" s="3" t="s">
        <v>95</v>
      </c>
      <c r="B27" t="s">
        <v>96</v>
      </c>
      <c r="C27">
        <v>222</v>
      </c>
      <c r="D27">
        <v>209</v>
      </c>
      <c r="E27">
        <v>22280</v>
      </c>
      <c r="F27" t="s">
        <v>7769</v>
      </c>
    </row>
    <row r="28" spans="1:6">
      <c r="A28" s="3" t="s">
        <v>97</v>
      </c>
      <c r="B28" t="s">
        <v>98</v>
      </c>
      <c r="C28">
        <v>2604</v>
      </c>
      <c r="D28">
        <v>2578</v>
      </c>
      <c r="E28">
        <v>25840</v>
      </c>
      <c r="F28">
        <v>11</v>
      </c>
    </row>
    <row r="29" spans="1:6">
      <c r="A29" s="3" t="s">
        <v>99</v>
      </c>
      <c r="B29" t="s">
        <v>100</v>
      </c>
      <c r="C29">
        <v>363</v>
      </c>
      <c r="D29">
        <v>337</v>
      </c>
      <c r="E29">
        <v>27020</v>
      </c>
      <c r="F29" t="s">
        <v>7769</v>
      </c>
    </row>
    <row r="30" spans="1:6">
      <c r="A30" s="3" t="s">
        <v>103</v>
      </c>
      <c r="B30" t="s">
        <v>104</v>
      </c>
      <c r="C30">
        <v>269</v>
      </c>
      <c r="D30">
        <v>238</v>
      </c>
      <c r="E30">
        <v>25630</v>
      </c>
      <c r="F30" t="s">
        <v>7769</v>
      </c>
    </row>
    <row r="31" spans="1:6">
      <c r="A31" s="3" t="s">
        <v>105</v>
      </c>
      <c r="B31" t="s">
        <v>106</v>
      </c>
      <c r="C31">
        <v>657</v>
      </c>
      <c r="D31">
        <v>658</v>
      </c>
      <c r="E31">
        <v>20520</v>
      </c>
      <c r="F31" t="s">
        <v>7769</v>
      </c>
    </row>
    <row r="32" spans="1:6">
      <c r="A32" s="3" t="s">
        <v>107</v>
      </c>
      <c r="B32" t="s">
        <v>108</v>
      </c>
      <c r="C32">
        <v>253</v>
      </c>
      <c r="D32">
        <v>231</v>
      </c>
      <c r="E32">
        <v>21870</v>
      </c>
      <c r="F32" t="s">
        <v>7769</v>
      </c>
    </row>
    <row r="33" spans="1:6">
      <c r="A33" s="3" t="s">
        <v>109</v>
      </c>
      <c r="B33" t="s">
        <v>110</v>
      </c>
      <c r="C33">
        <v>105</v>
      </c>
      <c r="D33">
        <v>102</v>
      </c>
      <c r="E33">
        <v>27820</v>
      </c>
      <c r="F33" t="s">
        <v>7769</v>
      </c>
    </row>
    <row r="34" spans="1:6">
      <c r="A34" s="3" t="s">
        <v>111</v>
      </c>
      <c r="B34" t="s">
        <v>112</v>
      </c>
      <c r="C34">
        <v>118</v>
      </c>
      <c r="D34">
        <v>104</v>
      </c>
      <c r="E34">
        <v>26480</v>
      </c>
      <c r="F34" t="s">
        <v>7769</v>
      </c>
    </row>
    <row r="35" spans="1:6">
      <c r="A35" s="3" t="s">
        <v>113</v>
      </c>
      <c r="B35" t="s">
        <v>114</v>
      </c>
      <c r="C35">
        <v>279</v>
      </c>
      <c r="D35">
        <v>273</v>
      </c>
      <c r="E35">
        <v>24790</v>
      </c>
      <c r="F35" t="s">
        <v>7769</v>
      </c>
    </row>
    <row r="36" spans="1:6">
      <c r="A36" s="3" t="s">
        <v>115</v>
      </c>
      <c r="B36" t="s">
        <v>116</v>
      </c>
      <c r="C36">
        <v>82</v>
      </c>
      <c r="D36">
        <v>72</v>
      </c>
      <c r="E36" t="s">
        <v>7769</v>
      </c>
      <c r="F36" t="s">
        <v>7769</v>
      </c>
    </row>
    <row r="37" spans="1:6">
      <c r="A37" s="3" t="s">
        <v>117</v>
      </c>
      <c r="B37" t="s">
        <v>118</v>
      </c>
      <c r="C37">
        <v>1422</v>
      </c>
      <c r="D37">
        <v>1348</v>
      </c>
      <c r="E37">
        <v>24480</v>
      </c>
      <c r="F37" t="s">
        <v>7769</v>
      </c>
    </row>
    <row r="38" spans="1:6">
      <c r="A38" s="3" t="s">
        <v>856</v>
      </c>
      <c r="B38" t="s">
        <v>857</v>
      </c>
      <c r="C38">
        <v>57</v>
      </c>
      <c r="D38">
        <v>62</v>
      </c>
      <c r="E38" t="s">
        <v>7769</v>
      </c>
      <c r="F38" t="s">
        <v>7769</v>
      </c>
    </row>
    <row r="39" spans="1:6">
      <c r="A39" s="3" t="s">
        <v>119</v>
      </c>
      <c r="B39" t="s">
        <v>120</v>
      </c>
      <c r="C39">
        <v>169</v>
      </c>
      <c r="D39">
        <v>176</v>
      </c>
      <c r="E39">
        <v>21760</v>
      </c>
      <c r="F39" t="s">
        <v>7769</v>
      </c>
    </row>
    <row r="40" spans="1:6">
      <c r="A40" s="3" t="s">
        <v>121</v>
      </c>
      <c r="B40" t="s">
        <v>122</v>
      </c>
      <c r="C40">
        <v>178</v>
      </c>
      <c r="D40">
        <v>175</v>
      </c>
      <c r="E40">
        <v>23920</v>
      </c>
      <c r="F40" t="s">
        <v>7769</v>
      </c>
    </row>
    <row r="41" spans="1:6">
      <c r="A41" s="3" t="s">
        <v>125</v>
      </c>
      <c r="B41" t="s">
        <v>126</v>
      </c>
      <c r="C41">
        <v>814</v>
      </c>
      <c r="D41">
        <v>777</v>
      </c>
      <c r="E41">
        <v>25610</v>
      </c>
      <c r="F41" t="s">
        <v>7769</v>
      </c>
    </row>
    <row r="42" spans="1:6">
      <c r="A42" s="3" t="s">
        <v>127</v>
      </c>
      <c r="B42" t="s">
        <v>128</v>
      </c>
      <c r="C42">
        <v>389</v>
      </c>
      <c r="D42">
        <v>369</v>
      </c>
      <c r="E42">
        <v>27130</v>
      </c>
      <c r="F42" t="s">
        <v>7769</v>
      </c>
    </row>
    <row r="43" spans="1:6">
      <c r="A43" s="3" t="s">
        <v>129</v>
      </c>
      <c r="B43" t="s">
        <v>130</v>
      </c>
      <c r="C43">
        <v>69</v>
      </c>
      <c r="D43">
        <v>62</v>
      </c>
      <c r="E43" t="s">
        <v>7769</v>
      </c>
      <c r="F43" t="s">
        <v>7769</v>
      </c>
    </row>
    <row r="44" spans="1:6">
      <c r="A44" s="3" t="s">
        <v>131</v>
      </c>
      <c r="B44" t="s">
        <v>132</v>
      </c>
      <c r="C44">
        <v>26</v>
      </c>
      <c r="D44">
        <v>26</v>
      </c>
      <c r="E44" t="s">
        <v>7769</v>
      </c>
      <c r="F44" t="s">
        <v>7769</v>
      </c>
    </row>
    <row r="45" spans="1:6">
      <c r="A45" s="3" t="s">
        <v>133</v>
      </c>
      <c r="B45" t="s">
        <v>134</v>
      </c>
      <c r="C45">
        <v>555</v>
      </c>
      <c r="D45">
        <v>555</v>
      </c>
      <c r="E45">
        <v>25430</v>
      </c>
      <c r="F45" t="s">
        <v>7769</v>
      </c>
    </row>
    <row r="46" spans="1:6">
      <c r="A46" s="3" t="s">
        <v>135</v>
      </c>
      <c r="B46" t="s">
        <v>136</v>
      </c>
      <c r="C46">
        <v>114</v>
      </c>
      <c r="D46">
        <v>108</v>
      </c>
      <c r="E46">
        <v>26470</v>
      </c>
      <c r="F46" t="s">
        <v>7769</v>
      </c>
    </row>
    <row r="47" spans="1:6">
      <c r="A47" s="3" t="s">
        <v>137</v>
      </c>
      <c r="B47" t="s">
        <v>138</v>
      </c>
      <c r="C47">
        <v>134</v>
      </c>
      <c r="D47">
        <v>130</v>
      </c>
      <c r="E47">
        <v>27750</v>
      </c>
      <c r="F47" t="s">
        <v>7769</v>
      </c>
    </row>
    <row r="48" spans="1:6">
      <c r="A48" s="3" t="s">
        <v>139</v>
      </c>
      <c r="B48" t="s">
        <v>140</v>
      </c>
      <c r="C48">
        <v>740</v>
      </c>
      <c r="D48">
        <v>752</v>
      </c>
      <c r="E48">
        <v>26480</v>
      </c>
      <c r="F48" t="s">
        <v>7769</v>
      </c>
    </row>
    <row r="49" spans="1:6">
      <c r="A49" s="3" t="s">
        <v>141</v>
      </c>
      <c r="B49" t="s">
        <v>142</v>
      </c>
      <c r="C49">
        <v>330</v>
      </c>
      <c r="D49">
        <v>316</v>
      </c>
      <c r="E49">
        <v>24490</v>
      </c>
      <c r="F49" t="s">
        <v>7769</v>
      </c>
    </row>
    <row r="50" spans="1:6">
      <c r="A50" s="3" t="s">
        <v>143</v>
      </c>
      <c r="B50" t="s">
        <v>144</v>
      </c>
      <c r="C50">
        <v>384</v>
      </c>
      <c r="D50">
        <v>380</v>
      </c>
      <c r="E50">
        <v>29670</v>
      </c>
      <c r="F50" t="s">
        <v>7769</v>
      </c>
    </row>
    <row r="51" spans="1:6">
      <c r="A51" s="3" t="s">
        <v>145</v>
      </c>
      <c r="B51" t="s">
        <v>146</v>
      </c>
      <c r="C51">
        <v>139</v>
      </c>
      <c r="D51">
        <v>131</v>
      </c>
      <c r="E51">
        <v>25620</v>
      </c>
      <c r="F51" t="s">
        <v>7769</v>
      </c>
    </row>
    <row r="52" spans="1:6">
      <c r="A52" s="3" t="s">
        <v>1485</v>
      </c>
      <c r="B52" t="s">
        <v>1486</v>
      </c>
      <c r="C52">
        <v>570</v>
      </c>
      <c r="D52">
        <v>599</v>
      </c>
      <c r="E52">
        <v>28870</v>
      </c>
      <c r="F52" t="s">
        <v>7769</v>
      </c>
    </row>
    <row r="53" spans="1:6">
      <c r="A53" s="3" t="s">
        <v>147</v>
      </c>
      <c r="B53" t="s">
        <v>148</v>
      </c>
      <c r="C53">
        <v>538</v>
      </c>
      <c r="D53">
        <v>516</v>
      </c>
      <c r="E53">
        <v>27310</v>
      </c>
      <c r="F53" t="s">
        <v>7769</v>
      </c>
    </row>
    <row r="54" spans="1:6">
      <c r="A54" s="3" t="s">
        <v>151</v>
      </c>
      <c r="B54" t="s">
        <v>152</v>
      </c>
      <c r="C54">
        <v>92</v>
      </c>
      <c r="D54">
        <v>82</v>
      </c>
      <c r="E54" t="s">
        <v>7769</v>
      </c>
      <c r="F54" t="s">
        <v>7769</v>
      </c>
    </row>
    <row r="55" spans="1:6">
      <c r="A55" s="3" t="s">
        <v>149</v>
      </c>
      <c r="B55" t="s">
        <v>150</v>
      </c>
      <c r="C55">
        <v>177</v>
      </c>
      <c r="D55">
        <v>168</v>
      </c>
      <c r="E55">
        <v>24770</v>
      </c>
      <c r="F55" t="s">
        <v>7769</v>
      </c>
    </row>
    <row r="56" spans="1:6">
      <c r="A56" s="3" t="s">
        <v>153</v>
      </c>
      <c r="B56" t="s">
        <v>154</v>
      </c>
      <c r="C56">
        <v>1424</v>
      </c>
      <c r="D56">
        <v>1281</v>
      </c>
      <c r="E56">
        <v>21310</v>
      </c>
      <c r="F56" t="s">
        <v>7769</v>
      </c>
    </row>
    <row r="57" spans="1:6">
      <c r="A57" s="3" t="s">
        <v>155</v>
      </c>
      <c r="B57" t="s">
        <v>156</v>
      </c>
      <c r="C57">
        <v>844</v>
      </c>
      <c r="D57">
        <v>794</v>
      </c>
      <c r="E57">
        <v>24450</v>
      </c>
      <c r="F57" t="s">
        <v>7769</v>
      </c>
    </row>
    <row r="58" spans="1:6">
      <c r="A58" s="3" t="s">
        <v>157</v>
      </c>
      <c r="B58" t="s">
        <v>158</v>
      </c>
      <c r="C58">
        <v>2699</v>
      </c>
      <c r="D58">
        <v>2579</v>
      </c>
      <c r="E58">
        <v>19790</v>
      </c>
      <c r="F58">
        <v>29</v>
      </c>
    </row>
    <row r="59" spans="1:6">
      <c r="A59" s="3" t="s">
        <v>159</v>
      </c>
      <c r="B59" t="s">
        <v>160</v>
      </c>
      <c r="C59">
        <v>268</v>
      </c>
      <c r="D59">
        <v>263</v>
      </c>
      <c r="E59">
        <v>26390</v>
      </c>
      <c r="F59" t="s">
        <v>7769</v>
      </c>
    </row>
    <row r="60" spans="1:6">
      <c r="A60" s="3" t="s">
        <v>161</v>
      </c>
      <c r="B60" t="s">
        <v>162</v>
      </c>
      <c r="C60">
        <v>250</v>
      </c>
      <c r="D60">
        <v>268</v>
      </c>
      <c r="E60">
        <v>23230</v>
      </c>
      <c r="F60" t="s">
        <v>7769</v>
      </c>
    </row>
    <row r="61" spans="1:6">
      <c r="A61" s="3" t="s">
        <v>163</v>
      </c>
      <c r="B61" t="s">
        <v>164</v>
      </c>
      <c r="C61">
        <v>136</v>
      </c>
      <c r="D61">
        <v>131</v>
      </c>
      <c r="E61">
        <v>29840</v>
      </c>
      <c r="F61" t="s">
        <v>7769</v>
      </c>
    </row>
    <row r="62" spans="1:6">
      <c r="A62" s="3" t="s">
        <v>165</v>
      </c>
      <c r="B62" t="s">
        <v>166</v>
      </c>
      <c r="C62">
        <v>381</v>
      </c>
      <c r="D62">
        <v>378</v>
      </c>
      <c r="E62">
        <v>24840</v>
      </c>
      <c r="F62" t="s">
        <v>7769</v>
      </c>
    </row>
    <row r="63" spans="1:6">
      <c r="A63" s="3" t="s">
        <v>167</v>
      </c>
      <c r="B63" t="s">
        <v>168</v>
      </c>
      <c r="C63">
        <v>3810</v>
      </c>
      <c r="D63">
        <v>3659</v>
      </c>
      <c r="E63">
        <v>22680</v>
      </c>
      <c r="F63">
        <v>19</v>
      </c>
    </row>
    <row r="64" spans="1:6">
      <c r="A64" s="3" t="s">
        <v>169</v>
      </c>
      <c r="B64" t="s">
        <v>170</v>
      </c>
      <c r="C64">
        <v>602</v>
      </c>
      <c r="D64">
        <v>560</v>
      </c>
      <c r="E64">
        <v>22400</v>
      </c>
      <c r="F64" t="s">
        <v>7769</v>
      </c>
    </row>
    <row r="65" spans="1:6">
      <c r="A65" s="3" t="s">
        <v>171</v>
      </c>
      <c r="B65" t="s">
        <v>172</v>
      </c>
      <c r="C65">
        <v>204</v>
      </c>
      <c r="D65">
        <v>191</v>
      </c>
      <c r="E65">
        <v>25700</v>
      </c>
      <c r="F65" t="s">
        <v>7769</v>
      </c>
    </row>
    <row r="66" spans="1:6">
      <c r="A66" s="3" t="s">
        <v>173</v>
      </c>
      <c r="B66" t="s">
        <v>174</v>
      </c>
      <c r="C66">
        <v>213</v>
      </c>
      <c r="D66">
        <v>205</v>
      </c>
      <c r="E66">
        <v>24670</v>
      </c>
      <c r="F66" t="s">
        <v>7769</v>
      </c>
    </row>
    <row r="67" spans="1:6">
      <c r="A67" s="3" t="s">
        <v>175</v>
      </c>
      <c r="B67" t="s">
        <v>176</v>
      </c>
      <c r="C67">
        <v>103</v>
      </c>
      <c r="D67">
        <v>85</v>
      </c>
      <c r="E67" t="s">
        <v>7769</v>
      </c>
      <c r="F67" t="s">
        <v>7769</v>
      </c>
    </row>
    <row r="68" spans="1:6">
      <c r="A68" s="3" t="s">
        <v>177</v>
      </c>
      <c r="B68" t="s">
        <v>178</v>
      </c>
      <c r="C68">
        <v>111</v>
      </c>
      <c r="D68">
        <v>104</v>
      </c>
      <c r="E68" t="s">
        <v>7769</v>
      </c>
      <c r="F68" t="s">
        <v>7769</v>
      </c>
    </row>
    <row r="69" spans="1:6">
      <c r="A69" s="3" t="s">
        <v>179</v>
      </c>
      <c r="B69" t="s">
        <v>180</v>
      </c>
      <c r="C69">
        <v>452</v>
      </c>
      <c r="D69">
        <v>431</v>
      </c>
      <c r="E69">
        <v>24430</v>
      </c>
      <c r="F69" t="s">
        <v>7769</v>
      </c>
    </row>
    <row r="70" spans="1:6">
      <c r="A70" s="3" t="s">
        <v>183</v>
      </c>
      <c r="B70" t="s">
        <v>184</v>
      </c>
      <c r="C70">
        <v>651</v>
      </c>
      <c r="D70">
        <v>631</v>
      </c>
      <c r="E70">
        <v>27780</v>
      </c>
      <c r="F70" t="s">
        <v>7769</v>
      </c>
    </row>
    <row r="71" spans="1:6">
      <c r="A71" s="3" t="s">
        <v>185</v>
      </c>
      <c r="B71" t="s">
        <v>186</v>
      </c>
      <c r="C71">
        <v>188</v>
      </c>
      <c r="D71">
        <v>178</v>
      </c>
      <c r="E71">
        <v>28150</v>
      </c>
      <c r="F71" t="s">
        <v>7769</v>
      </c>
    </row>
    <row r="72" spans="1:6">
      <c r="A72" s="3" t="s">
        <v>187</v>
      </c>
      <c r="B72" t="s">
        <v>188</v>
      </c>
      <c r="C72">
        <v>653</v>
      </c>
      <c r="D72">
        <v>722</v>
      </c>
      <c r="E72">
        <v>24880</v>
      </c>
      <c r="F72" t="s">
        <v>7769</v>
      </c>
    </row>
    <row r="73" spans="1:6">
      <c r="A73" s="3" t="s">
        <v>189</v>
      </c>
      <c r="B73" t="s">
        <v>190</v>
      </c>
      <c r="C73">
        <v>604</v>
      </c>
      <c r="D73">
        <v>601</v>
      </c>
      <c r="E73">
        <v>25070</v>
      </c>
      <c r="F73" t="s">
        <v>7769</v>
      </c>
    </row>
    <row r="74" spans="1:6">
      <c r="A74" s="3" t="s">
        <v>191</v>
      </c>
      <c r="B74" t="s">
        <v>192</v>
      </c>
      <c r="C74">
        <v>199</v>
      </c>
      <c r="D74">
        <v>203</v>
      </c>
      <c r="E74">
        <v>25930</v>
      </c>
      <c r="F74" t="s">
        <v>7769</v>
      </c>
    </row>
    <row r="75" spans="1:6">
      <c r="A75" s="3" t="s">
        <v>193</v>
      </c>
      <c r="B75" t="s">
        <v>194</v>
      </c>
      <c r="C75">
        <v>162</v>
      </c>
      <c r="D75">
        <v>159</v>
      </c>
      <c r="E75">
        <v>30200</v>
      </c>
      <c r="F75" t="s">
        <v>7769</v>
      </c>
    </row>
    <row r="76" spans="1:6">
      <c r="A76" s="3" t="s">
        <v>197</v>
      </c>
      <c r="B76" t="s">
        <v>198</v>
      </c>
      <c r="C76">
        <v>160</v>
      </c>
      <c r="D76">
        <v>166</v>
      </c>
      <c r="E76">
        <v>25090</v>
      </c>
      <c r="F76" t="s">
        <v>7769</v>
      </c>
    </row>
    <row r="77" spans="1:6">
      <c r="A77" s="3" t="s">
        <v>195</v>
      </c>
      <c r="B77" t="s">
        <v>196</v>
      </c>
      <c r="C77">
        <v>152</v>
      </c>
      <c r="D77">
        <v>132</v>
      </c>
      <c r="E77">
        <v>22520</v>
      </c>
      <c r="F77" t="s">
        <v>7769</v>
      </c>
    </row>
    <row r="78" spans="1:6">
      <c r="A78" s="3" t="s">
        <v>199</v>
      </c>
      <c r="B78" t="s">
        <v>200</v>
      </c>
      <c r="C78">
        <v>350</v>
      </c>
      <c r="D78">
        <v>309</v>
      </c>
      <c r="E78">
        <v>28770</v>
      </c>
      <c r="F78" t="s">
        <v>7769</v>
      </c>
    </row>
    <row r="79" spans="1:6">
      <c r="A79" s="3" t="s">
        <v>305</v>
      </c>
      <c r="B79" t="s">
        <v>306</v>
      </c>
      <c r="C79">
        <v>440</v>
      </c>
      <c r="D79">
        <v>421</v>
      </c>
      <c r="E79">
        <v>27460</v>
      </c>
      <c r="F79" t="s">
        <v>7769</v>
      </c>
    </row>
    <row r="80" spans="1:6">
      <c r="A80" s="3" t="s">
        <v>201</v>
      </c>
      <c r="B80" t="s">
        <v>202</v>
      </c>
      <c r="C80">
        <v>111</v>
      </c>
      <c r="D80">
        <v>120</v>
      </c>
      <c r="E80">
        <v>27560</v>
      </c>
      <c r="F80" t="s">
        <v>7769</v>
      </c>
    </row>
    <row r="81" spans="1:6">
      <c r="A81" s="3" t="s">
        <v>203</v>
      </c>
      <c r="B81" t="s">
        <v>204</v>
      </c>
      <c r="C81">
        <v>749</v>
      </c>
      <c r="D81">
        <v>736</v>
      </c>
      <c r="E81">
        <v>26620</v>
      </c>
      <c r="F81" t="s">
        <v>7769</v>
      </c>
    </row>
    <row r="82" spans="1:6">
      <c r="A82" s="3" t="s">
        <v>309</v>
      </c>
      <c r="B82" t="s">
        <v>310</v>
      </c>
      <c r="C82">
        <v>260</v>
      </c>
      <c r="D82">
        <v>248</v>
      </c>
      <c r="E82">
        <v>27910</v>
      </c>
      <c r="F82" t="s">
        <v>7769</v>
      </c>
    </row>
    <row r="83" spans="1:6">
      <c r="A83" s="3" t="s">
        <v>307</v>
      </c>
      <c r="B83" t="s">
        <v>308</v>
      </c>
      <c r="C83">
        <v>1043</v>
      </c>
      <c r="D83">
        <v>991</v>
      </c>
      <c r="E83">
        <v>26190</v>
      </c>
      <c r="F83" t="s">
        <v>7769</v>
      </c>
    </row>
    <row r="84" spans="1:6">
      <c r="A84" s="3" t="s">
        <v>205</v>
      </c>
      <c r="B84" t="s">
        <v>206</v>
      </c>
      <c r="C84">
        <v>1048</v>
      </c>
      <c r="D84">
        <v>979</v>
      </c>
      <c r="E84">
        <v>25140</v>
      </c>
      <c r="F84" t="s">
        <v>7769</v>
      </c>
    </row>
    <row r="85" spans="1:6">
      <c r="A85" s="3" t="s">
        <v>207</v>
      </c>
      <c r="B85" t="s">
        <v>208</v>
      </c>
      <c r="C85">
        <v>30</v>
      </c>
      <c r="D85">
        <v>31</v>
      </c>
      <c r="E85" t="s">
        <v>7769</v>
      </c>
      <c r="F85" t="s">
        <v>7769</v>
      </c>
    </row>
    <row r="86" spans="1:6">
      <c r="A86" s="3" t="s">
        <v>213</v>
      </c>
      <c r="B86" t="s">
        <v>214</v>
      </c>
      <c r="C86">
        <v>88</v>
      </c>
      <c r="D86">
        <v>80</v>
      </c>
      <c r="E86" t="s">
        <v>7769</v>
      </c>
      <c r="F86" t="s">
        <v>7769</v>
      </c>
    </row>
    <row r="87" spans="1:6">
      <c r="A87" s="3" t="s">
        <v>209</v>
      </c>
      <c r="B87" t="s">
        <v>210</v>
      </c>
      <c r="C87">
        <v>1154</v>
      </c>
      <c r="D87">
        <v>1130</v>
      </c>
      <c r="E87">
        <v>25940</v>
      </c>
      <c r="F87" t="s">
        <v>7769</v>
      </c>
    </row>
    <row r="88" spans="1:6">
      <c r="A88" s="3" t="s">
        <v>211</v>
      </c>
      <c r="B88" t="s">
        <v>212</v>
      </c>
      <c r="C88">
        <v>213</v>
      </c>
      <c r="D88">
        <v>194</v>
      </c>
      <c r="E88">
        <v>26790</v>
      </c>
      <c r="F88" t="s">
        <v>7769</v>
      </c>
    </row>
    <row r="89" spans="1:6">
      <c r="A89" s="3" t="s">
        <v>215</v>
      </c>
      <c r="B89" t="s">
        <v>216</v>
      </c>
      <c r="C89">
        <v>106</v>
      </c>
      <c r="D89">
        <v>98</v>
      </c>
      <c r="E89">
        <v>26730</v>
      </c>
      <c r="F89" t="s">
        <v>7769</v>
      </c>
    </row>
    <row r="90" spans="1:6">
      <c r="A90" s="3" t="s">
        <v>219</v>
      </c>
      <c r="B90" t="s">
        <v>220</v>
      </c>
      <c r="C90">
        <v>1290</v>
      </c>
      <c r="D90">
        <v>1162</v>
      </c>
      <c r="E90">
        <v>22560</v>
      </c>
      <c r="F90" t="s">
        <v>7769</v>
      </c>
    </row>
    <row r="91" spans="1:6">
      <c r="A91" s="3" t="s">
        <v>217</v>
      </c>
      <c r="B91" t="s">
        <v>218</v>
      </c>
      <c r="C91">
        <v>447</v>
      </c>
      <c r="D91">
        <v>474</v>
      </c>
      <c r="E91">
        <v>28400</v>
      </c>
      <c r="F91" t="s">
        <v>7769</v>
      </c>
    </row>
    <row r="92" spans="1:6">
      <c r="A92" s="3" t="s">
        <v>221</v>
      </c>
      <c r="B92" t="s">
        <v>222</v>
      </c>
      <c r="C92">
        <v>5664</v>
      </c>
      <c r="D92">
        <v>5605</v>
      </c>
      <c r="E92">
        <v>17770</v>
      </c>
      <c r="F92">
        <v>39</v>
      </c>
    </row>
    <row r="93" spans="1:6">
      <c r="A93" s="3" t="s">
        <v>223</v>
      </c>
      <c r="B93" t="s">
        <v>224</v>
      </c>
      <c r="C93">
        <v>201</v>
      </c>
      <c r="D93">
        <v>187</v>
      </c>
      <c r="E93">
        <v>24700</v>
      </c>
      <c r="F93" t="s">
        <v>7769</v>
      </c>
    </row>
    <row r="94" spans="1:6">
      <c r="A94" s="3" t="s">
        <v>225</v>
      </c>
      <c r="B94" t="s">
        <v>226</v>
      </c>
      <c r="C94">
        <v>259</v>
      </c>
      <c r="D94">
        <v>272</v>
      </c>
      <c r="E94">
        <v>22700</v>
      </c>
      <c r="F94" t="s">
        <v>7769</v>
      </c>
    </row>
    <row r="95" spans="1:6">
      <c r="A95" s="3" t="s">
        <v>227</v>
      </c>
      <c r="B95" t="s">
        <v>228</v>
      </c>
      <c r="C95">
        <v>375</v>
      </c>
      <c r="D95">
        <v>375</v>
      </c>
      <c r="E95">
        <v>30380</v>
      </c>
      <c r="F95" t="s">
        <v>7769</v>
      </c>
    </row>
    <row r="96" spans="1:6">
      <c r="A96" s="3" t="s">
        <v>229</v>
      </c>
      <c r="B96" t="s">
        <v>230</v>
      </c>
      <c r="C96">
        <v>236</v>
      </c>
      <c r="D96">
        <v>212</v>
      </c>
      <c r="E96">
        <v>27020</v>
      </c>
      <c r="F96" t="s">
        <v>7769</v>
      </c>
    </row>
    <row r="97" spans="1:6">
      <c r="A97" s="3" t="s">
        <v>231</v>
      </c>
      <c r="B97" t="s">
        <v>232</v>
      </c>
      <c r="C97">
        <v>137</v>
      </c>
      <c r="D97">
        <v>137</v>
      </c>
      <c r="E97">
        <v>24390</v>
      </c>
      <c r="F97" t="s">
        <v>7769</v>
      </c>
    </row>
    <row r="98" spans="1:6">
      <c r="A98" s="3" t="s">
        <v>233</v>
      </c>
      <c r="B98" t="s">
        <v>234</v>
      </c>
      <c r="C98">
        <v>193</v>
      </c>
      <c r="D98">
        <v>170</v>
      </c>
      <c r="E98">
        <v>22910</v>
      </c>
      <c r="F98" t="s">
        <v>7769</v>
      </c>
    </row>
    <row r="99" spans="1:6">
      <c r="A99" s="3" t="s">
        <v>235</v>
      </c>
      <c r="B99" t="s">
        <v>236</v>
      </c>
      <c r="C99">
        <v>187</v>
      </c>
      <c r="D99">
        <v>181</v>
      </c>
      <c r="E99">
        <v>25270</v>
      </c>
      <c r="F99" t="s">
        <v>7769</v>
      </c>
    </row>
    <row r="100" spans="1:6">
      <c r="A100" s="3" t="s">
        <v>247</v>
      </c>
      <c r="B100" t="s">
        <v>248</v>
      </c>
      <c r="C100">
        <v>1324</v>
      </c>
      <c r="D100">
        <v>1315</v>
      </c>
      <c r="E100">
        <v>23060</v>
      </c>
      <c r="F100" t="s">
        <v>7769</v>
      </c>
    </row>
    <row r="101" spans="1:6">
      <c r="A101" s="3" t="s">
        <v>237</v>
      </c>
      <c r="B101" t="s">
        <v>238</v>
      </c>
      <c r="C101">
        <v>102</v>
      </c>
      <c r="D101">
        <v>96</v>
      </c>
      <c r="E101" t="s">
        <v>7769</v>
      </c>
      <c r="F101" t="s">
        <v>7769</v>
      </c>
    </row>
    <row r="102" spans="1:6">
      <c r="A102" s="3" t="s">
        <v>239</v>
      </c>
      <c r="B102" t="s">
        <v>240</v>
      </c>
      <c r="C102">
        <v>202</v>
      </c>
      <c r="D102">
        <v>183</v>
      </c>
      <c r="E102">
        <v>26000</v>
      </c>
      <c r="F102" t="s">
        <v>7769</v>
      </c>
    </row>
    <row r="103" spans="1:6">
      <c r="A103" s="3" t="s">
        <v>241</v>
      </c>
      <c r="B103" t="s">
        <v>242</v>
      </c>
      <c r="C103">
        <v>822</v>
      </c>
      <c r="D103">
        <v>809</v>
      </c>
      <c r="E103">
        <v>22750</v>
      </c>
      <c r="F103" t="s">
        <v>7769</v>
      </c>
    </row>
    <row r="104" spans="1:6">
      <c r="A104" s="3" t="s">
        <v>243</v>
      </c>
      <c r="B104" t="s">
        <v>244</v>
      </c>
      <c r="C104">
        <v>103</v>
      </c>
      <c r="D104">
        <v>104</v>
      </c>
      <c r="E104" t="s">
        <v>7769</v>
      </c>
      <c r="F104" t="s">
        <v>7769</v>
      </c>
    </row>
    <row r="105" spans="1:6">
      <c r="A105" s="3" t="s">
        <v>245</v>
      </c>
      <c r="B105" t="s">
        <v>246</v>
      </c>
      <c r="C105">
        <v>158</v>
      </c>
      <c r="D105">
        <v>140</v>
      </c>
      <c r="E105">
        <v>28970</v>
      </c>
      <c r="F105" t="s">
        <v>7769</v>
      </c>
    </row>
    <row r="106" spans="1:6">
      <c r="A106" s="3" t="s">
        <v>762</v>
      </c>
      <c r="B106" t="s">
        <v>763</v>
      </c>
      <c r="C106">
        <v>486</v>
      </c>
      <c r="D106">
        <v>464</v>
      </c>
      <c r="E106">
        <v>23760</v>
      </c>
      <c r="F106" t="s">
        <v>7769</v>
      </c>
    </row>
    <row r="107" spans="1:6">
      <c r="A107" s="3" t="s">
        <v>249</v>
      </c>
      <c r="B107" t="s">
        <v>250</v>
      </c>
      <c r="C107">
        <v>2213</v>
      </c>
      <c r="D107">
        <v>2248</v>
      </c>
      <c r="E107">
        <v>22340</v>
      </c>
      <c r="F107">
        <v>22</v>
      </c>
    </row>
    <row r="108" spans="1:6">
      <c r="A108" s="3" t="s">
        <v>251</v>
      </c>
      <c r="B108" t="s">
        <v>252</v>
      </c>
      <c r="C108">
        <v>708</v>
      </c>
      <c r="D108">
        <v>702</v>
      </c>
      <c r="E108">
        <v>26750</v>
      </c>
      <c r="F108" t="s">
        <v>7769</v>
      </c>
    </row>
    <row r="109" spans="1:6">
      <c r="A109" s="3" t="s">
        <v>253</v>
      </c>
      <c r="B109" t="s">
        <v>254</v>
      </c>
      <c r="C109">
        <v>565</v>
      </c>
      <c r="D109">
        <v>554</v>
      </c>
      <c r="E109">
        <v>25730</v>
      </c>
      <c r="F109" t="s">
        <v>7769</v>
      </c>
    </row>
    <row r="110" spans="1:6">
      <c r="A110" s="3" t="s">
        <v>255</v>
      </c>
      <c r="B110" t="s">
        <v>256</v>
      </c>
      <c r="C110">
        <v>1529</v>
      </c>
      <c r="D110">
        <v>1788</v>
      </c>
      <c r="E110">
        <v>24530</v>
      </c>
      <c r="F110" t="s">
        <v>7769</v>
      </c>
    </row>
    <row r="111" spans="1:6">
      <c r="A111" s="3" t="s">
        <v>261</v>
      </c>
      <c r="B111" t="s">
        <v>262</v>
      </c>
      <c r="C111">
        <v>203</v>
      </c>
      <c r="D111">
        <v>195</v>
      </c>
      <c r="E111">
        <v>26490</v>
      </c>
      <c r="F111" t="s">
        <v>7769</v>
      </c>
    </row>
    <row r="112" spans="1:6">
      <c r="A112" s="3" t="s">
        <v>263</v>
      </c>
      <c r="B112" t="s">
        <v>264</v>
      </c>
      <c r="C112">
        <v>146</v>
      </c>
      <c r="D112">
        <v>131</v>
      </c>
      <c r="E112">
        <v>24420</v>
      </c>
      <c r="F112" t="s">
        <v>7769</v>
      </c>
    </row>
    <row r="113" spans="1:6">
      <c r="A113" s="3" t="s">
        <v>257</v>
      </c>
      <c r="B113" t="s">
        <v>258</v>
      </c>
      <c r="C113">
        <v>67</v>
      </c>
      <c r="D113">
        <v>64</v>
      </c>
      <c r="E113" t="s">
        <v>7769</v>
      </c>
      <c r="F113" t="s">
        <v>7769</v>
      </c>
    </row>
    <row r="114" spans="1:6">
      <c r="A114" s="3" t="s">
        <v>259</v>
      </c>
      <c r="B114" t="s">
        <v>260</v>
      </c>
      <c r="C114">
        <v>121</v>
      </c>
      <c r="D114">
        <v>129</v>
      </c>
      <c r="E114">
        <v>25490</v>
      </c>
      <c r="F114" t="s">
        <v>7769</v>
      </c>
    </row>
    <row r="115" spans="1:6">
      <c r="A115" s="3" t="s">
        <v>285</v>
      </c>
      <c r="B115" t="s">
        <v>286</v>
      </c>
      <c r="C115">
        <v>340</v>
      </c>
      <c r="D115">
        <v>317</v>
      </c>
      <c r="E115">
        <v>24510</v>
      </c>
      <c r="F115" t="s">
        <v>7769</v>
      </c>
    </row>
    <row r="116" spans="1:6">
      <c r="A116" s="3" t="s">
        <v>265</v>
      </c>
      <c r="B116" t="s">
        <v>266</v>
      </c>
      <c r="C116">
        <v>195</v>
      </c>
      <c r="D116">
        <v>193</v>
      </c>
      <c r="E116">
        <v>24490</v>
      </c>
      <c r="F116" t="s">
        <v>7769</v>
      </c>
    </row>
    <row r="117" spans="1:6">
      <c r="A117" s="3" t="s">
        <v>267</v>
      </c>
      <c r="B117" t="s">
        <v>268</v>
      </c>
      <c r="C117">
        <v>244</v>
      </c>
      <c r="D117">
        <v>210</v>
      </c>
      <c r="E117">
        <v>24150</v>
      </c>
      <c r="F117" t="s">
        <v>7769</v>
      </c>
    </row>
    <row r="118" spans="1:6">
      <c r="A118" s="3" t="s">
        <v>269</v>
      </c>
      <c r="B118" t="s">
        <v>270</v>
      </c>
      <c r="C118">
        <v>53</v>
      </c>
      <c r="D118">
        <v>55</v>
      </c>
      <c r="E118" t="s">
        <v>7769</v>
      </c>
      <c r="F118" t="s">
        <v>7769</v>
      </c>
    </row>
    <row r="119" spans="1:6">
      <c r="A119" s="3" t="s">
        <v>271</v>
      </c>
      <c r="B119" t="s">
        <v>272</v>
      </c>
      <c r="C119">
        <v>303</v>
      </c>
      <c r="D119">
        <v>296</v>
      </c>
      <c r="E119">
        <v>25710</v>
      </c>
      <c r="F119" t="s">
        <v>7769</v>
      </c>
    </row>
    <row r="120" spans="1:6">
      <c r="A120" s="3" t="s">
        <v>273</v>
      </c>
      <c r="B120" t="s">
        <v>274</v>
      </c>
      <c r="C120">
        <v>653</v>
      </c>
      <c r="D120">
        <v>653</v>
      </c>
      <c r="E120">
        <v>24240</v>
      </c>
      <c r="F120" t="s">
        <v>7769</v>
      </c>
    </row>
    <row r="121" spans="1:6">
      <c r="A121" s="3" t="s">
        <v>275</v>
      </c>
      <c r="B121" t="s">
        <v>276</v>
      </c>
      <c r="C121">
        <v>213</v>
      </c>
      <c r="D121">
        <v>175</v>
      </c>
      <c r="E121">
        <v>27220</v>
      </c>
      <c r="F121" t="s">
        <v>7769</v>
      </c>
    </row>
    <row r="122" spans="1:6">
      <c r="A122" s="3" t="s">
        <v>277</v>
      </c>
      <c r="B122" t="s">
        <v>278</v>
      </c>
      <c r="C122">
        <v>456</v>
      </c>
      <c r="D122">
        <v>463</v>
      </c>
      <c r="E122">
        <v>19930</v>
      </c>
      <c r="F122" t="s">
        <v>7769</v>
      </c>
    </row>
    <row r="123" spans="1:6">
      <c r="A123" s="3" t="s">
        <v>283</v>
      </c>
      <c r="B123" t="s">
        <v>284</v>
      </c>
      <c r="C123">
        <v>189</v>
      </c>
      <c r="D123">
        <v>199</v>
      </c>
      <c r="E123">
        <v>24000</v>
      </c>
      <c r="F123" t="s">
        <v>7769</v>
      </c>
    </row>
    <row r="124" spans="1:6">
      <c r="A124" s="3" t="s">
        <v>281</v>
      </c>
      <c r="B124" t="s">
        <v>282</v>
      </c>
      <c r="C124">
        <v>1532</v>
      </c>
      <c r="D124">
        <v>1411</v>
      </c>
      <c r="E124">
        <v>27230</v>
      </c>
      <c r="F124" t="s">
        <v>7769</v>
      </c>
    </row>
    <row r="125" spans="1:6">
      <c r="A125" s="3" t="s">
        <v>279</v>
      </c>
      <c r="B125" t="s">
        <v>280</v>
      </c>
      <c r="C125">
        <v>19</v>
      </c>
      <c r="D125">
        <v>20</v>
      </c>
      <c r="E125" t="s">
        <v>7769</v>
      </c>
      <c r="F125" t="s">
        <v>7769</v>
      </c>
    </row>
    <row r="126" spans="1:6">
      <c r="A126" s="3" t="s">
        <v>287</v>
      </c>
      <c r="B126" t="s">
        <v>288</v>
      </c>
      <c r="C126">
        <v>193</v>
      </c>
      <c r="D126">
        <v>204</v>
      </c>
      <c r="E126">
        <v>23700</v>
      </c>
      <c r="F126" t="s">
        <v>7769</v>
      </c>
    </row>
    <row r="127" spans="1:6">
      <c r="A127" s="3" t="s">
        <v>289</v>
      </c>
      <c r="B127" t="s">
        <v>290</v>
      </c>
      <c r="C127">
        <v>1880</v>
      </c>
      <c r="D127">
        <v>1947</v>
      </c>
      <c r="E127">
        <v>26680</v>
      </c>
      <c r="F127" t="s">
        <v>7769</v>
      </c>
    </row>
    <row r="128" spans="1:6">
      <c r="A128" s="3" t="s">
        <v>291</v>
      </c>
      <c r="B128" t="s">
        <v>292</v>
      </c>
      <c r="C128">
        <v>203</v>
      </c>
      <c r="D128">
        <v>188</v>
      </c>
      <c r="E128">
        <v>27460</v>
      </c>
      <c r="F128" t="s">
        <v>7769</v>
      </c>
    </row>
    <row r="129" spans="1:6">
      <c r="A129" s="3" t="s">
        <v>293</v>
      </c>
      <c r="B129" t="s">
        <v>294</v>
      </c>
      <c r="C129">
        <v>411</v>
      </c>
      <c r="D129">
        <v>410</v>
      </c>
      <c r="E129">
        <v>21950</v>
      </c>
      <c r="F129" t="s">
        <v>7769</v>
      </c>
    </row>
    <row r="130" spans="1:6">
      <c r="A130" s="3" t="s">
        <v>295</v>
      </c>
      <c r="B130" t="s">
        <v>296</v>
      </c>
      <c r="C130">
        <v>869</v>
      </c>
      <c r="D130">
        <v>795</v>
      </c>
      <c r="E130">
        <v>23420</v>
      </c>
      <c r="F130" t="s">
        <v>7769</v>
      </c>
    </row>
    <row r="131" spans="1:6">
      <c r="A131" s="3" t="s">
        <v>297</v>
      </c>
      <c r="B131" t="s">
        <v>298</v>
      </c>
      <c r="C131">
        <v>1168</v>
      </c>
      <c r="D131">
        <v>1122</v>
      </c>
      <c r="E131">
        <v>21550</v>
      </c>
      <c r="F131" t="s">
        <v>7769</v>
      </c>
    </row>
    <row r="132" spans="1:6">
      <c r="A132" s="3" t="s">
        <v>299</v>
      </c>
      <c r="B132" t="s">
        <v>300</v>
      </c>
      <c r="C132">
        <v>128</v>
      </c>
      <c r="D132">
        <v>123</v>
      </c>
      <c r="E132">
        <v>26700</v>
      </c>
      <c r="F132" t="s">
        <v>7769</v>
      </c>
    </row>
    <row r="133" spans="1:6">
      <c r="A133" s="3" t="s">
        <v>301</v>
      </c>
      <c r="B133" t="s">
        <v>302</v>
      </c>
      <c r="C133">
        <v>152</v>
      </c>
      <c r="D133">
        <v>126</v>
      </c>
      <c r="E133">
        <v>24800</v>
      </c>
      <c r="F133" t="s">
        <v>7769</v>
      </c>
    </row>
    <row r="134" spans="1:6">
      <c r="A134" s="3" t="s">
        <v>303</v>
      </c>
      <c r="B134" t="s">
        <v>304</v>
      </c>
      <c r="C134">
        <v>190</v>
      </c>
      <c r="D134">
        <v>175</v>
      </c>
      <c r="E134">
        <v>27850</v>
      </c>
      <c r="F134" t="s">
        <v>7769</v>
      </c>
    </row>
    <row r="135" spans="1:6">
      <c r="A135" s="3" t="s">
        <v>313</v>
      </c>
      <c r="B135" t="s">
        <v>314</v>
      </c>
      <c r="C135">
        <v>438</v>
      </c>
      <c r="D135">
        <v>459</v>
      </c>
      <c r="E135">
        <v>26040</v>
      </c>
      <c r="F135" t="s">
        <v>7769</v>
      </c>
    </row>
    <row r="136" spans="1:6">
      <c r="A136" s="3" t="s">
        <v>315</v>
      </c>
      <c r="B136" t="s">
        <v>316</v>
      </c>
      <c r="C136">
        <v>454</v>
      </c>
      <c r="D136">
        <v>426</v>
      </c>
      <c r="E136">
        <v>23350</v>
      </c>
      <c r="F136" t="s">
        <v>7769</v>
      </c>
    </row>
    <row r="137" spans="1:6">
      <c r="A137" s="3" t="s">
        <v>764</v>
      </c>
      <c r="B137" t="s">
        <v>765</v>
      </c>
      <c r="C137">
        <v>1788</v>
      </c>
      <c r="D137">
        <v>1745</v>
      </c>
      <c r="E137">
        <v>20000</v>
      </c>
      <c r="F137" t="s">
        <v>7769</v>
      </c>
    </row>
    <row r="138" spans="1:6">
      <c r="A138" s="3" t="s">
        <v>317</v>
      </c>
      <c r="B138" t="s">
        <v>318</v>
      </c>
      <c r="C138">
        <v>244</v>
      </c>
      <c r="D138">
        <v>246</v>
      </c>
      <c r="E138">
        <v>28870</v>
      </c>
      <c r="F138" t="s">
        <v>7769</v>
      </c>
    </row>
    <row r="139" spans="1:6">
      <c r="A139" s="3" t="s">
        <v>832</v>
      </c>
      <c r="B139" t="s">
        <v>833</v>
      </c>
      <c r="C139">
        <v>192</v>
      </c>
      <c r="D139">
        <v>186</v>
      </c>
      <c r="E139">
        <v>20950</v>
      </c>
      <c r="F139" t="s">
        <v>7769</v>
      </c>
    </row>
    <row r="140" spans="1:6">
      <c r="A140" s="3" t="s">
        <v>319</v>
      </c>
      <c r="B140" t="s">
        <v>320</v>
      </c>
      <c r="C140">
        <v>145</v>
      </c>
      <c r="D140">
        <v>143</v>
      </c>
      <c r="E140">
        <v>25980</v>
      </c>
      <c r="F140" t="s">
        <v>7769</v>
      </c>
    </row>
    <row r="141" spans="1:6">
      <c r="A141" s="3" t="s">
        <v>321</v>
      </c>
      <c r="B141" t="s">
        <v>322</v>
      </c>
      <c r="C141">
        <v>546</v>
      </c>
      <c r="D141">
        <v>547</v>
      </c>
      <c r="E141">
        <v>26260</v>
      </c>
      <c r="F141" t="s">
        <v>7769</v>
      </c>
    </row>
    <row r="142" spans="1:6">
      <c r="A142" s="3" t="s">
        <v>323</v>
      </c>
      <c r="B142" t="s">
        <v>324</v>
      </c>
      <c r="C142">
        <v>87</v>
      </c>
      <c r="D142">
        <v>88</v>
      </c>
      <c r="E142" t="s">
        <v>7769</v>
      </c>
      <c r="F142" t="s">
        <v>7769</v>
      </c>
    </row>
    <row r="143" spans="1:6">
      <c r="A143" s="3" t="s">
        <v>325</v>
      </c>
      <c r="B143" t="s">
        <v>326</v>
      </c>
      <c r="C143">
        <v>258</v>
      </c>
      <c r="D143">
        <v>248</v>
      </c>
      <c r="E143">
        <v>26520</v>
      </c>
      <c r="F143" t="s">
        <v>7769</v>
      </c>
    </row>
    <row r="144" spans="1:6">
      <c r="A144" s="3" t="s">
        <v>327</v>
      </c>
      <c r="B144" t="s">
        <v>328</v>
      </c>
      <c r="C144">
        <v>67</v>
      </c>
      <c r="D144">
        <v>58</v>
      </c>
      <c r="E144" t="s">
        <v>7769</v>
      </c>
      <c r="F144" t="s">
        <v>7769</v>
      </c>
    </row>
    <row r="145" spans="1:6">
      <c r="A145" s="3" t="s">
        <v>329</v>
      </c>
      <c r="B145" t="s">
        <v>330</v>
      </c>
      <c r="C145">
        <v>64</v>
      </c>
      <c r="D145">
        <v>63</v>
      </c>
      <c r="E145" t="s">
        <v>7769</v>
      </c>
      <c r="F145" t="s">
        <v>7769</v>
      </c>
    </row>
    <row r="146" spans="1:6">
      <c r="A146" s="3" t="s">
        <v>331</v>
      </c>
      <c r="B146" t="s">
        <v>332</v>
      </c>
      <c r="C146">
        <v>115</v>
      </c>
      <c r="D146">
        <v>111</v>
      </c>
      <c r="E146">
        <v>31620</v>
      </c>
      <c r="F146" t="s">
        <v>7769</v>
      </c>
    </row>
    <row r="147" spans="1:6">
      <c r="A147" s="3" t="s">
        <v>333</v>
      </c>
      <c r="B147" t="s">
        <v>334</v>
      </c>
      <c r="C147">
        <v>89</v>
      </c>
      <c r="D147">
        <v>87</v>
      </c>
      <c r="E147" t="s">
        <v>7769</v>
      </c>
      <c r="F147" t="s">
        <v>7769</v>
      </c>
    </row>
    <row r="148" spans="1:6">
      <c r="A148" s="3" t="s">
        <v>335</v>
      </c>
      <c r="B148" t="s">
        <v>336</v>
      </c>
      <c r="C148">
        <v>763</v>
      </c>
      <c r="D148">
        <v>801</v>
      </c>
      <c r="E148">
        <v>26320</v>
      </c>
      <c r="F148" t="s">
        <v>7769</v>
      </c>
    </row>
    <row r="149" spans="1:6">
      <c r="A149" s="3" t="s">
        <v>337</v>
      </c>
      <c r="B149" t="s">
        <v>338</v>
      </c>
      <c r="C149">
        <v>361</v>
      </c>
      <c r="D149">
        <v>375</v>
      </c>
      <c r="E149">
        <v>25180</v>
      </c>
      <c r="F149" t="s">
        <v>7769</v>
      </c>
    </row>
    <row r="150" spans="1:6">
      <c r="A150" s="3" t="s">
        <v>339</v>
      </c>
      <c r="B150" t="s">
        <v>340</v>
      </c>
      <c r="C150">
        <v>174</v>
      </c>
      <c r="D150">
        <v>201</v>
      </c>
      <c r="E150">
        <v>25640</v>
      </c>
      <c r="F150" t="s">
        <v>7769</v>
      </c>
    </row>
    <row r="151" spans="1:6">
      <c r="A151" s="3" t="s">
        <v>341</v>
      </c>
      <c r="B151" t="s">
        <v>342</v>
      </c>
      <c r="C151">
        <v>253</v>
      </c>
      <c r="D151">
        <v>234</v>
      </c>
      <c r="E151">
        <v>25520</v>
      </c>
      <c r="F151" t="s">
        <v>7769</v>
      </c>
    </row>
    <row r="152" spans="1:6">
      <c r="A152" s="3" t="s">
        <v>343</v>
      </c>
      <c r="B152" t="s">
        <v>344</v>
      </c>
      <c r="C152">
        <v>848</v>
      </c>
      <c r="D152">
        <v>827</v>
      </c>
      <c r="E152">
        <v>26100</v>
      </c>
      <c r="F152" t="s">
        <v>7769</v>
      </c>
    </row>
    <row r="153" spans="1:6">
      <c r="A153" s="3" t="s">
        <v>345</v>
      </c>
      <c r="B153" t="s">
        <v>346</v>
      </c>
      <c r="C153">
        <v>284</v>
      </c>
      <c r="D153">
        <v>272</v>
      </c>
      <c r="E153">
        <v>22560</v>
      </c>
      <c r="F153" t="s">
        <v>7769</v>
      </c>
    </row>
    <row r="154" spans="1:6">
      <c r="A154" s="3" t="s">
        <v>347</v>
      </c>
      <c r="B154" t="s">
        <v>348</v>
      </c>
      <c r="C154">
        <v>280</v>
      </c>
      <c r="D154">
        <v>313</v>
      </c>
      <c r="E154">
        <v>23240</v>
      </c>
      <c r="F154" t="s">
        <v>7769</v>
      </c>
    </row>
    <row r="155" spans="1:6">
      <c r="A155" s="3" t="s">
        <v>349</v>
      </c>
      <c r="B155" t="s">
        <v>350</v>
      </c>
      <c r="C155">
        <v>539</v>
      </c>
      <c r="D155">
        <v>495</v>
      </c>
      <c r="E155">
        <v>21950</v>
      </c>
      <c r="F155" t="s">
        <v>7769</v>
      </c>
    </row>
    <row r="156" spans="1:6">
      <c r="A156" s="3" t="s">
        <v>766</v>
      </c>
      <c r="B156" t="s">
        <v>767</v>
      </c>
      <c r="C156">
        <v>278</v>
      </c>
      <c r="D156">
        <v>301</v>
      </c>
      <c r="E156">
        <v>24250</v>
      </c>
      <c r="F156" t="s">
        <v>7769</v>
      </c>
    </row>
    <row r="157" spans="1:6">
      <c r="A157" s="3" t="s">
        <v>351</v>
      </c>
      <c r="B157" t="s">
        <v>352</v>
      </c>
      <c r="C157">
        <v>2617</v>
      </c>
      <c r="D157">
        <v>2594</v>
      </c>
      <c r="E157">
        <v>23580</v>
      </c>
      <c r="F157">
        <v>17</v>
      </c>
    </row>
    <row r="158" spans="1:6">
      <c r="A158" s="3" t="s">
        <v>834</v>
      </c>
      <c r="B158" t="s">
        <v>835</v>
      </c>
      <c r="C158">
        <v>316</v>
      </c>
      <c r="D158">
        <v>323</v>
      </c>
      <c r="E158">
        <v>26240</v>
      </c>
      <c r="F158" t="s">
        <v>7769</v>
      </c>
    </row>
    <row r="159" spans="1:6">
      <c r="A159" s="3" t="s">
        <v>353</v>
      </c>
      <c r="B159" t="s">
        <v>354</v>
      </c>
      <c r="C159">
        <v>1652</v>
      </c>
      <c r="D159">
        <v>1568</v>
      </c>
      <c r="E159">
        <v>23480</v>
      </c>
      <c r="F159" t="s">
        <v>7769</v>
      </c>
    </row>
    <row r="160" spans="1:6">
      <c r="A160" s="3" t="s">
        <v>355</v>
      </c>
      <c r="B160" t="s">
        <v>356</v>
      </c>
      <c r="C160">
        <v>352</v>
      </c>
      <c r="D160">
        <v>361</v>
      </c>
      <c r="E160">
        <v>27350</v>
      </c>
      <c r="F160" t="s">
        <v>7769</v>
      </c>
    </row>
    <row r="161" spans="1:6">
      <c r="A161" s="3" t="s">
        <v>357</v>
      </c>
      <c r="B161" t="s">
        <v>358</v>
      </c>
      <c r="C161">
        <v>881</v>
      </c>
      <c r="D161">
        <v>895</v>
      </c>
      <c r="E161">
        <v>25530</v>
      </c>
      <c r="F161" t="s">
        <v>7769</v>
      </c>
    </row>
    <row r="162" spans="1:6">
      <c r="A162" s="3" t="s">
        <v>392</v>
      </c>
      <c r="B162" t="s">
        <v>393</v>
      </c>
      <c r="C162">
        <v>15107</v>
      </c>
      <c r="D162">
        <v>15097</v>
      </c>
      <c r="E162">
        <v>20900</v>
      </c>
      <c r="F162">
        <v>29</v>
      </c>
    </row>
    <row r="163" spans="1:6">
      <c r="A163" s="3" t="s">
        <v>394</v>
      </c>
      <c r="B163" t="s">
        <v>395</v>
      </c>
      <c r="C163">
        <v>83</v>
      </c>
      <c r="D163">
        <v>83</v>
      </c>
      <c r="E163" t="s">
        <v>7769</v>
      </c>
      <c r="F163" t="s">
        <v>7769</v>
      </c>
    </row>
    <row r="164" spans="1:6">
      <c r="A164" s="3" t="s">
        <v>396</v>
      </c>
      <c r="B164" t="s">
        <v>397</v>
      </c>
      <c r="C164">
        <v>127</v>
      </c>
      <c r="D164">
        <v>125</v>
      </c>
      <c r="E164">
        <v>24420</v>
      </c>
      <c r="F164" t="s">
        <v>7769</v>
      </c>
    </row>
    <row r="165" spans="1:6">
      <c r="A165" s="3" t="s">
        <v>359</v>
      </c>
      <c r="B165" t="s">
        <v>360</v>
      </c>
      <c r="C165">
        <v>87</v>
      </c>
      <c r="D165">
        <v>91</v>
      </c>
      <c r="E165" t="s">
        <v>7769</v>
      </c>
      <c r="F165" t="s">
        <v>7769</v>
      </c>
    </row>
    <row r="166" spans="1:6">
      <c r="A166" s="3" t="s">
        <v>361</v>
      </c>
      <c r="B166" t="s">
        <v>362</v>
      </c>
      <c r="C166">
        <v>249</v>
      </c>
      <c r="D166">
        <v>238</v>
      </c>
      <c r="E166">
        <v>27640</v>
      </c>
      <c r="F166" t="s">
        <v>7769</v>
      </c>
    </row>
    <row r="167" spans="1:6">
      <c r="A167" s="3" t="s">
        <v>363</v>
      </c>
      <c r="B167" t="s">
        <v>364</v>
      </c>
      <c r="C167">
        <v>11878</v>
      </c>
      <c r="D167">
        <v>11596</v>
      </c>
      <c r="E167">
        <v>20410</v>
      </c>
      <c r="F167">
        <v>30</v>
      </c>
    </row>
    <row r="168" spans="1:6">
      <c r="A168" s="3" t="s">
        <v>366</v>
      </c>
      <c r="B168" t="s">
        <v>367</v>
      </c>
      <c r="C168">
        <v>818</v>
      </c>
      <c r="D168">
        <v>859</v>
      </c>
      <c r="E168">
        <v>24800</v>
      </c>
      <c r="F168" t="s">
        <v>7769</v>
      </c>
    </row>
    <row r="169" spans="1:6">
      <c r="A169" s="3" t="s">
        <v>368</v>
      </c>
      <c r="B169" t="s">
        <v>369</v>
      </c>
      <c r="C169">
        <v>150</v>
      </c>
      <c r="D169">
        <v>153</v>
      </c>
      <c r="E169">
        <v>23630</v>
      </c>
      <c r="F169" t="s">
        <v>7769</v>
      </c>
    </row>
    <row r="170" spans="1:6">
      <c r="A170" s="3" t="s">
        <v>370</v>
      </c>
      <c r="B170" t="s">
        <v>371</v>
      </c>
      <c r="C170">
        <v>205</v>
      </c>
      <c r="D170">
        <v>214</v>
      </c>
      <c r="E170">
        <v>21990</v>
      </c>
      <c r="F170" t="s">
        <v>7769</v>
      </c>
    </row>
    <row r="171" spans="1:6">
      <c r="A171" s="3" t="s">
        <v>404</v>
      </c>
      <c r="B171" t="s">
        <v>405</v>
      </c>
      <c r="C171">
        <v>142</v>
      </c>
      <c r="D171">
        <v>147</v>
      </c>
      <c r="E171">
        <v>25730</v>
      </c>
      <c r="F171" t="s">
        <v>7769</v>
      </c>
    </row>
    <row r="172" spans="1:6">
      <c r="A172" s="3" t="s">
        <v>372</v>
      </c>
      <c r="B172" t="s">
        <v>373</v>
      </c>
      <c r="C172">
        <v>106</v>
      </c>
      <c r="D172">
        <v>127</v>
      </c>
      <c r="E172">
        <v>27400</v>
      </c>
      <c r="F172" t="s">
        <v>7769</v>
      </c>
    </row>
    <row r="173" spans="1:6">
      <c r="A173" s="3" t="s">
        <v>398</v>
      </c>
      <c r="B173" t="s">
        <v>399</v>
      </c>
      <c r="C173">
        <v>392</v>
      </c>
      <c r="D173">
        <v>378</v>
      </c>
      <c r="E173">
        <v>25530</v>
      </c>
      <c r="F173" t="s">
        <v>7769</v>
      </c>
    </row>
    <row r="174" spans="1:6">
      <c r="A174" s="3" t="s">
        <v>400</v>
      </c>
      <c r="B174" t="s">
        <v>401</v>
      </c>
      <c r="C174">
        <v>710</v>
      </c>
      <c r="D174">
        <v>742</v>
      </c>
      <c r="E174">
        <v>25400</v>
      </c>
      <c r="F174" t="s">
        <v>7769</v>
      </c>
    </row>
    <row r="175" spans="1:6">
      <c r="A175" s="3" t="s">
        <v>402</v>
      </c>
      <c r="B175" t="s">
        <v>403</v>
      </c>
      <c r="C175">
        <v>80</v>
      </c>
      <c r="D175">
        <v>98</v>
      </c>
      <c r="E175" t="s">
        <v>7769</v>
      </c>
      <c r="F175" t="s">
        <v>7769</v>
      </c>
    </row>
    <row r="176" spans="1:6">
      <c r="A176" s="3" t="s">
        <v>374</v>
      </c>
      <c r="B176" t="s">
        <v>375</v>
      </c>
      <c r="C176">
        <v>125</v>
      </c>
      <c r="D176">
        <v>136</v>
      </c>
      <c r="E176">
        <v>21900</v>
      </c>
      <c r="F176" t="s">
        <v>7769</v>
      </c>
    </row>
    <row r="177" spans="1:6">
      <c r="A177" s="3" t="s">
        <v>376</v>
      </c>
      <c r="B177" t="s">
        <v>377</v>
      </c>
      <c r="C177">
        <v>187</v>
      </c>
      <c r="D177">
        <v>197</v>
      </c>
      <c r="E177">
        <v>28710</v>
      </c>
      <c r="F177" t="s">
        <v>7769</v>
      </c>
    </row>
    <row r="178" spans="1:6">
      <c r="A178" s="3" t="s">
        <v>378</v>
      </c>
      <c r="B178" t="s">
        <v>379</v>
      </c>
      <c r="C178">
        <v>355</v>
      </c>
      <c r="D178">
        <v>329</v>
      </c>
      <c r="E178">
        <v>24340</v>
      </c>
      <c r="F178" t="s">
        <v>7769</v>
      </c>
    </row>
    <row r="179" spans="1:6">
      <c r="A179" s="3" t="s">
        <v>406</v>
      </c>
      <c r="B179" t="s">
        <v>407</v>
      </c>
      <c r="C179">
        <v>404</v>
      </c>
      <c r="D179">
        <v>389</v>
      </c>
      <c r="E179">
        <v>24630</v>
      </c>
      <c r="F179" t="s">
        <v>7769</v>
      </c>
    </row>
    <row r="180" spans="1:6">
      <c r="A180" s="3" t="s">
        <v>408</v>
      </c>
      <c r="B180" t="s">
        <v>409</v>
      </c>
      <c r="C180">
        <v>1353</v>
      </c>
      <c r="D180">
        <v>1296</v>
      </c>
      <c r="E180">
        <v>27010</v>
      </c>
      <c r="F180" t="s">
        <v>7769</v>
      </c>
    </row>
    <row r="181" spans="1:6">
      <c r="A181" s="3" t="s">
        <v>380</v>
      </c>
      <c r="B181" t="s">
        <v>381</v>
      </c>
      <c r="C181">
        <v>1109</v>
      </c>
      <c r="D181">
        <v>1195</v>
      </c>
      <c r="E181">
        <v>26980</v>
      </c>
      <c r="F181" t="s">
        <v>7769</v>
      </c>
    </row>
    <row r="182" spans="1:6">
      <c r="A182" s="3" t="s">
        <v>382</v>
      </c>
      <c r="B182" t="s">
        <v>383</v>
      </c>
      <c r="C182">
        <v>149</v>
      </c>
      <c r="D182">
        <v>140</v>
      </c>
      <c r="E182">
        <v>24320</v>
      </c>
      <c r="F182" t="s">
        <v>7769</v>
      </c>
    </row>
    <row r="183" spans="1:6">
      <c r="A183" s="3" t="s">
        <v>386</v>
      </c>
      <c r="B183" t="s">
        <v>387</v>
      </c>
      <c r="C183">
        <v>362</v>
      </c>
      <c r="D183">
        <v>359</v>
      </c>
      <c r="E183">
        <v>22340</v>
      </c>
      <c r="F183" t="s">
        <v>7769</v>
      </c>
    </row>
    <row r="184" spans="1:6">
      <c r="A184" s="3" t="s">
        <v>384</v>
      </c>
      <c r="B184" t="s">
        <v>385</v>
      </c>
      <c r="C184">
        <v>530</v>
      </c>
      <c r="D184">
        <v>526</v>
      </c>
      <c r="E184">
        <v>25680</v>
      </c>
      <c r="F184" t="s">
        <v>7769</v>
      </c>
    </row>
    <row r="185" spans="1:6">
      <c r="A185" s="3" t="s">
        <v>388</v>
      </c>
      <c r="B185" t="s">
        <v>389</v>
      </c>
      <c r="C185">
        <v>510</v>
      </c>
      <c r="D185">
        <v>484</v>
      </c>
      <c r="E185">
        <v>26150</v>
      </c>
      <c r="F185" t="s">
        <v>7769</v>
      </c>
    </row>
    <row r="186" spans="1:6">
      <c r="A186" s="3" t="s">
        <v>390</v>
      </c>
      <c r="B186" t="s">
        <v>391</v>
      </c>
      <c r="C186">
        <v>370</v>
      </c>
      <c r="D186">
        <v>364</v>
      </c>
      <c r="E186">
        <v>26330</v>
      </c>
      <c r="F186" t="s">
        <v>7769</v>
      </c>
    </row>
    <row r="187" spans="1:6">
      <c r="A187" s="3" t="s">
        <v>410</v>
      </c>
      <c r="B187" t="s">
        <v>411</v>
      </c>
      <c r="C187">
        <v>66</v>
      </c>
      <c r="D187">
        <v>62</v>
      </c>
      <c r="E187" t="s">
        <v>7769</v>
      </c>
      <c r="F187" t="s">
        <v>7769</v>
      </c>
    </row>
    <row r="188" spans="1:6">
      <c r="A188" s="3" t="s">
        <v>412</v>
      </c>
      <c r="B188" t="s">
        <v>413</v>
      </c>
      <c r="C188">
        <v>193</v>
      </c>
      <c r="D188">
        <v>173</v>
      </c>
      <c r="E188">
        <v>23520</v>
      </c>
      <c r="F188" t="s">
        <v>7769</v>
      </c>
    </row>
    <row r="189" spans="1:6">
      <c r="A189" s="3" t="s">
        <v>414</v>
      </c>
      <c r="B189" t="s">
        <v>415</v>
      </c>
      <c r="C189">
        <v>930</v>
      </c>
      <c r="D189">
        <v>882</v>
      </c>
      <c r="E189">
        <v>27650</v>
      </c>
      <c r="F189" t="s">
        <v>7769</v>
      </c>
    </row>
    <row r="190" spans="1:6">
      <c r="A190" s="3" t="s">
        <v>416</v>
      </c>
      <c r="B190" t="s">
        <v>417</v>
      </c>
      <c r="C190">
        <v>314</v>
      </c>
      <c r="D190">
        <v>289</v>
      </c>
      <c r="E190">
        <v>28110</v>
      </c>
      <c r="F190" t="s">
        <v>7769</v>
      </c>
    </row>
    <row r="191" spans="1:6">
      <c r="A191" s="3" t="s">
        <v>418</v>
      </c>
      <c r="B191" t="s">
        <v>419</v>
      </c>
      <c r="C191">
        <v>552</v>
      </c>
      <c r="D191">
        <v>509</v>
      </c>
      <c r="E191">
        <v>26280</v>
      </c>
      <c r="F191" t="s">
        <v>7769</v>
      </c>
    </row>
    <row r="192" spans="1:6">
      <c r="A192" s="3" t="s">
        <v>420</v>
      </c>
      <c r="B192" t="s">
        <v>421</v>
      </c>
      <c r="C192">
        <v>228</v>
      </c>
      <c r="D192">
        <v>243</v>
      </c>
      <c r="E192">
        <v>26610</v>
      </c>
      <c r="F192" t="s">
        <v>7769</v>
      </c>
    </row>
    <row r="193" spans="1:6">
      <c r="A193" s="3" t="s">
        <v>422</v>
      </c>
      <c r="B193" t="s">
        <v>423</v>
      </c>
      <c r="C193">
        <v>635</v>
      </c>
      <c r="D193">
        <v>589</v>
      </c>
      <c r="E193">
        <v>24220</v>
      </c>
      <c r="F193" t="s">
        <v>7769</v>
      </c>
    </row>
    <row r="194" spans="1:6">
      <c r="A194" s="3" t="s">
        <v>424</v>
      </c>
      <c r="B194" t="s">
        <v>425</v>
      </c>
      <c r="C194">
        <v>120</v>
      </c>
      <c r="D194">
        <v>97</v>
      </c>
      <c r="E194" t="s">
        <v>7769</v>
      </c>
      <c r="F194" t="s">
        <v>7769</v>
      </c>
    </row>
    <row r="195" spans="1:6">
      <c r="A195" s="3" t="s">
        <v>528</v>
      </c>
      <c r="B195" t="s">
        <v>529</v>
      </c>
      <c r="C195">
        <v>438</v>
      </c>
      <c r="D195">
        <v>467</v>
      </c>
      <c r="E195">
        <v>25560</v>
      </c>
      <c r="F195" t="s">
        <v>7769</v>
      </c>
    </row>
    <row r="196" spans="1:6">
      <c r="A196" s="3" t="s">
        <v>426</v>
      </c>
      <c r="B196" t="s">
        <v>427</v>
      </c>
      <c r="C196">
        <v>1310</v>
      </c>
      <c r="D196">
        <v>1308</v>
      </c>
      <c r="E196">
        <v>21840</v>
      </c>
      <c r="F196" t="s">
        <v>7769</v>
      </c>
    </row>
    <row r="197" spans="1:6">
      <c r="A197" s="3" t="s">
        <v>428</v>
      </c>
      <c r="B197" t="s">
        <v>429</v>
      </c>
      <c r="C197">
        <v>68</v>
      </c>
      <c r="D197">
        <v>61</v>
      </c>
      <c r="E197" t="s">
        <v>7769</v>
      </c>
      <c r="F197" t="s">
        <v>7769</v>
      </c>
    </row>
    <row r="198" spans="1:6">
      <c r="A198" s="3" t="s">
        <v>430</v>
      </c>
      <c r="B198" t="s">
        <v>431</v>
      </c>
      <c r="C198">
        <v>248</v>
      </c>
      <c r="D198">
        <v>207</v>
      </c>
      <c r="E198">
        <v>24200</v>
      </c>
      <c r="F198" t="s">
        <v>7769</v>
      </c>
    </row>
    <row r="199" spans="1:6">
      <c r="A199" s="3" t="s">
        <v>432</v>
      </c>
      <c r="B199" t="s">
        <v>433</v>
      </c>
      <c r="C199">
        <v>78</v>
      </c>
      <c r="D199">
        <v>71</v>
      </c>
      <c r="E199" t="s">
        <v>7769</v>
      </c>
      <c r="F199" t="s">
        <v>7769</v>
      </c>
    </row>
    <row r="200" spans="1:6">
      <c r="A200" s="3" t="s">
        <v>434</v>
      </c>
      <c r="B200" t="s">
        <v>435</v>
      </c>
      <c r="C200">
        <v>214</v>
      </c>
      <c r="D200">
        <v>224</v>
      </c>
      <c r="E200">
        <v>26920</v>
      </c>
      <c r="F200" t="s">
        <v>7769</v>
      </c>
    </row>
    <row r="201" spans="1:6">
      <c r="A201" s="3" t="s">
        <v>436</v>
      </c>
      <c r="B201" t="s">
        <v>437</v>
      </c>
      <c r="C201">
        <v>278</v>
      </c>
      <c r="D201">
        <v>256</v>
      </c>
      <c r="E201">
        <v>27400</v>
      </c>
      <c r="F201" t="s">
        <v>7769</v>
      </c>
    </row>
    <row r="202" spans="1:6">
      <c r="A202" s="3" t="s">
        <v>440</v>
      </c>
      <c r="B202" t="s">
        <v>441</v>
      </c>
      <c r="C202">
        <v>685</v>
      </c>
      <c r="D202">
        <v>654</v>
      </c>
      <c r="E202">
        <v>22790</v>
      </c>
      <c r="F202" t="s">
        <v>7769</v>
      </c>
    </row>
    <row r="203" spans="1:6">
      <c r="A203" s="3" t="s">
        <v>442</v>
      </c>
      <c r="B203" t="s">
        <v>443</v>
      </c>
      <c r="C203">
        <v>360</v>
      </c>
      <c r="D203">
        <v>352</v>
      </c>
      <c r="E203">
        <v>26370</v>
      </c>
      <c r="F203" t="s">
        <v>7769</v>
      </c>
    </row>
    <row r="204" spans="1:6">
      <c r="A204" s="3" t="s">
        <v>444</v>
      </c>
      <c r="B204" t="s">
        <v>445</v>
      </c>
      <c r="C204">
        <v>285</v>
      </c>
      <c r="D204">
        <v>357</v>
      </c>
      <c r="E204">
        <v>25320</v>
      </c>
      <c r="F204" t="s">
        <v>7769</v>
      </c>
    </row>
    <row r="205" spans="1:6">
      <c r="A205" s="3" t="s">
        <v>438</v>
      </c>
      <c r="B205" t="s">
        <v>439</v>
      </c>
      <c r="C205">
        <v>707</v>
      </c>
      <c r="D205">
        <v>674</v>
      </c>
      <c r="E205">
        <v>24500</v>
      </c>
      <c r="F205" t="s">
        <v>7769</v>
      </c>
    </row>
    <row r="206" spans="1:6">
      <c r="A206" s="3" t="s">
        <v>446</v>
      </c>
      <c r="B206" t="s">
        <v>447</v>
      </c>
      <c r="C206">
        <v>332</v>
      </c>
      <c r="D206">
        <v>306</v>
      </c>
      <c r="E206">
        <v>24810</v>
      </c>
      <c r="F206" t="s">
        <v>7769</v>
      </c>
    </row>
    <row r="207" spans="1:6">
      <c r="A207" s="3" t="s">
        <v>448</v>
      </c>
      <c r="B207" t="s">
        <v>449</v>
      </c>
      <c r="C207">
        <v>61</v>
      </c>
      <c r="D207">
        <v>61</v>
      </c>
      <c r="E207" t="s">
        <v>7769</v>
      </c>
      <c r="F207" t="s">
        <v>7769</v>
      </c>
    </row>
    <row r="208" spans="1:6">
      <c r="A208" s="3" t="s">
        <v>450</v>
      </c>
      <c r="B208" t="s">
        <v>451</v>
      </c>
      <c r="C208">
        <v>801</v>
      </c>
      <c r="D208">
        <v>851</v>
      </c>
      <c r="E208">
        <v>25500</v>
      </c>
      <c r="F208" t="s">
        <v>7769</v>
      </c>
    </row>
    <row r="209" spans="1:6">
      <c r="A209" s="3" t="s">
        <v>452</v>
      </c>
      <c r="B209" t="s">
        <v>453</v>
      </c>
      <c r="C209">
        <v>306</v>
      </c>
      <c r="D209">
        <v>332</v>
      </c>
      <c r="E209">
        <v>26910</v>
      </c>
      <c r="F209" t="s">
        <v>7769</v>
      </c>
    </row>
    <row r="210" spans="1:6">
      <c r="A210" s="3" t="s">
        <v>456</v>
      </c>
      <c r="B210" t="s">
        <v>457</v>
      </c>
      <c r="C210">
        <v>1014</v>
      </c>
      <c r="D210">
        <v>990</v>
      </c>
      <c r="E210">
        <v>24440</v>
      </c>
      <c r="F210" t="s">
        <v>7769</v>
      </c>
    </row>
    <row r="211" spans="1:6">
      <c r="A211" s="3" t="s">
        <v>458</v>
      </c>
      <c r="B211" t="s">
        <v>459</v>
      </c>
      <c r="C211">
        <v>624</v>
      </c>
      <c r="D211">
        <v>649</v>
      </c>
      <c r="E211">
        <v>24960</v>
      </c>
      <c r="F211" t="s">
        <v>7769</v>
      </c>
    </row>
    <row r="212" spans="1:6">
      <c r="A212" s="3" t="s">
        <v>454</v>
      </c>
      <c r="B212" t="s">
        <v>455</v>
      </c>
      <c r="C212">
        <v>219</v>
      </c>
      <c r="D212">
        <v>194</v>
      </c>
      <c r="E212">
        <v>21800</v>
      </c>
      <c r="F212" t="s">
        <v>7769</v>
      </c>
    </row>
    <row r="213" spans="1:6">
      <c r="A213" s="3" t="s">
        <v>460</v>
      </c>
      <c r="B213" t="s">
        <v>461</v>
      </c>
      <c r="C213">
        <v>436</v>
      </c>
      <c r="D213">
        <v>443</v>
      </c>
      <c r="E213">
        <v>25010</v>
      </c>
      <c r="F213" t="s">
        <v>7769</v>
      </c>
    </row>
    <row r="214" spans="1:6">
      <c r="A214" s="3" t="s">
        <v>462</v>
      </c>
      <c r="B214" t="s">
        <v>463</v>
      </c>
      <c r="C214">
        <v>149</v>
      </c>
      <c r="D214">
        <v>161</v>
      </c>
      <c r="E214">
        <v>28490</v>
      </c>
      <c r="F214" t="s">
        <v>7769</v>
      </c>
    </row>
    <row r="215" spans="1:6">
      <c r="A215" s="3" t="s">
        <v>464</v>
      </c>
      <c r="B215" t="s">
        <v>465</v>
      </c>
      <c r="C215">
        <v>31</v>
      </c>
      <c r="D215">
        <v>39</v>
      </c>
      <c r="E215" t="s">
        <v>7769</v>
      </c>
      <c r="F215" t="s">
        <v>7769</v>
      </c>
    </row>
    <row r="216" spans="1:6">
      <c r="A216" s="3" t="s">
        <v>466</v>
      </c>
      <c r="B216" t="s">
        <v>467</v>
      </c>
      <c r="C216">
        <v>300</v>
      </c>
      <c r="D216">
        <v>304</v>
      </c>
      <c r="E216">
        <v>24810</v>
      </c>
      <c r="F216" t="s">
        <v>7769</v>
      </c>
    </row>
    <row r="217" spans="1:6">
      <c r="A217" s="3" t="s">
        <v>468</v>
      </c>
      <c r="B217" t="s">
        <v>469</v>
      </c>
      <c r="C217">
        <v>350</v>
      </c>
      <c r="D217">
        <v>352</v>
      </c>
      <c r="E217">
        <v>23590</v>
      </c>
      <c r="F217" t="s">
        <v>7769</v>
      </c>
    </row>
    <row r="218" spans="1:6">
      <c r="A218" s="3" t="s">
        <v>470</v>
      </c>
      <c r="B218" t="s">
        <v>471</v>
      </c>
      <c r="C218">
        <v>88</v>
      </c>
      <c r="D218">
        <v>82</v>
      </c>
      <c r="E218" t="s">
        <v>7769</v>
      </c>
      <c r="F218" t="s">
        <v>7769</v>
      </c>
    </row>
    <row r="219" spans="1:6">
      <c r="A219" s="3" t="s">
        <v>472</v>
      </c>
      <c r="B219" t="s">
        <v>473</v>
      </c>
      <c r="C219">
        <v>1826</v>
      </c>
      <c r="D219">
        <v>1808</v>
      </c>
      <c r="E219">
        <v>25430</v>
      </c>
      <c r="F219" t="s">
        <v>7769</v>
      </c>
    </row>
    <row r="220" spans="1:6">
      <c r="A220" s="3" t="s">
        <v>474</v>
      </c>
      <c r="B220" t="s">
        <v>475</v>
      </c>
      <c r="C220">
        <v>133</v>
      </c>
      <c r="D220">
        <v>126</v>
      </c>
      <c r="E220">
        <v>27380</v>
      </c>
      <c r="F220" t="s">
        <v>7769</v>
      </c>
    </row>
    <row r="221" spans="1:6">
      <c r="A221" s="3" t="s">
        <v>476</v>
      </c>
      <c r="B221" t="s">
        <v>477</v>
      </c>
      <c r="C221">
        <v>333</v>
      </c>
      <c r="D221">
        <v>361</v>
      </c>
      <c r="E221">
        <v>24580</v>
      </c>
      <c r="F221" t="s">
        <v>7769</v>
      </c>
    </row>
    <row r="222" spans="1:6">
      <c r="A222" s="3" t="s">
        <v>478</v>
      </c>
      <c r="B222" t="s">
        <v>479</v>
      </c>
      <c r="C222">
        <v>66</v>
      </c>
      <c r="D222">
        <v>78</v>
      </c>
      <c r="E222" t="s">
        <v>7769</v>
      </c>
      <c r="F222" t="s">
        <v>7769</v>
      </c>
    </row>
    <row r="223" spans="1:6">
      <c r="A223" s="3" t="s">
        <v>480</v>
      </c>
      <c r="B223" t="s">
        <v>481</v>
      </c>
      <c r="C223">
        <v>188</v>
      </c>
      <c r="D223">
        <v>174</v>
      </c>
      <c r="E223">
        <v>24030</v>
      </c>
      <c r="F223" t="s">
        <v>7769</v>
      </c>
    </row>
    <row r="224" spans="1:6">
      <c r="A224" s="3" t="s">
        <v>482</v>
      </c>
      <c r="B224" t="s">
        <v>483</v>
      </c>
      <c r="C224">
        <v>938</v>
      </c>
      <c r="D224">
        <v>926</v>
      </c>
      <c r="E224">
        <v>23440</v>
      </c>
      <c r="F224" t="s">
        <v>7769</v>
      </c>
    </row>
    <row r="225" spans="1:6">
      <c r="A225" s="3" t="s">
        <v>484</v>
      </c>
      <c r="B225" t="s">
        <v>485</v>
      </c>
      <c r="C225">
        <v>344</v>
      </c>
      <c r="D225">
        <v>366</v>
      </c>
      <c r="E225">
        <v>23230</v>
      </c>
      <c r="F225" t="s">
        <v>7769</v>
      </c>
    </row>
    <row r="226" spans="1:6">
      <c r="A226" s="3" t="s">
        <v>486</v>
      </c>
      <c r="B226" t="s">
        <v>487</v>
      </c>
      <c r="C226">
        <v>143</v>
      </c>
      <c r="D226">
        <v>127</v>
      </c>
      <c r="E226">
        <v>23900</v>
      </c>
      <c r="F226" t="s">
        <v>7769</v>
      </c>
    </row>
    <row r="227" spans="1:6">
      <c r="A227" s="3" t="s">
        <v>488</v>
      </c>
      <c r="B227" t="s">
        <v>489</v>
      </c>
      <c r="C227">
        <v>82</v>
      </c>
      <c r="D227">
        <v>84</v>
      </c>
      <c r="E227" t="s">
        <v>7769</v>
      </c>
      <c r="F227" t="s">
        <v>7769</v>
      </c>
    </row>
    <row r="228" spans="1:6">
      <c r="A228" s="3" t="s">
        <v>490</v>
      </c>
      <c r="B228" t="s">
        <v>491</v>
      </c>
      <c r="C228">
        <v>117</v>
      </c>
      <c r="D228">
        <v>119</v>
      </c>
      <c r="E228">
        <v>25270</v>
      </c>
      <c r="F228" t="s">
        <v>7769</v>
      </c>
    </row>
    <row r="229" spans="1:6">
      <c r="A229" s="3" t="s">
        <v>500</v>
      </c>
      <c r="B229" t="s">
        <v>501</v>
      </c>
      <c r="C229">
        <v>346</v>
      </c>
      <c r="D229">
        <v>335</v>
      </c>
      <c r="E229">
        <v>24640</v>
      </c>
      <c r="F229" t="s">
        <v>7769</v>
      </c>
    </row>
    <row r="230" spans="1:6">
      <c r="A230" s="3" t="s">
        <v>502</v>
      </c>
      <c r="B230" t="s">
        <v>503</v>
      </c>
      <c r="C230">
        <v>1498</v>
      </c>
      <c r="D230">
        <v>1472</v>
      </c>
      <c r="E230">
        <v>22750</v>
      </c>
      <c r="F230" t="s">
        <v>7769</v>
      </c>
    </row>
    <row r="231" spans="1:6">
      <c r="A231" s="3" t="s">
        <v>504</v>
      </c>
      <c r="B231" t="s">
        <v>505</v>
      </c>
      <c r="C231">
        <v>1837</v>
      </c>
      <c r="D231">
        <v>1812</v>
      </c>
      <c r="E231">
        <v>23700</v>
      </c>
      <c r="F231" t="s">
        <v>7769</v>
      </c>
    </row>
    <row r="232" spans="1:6">
      <c r="A232" s="3" t="s">
        <v>506</v>
      </c>
      <c r="B232" t="s">
        <v>507</v>
      </c>
      <c r="C232">
        <v>1230</v>
      </c>
      <c r="D232">
        <v>1166</v>
      </c>
      <c r="E232">
        <v>23540</v>
      </c>
      <c r="F232" t="s">
        <v>7769</v>
      </c>
    </row>
    <row r="233" spans="1:6">
      <c r="A233" s="3" t="s">
        <v>492</v>
      </c>
      <c r="B233" t="s">
        <v>493</v>
      </c>
      <c r="C233">
        <v>257</v>
      </c>
      <c r="D233">
        <v>183</v>
      </c>
      <c r="E233">
        <v>25620</v>
      </c>
      <c r="F233" t="s">
        <v>7769</v>
      </c>
    </row>
    <row r="234" spans="1:6">
      <c r="A234" s="3" t="s">
        <v>768</v>
      </c>
      <c r="B234" t="s">
        <v>769</v>
      </c>
      <c r="C234">
        <v>105</v>
      </c>
      <c r="D234">
        <v>87</v>
      </c>
      <c r="E234" t="s">
        <v>7769</v>
      </c>
      <c r="F234" t="s">
        <v>7769</v>
      </c>
    </row>
    <row r="235" spans="1:6">
      <c r="A235" s="3" t="s">
        <v>494</v>
      </c>
      <c r="B235" t="s">
        <v>495</v>
      </c>
      <c r="C235">
        <v>647</v>
      </c>
      <c r="D235">
        <v>591</v>
      </c>
      <c r="E235">
        <v>26940</v>
      </c>
      <c r="F235" t="s">
        <v>7769</v>
      </c>
    </row>
    <row r="236" spans="1:6">
      <c r="A236" s="3" t="s">
        <v>496</v>
      </c>
      <c r="B236" t="s">
        <v>497</v>
      </c>
      <c r="C236">
        <v>2905</v>
      </c>
      <c r="D236">
        <v>3049</v>
      </c>
      <c r="E236">
        <v>23690</v>
      </c>
      <c r="F236">
        <v>20</v>
      </c>
    </row>
    <row r="237" spans="1:6">
      <c r="A237" s="3" t="s">
        <v>498</v>
      </c>
      <c r="B237" t="s">
        <v>499</v>
      </c>
      <c r="C237">
        <v>64</v>
      </c>
      <c r="D237">
        <v>64</v>
      </c>
      <c r="E237" t="s">
        <v>7769</v>
      </c>
      <c r="F237" t="s">
        <v>7769</v>
      </c>
    </row>
    <row r="238" spans="1:6">
      <c r="A238" s="3" t="s">
        <v>508</v>
      </c>
      <c r="B238" t="s">
        <v>509</v>
      </c>
      <c r="C238">
        <v>1789</v>
      </c>
      <c r="D238">
        <v>1733</v>
      </c>
      <c r="E238">
        <v>24820</v>
      </c>
      <c r="F238" t="s">
        <v>7769</v>
      </c>
    </row>
    <row r="239" spans="1:6">
      <c r="A239" s="3" t="s">
        <v>510</v>
      </c>
      <c r="B239" t="s">
        <v>511</v>
      </c>
      <c r="C239">
        <v>606</v>
      </c>
      <c r="D239">
        <v>607</v>
      </c>
      <c r="E239">
        <v>25420</v>
      </c>
      <c r="F239" t="s">
        <v>7769</v>
      </c>
    </row>
    <row r="240" spans="1:6">
      <c r="A240" s="3" t="s">
        <v>512</v>
      </c>
      <c r="B240" t="s">
        <v>513</v>
      </c>
      <c r="C240">
        <v>157</v>
      </c>
      <c r="D240">
        <v>152</v>
      </c>
      <c r="E240">
        <v>23310</v>
      </c>
      <c r="F240" t="s">
        <v>7769</v>
      </c>
    </row>
    <row r="241" spans="1:6">
      <c r="A241" s="3" t="s">
        <v>514</v>
      </c>
      <c r="B241" t="s">
        <v>515</v>
      </c>
      <c r="C241">
        <v>102</v>
      </c>
      <c r="D241">
        <v>102</v>
      </c>
      <c r="E241" t="s">
        <v>7769</v>
      </c>
      <c r="F241" t="s">
        <v>7769</v>
      </c>
    </row>
    <row r="242" spans="1:6">
      <c r="A242" s="3" t="s">
        <v>516</v>
      </c>
      <c r="B242" t="s">
        <v>517</v>
      </c>
      <c r="C242">
        <v>76</v>
      </c>
      <c r="D242">
        <v>84</v>
      </c>
      <c r="E242" t="s">
        <v>7769</v>
      </c>
      <c r="F242" t="s">
        <v>7769</v>
      </c>
    </row>
    <row r="243" spans="1:6">
      <c r="A243" s="3" t="s">
        <v>518</v>
      </c>
      <c r="B243" t="s">
        <v>519</v>
      </c>
      <c r="C243">
        <v>28</v>
      </c>
      <c r="D243">
        <v>28</v>
      </c>
      <c r="E243" t="s">
        <v>7769</v>
      </c>
      <c r="F243" t="s">
        <v>7769</v>
      </c>
    </row>
    <row r="244" spans="1:6">
      <c r="A244" s="3" t="s">
        <v>520</v>
      </c>
      <c r="B244" t="s">
        <v>521</v>
      </c>
      <c r="C244">
        <v>71</v>
      </c>
      <c r="D244">
        <v>72</v>
      </c>
      <c r="E244" t="s">
        <v>7769</v>
      </c>
      <c r="F244" t="s">
        <v>7769</v>
      </c>
    </row>
    <row r="245" spans="1:6">
      <c r="A245" s="3" t="s">
        <v>522</v>
      </c>
      <c r="B245" t="s">
        <v>523</v>
      </c>
      <c r="C245">
        <v>355</v>
      </c>
      <c r="D245">
        <v>361</v>
      </c>
      <c r="E245">
        <v>27400</v>
      </c>
      <c r="F245" t="s">
        <v>7769</v>
      </c>
    </row>
    <row r="246" spans="1:6">
      <c r="A246" s="3" t="s">
        <v>524</v>
      </c>
      <c r="B246" t="s">
        <v>525</v>
      </c>
      <c r="C246">
        <v>128</v>
      </c>
      <c r="D246">
        <v>126</v>
      </c>
      <c r="E246">
        <v>28120</v>
      </c>
      <c r="F246" t="s">
        <v>7769</v>
      </c>
    </row>
    <row r="247" spans="1:6">
      <c r="A247" s="3" t="s">
        <v>526</v>
      </c>
      <c r="B247" t="s">
        <v>527</v>
      </c>
      <c r="C247">
        <v>143</v>
      </c>
      <c r="D247">
        <v>161</v>
      </c>
      <c r="E247">
        <v>24010</v>
      </c>
      <c r="F247" t="s">
        <v>7769</v>
      </c>
    </row>
    <row r="248" spans="1:6">
      <c r="A248" s="3" t="s">
        <v>530</v>
      </c>
      <c r="B248" t="s">
        <v>531</v>
      </c>
      <c r="C248">
        <v>125</v>
      </c>
      <c r="D248">
        <v>123</v>
      </c>
      <c r="E248">
        <v>22820</v>
      </c>
      <c r="F248" t="s">
        <v>7769</v>
      </c>
    </row>
    <row r="249" spans="1:6">
      <c r="A249" s="3" t="s">
        <v>532</v>
      </c>
      <c r="B249" t="s">
        <v>533</v>
      </c>
      <c r="C249">
        <v>436</v>
      </c>
      <c r="D249">
        <v>424</v>
      </c>
      <c r="E249">
        <v>29600</v>
      </c>
      <c r="F249" t="s">
        <v>7769</v>
      </c>
    </row>
    <row r="250" spans="1:6">
      <c r="A250" s="3" t="s">
        <v>534</v>
      </c>
      <c r="B250" t="s">
        <v>535</v>
      </c>
      <c r="C250">
        <v>379</v>
      </c>
      <c r="D250">
        <v>378</v>
      </c>
      <c r="E250">
        <v>25180</v>
      </c>
      <c r="F250" t="s">
        <v>7769</v>
      </c>
    </row>
    <row r="251" spans="1:6">
      <c r="A251" s="3" t="s">
        <v>536</v>
      </c>
      <c r="B251" t="s">
        <v>537</v>
      </c>
      <c r="C251">
        <v>398</v>
      </c>
      <c r="D251">
        <v>370</v>
      </c>
      <c r="E251">
        <v>28370</v>
      </c>
      <c r="F251" t="s">
        <v>7769</v>
      </c>
    </row>
    <row r="252" spans="1:6">
      <c r="A252" s="3" t="s">
        <v>538</v>
      </c>
      <c r="B252" t="s">
        <v>539</v>
      </c>
      <c r="C252">
        <v>650</v>
      </c>
      <c r="D252">
        <v>609</v>
      </c>
      <c r="E252">
        <v>22980</v>
      </c>
      <c r="F252" t="s">
        <v>7769</v>
      </c>
    </row>
    <row r="253" spans="1:6">
      <c r="A253" s="3" t="s">
        <v>540</v>
      </c>
      <c r="B253" t="s">
        <v>541</v>
      </c>
      <c r="C253">
        <v>391</v>
      </c>
      <c r="D253">
        <v>392</v>
      </c>
      <c r="E253">
        <v>22570</v>
      </c>
      <c r="F253" t="s">
        <v>7769</v>
      </c>
    </row>
    <row r="254" spans="1:6">
      <c r="A254" s="3" t="s">
        <v>542</v>
      </c>
      <c r="B254" t="s">
        <v>543</v>
      </c>
      <c r="C254">
        <v>216</v>
      </c>
      <c r="D254">
        <v>208</v>
      </c>
      <c r="E254">
        <v>24770</v>
      </c>
      <c r="F254" t="s">
        <v>7769</v>
      </c>
    </row>
    <row r="255" spans="1:6">
      <c r="A255" s="3" t="s">
        <v>544</v>
      </c>
      <c r="B255" t="s">
        <v>545</v>
      </c>
      <c r="C255">
        <v>114</v>
      </c>
      <c r="D255">
        <v>114</v>
      </c>
      <c r="E255">
        <v>26450</v>
      </c>
      <c r="F255" t="s">
        <v>7769</v>
      </c>
    </row>
    <row r="256" spans="1:6">
      <c r="A256" s="3" t="s">
        <v>548</v>
      </c>
      <c r="B256" t="s">
        <v>549</v>
      </c>
      <c r="C256">
        <v>747</v>
      </c>
      <c r="D256">
        <v>717</v>
      </c>
      <c r="E256">
        <v>22030</v>
      </c>
      <c r="F256" t="s">
        <v>7769</v>
      </c>
    </row>
    <row r="257" spans="1:6">
      <c r="A257" s="3" t="s">
        <v>550</v>
      </c>
      <c r="B257" t="s">
        <v>551</v>
      </c>
      <c r="C257">
        <v>99</v>
      </c>
      <c r="D257">
        <v>84</v>
      </c>
      <c r="E257" t="s">
        <v>7769</v>
      </c>
      <c r="F257" t="s">
        <v>7769</v>
      </c>
    </row>
    <row r="258" spans="1:6">
      <c r="A258" s="3" t="s">
        <v>552</v>
      </c>
      <c r="B258" t="s">
        <v>553</v>
      </c>
      <c r="C258">
        <v>49</v>
      </c>
      <c r="D258">
        <v>30</v>
      </c>
      <c r="E258" t="s">
        <v>7769</v>
      </c>
      <c r="F258" t="s">
        <v>7769</v>
      </c>
    </row>
    <row r="259" spans="1:6">
      <c r="A259" s="3" t="s">
        <v>554</v>
      </c>
      <c r="B259" t="s">
        <v>555</v>
      </c>
      <c r="C259">
        <v>289</v>
      </c>
      <c r="D259">
        <v>287</v>
      </c>
      <c r="E259">
        <v>25930</v>
      </c>
      <c r="F259" t="s">
        <v>7769</v>
      </c>
    </row>
    <row r="260" spans="1:6">
      <c r="A260" s="3" t="s">
        <v>556</v>
      </c>
      <c r="B260" t="s">
        <v>557</v>
      </c>
      <c r="C260">
        <v>654</v>
      </c>
      <c r="D260">
        <v>654</v>
      </c>
      <c r="E260">
        <v>27190</v>
      </c>
      <c r="F260" t="s">
        <v>7769</v>
      </c>
    </row>
    <row r="261" spans="1:6">
      <c r="A261" s="3" t="s">
        <v>558</v>
      </c>
      <c r="B261" t="s">
        <v>559</v>
      </c>
      <c r="C261">
        <v>154</v>
      </c>
      <c r="D261">
        <v>148</v>
      </c>
      <c r="E261">
        <v>23650</v>
      </c>
      <c r="F261" t="s">
        <v>7769</v>
      </c>
    </row>
    <row r="262" spans="1:6">
      <c r="A262" s="3" t="s">
        <v>560</v>
      </c>
      <c r="B262" t="s">
        <v>561</v>
      </c>
      <c r="C262">
        <v>162</v>
      </c>
      <c r="D262">
        <v>153</v>
      </c>
      <c r="E262">
        <v>22910</v>
      </c>
      <c r="F262" t="s">
        <v>7769</v>
      </c>
    </row>
    <row r="263" spans="1:6">
      <c r="A263" s="3" t="s">
        <v>562</v>
      </c>
      <c r="B263" t="s">
        <v>563</v>
      </c>
      <c r="C263">
        <v>132</v>
      </c>
      <c r="D263">
        <v>134</v>
      </c>
      <c r="E263">
        <v>24540</v>
      </c>
      <c r="F263" t="s">
        <v>7769</v>
      </c>
    </row>
    <row r="264" spans="1:6">
      <c r="A264" s="3" t="s">
        <v>564</v>
      </c>
      <c r="B264" t="s">
        <v>565</v>
      </c>
      <c r="C264">
        <v>75</v>
      </c>
      <c r="D264">
        <v>75</v>
      </c>
      <c r="E264" t="s">
        <v>7769</v>
      </c>
      <c r="F264" t="s">
        <v>7769</v>
      </c>
    </row>
    <row r="265" spans="1:6">
      <c r="A265" s="3" t="s">
        <v>566</v>
      </c>
      <c r="B265" t="s">
        <v>567</v>
      </c>
      <c r="C265">
        <v>222</v>
      </c>
      <c r="D265">
        <v>191</v>
      </c>
      <c r="E265">
        <v>24590</v>
      </c>
      <c r="F265" t="s">
        <v>7769</v>
      </c>
    </row>
    <row r="266" spans="1:6">
      <c r="A266" s="3" t="s">
        <v>1621</v>
      </c>
      <c r="B266" t="s">
        <v>1622</v>
      </c>
      <c r="C266">
        <v>200</v>
      </c>
      <c r="D266">
        <v>164</v>
      </c>
      <c r="E266">
        <v>24390</v>
      </c>
      <c r="F266" t="s">
        <v>7769</v>
      </c>
    </row>
    <row r="267" spans="1:6">
      <c r="A267" s="3" t="s">
        <v>568</v>
      </c>
      <c r="B267" t="s">
        <v>569</v>
      </c>
      <c r="C267">
        <v>324</v>
      </c>
      <c r="D267">
        <v>307</v>
      </c>
      <c r="E267">
        <v>18100</v>
      </c>
      <c r="F267" t="s">
        <v>7769</v>
      </c>
    </row>
    <row r="268" spans="1:6">
      <c r="A268" s="3" t="s">
        <v>570</v>
      </c>
      <c r="B268" t="s">
        <v>571</v>
      </c>
      <c r="C268">
        <v>122</v>
      </c>
      <c r="D268">
        <v>122</v>
      </c>
      <c r="E268">
        <v>25990</v>
      </c>
      <c r="F268" t="s">
        <v>7769</v>
      </c>
    </row>
    <row r="269" spans="1:6">
      <c r="A269" s="3" t="s">
        <v>1623</v>
      </c>
      <c r="B269" t="s">
        <v>1624</v>
      </c>
      <c r="C269">
        <v>340</v>
      </c>
      <c r="D269">
        <v>337</v>
      </c>
      <c r="E269">
        <v>23140</v>
      </c>
      <c r="F269" t="s">
        <v>7769</v>
      </c>
    </row>
    <row r="270" spans="1:6">
      <c r="A270" s="3" t="s">
        <v>1625</v>
      </c>
      <c r="B270" t="s">
        <v>1626</v>
      </c>
      <c r="C270">
        <v>30</v>
      </c>
      <c r="D270">
        <v>38</v>
      </c>
      <c r="E270" t="s">
        <v>7769</v>
      </c>
      <c r="F270" t="s">
        <v>7769</v>
      </c>
    </row>
    <row r="271" spans="1:6">
      <c r="A271" s="3" t="s">
        <v>1627</v>
      </c>
      <c r="B271" t="s">
        <v>1628</v>
      </c>
      <c r="C271">
        <v>556</v>
      </c>
      <c r="D271">
        <v>534</v>
      </c>
      <c r="E271">
        <v>26480</v>
      </c>
      <c r="F271" t="s">
        <v>7769</v>
      </c>
    </row>
    <row r="272" spans="1:6">
      <c r="A272" s="3" t="s">
        <v>1629</v>
      </c>
      <c r="B272" t="s">
        <v>1630</v>
      </c>
      <c r="C272">
        <v>392</v>
      </c>
      <c r="D272">
        <v>395</v>
      </c>
      <c r="E272">
        <v>26920</v>
      </c>
      <c r="F272" t="s">
        <v>7769</v>
      </c>
    </row>
    <row r="273" spans="1:6">
      <c r="A273" s="3" t="s">
        <v>760</v>
      </c>
      <c r="B273" t="s">
        <v>761</v>
      </c>
      <c r="C273">
        <v>261</v>
      </c>
      <c r="D273">
        <v>241</v>
      </c>
      <c r="E273">
        <v>24040</v>
      </c>
      <c r="F273" t="s">
        <v>7769</v>
      </c>
    </row>
    <row r="274" spans="1:6">
      <c r="A274" s="3" t="s">
        <v>572</v>
      </c>
      <c r="B274" t="s">
        <v>573</v>
      </c>
      <c r="C274">
        <v>417</v>
      </c>
      <c r="D274">
        <v>438</v>
      </c>
      <c r="E274">
        <v>24200</v>
      </c>
      <c r="F274" t="s">
        <v>7769</v>
      </c>
    </row>
    <row r="275" spans="1:6">
      <c r="A275" s="3" t="s">
        <v>574</v>
      </c>
      <c r="B275" t="s">
        <v>575</v>
      </c>
      <c r="C275">
        <v>284</v>
      </c>
      <c r="D275">
        <v>278</v>
      </c>
      <c r="E275">
        <v>22920</v>
      </c>
      <c r="F275" t="s">
        <v>7769</v>
      </c>
    </row>
    <row r="276" spans="1:6">
      <c r="A276" s="3" t="s">
        <v>576</v>
      </c>
      <c r="B276" t="s">
        <v>577</v>
      </c>
      <c r="C276">
        <v>97</v>
      </c>
      <c r="D276">
        <v>98</v>
      </c>
      <c r="E276" t="s">
        <v>7769</v>
      </c>
      <c r="F276" t="s">
        <v>7769</v>
      </c>
    </row>
    <row r="277" spans="1:6">
      <c r="A277" s="3" t="s">
        <v>578</v>
      </c>
      <c r="B277" t="s">
        <v>579</v>
      </c>
      <c r="C277">
        <v>858</v>
      </c>
      <c r="D277">
        <v>847</v>
      </c>
      <c r="E277">
        <v>23800</v>
      </c>
      <c r="F277" t="s">
        <v>7769</v>
      </c>
    </row>
    <row r="278" spans="1:6">
      <c r="A278" s="3" t="s">
        <v>580</v>
      </c>
      <c r="B278" t="s">
        <v>581</v>
      </c>
      <c r="C278">
        <v>1022</v>
      </c>
      <c r="D278">
        <v>1072</v>
      </c>
      <c r="E278">
        <v>27880</v>
      </c>
      <c r="F278" t="s">
        <v>7769</v>
      </c>
    </row>
    <row r="279" spans="1:6">
      <c r="A279" s="3" t="s">
        <v>582</v>
      </c>
      <c r="B279" t="s">
        <v>583</v>
      </c>
      <c r="C279">
        <v>344</v>
      </c>
      <c r="D279">
        <v>345</v>
      </c>
      <c r="E279">
        <v>24420</v>
      </c>
      <c r="F279" t="s">
        <v>7769</v>
      </c>
    </row>
    <row r="280" spans="1:6">
      <c r="A280" s="3" t="s">
        <v>584</v>
      </c>
      <c r="B280" t="s">
        <v>585</v>
      </c>
      <c r="C280">
        <v>417</v>
      </c>
      <c r="D280">
        <v>399</v>
      </c>
      <c r="E280">
        <v>27400</v>
      </c>
      <c r="F280" t="s">
        <v>7769</v>
      </c>
    </row>
    <row r="281" spans="1:6">
      <c r="A281" s="3" t="s">
        <v>586</v>
      </c>
      <c r="B281" t="s">
        <v>587</v>
      </c>
      <c r="C281">
        <v>2776</v>
      </c>
      <c r="D281">
        <v>2691</v>
      </c>
      <c r="E281">
        <v>26290</v>
      </c>
      <c r="F281">
        <v>11</v>
      </c>
    </row>
    <row r="282" spans="1:6">
      <c r="A282" s="3" t="s">
        <v>588</v>
      </c>
      <c r="B282" t="s">
        <v>589</v>
      </c>
      <c r="C282">
        <v>412</v>
      </c>
      <c r="D282">
        <v>408</v>
      </c>
      <c r="E282">
        <v>23650</v>
      </c>
      <c r="F282" t="s">
        <v>7769</v>
      </c>
    </row>
    <row r="283" spans="1:6">
      <c r="A283" s="3" t="s">
        <v>1631</v>
      </c>
      <c r="B283" t="s">
        <v>1632</v>
      </c>
      <c r="C283">
        <v>1253</v>
      </c>
      <c r="D283">
        <v>1329</v>
      </c>
      <c r="E283">
        <v>24610</v>
      </c>
      <c r="F283" t="s">
        <v>7769</v>
      </c>
    </row>
    <row r="284" spans="1:6">
      <c r="A284" s="3" t="s">
        <v>1633</v>
      </c>
      <c r="B284" t="s">
        <v>1634</v>
      </c>
      <c r="C284">
        <v>557</v>
      </c>
      <c r="D284">
        <v>543</v>
      </c>
      <c r="E284">
        <v>24090</v>
      </c>
      <c r="F284" t="s">
        <v>7769</v>
      </c>
    </row>
    <row r="285" spans="1:6">
      <c r="A285" s="3" t="s">
        <v>1635</v>
      </c>
      <c r="B285" t="s">
        <v>1636</v>
      </c>
      <c r="C285">
        <v>213</v>
      </c>
      <c r="D285">
        <v>208</v>
      </c>
      <c r="E285">
        <v>27690</v>
      </c>
      <c r="F285" t="s">
        <v>7769</v>
      </c>
    </row>
    <row r="286" spans="1:6">
      <c r="A286" s="3" t="s">
        <v>1641</v>
      </c>
      <c r="B286" t="s">
        <v>1642</v>
      </c>
      <c r="C286">
        <v>859</v>
      </c>
      <c r="D286">
        <v>839</v>
      </c>
      <c r="E286">
        <v>21440</v>
      </c>
      <c r="F286" t="s">
        <v>7769</v>
      </c>
    </row>
    <row r="287" spans="1:6">
      <c r="A287" s="3" t="s">
        <v>1637</v>
      </c>
      <c r="B287" t="s">
        <v>1638</v>
      </c>
      <c r="C287">
        <v>1208</v>
      </c>
      <c r="D287">
        <v>1157</v>
      </c>
      <c r="E287">
        <v>26230</v>
      </c>
      <c r="F287" t="s">
        <v>7769</v>
      </c>
    </row>
    <row r="288" spans="1:6">
      <c r="A288" s="3" t="s">
        <v>1643</v>
      </c>
      <c r="B288" t="s">
        <v>1644</v>
      </c>
      <c r="C288">
        <v>118</v>
      </c>
      <c r="D288">
        <v>125</v>
      </c>
      <c r="E288">
        <v>26170</v>
      </c>
      <c r="F288" t="s">
        <v>7769</v>
      </c>
    </row>
    <row r="289" spans="1:6">
      <c r="A289" s="3" t="s">
        <v>1639</v>
      </c>
      <c r="B289" t="s">
        <v>1640</v>
      </c>
      <c r="C289">
        <v>1459</v>
      </c>
      <c r="D289">
        <v>1436</v>
      </c>
      <c r="E289">
        <v>22200</v>
      </c>
      <c r="F289" t="s">
        <v>7769</v>
      </c>
    </row>
    <row r="290" spans="1:6">
      <c r="A290" s="3" t="s">
        <v>1645</v>
      </c>
      <c r="B290" t="s">
        <v>1646</v>
      </c>
      <c r="C290">
        <v>570</v>
      </c>
      <c r="D290">
        <v>522</v>
      </c>
      <c r="E290">
        <v>24650</v>
      </c>
      <c r="F290" t="s">
        <v>7769</v>
      </c>
    </row>
    <row r="291" spans="1:6">
      <c r="A291" s="3" t="s">
        <v>590</v>
      </c>
      <c r="B291" t="s">
        <v>591</v>
      </c>
      <c r="C291">
        <v>317</v>
      </c>
      <c r="D291">
        <v>363</v>
      </c>
      <c r="E291">
        <v>27490</v>
      </c>
      <c r="F291" t="s">
        <v>7769</v>
      </c>
    </row>
    <row r="292" spans="1:6">
      <c r="A292" s="3" t="s">
        <v>592</v>
      </c>
      <c r="B292" t="s">
        <v>593</v>
      </c>
      <c r="C292">
        <v>654</v>
      </c>
      <c r="D292">
        <v>724</v>
      </c>
      <c r="E292">
        <v>36460</v>
      </c>
      <c r="F292" t="s">
        <v>7769</v>
      </c>
    </row>
    <row r="293" spans="1:6">
      <c r="A293" s="3" t="s">
        <v>776</v>
      </c>
      <c r="B293" t="s">
        <v>777</v>
      </c>
      <c r="C293">
        <v>2859</v>
      </c>
      <c r="D293">
        <v>2796</v>
      </c>
      <c r="E293">
        <v>18440</v>
      </c>
      <c r="F293">
        <v>37</v>
      </c>
    </row>
    <row r="294" spans="1:6">
      <c r="A294" s="3" t="s">
        <v>648</v>
      </c>
      <c r="B294" t="s">
        <v>649</v>
      </c>
      <c r="C294">
        <v>3053</v>
      </c>
      <c r="D294">
        <v>2836</v>
      </c>
      <c r="E294">
        <v>21370</v>
      </c>
      <c r="F294">
        <v>25</v>
      </c>
    </row>
    <row r="295" spans="1:6">
      <c r="A295" s="3" t="s">
        <v>770</v>
      </c>
      <c r="B295" t="s">
        <v>771</v>
      </c>
      <c r="C295">
        <v>542</v>
      </c>
      <c r="D295">
        <v>526</v>
      </c>
      <c r="E295">
        <v>22840</v>
      </c>
      <c r="F295" t="s">
        <v>7769</v>
      </c>
    </row>
    <row r="296" spans="1:6">
      <c r="A296" s="3" t="s">
        <v>772</v>
      </c>
      <c r="B296" t="s">
        <v>773</v>
      </c>
      <c r="C296">
        <v>2085</v>
      </c>
      <c r="D296">
        <v>2027</v>
      </c>
      <c r="E296">
        <v>25040</v>
      </c>
      <c r="F296" t="s">
        <v>7769</v>
      </c>
    </row>
    <row r="297" spans="1:6">
      <c r="A297" s="3" t="s">
        <v>594</v>
      </c>
      <c r="B297" t="s">
        <v>595</v>
      </c>
      <c r="C297">
        <v>486</v>
      </c>
      <c r="D297">
        <v>519</v>
      </c>
      <c r="E297">
        <v>23580</v>
      </c>
      <c r="F297" t="s">
        <v>7769</v>
      </c>
    </row>
    <row r="298" spans="1:6">
      <c r="A298" s="3" t="s">
        <v>596</v>
      </c>
      <c r="B298" t="s">
        <v>597</v>
      </c>
      <c r="C298">
        <v>680</v>
      </c>
      <c r="D298">
        <v>704</v>
      </c>
      <c r="E298">
        <v>24940</v>
      </c>
      <c r="F298" t="s">
        <v>7769</v>
      </c>
    </row>
    <row r="299" spans="1:6">
      <c r="A299" s="3" t="s">
        <v>598</v>
      </c>
      <c r="B299" t="s">
        <v>599</v>
      </c>
      <c r="C299">
        <v>256</v>
      </c>
      <c r="D299">
        <v>249</v>
      </c>
      <c r="E299">
        <v>24670</v>
      </c>
      <c r="F299" t="s">
        <v>7769</v>
      </c>
    </row>
    <row r="300" spans="1:6">
      <c r="A300" s="3" t="s">
        <v>774</v>
      </c>
      <c r="B300" t="s">
        <v>775</v>
      </c>
      <c r="C300">
        <v>1118</v>
      </c>
      <c r="D300">
        <v>1103</v>
      </c>
      <c r="E300">
        <v>23720</v>
      </c>
      <c r="F300" t="s">
        <v>7769</v>
      </c>
    </row>
    <row r="301" spans="1:6">
      <c r="A301" s="3" t="s">
        <v>600</v>
      </c>
      <c r="B301" t="s">
        <v>601</v>
      </c>
      <c r="C301">
        <v>468</v>
      </c>
      <c r="D301">
        <v>420</v>
      </c>
      <c r="E301">
        <v>23840</v>
      </c>
      <c r="F301" t="s">
        <v>7769</v>
      </c>
    </row>
    <row r="302" spans="1:6">
      <c r="A302" s="3" t="s">
        <v>602</v>
      </c>
      <c r="B302" t="s">
        <v>603</v>
      </c>
      <c r="C302">
        <v>1687</v>
      </c>
      <c r="D302">
        <v>1701</v>
      </c>
      <c r="E302">
        <v>23860</v>
      </c>
      <c r="F302" t="s">
        <v>7769</v>
      </c>
    </row>
    <row r="303" spans="1:6">
      <c r="A303" s="3" t="s">
        <v>604</v>
      </c>
      <c r="B303" t="s">
        <v>605</v>
      </c>
      <c r="C303">
        <v>136</v>
      </c>
      <c r="D303">
        <v>130</v>
      </c>
      <c r="E303">
        <v>28230</v>
      </c>
      <c r="F303" t="s">
        <v>7769</v>
      </c>
    </row>
    <row r="304" spans="1:6">
      <c r="A304" s="3" t="s">
        <v>606</v>
      </c>
      <c r="B304" t="s">
        <v>607</v>
      </c>
      <c r="C304">
        <v>220</v>
      </c>
      <c r="D304">
        <v>194</v>
      </c>
      <c r="E304">
        <v>28190</v>
      </c>
      <c r="F304" t="s">
        <v>7769</v>
      </c>
    </row>
    <row r="305" spans="1:6">
      <c r="A305" s="3" t="s">
        <v>608</v>
      </c>
      <c r="B305" t="s">
        <v>609</v>
      </c>
      <c r="C305">
        <v>1386</v>
      </c>
      <c r="D305">
        <v>1355</v>
      </c>
      <c r="E305">
        <v>22910</v>
      </c>
      <c r="F305" t="s">
        <v>7769</v>
      </c>
    </row>
    <row r="306" spans="1:6">
      <c r="A306" s="3" t="s">
        <v>610</v>
      </c>
      <c r="B306" t="s">
        <v>611</v>
      </c>
      <c r="C306">
        <v>469</v>
      </c>
      <c r="D306">
        <v>518</v>
      </c>
      <c r="E306">
        <v>21530</v>
      </c>
      <c r="F306" t="s">
        <v>7769</v>
      </c>
    </row>
    <row r="307" spans="1:6">
      <c r="A307" s="3" t="s">
        <v>616</v>
      </c>
      <c r="B307" t="s">
        <v>617</v>
      </c>
      <c r="C307">
        <v>250</v>
      </c>
      <c r="D307">
        <v>232</v>
      </c>
      <c r="E307">
        <v>30960</v>
      </c>
      <c r="F307" t="s">
        <v>7769</v>
      </c>
    </row>
    <row r="308" spans="1:6">
      <c r="A308" s="3" t="s">
        <v>618</v>
      </c>
      <c r="B308" t="s">
        <v>619</v>
      </c>
      <c r="C308">
        <v>913</v>
      </c>
      <c r="D308">
        <v>862</v>
      </c>
      <c r="E308">
        <v>25470</v>
      </c>
      <c r="F308" t="s">
        <v>7769</v>
      </c>
    </row>
    <row r="309" spans="1:6">
      <c r="A309" s="3" t="s">
        <v>612</v>
      </c>
      <c r="B309" t="s">
        <v>613</v>
      </c>
      <c r="C309">
        <v>389</v>
      </c>
      <c r="D309">
        <v>378</v>
      </c>
      <c r="E309">
        <v>27900</v>
      </c>
      <c r="F309" t="s">
        <v>7769</v>
      </c>
    </row>
    <row r="310" spans="1:6">
      <c r="A310" s="3" t="s">
        <v>614</v>
      </c>
      <c r="B310" t="s">
        <v>615</v>
      </c>
      <c r="C310">
        <v>127</v>
      </c>
      <c r="D310">
        <v>140</v>
      </c>
      <c r="E310">
        <v>28070</v>
      </c>
      <c r="F310" t="s">
        <v>7769</v>
      </c>
    </row>
    <row r="311" spans="1:6">
      <c r="A311" s="3" t="s">
        <v>620</v>
      </c>
      <c r="B311" t="s">
        <v>621</v>
      </c>
      <c r="C311">
        <v>277</v>
      </c>
      <c r="D311">
        <v>280</v>
      </c>
      <c r="E311">
        <v>25480</v>
      </c>
      <c r="F311" t="s">
        <v>7769</v>
      </c>
    </row>
    <row r="312" spans="1:6">
      <c r="A312" s="3" t="s">
        <v>622</v>
      </c>
      <c r="B312" t="s">
        <v>623</v>
      </c>
      <c r="C312">
        <v>489</v>
      </c>
      <c r="D312">
        <v>483</v>
      </c>
      <c r="E312">
        <v>25900</v>
      </c>
      <c r="F312" t="s">
        <v>7769</v>
      </c>
    </row>
    <row r="313" spans="1:6">
      <c r="A313" s="3" t="s">
        <v>624</v>
      </c>
      <c r="B313" t="s">
        <v>625</v>
      </c>
      <c r="C313">
        <v>165</v>
      </c>
      <c r="D313">
        <v>166</v>
      </c>
      <c r="E313">
        <v>23450</v>
      </c>
      <c r="F313" t="s">
        <v>7769</v>
      </c>
    </row>
    <row r="314" spans="1:6">
      <c r="A314" s="3" t="s">
        <v>626</v>
      </c>
      <c r="B314" t="s">
        <v>627</v>
      </c>
      <c r="C314">
        <v>524</v>
      </c>
      <c r="D314">
        <v>535</v>
      </c>
      <c r="E314">
        <v>27690</v>
      </c>
      <c r="F314" t="s">
        <v>7769</v>
      </c>
    </row>
    <row r="315" spans="1:6">
      <c r="A315" s="3" t="s">
        <v>628</v>
      </c>
      <c r="B315" t="s">
        <v>629</v>
      </c>
      <c r="C315">
        <v>419</v>
      </c>
      <c r="D315">
        <v>404</v>
      </c>
      <c r="E315">
        <v>26320</v>
      </c>
      <c r="F315" t="s">
        <v>7769</v>
      </c>
    </row>
    <row r="316" spans="1:6">
      <c r="A316" s="3" t="s">
        <v>630</v>
      </c>
      <c r="B316" t="s">
        <v>631</v>
      </c>
      <c r="C316">
        <v>474</v>
      </c>
      <c r="D316">
        <v>463</v>
      </c>
      <c r="E316">
        <v>29410</v>
      </c>
      <c r="F316" t="s">
        <v>7769</v>
      </c>
    </row>
    <row r="317" spans="1:6">
      <c r="A317" s="3" t="s">
        <v>632</v>
      </c>
      <c r="B317" t="s">
        <v>633</v>
      </c>
      <c r="C317">
        <v>113</v>
      </c>
      <c r="D317">
        <v>106</v>
      </c>
      <c r="E317">
        <v>21640</v>
      </c>
      <c r="F317" t="s">
        <v>7769</v>
      </c>
    </row>
    <row r="318" spans="1:6">
      <c r="A318" s="3" t="s">
        <v>634</v>
      </c>
      <c r="B318" t="s">
        <v>635</v>
      </c>
      <c r="C318">
        <v>268</v>
      </c>
      <c r="D318">
        <v>272</v>
      </c>
      <c r="E318">
        <v>25610</v>
      </c>
      <c r="F318" t="s">
        <v>7769</v>
      </c>
    </row>
    <row r="319" spans="1:6">
      <c r="A319" s="3" t="s">
        <v>636</v>
      </c>
      <c r="B319" t="s">
        <v>637</v>
      </c>
      <c r="C319">
        <v>161</v>
      </c>
      <c r="D319">
        <v>160</v>
      </c>
      <c r="E319">
        <v>22600</v>
      </c>
      <c r="F319" t="s">
        <v>7769</v>
      </c>
    </row>
    <row r="320" spans="1:6">
      <c r="A320" s="3" t="s">
        <v>638</v>
      </c>
      <c r="B320" t="s">
        <v>639</v>
      </c>
      <c r="C320">
        <v>2945</v>
      </c>
      <c r="D320">
        <v>2890</v>
      </c>
      <c r="E320">
        <v>21300</v>
      </c>
      <c r="F320">
        <v>20</v>
      </c>
    </row>
    <row r="321" spans="1:6">
      <c r="A321" s="3" t="s">
        <v>640</v>
      </c>
      <c r="B321" t="s">
        <v>641</v>
      </c>
      <c r="C321">
        <v>192</v>
      </c>
      <c r="D321">
        <v>166</v>
      </c>
      <c r="E321">
        <v>24750</v>
      </c>
      <c r="F321" t="s">
        <v>7769</v>
      </c>
    </row>
    <row r="322" spans="1:6">
      <c r="A322" s="3" t="s">
        <v>642</v>
      </c>
      <c r="B322" t="s">
        <v>643</v>
      </c>
      <c r="C322">
        <v>998</v>
      </c>
      <c r="D322">
        <v>971</v>
      </c>
      <c r="E322">
        <v>25700</v>
      </c>
      <c r="F322" t="s">
        <v>7769</v>
      </c>
    </row>
    <row r="323" spans="1:6">
      <c r="A323" s="3" t="s">
        <v>644</v>
      </c>
      <c r="B323" t="s">
        <v>645</v>
      </c>
      <c r="C323">
        <v>176</v>
      </c>
      <c r="D323">
        <v>198</v>
      </c>
      <c r="E323">
        <v>25950</v>
      </c>
      <c r="F323" t="s">
        <v>7769</v>
      </c>
    </row>
    <row r="324" spans="1:6">
      <c r="A324" s="3" t="s">
        <v>646</v>
      </c>
      <c r="B324" t="s">
        <v>647</v>
      </c>
      <c r="C324">
        <v>261</v>
      </c>
      <c r="D324">
        <v>236</v>
      </c>
      <c r="E324">
        <v>24090</v>
      </c>
      <c r="F324" t="s">
        <v>7769</v>
      </c>
    </row>
    <row r="325" spans="1:6">
      <c r="A325" s="3" t="s">
        <v>650</v>
      </c>
      <c r="B325" t="s">
        <v>651</v>
      </c>
      <c r="C325">
        <v>687</v>
      </c>
      <c r="D325">
        <v>683</v>
      </c>
      <c r="E325">
        <v>25750</v>
      </c>
      <c r="F325" t="s">
        <v>7769</v>
      </c>
    </row>
    <row r="326" spans="1:6">
      <c r="A326" s="3" t="s">
        <v>652</v>
      </c>
      <c r="B326" t="s">
        <v>653</v>
      </c>
      <c r="C326">
        <v>5276</v>
      </c>
      <c r="D326">
        <v>5183</v>
      </c>
      <c r="E326">
        <v>23200</v>
      </c>
      <c r="F326">
        <v>17</v>
      </c>
    </row>
    <row r="327" spans="1:6">
      <c r="A327" s="3" t="s">
        <v>654</v>
      </c>
      <c r="B327" t="s">
        <v>655</v>
      </c>
      <c r="C327">
        <v>277</v>
      </c>
      <c r="D327">
        <v>258</v>
      </c>
      <c r="E327">
        <v>28140</v>
      </c>
      <c r="F327" t="s">
        <v>7769</v>
      </c>
    </row>
    <row r="328" spans="1:6">
      <c r="A328" s="3" t="s">
        <v>656</v>
      </c>
      <c r="B328" t="s">
        <v>657</v>
      </c>
      <c r="C328">
        <v>135</v>
      </c>
      <c r="D328">
        <v>127</v>
      </c>
      <c r="E328">
        <v>23730</v>
      </c>
      <c r="F328" t="s">
        <v>7769</v>
      </c>
    </row>
    <row r="329" spans="1:6">
      <c r="A329" s="3" t="s">
        <v>658</v>
      </c>
      <c r="B329" t="s">
        <v>659</v>
      </c>
      <c r="C329">
        <v>81</v>
      </c>
      <c r="D329">
        <v>84</v>
      </c>
      <c r="E329" t="s">
        <v>7769</v>
      </c>
      <c r="F329" t="s">
        <v>7769</v>
      </c>
    </row>
    <row r="330" spans="1:6">
      <c r="A330" s="3" t="s">
        <v>660</v>
      </c>
      <c r="B330" t="s">
        <v>661</v>
      </c>
      <c r="C330">
        <v>42</v>
      </c>
      <c r="D330">
        <v>37</v>
      </c>
      <c r="E330" t="s">
        <v>7769</v>
      </c>
      <c r="F330" t="s">
        <v>7769</v>
      </c>
    </row>
    <row r="331" spans="1:6">
      <c r="A331" s="3" t="s">
        <v>662</v>
      </c>
      <c r="B331" t="s">
        <v>663</v>
      </c>
      <c r="C331">
        <v>672</v>
      </c>
      <c r="D331">
        <v>630</v>
      </c>
      <c r="E331">
        <v>25180</v>
      </c>
      <c r="F331" t="s">
        <v>7769</v>
      </c>
    </row>
    <row r="332" spans="1:6">
      <c r="A332" s="3" t="s">
        <v>664</v>
      </c>
      <c r="B332" t="s">
        <v>665</v>
      </c>
      <c r="C332">
        <v>450</v>
      </c>
      <c r="D332">
        <v>425</v>
      </c>
      <c r="E332">
        <v>27380</v>
      </c>
      <c r="F332" t="s">
        <v>7769</v>
      </c>
    </row>
    <row r="333" spans="1:6">
      <c r="A333" s="3" t="s">
        <v>666</v>
      </c>
      <c r="B333" t="s">
        <v>667</v>
      </c>
      <c r="C333">
        <v>57</v>
      </c>
      <c r="D333">
        <v>65</v>
      </c>
      <c r="E333" t="s">
        <v>7769</v>
      </c>
      <c r="F333" t="s">
        <v>7769</v>
      </c>
    </row>
    <row r="334" spans="1:6">
      <c r="A334" s="3" t="s">
        <v>668</v>
      </c>
      <c r="B334" t="s">
        <v>669</v>
      </c>
      <c r="C334">
        <v>135</v>
      </c>
      <c r="D334">
        <v>140</v>
      </c>
      <c r="E334">
        <v>20070</v>
      </c>
      <c r="F334" t="s">
        <v>7769</v>
      </c>
    </row>
    <row r="335" spans="1:6">
      <c r="A335" s="3" t="s">
        <v>670</v>
      </c>
      <c r="B335" t="s">
        <v>671</v>
      </c>
      <c r="C335">
        <v>116</v>
      </c>
      <c r="D335">
        <v>120</v>
      </c>
      <c r="E335">
        <v>26740</v>
      </c>
      <c r="F335" t="s">
        <v>7769</v>
      </c>
    </row>
    <row r="336" spans="1:6">
      <c r="A336" s="3" t="s">
        <v>672</v>
      </c>
      <c r="B336" t="s">
        <v>673</v>
      </c>
      <c r="C336">
        <v>560</v>
      </c>
      <c r="D336">
        <v>572</v>
      </c>
      <c r="E336">
        <v>24600</v>
      </c>
      <c r="F336" t="s">
        <v>7769</v>
      </c>
    </row>
    <row r="337" spans="1:6">
      <c r="A337" s="3" t="s">
        <v>678</v>
      </c>
      <c r="B337" t="s">
        <v>679</v>
      </c>
      <c r="C337">
        <v>301</v>
      </c>
      <c r="D337">
        <v>275</v>
      </c>
      <c r="E337">
        <v>24040</v>
      </c>
      <c r="F337" t="s">
        <v>7769</v>
      </c>
    </row>
    <row r="338" spans="1:6">
      <c r="A338" s="3" t="s">
        <v>680</v>
      </c>
      <c r="B338" t="s">
        <v>681</v>
      </c>
      <c r="C338">
        <v>83</v>
      </c>
      <c r="D338">
        <v>80</v>
      </c>
      <c r="E338" t="s">
        <v>7769</v>
      </c>
      <c r="F338" t="s">
        <v>7769</v>
      </c>
    </row>
    <row r="339" spans="1:6">
      <c r="A339" s="3" t="s">
        <v>682</v>
      </c>
      <c r="B339" t="s">
        <v>683</v>
      </c>
      <c r="C339">
        <v>980</v>
      </c>
      <c r="D339">
        <v>1011</v>
      </c>
      <c r="E339">
        <v>27280</v>
      </c>
      <c r="F339" t="s">
        <v>7769</v>
      </c>
    </row>
    <row r="340" spans="1:6">
      <c r="A340" s="3" t="s">
        <v>684</v>
      </c>
      <c r="B340" t="s">
        <v>685</v>
      </c>
      <c r="C340">
        <v>252</v>
      </c>
      <c r="D340">
        <v>227</v>
      </c>
      <c r="E340">
        <v>24210</v>
      </c>
      <c r="F340" t="s">
        <v>7769</v>
      </c>
    </row>
    <row r="341" spans="1:6">
      <c r="A341" s="3" t="s">
        <v>686</v>
      </c>
      <c r="B341" t="s">
        <v>687</v>
      </c>
      <c r="C341">
        <v>73</v>
      </c>
      <c r="D341">
        <v>56</v>
      </c>
      <c r="E341" t="s">
        <v>7769</v>
      </c>
      <c r="F341" t="s">
        <v>7769</v>
      </c>
    </row>
    <row r="342" spans="1:6">
      <c r="A342" s="3" t="s">
        <v>688</v>
      </c>
      <c r="B342" t="s">
        <v>689</v>
      </c>
      <c r="C342">
        <v>358</v>
      </c>
      <c r="D342">
        <v>304</v>
      </c>
      <c r="E342">
        <v>22570</v>
      </c>
      <c r="F342" t="s">
        <v>7769</v>
      </c>
    </row>
    <row r="343" spans="1:6">
      <c r="A343" s="3" t="s">
        <v>690</v>
      </c>
      <c r="B343" t="s">
        <v>691</v>
      </c>
      <c r="C343">
        <v>1355</v>
      </c>
      <c r="D343">
        <v>1280</v>
      </c>
      <c r="E343">
        <v>25640</v>
      </c>
      <c r="F343" t="s">
        <v>7769</v>
      </c>
    </row>
    <row r="344" spans="1:6">
      <c r="A344" s="3" t="s">
        <v>1561</v>
      </c>
      <c r="B344" t="s">
        <v>1562</v>
      </c>
      <c r="C344">
        <v>2704</v>
      </c>
      <c r="D344">
        <v>2792</v>
      </c>
      <c r="E344">
        <v>26320</v>
      </c>
      <c r="F344">
        <v>9</v>
      </c>
    </row>
    <row r="345" spans="1:6">
      <c r="A345" s="3" t="s">
        <v>692</v>
      </c>
      <c r="B345" t="s">
        <v>693</v>
      </c>
      <c r="C345">
        <v>4824</v>
      </c>
      <c r="D345">
        <v>4490</v>
      </c>
      <c r="E345">
        <v>19250</v>
      </c>
      <c r="F345">
        <v>33</v>
      </c>
    </row>
    <row r="346" spans="1:6">
      <c r="A346" s="3" t="s">
        <v>694</v>
      </c>
      <c r="B346" t="s">
        <v>695</v>
      </c>
      <c r="C346">
        <v>243</v>
      </c>
      <c r="D346">
        <v>238</v>
      </c>
      <c r="E346">
        <v>26800</v>
      </c>
      <c r="F346" t="s">
        <v>7769</v>
      </c>
    </row>
    <row r="347" spans="1:6">
      <c r="A347" s="3" t="s">
        <v>696</v>
      </c>
      <c r="B347" t="s">
        <v>697</v>
      </c>
      <c r="C347">
        <v>423</v>
      </c>
      <c r="D347">
        <v>357</v>
      </c>
      <c r="E347">
        <v>21520</v>
      </c>
      <c r="F347" t="s">
        <v>7769</v>
      </c>
    </row>
    <row r="348" spans="1:6">
      <c r="A348" s="3" t="s">
        <v>698</v>
      </c>
      <c r="B348" t="s">
        <v>699</v>
      </c>
      <c r="C348">
        <v>253</v>
      </c>
      <c r="D348">
        <v>244</v>
      </c>
      <c r="E348">
        <v>27660</v>
      </c>
      <c r="F348" t="s">
        <v>7769</v>
      </c>
    </row>
    <row r="349" spans="1:6">
      <c r="A349" s="3" t="s">
        <v>700</v>
      </c>
      <c r="B349" t="s">
        <v>701</v>
      </c>
      <c r="C349">
        <v>318</v>
      </c>
      <c r="D349">
        <v>320</v>
      </c>
      <c r="E349">
        <v>22850</v>
      </c>
      <c r="F349" t="s">
        <v>7769</v>
      </c>
    </row>
    <row r="350" spans="1:6">
      <c r="A350" s="3" t="s">
        <v>702</v>
      </c>
      <c r="B350" t="s">
        <v>703</v>
      </c>
      <c r="C350">
        <v>133</v>
      </c>
      <c r="D350">
        <v>179</v>
      </c>
      <c r="E350">
        <v>24150</v>
      </c>
      <c r="F350" t="s">
        <v>7769</v>
      </c>
    </row>
    <row r="351" spans="1:6">
      <c r="A351" s="3" t="s">
        <v>704</v>
      </c>
      <c r="B351" t="s">
        <v>705</v>
      </c>
      <c r="C351">
        <v>580</v>
      </c>
      <c r="D351">
        <v>556</v>
      </c>
      <c r="E351">
        <v>27390</v>
      </c>
      <c r="F351" t="s">
        <v>7769</v>
      </c>
    </row>
    <row r="352" spans="1:6">
      <c r="A352" s="3" t="s">
        <v>706</v>
      </c>
      <c r="B352" t="s">
        <v>707</v>
      </c>
      <c r="C352">
        <v>242</v>
      </c>
      <c r="D352">
        <v>244</v>
      </c>
      <c r="E352">
        <v>22610</v>
      </c>
      <c r="F352" t="s">
        <v>7769</v>
      </c>
    </row>
    <row r="353" spans="1:6">
      <c r="A353" s="3" t="s">
        <v>708</v>
      </c>
      <c r="B353" t="s">
        <v>709</v>
      </c>
      <c r="C353">
        <v>598</v>
      </c>
      <c r="D353">
        <v>545</v>
      </c>
      <c r="E353">
        <v>23910</v>
      </c>
      <c r="F353" t="s">
        <v>7769</v>
      </c>
    </row>
    <row r="354" spans="1:6">
      <c r="A354" s="3" t="s">
        <v>710</v>
      </c>
      <c r="B354" t="s">
        <v>711</v>
      </c>
      <c r="C354">
        <v>1610</v>
      </c>
      <c r="D354">
        <v>1569</v>
      </c>
      <c r="E354">
        <v>23750</v>
      </c>
      <c r="F354" t="s">
        <v>7769</v>
      </c>
    </row>
    <row r="355" spans="1:6">
      <c r="A355" s="3" t="s">
        <v>712</v>
      </c>
      <c r="B355" t="s">
        <v>713</v>
      </c>
      <c r="C355">
        <v>371</v>
      </c>
      <c r="D355">
        <v>343</v>
      </c>
      <c r="E355">
        <v>26050</v>
      </c>
      <c r="F355" t="s">
        <v>7769</v>
      </c>
    </row>
    <row r="356" spans="1:6">
      <c r="A356" s="3" t="s">
        <v>714</v>
      </c>
      <c r="B356" t="s">
        <v>715</v>
      </c>
      <c r="C356">
        <v>208</v>
      </c>
      <c r="D356">
        <v>203</v>
      </c>
      <c r="E356">
        <v>25430</v>
      </c>
      <c r="F356" t="s">
        <v>7769</v>
      </c>
    </row>
    <row r="357" spans="1:6">
      <c r="A357" s="3" t="s">
        <v>848</v>
      </c>
      <c r="B357" t="s">
        <v>849</v>
      </c>
      <c r="C357">
        <v>877</v>
      </c>
      <c r="D357">
        <v>822</v>
      </c>
      <c r="E357">
        <v>22480</v>
      </c>
      <c r="F357" t="s">
        <v>7769</v>
      </c>
    </row>
    <row r="358" spans="1:6">
      <c r="A358" s="3" t="s">
        <v>716</v>
      </c>
      <c r="B358" t="s">
        <v>717</v>
      </c>
      <c r="C358">
        <v>167</v>
      </c>
      <c r="D358">
        <v>165</v>
      </c>
      <c r="E358">
        <v>27820</v>
      </c>
      <c r="F358" t="s">
        <v>7769</v>
      </c>
    </row>
    <row r="359" spans="1:6">
      <c r="A359" s="3" t="s">
        <v>718</v>
      </c>
      <c r="B359" t="s">
        <v>719</v>
      </c>
      <c r="C359">
        <v>166</v>
      </c>
      <c r="D359">
        <v>189</v>
      </c>
      <c r="E359">
        <v>23970</v>
      </c>
      <c r="F359" t="s">
        <v>7769</v>
      </c>
    </row>
    <row r="360" spans="1:6">
      <c r="A360" s="3" t="s">
        <v>720</v>
      </c>
      <c r="B360" t="s">
        <v>721</v>
      </c>
      <c r="C360">
        <v>144</v>
      </c>
      <c r="D360">
        <v>131</v>
      </c>
      <c r="E360">
        <v>24980</v>
      </c>
      <c r="F360" t="s">
        <v>7769</v>
      </c>
    </row>
    <row r="361" spans="1:6">
      <c r="A361" s="3" t="s">
        <v>778</v>
      </c>
      <c r="B361" t="s">
        <v>779</v>
      </c>
      <c r="C361">
        <v>143</v>
      </c>
      <c r="D361">
        <v>125</v>
      </c>
      <c r="E361">
        <v>22850</v>
      </c>
      <c r="F361" t="s">
        <v>7769</v>
      </c>
    </row>
    <row r="362" spans="1:6">
      <c r="A362" s="3" t="s">
        <v>836</v>
      </c>
      <c r="B362" t="s">
        <v>837</v>
      </c>
      <c r="C362">
        <v>230</v>
      </c>
      <c r="D362">
        <v>192</v>
      </c>
      <c r="E362">
        <v>23710</v>
      </c>
      <c r="F362" t="s">
        <v>7769</v>
      </c>
    </row>
    <row r="363" spans="1:6">
      <c r="A363" s="3" t="s">
        <v>722</v>
      </c>
      <c r="B363" t="s">
        <v>723</v>
      </c>
      <c r="C363">
        <v>25</v>
      </c>
      <c r="D363">
        <v>28</v>
      </c>
      <c r="E363" t="s">
        <v>7769</v>
      </c>
      <c r="F363" t="s">
        <v>7769</v>
      </c>
    </row>
    <row r="364" spans="1:6">
      <c r="A364" s="3" t="s">
        <v>724</v>
      </c>
      <c r="B364" t="s">
        <v>725</v>
      </c>
      <c r="C364">
        <v>8813</v>
      </c>
      <c r="D364">
        <v>8469</v>
      </c>
      <c r="E364">
        <v>18280</v>
      </c>
      <c r="F364">
        <v>35</v>
      </c>
    </row>
    <row r="365" spans="1:6">
      <c r="A365" s="3" t="s">
        <v>726</v>
      </c>
      <c r="B365" t="s">
        <v>727</v>
      </c>
      <c r="C365">
        <v>1387</v>
      </c>
      <c r="D365">
        <v>1343</v>
      </c>
      <c r="E365">
        <v>26900</v>
      </c>
      <c r="F365" t="s">
        <v>7769</v>
      </c>
    </row>
    <row r="366" spans="1:6">
      <c r="A366" s="3" t="s">
        <v>728</v>
      </c>
      <c r="B366" t="s">
        <v>729</v>
      </c>
      <c r="C366">
        <v>1464</v>
      </c>
      <c r="D366">
        <v>1412</v>
      </c>
      <c r="E366">
        <v>27200</v>
      </c>
      <c r="F366" t="s">
        <v>7769</v>
      </c>
    </row>
    <row r="367" spans="1:6">
      <c r="A367" s="3" t="s">
        <v>730</v>
      </c>
      <c r="B367" t="s">
        <v>731</v>
      </c>
      <c r="C367">
        <v>53</v>
      </c>
      <c r="D367">
        <v>57</v>
      </c>
      <c r="E367" t="s">
        <v>7769</v>
      </c>
      <c r="F367" t="s">
        <v>7769</v>
      </c>
    </row>
    <row r="368" spans="1:6">
      <c r="A368" s="3" t="s">
        <v>732</v>
      </c>
      <c r="B368" t="s">
        <v>733</v>
      </c>
      <c r="C368">
        <v>149</v>
      </c>
      <c r="D368">
        <v>170</v>
      </c>
      <c r="E368">
        <v>23870</v>
      </c>
      <c r="F368" t="s">
        <v>7769</v>
      </c>
    </row>
    <row r="369" spans="1:6">
      <c r="A369" s="3" t="s">
        <v>734</v>
      </c>
      <c r="B369" t="s">
        <v>735</v>
      </c>
      <c r="C369">
        <v>239</v>
      </c>
      <c r="D369">
        <v>224</v>
      </c>
      <c r="E369">
        <v>22550</v>
      </c>
      <c r="F369" t="s">
        <v>7769</v>
      </c>
    </row>
    <row r="370" spans="1:6">
      <c r="A370" s="3" t="s">
        <v>736</v>
      </c>
      <c r="B370" t="s">
        <v>737</v>
      </c>
      <c r="C370">
        <v>1031</v>
      </c>
      <c r="D370">
        <v>999</v>
      </c>
      <c r="E370">
        <v>27960</v>
      </c>
      <c r="F370" t="s">
        <v>7769</v>
      </c>
    </row>
    <row r="371" spans="1:6">
      <c r="A371" s="3" t="s">
        <v>738</v>
      </c>
      <c r="B371" t="s">
        <v>739</v>
      </c>
      <c r="C371">
        <v>232</v>
      </c>
      <c r="D371">
        <v>218</v>
      </c>
      <c r="E371">
        <v>22720</v>
      </c>
      <c r="F371" t="s">
        <v>7769</v>
      </c>
    </row>
    <row r="372" spans="1:6">
      <c r="A372" s="3" t="s">
        <v>740</v>
      </c>
      <c r="B372" t="s">
        <v>741</v>
      </c>
      <c r="C372">
        <v>645</v>
      </c>
      <c r="D372">
        <v>672</v>
      </c>
      <c r="E372">
        <v>25410</v>
      </c>
      <c r="F372" t="s">
        <v>7769</v>
      </c>
    </row>
    <row r="373" spans="1:6">
      <c r="A373" s="3" t="s">
        <v>742</v>
      </c>
      <c r="B373" t="s">
        <v>743</v>
      </c>
      <c r="C373">
        <v>271</v>
      </c>
      <c r="D373">
        <v>251</v>
      </c>
      <c r="E373">
        <v>26340</v>
      </c>
      <c r="F373" t="s">
        <v>7769</v>
      </c>
    </row>
    <row r="374" spans="1:6">
      <c r="A374" s="3" t="s">
        <v>744</v>
      </c>
      <c r="B374" t="s">
        <v>745</v>
      </c>
      <c r="C374">
        <v>205</v>
      </c>
      <c r="D374">
        <v>229</v>
      </c>
      <c r="E374">
        <v>22690</v>
      </c>
      <c r="F374" t="s">
        <v>7769</v>
      </c>
    </row>
    <row r="375" spans="1:6">
      <c r="A375" s="3" t="s">
        <v>746</v>
      </c>
      <c r="B375" t="s">
        <v>747</v>
      </c>
      <c r="C375">
        <v>299</v>
      </c>
      <c r="D375">
        <v>328</v>
      </c>
      <c r="E375">
        <v>25670</v>
      </c>
      <c r="F375" t="s">
        <v>7769</v>
      </c>
    </row>
    <row r="376" spans="1:6">
      <c r="A376" s="3" t="s">
        <v>748</v>
      </c>
      <c r="B376" t="s">
        <v>749</v>
      </c>
      <c r="C376">
        <v>144</v>
      </c>
      <c r="D376">
        <v>141</v>
      </c>
      <c r="E376">
        <v>25070</v>
      </c>
      <c r="F376" t="s">
        <v>7769</v>
      </c>
    </row>
    <row r="377" spans="1:6">
      <c r="A377" s="3" t="s">
        <v>750</v>
      </c>
      <c r="B377" t="s">
        <v>751</v>
      </c>
      <c r="C377">
        <v>146</v>
      </c>
      <c r="D377">
        <v>120</v>
      </c>
      <c r="E377">
        <v>26890</v>
      </c>
      <c r="F377" t="s">
        <v>7769</v>
      </c>
    </row>
    <row r="378" spans="1:6">
      <c r="A378" s="3" t="s">
        <v>752</v>
      </c>
      <c r="B378" t="s">
        <v>753</v>
      </c>
      <c r="C378">
        <v>64</v>
      </c>
      <c r="D378">
        <v>60</v>
      </c>
      <c r="E378" t="s">
        <v>7769</v>
      </c>
      <c r="F378" t="s">
        <v>7769</v>
      </c>
    </row>
    <row r="379" spans="1:6">
      <c r="A379" s="3" t="s">
        <v>754</v>
      </c>
      <c r="B379" t="s">
        <v>755</v>
      </c>
      <c r="C379">
        <v>1260</v>
      </c>
      <c r="D379">
        <v>1153</v>
      </c>
      <c r="E379">
        <v>24770</v>
      </c>
      <c r="F379" t="s">
        <v>7769</v>
      </c>
    </row>
    <row r="380" spans="1:6">
      <c r="A380" s="3" t="s">
        <v>756</v>
      </c>
      <c r="B380" t="s">
        <v>757</v>
      </c>
      <c r="C380">
        <v>277</v>
      </c>
      <c r="D380">
        <v>288</v>
      </c>
      <c r="E380">
        <v>24960</v>
      </c>
      <c r="F380" t="s">
        <v>7769</v>
      </c>
    </row>
    <row r="381" spans="1:6">
      <c r="A381" s="3" t="s">
        <v>758</v>
      </c>
      <c r="B381" t="s">
        <v>759</v>
      </c>
      <c r="C381">
        <v>599</v>
      </c>
      <c r="D381">
        <v>604</v>
      </c>
      <c r="E381">
        <v>25920</v>
      </c>
      <c r="F381" t="s">
        <v>7769</v>
      </c>
    </row>
    <row r="382" spans="1:6">
      <c r="A382" s="3" t="s">
        <v>800</v>
      </c>
      <c r="B382" t="s">
        <v>801</v>
      </c>
      <c r="C382">
        <v>149</v>
      </c>
      <c r="D382">
        <v>149</v>
      </c>
      <c r="E382">
        <v>24730</v>
      </c>
      <c r="F382" t="s">
        <v>7769</v>
      </c>
    </row>
    <row r="383" spans="1:6">
      <c r="A383" s="3" t="s">
        <v>802</v>
      </c>
      <c r="B383" t="s">
        <v>803</v>
      </c>
      <c r="C383">
        <v>196</v>
      </c>
      <c r="D383">
        <v>189</v>
      </c>
      <c r="E383">
        <v>26020</v>
      </c>
      <c r="F383" t="s">
        <v>7769</v>
      </c>
    </row>
    <row r="384" spans="1:6">
      <c r="A384" s="3" t="s">
        <v>804</v>
      </c>
      <c r="B384" t="s">
        <v>805</v>
      </c>
      <c r="C384">
        <v>37</v>
      </c>
      <c r="D384">
        <v>38</v>
      </c>
      <c r="E384" t="s">
        <v>7769</v>
      </c>
      <c r="F384" t="s">
        <v>7769</v>
      </c>
    </row>
    <row r="385" spans="1:6">
      <c r="A385" s="3" t="s">
        <v>806</v>
      </c>
      <c r="B385" t="s">
        <v>807</v>
      </c>
      <c r="C385">
        <v>269</v>
      </c>
      <c r="D385">
        <v>241</v>
      </c>
      <c r="E385">
        <v>22610</v>
      </c>
      <c r="F385" t="s">
        <v>7769</v>
      </c>
    </row>
    <row r="386" spans="1:6">
      <c r="A386" s="3" t="s">
        <v>808</v>
      </c>
      <c r="B386" t="s">
        <v>809</v>
      </c>
      <c r="C386">
        <v>187</v>
      </c>
      <c r="D386">
        <v>167</v>
      </c>
      <c r="E386">
        <v>24840</v>
      </c>
      <c r="F386" t="s">
        <v>7769</v>
      </c>
    </row>
    <row r="387" spans="1:6">
      <c r="A387" s="3" t="s">
        <v>810</v>
      </c>
      <c r="B387" t="s">
        <v>811</v>
      </c>
      <c r="C387">
        <v>541</v>
      </c>
      <c r="D387">
        <v>503</v>
      </c>
      <c r="E387">
        <v>23520</v>
      </c>
      <c r="F387" t="s">
        <v>7769</v>
      </c>
    </row>
    <row r="388" spans="1:6">
      <c r="A388" s="3" t="s">
        <v>812</v>
      </c>
      <c r="B388" t="s">
        <v>813</v>
      </c>
      <c r="C388">
        <v>137</v>
      </c>
      <c r="D388">
        <v>126</v>
      </c>
      <c r="E388">
        <v>25800</v>
      </c>
      <c r="F388" t="s">
        <v>7769</v>
      </c>
    </row>
    <row r="389" spans="1:6">
      <c r="A389" s="3" t="s">
        <v>814</v>
      </c>
      <c r="B389" t="s">
        <v>815</v>
      </c>
      <c r="C389">
        <v>182</v>
      </c>
      <c r="D389">
        <v>216</v>
      </c>
      <c r="E389">
        <v>27450</v>
      </c>
      <c r="F389" t="s">
        <v>7769</v>
      </c>
    </row>
    <row r="390" spans="1:6">
      <c r="A390" s="3" t="s">
        <v>816</v>
      </c>
      <c r="B390" t="s">
        <v>817</v>
      </c>
      <c r="C390">
        <v>24876</v>
      </c>
      <c r="D390">
        <v>24220</v>
      </c>
      <c r="E390">
        <v>19870</v>
      </c>
      <c r="F390">
        <v>31.9</v>
      </c>
    </row>
    <row r="391" spans="1:6">
      <c r="A391" s="3" t="s">
        <v>818</v>
      </c>
      <c r="B391" t="s">
        <v>819</v>
      </c>
      <c r="C391">
        <v>268</v>
      </c>
      <c r="D391">
        <v>283</v>
      </c>
      <c r="E391">
        <v>23800</v>
      </c>
      <c r="F391" t="s">
        <v>7769</v>
      </c>
    </row>
    <row r="392" spans="1:6">
      <c r="A392" s="3" t="s">
        <v>820</v>
      </c>
      <c r="B392" t="s">
        <v>821</v>
      </c>
      <c r="C392">
        <v>244</v>
      </c>
      <c r="D392">
        <v>239</v>
      </c>
      <c r="E392">
        <v>29010</v>
      </c>
      <c r="F392" t="s">
        <v>7769</v>
      </c>
    </row>
    <row r="393" spans="1:6">
      <c r="A393" s="3" t="s">
        <v>822</v>
      </c>
      <c r="B393" t="s">
        <v>823</v>
      </c>
      <c r="C393">
        <v>208</v>
      </c>
      <c r="D393">
        <v>198</v>
      </c>
      <c r="E393">
        <v>23980</v>
      </c>
      <c r="F393" t="s">
        <v>7769</v>
      </c>
    </row>
    <row r="394" spans="1:6">
      <c r="A394" s="3" t="s">
        <v>824</v>
      </c>
      <c r="B394" t="s">
        <v>825</v>
      </c>
      <c r="C394">
        <v>99</v>
      </c>
      <c r="D394">
        <v>96</v>
      </c>
      <c r="E394" t="s">
        <v>7769</v>
      </c>
      <c r="F394" t="s">
        <v>7769</v>
      </c>
    </row>
    <row r="395" spans="1:6">
      <c r="A395" s="3" t="s">
        <v>826</v>
      </c>
      <c r="B395" t="s">
        <v>827</v>
      </c>
      <c r="C395">
        <v>250</v>
      </c>
      <c r="D395">
        <v>251</v>
      </c>
      <c r="E395">
        <v>28770</v>
      </c>
      <c r="F395" t="s">
        <v>7769</v>
      </c>
    </row>
    <row r="396" spans="1:6">
      <c r="A396" s="3" t="s">
        <v>828</v>
      </c>
      <c r="B396" t="s">
        <v>829</v>
      </c>
      <c r="C396">
        <v>202</v>
      </c>
      <c r="D396">
        <v>203</v>
      </c>
      <c r="E396">
        <v>23870</v>
      </c>
      <c r="F396" t="s">
        <v>7769</v>
      </c>
    </row>
    <row r="397" spans="1:6">
      <c r="A397" s="3" t="s">
        <v>830</v>
      </c>
      <c r="B397" t="s">
        <v>831</v>
      </c>
      <c r="C397">
        <v>159</v>
      </c>
      <c r="D397">
        <v>155</v>
      </c>
      <c r="E397">
        <v>29760</v>
      </c>
      <c r="F397" t="s">
        <v>7769</v>
      </c>
    </row>
    <row r="398" spans="1:6">
      <c r="A398" s="3" t="s">
        <v>852</v>
      </c>
      <c r="B398" t="s">
        <v>853</v>
      </c>
      <c r="C398">
        <v>430</v>
      </c>
      <c r="D398">
        <v>409</v>
      </c>
      <c r="E398">
        <v>23030</v>
      </c>
      <c r="F398" t="s">
        <v>7769</v>
      </c>
    </row>
    <row r="399" spans="1:6">
      <c r="A399" s="3" t="s">
        <v>850</v>
      </c>
      <c r="B399" t="s">
        <v>851</v>
      </c>
      <c r="C399">
        <v>100</v>
      </c>
      <c r="D399">
        <v>125</v>
      </c>
      <c r="E399">
        <v>22810</v>
      </c>
      <c r="F399" t="s">
        <v>7769</v>
      </c>
    </row>
    <row r="400" spans="1:6">
      <c r="A400" s="3" t="s">
        <v>854</v>
      </c>
      <c r="B400" t="s">
        <v>855</v>
      </c>
      <c r="C400">
        <v>213</v>
      </c>
      <c r="D400">
        <v>223</v>
      </c>
      <c r="E400">
        <v>25010</v>
      </c>
      <c r="F400" t="s">
        <v>7769</v>
      </c>
    </row>
    <row r="401" spans="1:6">
      <c r="A401" s="3" t="s">
        <v>860</v>
      </c>
      <c r="B401" t="s">
        <v>861</v>
      </c>
      <c r="C401">
        <v>270</v>
      </c>
      <c r="D401">
        <v>269</v>
      </c>
      <c r="E401">
        <v>27500</v>
      </c>
      <c r="F401" t="s">
        <v>7769</v>
      </c>
    </row>
    <row r="402" spans="1:6">
      <c r="A402" s="3" t="s">
        <v>862</v>
      </c>
      <c r="B402" t="s">
        <v>863</v>
      </c>
      <c r="C402">
        <v>832</v>
      </c>
      <c r="D402">
        <v>790</v>
      </c>
      <c r="E402">
        <v>27790</v>
      </c>
      <c r="F402" t="s">
        <v>7769</v>
      </c>
    </row>
    <row r="403" spans="1:6">
      <c r="A403" s="3" t="s">
        <v>864</v>
      </c>
      <c r="B403" t="s">
        <v>865</v>
      </c>
      <c r="C403">
        <v>102</v>
      </c>
      <c r="D403">
        <v>83</v>
      </c>
      <c r="E403" t="s">
        <v>7769</v>
      </c>
      <c r="F403" t="s">
        <v>7769</v>
      </c>
    </row>
    <row r="404" spans="1:6">
      <c r="A404" s="3" t="s">
        <v>866</v>
      </c>
      <c r="B404" t="s">
        <v>867</v>
      </c>
      <c r="C404">
        <v>810</v>
      </c>
      <c r="D404">
        <v>754</v>
      </c>
      <c r="E404">
        <v>21650</v>
      </c>
      <c r="F404" t="s">
        <v>7769</v>
      </c>
    </row>
    <row r="405" spans="1:6">
      <c r="A405" s="3" t="s">
        <v>868</v>
      </c>
      <c r="B405" t="s">
        <v>869</v>
      </c>
      <c r="C405">
        <v>420</v>
      </c>
      <c r="D405">
        <v>455</v>
      </c>
      <c r="E405">
        <v>25750</v>
      </c>
      <c r="F405" t="s">
        <v>7769</v>
      </c>
    </row>
    <row r="406" spans="1:6">
      <c r="A406" s="3" t="s">
        <v>870</v>
      </c>
      <c r="B406" t="s">
        <v>871</v>
      </c>
      <c r="C406">
        <v>106</v>
      </c>
      <c r="D406">
        <v>101</v>
      </c>
      <c r="E406">
        <v>25810</v>
      </c>
      <c r="F406" t="s">
        <v>7769</v>
      </c>
    </row>
    <row r="407" spans="1:6">
      <c r="A407" s="3" t="s">
        <v>872</v>
      </c>
      <c r="B407" t="s">
        <v>873</v>
      </c>
      <c r="C407">
        <v>173</v>
      </c>
      <c r="D407">
        <v>190</v>
      </c>
      <c r="E407">
        <v>22120</v>
      </c>
      <c r="F407" t="s">
        <v>7769</v>
      </c>
    </row>
    <row r="408" spans="1:6">
      <c r="A408" s="3" t="s">
        <v>874</v>
      </c>
      <c r="B408" t="s">
        <v>875</v>
      </c>
      <c r="C408">
        <v>545</v>
      </c>
      <c r="D408">
        <v>543</v>
      </c>
      <c r="E408">
        <v>25000</v>
      </c>
      <c r="F408" t="s">
        <v>7769</v>
      </c>
    </row>
    <row r="409" spans="1:6">
      <c r="A409" s="3" t="s">
        <v>876</v>
      </c>
      <c r="B409" t="s">
        <v>877</v>
      </c>
      <c r="C409">
        <v>141</v>
      </c>
      <c r="D409">
        <v>140</v>
      </c>
      <c r="E409">
        <v>22540</v>
      </c>
      <c r="F409" t="s">
        <v>7769</v>
      </c>
    </row>
    <row r="410" spans="1:6">
      <c r="A410" s="3" t="s">
        <v>878</v>
      </c>
      <c r="B410" t="s">
        <v>879</v>
      </c>
      <c r="C410">
        <v>74</v>
      </c>
      <c r="D410">
        <v>65</v>
      </c>
      <c r="E410" t="s">
        <v>7769</v>
      </c>
      <c r="F410" t="s">
        <v>7769</v>
      </c>
    </row>
    <row r="411" spans="1:6">
      <c r="A411" s="3" t="s">
        <v>880</v>
      </c>
      <c r="B411" t="s">
        <v>881</v>
      </c>
      <c r="C411">
        <v>118</v>
      </c>
      <c r="D411">
        <v>117</v>
      </c>
      <c r="E411">
        <v>26560</v>
      </c>
      <c r="F411" t="s">
        <v>7769</v>
      </c>
    </row>
    <row r="412" spans="1:6">
      <c r="A412" s="3" t="s">
        <v>882</v>
      </c>
      <c r="B412" t="s">
        <v>883</v>
      </c>
      <c r="C412">
        <v>1298</v>
      </c>
      <c r="D412">
        <v>1264</v>
      </c>
      <c r="E412">
        <v>22340</v>
      </c>
      <c r="F412" t="s">
        <v>7769</v>
      </c>
    </row>
    <row r="413" spans="1:6">
      <c r="A413" s="3" t="s">
        <v>884</v>
      </c>
      <c r="B413" t="s">
        <v>885</v>
      </c>
      <c r="C413">
        <v>391</v>
      </c>
      <c r="D413">
        <v>385</v>
      </c>
      <c r="E413">
        <v>23570</v>
      </c>
      <c r="F413" t="s">
        <v>7769</v>
      </c>
    </row>
    <row r="414" spans="1:6">
      <c r="A414" s="3" t="s">
        <v>886</v>
      </c>
      <c r="B414" t="s">
        <v>887</v>
      </c>
      <c r="C414">
        <v>187</v>
      </c>
      <c r="D414">
        <v>192</v>
      </c>
      <c r="E414">
        <v>26300</v>
      </c>
      <c r="F414" t="s">
        <v>7769</v>
      </c>
    </row>
    <row r="415" spans="1:6">
      <c r="A415" s="3" t="s">
        <v>888</v>
      </c>
      <c r="B415" t="s">
        <v>889</v>
      </c>
      <c r="C415">
        <v>225</v>
      </c>
      <c r="D415">
        <v>220</v>
      </c>
      <c r="E415">
        <v>24020</v>
      </c>
      <c r="F415" t="s">
        <v>7769</v>
      </c>
    </row>
    <row r="416" spans="1:6">
      <c r="A416" s="3" t="s">
        <v>890</v>
      </c>
      <c r="B416" t="s">
        <v>891</v>
      </c>
      <c r="C416">
        <v>74</v>
      </c>
      <c r="D416">
        <v>84</v>
      </c>
      <c r="E416" t="s">
        <v>7769</v>
      </c>
      <c r="F416" t="s">
        <v>7769</v>
      </c>
    </row>
    <row r="417" spans="1:6">
      <c r="A417" s="3" t="s">
        <v>892</v>
      </c>
      <c r="B417" t="s">
        <v>893</v>
      </c>
      <c r="C417">
        <v>262</v>
      </c>
      <c r="D417">
        <v>249</v>
      </c>
      <c r="E417">
        <v>25690</v>
      </c>
      <c r="F417" t="s">
        <v>7769</v>
      </c>
    </row>
    <row r="418" spans="1:6">
      <c r="A418" s="3" t="s">
        <v>858</v>
      </c>
      <c r="B418" t="s">
        <v>859</v>
      </c>
      <c r="C418">
        <v>1180</v>
      </c>
      <c r="D418">
        <v>1232</v>
      </c>
      <c r="E418">
        <v>24680</v>
      </c>
      <c r="F418" t="s">
        <v>7769</v>
      </c>
    </row>
    <row r="419" spans="1:6">
      <c r="A419" s="3" t="s">
        <v>894</v>
      </c>
      <c r="B419" t="s">
        <v>895</v>
      </c>
      <c r="C419">
        <v>142</v>
      </c>
      <c r="D419">
        <v>141</v>
      </c>
      <c r="E419">
        <v>22710</v>
      </c>
      <c r="F419" t="s">
        <v>7769</v>
      </c>
    </row>
    <row r="420" spans="1:6">
      <c r="A420" s="3" t="s">
        <v>898</v>
      </c>
      <c r="B420" t="s">
        <v>899</v>
      </c>
      <c r="C420">
        <v>199</v>
      </c>
      <c r="D420">
        <v>203</v>
      </c>
      <c r="E420">
        <v>26720</v>
      </c>
      <c r="F420" t="s">
        <v>7769</v>
      </c>
    </row>
    <row r="421" spans="1:6">
      <c r="A421" s="3" t="s">
        <v>896</v>
      </c>
      <c r="B421" t="s">
        <v>897</v>
      </c>
      <c r="C421">
        <v>91</v>
      </c>
      <c r="D421">
        <v>85</v>
      </c>
      <c r="E421" t="s">
        <v>7769</v>
      </c>
      <c r="F421" t="s">
        <v>7769</v>
      </c>
    </row>
    <row r="422" spans="1:6">
      <c r="A422" s="3" t="s">
        <v>900</v>
      </c>
      <c r="B422" t="s">
        <v>901</v>
      </c>
      <c r="C422">
        <v>195</v>
      </c>
      <c r="D422">
        <v>202</v>
      </c>
      <c r="E422">
        <v>30590</v>
      </c>
      <c r="F422" t="s">
        <v>7769</v>
      </c>
    </row>
    <row r="423" spans="1:6">
      <c r="A423" s="3" t="s">
        <v>902</v>
      </c>
      <c r="B423" t="s">
        <v>903</v>
      </c>
      <c r="C423">
        <v>114</v>
      </c>
      <c r="D423">
        <v>110</v>
      </c>
      <c r="E423">
        <v>21810</v>
      </c>
      <c r="F423" t="s">
        <v>7769</v>
      </c>
    </row>
    <row r="424" spans="1:6">
      <c r="A424" s="3" t="s">
        <v>904</v>
      </c>
      <c r="B424" t="s">
        <v>905</v>
      </c>
      <c r="C424">
        <v>285</v>
      </c>
      <c r="D424">
        <v>266</v>
      </c>
      <c r="E424">
        <v>22750</v>
      </c>
      <c r="F424" t="s">
        <v>7769</v>
      </c>
    </row>
    <row r="425" spans="1:6">
      <c r="A425" s="3" t="s">
        <v>906</v>
      </c>
      <c r="B425" t="s">
        <v>907</v>
      </c>
      <c r="C425">
        <v>121</v>
      </c>
      <c r="D425">
        <v>118</v>
      </c>
      <c r="E425">
        <v>28660</v>
      </c>
      <c r="F425" t="s">
        <v>7769</v>
      </c>
    </row>
    <row r="426" spans="1:6">
      <c r="A426" s="3" t="s">
        <v>908</v>
      </c>
      <c r="B426" t="s">
        <v>909</v>
      </c>
      <c r="C426">
        <v>147</v>
      </c>
      <c r="D426">
        <v>126</v>
      </c>
      <c r="E426">
        <v>23580</v>
      </c>
      <c r="F426" t="s">
        <v>7769</v>
      </c>
    </row>
    <row r="427" spans="1:6">
      <c r="A427" s="3" t="s">
        <v>1070</v>
      </c>
      <c r="B427" t="s">
        <v>1071</v>
      </c>
      <c r="C427">
        <v>122</v>
      </c>
      <c r="D427">
        <v>108</v>
      </c>
      <c r="E427">
        <v>22540</v>
      </c>
      <c r="F427" t="s">
        <v>7769</v>
      </c>
    </row>
    <row r="428" spans="1:6">
      <c r="A428" s="3" t="s">
        <v>910</v>
      </c>
      <c r="B428" t="s">
        <v>911</v>
      </c>
      <c r="C428">
        <v>73</v>
      </c>
      <c r="D428">
        <v>64</v>
      </c>
      <c r="E428" t="s">
        <v>7769</v>
      </c>
      <c r="F428" t="s">
        <v>7769</v>
      </c>
    </row>
    <row r="429" spans="1:6">
      <c r="A429" s="3" t="s">
        <v>912</v>
      </c>
      <c r="B429" t="s">
        <v>913</v>
      </c>
      <c r="C429">
        <v>376</v>
      </c>
      <c r="D429">
        <v>357</v>
      </c>
      <c r="E429">
        <v>21710</v>
      </c>
      <c r="F429" t="s">
        <v>7769</v>
      </c>
    </row>
    <row r="430" spans="1:6">
      <c r="A430" s="3" t="s">
        <v>914</v>
      </c>
      <c r="B430" t="s">
        <v>915</v>
      </c>
      <c r="C430">
        <v>125</v>
      </c>
      <c r="D430">
        <v>122</v>
      </c>
      <c r="E430">
        <v>24820</v>
      </c>
      <c r="F430" t="s">
        <v>7769</v>
      </c>
    </row>
    <row r="431" spans="1:6">
      <c r="A431" s="3" t="s">
        <v>916</v>
      </c>
      <c r="B431" t="s">
        <v>917</v>
      </c>
      <c r="C431">
        <v>239</v>
      </c>
      <c r="D431">
        <v>232</v>
      </c>
      <c r="E431">
        <v>26110</v>
      </c>
      <c r="F431" t="s">
        <v>7769</v>
      </c>
    </row>
    <row r="432" spans="1:6">
      <c r="A432" s="3" t="s">
        <v>918</v>
      </c>
      <c r="B432" t="s">
        <v>919</v>
      </c>
      <c r="C432">
        <v>411</v>
      </c>
      <c r="D432">
        <v>392</v>
      </c>
      <c r="E432">
        <v>25370</v>
      </c>
      <c r="F432" t="s">
        <v>7769</v>
      </c>
    </row>
    <row r="433" spans="1:6">
      <c r="A433" s="3" t="s">
        <v>780</v>
      </c>
      <c r="B433" t="s">
        <v>781</v>
      </c>
      <c r="C433">
        <v>410</v>
      </c>
      <c r="D433">
        <v>403</v>
      </c>
      <c r="E433">
        <v>24410</v>
      </c>
      <c r="F433" t="s">
        <v>7769</v>
      </c>
    </row>
    <row r="434" spans="1:6">
      <c r="A434" s="3" t="s">
        <v>920</v>
      </c>
      <c r="B434" t="s">
        <v>921</v>
      </c>
      <c r="C434">
        <v>203</v>
      </c>
      <c r="D434">
        <v>178</v>
      </c>
      <c r="E434">
        <v>24100</v>
      </c>
      <c r="F434" t="s">
        <v>7769</v>
      </c>
    </row>
    <row r="435" spans="1:6">
      <c r="A435" s="3" t="s">
        <v>922</v>
      </c>
      <c r="B435" t="s">
        <v>923</v>
      </c>
      <c r="C435">
        <v>307</v>
      </c>
      <c r="D435">
        <v>311</v>
      </c>
      <c r="E435">
        <v>24150</v>
      </c>
      <c r="F435" t="s">
        <v>7769</v>
      </c>
    </row>
    <row r="436" spans="1:6">
      <c r="A436" s="3" t="s">
        <v>924</v>
      </c>
      <c r="B436" t="s">
        <v>925</v>
      </c>
      <c r="C436">
        <v>435</v>
      </c>
      <c r="D436">
        <v>389</v>
      </c>
      <c r="E436">
        <v>22860</v>
      </c>
      <c r="F436" t="s">
        <v>7769</v>
      </c>
    </row>
    <row r="437" spans="1:6">
      <c r="A437" s="3" t="s">
        <v>546</v>
      </c>
      <c r="B437" t="s">
        <v>547</v>
      </c>
      <c r="C437">
        <v>818</v>
      </c>
      <c r="D437">
        <v>821</v>
      </c>
      <c r="E437">
        <v>26150</v>
      </c>
      <c r="F437" t="s">
        <v>7769</v>
      </c>
    </row>
    <row r="438" spans="1:6">
      <c r="A438" s="3" t="s">
        <v>926</v>
      </c>
      <c r="B438" t="s">
        <v>927</v>
      </c>
      <c r="C438">
        <v>173</v>
      </c>
      <c r="D438">
        <v>151</v>
      </c>
      <c r="E438">
        <v>29900</v>
      </c>
      <c r="F438" t="s">
        <v>7769</v>
      </c>
    </row>
    <row r="439" spans="1:6">
      <c r="A439" s="3" t="s">
        <v>928</v>
      </c>
      <c r="B439" t="s">
        <v>929</v>
      </c>
      <c r="C439">
        <v>192</v>
      </c>
      <c r="D439">
        <v>203</v>
      </c>
      <c r="E439">
        <v>24430</v>
      </c>
      <c r="F439" t="s">
        <v>7769</v>
      </c>
    </row>
    <row r="440" spans="1:6">
      <c r="A440" s="3" t="s">
        <v>930</v>
      </c>
      <c r="B440" t="s">
        <v>931</v>
      </c>
      <c r="C440">
        <v>369</v>
      </c>
      <c r="D440">
        <v>341</v>
      </c>
      <c r="E440">
        <v>25410</v>
      </c>
      <c r="F440" t="s">
        <v>7769</v>
      </c>
    </row>
    <row r="441" spans="1:6">
      <c r="A441" s="3" t="s">
        <v>932</v>
      </c>
      <c r="B441" t="s">
        <v>933</v>
      </c>
      <c r="C441">
        <v>240</v>
      </c>
      <c r="D441">
        <v>221</v>
      </c>
      <c r="E441">
        <v>25990</v>
      </c>
      <c r="F441" t="s">
        <v>7769</v>
      </c>
    </row>
    <row r="442" spans="1:6">
      <c r="A442" s="3" t="s">
        <v>934</v>
      </c>
      <c r="B442" t="s">
        <v>935</v>
      </c>
      <c r="C442">
        <v>86</v>
      </c>
      <c r="D442">
        <v>83</v>
      </c>
      <c r="E442" t="s">
        <v>7769</v>
      </c>
      <c r="F442" t="s">
        <v>7769</v>
      </c>
    </row>
    <row r="443" spans="1:6">
      <c r="A443" s="3" t="s">
        <v>936</v>
      </c>
      <c r="B443" t="s">
        <v>937</v>
      </c>
      <c r="C443">
        <v>370</v>
      </c>
      <c r="D443">
        <v>377</v>
      </c>
      <c r="E443">
        <v>25850</v>
      </c>
      <c r="F443" t="s">
        <v>7769</v>
      </c>
    </row>
    <row r="444" spans="1:6">
      <c r="A444" s="3" t="s">
        <v>938</v>
      </c>
      <c r="B444" t="s">
        <v>939</v>
      </c>
      <c r="C444">
        <v>485</v>
      </c>
      <c r="D444">
        <v>530</v>
      </c>
      <c r="E444">
        <v>24940</v>
      </c>
      <c r="F444" t="s">
        <v>7769</v>
      </c>
    </row>
    <row r="445" spans="1:6">
      <c r="A445" s="3" t="s">
        <v>942</v>
      </c>
      <c r="B445" t="s">
        <v>943</v>
      </c>
      <c r="C445">
        <v>130</v>
      </c>
      <c r="D445">
        <v>125</v>
      </c>
      <c r="E445">
        <v>26920</v>
      </c>
      <c r="F445" t="s">
        <v>7769</v>
      </c>
    </row>
    <row r="446" spans="1:6">
      <c r="A446" s="3" t="s">
        <v>940</v>
      </c>
      <c r="B446" t="s">
        <v>941</v>
      </c>
      <c r="C446">
        <v>50</v>
      </c>
      <c r="D446">
        <v>47</v>
      </c>
      <c r="E446" t="s">
        <v>7769</v>
      </c>
      <c r="F446" t="s">
        <v>7769</v>
      </c>
    </row>
    <row r="447" spans="1:6">
      <c r="A447" s="3" t="s">
        <v>944</v>
      </c>
      <c r="B447" t="s">
        <v>945</v>
      </c>
      <c r="C447">
        <v>2268</v>
      </c>
      <c r="D447">
        <v>2229</v>
      </c>
      <c r="E447">
        <v>21320</v>
      </c>
      <c r="F447">
        <v>25</v>
      </c>
    </row>
    <row r="448" spans="1:6">
      <c r="A448" s="3" t="s">
        <v>946</v>
      </c>
      <c r="B448" t="s">
        <v>947</v>
      </c>
      <c r="C448">
        <v>475</v>
      </c>
      <c r="D448">
        <v>483</v>
      </c>
      <c r="E448">
        <v>20840</v>
      </c>
      <c r="F448" t="s">
        <v>7769</v>
      </c>
    </row>
    <row r="449" spans="1:6">
      <c r="A449" s="3" t="s">
        <v>948</v>
      </c>
      <c r="B449" t="s">
        <v>949</v>
      </c>
      <c r="C449">
        <v>434</v>
      </c>
      <c r="D449">
        <v>410</v>
      </c>
      <c r="E449">
        <v>23270</v>
      </c>
      <c r="F449" t="s">
        <v>7769</v>
      </c>
    </row>
    <row r="450" spans="1:6">
      <c r="A450" s="3" t="s">
        <v>950</v>
      </c>
      <c r="B450" t="s">
        <v>951</v>
      </c>
      <c r="C450">
        <v>124</v>
      </c>
      <c r="D450">
        <v>130</v>
      </c>
      <c r="E450">
        <v>25510</v>
      </c>
      <c r="F450" t="s">
        <v>7769</v>
      </c>
    </row>
    <row r="451" spans="1:6">
      <c r="A451" s="3" t="s">
        <v>952</v>
      </c>
      <c r="B451" t="s">
        <v>953</v>
      </c>
      <c r="C451">
        <v>420</v>
      </c>
      <c r="D451">
        <v>398</v>
      </c>
      <c r="E451">
        <v>23090</v>
      </c>
      <c r="F451" t="s">
        <v>7769</v>
      </c>
    </row>
    <row r="452" spans="1:6">
      <c r="A452" s="3" t="s">
        <v>954</v>
      </c>
      <c r="B452" t="s">
        <v>955</v>
      </c>
      <c r="C452">
        <v>211</v>
      </c>
      <c r="D452">
        <v>207</v>
      </c>
      <c r="E452">
        <v>23670</v>
      </c>
      <c r="F452" t="s">
        <v>7769</v>
      </c>
    </row>
    <row r="453" spans="1:6">
      <c r="A453" s="3" t="s">
        <v>956</v>
      </c>
      <c r="B453" t="s">
        <v>957</v>
      </c>
      <c r="C453">
        <v>408</v>
      </c>
      <c r="D453">
        <v>419</v>
      </c>
      <c r="E453">
        <v>24420</v>
      </c>
      <c r="F453" t="s">
        <v>7769</v>
      </c>
    </row>
    <row r="454" spans="1:6">
      <c r="A454" s="3" t="s">
        <v>958</v>
      </c>
      <c r="B454" t="s">
        <v>959</v>
      </c>
      <c r="C454">
        <v>651</v>
      </c>
      <c r="D454">
        <v>637</v>
      </c>
      <c r="E454">
        <v>21930</v>
      </c>
      <c r="F454" t="s">
        <v>7769</v>
      </c>
    </row>
    <row r="455" spans="1:6">
      <c r="A455" s="3" t="s">
        <v>960</v>
      </c>
      <c r="B455" t="s">
        <v>961</v>
      </c>
      <c r="C455">
        <v>962</v>
      </c>
      <c r="D455">
        <v>935</v>
      </c>
      <c r="E455">
        <v>28840</v>
      </c>
      <c r="F455" t="s">
        <v>7769</v>
      </c>
    </row>
    <row r="456" spans="1:6">
      <c r="A456" s="3" t="s">
        <v>962</v>
      </c>
      <c r="B456" t="s">
        <v>963</v>
      </c>
      <c r="C456">
        <v>259</v>
      </c>
      <c r="D456">
        <v>253</v>
      </c>
      <c r="E456">
        <v>23770</v>
      </c>
      <c r="F456" t="s">
        <v>7769</v>
      </c>
    </row>
    <row r="457" spans="1:6">
      <c r="A457" s="3" t="s">
        <v>964</v>
      </c>
      <c r="B457" t="s">
        <v>965</v>
      </c>
      <c r="C457">
        <v>305</v>
      </c>
      <c r="D457">
        <v>320</v>
      </c>
      <c r="E457">
        <v>25640</v>
      </c>
      <c r="F457" t="s">
        <v>7769</v>
      </c>
    </row>
    <row r="458" spans="1:6">
      <c r="A458" s="3" t="s">
        <v>966</v>
      </c>
      <c r="B458" t="s">
        <v>967</v>
      </c>
      <c r="C458">
        <v>476</v>
      </c>
      <c r="D458">
        <v>435</v>
      </c>
      <c r="E458">
        <v>32860</v>
      </c>
      <c r="F458" t="s">
        <v>7769</v>
      </c>
    </row>
    <row r="459" spans="1:6">
      <c r="A459" s="3" t="s">
        <v>968</v>
      </c>
      <c r="B459" t="s">
        <v>969</v>
      </c>
      <c r="C459">
        <v>52</v>
      </c>
      <c r="D459">
        <v>56</v>
      </c>
      <c r="E459" t="s">
        <v>7769</v>
      </c>
      <c r="F459" t="s">
        <v>7769</v>
      </c>
    </row>
    <row r="460" spans="1:6">
      <c r="A460" s="3" t="s">
        <v>1072</v>
      </c>
      <c r="B460" t="s">
        <v>1073</v>
      </c>
      <c r="C460">
        <v>516</v>
      </c>
      <c r="D460">
        <v>507</v>
      </c>
      <c r="E460">
        <v>26130</v>
      </c>
      <c r="F460" t="s">
        <v>7769</v>
      </c>
    </row>
    <row r="461" spans="1:6">
      <c r="A461" s="3" t="s">
        <v>1074</v>
      </c>
      <c r="B461" t="s">
        <v>1075</v>
      </c>
      <c r="C461">
        <v>517</v>
      </c>
      <c r="D461">
        <v>558</v>
      </c>
      <c r="E461">
        <v>24690</v>
      </c>
      <c r="F461" t="s">
        <v>7769</v>
      </c>
    </row>
    <row r="462" spans="1:6">
      <c r="A462" s="3" t="s">
        <v>970</v>
      </c>
      <c r="B462" t="s">
        <v>971</v>
      </c>
      <c r="C462">
        <v>97</v>
      </c>
      <c r="D462">
        <v>100</v>
      </c>
      <c r="E462">
        <v>28270</v>
      </c>
      <c r="F462" t="s">
        <v>7769</v>
      </c>
    </row>
    <row r="463" spans="1:6">
      <c r="A463" s="3" t="s">
        <v>972</v>
      </c>
      <c r="B463" t="s">
        <v>973</v>
      </c>
      <c r="C463">
        <v>108</v>
      </c>
      <c r="D463">
        <v>107</v>
      </c>
      <c r="E463">
        <v>24130</v>
      </c>
      <c r="F463" t="s">
        <v>7769</v>
      </c>
    </row>
    <row r="464" spans="1:6">
      <c r="A464" s="3" t="s">
        <v>974</v>
      </c>
      <c r="B464" t="s">
        <v>975</v>
      </c>
      <c r="C464">
        <v>640</v>
      </c>
      <c r="D464">
        <v>625</v>
      </c>
      <c r="E464">
        <v>27660</v>
      </c>
      <c r="F464" t="s">
        <v>7769</v>
      </c>
    </row>
    <row r="465" spans="1:6">
      <c r="A465" s="3" t="s">
        <v>976</v>
      </c>
      <c r="B465" t="s">
        <v>977</v>
      </c>
      <c r="C465">
        <v>152</v>
      </c>
      <c r="D465">
        <v>161</v>
      </c>
      <c r="E465">
        <v>23360</v>
      </c>
      <c r="F465" t="s">
        <v>7769</v>
      </c>
    </row>
    <row r="466" spans="1:6">
      <c r="A466" s="3" t="s">
        <v>978</v>
      </c>
      <c r="B466" t="s">
        <v>979</v>
      </c>
      <c r="C466">
        <v>329</v>
      </c>
      <c r="D466">
        <v>359</v>
      </c>
      <c r="E466">
        <v>28140</v>
      </c>
      <c r="F466" t="s">
        <v>7769</v>
      </c>
    </row>
    <row r="467" spans="1:6">
      <c r="A467" s="3" t="s">
        <v>980</v>
      </c>
      <c r="B467" t="s">
        <v>981</v>
      </c>
      <c r="C467">
        <v>131</v>
      </c>
      <c r="D467">
        <v>122</v>
      </c>
      <c r="E467">
        <v>31820</v>
      </c>
      <c r="F467" t="s">
        <v>7769</v>
      </c>
    </row>
    <row r="468" spans="1:6">
      <c r="A468" s="3" t="s">
        <v>982</v>
      </c>
      <c r="B468" t="s">
        <v>983</v>
      </c>
      <c r="C468">
        <v>319</v>
      </c>
      <c r="D468">
        <v>320</v>
      </c>
      <c r="E468">
        <v>23550</v>
      </c>
      <c r="F468" t="s">
        <v>7769</v>
      </c>
    </row>
    <row r="469" spans="1:6">
      <c r="A469" s="3" t="s">
        <v>986</v>
      </c>
      <c r="B469" t="s">
        <v>987</v>
      </c>
      <c r="C469">
        <v>473</v>
      </c>
      <c r="D469">
        <v>426</v>
      </c>
      <c r="E469">
        <v>23590</v>
      </c>
      <c r="F469" t="s">
        <v>7769</v>
      </c>
    </row>
    <row r="470" spans="1:6">
      <c r="A470" s="3" t="s">
        <v>984</v>
      </c>
      <c r="B470" t="s">
        <v>985</v>
      </c>
      <c r="C470">
        <v>220</v>
      </c>
      <c r="D470">
        <v>211</v>
      </c>
      <c r="E470">
        <v>25350</v>
      </c>
      <c r="F470" t="s">
        <v>7769</v>
      </c>
    </row>
    <row r="471" spans="1:6">
      <c r="A471" s="3" t="s">
        <v>988</v>
      </c>
      <c r="B471" t="s">
        <v>989</v>
      </c>
      <c r="C471">
        <v>128</v>
      </c>
      <c r="D471">
        <v>132</v>
      </c>
      <c r="E471">
        <v>24870</v>
      </c>
      <c r="F471" t="s">
        <v>7769</v>
      </c>
    </row>
    <row r="472" spans="1:6">
      <c r="A472" s="3" t="s">
        <v>990</v>
      </c>
      <c r="B472" t="s">
        <v>991</v>
      </c>
      <c r="C472">
        <v>1040</v>
      </c>
      <c r="D472">
        <v>1028</v>
      </c>
      <c r="E472">
        <v>23970</v>
      </c>
      <c r="F472" t="s">
        <v>7769</v>
      </c>
    </row>
    <row r="473" spans="1:6">
      <c r="A473" s="3" t="s">
        <v>992</v>
      </c>
      <c r="B473" t="s">
        <v>993</v>
      </c>
      <c r="C473">
        <v>104</v>
      </c>
      <c r="D473">
        <v>90</v>
      </c>
      <c r="E473" t="s">
        <v>7769</v>
      </c>
      <c r="F473" t="s">
        <v>7769</v>
      </c>
    </row>
    <row r="474" spans="1:6">
      <c r="A474" s="3" t="s">
        <v>994</v>
      </c>
      <c r="B474" t="s">
        <v>995</v>
      </c>
      <c r="C474">
        <v>1152</v>
      </c>
      <c r="D474">
        <v>1146</v>
      </c>
      <c r="E474">
        <v>27030</v>
      </c>
      <c r="F474" t="s">
        <v>7769</v>
      </c>
    </row>
    <row r="475" spans="1:6">
      <c r="A475" s="3" t="s">
        <v>1006</v>
      </c>
      <c r="B475" t="s">
        <v>1007</v>
      </c>
      <c r="C475">
        <v>761</v>
      </c>
      <c r="D475">
        <v>766</v>
      </c>
      <c r="E475">
        <v>24970</v>
      </c>
      <c r="F475" t="s">
        <v>7769</v>
      </c>
    </row>
    <row r="476" spans="1:6">
      <c r="A476" s="3" t="s">
        <v>1008</v>
      </c>
      <c r="B476" t="s">
        <v>1009</v>
      </c>
      <c r="C476">
        <v>44</v>
      </c>
      <c r="D476">
        <v>39</v>
      </c>
      <c r="E476" t="s">
        <v>7769</v>
      </c>
      <c r="F476" t="s">
        <v>7769</v>
      </c>
    </row>
    <row r="477" spans="1:6">
      <c r="A477" s="3" t="s">
        <v>1010</v>
      </c>
      <c r="B477" t="s">
        <v>1011</v>
      </c>
      <c r="C477">
        <v>810</v>
      </c>
      <c r="D477">
        <v>816</v>
      </c>
      <c r="E477">
        <v>23540</v>
      </c>
      <c r="F477" t="s">
        <v>7769</v>
      </c>
    </row>
    <row r="478" spans="1:6">
      <c r="A478" s="3" t="s">
        <v>1012</v>
      </c>
      <c r="B478" t="s">
        <v>1013</v>
      </c>
      <c r="C478">
        <v>84</v>
      </c>
      <c r="D478">
        <v>63</v>
      </c>
      <c r="E478" t="s">
        <v>7769</v>
      </c>
      <c r="F478" t="s">
        <v>7769</v>
      </c>
    </row>
    <row r="479" spans="1:6">
      <c r="A479" s="3" t="s">
        <v>1014</v>
      </c>
      <c r="B479" t="s">
        <v>1015</v>
      </c>
      <c r="C479">
        <v>1338</v>
      </c>
      <c r="D479">
        <v>1207</v>
      </c>
      <c r="E479">
        <v>20040</v>
      </c>
      <c r="F479" t="s">
        <v>7769</v>
      </c>
    </row>
    <row r="480" spans="1:6">
      <c r="A480" s="3" t="s">
        <v>1004</v>
      </c>
      <c r="B480" t="s">
        <v>1005</v>
      </c>
      <c r="C480">
        <v>847</v>
      </c>
      <c r="D480">
        <v>839</v>
      </c>
      <c r="E480">
        <v>21290</v>
      </c>
      <c r="F480" t="s">
        <v>7769</v>
      </c>
    </row>
    <row r="481" spans="1:6">
      <c r="A481" s="3" t="s">
        <v>1016</v>
      </c>
      <c r="B481" t="s">
        <v>1017</v>
      </c>
      <c r="C481">
        <v>1648</v>
      </c>
      <c r="D481">
        <v>1606</v>
      </c>
      <c r="E481">
        <v>24130</v>
      </c>
      <c r="F481" t="s">
        <v>7769</v>
      </c>
    </row>
    <row r="482" spans="1:6">
      <c r="A482" s="3" t="s">
        <v>1018</v>
      </c>
      <c r="B482" t="s">
        <v>1019</v>
      </c>
      <c r="C482">
        <v>203</v>
      </c>
      <c r="D482">
        <v>209</v>
      </c>
      <c r="E482">
        <v>27450</v>
      </c>
      <c r="F482" t="s">
        <v>7769</v>
      </c>
    </row>
    <row r="483" spans="1:6">
      <c r="A483" s="3" t="s">
        <v>1020</v>
      </c>
      <c r="B483" t="s">
        <v>1021</v>
      </c>
      <c r="C483">
        <v>193</v>
      </c>
      <c r="D483">
        <v>200</v>
      </c>
      <c r="E483">
        <v>30300</v>
      </c>
      <c r="F483" t="s">
        <v>7769</v>
      </c>
    </row>
    <row r="484" spans="1:6">
      <c r="A484" s="3" t="s">
        <v>1022</v>
      </c>
      <c r="B484" t="s">
        <v>1023</v>
      </c>
      <c r="C484">
        <v>32</v>
      </c>
      <c r="D484">
        <v>30</v>
      </c>
      <c r="E484" t="s">
        <v>7769</v>
      </c>
      <c r="F484" t="s">
        <v>7769</v>
      </c>
    </row>
    <row r="485" spans="1:6">
      <c r="A485" s="3" t="s">
        <v>1024</v>
      </c>
      <c r="B485" t="s">
        <v>1025</v>
      </c>
      <c r="C485">
        <v>152</v>
      </c>
      <c r="D485">
        <v>140</v>
      </c>
      <c r="E485">
        <v>28390</v>
      </c>
      <c r="F485" t="s">
        <v>7769</v>
      </c>
    </row>
    <row r="486" spans="1:6">
      <c r="A486" s="3" t="s">
        <v>1026</v>
      </c>
      <c r="B486" t="s">
        <v>1027</v>
      </c>
      <c r="C486">
        <v>161</v>
      </c>
      <c r="D486">
        <v>157</v>
      </c>
      <c r="E486">
        <v>25340</v>
      </c>
      <c r="F486" t="s">
        <v>7769</v>
      </c>
    </row>
    <row r="487" spans="1:6">
      <c r="A487" s="3" t="s">
        <v>1028</v>
      </c>
      <c r="B487" t="s">
        <v>1029</v>
      </c>
      <c r="C487">
        <v>151</v>
      </c>
      <c r="D487">
        <v>135</v>
      </c>
      <c r="E487">
        <v>27320</v>
      </c>
      <c r="F487" t="s">
        <v>7769</v>
      </c>
    </row>
    <row r="488" spans="1:6">
      <c r="A488" s="3" t="s">
        <v>1032</v>
      </c>
      <c r="B488" t="s">
        <v>1033</v>
      </c>
      <c r="C488">
        <v>291</v>
      </c>
      <c r="D488">
        <v>317</v>
      </c>
      <c r="E488">
        <v>23830</v>
      </c>
      <c r="F488" t="s">
        <v>7769</v>
      </c>
    </row>
    <row r="489" spans="1:6">
      <c r="A489" s="3" t="s">
        <v>1034</v>
      </c>
      <c r="B489" t="s">
        <v>1035</v>
      </c>
      <c r="C489">
        <v>274</v>
      </c>
      <c r="D489">
        <v>273</v>
      </c>
      <c r="E489">
        <v>25380</v>
      </c>
      <c r="F489" t="s">
        <v>7769</v>
      </c>
    </row>
    <row r="490" spans="1:6">
      <c r="A490" s="3" t="s">
        <v>1036</v>
      </c>
      <c r="B490" t="s">
        <v>1037</v>
      </c>
      <c r="C490">
        <v>142</v>
      </c>
      <c r="D490">
        <v>141</v>
      </c>
      <c r="E490">
        <v>23880</v>
      </c>
      <c r="F490" t="s">
        <v>7769</v>
      </c>
    </row>
    <row r="491" spans="1:6">
      <c r="A491" s="3" t="s">
        <v>1030</v>
      </c>
      <c r="B491" t="s">
        <v>1031</v>
      </c>
      <c r="C491">
        <v>702</v>
      </c>
      <c r="D491">
        <v>674</v>
      </c>
      <c r="E491">
        <v>25400</v>
      </c>
      <c r="F491" t="s">
        <v>7769</v>
      </c>
    </row>
    <row r="492" spans="1:6">
      <c r="A492" s="3" t="s">
        <v>1038</v>
      </c>
      <c r="B492" t="s">
        <v>1039</v>
      </c>
      <c r="C492">
        <v>59</v>
      </c>
      <c r="D492">
        <v>51</v>
      </c>
      <c r="E492" t="s">
        <v>7769</v>
      </c>
      <c r="F492" t="s">
        <v>7769</v>
      </c>
    </row>
    <row r="493" spans="1:6">
      <c r="A493" s="3" t="s">
        <v>1040</v>
      </c>
      <c r="B493" t="s">
        <v>1041</v>
      </c>
      <c r="C493">
        <v>63</v>
      </c>
      <c r="D493">
        <v>71</v>
      </c>
      <c r="E493" t="s">
        <v>7769</v>
      </c>
      <c r="F493" t="s">
        <v>7769</v>
      </c>
    </row>
    <row r="494" spans="1:6">
      <c r="A494" s="3" t="s">
        <v>1042</v>
      </c>
      <c r="B494" t="s">
        <v>1043</v>
      </c>
      <c r="C494">
        <v>315</v>
      </c>
      <c r="D494">
        <v>306</v>
      </c>
      <c r="E494">
        <v>23110</v>
      </c>
      <c r="F494" t="s">
        <v>7769</v>
      </c>
    </row>
    <row r="495" spans="1:6">
      <c r="A495" s="3" t="s">
        <v>1044</v>
      </c>
      <c r="B495" t="s">
        <v>1045</v>
      </c>
      <c r="C495">
        <v>301</v>
      </c>
      <c r="D495">
        <v>279</v>
      </c>
      <c r="E495">
        <v>25520</v>
      </c>
      <c r="F495" t="s">
        <v>7769</v>
      </c>
    </row>
    <row r="496" spans="1:6">
      <c r="A496" s="3" t="s">
        <v>1046</v>
      </c>
      <c r="B496" t="s">
        <v>1047</v>
      </c>
      <c r="C496">
        <v>187</v>
      </c>
      <c r="D496">
        <v>193</v>
      </c>
      <c r="E496">
        <v>18430</v>
      </c>
      <c r="F496" t="s">
        <v>7769</v>
      </c>
    </row>
    <row r="497" spans="1:6">
      <c r="A497" s="3" t="s">
        <v>996</v>
      </c>
      <c r="B497" t="s">
        <v>997</v>
      </c>
      <c r="C497">
        <v>736</v>
      </c>
      <c r="D497">
        <v>751</v>
      </c>
      <c r="E497">
        <v>24700</v>
      </c>
      <c r="F497" t="s">
        <v>7769</v>
      </c>
    </row>
    <row r="498" spans="1:6">
      <c r="A498" s="3" t="s">
        <v>1048</v>
      </c>
      <c r="B498" t="s">
        <v>1049</v>
      </c>
      <c r="C498">
        <v>1369</v>
      </c>
      <c r="D498">
        <v>1305</v>
      </c>
      <c r="E498">
        <v>26710</v>
      </c>
      <c r="F498" t="s">
        <v>7769</v>
      </c>
    </row>
    <row r="499" spans="1:6">
      <c r="A499" s="3" t="s">
        <v>998</v>
      </c>
      <c r="B499" t="s">
        <v>999</v>
      </c>
      <c r="C499">
        <v>75</v>
      </c>
      <c r="D499">
        <v>79</v>
      </c>
      <c r="E499" t="s">
        <v>7769</v>
      </c>
      <c r="F499" t="s">
        <v>7769</v>
      </c>
    </row>
    <row r="500" spans="1:6">
      <c r="A500" s="3" t="s">
        <v>1000</v>
      </c>
      <c r="B500" t="s">
        <v>1001</v>
      </c>
      <c r="C500">
        <v>74</v>
      </c>
      <c r="D500">
        <v>70</v>
      </c>
      <c r="E500" t="s">
        <v>7769</v>
      </c>
      <c r="F500" t="s">
        <v>7769</v>
      </c>
    </row>
    <row r="501" spans="1:6">
      <c r="A501" s="3" t="s">
        <v>1002</v>
      </c>
      <c r="B501" t="s">
        <v>1003</v>
      </c>
      <c r="C501">
        <v>700</v>
      </c>
      <c r="D501">
        <v>684</v>
      </c>
      <c r="E501">
        <v>26590</v>
      </c>
      <c r="F501" t="s">
        <v>7769</v>
      </c>
    </row>
    <row r="502" spans="1:6">
      <c r="A502" s="3" t="s">
        <v>1050</v>
      </c>
      <c r="B502" t="s">
        <v>1051</v>
      </c>
      <c r="C502">
        <v>574</v>
      </c>
      <c r="D502">
        <v>544</v>
      </c>
      <c r="E502">
        <v>28410</v>
      </c>
      <c r="F502" t="s">
        <v>7769</v>
      </c>
    </row>
    <row r="503" spans="1:6">
      <c r="A503" s="3" t="s">
        <v>1052</v>
      </c>
      <c r="B503" t="s">
        <v>1053</v>
      </c>
      <c r="C503">
        <v>89</v>
      </c>
      <c r="D503">
        <v>98</v>
      </c>
      <c r="E503" t="s">
        <v>7769</v>
      </c>
      <c r="F503" t="s">
        <v>7769</v>
      </c>
    </row>
    <row r="504" spans="1:6">
      <c r="A504" s="3" t="s">
        <v>1054</v>
      </c>
      <c r="B504" t="s">
        <v>1055</v>
      </c>
      <c r="C504">
        <v>444</v>
      </c>
      <c r="D504">
        <v>469</v>
      </c>
      <c r="E504">
        <v>25950</v>
      </c>
      <c r="F504" t="s">
        <v>7769</v>
      </c>
    </row>
    <row r="505" spans="1:6">
      <c r="A505" s="3" t="s">
        <v>1056</v>
      </c>
      <c r="B505" t="s">
        <v>1057</v>
      </c>
      <c r="C505">
        <v>233</v>
      </c>
      <c r="D505">
        <v>208</v>
      </c>
      <c r="E505">
        <v>25330</v>
      </c>
      <c r="F505" t="s">
        <v>7769</v>
      </c>
    </row>
    <row r="506" spans="1:6">
      <c r="A506" s="3" t="s">
        <v>1058</v>
      </c>
      <c r="B506" t="s">
        <v>1059</v>
      </c>
      <c r="C506">
        <v>187</v>
      </c>
      <c r="D506">
        <v>185</v>
      </c>
      <c r="E506">
        <v>25670</v>
      </c>
      <c r="F506" t="s">
        <v>7769</v>
      </c>
    </row>
    <row r="507" spans="1:6">
      <c r="A507" s="3" t="s">
        <v>1060</v>
      </c>
      <c r="B507" t="s">
        <v>1061</v>
      </c>
      <c r="C507">
        <v>76</v>
      </c>
      <c r="D507">
        <v>74</v>
      </c>
      <c r="E507" t="s">
        <v>7769</v>
      </c>
      <c r="F507" t="s">
        <v>7769</v>
      </c>
    </row>
    <row r="508" spans="1:6">
      <c r="A508" s="3" t="s">
        <v>1062</v>
      </c>
      <c r="B508" t="s">
        <v>1063</v>
      </c>
      <c r="C508">
        <v>123</v>
      </c>
      <c r="D508">
        <v>141</v>
      </c>
      <c r="E508">
        <v>26050</v>
      </c>
      <c r="F508" t="s">
        <v>7769</v>
      </c>
    </row>
    <row r="509" spans="1:6">
      <c r="A509" s="3" t="s">
        <v>1064</v>
      </c>
      <c r="B509" t="s">
        <v>1065</v>
      </c>
      <c r="C509">
        <v>975</v>
      </c>
      <c r="D509">
        <v>994</v>
      </c>
      <c r="E509">
        <v>25620</v>
      </c>
      <c r="F509" t="s">
        <v>7769</v>
      </c>
    </row>
    <row r="510" spans="1:6">
      <c r="A510" s="3" t="s">
        <v>1066</v>
      </c>
      <c r="B510" t="s">
        <v>1067</v>
      </c>
      <c r="C510">
        <v>119</v>
      </c>
      <c r="D510">
        <v>117</v>
      </c>
      <c r="E510">
        <v>25830</v>
      </c>
      <c r="F510" t="s">
        <v>7769</v>
      </c>
    </row>
    <row r="511" spans="1:6">
      <c r="A511" s="3" t="s">
        <v>1068</v>
      </c>
      <c r="B511" t="s">
        <v>1069</v>
      </c>
      <c r="C511">
        <v>52</v>
      </c>
      <c r="D511">
        <v>44</v>
      </c>
      <c r="E511" t="s">
        <v>7769</v>
      </c>
      <c r="F511" t="s">
        <v>7769</v>
      </c>
    </row>
    <row r="512" spans="1:6">
      <c r="A512" s="3" t="s">
        <v>1076</v>
      </c>
      <c r="B512" t="s">
        <v>1077</v>
      </c>
      <c r="C512">
        <v>118</v>
      </c>
      <c r="D512">
        <v>115</v>
      </c>
      <c r="E512" t="s">
        <v>7769</v>
      </c>
      <c r="F512" t="s">
        <v>7769</v>
      </c>
    </row>
    <row r="513" spans="1:6">
      <c r="A513" s="3" t="s">
        <v>1078</v>
      </c>
      <c r="B513" t="s">
        <v>1079</v>
      </c>
      <c r="C513">
        <v>103</v>
      </c>
      <c r="D513">
        <v>88</v>
      </c>
      <c r="E513" t="s">
        <v>7769</v>
      </c>
      <c r="F513" t="s">
        <v>7769</v>
      </c>
    </row>
    <row r="514" spans="1:6">
      <c r="A514" s="3" t="s">
        <v>1082</v>
      </c>
      <c r="B514" t="s">
        <v>1083</v>
      </c>
      <c r="C514">
        <v>193</v>
      </c>
      <c r="D514">
        <v>186</v>
      </c>
      <c r="E514">
        <v>25680</v>
      </c>
      <c r="F514" t="s">
        <v>7769</v>
      </c>
    </row>
    <row r="515" spans="1:6">
      <c r="A515" s="3" t="s">
        <v>1080</v>
      </c>
      <c r="B515" t="s">
        <v>1081</v>
      </c>
      <c r="C515">
        <v>62</v>
      </c>
      <c r="D515">
        <v>86</v>
      </c>
      <c r="E515" t="s">
        <v>7769</v>
      </c>
      <c r="F515" t="s">
        <v>7769</v>
      </c>
    </row>
    <row r="516" spans="1:6">
      <c r="A516" s="3" t="s">
        <v>1084</v>
      </c>
      <c r="B516" t="s">
        <v>1085</v>
      </c>
      <c r="C516">
        <v>703</v>
      </c>
      <c r="D516">
        <v>659</v>
      </c>
      <c r="E516">
        <v>24530</v>
      </c>
      <c r="F516" t="s">
        <v>7769</v>
      </c>
    </row>
    <row r="517" spans="1:6">
      <c r="A517" s="3" t="s">
        <v>1086</v>
      </c>
      <c r="B517" t="s">
        <v>1087</v>
      </c>
      <c r="C517">
        <v>1230</v>
      </c>
      <c r="D517">
        <v>1189</v>
      </c>
      <c r="E517">
        <v>27800</v>
      </c>
      <c r="F517" t="s">
        <v>7769</v>
      </c>
    </row>
    <row r="518" spans="1:6">
      <c r="A518" s="3" t="s">
        <v>1088</v>
      </c>
      <c r="B518" t="s">
        <v>1089</v>
      </c>
      <c r="C518">
        <v>423</v>
      </c>
      <c r="D518">
        <v>424</v>
      </c>
      <c r="E518">
        <v>25870</v>
      </c>
      <c r="F518" t="s">
        <v>7769</v>
      </c>
    </row>
    <row r="519" spans="1:6">
      <c r="A519" s="3" t="s">
        <v>1090</v>
      </c>
      <c r="B519" t="s">
        <v>1091</v>
      </c>
      <c r="C519">
        <v>91</v>
      </c>
      <c r="D519">
        <v>80</v>
      </c>
      <c r="E519" t="s">
        <v>7769</v>
      </c>
      <c r="F519" t="s">
        <v>7769</v>
      </c>
    </row>
    <row r="520" spans="1:6">
      <c r="A520" s="3" t="s">
        <v>1092</v>
      </c>
      <c r="B520" t="s">
        <v>1093</v>
      </c>
      <c r="C520">
        <v>2078</v>
      </c>
      <c r="D520">
        <v>1943</v>
      </c>
      <c r="E520">
        <v>23500</v>
      </c>
      <c r="F520" t="s">
        <v>7769</v>
      </c>
    </row>
    <row r="521" spans="1:6">
      <c r="A521" s="3" t="s">
        <v>1094</v>
      </c>
      <c r="B521" t="s">
        <v>1095</v>
      </c>
      <c r="C521">
        <v>611</v>
      </c>
      <c r="D521">
        <v>602</v>
      </c>
      <c r="E521">
        <v>19970</v>
      </c>
      <c r="F521" t="s">
        <v>7769</v>
      </c>
    </row>
    <row r="522" spans="1:6">
      <c r="A522" s="3" t="s">
        <v>782</v>
      </c>
      <c r="B522" t="s">
        <v>783</v>
      </c>
      <c r="C522">
        <v>187</v>
      </c>
      <c r="D522">
        <v>187</v>
      </c>
      <c r="E522">
        <v>24460</v>
      </c>
      <c r="F522" t="s">
        <v>7769</v>
      </c>
    </row>
    <row r="523" spans="1:6">
      <c r="A523" s="3" t="s">
        <v>786</v>
      </c>
      <c r="B523" t="s">
        <v>787</v>
      </c>
      <c r="C523">
        <v>197</v>
      </c>
      <c r="D523">
        <v>197</v>
      </c>
      <c r="E523">
        <v>23450</v>
      </c>
      <c r="F523" t="s">
        <v>7769</v>
      </c>
    </row>
    <row r="524" spans="1:6">
      <c r="A524" s="3" t="s">
        <v>784</v>
      </c>
      <c r="B524" t="s">
        <v>785</v>
      </c>
      <c r="C524">
        <v>67</v>
      </c>
      <c r="D524">
        <v>61</v>
      </c>
      <c r="E524" t="s">
        <v>7769</v>
      </c>
      <c r="F524" t="s">
        <v>7769</v>
      </c>
    </row>
    <row r="525" spans="1:6">
      <c r="A525" s="3" t="s">
        <v>788</v>
      </c>
      <c r="B525" t="s">
        <v>789</v>
      </c>
      <c r="C525">
        <v>380</v>
      </c>
      <c r="D525">
        <v>394</v>
      </c>
      <c r="E525">
        <v>22690</v>
      </c>
      <c r="F525" t="s">
        <v>7769</v>
      </c>
    </row>
    <row r="526" spans="1:6">
      <c r="A526" s="3" t="s">
        <v>1096</v>
      </c>
      <c r="B526" t="s">
        <v>1097</v>
      </c>
      <c r="C526">
        <v>842</v>
      </c>
      <c r="D526">
        <v>848</v>
      </c>
      <c r="E526">
        <v>27560</v>
      </c>
      <c r="F526" t="s">
        <v>7769</v>
      </c>
    </row>
    <row r="527" spans="1:6">
      <c r="A527" s="3" t="s">
        <v>1098</v>
      </c>
      <c r="B527" t="s">
        <v>1099</v>
      </c>
      <c r="C527">
        <v>105</v>
      </c>
      <c r="D527">
        <v>121</v>
      </c>
      <c r="E527">
        <v>22140</v>
      </c>
      <c r="F527" t="s">
        <v>7769</v>
      </c>
    </row>
    <row r="528" spans="1:6">
      <c r="A528" s="3" t="s">
        <v>1100</v>
      </c>
      <c r="B528" t="s">
        <v>1101</v>
      </c>
      <c r="C528">
        <v>117</v>
      </c>
      <c r="D528">
        <v>116</v>
      </c>
      <c r="E528">
        <v>23800</v>
      </c>
      <c r="F528" t="s">
        <v>7769</v>
      </c>
    </row>
    <row r="529" spans="1:6">
      <c r="A529" s="3" t="s">
        <v>1102</v>
      </c>
      <c r="B529" t="s">
        <v>1103</v>
      </c>
      <c r="C529">
        <v>186</v>
      </c>
      <c r="D529">
        <v>170</v>
      </c>
      <c r="E529">
        <v>26460</v>
      </c>
      <c r="F529" t="s">
        <v>7769</v>
      </c>
    </row>
    <row r="530" spans="1:6">
      <c r="A530" s="3" t="s">
        <v>1104</v>
      </c>
      <c r="B530" t="s">
        <v>1105</v>
      </c>
      <c r="C530">
        <v>244</v>
      </c>
      <c r="D530">
        <v>225</v>
      </c>
      <c r="E530">
        <v>23710</v>
      </c>
      <c r="F530" t="s">
        <v>7769</v>
      </c>
    </row>
    <row r="531" spans="1:6">
      <c r="A531" s="3" t="s">
        <v>1108</v>
      </c>
      <c r="B531" t="s">
        <v>1109</v>
      </c>
      <c r="C531">
        <v>1012</v>
      </c>
      <c r="D531">
        <v>1106</v>
      </c>
      <c r="E531">
        <v>27060</v>
      </c>
      <c r="F531" t="s">
        <v>7769</v>
      </c>
    </row>
    <row r="532" spans="1:6">
      <c r="A532" s="3" t="s">
        <v>1106</v>
      </c>
      <c r="B532" t="s">
        <v>1107</v>
      </c>
      <c r="C532">
        <v>2167</v>
      </c>
      <c r="D532">
        <v>2134</v>
      </c>
      <c r="E532">
        <v>24120</v>
      </c>
      <c r="F532" t="s">
        <v>7769</v>
      </c>
    </row>
    <row r="533" spans="1:6">
      <c r="A533" s="3" t="s">
        <v>1110</v>
      </c>
      <c r="B533" t="s">
        <v>1111</v>
      </c>
      <c r="C533">
        <v>81</v>
      </c>
      <c r="D533">
        <v>68</v>
      </c>
      <c r="E533" t="s">
        <v>7769</v>
      </c>
      <c r="F533" t="s">
        <v>7769</v>
      </c>
    </row>
    <row r="534" spans="1:6">
      <c r="A534" s="3" t="s">
        <v>1112</v>
      </c>
      <c r="B534" t="s">
        <v>1113</v>
      </c>
      <c r="C534">
        <v>130</v>
      </c>
      <c r="D534">
        <v>124</v>
      </c>
      <c r="E534">
        <v>21850</v>
      </c>
      <c r="F534" t="s">
        <v>7769</v>
      </c>
    </row>
    <row r="535" spans="1:6">
      <c r="A535" s="3" t="s">
        <v>838</v>
      </c>
      <c r="B535" t="s">
        <v>839</v>
      </c>
      <c r="C535">
        <v>2602</v>
      </c>
      <c r="D535">
        <v>2468</v>
      </c>
      <c r="E535">
        <v>21420</v>
      </c>
      <c r="F535">
        <v>23</v>
      </c>
    </row>
    <row r="536" spans="1:6">
      <c r="A536" s="3" t="s">
        <v>1114</v>
      </c>
      <c r="B536" t="s">
        <v>1115</v>
      </c>
      <c r="C536">
        <v>474</v>
      </c>
      <c r="D536">
        <v>527</v>
      </c>
      <c r="E536">
        <v>22460</v>
      </c>
      <c r="F536" t="s">
        <v>7769</v>
      </c>
    </row>
    <row r="537" spans="1:6">
      <c r="A537" s="3" t="s">
        <v>1116</v>
      </c>
      <c r="B537" t="s">
        <v>1117</v>
      </c>
      <c r="C537">
        <v>249</v>
      </c>
      <c r="D537">
        <v>239</v>
      </c>
      <c r="E537">
        <v>24850</v>
      </c>
      <c r="F537" t="s">
        <v>7769</v>
      </c>
    </row>
    <row r="538" spans="1:6">
      <c r="A538" s="3" t="s">
        <v>1118</v>
      </c>
      <c r="B538" t="s">
        <v>1119</v>
      </c>
      <c r="C538">
        <v>165</v>
      </c>
      <c r="D538">
        <v>143</v>
      </c>
      <c r="E538">
        <v>30920</v>
      </c>
      <c r="F538" t="s">
        <v>7769</v>
      </c>
    </row>
    <row r="539" spans="1:6">
      <c r="A539" s="3" t="s">
        <v>1120</v>
      </c>
      <c r="B539" t="s">
        <v>1121</v>
      </c>
      <c r="C539">
        <v>225</v>
      </c>
      <c r="D539">
        <v>202</v>
      </c>
      <c r="E539">
        <v>25090</v>
      </c>
      <c r="F539" t="s">
        <v>7769</v>
      </c>
    </row>
    <row r="540" spans="1:6">
      <c r="A540" s="3" t="s">
        <v>1122</v>
      </c>
      <c r="B540" t="s">
        <v>1123</v>
      </c>
      <c r="C540">
        <v>167</v>
      </c>
      <c r="D540">
        <v>132</v>
      </c>
      <c r="E540">
        <v>22630</v>
      </c>
      <c r="F540" t="s">
        <v>7769</v>
      </c>
    </row>
    <row r="541" spans="1:6">
      <c r="A541" s="3" t="s">
        <v>181</v>
      </c>
      <c r="B541" t="s">
        <v>182</v>
      </c>
      <c r="C541">
        <v>887</v>
      </c>
      <c r="D541">
        <v>825</v>
      </c>
      <c r="E541">
        <v>27270</v>
      </c>
      <c r="F541" t="s">
        <v>7769</v>
      </c>
    </row>
    <row r="542" spans="1:6">
      <c r="A542" s="3" t="s">
        <v>1647</v>
      </c>
      <c r="B542" t="s">
        <v>1648</v>
      </c>
      <c r="C542">
        <v>290</v>
      </c>
      <c r="D542">
        <v>293</v>
      </c>
      <c r="E542">
        <v>25140</v>
      </c>
      <c r="F542" t="s">
        <v>7769</v>
      </c>
    </row>
    <row r="543" spans="1:6">
      <c r="A543" s="3" t="s">
        <v>1124</v>
      </c>
      <c r="B543" t="s">
        <v>1125</v>
      </c>
      <c r="C543">
        <v>1113</v>
      </c>
      <c r="D543">
        <v>1109</v>
      </c>
      <c r="E543">
        <v>25860</v>
      </c>
      <c r="F543" t="s">
        <v>7769</v>
      </c>
    </row>
    <row r="544" spans="1:6">
      <c r="A544" s="3" t="s">
        <v>1126</v>
      </c>
      <c r="B544" t="s">
        <v>1127</v>
      </c>
      <c r="C544">
        <v>303</v>
      </c>
      <c r="D544">
        <v>269</v>
      </c>
      <c r="E544">
        <v>22110</v>
      </c>
      <c r="F544" t="s">
        <v>7769</v>
      </c>
    </row>
    <row r="545" spans="1:6">
      <c r="A545" s="3" t="s">
        <v>1128</v>
      </c>
      <c r="B545" t="s">
        <v>1129</v>
      </c>
      <c r="C545">
        <v>155</v>
      </c>
      <c r="D545">
        <v>176</v>
      </c>
      <c r="E545">
        <v>28990</v>
      </c>
      <c r="F545" t="s">
        <v>7769</v>
      </c>
    </row>
    <row r="546" spans="1:6">
      <c r="A546" s="3" t="s">
        <v>1130</v>
      </c>
      <c r="B546" t="s">
        <v>1131</v>
      </c>
      <c r="C546">
        <v>466</v>
      </c>
      <c r="D546">
        <v>438</v>
      </c>
      <c r="E546">
        <v>22430</v>
      </c>
      <c r="F546" t="s">
        <v>7769</v>
      </c>
    </row>
    <row r="547" spans="1:6">
      <c r="A547" s="3" t="s">
        <v>1132</v>
      </c>
      <c r="B547" t="s">
        <v>1133</v>
      </c>
      <c r="C547">
        <v>184</v>
      </c>
      <c r="D547">
        <v>169</v>
      </c>
      <c r="E547">
        <v>23100</v>
      </c>
      <c r="F547" t="s">
        <v>7769</v>
      </c>
    </row>
    <row r="548" spans="1:6">
      <c r="A548" s="3" t="s">
        <v>1134</v>
      </c>
      <c r="B548" t="s">
        <v>1135</v>
      </c>
      <c r="C548">
        <v>714</v>
      </c>
      <c r="D548">
        <v>660</v>
      </c>
      <c r="E548">
        <v>27690</v>
      </c>
      <c r="F548" t="s">
        <v>7769</v>
      </c>
    </row>
    <row r="549" spans="1:6">
      <c r="A549" s="3" t="s">
        <v>1136</v>
      </c>
      <c r="B549" t="s">
        <v>1137</v>
      </c>
      <c r="C549">
        <v>507</v>
      </c>
      <c r="D549">
        <v>490</v>
      </c>
      <c r="E549">
        <v>30060</v>
      </c>
      <c r="F549" t="s">
        <v>7769</v>
      </c>
    </row>
    <row r="550" spans="1:6">
      <c r="A550" s="3" t="s">
        <v>1138</v>
      </c>
      <c r="B550" t="s">
        <v>1139</v>
      </c>
      <c r="C550">
        <v>66</v>
      </c>
      <c r="D550">
        <v>53</v>
      </c>
      <c r="E550" t="s">
        <v>7769</v>
      </c>
      <c r="F550" t="s">
        <v>7769</v>
      </c>
    </row>
    <row r="551" spans="1:6">
      <c r="A551" s="3" t="s">
        <v>1142</v>
      </c>
      <c r="B551" t="s">
        <v>1143</v>
      </c>
      <c r="C551">
        <v>1453</v>
      </c>
      <c r="D551">
        <v>1354</v>
      </c>
      <c r="E551">
        <v>22560</v>
      </c>
      <c r="F551" t="s">
        <v>7769</v>
      </c>
    </row>
    <row r="552" spans="1:6">
      <c r="A552" s="3" t="s">
        <v>1140</v>
      </c>
      <c r="B552" t="s">
        <v>1141</v>
      </c>
      <c r="C552">
        <v>1685</v>
      </c>
      <c r="D552">
        <v>1587</v>
      </c>
      <c r="E552">
        <v>20380</v>
      </c>
      <c r="F552" t="s">
        <v>7769</v>
      </c>
    </row>
    <row r="553" spans="1:6">
      <c r="A553" s="3" t="s">
        <v>1144</v>
      </c>
      <c r="B553" t="s">
        <v>1145</v>
      </c>
      <c r="C553">
        <v>326</v>
      </c>
      <c r="D553">
        <v>325</v>
      </c>
      <c r="E553">
        <v>26930</v>
      </c>
      <c r="F553" t="s">
        <v>7769</v>
      </c>
    </row>
    <row r="554" spans="1:6">
      <c r="A554" s="3" t="s">
        <v>1146</v>
      </c>
      <c r="B554" t="s">
        <v>1147</v>
      </c>
      <c r="C554">
        <v>80</v>
      </c>
      <c r="D554">
        <v>92</v>
      </c>
      <c r="E554" t="s">
        <v>7769</v>
      </c>
      <c r="F554" t="s">
        <v>7769</v>
      </c>
    </row>
    <row r="555" spans="1:6">
      <c r="A555" s="3" t="s">
        <v>1148</v>
      </c>
      <c r="B555" t="s">
        <v>1149</v>
      </c>
      <c r="C555">
        <v>85</v>
      </c>
      <c r="D555">
        <v>80</v>
      </c>
      <c r="E555" t="s">
        <v>7769</v>
      </c>
      <c r="F555" t="s">
        <v>7769</v>
      </c>
    </row>
    <row r="556" spans="1:6">
      <c r="A556" s="3" t="s">
        <v>1150</v>
      </c>
      <c r="B556" t="s">
        <v>1151</v>
      </c>
      <c r="C556">
        <v>122</v>
      </c>
      <c r="D556">
        <v>131</v>
      </c>
      <c r="E556">
        <v>24020</v>
      </c>
      <c r="F556" t="s">
        <v>7769</v>
      </c>
    </row>
    <row r="557" spans="1:6">
      <c r="A557" s="3" t="s">
        <v>1152</v>
      </c>
      <c r="B557" t="s">
        <v>1153</v>
      </c>
      <c r="C557">
        <v>823</v>
      </c>
      <c r="D557">
        <v>785</v>
      </c>
      <c r="E557">
        <v>23910</v>
      </c>
      <c r="F557" t="s">
        <v>7769</v>
      </c>
    </row>
    <row r="558" spans="1:6">
      <c r="A558" s="3" t="s">
        <v>1154</v>
      </c>
      <c r="B558" t="s">
        <v>1155</v>
      </c>
      <c r="C558">
        <v>314</v>
      </c>
      <c r="D558">
        <v>309</v>
      </c>
      <c r="E558">
        <v>28360</v>
      </c>
      <c r="F558" t="s">
        <v>7769</v>
      </c>
    </row>
    <row r="559" spans="1:6">
      <c r="A559" s="3" t="s">
        <v>1156</v>
      </c>
      <c r="B559" t="s">
        <v>1157</v>
      </c>
      <c r="C559">
        <v>75</v>
      </c>
      <c r="D559">
        <v>80</v>
      </c>
      <c r="E559" t="s">
        <v>7769</v>
      </c>
      <c r="F559" t="s">
        <v>7769</v>
      </c>
    </row>
    <row r="560" spans="1:6">
      <c r="A560" s="3" t="s">
        <v>1158</v>
      </c>
      <c r="B560" t="s">
        <v>1159</v>
      </c>
      <c r="C560">
        <v>56</v>
      </c>
      <c r="D560">
        <v>60</v>
      </c>
      <c r="E560" t="s">
        <v>7769</v>
      </c>
      <c r="F560" t="s">
        <v>7769</v>
      </c>
    </row>
    <row r="561" spans="1:6">
      <c r="A561" s="3" t="s">
        <v>1160</v>
      </c>
      <c r="B561" t="s">
        <v>1161</v>
      </c>
      <c r="C561">
        <v>128</v>
      </c>
      <c r="D561">
        <v>114</v>
      </c>
      <c r="E561">
        <v>28900</v>
      </c>
      <c r="F561" t="s">
        <v>7769</v>
      </c>
    </row>
    <row r="562" spans="1:6">
      <c r="A562" s="3" t="s">
        <v>1162</v>
      </c>
      <c r="B562" t="s">
        <v>1163</v>
      </c>
      <c r="C562">
        <v>256</v>
      </c>
      <c r="D562">
        <v>245</v>
      </c>
      <c r="E562">
        <v>27290</v>
      </c>
      <c r="F562" t="s">
        <v>7769</v>
      </c>
    </row>
    <row r="563" spans="1:6">
      <c r="A563" s="3" t="s">
        <v>1164</v>
      </c>
      <c r="B563" t="s">
        <v>1165</v>
      </c>
      <c r="C563">
        <v>142</v>
      </c>
      <c r="D563">
        <v>143</v>
      </c>
      <c r="E563">
        <v>27570</v>
      </c>
      <c r="F563" t="s">
        <v>7769</v>
      </c>
    </row>
    <row r="564" spans="1:6">
      <c r="A564" s="3" t="s">
        <v>1166</v>
      </c>
      <c r="B564" t="s">
        <v>1167</v>
      </c>
      <c r="C564">
        <v>352</v>
      </c>
      <c r="D564">
        <v>353</v>
      </c>
      <c r="E564">
        <v>24780</v>
      </c>
      <c r="F564" t="s">
        <v>7769</v>
      </c>
    </row>
    <row r="565" spans="1:6">
      <c r="A565" s="3" t="s">
        <v>1168</v>
      </c>
      <c r="B565" t="s">
        <v>1169</v>
      </c>
      <c r="C565">
        <v>74</v>
      </c>
      <c r="D565">
        <v>66</v>
      </c>
      <c r="E565" t="s">
        <v>7769</v>
      </c>
      <c r="F565" t="s">
        <v>7769</v>
      </c>
    </row>
    <row r="566" spans="1:6">
      <c r="A566" s="3" t="s">
        <v>1170</v>
      </c>
      <c r="B566" t="s">
        <v>1171</v>
      </c>
      <c r="C566">
        <v>388</v>
      </c>
      <c r="D566">
        <v>367</v>
      </c>
      <c r="E566">
        <v>26740</v>
      </c>
      <c r="F566" t="s">
        <v>7769</v>
      </c>
    </row>
    <row r="567" spans="1:6">
      <c r="A567" s="3" t="s">
        <v>1172</v>
      </c>
      <c r="B567" t="s">
        <v>1173</v>
      </c>
      <c r="C567">
        <v>170</v>
      </c>
      <c r="D567">
        <v>174</v>
      </c>
      <c r="E567">
        <v>25730</v>
      </c>
      <c r="F567" t="s">
        <v>7769</v>
      </c>
    </row>
    <row r="568" spans="1:6">
      <c r="A568" s="3" t="s">
        <v>1174</v>
      </c>
      <c r="B568" t="s">
        <v>1175</v>
      </c>
      <c r="C568">
        <v>131</v>
      </c>
      <c r="D568">
        <v>142</v>
      </c>
      <c r="E568">
        <v>22330</v>
      </c>
      <c r="F568" t="s">
        <v>7769</v>
      </c>
    </row>
    <row r="569" spans="1:6">
      <c r="A569" s="3" t="s">
        <v>1176</v>
      </c>
      <c r="B569" t="s">
        <v>1177</v>
      </c>
      <c r="C569">
        <v>189</v>
      </c>
      <c r="D569">
        <v>191</v>
      </c>
      <c r="E569">
        <v>23810</v>
      </c>
      <c r="F569" t="s">
        <v>7769</v>
      </c>
    </row>
    <row r="570" spans="1:6">
      <c r="A570" s="3" t="s">
        <v>1178</v>
      </c>
      <c r="B570" t="s">
        <v>1179</v>
      </c>
      <c r="C570">
        <v>1019</v>
      </c>
      <c r="D570">
        <v>1100</v>
      </c>
      <c r="E570">
        <v>26640</v>
      </c>
      <c r="F570" t="s">
        <v>7769</v>
      </c>
    </row>
    <row r="571" spans="1:6">
      <c r="A571" s="3" t="s">
        <v>1180</v>
      </c>
      <c r="B571" t="s">
        <v>1181</v>
      </c>
      <c r="C571">
        <v>148</v>
      </c>
      <c r="D571">
        <v>131</v>
      </c>
      <c r="E571">
        <v>26760</v>
      </c>
      <c r="F571" t="s">
        <v>7769</v>
      </c>
    </row>
    <row r="572" spans="1:6">
      <c r="A572" s="3" t="s">
        <v>1182</v>
      </c>
      <c r="B572" t="s">
        <v>1183</v>
      </c>
      <c r="C572">
        <v>126</v>
      </c>
      <c r="D572">
        <v>139</v>
      </c>
      <c r="E572">
        <v>27700</v>
      </c>
      <c r="F572" t="s">
        <v>7769</v>
      </c>
    </row>
    <row r="573" spans="1:6">
      <c r="A573" s="3" t="s">
        <v>1184</v>
      </c>
      <c r="B573" t="s">
        <v>1185</v>
      </c>
      <c r="C573">
        <v>781</v>
      </c>
      <c r="D573">
        <v>745</v>
      </c>
      <c r="E573">
        <v>24460</v>
      </c>
      <c r="F573" t="s">
        <v>7769</v>
      </c>
    </row>
    <row r="574" spans="1:6">
      <c r="A574" s="3" t="s">
        <v>1186</v>
      </c>
      <c r="B574" t="s">
        <v>1187</v>
      </c>
      <c r="C574">
        <v>650</v>
      </c>
      <c r="D574">
        <v>682</v>
      </c>
      <c r="E574">
        <v>28250</v>
      </c>
      <c r="F574" t="s">
        <v>7769</v>
      </c>
    </row>
    <row r="575" spans="1:6">
      <c r="A575" s="3" t="s">
        <v>1190</v>
      </c>
      <c r="B575" t="s">
        <v>1191</v>
      </c>
      <c r="C575">
        <v>279</v>
      </c>
      <c r="D575">
        <v>250</v>
      </c>
      <c r="E575">
        <v>24470</v>
      </c>
      <c r="F575" t="s">
        <v>7769</v>
      </c>
    </row>
    <row r="576" spans="1:6">
      <c r="A576" s="3" t="s">
        <v>1192</v>
      </c>
      <c r="B576" t="s">
        <v>1193</v>
      </c>
      <c r="C576">
        <v>370</v>
      </c>
      <c r="D576">
        <v>341</v>
      </c>
      <c r="E576">
        <v>24120</v>
      </c>
      <c r="F576" t="s">
        <v>7769</v>
      </c>
    </row>
    <row r="577" spans="1:6">
      <c r="A577" s="3" t="s">
        <v>1194</v>
      </c>
      <c r="B577" t="s">
        <v>1195</v>
      </c>
      <c r="C577">
        <v>197</v>
      </c>
      <c r="D577">
        <v>173</v>
      </c>
      <c r="E577">
        <v>25510</v>
      </c>
      <c r="F577" t="s">
        <v>7769</v>
      </c>
    </row>
    <row r="578" spans="1:6">
      <c r="A578" s="3" t="s">
        <v>1196</v>
      </c>
      <c r="B578" t="s">
        <v>1197</v>
      </c>
      <c r="C578">
        <v>1765</v>
      </c>
      <c r="D578">
        <v>1637</v>
      </c>
      <c r="E578">
        <v>22930</v>
      </c>
      <c r="F578" t="s">
        <v>7769</v>
      </c>
    </row>
    <row r="579" spans="1:6">
      <c r="A579" s="3" t="s">
        <v>1198</v>
      </c>
      <c r="B579" t="s">
        <v>1199</v>
      </c>
      <c r="C579">
        <v>83</v>
      </c>
      <c r="D579">
        <v>78</v>
      </c>
      <c r="E579" t="s">
        <v>7769</v>
      </c>
      <c r="F579" t="s">
        <v>7769</v>
      </c>
    </row>
    <row r="580" spans="1:6">
      <c r="A580" s="3" t="s">
        <v>1202</v>
      </c>
      <c r="B580" t="s">
        <v>1203</v>
      </c>
      <c r="C580">
        <v>172</v>
      </c>
      <c r="D580">
        <v>186</v>
      </c>
      <c r="E580">
        <v>24590</v>
      </c>
      <c r="F580" t="s">
        <v>7769</v>
      </c>
    </row>
    <row r="581" spans="1:6">
      <c r="A581" s="3" t="s">
        <v>840</v>
      </c>
      <c r="B581" t="s">
        <v>841</v>
      </c>
      <c r="C581">
        <v>71</v>
      </c>
      <c r="D581">
        <v>93</v>
      </c>
      <c r="E581" t="s">
        <v>7769</v>
      </c>
      <c r="F581" t="s">
        <v>7769</v>
      </c>
    </row>
    <row r="582" spans="1:6">
      <c r="A582" s="3" t="s">
        <v>1204</v>
      </c>
      <c r="B582" t="s">
        <v>1205</v>
      </c>
      <c r="C582">
        <v>77</v>
      </c>
      <c r="D582">
        <v>100</v>
      </c>
      <c r="E582">
        <v>25330</v>
      </c>
      <c r="F582" t="s">
        <v>7769</v>
      </c>
    </row>
    <row r="583" spans="1:6">
      <c r="A583" s="3" t="s">
        <v>1206</v>
      </c>
      <c r="B583" t="s">
        <v>1207</v>
      </c>
      <c r="C583">
        <v>462</v>
      </c>
      <c r="D583">
        <v>432</v>
      </c>
      <c r="E583">
        <v>22220</v>
      </c>
      <c r="F583" t="s">
        <v>7769</v>
      </c>
    </row>
    <row r="584" spans="1:6">
      <c r="A584" s="3" t="s">
        <v>1208</v>
      </c>
      <c r="B584" t="s">
        <v>1209</v>
      </c>
      <c r="C584">
        <v>21</v>
      </c>
      <c r="D584">
        <v>24</v>
      </c>
      <c r="E584" t="s">
        <v>7769</v>
      </c>
      <c r="F584" t="s">
        <v>7769</v>
      </c>
    </row>
    <row r="585" spans="1:6">
      <c r="A585" s="3" t="s">
        <v>1210</v>
      </c>
      <c r="B585" t="s">
        <v>1211</v>
      </c>
      <c r="C585">
        <v>688</v>
      </c>
      <c r="D585">
        <v>726</v>
      </c>
      <c r="E585">
        <v>25310</v>
      </c>
      <c r="F585" t="s">
        <v>7769</v>
      </c>
    </row>
    <row r="586" spans="1:6">
      <c r="A586" s="3" t="s">
        <v>1212</v>
      </c>
      <c r="B586" t="s">
        <v>1213</v>
      </c>
      <c r="C586">
        <v>127</v>
      </c>
      <c r="D586">
        <v>115</v>
      </c>
      <c r="E586">
        <v>23960</v>
      </c>
      <c r="F586" t="s">
        <v>7769</v>
      </c>
    </row>
    <row r="587" spans="1:6">
      <c r="A587" s="3" t="s">
        <v>1216</v>
      </c>
      <c r="B587" t="s">
        <v>1217</v>
      </c>
      <c r="C587">
        <v>610</v>
      </c>
      <c r="D587">
        <v>605</v>
      </c>
      <c r="E587">
        <v>26770</v>
      </c>
      <c r="F587" t="s">
        <v>7769</v>
      </c>
    </row>
    <row r="588" spans="1:6">
      <c r="A588" s="3" t="s">
        <v>1218</v>
      </c>
      <c r="B588" t="s">
        <v>1219</v>
      </c>
      <c r="C588">
        <v>251</v>
      </c>
      <c r="D588">
        <v>290</v>
      </c>
      <c r="E588">
        <v>24820</v>
      </c>
      <c r="F588" t="s">
        <v>7769</v>
      </c>
    </row>
    <row r="589" spans="1:6">
      <c r="A589" s="3" t="s">
        <v>1220</v>
      </c>
      <c r="B589" t="s">
        <v>1221</v>
      </c>
      <c r="C589">
        <v>344</v>
      </c>
      <c r="D589">
        <v>353</v>
      </c>
      <c r="E589">
        <v>30540</v>
      </c>
      <c r="F589" t="s">
        <v>7769</v>
      </c>
    </row>
    <row r="590" spans="1:6">
      <c r="A590" s="3" t="s">
        <v>1214</v>
      </c>
      <c r="B590" t="s">
        <v>1215</v>
      </c>
      <c r="C590">
        <v>205</v>
      </c>
      <c r="D590">
        <v>176</v>
      </c>
      <c r="E590">
        <v>24730</v>
      </c>
      <c r="F590" t="s">
        <v>7769</v>
      </c>
    </row>
    <row r="591" spans="1:6">
      <c r="A591" s="3" t="s">
        <v>1222</v>
      </c>
      <c r="B591" t="s">
        <v>1223</v>
      </c>
      <c r="C591">
        <v>502</v>
      </c>
      <c r="D591">
        <v>490</v>
      </c>
      <c r="E591">
        <v>26430</v>
      </c>
      <c r="F591" t="s">
        <v>7769</v>
      </c>
    </row>
    <row r="592" spans="1:6">
      <c r="A592" s="3" t="s">
        <v>1240</v>
      </c>
      <c r="B592" t="s">
        <v>1241</v>
      </c>
      <c r="C592">
        <v>700</v>
      </c>
      <c r="D592">
        <v>683</v>
      </c>
      <c r="E592">
        <v>23230</v>
      </c>
      <c r="F592" t="s">
        <v>7769</v>
      </c>
    </row>
    <row r="593" spans="1:6">
      <c r="A593" s="3" t="s">
        <v>1242</v>
      </c>
      <c r="B593" t="s">
        <v>1243</v>
      </c>
      <c r="C593">
        <v>661</v>
      </c>
      <c r="D593">
        <v>594</v>
      </c>
      <c r="E593">
        <v>25840</v>
      </c>
      <c r="F593" t="s">
        <v>7769</v>
      </c>
    </row>
    <row r="594" spans="1:6">
      <c r="A594" s="3" t="s">
        <v>1224</v>
      </c>
      <c r="B594" t="s">
        <v>1225</v>
      </c>
      <c r="C594">
        <v>360</v>
      </c>
      <c r="D594">
        <v>320</v>
      </c>
      <c r="E594">
        <v>23480</v>
      </c>
      <c r="F594" t="s">
        <v>7769</v>
      </c>
    </row>
    <row r="595" spans="1:6">
      <c r="A595" s="3" t="s">
        <v>1226</v>
      </c>
      <c r="B595" t="s">
        <v>1227</v>
      </c>
      <c r="C595">
        <v>385</v>
      </c>
      <c r="D595">
        <v>401</v>
      </c>
      <c r="E595">
        <v>30270</v>
      </c>
      <c r="F595" t="s">
        <v>7769</v>
      </c>
    </row>
    <row r="596" spans="1:6">
      <c r="A596" s="3" t="s">
        <v>1228</v>
      </c>
      <c r="B596" t="s">
        <v>1229</v>
      </c>
      <c r="C596">
        <v>52</v>
      </c>
      <c r="D596">
        <v>56</v>
      </c>
      <c r="E596" t="s">
        <v>7769</v>
      </c>
      <c r="F596" t="s">
        <v>7769</v>
      </c>
    </row>
    <row r="597" spans="1:6">
      <c r="A597" s="3" t="s">
        <v>1230</v>
      </c>
      <c r="B597" t="s">
        <v>1231</v>
      </c>
      <c r="C597">
        <v>103</v>
      </c>
      <c r="D597">
        <v>94</v>
      </c>
      <c r="E597" t="s">
        <v>7769</v>
      </c>
      <c r="F597" t="s">
        <v>7769</v>
      </c>
    </row>
    <row r="598" spans="1:6">
      <c r="A598" s="3" t="s">
        <v>1232</v>
      </c>
      <c r="B598" t="s">
        <v>1233</v>
      </c>
      <c r="C598">
        <v>274</v>
      </c>
      <c r="D598">
        <v>276</v>
      </c>
      <c r="E598">
        <v>24360</v>
      </c>
      <c r="F598" t="s">
        <v>7769</v>
      </c>
    </row>
    <row r="599" spans="1:6">
      <c r="A599" s="3" t="s">
        <v>1234</v>
      </c>
      <c r="B599" t="s">
        <v>1235</v>
      </c>
      <c r="C599">
        <v>144</v>
      </c>
      <c r="D599">
        <v>146</v>
      </c>
      <c r="E599">
        <v>23330</v>
      </c>
      <c r="F599" t="s">
        <v>7769</v>
      </c>
    </row>
    <row r="600" spans="1:6">
      <c r="A600" s="3" t="s">
        <v>1236</v>
      </c>
      <c r="B600" t="s">
        <v>1237</v>
      </c>
      <c r="C600">
        <v>319</v>
      </c>
      <c r="D600">
        <v>346</v>
      </c>
      <c r="E600">
        <v>27160</v>
      </c>
      <c r="F600" t="s">
        <v>7769</v>
      </c>
    </row>
    <row r="601" spans="1:6">
      <c r="A601" s="3" t="s">
        <v>1238</v>
      </c>
      <c r="B601" t="s">
        <v>1239</v>
      </c>
      <c r="C601">
        <v>120</v>
      </c>
      <c r="D601">
        <v>136</v>
      </c>
      <c r="E601">
        <v>26070</v>
      </c>
      <c r="F601" t="s">
        <v>7769</v>
      </c>
    </row>
    <row r="602" spans="1:6">
      <c r="A602" s="3" t="s">
        <v>1244</v>
      </c>
      <c r="B602" t="s">
        <v>1245</v>
      </c>
      <c r="C602">
        <v>214</v>
      </c>
      <c r="D602">
        <v>219</v>
      </c>
      <c r="E602">
        <v>27850</v>
      </c>
      <c r="F602" t="s">
        <v>7769</v>
      </c>
    </row>
    <row r="603" spans="1:6">
      <c r="A603" s="3" t="s">
        <v>1246</v>
      </c>
      <c r="B603" t="s">
        <v>1247</v>
      </c>
      <c r="C603">
        <v>289</v>
      </c>
      <c r="D603">
        <v>331</v>
      </c>
      <c r="E603">
        <v>21480</v>
      </c>
      <c r="F603" t="s">
        <v>7769</v>
      </c>
    </row>
    <row r="604" spans="1:6">
      <c r="A604" s="3" t="s">
        <v>1248</v>
      </c>
      <c r="B604" t="s">
        <v>1249</v>
      </c>
      <c r="C604">
        <v>420</v>
      </c>
      <c r="D604">
        <v>428</v>
      </c>
      <c r="E604">
        <v>22610</v>
      </c>
      <c r="F604" t="s">
        <v>7769</v>
      </c>
    </row>
    <row r="605" spans="1:6">
      <c r="A605" s="3" t="s">
        <v>1250</v>
      </c>
      <c r="B605" t="s">
        <v>1251</v>
      </c>
      <c r="C605">
        <v>60</v>
      </c>
      <c r="D605">
        <v>53</v>
      </c>
      <c r="E605" t="s">
        <v>7769</v>
      </c>
      <c r="F605" t="s">
        <v>7769</v>
      </c>
    </row>
    <row r="606" spans="1:6">
      <c r="A606" s="3" t="s">
        <v>1252</v>
      </c>
      <c r="B606" t="s">
        <v>1253</v>
      </c>
      <c r="C606">
        <v>61</v>
      </c>
      <c r="D606">
        <v>62</v>
      </c>
      <c r="E606" t="s">
        <v>7769</v>
      </c>
      <c r="F606" t="s">
        <v>7769</v>
      </c>
    </row>
    <row r="607" spans="1:6">
      <c r="A607" s="3" t="s">
        <v>1254</v>
      </c>
      <c r="B607" t="s">
        <v>1255</v>
      </c>
      <c r="C607">
        <v>79</v>
      </c>
      <c r="D607">
        <v>89</v>
      </c>
      <c r="E607" t="s">
        <v>7769</v>
      </c>
      <c r="F607" t="s">
        <v>7769</v>
      </c>
    </row>
    <row r="608" spans="1:6">
      <c r="A608" s="3" t="s">
        <v>1256</v>
      </c>
      <c r="B608" t="s">
        <v>1257</v>
      </c>
      <c r="C608">
        <v>150</v>
      </c>
      <c r="D608">
        <v>146</v>
      </c>
      <c r="E608">
        <v>24230</v>
      </c>
      <c r="F608" t="s">
        <v>7769</v>
      </c>
    </row>
    <row r="609" spans="1:6">
      <c r="A609" s="3" t="s">
        <v>1258</v>
      </c>
      <c r="B609" t="s">
        <v>1259</v>
      </c>
      <c r="C609">
        <v>201</v>
      </c>
      <c r="D609">
        <v>187</v>
      </c>
      <c r="E609">
        <v>29350</v>
      </c>
      <c r="F609" t="s">
        <v>7769</v>
      </c>
    </row>
    <row r="610" spans="1:6">
      <c r="A610" s="3" t="s">
        <v>1260</v>
      </c>
      <c r="B610" t="s">
        <v>1261</v>
      </c>
      <c r="C610">
        <v>299</v>
      </c>
      <c r="D610">
        <v>265</v>
      </c>
      <c r="E610">
        <v>28920</v>
      </c>
      <c r="F610" t="s">
        <v>7769</v>
      </c>
    </row>
    <row r="611" spans="1:6">
      <c r="A611" s="3" t="s">
        <v>1262</v>
      </c>
      <c r="B611" t="s">
        <v>1263</v>
      </c>
      <c r="C611">
        <v>235</v>
      </c>
      <c r="D611">
        <v>241</v>
      </c>
      <c r="E611">
        <v>24000</v>
      </c>
      <c r="F611" t="s">
        <v>7769</v>
      </c>
    </row>
    <row r="612" spans="1:6">
      <c r="A612" s="3" t="s">
        <v>1264</v>
      </c>
      <c r="B612" t="s">
        <v>1265</v>
      </c>
      <c r="C612">
        <v>351</v>
      </c>
      <c r="D612">
        <v>339</v>
      </c>
      <c r="E612">
        <v>26210</v>
      </c>
      <c r="F612" t="s">
        <v>7769</v>
      </c>
    </row>
    <row r="613" spans="1:6">
      <c r="A613" s="3" t="s">
        <v>1266</v>
      </c>
      <c r="B613" t="s">
        <v>1267</v>
      </c>
      <c r="C613">
        <v>164</v>
      </c>
      <c r="D613">
        <v>144</v>
      </c>
      <c r="E613">
        <v>22570</v>
      </c>
      <c r="F613" t="s">
        <v>7769</v>
      </c>
    </row>
    <row r="614" spans="1:6">
      <c r="A614" s="3" t="s">
        <v>1268</v>
      </c>
      <c r="B614" t="s">
        <v>1269</v>
      </c>
      <c r="C614">
        <v>113</v>
      </c>
      <c r="D614">
        <v>135</v>
      </c>
      <c r="E614">
        <v>20140</v>
      </c>
      <c r="F614" t="s">
        <v>7769</v>
      </c>
    </row>
    <row r="615" spans="1:6">
      <c r="A615" s="3" t="s">
        <v>1314</v>
      </c>
      <c r="B615" t="s">
        <v>1315</v>
      </c>
      <c r="C615">
        <v>186</v>
      </c>
      <c r="D615">
        <v>157</v>
      </c>
      <c r="E615">
        <v>22120</v>
      </c>
      <c r="F615" t="s">
        <v>7769</v>
      </c>
    </row>
    <row r="616" spans="1:6">
      <c r="A616" s="3" t="s">
        <v>1270</v>
      </c>
      <c r="B616" t="s">
        <v>1271</v>
      </c>
      <c r="C616">
        <v>772</v>
      </c>
      <c r="D616">
        <v>790</v>
      </c>
      <c r="E616">
        <v>25900</v>
      </c>
      <c r="F616" t="s">
        <v>7769</v>
      </c>
    </row>
    <row r="617" spans="1:6">
      <c r="A617" s="3" t="s">
        <v>1272</v>
      </c>
      <c r="B617" t="s">
        <v>1273</v>
      </c>
      <c r="C617">
        <v>359</v>
      </c>
      <c r="D617">
        <v>360</v>
      </c>
      <c r="E617">
        <v>27140</v>
      </c>
      <c r="F617" t="s">
        <v>7769</v>
      </c>
    </row>
    <row r="618" spans="1:6">
      <c r="A618" s="3" t="s">
        <v>1274</v>
      </c>
      <c r="B618" t="s">
        <v>1275</v>
      </c>
      <c r="C618">
        <v>201</v>
      </c>
      <c r="D618">
        <v>225</v>
      </c>
      <c r="E618">
        <v>24800</v>
      </c>
      <c r="F618" t="s">
        <v>7769</v>
      </c>
    </row>
    <row r="619" spans="1:6">
      <c r="A619" s="3" t="s">
        <v>1276</v>
      </c>
      <c r="B619" t="s">
        <v>1277</v>
      </c>
      <c r="C619">
        <v>63</v>
      </c>
      <c r="D619">
        <v>86</v>
      </c>
      <c r="E619" t="s">
        <v>7769</v>
      </c>
      <c r="F619" t="s">
        <v>7769</v>
      </c>
    </row>
    <row r="620" spans="1:6">
      <c r="A620" s="3" t="s">
        <v>1278</v>
      </c>
      <c r="B620" t="s">
        <v>1279</v>
      </c>
      <c r="C620">
        <v>1982</v>
      </c>
      <c r="D620">
        <v>1931</v>
      </c>
      <c r="E620">
        <v>22440</v>
      </c>
      <c r="F620" t="s">
        <v>7769</v>
      </c>
    </row>
    <row r="621" spans="1:6">
      <c r="A621" s="3" t="s">
        <v>1280</v>
      </c>
      <c r="B621" t="s">
        <v>1281</v>
      </c>
      <c r="C621">
        <v>289</v>
      </c>
      <c r="D621">
        <v>299</v>
      </c>
      <c r="E621">
        <v>25310</v>
      </c>
      <c r="F621" t="s">
        <v>7769</v>
      </c>
    </row>
    <row r="622" spans="1:6">
      <c r="A622" s="3" t="s">
        <v>1282</v>
      </c>
      <c r="B622" t="s">
        <v>1283</v>
      </c>
      <c r="C622">
        <v>361</v>
      </c>
      <c r="D622">
        <v>359</v>
      </c>
      <c r="E622">
        <v>24650</v>
      </c>
      <c r="F622" t="s">
        <v>7769</v>
      </c>
    </row>
    <row r="623" spans="1:6">
      <c r="A623" s="3" t="s">
        <v>1286</v>
      </c>
      <c r="B623" t="s">
        <v>1287</v>
      </c>
      <c r="C623">
        <v>105</v>
      </c>
      <c r="D623">
        <v>88</v>
      </c>
      <c r="E623" t="s">
        <v>7769</v>
      </c>
      <c r="F623" t="s">
        <v>7769</v>
      </c>
    </row>
    <row r="624" spans="1:6">
      <c r="A624" s="3" t="s">
        <v>1284</v>
      </c>
      <c r="B624" t="s">
        <v>1285</v>
      </c>
      <c r="C624">
        <v>112</v>
      </c>
      <c r="D624">
        <v>95</v>
      </c>
      <c r="E624" t="s">
        <v>7769</v>
      </c>
      <c r="F624" t="s">
        <v>7769</v>
      </c>
    </row>
    <row r="625" spans="1:6">
      <c r="A625" s="3" t="s">
        <v>1288</v>
      </c>
      <c r="B625" t="s">
        <v>1289</v>
      </c>
      <c r="C625">
        <v>504</v>
      </c>
      <c r="D625">
        <v>450</v>
      </c>
      <c r="E625">
        <v>25880</v>
      </c>
      <c r="F625" t="s">
        <v>7769</v>
      </c>
    </row>
    <row r="626" spans="1:6">
      <c r="A626" s="3" t="s">
        <v>1290</v>
      </c>
      <c r="B626" t="s">
        <v>1291</v>
      </c>
      <c r="C626">
        <v>82</v>
      </c>
      <c r="D626">
        <v>83</v>
      </c>
      <c r="E626" t="s">
        <v>7769</v>
      </c>
      <c r="F626" t="s">
        <v>7769</v>
      </c>
    </row>
    <row r="627" spans="1:6">
      <c r="A627" s="3" t="s">
        <v>1292</v>
      </c>
      <c r="B627" t="s">
        <v>1293</v>
      </c>
      <c r="C627">
        <v>112</v>
      </c>
      <c r="D627">
        <v>155</v>
      </c>
      <c r="E627">
        <v>26000</v>
      </c>
      <c r="F627" t="s">
        <v>7769</v>
      </c>
    </row>
    <row r="628" spans="1:6">
      <c r="A628" s="3" t="s">
        <v>1294</v>
      </c>
      <c r="B628" t="s">
        <v>1295</v>
      </c>
      <c r="C628">
        <v>394</v>
      </c>
      <c r="D628">
        <v>365</v>
      </c>
      <c r="E628">
        <v>30200</v>
      </c>
      <c r="F628" t="s">
        <v>7769</v>
      </c>
    </row>
    <row r="629" spans="1:6">
      <c r="A629" s="3" t="s">
        <v>1296</v>
      </c>
      <c r="B629" t="s">
        <v>1297</v>
      </c>
      <c r="C629">
        <v>243</v>
      </c>
      <c r="D629">
        <v>200</v>
      </c>
      <c r="E629">
        <v>22610</v>
      </c>
      <c r="F629" t="s">
        <v>7769</v>
      </c>
    </row>
    <row r="630" spans="1:6">
      <c r="A630" s="3" t="s">
        <v>1298</v>
      </c>
      <c r="B630" t="s">
        <v>1299</v>
      </c>
      <c r="C630">
        <v>230</v>
      </c>
      <c r="D630">
        <v>237</v>
      </c>
      <c r="E630">
        <v>27170</v>
      </c>
      <c r="F630" t="s">
        <v>7769</v>
      </c>
    </row>
    <row r="631" spans="1:6">
      <c r="A631" s="3" t="s">
        <v>1300</v>
      </c>
      <c r="B631" t="s">
        <v>1301</v>
      </c>
      <c r="C631">
        <v>510</v>
      </c>
      <c r="D631">
        <v>506</v>
      </c>
      <c r="E631">
        <v>29410</v>
      </c>
      <c r="F631" t="s">
        <v>7769</v>
      </c>
    </row>
    <row r="632" spans="1:6">
      <c r="A632" s="3" t="s">
        <v>1302</v>
      </c>
      <c r="B632" t="s">
        <v>1303</v>
      </c>
      <c r="C632">
        <v>39</v>
      </c>
      <c r="D632">
        <v>45</v>
      </c>
      <c r="E632" t="s">
        <v>7769</v>
      </c>
      <c r="F632" t="s">
        <v>7769</v>
      </c>
    </row>
    <row r="633" spans="1:6">
      <c r="A633" s="3" t="s">
        <v>1304</v>
      </c>
      <c r="B633" t="s">
        <v>1305</v>
      </c>
      <c r="C633">
        <v>252</v>
      </c>
      <c r="D633">
        <v>226</v>
      </c>
      <c r="E633">
        <v>27040</v>
      </c>
      <c r="F633" t="s">
        <v>7769</v>
      </c>
    </row>
    <row r="634" spans="1:6">
      <c r="A634" s="3" t="s">
        <v>1306</v>
      </c>
      <c r="B634" t="s">
        <v>1307</v>
      </c>
      <c r="C634">
        <v>309</v>
      </c>
      <c r="D634">
        <v>335</v>
      </c>
      <c r="E634">
        <v>24630</v>
      </c>
      <c r="F634" t="s">
        <v>7769</v>
      </c>
    </row>
    <row r="635" spans="1:6">
      <c r="A635" s="3" t="s">
        <v>1308</v>
      </c>
      <c r="B635" t="s">
        <v>1309</v>
      </c>
      <c r="C635">
        <v>227</v>
      </c>
      <c r="D635">
        <v>239</v>
      </c>
      <c r="E635">
        <v>26320</v>
      </c>
      <c r="F635" t="s">
        <v>7769</v>
      </c>
    </row>
    <row r="636" spans="1:6">
      <c r="A636" s="3" t="s">
        <v>1310</v>
      </c>
      <c r="B636" t="s">
        <v>1311</v>
      </c>
      <c r="C636">
        <v>116</v>
      </c>
      <c r="D636">
        <v>122</v>
      </c>
      <c r="E636">
        <v>28130</v>
      </c>
      <c r="F636" t="s">
        <v>7769</v>
      </c>
    </row>
    <row r="637" spans="1:6">
      <c r="A637" s="3" t="s">
        <v>674</v>
      </c>
      <c r="B637" t="s">
        <v>675</v>
      </c>
      <c r="C637">
        <v>304</v>
      </c>
      <c r="D637">
        <v>299</v>
      </c>
      <c r="E637">
        <v>26110</v>
      </c>
      <c r="F637" t="s">
        <v>7769</v>
      </c>
    </row>
    <row r="638" spans="1:6">
      <c r="A638" s="3" t="s">
        <v>1312</v>
      </c>
      <c r="B638" t="s">
        <v>1313</v>
      </c>
      <c r="C638">
        <v>1007</v>
      </c>
      <c r="D638">
        <v>917</v>
      </c>
      <c r="E638">
        <v>19720</v>
      </c>
      <c r="F638" t="s">
        <v>7769</v>
      </c>
    </row>
    <row r="639" spans="1:6">
      <c r="A639" s="3" t="s">
        <v>1316</v>
      </c>
      <c r="B639" t="s">
        <v>1317</v>
      </c>
      <c r="C639">
        <v>228</v>
      </c>
      <c r="D639">
        <v>202</v>
      </c>
      <c r="E639">
        <v>29730</v>
      </c>
      <c r="F639" t="s">
        <v>7769</v>
      </c>
    </row>
    <row r="640" spans="1:6">
      <c r="A640" s="3" t="s">
        <v>1318</v>
      </c>
      <c r="B640" t="s">
        <v>1319</v>
      </c>
      <c r="C640">
        <v>1043</v>
      </c>
      <c r="D640">
        <v>923</v>
      </c>
      <c r="E640">
        <v>22150</v>
      </c>
      <c r="F640" t="s">
        <v>7769</v>
      </c>
    </row>
    <row r="641" spans="1:6">
      <c r="A641" s="3" t="s">
        <v>1320</v>
      </c>
      <c r="B641" t="s">
        <v>1321</v>
      </c>
      <c r="C641">
        <v>156</v>
      </c>
      <c r="D641">
        <v>148</v>
      </c>
      <c r="E641">
        <v>25160</v>
      </c>
      <c r="F641" t="s">
        <v>7769</v>
      </c>
    </row>
    <row r="642" spans="1:6">
      <c r="A642" s="3" t="s">
        <v>1322</v>
      </c>
      <c r="B642" t="s">
        <v>1323</v>
      </c>
      <c r="C642">
        <v>291</v>
      </c>
      <c r="D642">
        <v>276</v>
      </c>
      <c r="E642">
        <v>23090</v>
      </c>
      <c r="F642" t="s">
        <v>7769</v>
      </c>
    </row>
    <row r="643" spans="1:6">
      <c r="A643" s="3" t="s">
        <v>1324</v>
      </c>
      <c r="B643" t="s">
        <v>1325</v>
      </c>
      <c r="C643">
        <v>267</v>
      </c>
      <c r="D643">
        <v>234</v>
      </c>
      <c r="E643">
        <v>26640</v>
      </c>
      <c r="F643" t="s">
        <v>7769</v>
      </c>
    </row>
    <row r="644" spans="1:6">
      <c r="A644" s="3" t="s">
        <v>1326</v>
      </c>
      <c r="B644" t="s">
        <v>1327</v>
      </c>
      <c r="C644">
        <v>447</v>
      </c>
      <c r="D644">
        <v>441</v>
      </c>
      <c r="E644">
        <v>25300</v>
      </c>
      <c r="F644" t="s">
        <v>7769</v>
      </c>
    </row>
    <row r="645" spans="1:6">
      <c r="A645" s="3" t="s">
        <v>1328</v>
      </c>
      <c r="B645" t="s">
        <v>1329</v>
      </c>
      <c r="C645">
        <v>50</v>
      </c>
      <c r="D645">
        <v>44</v>
      </c>
      <c r="E645" t="s">
        <v>7769</v>
      </c>
      <c r="F645" t="s">
        <v>7769</v>
      </c>
    </row>
    <row r="646" spans="1:6">
      <c r="A646" s="3" t="s">
        <v>1365</v>
      </c>
      <c r="B646" t="s">
        <v>1366</v>
      </c>
      <c r="C646">
        <v>130</v>
      </c>
      <c r="D646">
        <v>127</v>
      </c>
      <c r="E646">
        <v>24720</v>
      </c>
      <c r="F646" t="s">
        <v>7769</v>
      </c>
    </row>
    <row r="647" spans="1:6">
      <c r="A647" s="3" t="s">
        <v>1330</v>
      </c>
      <c r="B647" t="s">
        <v>1331</v>
      </c>
      <c r="C647">
        <v>1726</v>
      </c>
      <c r="D647">
        <v>1697</v>
      </c>
      <c r="E647">
        <v>23190</v>
      </c>
      <c r="F647" t="s">
        <v>7769</v>
      </c>
    </row>
    <row r="648" spans="1:6">
      <c r="A648" s="3" t="s">
        <v>1332</v>
      </c>
      <c r="B648" t="s">
        <v>1333</v>
      </c>
      <c r="C648">
        <v>244</v>
      </c>
      <c r="D648">
        <v>232</v>
      </c>
      <c r="E648">
        <v>24850</v>
      </c>
      <c r="F648" t="s">
        <v>7769</v>
      </c>
    </row>
    <row r="649" spans="1:6">
      <c r="A649" s="3" t="s">
        <v>1367</v>
      </c>
      <c r="B649" t="s">
        <v>1368</v>
      </c>
      <c r="C649">
        <v>71</v>
      </c>
      <c r="D649">
        <v>73</v>
      </c>
      <c r="E649" t="s">
        <v>7769</v>
      </c>
      <c r="F649" t="s">
        <v>7769</v>
      </c>
    </row>
    <row r="650" spans="1:6">
      <c r="A650" s="3" t="s">
        <v>1334</v>
      </c>
      <c r="B650" t="s">
        <v>1335</v>
      </c>
      <c r="C650">
        <v>148</v>
      </c>
      <c r="D650">
        <v>152</v>
      </c>
      <c r="E650">
        <v>25330</v>
      </c>
      <c r="F650" t="s">
        <v>7769</v>
      </c>
    </row>
    <row r="651" spans="1:6">
      <c r="A651" s="3" t="s">
        <v>1336</v>
      </c>
      <c r="B651" t="s">
        <v>1337</v>
      </c>
      <c r="C651">
        <v>2282</v>
      </c>
      <c r="D651">
        <v>2288</v>
      </c>
      <c r="E651">
        <v>23750</v>
      </c>
      <c r="F651" t="s">
        <v>7769</v>
      </c>
    </row>
    <row r="652" spans="1:6">
      <c r="A652" s="3" t="s">
        <v>1338</v>
      </c>
      <c r="B652" t="s">
        <v>1339</v>
      </c>
      <c r="C652">
        <v>267</v>
      </c>
      <c r="D652">
        <v>281</v>
      </c>
      <c r="E652">
        <v>20500</v>
      </c>
      <c r="F652" t="s">
        <v>7769</v>
      </c>
    </row>
    <row r="653" spans="1:6">
      <c r="A653" s="3" t="s">
        <v>1340</v>
      </c>
      <c r="B653" t="s">
        <v>1341</v>
      </c>
      <c r="C653">
        <v>112</v>
      </c>
      <c r="D653">
        <v>116</v>
      </c>
      <c r="E653">
        <v>23850</v>
      </c>
      <c r="F653" t="s">
        <v>7769</v>
      </c>
    </row>
    <row r="654" spans="1:6">
      <c r="A654" s="3" t="s">
        <v>1342</v>
      </c>
      <c r="B654" t="s">
        <v>1343</v>
      </c>
      <c r="C654">
        <v>115</v>
      </c>
      <c r="D654">
        <v>118</v>
      </c>
      <c r="E654">
        <v>18860</v>
      </c>
      <c r="F654" t="s">
        <v>7769</v>
      </c>
    </row>
    <row r="655" spans="1:6">
      <c r="A655" s="3" t="s">
        <v>1344</v>
      </c>
      <c r="B655" t="s">
        <v>1345</v>
      </c>
      <c r="C655">
        <v>3417</v>
      </c>
      <c r="D655">
        <v>3199</v>
      </c>
      <c r="E655">
        <v>20370</v>
      </c>
      <c r="F655">
        <v>25</v>
      </c>
    </row>
    <row r="656" spans="1:6">
      <c r="A656" s="3" t="s">
        <v>1346</v>
      </c>
      <c r="B656" t="s">
        <v>1347</v>
      </c>
      <c r="C656">
        <v>119</v>
      </c>
      <c r="D656">
        <v>110</v>
      </c>
      <c r="E656">
        <v>23310</v>
      </c>
      <c r="F656" t="s">
        <v>7769</v>
      </c>
    </row>
    <row r="657" spans="1:6">
      <c r="A657" s="3" t="s">
        <v>1348</v>
      </c>
      <c r="B657" t="s">
        <v>1349</v>
      </c>
      <c r="C657">
        <v>389</v>
      </c>
      <c r="D657">
        <v>370</v>
      </c>
      <c r="E657">
        <v>25730</v>
      </c>
      <c r="F657" t="s">
        <v>7769</v>
      </c>
    </row>
    <row r="658" spans="1:6">
      <c r="A658" s="3" t="s">
        <v>1350</v>
      </c>
      <c r="B658" t="s">
        <v>1351</v>
      </c>
      <c r="C658">
        <v>334</v>
      </c>
      <c r="D658">
        <v>328</v>
      </c>
      <c r="E658">
        <v>29740</v>
      </c>
      <c r="F658" t="s">
        <v>7769</v>
      </c>
    </row>
    <row r="659" spans="1:6">
      <c r="A659" s="3" t="s">
        <v>1352</v>
      </c>
      <c r="B659" t="s">
        <v>1353</v>
      </c>
      <c r="C659">
        <v>53</v>
      </c>
      <c r="D659">
        <v>39</v>
      </c>
      <c r="E659" t="s">
        <v>7769</v>
      </c>
      <c r="F659" t="s">
        <v>7769</v>
      </c>
    </row>
    <row r="660" spans="1:6">
      <c r="A660" s="3" t="s">
        <v>1354</v>
      </c>
      <c r="B660" t="s">
        <v>1355</v>
      </c>
      <c r="C660">
        <v>43</v>
      </c>
      <c r="D660">
        <v>41</v>
      </c>
      <c r="E660" t="s">
        <v>7769</v>
      </c>
      <c r="F660" t="s">
        <v>7769</v>
      </c>
    </row>
    <row r="661" spans="1:6">
      <c r="A661" s="3" t="s">
        <v>1369</v>
      </c>
      <c r="B661" t="s">
        <v>1370</v>
      </c>
      <c r="C661">
        <v>82</v>
      </c>
      <c r="D661">
        <v>67</v>
      </c>
      <c r="E661" t="s">
        <v>7769</v>
      </c>
      <c r="F661" t="s">
        <v>7769</v>
      </c>
    </row>
    <row r="662" spans="1:6">
      <c r="A662" s="3" t="s">
        <v>1356</v>
      </c>
      <c r="B662" t="s">
        <v>1357</v>
      </c>
      <c r="C662">
        <v>53816</v>
      </c>
      <c r="D662">
        <v>52813</v>
      </c>
      <c r="E662">
        <v>20470</v>
      </c>
      <c r="F662">
        <v>30.1</v>
      </c>
    </row>
    <row r="663" spans="1:6">
      <c r="A663" s="3" t="s">
        <v>1359</v>
      </c>
      <c r="B663" t="s">
        <v>1360</v>
      </c>
      <c r="C663">
        <v>219</v>
      </c>
      <c r="D663">
        <v>226</v>
      </c>
      <c r="E663">
        <v>26270</v>
      </c>
      <c r="F663" t="s">
        <v>7769</v>
      </c>
    </row>
    <row r="664" spans="1:6">
      <c r="A664" s="3" t="s">
        <v>1361</v>
      </c>
      <c r="B664" t="s">
        <v>1362</v>
      </c>
      <c r="C664">
        <v>635</v>
      </c>
      <c r="D664">
        <v>593</v>
      </c>
      <c r="E664">
        <v>25090</v>
      </c>
      <c r="F664" t="s">
        <v>7769</v>
      </c>
    </row>
    <row r="665" spans="1:6">
      <c r="A665" s="3" t="s">
        <v>1363</v>
      </c>
      <c r="B665" t="s">
        <v>1364</v>
      </c>
      <c r="C665">
        <v>80</v>
      </c>
      <c r="D665">
        <v>71</v>
      </c>
      <c r="E665" t="s">
        <v>7769</v>
      </c>
      <c r="F665" t="s">
        <v>7769</v>
      </c>
    </row>
    <row r="666" spans="1:6">
      <c r="A666" s="3" t="s">
        <v>1371</v>
      </c>
      <c r="B666" t="s">
        <v>1372</v>
      </c>
      <c r="C666">
        <v>387</v>
      </c>
      <c r="D666">
        <v>384</v>
      </c>
      <c r="E666">
        <v>26730</v>
      </c>
      <c r="F666" t="s">
        <v>7769</v>
      </c>
    </row>
    <row r="667" spans="1:6">
      <c r="A667" s="3" t="s">
        <v>1373</v>
      </c>
      <c r="B667" t="s">
        <v>1374</v>
      </c>
      <c r="C667">
        <v>100</v>
      </c>
      <c r="D667">
        <v>101</v>
      </c>
      <c r="E667">
        <v>23250</v>
      </c>
      <c r="F667" t="s">
        <v>7769</v>
      </c>
    </row>
    <row r="668" spans="1:6">
      <c r="A668" s="3" t="s">
        <v>1375</v>
      </c>
      <c r="B668" t="s">
        <v>1376</v>
      </c>
      <c r="C668">
        <v>289</v>
      </c>
      <c r="D668">
        <v>266</v>
      </c>
      <c r="E668">
        <v>24110</v>
      </c>
      <c r="F668" t="s">
        <v>7769</v>
      </c>
    </row>
    <row r="669" spans="1:6">
      <c r="A669" s="3" t="s">
        <v>1377</v>
      </c>
      <c r="B669" t="s">
        <v>1378</v>
      </c>
      <c r="C669">
        <v>724</v>
      </c>
      <c r="D669">
        <v>687</v>
      </c>
      <c r="E669">
        <v>25940</v>
      </c>
      <c r="F669" t="s">
        <v>7769</v>
      </c>
    </row>
    <row r="670" spans="1:6">
      <c r="A670" s="3" t="s">
        <v>1379</v>
      </c>
      <c r="B670" t="s">
        <v>1380</v>
      </c>
      <c r="C670">
        <v>609</v>
      </c>
      <c r="D670">
        <v>618</v>
      </c>
      <c r="E670">
        <v>27110</v>
      </c>
      <c r="F670" t="s">
        <v>7769</v>
      </c>
    </row>
    <row r="671" spans="1:6">
      <c r="A671" s="3" t="s">
        <v>1381</v>
      </c>
      <c r="B671" t="s">
        <v>1382</v>
      </c>
      <c r="C671">
        <v>1097</v>
      </c>
      <c r="D671">
        <v>1087</v>
      </c>
      <c r="E671">
        <v>23070</v>
      </c>
      <c r="F671" t="s">
        <v>7769</v>
      </c>
    </row>
    <row r="672" spans="1:6">
      <c r="A672" s="3" t="s">
        <v>1383</v>
      </c>
      <c r="B672" t="s">
        <v>1384</v>
      </c>
      <c r="C672">
        <v>250</v>
      </c>
      <c r="D672">
        <v>202</v>
      </c>
      <c r="E672">
        <v>23680</v>
      </c>
      <c r="F672" t="s">
        <v>7769</v>
      </c>
    </row>
    <row r="673" spans="1:6">
      <c r="A673" s="3" t="s">
        <v>790</v>
      </c>
      <c r="B673" t="s">
        <v>791</v>
      </c>
      <c r="C673">
        <v>217</v>
      </c>
      <c r="D673">
        <v>201</v>
      </c>
      <c r="E673">
        <v>24440</v>
      </c>
      <c r="F673" t="s">
        <v>7769</v>
      </c>
    </row>
    <row r="674" spans="1:6">
      <c r="A674" s="3" t="s">
        <v>1385</v>
      </c>
      <c r="B674" t="s">
        <v>1386</v>
      </c>
      <c r="C674">
        <v>560</v>
      </c>
      <c r="D674">
        <v>576</v>
      </c>
      <c r="E674">
        <v>25860</v>
      </c>
      <c r="F674" t="s">
        <v>7769</v>
      </c>
    </row>
    <row r="675" spans="1:6">
      <c r="A675" s="3" t="s">
        <v>1387</v>
      </c>
      <c r="B675" t="s">
        <v>1388</v>
      </c>
      <c r="C675">
        <v>179</v>
      </c>
      <c r="D675">
        <v>179</v>
      </c>
      <c r="E675">
        <v>25480</v>
      </c>
      <c r="F675" t="s">
        <v>7769</v>
      </c>
    </row>
    <row r="676" spans="1:6">
      <c r="A676" s="3" t="s">
        <v>1389</v>
      </c>
      <c r="B676" t="s">
        <v>1390</v>
      </c>
      <c r="C676">
        <v>209</v>
      </c>
      <c r="D676">
        <v>219</v>
      </c>
      <c r="E676">
        <v>29110</v>
      </c>
      <c r="F676" t="s">
        <v>7769</v>
      </c>
    </row>
    <row r="677" spans="1:6">
      <c r="A677" s="3" t="s">
        <v>1391</v>
      </c>
      <c r="B677" t="s">
        <v>1392</v>
      </c>
      <c r="C677">
        <v>405</v>
      </c>
      <c r="D677">
        <v>380</v>
      </c>
      <c r="E677">
        <v>22270</v>
      </c>
      <c r="F677" t="s">
        <v>7769</v>
      </c>
    </row>
    <row r="678" spans="1:6">
      <c r="A678" s="3" t="s">
        <v>1393</v>
      </c>
      <c r="B678" t="s">
        <v>1394</v>
      </c>
      <c r="C678">
        <v>769</v>
      </c>
      <c r="D678">
        <v>706</v>
      </c>
      <c r="E678">
        <v>24550</v>
      </c>
      <c r="F678" t="s">
        <v>7769</v>
      </c>
    </row>
    <row r="679" spans="1:6">
      <c r="A679" s="3" t="s">
        <v>1395</v>
      </c>
      <c r="B679" t="s">
        <v>1396</v>
      </c>
      <c r="C679">
        <v>309</v>
      </c>
      <c r="D679">
        <v>273</v>
      </c>
      <c r="E679">
        <v>26880</v>
      </c>
      <c r="F679" t="s">
        <v>7769</v>
      </c>
    </row>
    <row r="680" spans="1:6">
      <c r="A680" s="3" t="s">
        <v>1397</v>
      </c>
      <c r="B680" t="s">
        <v>1398</v>
      </c>
      <c r="C680">
        <v>151</v>
      </c>
      <c r="D680">
        <v>139</v>
      </c>
      <c r="E680">
        <v>26700</v>
      </c>
      <c r="F680" t="s">
        <v>7769</v>
      </c>
    </row>
    <row r="681" spans="1:6">
      <c r="A681" s="3" t="s">
        <v>1399</v>
      </c>
      <c r="B681" t="s">
        <v>1400</v>
      </c>
      <c r="C681">
        <v>276</v>
      </c>
      <c r="D681">
        <v>273</v>
      </c>
      <c r="E681">
        <v>24060</v>
      </c>
      <c r="F681" t="s">
        <v>7769</v>
      </c>
    </row>
    <row r="682" spans="1:6">
      <c r="A682" s="3" t="s">
        <v>1401</v>
      </c>
      <c r="B682" t="s">
        <v>1402</v>
      </c>
      <c r="C682">
        <v>349</v>
      </c>
      <c r="D682">
        <v>340</v>
      </c>
      <c r="E682">
        <v>24270</v>
      </c>
      <c r="F682" t="s">
        <v>7769</v>
      </c>
    </row>
    <row r="683" spans="1:6">
      <c r="A683" s="3" t="s">
        <v>1405</v>
      </c>
      <c r="B683" t="s">
        <v>1406</v>
      </c>
      <c r="C683">
        <v>52</v>
      </c>
      <c r="D683">
        <v>42</v>
      </c>
      <c r="E683" t="s">
        <v>7769</v>
      </c>
      <c r="F683" t="s">
        <v>7769</v>
      </c>
    </row>
    <row r="684" spans="1:6">
      <c r="A684" s="3" t="s">
        <v>1403</v>
      </c>
      <c r="B684" t="s">
        <v>1404</v>
      </c>
      <c r="C684">
        <v>287</v>
      </c>
      <c r="D684">
        <v>287</v>
      </c>
      <c r="E684">
        <v>28140</v>
      </c>
      <c r="F684" t="s">
        <v>7769</v>
      </c>
    </row>
    <row r="685" spans="1:6">
      <c r="A685" s="3" t="s">
        <v>1435</v>
      </c>
      <c r="B685" t="s">
        <v>1436</v>
      </c>
      <c r="C685">
        <v>576</v>
      </c>
      <c r="D685">
        <v>601</v>
      </c>
      <c r="E685">
        <v>25160</v>
      </c>
      <c r="F685" t="s">
        <v>7769</v>
      </c>
    </row>
    <row r="686" spans="1:6">
      <c r="A686" s="3" t="s">
        <v>1407</v>
      </c>
      <c r="B686" t="s">
        <v>1408</v>
      </c>
      <c r="C686">
        <v>126</v>
      </c>
      <c r="D686">
        <v>112</v>
      </c>
      <c r="E686">
        <v>27740</v>
      </c>
      <c r="F686" t="s">
        <v>7769</v>
      </c>
    </row>
    <row r="687" spans="1:6">
      <c r="A687" s="3" t="s">
        <v>1409</v>
      </c>
      <c r="B687" t="s">
        <v>1410</v>
      </c>
      <c r="C687">
        <v>2040</v>
      </c>
      <c r="D687">
        <v>2005</v>
      </c>
      <c r="E687">
        <v>24240</v>
      </c>
      <c r="F687">
        <v>15</v>
      </c>
    </row>
    <row r="688" spans="1:6">
      <c r="A688" s="3" t="s">
        <v>1411</v>
      </c>
      <c r="B688" t="s">
        <v>1412</v>
      </c>
      <c r="C688">
        <v>2055</v>
      </c>
      <c r="D688">
        <v>2065</v>
      </c>
      <c r="E688">
        <v>20220</v>
      </c>
      <c r="F688" t="s">
        <v>7769</v>
      </c>
    </row>
    <row r="689" spans="1:6">
      <c r="A689" s="3" t="s">
        <v>1413</v>
      </c>
      <c r="B689" t="s">
        <v>1414</v>
      </c>
      <c r="C689">
        <v>476</v>
      </c>
      <c r="D689">
        <v>505</v>
      </c>
      <c r="E689">
        <v>27050</v>
      </c>
      <c r="F689" t="s">
        <v>7769</v>
      </c>
    </row>
    <row r="690" spans="1:6">
      <c r="A690" s="3" t="s">
        <v>1415</v>
      </c>
      <c r="B690" t="s">
        <v>1416</v>
      </c>
      <c r="C690">
        <v>28530</v>
      </c>
      <c r="D690">
        <v>28046</v>
      </c>
      <c r="E690">
        <v>19970</v>
      </c>
      <c r="F690">
        <v>32.5</v>
      </c>
    </row>
    <row r="691" spans="1:6">
      <c r="A691" s="3" t="s">
        <v>1417</v>
      </c>
      <c r="B691" t="s">
        <v>1418</v>
      </c>
      <c r="C691">
        <v>101</v>
      </c>
      <c r="D691">
        <v>95</v>
      </c>
      <c r="E691" t="s">
        <v>7769</v>
      </c>
      <c r="F691" t="s">
        <v>7769</v>
      </c>
    </row>
    <row r="692" spans="1:6">
      <c r="A692" s="3" t="s">
        <v>1419</v>
      </c>
      <c r="B692" t="s">
        <v>1420</v>
      </c>
      <c r="C692">
        <v>61</v>
      </c>
      <c r="D692">
        <v>56</v>
      </c>
      <c r="E692" t="s">
        <v>7769</v>
      </c>
      <c r="F692" t="s">
        <v>7769</v>
      </c>
    </row>
    <row r="693" spans="1:6">
      <c r="A693" s="3" t="s">
        <v>1421</v>
      </c>
      <c r="B693" t="s">
        <v>1422</v>
      </c>
      <c r="C693">
        <v>142</v>
      </c>
      <c r="D693">
        <v>134</v>
      </c>
      <c r="E693">
        <v>24180</v>
      </c>
      <c r="F693" t="s">
        <v>7769</v>
      </c>
    </row>
    <row r="694" spans="1:6">
      <c r="A694" s="3" t="s">
        <v>1423</v>
      </c>
      <c r="B694" t="s">
        <v>1424</v>
      </c>
      <c r="C694">
        <v>193</v>
      </c>
      <c r="D694">
        <v>178</v>
      </c>
      <c r="E694">
        <v>27070</v>
      </c>
      <c r="F694" t="s">
        <v>7769</v>
      </c>
    </row>
    <row r="695" spans="1:6">
      <c r="A695" s="3" t="s">
        <v>1425</v>
      </c>
      <c r="B695" t="s">
        <v>1426</v>
      </c>
      <c r="C695">
        <v>240</v>
      </c>
      <c r="D695">
        <v>205</v>
      </c>
      <c r="E695">
        <v>22030</v>
      </c>
      <c r="F695" t="s">
        <v>7769</v>
      </c>
    </row>
    <row r="696" spans="1:6">
      <c r="A696" s="3" t="s">
        <v>1427</v>
      </c>
      <c r="B696" t="s">
        <v>1428</v>
      </c>
      <c r="C696">
        <v>274</v>
      </c>
      <c r="D696">
        <v>266</v>
      </c>
      <c r="E696">
        <v>24590</v>
      </c>
      <c r="F696" t="s">
        <v>7769</v>
      </c>
    </row>
    <row r="697" spans="1:6">
      <c r="A697" s="3" t="s">
        <v>1429</v>
      </c>
      <c r="B697" t="s">
        <v>1430</v>
      </c>
      <c r="C697">
        <v>97</v>
      </c>
      <c r="D697">
        <v>74</v>
      </c>
      <c r="E697" t="s">
        <v>7769</v>
      </c>
      <c r="F697" t="s">
        <v>7769</v>
      </c>
    </row>
    <row r="698" spans="1:6">
      <c r="A698" s="3" t="s">
        <v>1431</v>
      </c>
      <c r="B698" t="s">
        <v>1432</v>
      </c>
      <c r="C698">
        <v>273</v>
      </c>
      <c r="D698">
        <v>272</v>
      </c>
      <c r="E698">
        <v>23490</v>
      </c>
      <c r="F698" t="s">
        <v>7769</v>
      </c>
    </row>
    <row r="699" spans="1:6">
      <c r="A699" s="3" t="s">
        <v>842</v>
      </c>
      <c r="B699" t="s">
        <v>843</v>
      </c>
      <c r="C699">
        <v>168</v>
      </c>
      <c r="D699">
        <v>155</v>
      </c>
      <c r="E699">
        <v>26610</v>
      </c>
      <c r="F699" t="s">
        <v>7769</v>
      </c>
    </row>
    <row r="700" spans="1:6">
      <c r="A700" s="3" t="s">
        <v>1433</v>
      </c>
      <c r="B700" t="s">
        <v>1434</v>
      </c>
      <c r="C700">
        <v>102</v>
      </c>
      <c r="D700">
        <v>92</v>
      </c>
      <c r="E700" t="s">
        <v>7769</v>
      </c>
      <c r="F700" t="s">
        <v>7769</v>
      </c>
    </row>
    <row r="701" spans="1:6">
      <c r="A701" s="3" t="s">
        <v>1437</v>
      </c>
      <c r="B701" t="s">
        <v>1438</v>
      </c>
      <c r="C701">
        <v>276</v>
      </c>
      <c r="D701">
        <v>257</v>
      </c>
      <c r="E701">
        <v>26530</v>
      </c>
      <c r="F701" t="s">
        <v>7769</v>
      </c>
    </row>
    <row r="702" spans="1:6">
      <c r="A702" s="3" t="s">
        <v>1439</v>
      </c>
      <c r="B702" t="s">
        <v>1440</v>
      </c>
      <c r="C702">
        <v>16</v>
      </c>
      <c r="D702">
        <v>16</v>
      </c>
      <c r="E702" t="s">
        <v>7769</v>
      </c>
      <c r="F702" t="s">
        <v>7769</v>
      </c>
    </row>
    <row r="703" spans="1:6">
      <c r="A703" s="3" t="s">
        <v>1441</v>
      </c>
      <c r="B703" t="s">
        <v>1442</v>
      </c>
      <c r="C703">
        <v>166</v>
      </c>
      <c r="D703">
        <v>162</v>
      </c>
      <c r="E703">
        <v>24560</v>
      </c>
      <c r="F703" t="s">
        <v>7769</v>
      </c>
    </row>
    <row r="704" spans="1:6">
      <c r="A704" s="3" t="s">
        <v>1443</v>
      </c>
      <c r="B704" t="s">
        <v>1444</v>
      </c>
      <c r="C704">
        <v>569</v>
      </c>
      <c r="D704">
        <v>543</v>
      </c>
      <c r="E704">
        <v>22040</v>
      </c>
      <c r="F704" t="s">
        <v>7769</v>
      </c>
    </row>
    <row r="705" spans="1:6">
      <c r="A705" s="3" t="s">
        <v>1445</v>
      </c>
      <c r="B705" t="s">
        <v>1446</v>
      </c>
      <c r="C705">
        <v>13456</v>
      </c>
      <c r="D705">
        <v>13045</v>
      </c>
      <c r="E705">
        <v>20680</v>
      </c>
      <c r="F705">
        <v>27</v>
      </c>
    </row>
    <row r="706" spans="1:6">
      <c r="A706" s="3" t="s">
        <v>1447</v>
      </c>
      <c r="B706" t="s">
        <v>1448</v>
      </c>
      <c r="C706">
        <v>330</v>
      </c>
      <c r="D706">
        <v>317</v>
      </c>
      <c r="E706">
        <v>27900</v>
      </c>
      <c r="F706" t="s">
        <v>7769</v>
      </c>
    </row>
    <row r="707" spans="1:6">
      <c r="A707" s="3" t="s">
        <v>1449</v>
      </c>
      <c r="B707" t="s">
        <v>1450</v>
      </c>
      <c r="C707">
        <v>220</v>
      </c>
      <c r="D707">
        <v>220</v>
      </c>
      <c r="E707">
        <v>24110</v>
      </c>
      <c r="F707" t="s">
        <v>7769</v>
      </c>
    </row>
    <row r="708" spans="1:6">
      <c r="A708" s="3" t="s">
        <v>1451</v>
      </c>
      <c r="B708" t="s">
        <v>1452</v>
      </c>
      <c r="C708">
        <v>550</v>
      </c>
      <c r="D708">
        <v>541</v>
      </c>
      <c r="E708">
        <v>20410</v>
      </c>
      <c r="F708" t="s">
        <v>7769</v>
      </c>
    </row>
    <row r="709" spans="1:6">
      <c r="A709" s="3" t="s">
        <v>1453</v>
      </c>
      <c r="B709" t="s">
        <v>1454</v>
      </c>
      <c r="C709">
        <v>102</v>
      </c>
      <c r="D709">
        <v>122</v>
      </c>
      <c r="E709">
        <v>17360</v>
      </c>
      <c r="F709" t="s">
        <v>7769</v>
      </c>
    </row>
    <row r="710" spans="1:6">
      <c r="A710" s="3" t="s">
        <v>844</v>
      </c>
      <c r="B710" t="s">
        <v>845</v>
      </c>
      <c r="C710">
        <v>168</v>
      </c>
      <c r="D710">
        <v>158</v>
      </c>
      <c r="E710">
        <v>23210</v>
      </c>
      <c r="F710" t="s">
        <v>7769</v>
      </c>
    </row>
    <row r="711" spans="1:6">
      <c r="A711" s="3" t="s">
        <v>1455</v>
      </c>
      <c r="B711" t="s">
        <v>1456</v>
      </c>
      <c r="C711">
        <v>73</v>
      </c>
      <c r="D711">
        <v>81</v>
      </c>
      <c r="E711" t="s">
        <v>7769</v>
      </c>
      <c r="F711" t="s">
        <v>7769</v>
      </c>
    </row>
    <row r="712" spans="1:6">
      <c r="A712" s="3" t="s">
        <v>1457</v>
      </c>
      <c r="B712" t="s">
        <v>1458</v>
      </c>
      <c r="C712">
        <v>128</v>
      </c>
      <c r="D712">
        <v>110</v>
      </c>
      <c r="E712">
        <v>22240</v>
      </c>
      <c r="F712" t="s">
        <v>7769</v>
      </c>
    </row>
    <row r="713" spans="1:6">
      <c r="A713" s="3" t="s">
        <v>1459</v>
      </c>
      <c r="B713" t="s">
        <v>1460</v>
      </c>
      <c r="C713">
        <v>670</v>
      </c>
      <c r="D713">
        <v>685</v>
      </c>
      <c r="E713">
        <v>24970</v>
      </c>
      <c r="F713" t="s">
        <v>7769</v>
      </c>
    </row>
    <row r="714" spans="1:6">
      <c r="A714" s="3" t="s">
        <v>1461</v>
      </c>
      <c r="B714" t="s">
        <v>1462</v>
      </c>
      <c r="C714">
        <v>85</v>
      </c>
      <c r="D714">
        <v>80</v>
      </c>
      <c r="E714" t="s">
        <v>7769</v>
      </c>
      <c r="F714" t="s">
        <v>7769</v>
      </c>
    </row>
    <row r="715" spans="1:6">
      <c r="A715" s="3" t="s">
        <v>1469</v>
      </c>
      <c r="B715" t="s">
        <v>1470</v>
      </c>
      <c r="C715">
        <v>948</v>
      </c>
      <c r="D715">
        <v>952</v>
      </c>
      <c r="E715">
        <v>27000</v>
      </c>
      <c r="F715" t="s">
        <v>7769</v>
      </c>
    </row>
    <row r="716" spans="1:6">
      <c r="A716" s="3" t="s">
        <v>1465</v>
      </c>
      <c r="B716" t="s">
        <v>1466</v>
      </c>
      <c r="C716">
        <v>224</v>
      </c>
      <c r="D716">
        <v>207</v>
      </c>
      <c r="E716">
        <v>27230</v>
      </c>
      <c r="F716" t="s">
        <v>7769</v>
      </c>
    </row>
    <row r="717" spans="1:6">
      <c r="A717" s="3" t="s">
        <v>1463</v>
      </c>
      <c r="B717" t="s">
        <v>1464</v>
      </c>
      <c r="C717">
        <v>613</v>
      </c>
      <c r="D717">
        <v>541</v>
      </c>
      <c r="E717">
        <v>22880</v>
      </c>
      <c r="F717" t="s">
        <v>7769</v>
      </c>
    </row>
    <row r="718" spans="1:6">
      <c r="A718" s="3" t="s">
        <v>1467</v>
      </c>
      <c r="B718" t="s">
        <v>1468</v>
      </c>
      <c r="C718">
        <v>145</v>
      </c>
      <c r="D718">
        <v>139</v>
      </c>
      <c r="E718">
        <v>26340</v>
      </c>
      <c r="F718" t="s">
        <v>7769</v>
      </c>
    </row>
    <row r="719" spans="1:6">
      <c r="A719" s="3" t="s">
        <v>1471</v>
      </c>
      <c r="B719" t="s">
        <v>1472</v>
      </c>
      <c r="C719">
        <v>275</v>
      </c>
      <c r="D719">
        <v>282</v>
      </c>
      <c r="E719">
        <v>22060</v>
      </c>
      <c r="F719" t="s">
        <v>7769</v>
      </c>
    </row>
    <row r="720" spans="1:6">
      <c r="A720" s="3" t="s">
        <v>1473</v>
      </c>
      <c r="B720" t="s">
        <v>1474</v>
      </c>
      <c r="C720">
        <v>335</v>
      </c>
      <c r="D720">
        <v>341</v>
      </c>
      <c r="E720">
        <v>21600</v>
      </c>
      <c r="F720" t="s">
        <v>7769</v>
      </c>
    </row>
    <row r="721" spans="1:6">
      <c r="A721" s="3" t="s">
        <v>1475</v>
      </c>
      <c r="B721" t="s">
        <v>1476</v>
      </c>
      <c r="C721">
        <v>182</v>
      </c>
      <c r="D721">
        <v>187</v>
      </c>
      <c r="E721">
        <v>25270</v>
      </c>
      <c r="F721" t="s">
        <v>7769</v>
      </c>
    </row>
    <row r="722" spans="1:6">
      <c r="A722" s="3" t="s">
        <v>1477</v>
      </c>
      <c r="B722" t="s">
        <v>1478</v>
      </c>
      <c r="C722">
        <v>585</v>
      </c>
      <c r="D722">
        <v>534</v>
      </c>
      <c r="E722">
        <v>24930</v>
      </c>
      <c r="F722" t="s">
        <v>7769</v>
      </c>
    </row>
    <row r="723" spans="1:6">
      <c r="A723" s="3" t="s">
        <v>1479</v>
      </c>
      <c r="B723" t="s">
        <v>1480</v>
      </c>
      <c r="C723">
        <v>659</v>
      </c>
      <c r="D723">
        <v>687</v>
      </c>
      <c r="E723">
        <v>26520</v>
      </c>
      <c r="F723" t="s">
        <v>7769</v>
      </c>
    </row>
    <row r="724" spans="1:6">
      <c r="A724" s="3" t="s">
        <v>1481</v>
      </c>
      <c r="B724" t="s">
        <v>1482</v>
      </c>
      <c r="C724">
        <v>540</v>
      </c>
      <c r="D724">
        <v>505</v>
      </c>
      <c r="E724">
        <v>21320</v>
      </c>
      <c r="F724" t="s">
        <v>7769</v>
      </c>
    </row>
    <row r="725" spans="1:6">
      <c r="A725" s="3" t="s">
        <v>1483</v>
      </c>
      <c r="B725" t="s">
        <v>1484</v>
      </c>
      <c r="C725">
        <v>2003</v>
      </c>
      <c r="D725">
        <v>2050</v>
      </c>
      <c r="E725">
        <v>23580</v>
      </c>
      <c r="F725">
        <v>18</v>
      </c>
    </row>
    <row r="726" spans="1:6">
      <c r="A726" s="3" t="s">
        <v>794</v>
      </c>
      <c r="B726" t="s">
        <v>795</v>
      </c>
      <c r="C726">
        <v>365</v>
      </c>
      <c r="D726">
        <v>355</v>
      </c>
      <c r="E726">
        <v>22020</v>
      </c>
      <c r="F726" t="s">
        <v>7769</v>
      </c>
    </row>
    <row r="727" spans="1:6">
      <c r="A727" s="3" t="s">
        <v>792</v>
      </c>
      <c r="B727" t="s">
        <v>793</v>
      </c>
      <c r="C727">
        <v>148</v>
      </c>
      <c r="D727">
        <v>152</v>
      </c>
      <c r="E727">
        <v>21580</v>
      </c>
      <c r="F727" t="s">
        <v>7769</v>
      </c>
    </row>
    <row r="728" spans="1:6">
      <c r="A728" s="3" t="s">
        <v>1487</v>
      </c>
      <c r="B728" t="s">
        <v>1488</v>
      </c>
      <c r="C728">
        <v>197</v>
      </c>
      <c r="D728">
        <v>217</v>
      </c>
      <c r="E728">
        <v>28310</v>
      </c>
      <c r="F728" t="s">
        <v>7769</v>
      </c>
    </row>
    <row r="729" spans="1:6">
      <c r="A729" s="3" t="s">
        <v>1489</v>
      </c>
      <c r="B729" t="s">
        <v>1490</v>
      </c>
      <c r="C729">
        <v>151</v>
      </c>
      <c r="D729">
        <v>172</v>
      </c>
      <c r="E729">
        <v>23400</v>
      </c>
      <c r="F729" t="s">
        <v>7769</v>
      </c>
    </row>
    <row r="730" spans="1:6">
      <c r="A730" s="3" t="s">
        <v>1491</v>
      </c>
      <c r="B730" t="s">
        <v>1492</v>
      </c>
      <c r="C730">
        <v>215</v>
      </c>
      <c r="D730">
        <v>197</v>
      </c>
      <c r="E730">
        <v>26390</v>
      </c>
      <c r="F730" t="s">
        <v>7769</v>
      </c>
    </row>
    <row r="731" spans="1:6">
      <c r="A731" s="3" t="s">
        <v>1493</v>
      </c>
      <c r="B731" t="s">
        <v>1494</v>
      </c>
      <c r="C731">
        <v>87</v>
      </c>
      <c r="D731">
        <v>92</v>
      </c>
      <c r="E731" t="s">
        <v>7769</v>
      </c>
      <c r="F731" t="s">
        <v>7769</v>
      </c>
    </row>
    <row r="732" spans="1:6">
      <c r="A732" s="3" t="s">
        <v>1495</v>
      </c>
      <c r="B732" t="s">
        <v>1496</v>
      </c>
      <c r="C732">
        <v>265</v>
      </c>
      <c r="D732">
        <v>230</v>
      </c>
      <c r="E732">
        <v>28130</v>
      </c>
      <c r="F732" t="s">
        <v>7769</v>
      </c>
    </row>
    <row r="733" spans="1:6">
      <c r="A733" s="3" t="s">
        <v>1497</v>
      </c>
      <c r="B733" t="s">
        <v>1498</v>
      </c>
      <c r="C733">
        <v>238</v>
      </c>
      <c r="D733">
        <v>237</v>
      </c>
      <c r="E733">
        <v>24950</v>
      </c>
      <c r="F733" t="s">
        <v>7769</v>
      </c>
    </row>
    <row r="734" spans="1:6">
      <c r="A734" s="3" t="s">
        <v>1507</v>
      </c>
      <c r="B734" t="s">
        <v>1508</v>
      </c>
      <c r="C734">
        <v>324</v>
      </c>
      <c r="D734">
        <v>323</v>
      </c>
      <c r="E734">
        <v>27760</v>
      </c>
      <c r="F734" t="s">
        <v>7769</v>
      </c>
    </row>
    <row r="735" spans="1:6">
      <c r="A735" s="3" t="s">
        <v>1503</v>
      </c>
      <c r="B735" t="s">
        <v>1504</v>
      </c>
      <c r="C735">
        <v>540</v>
      </c>
      <c r="D735">
        <v>498</v>
      </c>
      <c r="E735">
        <v>25500</v>
      </c>
      <c r="F735" t="s">
        <v>7769</v>
      </c>
    </row>
    <row r="736" spans="1:6">
      <c r="A736" s="3" t="s">
        <v>1499</v>
      </c>
      <c r="B736" t="s">
        <v>1500</v>
      </c>
      <c r="C736">
        <v>923</v>
      </c>
      <c r="D736">
        <v>924</v>
      </c>
      <c r="E736">
        <v>21620</v>
      </c>
      <c r="F736" t="s">
        <v>7769</v>
      </c>
    </row>
    <row r="737" spans="1:6">
      <c r="A737" s="3" t="s">
        <v>1505</v>
      </c>
      <c r="B737" t="s">
        <v>1506</v>
      </c>
      <c r="C737">
        <v>786</v>
      </c>
      <c r="D737">
        <v>763</v>
      </c>
      <c r="E737">
        <v>28530</v>
      </c>
      <c r="F737" t="s">
        <v>7769</v>
      </c>
    </row>
    <row r="738" spans="1:6">
      <c r="A738" s="3" t="s">
        <v>1501</v>
      </c>
      <c r="B738" t="s">
        <v>1502</v>
      </c>
      <c r="C738">
        <v>153</v>
      </c>
      <c r="D738">
        <v>142</v>
      </c>
      <c r="E738">
        <v>26450</v>
      </c>
      <c r="F738" t="s">
        <v>7769</v>
      </c>
    </row>
    <row r="739" spans="1:6">
      <c r="A739" s="3" t="s">
        <v>1509</v>
      </c>
      <c r="B739" t="s">
        <v>1510</v>
      </c>
      <c r="C739">
        <v>39</v>
      </c>
      <c r="D739">
        <v>43</v>
      </c>
      <c r="E739" t="s">
        <v>7769</v>
      </c>
      <c r="F739" t="s">
        <v>7769</v>
      </c>
    </row>
    <row r="740" spans="1:6">
      <c r="A740" s="3" t="s">
        <v>1511</v>
      </c>
      <c r="B740" t="s">
        <v>1512</v>
      </c>
      <c r="C740">
        <v>117</v>
      </c>
      <c r="D740">
        <v>123</v>
      </c>
      <c r="E740">
        <v>25190</v>
      </c>
      <c r="F740" t="s">
        <v>7769</v>
      </c>
    </row>
    <row r="741" spans="1:6">
      <c r="A741" s="3" t="s">
        <v>1513</v>
      </c>
      <c r="B741" t="s">
        <v>1514</v>
      </c>
      <c r="C741">
        <v>951</v>
      </c>
      <c r="D741">
        <v>923</v>
      </c>
      <c r="E741">
        <v>25310</v>
      </c>
      <c r="F741" t="s">
        <v>7769</v>
      </c>
    </row>
    <row r="742" spans="1:6">
      <c r="A742" s="3" t="s">
        <v>1515</v>
      </c>
      <c r="B742" t="s">
        <v>1516</v>
      </c>
      <c r="C742">
        <v>556</v>
      </c>
      <c r="D742">
        <v>585</v>
      </c>
      <c r="E742">
        <v>22980</v>
      </c>
      <c r="F742" t="s">
        <v>7769</v>
      </c>
    </row>
    <row r="743" spans="1:6">
      <c r="A743" s="3" t="s">
        <v>1517</v>
      </c>
      <c r="B743" t="s">
        <v>1518</v>
      </c>
      <c r="C743">
        <v>160</v>
      </c>
      <c r="D743">
        <v>133</v>
      </c>
      <c r="E743">
        <v>25910</v>
      </c>
      <c r="F743" t="s">
        <v>7769</v>
      </c>
    </row>
    <row r="744" spans="1:6">
      <c r="A744" s="3" t="s">
        <v>1519</v>
      </c>
      <c r="B744" t="s">
        <v>1520</v>
      </c>
      <c r="C744">
        <v>102</v>
      </c>
      <c r="D744">
        <v>101</v>
      </c>
      <c r="E744" t="s">
        <v>7769</v>
      </c>
      <c r="F744" t="s">
        <v>7769</v>
      </c>
    </row>
    <row r="745" spans="1:6">
      <c r="A745" s="3" t="s">
        <v>1605</v>
      </c>
      <c r="B745" t="s">
        <v>1606</v>
      </c>
      <c r="C745">
        <v>223</v>
      </c>
      <c r="D745">
        <v>229</v>
      </c>
      <c r="E745">
        <v>20540</v>
      </c>
      <c r="F745" t="s">
        <v>7769</v>
      </c>
    </row>
    <row r="746" spans="1:6">
      <c r="A746" s="3" t="s">
        <v>1521</v>
      </c>
      <c r="B746" t="s">
        <v>1522</v>
      </c>
      <c r="C746">
        <v>1378</v>
      </c>
      <c r="D746">
        <v>1324</v>
      </c>
      <c r="E746">
        <v>22590</v>
      </c>
      <c r="F746" t="s">
        <v>7769</v>
      </c>
    </row>
    <row r="747" spans="1:6">
      <c r="A747" s="3" t="s">
        <v>1523</v>
      </c>
      <c r="B747" t="s">
        <v>1524</v>
      </c>
      <c r="C747">
        <v>461</v>
      </c>
      <c r="D747">
        <v>443</v>
      </c>
      <c r="E747">
        <v>25710</v>
      </c>
      <c r="F747" t="s">
        <v>7769</v>
      </c>
    </row>
    <row r="748" spans="1:6">
      <c r="A748" s="3" t="s">
        <v>846</v>
      </c>
      <c r="B748" t="s">
        <v>847</v>
      </c>
      <c r="C748">
        <v>219</v>
      </c>
      <c r="D748">
        <v>212</v>
      </c>
      <c r="E748">
        <v>23320</v>
      </c>
      <c r="F748" t="s">
        <v>7769</v>
      </c>
    </row>
    <row r="749" spans="1:6">
      <c r="A749" s="3" t="s">
        <v>676</v>
      </c>
      <c r="B749" t="s">
        <v>677</v>
      </c>
      <c r="C749">
        <v>138</v>
      </c>
      <c r="D749">
        <v>124</v>
      </c>
      <c r="E749">
        <v>20880</v>
      </c>
      <c r="F749" t="s">
        <v>7769</v>
      </c>
    </row>
    <row r="750" spans="1:6">
      <c r="A750" s="3" t="s">
        <v>1188</v>
      </c>
      <c r="B750" t="s">
        <v>1189</v>
      </c>
      <c r="C750">
        <v>149</v>
      </c>
      <c r="D750">
        <v>155</v>
      </c>
      <c r="E750">
        <v>22890</v>
      </c>
      <c r="F750" t="s">
        <v>7769</v>
      </c>
    </row>
    <row r="751" spans="1:6">
      <c r="A751" s="3" t="s">
        <v>1525</v>
      </c>
      <c r="B751" t="s">
        <v>1526</v>
      </c>
      <c r="C751">
        <v>1092</v>
      </c>
      <c r="D751">
        <v>1104</v>
      </c>
      <c r="E751">
        <v>24550</v>
      </c>
      <c r="F751" t="s">
        <v>7769</v>
      </c>
    </row>
    <row r="752" spans="1:6">
      <c r="A752" s="3" t="s">
        <v>1527</v>
      </c>
      <c r="B752" t="s">
        <v>1528</v>
      </c>
      <c r="C752">
        <v>129</v>
      </c>
      <c r="D752">
        <v>139</v>
      </c>
      <c r="E752">
        <v>24500</v>
      </c>
      <c r="F752" t="s">
        <v>7769</v>
      </c>
    </row>
    <row r="753" spans="1:6">
      <c r="A753" s="3" t="s">
        <v>1529</v>
      </c>
      <c r="B753" t="s">
        <v>1530</v>
      </c>
      <c r="C753">
        <v>254</v>
      </c>
      <c r="D753">
        <v>249</v>
      </c>
      <c r="E753">
        <v>26430</v>
      </c>
      <c r="F753" t="s">
        <v>7769</v>
      </c>
    </row>
    <row r="754" spans="1:6">
      <c r="A754" s="3" t="s">
        <v>1531</v>
      </c>
      <c r="B754" t="s">
        <v>1532</v>
      </c>
      <c r="C754">
        <v>468</v>
      </c>
      <c r="D754">
        <v>470</v>
      </c>
      <c r="E754">
        <v>24310</v>
      </c>
      <c r="F754" t="s">
        <v>7769</v>
      </c>
    </row>
    <row r="755" spans="1:6">
      <c r="A755" s="3" t="s">
        <v>1533</v>
      </c>
      <c r="B755" t="s">
        <v>1534</v>
      </c>
      <c r="C755">
        <v>2552</v>
      </c>
      <c r="D755">
        <v>2549</v>
      </c>
      <c r="E755">
        <v>20340</v>
      </c>
      <c r="F755">
        <v>27</v>
      </c>
    </row>
    <row r="756" spans="1:6">
      <c r="A756" s="3" t="s">
        <v>1535</v>
      </c>
      <c r="B756" t="s">
        <v>1536</v>
      </c>
      <c r="C756">
        <v>231</v>
      </c>
      <c r="D756">
        <v>235</v>
      </c>
      <c r="E756">
        <v>25580</v>
      </c>
      <c r="F756" t="s">
        <v>7769</v>
      </c>
    </row>
    <row r="757" spans="1:6">
      <c r="A757" s="3" t="s">
        <v>1537</v>
      </c>
      <c r="B757" t="s">
        <v>1538</v>
      </c>
      <c r="C757">
        <v>242</v>
      </c>
      <c r="D757">
        <v>270</v>
      </c>
      <c r="E757">
        <v>25820</v>
      </c>
      <c r="F757" t="s">
        <v>7769</v>
      </c>
    </row>
    <row r="758" spans="1:6">
      <c r="A758" s="3" t="s">
        <v>1539</v>
      </c>
      <c r="B758" t="s">
        <v>1540</v>
      </c>
      <c r="C758">
        <v>155</v>
      </c>
      <c r="D758">
        <v>155</v>
      </c>
      <c r="E758">
        <v>24690</v>
      </c>
      <c r="F758" t="s">
        <v>7769</v>
      </c>
    </row>
    <row r="759" spans="1:6">
      <c r="A759" s="3" t="s">
        <v>1607</v>
      </c>
      <c r="B759" t="s">
        <v>1608</v>
      </c>
      <c r="C759">
        <v>125</v>
      </c>
      <c r="D759">
        <v>113</v>
      </c>
      <c r="E759">
        <v>27340</v>
      </c>
      <c r="F759" t="s">
        <v>7769</v>
      </c>
    </row>
    <row r="760" spans="1:6">
      <c r="A760" s="3" t="s">
        <v>1609</v>
      </c>
      <c r="B760" t="s">
        <v>1610</v>
      </c>
      <c r="C760">
        <v>185</v>
      </c>
      <c r="D760">
        <v>181</v>
      </c>
      <c r="E760">
        <v>27300</v>
      </c>
      <c r="F760" t="s">
        <v>7769</v>
      </c>
    </row>
    <row r="761" spans="1:6">
      <c r="A761" s="3" t="s">
        <v>1541</v>
      </c>
      <c r="B761" t="s">
        <v>1542</v>
      </c>
      <c r="C761">
        <v>1645</v>
      </c>
      <c r="D761">
        <v>1608</v>
      </c>
      <c r="E761">
        <v>24090</v>
      </c>
      <c r="F761" t="s">
        <v>7769</v>
      </c>
    </row>
    <row r="762" spans="1:6">
      <c r="A762" s="3" t="s">
        <v>1543</v>
      </c>
      <c r="B762" t="s">
        <v>1544</v>
      </c>
      <c r="C762">
        <v>87</v>
      </c>
      <c r="D762">
        <v>93</v>
      </c>
      <c r="E762" t="s">
        <v>7769</v>
      </c>
      <c r="F762" t="s">
        <v>7769</v>
      </c>
    </row>
    <row r="763" spans="1:6">
      <c r="A763" s="3" t="s">
        <v>1545</v>
      </c>
      <c r="B763" t="s">
        <v>1546</v>
      </c>
      <c r="C763">
        <v>179</v>
      </c>
      <c r="D763">
        <v>166</v>
      </c>
      <c r="E763">
        <v>25060</v>
      </c>
      <c r="F763" t="s">
        <v>7769</v>
      </c>
    </row>
    <row r="764" spans="1:6">
      <c r="A764" s="3" t="s">
        <v>1547</v>
      </c>
      <c r="B764" t="s">
        <v>1548</v>
      </c>
      <c r="C764">
        <v>1234</v>
      </c>
      <c r="D764">
        <v>1192</v>
      </c>
      <c r="E764">
        <v>24770</v>
      </c>
      <c r="F764" t="s">
        <v>7769</v>
      </c>
    </row>
    <row r="765" spans="1:6">
      <c r="A765" s="3" t="s">
        <v>1549</v>
      </c>
      <c r="B765" t="s">
        <v>1550</v>
      </c>
      <c r="C765">
        <v>435</v>
      </c>
      <c r="D765">
        <v>384</v>
      </c>
      <c r="E765">
        <v>24280</v>
      </c>
      <c r="F765" t="s">
        <v>7769</v>
      </c>
    </row>
    <row r="766" spans="1:6">
      <c r="A766" s="3" t="s">
        <v>1551</v>
      </c>
      <c r="B766" t="s">
        <v>1552</v>
      </c>
      <c r="C766">
        <v>320</v>
      </c>
      <c r="D766">
        <v>310</v>
      </c>
      <c r="E766">
        <v>27330</v>
      </c>
      <c r="F766" t="s">
        <v>7769</v>
      </c>
    </row>
    <row r="767" spans="1:6">
      <c r="A767" s="3" t="s">
        <v>1553</v>
      </c>
      <c r="B767" t="s">
        <v>1554</v>
      </c>
      <c r="C767">
        <v>268</v>
      </c>
      <c r="D767">
        <v>262</v>
      </c>
      <c r="E767">
        <v>23700</v>
      </c>
      <c r="F767" t="s">
        <v>7769</v>
      </c>
    </row>
    <row r="768" spans="1:6">
      <c r="A768" s="3" t="s">
        <v>796</v>
      </c>
      <c r="B768" t="s">
        <v>797</v>
      </c>
      <c r="C768">
        <v>207</v>
      </c>
      <c r="D768">
        <v>204</v>
      </c>
      <c r="E768">
        <v>23590</v>
      </c>
      <c r="F768" t="s">
        <v>7769</v>
      </c>
    </row>
    <row r="769" spans="1:6">
      <c r="A769" s="3" t="s">
        <v>798</v>
      </c>
      <c r="B769" t="s">
        <v>799</v>
      </c>
      <c r="C769">
        <v>143</v>
      </c>
      <c r="D769">
        <v>150</v>
      </c>
      <c r="E769">
        <v>28010</v>
      </c>
      <c r="F769" t="s">
        <v>7769</v>
      </c>
    </row>
    <row r="770" spans="1:6">
      <c r="A770" s="3" t="s">
        <v>1557</v>
      </c>
      <c r="B770" t="s">
        <v>1558</v>
      </c>
      <c r="C770">
        <v>186</v>
      </c>
      <c r="D770">
        <v>219</v>
      </c>
      <c r="E770">
        <v>24710</v>
      </c>
      <c r="F770" t="s">
        <v>7769</v>
      </c>
    </row>
    <row r="771" spans="1:6">
      <c r="A771" s="3" t="s">
        <v>1559</v>
      </c>
      <c r="B771" t="s">
        <v>1560</v>
      </c>
      <c r="C771">
        <v>2490</v>
      </c>
      <c r="D771">
        <v>2616</v>
      </c>
      <c r="E771">
        <v>22730</v>
      </c>
      <c r="F771">
        <v>22</v>
      </c>
    </row>
    <row r="772" spans="1:6">
      <c r="A772" s="3" t="s">
        <v>1563</v>
      </c>
      <c r="B772" t="s">
        <v>1564</v>
      </c>
      <c r="C772">
        <v>285</v>
      </c>
      <c r="D772">
        <v>277</v>
      </c>
      <c r="E772">
        <v>24150</v>
      </c>
      <c r="F772" t="s">
        <v>7769</v>
      </c>
    </row>
    <row r="773" spans="1:6">
      <c r="A773" s="3" t="s">
        <v>1565</v>
      </c>
      <c r="B773" t="s">
        <v>1566</v>
      </c>
      <c r="C773">
        <v>646</v>
      </c>
      <c r="D773">
        <v>684</v>
      </c>
      <c r="E773">
        <v>27550</v>
      </c>
      <c r="F773" t="s">
        <v>7769</v>
      </c>
    </row>
    <row r="774" spans="1:6">
      <c r="A774" s="3" t="s">
        <v>1567</v>
      </c>
      <c r="B774" t="s">
        <v>1568</v>
      </c>
      <c r="C774">
        <v>300</v>
      </c>
      <c r="D774">
        <v>263</v>
      </c>
      <c r="E774">
        <v>22270</v>
      </c>
      <c r="F774" t="s">
        <v>7769</v>
      </c>
    </row>
    <row r="775" spans="1:6">
      <c r="A775" s="3" t="s">
        <v>1569</v>
      </c>
      <c r="B775" t="s">
        <v>1570</v>
      </c>
      <c r="C775">
        <v>74</v>
      </c>
      <c r="D775">
        <v>75</v>
      </c>
      <c r="E775" t="s">
        <v>7769</v>
      </c>
      <c r="F775" t="s">
        <v>7769</v>
      </c>
    </row>
    <row r="776" spans="1:6">
      <c r="A776" s="3" t="s">
        <v>1571</v>
      </c>
      <c r="B776" t="s">
        <v>1572</v>
      </c>
      <c r="C776">
        <v>10872</v>
      </c>
      <c r="D776">
        <v>10489</v>
      </c>
      <c r="E776">
        <v>22720</v>
      </c>
      <c r="F776">
        <v>20</v>
      </c>
    </row>
    <row r="777" spans="1:6">
      <c r="A777" s="3" t="s">
        <v>1573</v>
      </c>
      <c r="B777" t="s">
        <v>1574</v>
      </c>
      <c r="C777">
        <v>217</v>
      </c>
      <c r="D777">
        <v>193</v>
      </c>
      <c r="E777">
        <v>27860</v>
      </c>
      <c r="F777" t="s">
        <v>7769</v>
      </c>
    </row>
    <row r="778" spans="1:6">
      <c r="A778" s="3" t="s">
        <v>1577</v>
      </c>
      <c r="B778" t="s">
        <v>1578</v>
      </c>
      <c r="C778">
        <v>267</v>
      </c>
      <c r="D778">
        <v>262</v>
      </c>
      <c r="E778">
        <v>23750</v>
      </c>
      <c r="F778" t="s">
        <v>7769</v>
      </c>
    </row>
    <row r="779" spans="1:6">
      <c r="A779" s="3" t="s">
        <v>1579</v>
      </c>
      <c r="B779" t="s">
        <v>1580</v>
      </c>
      <c r="C779">
        <v>169</v>
      </c>
      <c r="D779">
        <v>166</v>
      </c>
      <c r="E779">
        <v>27160</v>
      </c>
      <c r="F779" t="s">
        <v>7769</v>
      </c>
    </row>
    <row r="780" spans="1:6">
      <c r="A780" s="3" t="s">
        <v>1575</v>
      </c>
      <c r="B780" t="s">
        <v>1576</v>
      </c>
      <c r="C780">
        <v>435</v>
      </c>
      <c r="D780">
        <v>418</v>
      </c>
      <c r="E780">
        <v>26060</v>
      </c>
      <c r="F780" t="s">
        <v>7769</v>
      </c>
    </row>
    <row r="781" spans="1:6">
      <c r="A781" s="3" t="s">
        <v>1581</v>
      </c>
      <c r="B781" t="s">
        <v>1582</v>
      </c>
      <c r="C781">
        <v>527</v>
      </c>
      <c r="D781">
        <v>508</v>
      </c>
      <c r="E781">
        <v>24750</v>
      </c>
      <c r="F781" t="s">
        <v>7769</v>
      </c>
    </row>
    <row r="782" spans="1:6">
      <c r="A782" s="3" t="s">
        <v>1555</v>
      </c>
      <c r="B782" t="s">
        <v>1556</v>
      </c>
      <c r="C782">
        <v>82</v>
      </c>
      <c r="D782">
        <v>84</v>
      </c>
      <c r="E782" t="s">
        <v>7769</v>
      </c>
      <c r="F782" t="s">
        <v>7769</v>
      </c>
    </row>
    <row r="783" spans="1:6">
      <c r="A783" s="3" t="s">
        <v>1583</v>
      </c>
      <c r="B783" t="s">
        <v>1584</v>
      </c>
      <c r="C783">
        <v>1127</v>
      </c>
      <c r="D783">
        <v>997</v>
      </c>
      <c r="E783">
        <v>26790</v>
      </c>
      <c r="F783" t="s">
        <v>7769</v>
      </c>
    </row>
    <row r="784" spans="1:6">
      <c r="A784" s="3" t="s">
        <v>1585</v>
      </c>
      <c r="B784" t="s">
        <v>1586</v>
      </c>
      <c r="C784">
        <v>117</v>
      </c>
      <c r="D784">
        <v>101</v>
      </c>
      <c r="E784" t="s">
        <v>7769</v>
      </c>
      <c r="F784" t="s">
        <v>7769</v>
      </c>
    </row>
    <row r="785" spans="1:6">
      <c r="A785" s="3" t="s">
        <v>1587</v>
      </c>
      <c r="B785" t="s">
        <v>1588</v>
      </c>
      <c r="C785">
        <v>1695</v>
      </c>
      <c r="D785">
        <v>1651</v>
      </c>
      <c r="E785">
        <v>26210</v>
      </c>
      <c r="F785" t="s">
        <v>7769</v>
      </c>
    </row>
    <row r="786" spans="1:6">
      <c r="A786" s="3" t="s">
        <v>1589</v>
      </c>
      <c r="B786" t="s">
        <v>1590</v>
      </c>
      <c r="C786">
        <v>698</v>
      </c>
      <c r="D786">
        <v>654</v>
      </c>
      <c r="E786">
        <v>25200</v>
      </c>
      <c r="F786" t="s">
        <v>7769</v>
      </c>
    </row>
    <row r="787" spans="1:6">
      <c r="A787" s="3" t="s">
        <v>1591</v>
      </c>
      <c r="B787" t="s">
        <v>1592</v>
      </c>
      <c r="C787">
        <v>394</v>
      </c>
      <c r="D787">
        <v>403</v>
      </c>
      <c r="E787">
        <v>28240</v>
      </c>
      <c r="F787" t="s">
        <v>7769</v>
      </c>
    </row>
    <row r="788" spans="1:6">
      <c r="A788" s="3" t="s">
        <v>1593</v>
      </c>
      <c r="B788" t="s">
        <v>1594</v>
      </c>
      <c r="C788">
        <v>73</v>
      </c>
      <c r="D788">
        <v>70</v>
      </c>
      <c r="E788" t="s">
        <v>7769</v>
      </c>
      <c r="F788" t="s">
        <v>7769</v>
      </c>
    </row>
    <row r="789" spans="1:6">
      <c r="A789" s="3" t="s">
        <v>1595</v>
      </c>
      <c r="B789" t="s">
        <v>1596</v>
      </c>
      <c r="C789">
        <v>370</v>
      </c>
      <c r="D789">
        <v>383</v>
      </c>
      <c r="E789">
        <v>28650</v>
      </c>
      <c r="F789" t="s">
        <v>7769</v>
      </c>
    </row>
    <row r="790" spans="1:6">
      <c r="A790" s="3" t="s">
        <v>1597</v>
      </c>
      <c r="B790" t="s">
        <v>1598</v>
      </c>
      <c r="C790">
        <v>372</v>
      </c>
      <c r="D790">
        <v>348</v>
      </c>
      <c r="E790">
        <v>23850</v>
      </c>
      <c r="F790" t="s">
        <v>7769</v>
      </c>
    </row>
    <row r="791" spans="1:6">
      <c r="A791" s="3" t="s">
        <v>1599</v>
      </c>
      <c r="B791" t="s">
        <v>1600</v>
      </c>
      <c r="C791">
        <v>324</v>
      </c>
      <c r="D791">
        <v>312</v>
      </c>
      <c r="E791">
        <v>24010</v>
      </c>
      <c r="F791" t="s">
        <v>7769</v>
      </c>
    </row>
    <row r="792" spans="1:6">
      <c r="A792" s="3" t="s">
        <v>1601</v>
      </c>
      <c r="B792" t="s">
        <v>1602</v>
      </c>
      <c r="C792">
        <v>93</v>
      </c>
      <c r="D792">
        <v>89</v>
      </c>
      <c r="E792" t="s">
        <v>7769</v>
      </c>
      <c r="F792" t="s">
        <v>7769</v>
      </c>
    </row>
    <row r="793" spans="1:6">
      <c r="A793" s="3" t="s">
        <v>1603</v>
      </c>
      <c r="B793" t="s">
        <v>1604</v>
      </c>
      <c r="C793">
        <v>43</v>
      </c>
      <c r="D793">
        <v>43</v>
      </c>
      <c r="E793" t="s">
        <v>7769</v>
      </c>
      <c r="F793" t="s">
        <v>7769</v>
      </c>
    </row>
    <row r="794" spans="1:6">
      <c r="A794" s="3" t="s">
        <v>1611</v>
      </c>
      <c r="B794" t="s">
        <v>1612</v>
      </c>
      <c r="C794">
        <v>959</v>
      </c>
      <c r="D794">
        <v>927</v>
      </c>
      <c r="E794">
        <v>21480</v>
      </c>
      <c r="F794" t="s">
        <v>7769</v>
      </c>
    </row>
    <row r="795" spans="1:6">
      <c r="A795" s="3" t="s">
        <v>1613</v>
      </c>
      <c r="B795" t="s">
        <v>1614</v>
      </c>
      <c r="C795">
        <v>379</v>
      </c>
      <c r="D795">
        <v>350</v>
      </c>
      <c r="E795">
        <v>22810</v>
      </c>
      <c r="F795" t="s">
        <v>7769</v>
      </c>
    </row>
    <row r="796" spans="1:6">
      <c r="A796" s="3" t="s">
        <v>1619</v>
      </c>
      <c r="B796" t="s">
        <v>1620</v>
      </c>
      <c r="C796">
        <v>200</v>
      </c>
      <c r="D796">
        <v>179</v>
      </c>
      <c r="E796">
        <v>23290</v>
      </c>
      <c r="F796" t="s">
        <v>7769</v>
      </c>
    </row>
    <row r="797" spans="1:6">
      <c r="A797" s="3" t="s">
        <v>1615</v>
      </c>
      <c r="B797" t="s">
        <v>1616</v>
      </c>
      <c r="C797">
        <v>487</v>
      </c>
      <c r="D797">
        <v>460</v>
      </c>
      <c r="E797">
        <v>23730</v>
      </c>
      <c r="F797" t="s">
        <v>7769</v>
      </c>
    </row>
    <row r="798" spans="1:6">
      <c r="A798" s="3" t="s">
        <v>1617</v>
      </c>
      <c r="B798" t="s">
        <v>1618</v>
      </c>
      <c r="C798">
        <v>167</v>
      </c>
      <c r="D798">
        <v>145</v>
      </c>
      <c r="E798">
        <v>27030</v>
      </c>
      <c r="F798" t="s">
        <v>7769</v>
      </c>
    </row>
    <row r="799" spans="1:6">
      <c r="A799" s="3" t="s">
        <v>1649</v>
      </c>
      <c r="B799" t="s">
        <v>1650</v>
      </c>
      <c r="C799">
        <v>463</v>
      </c>
      <c r="D799">
        <v>441</v>
      </c>
      <c r="E799">
        <v>29250</v>
      </c>
      <c r="F799" t="s">
        <v>7769</v>
      </c>
    </row>
    <row r="800" spans="1:6">
      <c r="A800" s="3" t="s">
        <v>1654</v>
      </c>
      <c r="B800" t="s">
        <v>1655</v>
      </c>
      <c r="C800">
        <v>4447</v>
      </c>
      <c r="D800">
        <v>4108</v>
      </c>
      <c r="E800">
        <v>21730</v>
      </c>
      <c r="F800">
        <v>21</v>
      </c>
    </row>
    <row r="801" spans="1:6">
      <c r="A801" s="3" t="s">
        <v>1658</v>
      </c>
      <c r="B801" t="s">
        <v>1659</v>
      </c>
      <c r="C801">
        <v>370</v>
      </c>
      <c r="D801">
        <v>350</v>
      </c>
      <c r="E801">
        <v>25830</v>
      </c>
      <c r="F801" t="s">
        <v>7769</v>
      </c>
    </row>
    <row r="802" spans="1:6">
      <c r="A802" s="3" t="s">
        <v>1662</v>
      </c>
      <c r="B802" t="s">
        <v>1663</v>
      </c>
      <c r="C802">
        <v>1220</v>
      </c>
      <c r="D802">
        <v>1338</v>
      </c>
      <c r="E802">
        <v>32510</v>
      </c>
      <c r="F802" t="s">
        <v>7769</v>
      </c>
    </row>
    <row r="803" spans="1:6">
      <c r="A803" s="3" t="s">
        <v>1666</v>
      </c>
      <c r="B803" t="s">
        <v>1667</v>
      </c>
      <c r="C803">
        <v>3460</v>
      </c>
      <c r="D803">
        <v>3545</v>
      </c>
      <c r="E803">
        <v>29230</v>
      </c>
      <c r="F803">
        <v>6</v>
      </c>
    </row>
    <row r="804" spans="1:6">
      <c r="A804" s="3" t="s">
        <v>2281</v>
      </c>
      <c r="B804" t="s">
        <v>2282</v>
      </c>
      <c r="C804">
        <v>596</v>
      </c>
      <c r="D804">
        <v>619</v>
      </c>
      <c r="E804">
        <v>29170</v>
      </c>
      <c r="F804" t="s">
        <v>7769</v>
      </c>
    </row>
    <row r="805" spans="1:6">
      <c r="A805" s="3" t="s">
        <v>1670</v>
      </c>
      <c r="B805" t="s">
        <v>1671</v>
      </c>
      <c r="C805">
        <v>898</v>
      </c>
      <c r="D805">
        <v>888</v>
      </c>
      <c r="E805">
        <v>24170</v>
      </c>
      <c r="F805" t="s">
        <v>7769</v>
      </c>
    </row>
    <row r="806" spans="1:6">
      <c r="A806" s="3" t="s">
        <v>1674</v>
      </c>
      <c r="B806" t="s">
        <v>1675</v>
      </c>
      <c r="C806">
        <v>10244</v>
      </c>
      <c r="D806">
        <v>9963</v>
      </c>
      <c r="E806">
        <v>20060</v>
      </c>
      <c r="F806">
        <v>28</v>
      </c>
    </row>
    <row r="807" spans="1:6">
      <c r="A807" s="3" t="s">
        <v>2858</v>
      </c>
      <c r="B807" t="s">
        <v>2859</v>
      </c>
      <c r="C807">
        <v>63408</v>
      </c>
      <c r="D807">
        <v>62868</v>
      </c>
      <c r="E807">
        <v>23900</v>
      </c>
      <c r="F807">
        <v>24</v>
      </c>
    </row>
    <row r="808" spans="1:6">
      <c r="A808" s="3" t="s">
        <v>1678</v>
      </c>
      <c r="B808" t="s">
        <v>1679</v>
      </c>
      <c r="C808">
        <v>272</v>
      </c>
      <c r="D808">
        <v>258</v>
      </c>
      <c r="E808">
        <v>26690</v>
      </c>
      <c r="F808" t="s">
        <v>7769</v>
      </c>
    </row>
    <row r="809" spans="1:6">
      <c r="A809" s="3" t="s">
        <v>1680</v>
      </c>
      <c r="B809" t="s">
        <v>1681</v>
      </c>
      <c r="C809">
        <v>10428</v>
      </c>
      <c r="D809">
        <v>10847</v>
      </c>
      <c r="E809">
        <v>26210</v>
      </c>
      <c r="F809">
        <v>12</v>
      </c>
    </row>
    <row r="810" spans="1:6">
      <c r="A810" s="3" t="s">
        <v>1682</v>
      </c>
      <c r="B810" t="s">
        <v>1683</v>
      </c>
      <c r="C810">
        <v>3220</v>
      </c>
      <c r="D810">
        <v>3099</v>
      </c>
      <c r="E810">
        <v>20800</v>
      </c>
      <c r="F810">
        <v>28</v>
      </c>
    </row>
    <row r="811" spans="1:6">
      <c r="A811" s="3" t="s">
        <v>1686</v>
      </c>
      <c r="B811" t="s">
        <v>1687</v>
      </c>
      <c r="C811">
        <v>1469</v>
      </c>
      <c r="D811">
        <v>1631</v>
      </c>
      <c r="E811">
        <v>31400</v>
      </c>
      <c r="F811" t="s">
        <v>7769</v>
      </c>
    </row>
    <row r="812" spans="1:6">
      <c r="A812" s="3" t="s">
        <v>1688</v>
      </c>
      <c r="B812" t="s">
        <v>1689</v>
      </c>
      <c r="C812">
        <v>13305</v>
      </c>
      <c r="D812">
        <v>13183</v>
      </c>
      <c r="E812">
        <v>18450</v>
      </c>
      <c r="F812">
        <v>34</v>
      </c>
    </row>
    <row r="813" spans="1:6">
      <c r="A813" s="3" t="s">
        <v>1692</v>
      </c>
      <c r="B813" t="s">
        <v>1693</v>
      </c>
      <c r="C813">
        <v>3219</v>
      </c>
      <c r="D813">
        <v>3125</v>
      </c>
      <c r="E813">
        <v>24890</v>
      </c>
      <c r="F813">
        <v>13</v>
      </c>
    </row>
    <row r="814" spans="1:6">
      <c r="A814" s="3" t="s">
        <v>1694</v>
      </c>
      <c r="B814" t="s">
        <v>1695</v>
      </c>
      <c r="C814">
        <v>2281</v>
      </c>
      <c r="D814">
        <v>2077</v>
      </c>
      <c r="E814">
        <v>28160</v>
      </c>
      <c r="F814">
        <v>5</v>
      </c>
    </row>
    <row r="815" spans="1:6">
      <c r="A815" s="3" t="s">
        <v>1698</v>
      </c>
      <c r="B815" t="s">
        <v>1699</v>
      </c>
      <c r="C815">
        <v>24882</v>
      </c>
      <c r="D815">
        <v>26998</v>
      </c>
      <c r="E815">
        <v>21040</v>
      </c>
      <c r="F815">
        <v>27.3</v>
      </c>
    </row>
    <row r="816" spans="1:6">
      <c r="A816" s="3" t="s">
        <v>1700</v>
      </c>
      <c r="B816" t="s">
        <v>1701</v>
      </c>
      <c r="C816">
        <v>1617</v>
      </c>
      <c r="D816">
        <v>1594</v>
      </c>
      <c r="E816">
        <v>24780</v>
      </c>
      <c r="F816" t="s">
        <v>7769</v>
      </c>
    </row>
    <row r="817" spans="1:6">
      <c r="A817" s="3" t="s">
        <v>1704</v>
      </c>
      <c r="B817" t="s">
        <v>1705</v>
      </c>
      <c r="C817">
        <v>1057</v>
      </c>
      <c r="D817">
        <v>1082</v>
      </c>
      <c r="E817">
        <v>27680</v>
      </c>
      <c r="F817" t="s">
        <v>7769</v>
      </c>
    </row>
    <row r="818" spans="1:6">
      <c r="A818" s="3" t="s">
        <v>1706</v>
      </c>
      <c r="B818" t="s">
        <v>1707</v>
      </c>
      <c r="C818">
        <v>1825</v>
      </c>
      <c r="D818">
        <v>1769</v>
      </c>
      <c r="E818">
        <v>23400</v>
      </c>
      <c r="F818" t="s">
        <v>7769</v>
      </c>
    </row>
    <row r="819" spans="1:6">
      <c r="A819" s="3" t="s">
        <v>1708</v>
      </c>
      <c r="B819" t="s">
        <v>1709</v>
      </c>
      <c r="C819">
        <v>2275</v>
      </c>
      <c r="D819">
        <v>2245</v>
      </c>
      <c r="E819">
        <v>30470</v>
      </c>
      <c r="F819">
        <v>8</v>
      </c>
    </row>
    <row r="820" spans="1:6">
      <c r="A820" s="3" t="s">
        <v>1710</v>
      </c>
      <c r="B820" t="s">
        <v>1711</v>
      </c>
      <c r="C820">
        <v>535</v>
      </c>
      <c r="D820">
        <v>549</v>
      </c>
      <c r="E820">
        <v>27020</v>
      </c>
      <c r="F820" t="s">
        <v>7769</v>
      </c>
    </row>
    <row r="821" spans="1:6">
      <c r="A821" s="3" t="s">
        <v>1712</v>
      </c>
      <c r="B821" t="s">
        <v>1713</v>
      </c>
      <c r="C821">
        <v>4448</v>
      </c>
      <c r="D821">
        <v>4626</v>
      </c>
      <c r="E821">
        <v>22230</v>
      </c>
      <c r="F821">
        <v>20</v>
      </c>
    </row>
    <row r="822" spans="1:6">
      <c r="A822" s="3" t="s">
        <v>1714</v>
      </c>
      <c r="B822" t="s">
        <v>1715</v>
      </c>
      <c r="C822">
        <v>1651</v>
      </c>
      <c r="D822">
        <v>1749</v>
      </c>
      <c r="E822">
        <v>31990</v>
      </c>
      <c r="F822" t="s">
        <v>7769</v>
      </c>
    </row>
    <row r="823" spans="1:6">
      <c r="A823" s="3" t="s">
        <v>1716</v>
      </c>
      <c r="B823" t="s">
        <v>1717</v>
      </c>
      <c r="C823">
        <v>1178</v>
      </c>
      <c r="D823">
        <v>1143</v>
      </c>
      <c r="E823">
        <v>25420</v>
      </c>
      <c r="F823" t="s">
        <v>7769</v>
      </c>
    </row>
    <row r="824" spans="1:6">
      <c r="A824" s="3" t="s">
        <v>1718</v>
      </c>
      <c r="B824" t="s">
        <v>1719</v>
      </c>
      <c r="C824">
        <v>1679</v>
      </c>
      <c r="D824">
        <v>1705</v>
      </c>
      <c r="E824">
        <v>28230</v>
      </c>
      <c r="F824" t="s">
        <v>7769</v>
      </c>
    </row>
    <row r="825" spans="1:6">
      <c r="A825" s="3" t="s">
        <v>1720</v>
      </c>
      <c r="B825" t="s">
        <v>1721</v>
      </c>
      <c r="C825">
        <v>7274</v>
      </c>
      <c r="D825">
        <v>7083</v>
      </c>
      <c r="E825">
        <v>20870</v>
      </c>
      <c r="F825">
        <v>26</v>
      </c>
    </row>
    <row r="826" spans="1:6">
      <c r="A826" s="3" t="s">
        <v>1722</v>
      </c>
      <c r="B826" t="s">
        <v>1723</v>
      </c>
      <c r="C826">
        <v>1521</v>
      </c>
      <c r="D826">
        <v>1599</v>
      </c>
      <c r="E826">
        <v>31230</v>
      </c>
      <c r="F826" t="s">
        <v>7769</v>
      </c>
    </row>
    <row r="827" spans="1:6">
      <c r="A827" s="3" t="s">
        <v>1724</v>
      </c>
      <c r="B827" t="s">
        <v>1725</v>
      </c>
      <c r="C827">
        <v>366</v>
      </c>
      <c r="D827">
        <v>359</v>
      </c>
      <c r="E827">
        <v>30720</v>
      </c>
      <c r="F827" t="s">
        <v>7769</v>
      </c>
    </row>
    <row r="828" spans="1:6">
      <c r="A828" s="3" t="s">
        <v>1728</v>
      </c>
      <c r="B828" t="s">
        <v>1729</v>
      </c>
      <c r="C828">
        <v>7341</v>
      </c>
      <c r="D828">
        <v>7080</v>
      </c>
      <c r="E828">
        <v>21550</v>
      </c>
      <c r="F828">
        <v>25</v>
      </c>
    </row>
    <row r="829" spans="1:6">
      <c r="A829" s="3" t="s">
        <v>1730</v>
      </c>
      <c r="B829" t="s">
        <v>1731</v>
      </c>
      <c r="C829">
        <v>8811</v>
      </c>
      <c r="D829">
        <v>8612</v>
      </c>
      <c r="E829">
        <v>20520</v>
      </c>
      <c r="F829">
        <v>26</v>
      </c>
    </row>
    <row r="830" spans="1:6">
      <c r="A830" s="3" t="s">
        <v>1732</v>
      </c>
      <c r="B830" t="s">
        <v>1733</v>
      </c>
      <c r="C830">
        <v>2690</v>
      </c>
      <c r="D830">
        <v>2561</v>
      </c>
      <c r="E830">
        <v>33510</v>
      </c>
      <c r="F830">
        <v>3</v>
      </c>
    </row>
    <row r="831" spans="1:6">
      <c r="A831" s="3" t="s">
        <v>1734</v>
      </c>
      <c r="B831" t="s">
        <v>1735</v>
      </c>
      <c r="C831">
        <v>2495</v>
      </c>
      <c r="D831">
        <v>2232</v>
      </c>
      <c r="E831">
        <v>22690</v>
      </c>
      <c r="F831">
        <v>19</v>
      </c>
    </row>
    <row r="832" spans="1:6">
      <c r="A832" s="3" t="s">
        <v>1744</v>
      </c>
      <c r="B832" t="s">
        <v>1745</v>
      </c>
      <c r="C832">
        <v>4495</v>
      </c>
      <c r="D832">
        <v>4012</v>
      </c>
      <c r="E832">
        <v>17650</v>
      </c>
      <c r="F832">
        <v>40</v>
      </c>
    </row>
    <row r="833" spans="1:6">
      <c r="A833" s="3" t="s">
        <v>1740</v>
      </c>
      <c r="B833" t="s">
        <v>1741</v>
      </c>
      <c r="C833">
        <v>3640</v>
      </c>
      <c r="D833">
        <v>3562</v>
      </c>
      <c r="E833">
        <v>21900</v>
      </c>
      <c r="F833">
        <v>20</v>
      </c>
    </row>
    <row r="834" spans="1:6">
      <c r="A834" s="3" t="s">
        <v>1738</v>
      </c>
      <c r="B834" t="s">
        <v>1739</v>
      </c>
      <c r="C834">
        <v>1458</v>
      </c>
      <c r="D834">
        <v>1458</v>
      </c>
      <c r="E834">
        <v>25280</v>
      </c>
      <c r="F834" t="s">
        <v>7769</v>
      </c>
    </row>
    <row r="835" spans="1:6">
      <c r="A835" s="3" t="s">
        <v>1746</v>
      </c>
      <c r="B835" t="s">
        <v>1747</v>
      </c>
      <c r="C835">
        <v>817</v>
      </c>
      <c r="D835">
        <v>757</v>
      </c>
      <c r="E835">
        <v>29190</v>
      </c>
      <c r="F835" t="s">
        <v>7769</v>
      </c>
    </row>
    <row r="836" spans="1:6">
      <c r="A836" s="3" t="s">
        <v>1748</v>
      </c>
      <c r="B836" t="s">
        <v>1749</v>
      </c>
      <c r="C836">
        <v>2324</v>
      </c>
      <c r="D836">
        <v>2230</v>
      </c>
      <c r="E836">
        <v>21190</v>
      </c>
      <c r="F836">
        <v>24</v>
      </c>
    </row>
    <row r="837" spans="1:6">
      <c r="A837" s="3" t="s">
        <v>1750</v>
      </c>
      <c r="B837" t="s">
        <v>1751</v>
      </c>
      <c r="C837">
        <v>1702</v>
      </c>
      <c r="D837">
        <v>1898</v>
      </c>
      <c r="E837">
        <v>30630</v>
      </c>
      <c r="F837" t="s">
        <v>7769</v>
      </c>
    </row>
    <row r="838" spans="1:6">
      <c r="A838" s="3" t="s">
        <v>1752</v>
      </c>
      <c r="B838" t="s">
        <v>1753</v>
      </c>
      <c r="C838">
        <v>14769</v>
      </c>
      <c r="D838">
        <v>14732</v>
      </c>
      <c r="E838">
        <v>26050</v>
      </c>
      <c r="F838">
        <v>12</v>
      </c>
    </row>
    <row r="839" spans="1:6">
      <c r="A839" s="3" t="s">
        <v>1754</v>
      </c>
      <c r="B839" t="s">
        <v>1755</v>
      </c>
      <c r="C839">
        <v>4765</v>
      </c>
      <c r="D839">
        <v>5545</v>
      </c>
      <c r="E839">
        <v>29280</v>
      </c>
      <c r="F839">
        <v>7</v>
      </c>
    </row>
    <row r="840" spans="1:6">
      <c r="A840" s="3" t="s">
        <v>1756</v>
      </c>
      <c r="B840" t="s">
        <v>1757</v>
      </c>
      <c r="C840">
        <v>167</v>
      </c>
      <c r="D840">
        <v>158</v>
      </c>
      <c r="E840">
        <v>24940</v>
      </c>
      <c r="F840" t="s">
        <v>7769</v>
      </c>
    </row>
    <row r="841" spans="1:6">
      <c r="A841" s="3" t="s">
        <v>1758</v>
      </c>
      <c r="B841" t="s">
        <v>1759</v>
      </c>
      <c r="C841">
        <v>770</v>
      </c>
      <c r="D841">
        <v>845</v>
      </c>
      <c r="E841">
        <v>24760</v>
      </c>
      <c r="F841" t="s">
        <v>7769</v>
      </c>
    </row>
    <row r="842" spans="1:6">
      <c r="A842" s="3" t="s">
        <v>1762</v>
      </c>
      <c r="B842" t="s">
        <v>1763</v>
      </c>
      <c r="C842">
        <v>344</v>
      </c>
      <c r="D842">
        <v>339</v>
      </c>
      <c r="E842">
        <v>24790</v>
      </c>
      <c r="F842" t="s">
        <v>7769</v>
      </c>
    </row>
    <row r="843" spans="1:6">
      <c r="A843" s="3" t="s">
        <v>1764</v>
      </c>
      <c r="B843" t="s">
        <v>1765</v>
      </c>
      <c r="C843">
        <v>510</v>
      </c>
      <c r="D843">
        <v>494</v>
      </c>
      <c r="E843">
        <v>27920</v>
      </c>
      <c r="F843" t="s">
        <v>7769</v>
      </c>
    </row>
    <row r="844" spans="1:6">
      <c r="A844" s="3" t="s">
        <v>1766</v>
      </c>
      <c r="B844" t="s">
        <v>1767</v>
      </c>
      <c r="C844">
        <v>426</v>
      </c>
      <c r="D844">
        <v>441</v>
      </c>
      <c r="E844">
        <v>23840</v>
      </c>
      <c r="F844" t="s">
        <v>7769</v>
      </c>
    </row>
    <row r="845" spans="1:6">
      <c r="A845" s="3" t="s">
        <v>1768</v>
      </c>
      <c r="B845" t="s">
        <v>1769</v>
      </c>
      <c r="C845">
        <v>349</v>
      </c>
      <c r="D845">
        <v>348</v>
      </c>
      <c r="E845">
        <v>26670</v>
      </c>
      <c r="F845" t="s">
        <v>7769</v>
      </c>
    </row>
    <row r="846" spans="1:6">
      <c r="A846" s="3" t="s">
        <v>2283</v>
      </c>
      <c r="B846" t="s">
        <v>2284</v>
      </c>
      <c r="C846">
        <v>6402</v>
      </c>
      <c r="D846">
        <v>6650</v>
      </c>
      <c r="E846">
        <v>23350</v>
      </c>
      <c r="F846">
        <v>18</v>
      </c>
    </row>
    <row r="847" spans="1:6">
      <c r="A847" s="3" t="s">
        <v>1770</v>
      </c>
      <c r="B847" t="s">
        <v>1771</v>
      </c>
      <c r="C847">
        <v>5180</v>
      </c>
      <c r="D847">
        <v>5249</v>
      </c>
      <c r="E847">
        <v>24930</v>
      </c>
      <c r="F847">
        <v>12</v>
      </c>
    </row>
    <row r="848" spans="1:6">
      <c r="A848" s="3" t="s">
        <v>1772</v>
      </c>
      <c r="B848" t="s">
        <v>1773</v>
      </c>
      <c r="C848">
        <v>3326</v>
      </c>
      <c r="D848">
        <v>3249</v>
      </c>
      <c r="E848">
        <v>23060</v>
      </c>
      <c r="F848">
        <v>20</v>
      </c>
    </row>
    <row r="849" spans="1:6">
      <c r="A849" s="3" t="s">
        <v>1774</v>
      </c>
      <c r="B849" t="s">
        <v>1775</v>
      </c>
      <c r="C849">
        <v>972</v>
      </c>
      <c r="D849">
        <v>1045</v>
      </c>
      <c r="E849">
        <v>24390</v>
      </c>
      <c r="F849" t="s">
        <v>7769</v>
      </c>
    </row>
    <row r="850" spans="1:6">
      <c r="A850" s="3" t="s">
        <v>1776</v>
      </c>
      <c r="B850" t="s">
        <v>1777</v>
      </c>
      <c r="C850">
        <v>525</v>
      </c>
      <c r="D850">
        <v>551</v>
      </c>
      <c r="E850">
        <v>22610</v>
      </c>
      <c r="F850" t="s">
        <v>7769</v>
      </c>
    </row>
    <row r="851" spans="1:6">
      <c r="A851" s="3" t="s">
        <v>1778</v>
      </c>
      <c r="B851" t="s">
        <v>1779</v>
      </c>
      <c r="C851">
        <v>856</v>
      </c>
      <c r="D851">
        <v>845</v>
      </c>
      <c r="E851">
        <v>34950</v>
      </c>
      <c r="F851" t="s">
        <v>7769</v>
      </c>
    </row>
    <row r="852" spans="1:6">
      <c r="A852" s="3" t="s">
        <v>1780</v>
      </c>
      <c r="B852" t="s">
        <v>1781</v>
      </c>
      <c r="C852">
        <v>564</v>
      </c>
      <c r="D852">
        <v>574</v>
      </c>
      <c r="E852">
        <v>27150</v>
      </c>
      <c r="F852" t="s">
        <v>7769</v>
      </c>
    </row>
    <row r="853" spans="1:6">
      <c r="A853" s="3" t="s">
        <v>1782</v>
      </c>
      <c r="B853" t="s">
        <v>1783</v>
      </c>
      <c r="C853">
        <v>1000</v>
      </c>
      <c r="D853">
        <v>995</v>
      </c>
      <c r="E853">
        <v>26230</v>
      </c>
      <c r="F853" t="s">
        <v>7769</v>
      </c>
    </row>
    <row r="854" spans="1:6">
      <c r="A854" s="3" t="s">
        <v>1784</v>
      </c>
      <c r="B854" t="s">
        <v>1785</v>
      </c>
      <c r="C854">
        <v>446</v>
      </c>
      <c r="D854">
        <v>458</v>
      </c>
      <c r="E854">
        <v>22210</v>
      </c>
      <c r="F854" t="s">
        <v>7769</v>
      </c>
    </row>
    <row r="855" spans="1:6">
      <c r="A855" s="3" t="s">
        <v>1786</v>
      </c>
      <c r="B855" t="s">
        <v>1787</v>
      </c>
      <c r="C855">
        <v>231</v>
      </c>
      <c r="D855">
        <v>234</v>
      </c>
      <c r="E855">
        <v>24400</v>
      </c>
      <c r="F855" t="s">
        <v>7769</v>
      </c>
    </row>
    <row r="856" spans="1:6">
      <c r="A856" s="3" t="s">
        <v>1790</v>
      </c>
      <c r="B856" t="s">
        <v>1791</v>
      </c>
      <c r="C856">
        <v>260</v>
      </c>
      <c r="D856">
        <v>272</v>
      </c>
      <c r="E856">
        <v>22830</v>
      </c>
      <c r="F856" t="s">
        <v>7769</v>
      </c>
    </row>
    <row r="857" spans="1:6">
      <c r="A857" s="3" t="s">
        <v>1792</v>
      </c>
      <c r="B857" t="s">
        <v>156</v>
      </c>
      <c r="C857">
        <v>165</v>
      </c>
      <c r="D857">
        <v>169</v>
      </c>
      <c r="E857">
        <v>26100</v>
      </c>
      <c r="F857" t="s">
        <v>7769</v>
      </c>
    </row>
    <row r="858" spans="1:6">
      <c r="A858" s="3" t="s">
        <v>1793</v>
      </c>
      <c r="B858" t="s">
        <v>1794</v>
      </c>
      <c r="C858">
        <v>2072</v>
      </c>
      <c r="D858">
        <v>1933</v>
      </c>
      <c r="E858">
        <v>21900</v>
      </c>
      <c r="F858" t="s">
        <v>7769</v>
      </c>
    </row>
    <row r="859" spans="1:6">
      <c r="A859" s="3" t="s">
        <v>1795</v>
      </c>
      <c r="B859" t="s">
        <v>1796</v>
      </c>
      <c r="C859">
        <v>1239</v>
      </c>
      <c r="D859">
        <v>1301</v>
      </c>
      <c r="E859">
        <v>24310</v>
      </c>
      <c r="F859" t="s">
        <v>7769</v>
      </c>
    </row>
    <row r="860" spans="1:6">
      <c r="A860" s="3" t="s">
        <v>1797</v>
      </c>
      <c r="B860" t="s">
        <v>1798</v>
      </c>
      <c r="C860">
        <v>827</v>
      </c>
      <c r="D860">
        <v>810</v>
      </c>
      <c r="E860">
        <v>26250</v>
      </c>
      <c r="F860" t="s">
        <v>7769</v>
      </c>
    </row>
    <row r="861" spans="1:6">
      <c r="A861" s="3" t="s">
        <v>1897</v>
      </c>
      <c r="B861" t="s">
        <v>1898</v>
      </c>
      <c r="C861">
        <v>146</v>
      </c>
      <c r="D861">
        <v>163</v>
      </c>
      <c r="E861">
        <v>27540</v>
      </c>
      <c r="F861" t="s">
        <v>7769</v>
      </c>
    </row>
    <row r="862" spans="1:6">
      <c r="A862" s="3" t="s">
        <v>1799</v>
      </c>
      <c r="B862" t="s">
        <v>1800</v>
      </c>
      <c r="C862">
        <v>3653</v>
      </c>
      <c r="D862">
        <v>3525</v>
      </c>
      <c r="E862">
        <v>24240</v>
      </c>
      <c r="F862">
        <v>16</v>
      </c>
    </row>
    <row r="863" spans="1:6">
      <c r="A863" s="3" t="s">
        <v>1801</v>
      </c>
      <c r="B863" t="s">
        <v>1802</v>
      </c>
      <c r="C863">
        <v>3130</v>
      </c>
      <c r="D863">
        <v>3159</v>
      </c>
      <c r="E863">
        <v>22650</v>
      </c>
      <c r="F863">
        <v>18</v>
      </c>
    </row>
    <row r="864" spans="1:6">
      <c r="A864" s="3" t="s">
        <v>1803</v>
      </c>
      <c r="B864" t="s">
        <v>1804</v>
      </c>
      <c r="C864">
        <v>723</v>
      </c>
      <c r="D864">
        <v>778</v>
      </c>
      <c r="E864">
        <v>26300</v>
      </c>
      <c r="F864" t="s">
        <v>7769</v>
      </c>
    </row>
    <row r="865" spans="1:6">
      <c r="A865" s="3" t="s">
        <v>1807</v>
      </c>
      <c r="B865" t="s">
        <v>1808</v>
      </c>
      <c r="C865">
        <v>2230</v>
      </c>
      <c r="D865">
        <v>2318</v>
      </c>
      <c r="E865">
        <v>31270</v>
      </c>
      <c r="F865">
        <v>6</v>
      </c>
    </row>
    <row r="866" spans="1:6">
      <c r="A866" s="3" t="s">
        <v>1805</v>
      </c>
      <c r="B866" t="s">
        <v>1806</v>
      </c>
      <c r="C866">
        <v>252</v>
      </c>
      <c r="D866">
        <v>237</v>
      </c>
      <c r="E866">
        <v>27820</v>
      </c>
      <c r="F866" t="s">
        <v>7769</v>
      </c>
    </row>
    <row r="867" spans="1:6">
      <c r="A867" s="3" t="s">
        <v>1809</v>
      </c>
      <c r="B867" t="s">
        <v>1810</v>
      </c>
      <c r="C867">
        <v>551</v>
      </c>
      <c r="D867">
        <v>627</v>
      </c>
      <c r="E867">
        <v>27720</v>
      </c>
      <c r="F867" t="s">
        <v>7769</v>
      </c>
    </row>
    <row r="868" spans="1:6">
      <c r="A868" s="3" t="s">
        <v>1811</v>
      </c>
      <c r="B868" t="s">
        <v>1812</v>
      </c>
      <c r="C868">
        <v>2177</v>
      </c>
      <c r="D868">
        <v>2140</v>
      </c>
      <c r="E868">
        <v>22710</v>
      </c>
      <c r="F868">
        <v>19</v>
      </c>
    </row>
    <row r="869" spans="1:6">
      <c r="A869" s="3" t="s">
        <v>1899</v>
      </c>
      <c r="B869" t="s">
        <v>1900</v>
      </c>
      <c r="C869">
        <v>749</v>
      </c>
      <c r="D869">
        <v>689</v>
      </c>
      <c r="E869">
        <v>24400</v>
      </c>
      <c r="F869" t="s">
        <v>7769</v>
      </c>
    </row>
    <row r="870" spans="1:6">
      <c r="A870" s="3" t="s">
        <v>1813</v>
      </c>
      <c r="B870" t="s">
        <v>1814</v>
      </c>
      <c r="C870">
        <v>310</v>
      </c>
      <c r="D870">
        <v>343</v>
      </c>
      <c r="E870">
        <v>21770</v>
      </c>
      <c r="F870" t="s">
        <v>7769</v>
      </c>
    </row>
    <row r="871" spans="1:6">
      <c r="A871" s="3" t="s">
        <v>1815</v>
      </c>
      <c r="B871" t="s">
        <v>1816</v>
      </c>
      <c r="C871">
        <v>252</v>
      </c>
      <c r="D871">
        <v>253</v>
      </c>
      <c r="E871">
        <v>24140</v>
      </c>
      <c r="F871" t="s">
        <v>7769</v>
      </c>
    </row>
    <row r="872" spans="1:6">
      <c r="A872" s="3" t="s">
        <v>1817</v>
      </c>
      <c r="B872" t="s">
        <v>1818</v>
      </c>
      <c r="C872">
        <v>635</v>
      </c>
      <c r="D872">
        <v>599</v>
      </c>
      <c r="E872">
        <v>24620</v>
      </c>
      <c r="F872" t="s">
        <v>7769</v>
      </c>
    </row>
    <row r="873" spans="1:6">
      <c r="A873" s="3" t="s">
        <v>1819</v>
      </c>
      <c r="B873" t="s">
        <v>1820</v>
      </c>
      <c r="C873">
        <v>6740</v>
      </c>
      <c r="D873">
        <v>6796</v>
      </c>
      <c r="E873">
        <v>19030</v>
      </c>
      <c r="F873">
        <v>33</v>
      </c>
    </row>
    <row r="874" spans="1:6">
      <c r="A874" s="3" t="s">
        <v>1821</v>
      </c>
      <c r="B874" t="s">
        <v>1822</v>
      </c>
      <c r="C874">
        <v>2758</v>
      </c>
      <c r="D874">
        <v>2861</v>
      </c>
      <c r="E874">
        <v>28750</v>
      </c>
      <c r="F874">
        <v>7</v>
      </c>
    </row>
    <row r="875" spans="1:6">
      <c r="A875" s="3" t="s">
        <v>1901</v>
      </c>
      <c r="B875" t="s">
        <v>1902</v>
      </c>
      <c r="C875">
        <v>562</v>
      </c>
      <c r="D875">
        <v>529</v>
      </c>
      <c r="E875">
        <v>23310</v>
      </c>
      <c r="F875" t="s">
        <v>7769</v>
      </c>
    </row>
    <row r="876" spans="1:6">
      <c r="A876" s="3" t="s">
        <v>1823</v>
      </c>
      <c r="B876" t="s">
        <v>1824</v>
      </c>
      <c r="C876">
        <v>1831</v>
      </c>
      <c r="D876">
        <v>1716</v>
      </c>
      <c r="E876">
        <v>28650</v>
      </c>
      <c r="F876" t="s">
        <v>7769</v>
      </c>
    </row>
    <row r="877" spans="1:6">
      <c r="A877" s="3" t="s">
        <v>1825</v>
      </c>
      <c r="B877" t="s">
        <v>1826</v>
      </c>
      <c r="C877">
        <v>247</v>
      </c>
      <c r="D877">
        <v>239</v>
      </c>
      <c r="E877">
        <v>28200</v>
      </c>
      <c r="F877" t="s">
        <v>7769</v>
      </c>
    </row>
    <row r="878" spans="1:6">
      <c r="A878" s="3" t="s">
        <v>1827</v>
      </c>
      <c r="B878" t="s">
        <v>1828</v>
      </c>
      <c r="C878">
        <v>2069</v>
      </c>
      <c r="D878">
        <v>2008</v>
      </c>
      <c r="E878">
        <v>25340</v>
      </c>
      <c r="F878">
        <v>10</v>
      </c>
    </row>
    <row r="879" spans="1:6">
      <c r="A879" s="3" t="s">
        <v>1829</v>
      </c>
      <c r="B879" t="s">
        <v>1830</v>
      </c>
      <c r="C879">
        <v>306</v>
      </c>
      <c r="D879">
        <v>313</v>
      </c>
      <c r="E879">
        <v>27720</v>
      </c>
      <c r="F879" t="s">
        <v>7769</v>
      </c>
    </row>
    <row r="880" spans="1:6">
      <c r="A880" s="3" t="s">
        <v>1831</v>
      </c>
      <c r="B880" t="s">
        <v>1832</v>
      </c>
      <c r="C880">
        <v>2183</v>
      </c>
      <c r="D880">
        <v>2244</v>
      </c>
      <c r="E880">
        <v>26920</v>
      </c>
      <c r="F880">
        <v>9</v>
      </c>
    </row>
    <row r="881" spans="1:6">
      <c r="A881" s="3" t="s">
        <v>1869</v>
      </c>
      <c r="B881" t="s">
        <v>1870</v>
      </c>
      <c r="C881">
        <v>748</v>
      </c>
      <c r="D881">
        <v>766</v>
      </c>
      <c r="E881">
        <v>24970</v>
      </c>
      <c r="F881" t="s">
        <v>7769</v>
      </c>
    </row>
    <row r="882" spans="1:6">
      <c r="A882" s="3" t="s">
        <v>1833</v>
      </c>
      <c r="B882" t="s">
        <v>1834</v>
      </c>
      <c r="C882">
        <v>1612</v>
      </c>
      <c r="D882">
        <v>1775</v>
      </c>
      <c r="E882">
        <v>32340</v>
      </c>
      <c r="F882" t="s">
        <v>7769</v>
      </c>
    </row>
    <row r="883" spans="1:6">
      <c r="A883" s="3" t="s">
        <v>1835</v>
      </c>
      <c r="B883" t="s">
        <v>1836</v>
      </c>
      <c r="C883">
        <v>1435</v>
      </c>
      <c r="D883">
        <v>1445</v>
      </c>
      <c r="E883">
        <v>24590</v>
      </c>
      <c r="F883" t="s">
        <v>7769</v>
      </c>
    </row>
    <row r="884" spans="1:6">
      <c r="A884" s="3" t="s">
        <v>1837</v>
      </c>
      <c r="B884" t="s">
        <v>1838</v>
      </c>
      <c r="C884">
        <v>10103</v>
      </c>
      <c r="D884">
        <v>9747</v>
      </c>
      <c r="E884">
        <v>38630</v>
      </c>
      <c r="F884">
        <v>7</v>
      </c>
    </row>
    <row r="885" spans="1:6">
      <c r="A885" s="3" t="s">
        <v>1839</v>
      </c>
      <c r="B885" t="s">
        <v>1840</v>
      </c>
      <c r="C885">
        <v>591</v>
      </c>
      <c r="D885">
        <v>553</v>
      </c>
      <c r="E885">
        <v>28200</v>
      </c>
      <c r="F885" t="s">
        <v>7769</v>
      </c>
    </row>
    <row r="886" spans="1:6">
      <c r="A886" s="3" t="s">
        <v>1841</v>
      </c>
      <c r="B886" t="s">
        <v>1842</v>
      </c>
      <c r="C886">
        <v>3952</v>
      </c>
      <c r="D886">
        <v>4113</v>
      </c>
      <c r="E886">
        <v>23250</v>
      </c>
      <c r="F886">
        <v>17</v>
      </c>
    </row>
    <row r="887" spans="1:6">
      <c r="A887" s="3" t="s">
        <v>1843</v>
      </c>
      <c r="B887" t="s">
        <v>1844</v>
      </c>
      <c r="C887">
        <v>339</v>
      </c>
      <c r="D887">
        <v>291</v>
      </c>
      <c r="E887">
        <v>24260</v>
      </c>
      <c r="F887" t="s">
        <v>7769</v>
      </c>
    </row>
    <row r="888" spans="1:6">
      <c r="A888" s="3" t="s">
        <v>1845</v>
      </c>
      <c r="B888" t="s">
        <v>1846</v>
      </c>
      <c r="C888">
        <v>7097</v>
      </c>
      <c r="D888">
        <v>6931</v>
      </c>
      <c r="E888">
        <v>22350</v>
      </c>
      <c r="F888">
        <v>20</v>
      </c>
    </row>
    <row r="889" spans="1:6">
      <c r="A889" s="3" t="s">
        <v>1847</v>
      </c>
      <c r="B889" t="s">
        <v>1848</v>
      </c>
      <c r="C889">
        <v>1664</v>
      </c>
      <c r="D889">
        <v>1682</v>
      </c>
      <c r="E889">
        <v>33970</v>
      </c>
      <c r="F889" t="s">
        <v>7769</v>
      </c>
    </row>
    <row r="890" spans="1:6">
      <c r="A890" s="3" t="s">
        <v>1849</v>
      </c>
      <c r="B890" t="s">
        <v>1850</v>
      </c>
      <c r="C890">
        <v>394</v>
      </c>
      <c r="D890">
        <v>360</v>
      </c>
      <c r="E890">
        <v>25360</v>
      </c>
      <c r="F890" t="s">
        <v>7769</v>
      </c>
    </row>
    <row r="891" spans="1:6">
      <c r="A891" s="3" t="s">
        <v>1851</v>
      </c>
      <c r="B891" t="s">
        <v>1852</v>
      </c>
      <c r="C891">
        <v>4831</v>
      </c>
      <c r="D891">
        <v>4978</v>
      </c>
      <c r="E891">
        <v>27810</v>
      </c>
      <c r="F891">
        <v>9</v>
      </c>
    </row>
    <row r="892" spans="1:6">
      <c r="A892" s="3" t="s">
        <v>1853</v>
      </c>
      <c r="B892" t="s">
        <v>1854</v>
      </c>
      <c r="C892">
        <v>1738</v>
      </c>
      <c r="D892">
        <v>1769</v>
      </c>
      <c r="E892">
        <v>22670</v>
      </c>
      <c r="F892" t="s">
        <v>7769</v>
      </c>
    </row>
    <row r="893" spans="1:6">
      <c r="A893" s="3" t="s">
        <v>1855</v>
      </c>
      <c r="B893" t="s">
        <v>1856</v>
      </c>
      <c r="C893">
        <v>333</v>
      </c>
      <c r="D893">
        <v>339</v>
      </c>
      <c r="E893">
        <v>32220</v>
      </c>
      <c r="F893" t="s">
        <v>7769</v>
      </c>
    </row>
    <row r="894" spans="1:6">
      <c r="A894" s="3" t="s">
        <v>1857</v>
      </c>
      <c r="B894" t="s">
        <v>1858</v>
      </c>
      <c r="C894">
        <v>402</v>
      </c>
      <c r="D894">
        <v>369</v>
      </c>
      <c r="E894">
        <v>27290</v>
      </c>
      <c r="F894" t="s">
        <v>7769</v>
      </c>
    </row>
    <row r="895" spans="1:6">
      <c r="A895" s="3" t="s">
        <v>1859</v>
      </c>
      <c r="B895" t="s">
        <v>1860</v>
      </c>
      <c r="C895">
        <v>422</v>
      </c>
      <c r="D895">
        <v>436</v>
      </c>
      <c r="E895">
        <v>24520</v>
      </c>
      <c r="F895" t="s">
        <v>7769</v>
      </c>
    </row>
    <row r="896" spans="1:6">
      <c r="A896" s="3" t="s">
        <v>1861</v>
      </c>
      <c r="B896" t="s">
        <v>1862</v>
      </c>
      <c r="C896">
        <v>524</v>
      </c>
      <c r="D896">
        <v>522</v>
      </c>
      <c r="E896">
        <v>27130</v>
      </c>
      <c r="F896" t="s">
        <v>7769</v>
      </c>
    </row>
    <row r="897" spans="1:6">
      <c r="A897" s="3" t="s">
        <v>1863</v>
      </c>
      <c r="B897" t="s">
        <v>1864</v>
      </c>
      <c r="C897">
        <v>3231</v>
      </c>
      <c r="D897">
        <v>3123</v>
      </c>
      <c r="E897">
        <v>21690</v>
      </c>
      <c r="F897">
        <v>23</v>
      </c>
    </row>
    <row r="898" spans="1:6">
      <c r="A898" s="3" t="s">
        <v>1865</v>
      </c>
      <c r="B898" t="s">
        <v>1866</v>
      </c>
      <c r="C898">
        <v>1535</v>
      </c>
      <c r="D898">
        <v>1580</v>
      </c>
      <c r="E898">
        <v>30200</v>
      </c>
      <c r="F898" t="s">
        <v>7769</v>
      </c>
    </row>
    <row r="899" spans="1:6">
      <c r="A899" s="3" t="s">
        <v>1867</v>
      </c>
      <c r="B899" t="s">
        <v>1868</v>
      </c>
      <c r="C899">
        <v>775</v>
      </c>
      <c r="D899">
        <v>766</v>
      </c>
      <c r="E899">
        <v>33390</v>
      </c>
      <c r="F899" t="s">
        <v>7769</v>
      </c>
    </row>
    <row r="900" spans="1:6">
      <c r="A900" s="3" t="s">
        <v>1871</v>
      </c>
      <c r="B900" t="s">
        <v>1872</v>
      </c>
      <c r="C900">
        <v>4483</v>
      </c>
      <c r="D900">
        <v>4189</v>
      </c>
      <c r="E900">
        <v>25360</v>
      </c>
      <c r="F900">
        <v>16</v>
      </c>
    </row>
    <row r="901" spans="1:6">
      <c r="A901" s="3" t="s">
        <v>1873</v>
      </c>
      <c r="B901" t="s">
        <v>1874</v>
      </c>
      <c r="C901">
        <v>748</v>
      </c>
      <c r="D901">
        <v>689</v>
      </c>
      <c r="E901">
        <v>22740</v>
      </c>
      <c r="F901" t="s">
        <v>7769</v>
      </c>
    </row>
    <row r="902" spans="1:6">
      <c r="A902" s="3" t="s">
        <v>1875</v>
      </c>
      <c r="B902" t="s">
        <v>1876</v>
      </c>
      <c r="C902">
        <v>738</v>
      </c>
      <c r="D902">
        <v>771</v>
      </c>
      <c r="E902">
        <v>31430</v>
      </c>
      <c r="F902" t="s">
        <v>7769</v>
      </c>
    </row>
    <row r="903" spans="1:6">
      <c r="A903" s="3" t="s">
        <v>1877</v>
      </c>
      <c r="B903" t="s">
        <v>1878</v>
      </c>
      <c r="C903">
        <v>1375</v>
      </c>
      <c r="D903">
        <v>1452</v>
      </c>
      <c r="E903">
        <v>29830</v>
      </c>
      <c r="F903" t="s">
        <v>7769</v>
      </c>
    </row>
    <row r="904" spans="1:6">
      <c r="A904" s="3" t="s">
        <v>1879</v>
      </c>
      <c r="B904" t="s">
        <v>1880</v>
      </c>
      <c r="C904">
        <v>403</v>
      </c>
      <c r="D904">
        <v>425</v>
      </c>
      <c r="E904">
        <v>24390</v>
      </c>
      <c r="F904" t="s">
        <v>7769</v>
      </c>
    </row>
    <row r="905" spans="1:6">
      <c r="A905" s="3" t="s">
        <v>1881</v>
      </c>
      <c r="B905" t="s">
        <v>1882</v>
      </c>
      <c r="C905">
        <v>11449</v>
      </c>
      <c r="D905">
        <v>11644</v>
      </c>
      <c r="E905">
        <v>19440</v>
      </c>
      <c r="F905">
        <v>30</v>
      </c>
    </row>
    <row r="906" spans="1:6">
      <c r="A906" s="3" t="s">
        <v>1885</v>
      </c>
      <c r="B906" t="s">
        <v>1886</v>
      </c>
      <c r="C906">
        <v>1345</v>
      </c>
      <c r="D906">
        <v>1340</v>
      </c>
      <c r="E906">
        <v>23250</v>
      </c>
      <c r="F906" t="s">
        <v>7769</v>
      </c>
    </row>
    <row r="907" spans="1:6">
      <c r="A907" s="3" t="s">
        <v>1883</v>
      </c>
      <c r="B907" t="s">
        <v>1884</v>
      </c>
      <c r="C907">
        <v>1671</v>
      </c>
      <c r="D907">
        <v>1698</v>
      </c>
      <c r="E907">
        <v>26650</v>
      </c>
      <c r="F907" t="s">
        <v>7769</v>
      </c>
    </row>
    <row r="908" spans="1:6">
      <c r="A908" s="3" t="s">
        <v>1887</v>
      </c>
      <c r="B908" t="s">
        <v>1888</v>
      </c>
      <c r="C908">
        <v>711</v>
      </c>
      <c r="D908">
        <v>704</v>
      </c>
      <c r="E908">
        <v>25770</v>
      </c>
      <c r="F908" t="s">
        <v>7769</v>
      </c>
    </row>
    <row r="909" spans="1:6">
      <c r="A909" s="3" t="s">
        <v>1889</v>
      </c>
      <c r="B909" t="s">
        <v>1890</v>
      </c>
      <c r="C909">
        <v>417</v>
      </c>
      <c r="D909">
        <v>390</v>
      </c>
      <c r="E909">
        <v>31630</v>
      </c>
      <c r="F909" t="s">
        <v>7769</v>
      </c>
    </row>
    <row r="910" spans="1:6">
      <c r="A910" s="3" t="s">
        <v>1891</v>
      </c>
      <c r="B910" t="s">
        <v>1892</v>
      </c>
      <c r="C910">
        <v>1030</v>
      </c>
      <c r="D910">
        <v>1095</v>
      </c>
      <c r="E910">
        <v>25030</v>
      </c>
      <c r="F910" t="s">
        <v>7769</v>
      </c>
    </row>
    <row r="911" spans="1:6">
      <c r="A911" s="3" t="s">
        <v>1893</v>
      </c>
      <c r="B911" t="s">
        <v>1894</v>
      </c>
      <c r="C911">
        <v>2482</v>
      </c>
      <c r="D911">
        <v>2435</v>
      </c>
      <c r="E911">
        <v>21410</v>
      </c>
      <c r="F911">
        <v>25</v>
      </c>
    </row>
    <row r="912" spans="1:6">
      <c r="A912" s="3" t="s">
        <v>1895</v>
      </c>
      <c r="B912" t="s">
        <v>1896</v>
      </c>
      <c r="C912">
        <v>583</v>
      </c>
      <c r="D912">
        <v>582</v>
      </c>
      <c r="E912">
        <v>25560</v>
      </c>
      <c r="F912" t="s">
        <v>7769</v>
      </c>
    </row>
    <row r="913" spans="1:6">
      <c r="A913" s="3" t="s">
        <v>1943</v>
      </c>
      <c r="B913" t="s">
        <v>1944</v>
      </c>
      <c r="C913">
        <v>1980</v>
      </c>
      <c r="D913">
        <v>1951</v>
      </c>
      <c r="E913">
        <v>28030</v>
      </c>
      <c r="F913" t="s">
        <v>7769</v>
      </c>
    </row>
    <row r="914" spans="1:6">
      <c r="A914" s="3" t="s">
        <v>1903</v>
      </c>
      <c r="B914" t="s">
        <v>1904</v>
      </c>
      <c r="C914">
        <v>611</v>
      </c>
      <c r="D914">
        <v>663</v>
      </c>
      <c r="E914">
        <v>27240</v>
      </c>
      <c r="F914" t="s">
        <v>7769</v>
      </c>
    </row>
    <row r="915" spans="1:6">
      <c r="A915" s="3" t="s">
        <v>1905</v>
      </c>
      <c r="B915" t="s">
        <v>1906</v>
      </c>
      <c r="C915">
        <v>32558</v>
      </c>
      <c r="D915">
        <v>31134</v>
      </c>
      <c r="E915">
        <v>21930</v>
      </c>
      <c r="F915">
        <v>24.2</v>
      </c>
    </row>
    <row r="916" spans="1:6">
      <c r="A916" s="3" t="s">
        <v>1907</v>
      </c>
      <c r="B916" t="s">
        <v>1908</v>
      </c>
      <c r="C916">
        <v>1660</v>
      </c>
      <c r="D916">
        <v>1737</v>
      </c>
      <c r="E916">
        <v>29530</v>
      </c>
      <c r="F916" t="s">
        <v>7769</v>
      </c>
    </row>
    <row r="917" spans="1:6">
      <c r="A917" s="3" t="s">
        <v>1909</v>
      </c>
      <c r="B917" t="s">
        <v>1910</v>
      </c>
      <c r="C917">
        <v>2452</v>
      </c>
      <c r="D917">
        <v>2518</v>
      </c>
      <c r="E917">
        <v>33150</v>
      </c>
      <c r="F917">
        <v>6</v>
      </c>
    </row>
    <row r="918" spans="1:6">
      <c r="A918" s="3" t="s">
        <v>1911</v>
      </c>
      <c r="B918" t="s">
        <v>1912</v>
      </c>
      <c r="C918">
        <v>399</v>
      </c>
      <c r="D918">
        <v>410</v>
      </c>
      <c r="E918">
        <v>26820</v>
      </c>
      <c r="F918" t="s">
        <v>7769</v>
      </c>
    </row>
    <row r="919" spans="1:6">
      <c r="A919" s="3" t="s">
        <v>1913</v>
      </c>
      <c r="B919" t="s">
        <v>1914</v>
      </c>
      <c r="C919">
        <v>1577</v>
      </c>
      <c r="D919">
        <v>1741</v>
      </c>
      <c r="E919">
        <v>24370</v>
      </c>
      <c r="F919" t="s">
        <v>7769</v>
      </c>
    </row>
    <row r="920" spans="1:6">
      <c r="A920" s="3" t="s">
        <v>1915</v>
      </c>
      <c r="B920" t="s">
        <v>1916</v>
      </c>
      <c r="C920">
        <v>153</v>
      </c>
      <c r="D920">
        <v>135</v>
      </c>
      <c r="E920">
        <v>27470</v>
      </c>
      <c r="F920" t="s">
        <v>7769</v>
      </c>
    </row>
    <row r="921" spans="1:6">
      <c r="A921" s="3" t="s">
        <v>1917</v>
      </c>
      <c r="B921" t="s">
        <v>1918</v>
      </c>
      <c r="C921">
        <v>2495</v>
      </c>
      <c r="D921">
        <v>2728</v>
      </c>
      <c r="E921">
        <v>28640</v>
      </c>
      <c r="F921">
        <v>12</v>
      </c>
    </row>
    <row r="922" spans="1:6">
      <c r="A922" s="3" t="s">
        <v>1921</v>
      </c>
      <c r="B922" t="s">
        <v>1922</v>
      </c>
      <c r="C922">
        <v>2232</v>
      </c>
      <c r="D922">
        <v>2257</v>
      </c>
      <c r="E922">
        <v>30780</v>
      </c>
      <c r="F922">
        <v>5</v>
      </c>
    </row>
    <row r="923" spans="1:6">
      <c r="A923" s="3" t="s">
        <v>1919</v>
      </c>
      <c r="B923" t="s">
        <v>1920</v>
      </c>
      <c r="C923">
        <v>1166</v>
      </c>
      <c r="D923">
        <v>1169</v>
      </c>
      <c r="E923">
        <v>25240</v>
      </c>
      <c r="F923" t="s">
        <v>7769</v>
      </c>
    </row>
    <row r="924" spans="1:6">
      <c r="A924" s="3" t="s">
        <v>1923</v>
      </c>
      <c r="B924" t="s">
        <v>1924</v>
      </c>
      <c r="C924">
        <v>7899</v>
      </c>
      <c r="D924">
        <v>7839</v>
      </c>
      <c r="E924">
        <v>23460</v>
      </c>
      <c r="F924">
        <v>18</v>
      </c>
    </row>
    <row r="925" spans="1:6">
      <c r="A925" s="3" t="s">
        <v>1927</v>
      </c>
      <c r="B925" t="s">
        <v>1928</v>
      </c>
      <c r="C925">
        <v>1073</v>
      </c>
      <c r="D925">
        <v>983</v>
      </c>
      <c r="E925">
        <v>25280</v>
      </c>
      <c r="F925" t="s">
        <v>7769</v>
      </c>
    </row>
    <row r="926" spans="1:6">
      <c r="A926" s="3" t="s">
        <v>1925</v>
      </c>
      <c r="B926" t="s">
        <v>1926</v>
      </c>
      <c r="C926">
        <v>1008</v>
      </c>
      <c r="D926">
        <v>1105</v>
      </c>
      <c r="E926">
        <v>32020</v>
      </c>
      <c r="F926" t="s">
        <v>7769</v>
      </c>
    </row>
    <row r="927" spans="1:6">
      <c r="A927" s="3" t="s">
        <v>1929</v>
      </c>
      <c r="B927" t="s">
        <v>1930</v>
      </c>
      <c r="C927">
        <v>1253</v>
      </c>
      <c r="D927">
        <v>1209</v>
      </c>
      <c r="E927">
        <v>23940</v>
      </c>
      <c r="F927" t="s">
        <v>7769</v>
      </c>
    </row>
    <row r="928" spans="1:6">
      <c r="A928" s="3" t="s">
        <v>1931</v>
      </c>
      <c r="B928" t="s">
        <v>1932</v>
      </c>
      <c r="C928">
        <v>2289</v>
      </c>
      <c r="D928">
        <v>2198</v>
      </c>
      <c r="E928">
        <v>26430</v>
      </c>
      <c r="F928">
        <v>14</v>
      </c>
    </row>
    <row r="929" spans="1:6">
      <c r="A929" s="3" t="s">
        <v>2316</v>
      </c>
      <c r="B929" t="s">
        <v>2317</v>
      </c>
      <c r="C929">
        <v>6933</v>
      </c>
      <c r="D929">
        <v>6764</v>
      </c>
      <c r="E929">
        <v>18770</v>
      </c>
      <c r="F929">
        <v>34</v>
      </c>
    </row>
    <row r="930" spans="1:6">
      <c r="A930" s="3" t="s">
        <v>1933</v>
      </c>
      <c r="B930" t="s">
        <v>1934</v>
      </c>
      <c r="C930">
        <v>840</v>
      </c>
      <c r="D930">
        <v>781</v>
      </c>
      <c r="E930">
        <v>21480</v>
      </c>
      <c r="F930" t="s">
        <v>7769</v>
      </c>
    </row>
    <row r="931" spans="1:6">
      <c r="A931" s="3" t="s">
        <v>1935</v>
      </c>
      <c r="B931" t="s">
        <v>1936</v>
      </c>
      <c r="C931">
        <v>670</v>
      </c>
      <c r="D931">
        <v>689</v>
      </c>
      <c r="E931">
        <v>25170</v>
      </c>
      <c r="F931" t="s">
        <v>7769</v>
      </c>
    </row>
    <row r="932" spans="1:6">
      <c r="A932" s="3" t="s">
        <v>1937</v>
      </c>
      <c r="B932" t="s">
        <v>1938</v>
      </c>
      <c r="C932">
        <v>14591</v>
      </c>
      <c r="D932">
        <v>13833</v>
      </c>
      <c r="E932">
        <v>20040</v>
      </c>
      <c r="F932">
        <v>29</v>
      </c>
    </row>
    <row r="933" spans="1:6">
      <c r="A933" s="3" t="s">
        <v>1939</v>
      </c>
      <c r="B933" t="s">
        <v>1940</v>
      </c>
      <c r="C933">
        <v>454</v>
      </c>
      <c r="D933">
        <v>467</v>
      </c>
      <c r="E933">
        <v>22760</v>
      </c>
      <c r="F933" t="s">
        <v>7769</v>
      </c>
    </row>
    <row r="934" spans="1:6">
      <c r="A934" s="3" t="s">
        <v>1941</v>
      </c>
      <c r="B934" t="s">
        <v>1942</v>
      </c>
      <c r="C934">
        <v>570</v>
      </c>
      <c r="D934">
        <v>579</v>
      </c>
      <c r="E934">
        <v>27060</v>
      </c>
      <c r="F934" t="s">
        <v>7769</v>
      </c>
    </row>
    <row r="935" spans="1:6">
      <c r="A935" s="3" t="s">
        <v>1945</v>
      </c>
      <c r="B935" t="s">
        <v>1946</v>
      </c>
      <c r="C935">
        <v>688</v>
      </c>
      <c r="D935">
        <v>646</v>
      </c>
      <c r="E935">
        <v>27560</v>
      </c>
      <c r="F935" t="s">
        <v>7769</v>
      </c>
    </row>
    <row r="936" spans="1:6">
      <c r="A936" s="3" t="s">
        <v>2285</v>
      </c>
      <c r="B936" t="s">
        <v>2286</v>
      </c>
      <c r="C936">
        <v>8590</v>
      </c>
      <c r="D936">
        <v>8754</v>
      </c>
      <c r="E936">
        <v>26610</v>
      </c>
      <c r="F936">
        <v>13</v>
      </c>
    </row>
    <row r="937" spans="1:6">
      <c r="A937" s="3" t="s">
        <v>1951</v>
      </c>
      <c r="B937" t="s">
        <v>1952</v>
      </c>
      <c r="C937">
        <v>874</v>
      </c>
      <c r="D937">
        <v>917</v>
      </c>
      <c r="E937">
        <v>29670</v>
      </c>
      <c r="F937" t="s">
        <v>7769</v>
      </c>
    </row>
    <row r="938" spans="1:6">
      <c r="A938" s="3" t="s">
        <v>1947</v>
      </c>
      <c r="B938" t="s">
        <v>1948</v>
      </c>
      <c r="C938">
        <v>768</v>
      </c>
      <c r="D938">
        <v>766</v>
      </c>
      <c r="E938">
        <v>32430</v>
      </c>
      <c r="F938" t="s">
        <v>7769</v>
      </c>
    </row>
    <row r="939" spans="1:6">
      <c r="A939" s="3" t="s">
        <v>1953</v>
      </c>
      <c r="B939" t="s">
        <v>1954</v>
      </c>
      <c r="C939">
        <v>2990</v>
      </c>
      <c r="D939">
        <v>3078</v>
      </c>
      <c r="E939">
        <v>33960</v>
      </c>
      <c r="F939">
        <v>5</v>
      </c>
    </row>
    <row r="940" spans="1:6">
      <c r="A940" s="3" t="s">
        <v>1949</v>
      </c>
      <c r="B940" t="s">
        <v>1950</v>
      </c>
      <c r="C940">
        <v>52</v>
      </c>
      <c r="D940">
        <v>43</v>
      </c>
      <c r="E940" t="s">
        <v>7769</v>
      </c>
      <c r="F940" t="s">
        <v>7769</v>
      </c>
    </row>
    <row r="941" spans="1:6">
      <c r="A941" s="3" t="s">
        <v>1955</v>
      </c>
      <c r="B941" t="s">
        <v>1956</v>
      </c>
      <c r="C941">
        <v>371</v>
      </c>
      <c r="D941">
        <v>357</v>
      </c>
      <c r="E941">
        <v>23400</v>
      </c>
      <c r="F941" t="s">
        <v>7769</v>
      </c>
    </row>
    <row r="942" spans="1:6">
      <c r="A942" s="3" t="s">
        <v>1957</v>
      </c>
      <c r="B942" t="s">
        <v>1958</v>
      </c>
      <c r="C942">
        <v>1092</v>
      </c>
      <c r="D942">
        <v>1088</v>
      </c>
      <c r="E942">
        <v>25090</v>
      </c>
      <c r="F942" t="s">
        <v>7769</v>
      </c>
    </row>
    <row r="943" spans="1:6">
      <c r="A943" s="3" t="s">
        <v>1959</v>
      </c>
      <c r="B943" t="s">
        <v>1960</v>
      </c>
      <c r="C943">
        <v>521</v>
      </c>
      <c r="D943">
        <v>563</v>
      </c>
      <c r="E943">
        <v>33690</v>
      </c>
      <c r="F943" t="s">
        <v>7769</v>
      </c>
    </row>
    <row r="944" spans="1:6">
      <c r="A944" s="3" t="s">
        <v>1961</v>
      </c>
      <c r="B944" t="s">
        <v>1962</v>
      </c>
      <c r="C944">
        <v>1615</v>
      </c>
      <c r="D944">
        <v>1541</v>
      </c>
      <c r="E944">
        <v>25150</v>
      </c>
      <c r="F944" t="s">
        <v>7769</v>
      </c>
    </row>
    <row r="945" spans="1:6">
      <c r="A945" s="3" t="s">
        <v>1963</v>
      </c>
      <c r="B945" t="s">
        <v>1964</v>
      </c>
      <c r="C945">
        <v>12358</v>
      </c>
      <c r="D945">
        <v>12731</v>
      </c>
      <c r="E945">
        <v>25070</v>
      </c>
      <c r="F945">
        <v>16</v>
      </c>
    </row>
    <row r="946" spans="1:6">
      <c r="A946" s="3" t="s">
        <v>1965</v>
      </c>
      <c r="B946" t="s">
        <v>1966</v>
      </c>
      <c r="C946">
        <v>9698</v>
      </c>
      <c r="D946">
        <v>9253</v>
      </c>
      <c r="E946">
        <v>18400</v>
      </c>
      <c r="F946">
        <v>36</v>
      </c>
    </row>
    <row r="947" spans="1:6">
      <c r="A947" s="3" t="s">
        <v>1967</v>
      </c>
      <c r="B947" t="s">
        <v>1968</v>
      </c>
      <c r="C947">
        <v>21134</v>
      </c>
      <c r="D947">
        <v>20787</v>
      </c>
      <c r="E947">
        <v>23300</v>
      </c>
      <c r="F947">
        <v>17</v>
      </c>
    </row>
    <row r="948" spans="1:6">
      <c r="A948" s="3" t="s">
        <v>1969</v>
      </c>
      <c r="B948" t="s">
        <v>1970</v>
      </c>
      <c r="C948">
        <v>2809</v>
      </c>
      <c r="D948">
        <v>2855</v>
      </c>
      <c r="E948">
        <v>24560</v>
      </c>
      <c r="F948">
        <v>14</v>
      </c>
    </row>
    <row r="949" spans="1:6">
      <c r="A949" s="3" t="s">
        <v>1971</v>
      </c>
      <c r="B949" t="s">
        <v>1972</v>
      </c>
      <c r="C949">
        <v>2270</v>
      </c>
      <c r="D949">
        <v>2153</v>
      </c>
      <c r="E949">
        <v>22280</v>
      </c>
      <c r="F949" t="s">
        <v>7769</v>
      </c>
    </row>
    <row r="950" spans="1:6">
      <c r="A950" s="3" t="s">
        <v>1973</v>
      </c>
      <c r="B950" t="s">
        <v>1974</v>
      </c>
      <c r="C950">
        <v>3014</v>
      </c>
      <c r="D950">
        <v>3436</v>
      </c>
      <c r="E950">
        <v>30450</v>
      </c>
      <c r="F950">
        <v>6</v>
      </c>
    </row>
    <row r="951" spans="1:6">
      <c r="A951" s="3" t="s">
        <v>1975</v>
      </c>
      <c r="B951" t="s">
        <v>1976</v>
      </c>
      <c r="C951">
        <v>694</v>
      </c>
      <c r="D951">
        <v>791</v>
      </c>
      <c r="E951">
        <v>25970</v>
      </c>
      <c r="F951" t="s">
        <v>7769</v>
      </c>
    </row>
    <row r="952" spans="1:6">
      <c r="A952" s="3" t="s">
        <v>1977</v>
      </c>
      <c r="B952" t="s">
        <v>1978</v>
      </c>
      <c r="C952">
        <v>4532</v>
      </c>
      <c r="D952">
        <v>4532</v>
      </c>
      <c r="E952">
        <v>20050</v>
      </c>
      <c r="F952">
        <v>29</v>
      </c>
    </row>
    <row r="953" spans="1:6">
      <c r="A953" s="3" t="s">
        <v>1985</v>
      </c>
      <c r="B953" t="s">
        <v>1986</v>
      </c>
      <c r="C953">
        <v>744</v>
      </c>
      <c r="D953">
        <v>716</v>
      </c>
      <c r="E953">
        <v>26440</v>
      </c>
      <c r="F953" t="s">
        <v>7769</v>
      </c>
    </row>
    <row r="954" spans="1:6">
      <c r="A954" s="3" t="s">
        <v>1979</v>
      </c>
      <c r="B954" t="s">
        <v>1980</v>
      </c>
      <c r="C954">
        <v>667</v>
      </c>
      <c r="D954">
        <v>659</v>
      </c>
      <c r="E954">
        <v>29510</v>
      </c>
      <c r="F954" t="s">
        <v>7769</v>
      </c>
    </row>
    <row r="955" spans="1:6">
      <c r="A955" s="3" t="s">
        <v>1981</v>
      </c>
      <c r="B955" t="s">
        <v>1982</v>
      </c>
      <c r="C955">
        <v>21041</v>
      </c>
      <c r="D955">
        <v>20566</v>
      </c>
      <c r="E955">
        <v>25770</v>
      </c>
      <c r="F955">
        <v>17.8</v>
      </c>
    </row>
    <row r="956" spans="1:6">
      <c r="A956" s="3" t="s">
        <v>1983</v>
      </c>
      <c r="B956" t="s">
        <v>1984</v>
      </c>
      <c r="C956">
        <v>257</v>
      </c>
      <c r="D956">
        <v>238</v>
      </c>
      <c r="E956">
        <v>26290</v>
      </c>
      <c r="F956" t="s">
        <v>7769</v>
      </c>
    </row>
    <row r="957" spans="1:6">
      <c r="A957" s="3" t="s">
        <v>1987</v>
      </c>
      <c r="B957" t="s">
        <v>1988</v>
      </c>
      <c r="C957">
        <v>6435</v>
      </c>
      <c r="D957">
        <v>6467</v>
      </c>
      <c r="E957">
        <v>25490</v>
      </c>
      <c r="F957">
        <v>16</v>
      </c>
    </row>
    <row r="958" spans="1:6">
      <c r="A958" s="3" t="s">
        <v>1989</v>
      </c>
      <c r="B958" t="s">
        <v>1990</v>
      </c>
      <c r="C958">
        <v>1218</v>
      </c>
      <c r="D958">
        <v>1333</v>
      </c>
      <c r="E958">
        <v>29930</v>
      </c>
      <c r="F958" t="s">
        <v>7769</v>
      </c>
    </row>
    <row r="959" spans="1:6">
      <c r="A959" s="3" t="s">
        <v>1991</v>
      </c>
      <c r="B959" t="s">
        <v>1992</v>
      </c>
      <c r="C959">
        <v>201</v>
      </c>
      <c r="D959">
        <v>177</v>
      </c>
      <c r="E959">
        <v>26680</v>
      </c>
      <c r="F959" t="s">
        <v>7769</v>
      </c>
    </row>
    <row r="960" spans="1:6">
      <c r="A960" s="3" t="s">
        <v>1993</v>
      </c>
      <c r="B960" t="s">
        <v>1994</v>
      </c>
      <c r="C960">
        <v>4968</v>
      </c>
      <c r="D960">
        <v>4839</v>
      </c>
      <c r="E960">
        <v>30060</v>
      </c>
      <c r="F960">
        <v>7</v>
      </c>
    </row>
    <row r="961" spans="1:6">
      <c r="A961" s="3" t="s">
        <v>1995</v>
      </c>
      <c r="B961" t="s">
        <v>1996</v>
      </c>
      <c r="C961">
        <v>193</v>
      </c>
      <c r="D961">
        <v>205</v>
      </c>
      <c r="E961">
        <v>21900</v>
      </c>
      <c r="F961" t="s">
        <v>7769</v>
      </c>
    </row>
    <row r="962" spans="1:6">
      <c r="A962" s="3" t="s">
        <v>1997</v>
      </c>
      <c r="B962" t="s">
        <v>1998</v>
      </c>
      <c r="C962">
        <v>5324</v>
      </c>
      <c r="D962">
        <v>5338</v>
      </c>
      <c r="E962">
        <v>19680</v>
      </c>
      <c r="F962">
        <v>30</v>
      </c>
    </row>
    <row r="963" spans="1:6">
      <c r="A963" s="3" t="s">
        <v>1999</v>
      </c>
      <c r="B963" t="s">
        <v>2000</v>
      </c>
      <c r="C963">
        <v>39</v>
      </c>
      <c r="D963">
        <v>43</v>
      </c>
      <c r="E963" t="s">
        <v>7769</v>
      </c>
      <c r="F963" t="s">
        <v>7769</v>
      </c>
    </row>
    <row r="964" spans="1:6">
      <c r="A964" s="3" t="s">
        <v>2001</v>
      </c>
      <c r="B964" t="s">
        <v>2002</v>
      </c>
      <c r="C964">
        <v>19825</v>
      </c>
      <c r="D964">
        <v>20665</v>
      </c>
      <c r="E964">
        <v>16330</v>
      </c>
      <c r="F964">
        <v>45</v>
      </c>
    </row>
    <row r="965" spans="1:6">
      <c r="A965" s="3" t="s">
        <v>2003</v>
      </c>
      <c r="B965" t="s">
        <v>2004</v>
      </c>
      <c r="C965">
        <v>1769</v>
      </c>
      <c r="D965">
        <v>1778</v>
      </c>
      <c r="E965">
        <v>29290</v>
      </c>
      <c r="F965" t="s">
        <v>7769</v>
      </c>
    </row>
    <row r="966" spans="1:6">
      <c r="A966" s="3" t="s">
        <v>2005</v>
      </c>
      <c r="B966" t="s">
        <v>2006</v>
      </c>
      <c r="C966">
        <v>339</v>
      </c>
      <c r="D966">
        <v>327</v>
      </c>
      <c r="E966">
        <v>27230</v>
      </c>
      <c r="F966" t="s">
        <v>7769</v>
      </c>
    </row>
    <row r="967" spans="1:6">
      <c r="A967" s="3" t="s">
        <v>2007</v>
      </c>
      <c r="B967" t="s">
        <v>2008</v>
      </c>
      <c r="C967">
        <v>314</v>
      </c>
      <c r="D967">
        <v>289</v>
      </c>
      <c r="E967">
        <v>26210</v>
      </c>
      <c r="F967" t="s">
        <v>7769</v>
      </c>
    </row>
    <row r="968" spans="1:6">
      <c r="A968" s="3" t="s">
        <v>2009</v>
      </c>
      <c r="B968" t="s">
        <v>2010</v>
      </c>
      <c r="C968">
        <v>333</v>
      </c>
      <c r="D968">
        <v>325</v>
      </c>
      <c r="E968">
        <v>26270</v>
      </c>
      <c r="F968" t="s">
        <v>7769</v>
      </c>
    </row>
    <row r="969" spans="1:6">
      <c r="A969" s="3" t="s">
        <v>2011</v>
      </c>
      <c r="B969" t="s">
        <v>2012</v>
      </c>
      <c r="C969">
        <v>860</v>
      </c>
      <c r="D969">
        <v>815</v>
      </c>
      <c r="E969">
        <v>24070</v>
      </c>
      <c r="F969" t="s">
        <v>7769</v>
      </c>
    </row>
    <row r="970" spans="1:6">
      <c r="A970" s="3" t="s">
        <v>2015</v>
      </c>
      <c r="B970" t="s">
        <v>2016</v>
      </c>
      <c r="C970">
        <v>39700</v>
      </c>
      <c r="D970">
        <v>40250</v>
      </c>
      <c r="E970">
        <v>20230</v>
      </c>
      <c r="F970">
        <v>31.4</v>
      </c>
    </row>
    <row r="971" spans="1:6">
      <c r="A971" s="3" t="s">
        <v>2017</v>
      </c>
      <c r="B971" t="s">
        <v>2018</v>
      </c>
      <c r="C971">
        <v>10558</v>
      </c>
      <c r="D971">
        <v>10109</v>
      </c>
      <c r="E971">
        <v>19780</v>
      </c>
      <c r="F971">
        <v>29</v>
      </c>
    </row>
    <row r="972" spans="1:6">
      <c r="A972" s="3" t="s">
        <v>2318</v>
      </c>
      <c r="B972" t="s">
        <v>2319</v>
      </c>
      <c r="C972">
        <v>1478</v>
      </c>
      <c r="D972">
        <v>1436</v>
      </c>
      <c r="E972">
        <v>28760</v>
      </c>
      <c r="F972" t="s">
        <v>7769</v>
      </c>
    </row>
    <row r="973" spans="1:6">
      <c r="A973" s="3" t="s">
        <v>2019</v>
      </c>
      <c r="B973" t="s">
        <v>2020</v>
      </c>
      <c r="C973">
        <v>569</v>
      </c>
      <c r="D973">
        <v>536</v>
      </c>
      <c r="E973">
        <v>25630</v>
      </c>
      <c r="F973" t="s">
        <v>7769</v>
      </c>
    </row>
    <row r="974" spans="1:6">
      <c r="A974" s="3" t="s">
        <v>2021</v>
      </c>
      <c r="B974" t="s">
        <v>2022</v>
      </c>
      <c r="C974">
        <v>250</v>
      </c>
      <c r="D974">
        <v>281</v>
      </c>
      <c r="E974">
        <v>24670</v>
      </c>
      <c r="F974" t="s">
        <v>7769</v>
      </c>
    </row>
    <row r="975" spans="1:6">
      <c r="A975" s="3" t="s">
        <v>2023</v>
      </c>
      <c r="B975" t="s">
        <v>2024</v>
      </c>
      <c r="C975">
        <v>87353</v>
      </c>
      <c r="D975">
        <v>86263</v>
      </c>
      <c r="E975">
        <v>22790</v>
      </c>
      <c r="F975">
        <v>22.7</v>
      </c>
    </row>
    <row r="976" spans="1:6">
      <c r="A976" s="3" t="s">
        <v>2025</v>
      </c>
      <c r="B976" t="s">
        <v>2026</v>
      </c>
      <c r="C976">
        <v>673</v>
      </c>
      <c r="D976">
        <v>660</v>
      </c>
      <c r="E976">
        <v>25890</v>
      </c>
      <c r="F976" t="s">
        <v>7769</v>
      </c>
    </row>
    <row r="977" spans="1:6">
      <c r="A977" s="3" t="s">
        <v>2958</v>
      </c>
      <c r="B977" t="s">
        <v>2959</v>
      </c>
      <c r="C977">
        <v>1937</v>
      </c>
      <c r="D977">
        <v>1869</v>
      </c>
      <c r="E977">
        <v>21560</v>
      </c>
      <c r="F977" t="s">
        <v>7769</v>
      </c>
    </row>
    <row r="978" spans="1:6">
      <c r="A978" s="3" t="s">
        <v>2027</v>
      </c>
      <c r="B978" t="s">
        <v>2028</v>
      </c>
      <c r="C978">
        <v>84</v>
      </c>
      <c r="D978">
        <v>94</v>
      </c>
      <c r="E978" t="s">
        <v>7769</v>
      </c>
      <c r="F978" t="s">
        <v>7769</v>
      </c>
    </row>
    <row r="979" spans="1:6">
      <c r="A979" s="3" t="s">
        <v>2960</v>
      </c>
      <c r="B979" t="s">
        <v>2961</v>
      </c>
      <c r="C979">
        <v>292</v>
      </c>
      <c r="D979">
        <v>269</v>
      </c>
      <c r="E979">
        <v>27580</v>
      </c>
      <c r="F979" t="s">
        <v>7769</v>
      </c>
    </row>
    <row r="980" spans="1:6">
      <c r="A980" s="3" t="s">
        <v>2962</v>
      </c>
      <c r="B980" t="s">
        <v>2963</v>
      </c>
      <c r="C980">
        <v>140</v>
      </c>
      <c r="D980">
        <v>145</v>
      </c>
      <c r="E980">
        <v>27230</v>
      </c>
      <c r="F980" t="s">
        <v>7769</v>
      </c>
    </row>
    <row r="981" spans="1:6">
      <c r="A981" s="3" t="s">
        <v>2029</v>
      </c>
      <c r="B981" t="s">
        <v>2030</v>
      </c>
      <c r="C981">
        <v>1219</v>
      </c>
      <c r="D981">
        <v>1213</v>
      </c>
      <c r="E981">
        <v>28900</v>
      </c>
      <c r="F981" t="s">
        <v>7769</v>
      </c>
    </row>
    <row r="982" spans="1:6">
      <c r="A982" s="3" t="s">
        <v>2964</v>
      </c>
      <c r="B982" t="s">
        <v>2965</v>
      </c>
      <c r="C982">
        <v>980</v>
      </c>
      <c r="D982">
        <v>1013</v>
      </c>
      <c r="E982">
        <v>29650</v>
      </c>
      <c r="F982" t="s">
        <v>7769</v>
      </c>
    </row>
    <row r="983" spans="1:6">
      <c r="A983" s="3" t="s">
        <v>2966</v>
      </c>
      <c r="B983" t="s">
        <v>2967</v>
      </c>
      <c r="C983">
        <v>625</v>
      </c>
      <c r="D983">
        <v>606</v>
      </c>
      <c r="E983">
        <v>21450</v>
      </c>
      <c r="F983" t="s">
        <v>7769</v>
      </c>
    </row>
    <row r="984" spans="1:6">
      <c r="A984" s="3" t="s">
        <v>2968</v>
      </c>
      <c r="B984" t="s">
        <v>2969</v>
      </c>
      <c r="C984">
        <v>886</v>
      </c>
      <c r="D984">
        <v>804</v>
      </c>
      <c r="E984">
        <v>23680</v>
      </c>
      <c r="F984" t="s">
        <v>7769</v>
      </c>
    </row>
    <row r="985" spans="1:6">
      <c r="A985" s="3" t="s">
        <v>2031</v>
      </c>
      <c r="B985" t="s">
        <v>2032</v>
      </c>
      <c r="C985">
        <v>3172</v>
      </c>
      <c r="D985">
        <v>3026</v>
      </c>
      <c r="E985">
        <v>29410</v>
      </c>
      <c r="F985">
        <v>6</v>
      </c>
    </row>
    <row r="986" spans="1:6">
      <c r="A986" s="3" t="s">
        <v>2033</v>
      </c>
      <c r="B986" t="s">
        <v>2034</v>
      </c>
      <c r="C986">
        <v>1304</v>
      </c>
      <c r="D986">
        <v>1291</v>
      </c>
      <c r="E986">
        <v>23180</v>
      </c>
      <c r="F986" t="s">
        <v>7769</v>
      </c>
    </row>
    <row r="987" spans="1:6">
      <c r="A987" s="3" t="s">
        <v>2035</v>
      </c>
      <c r="B987" t="s">
        <v>2036</v>
      </c>
      <c r="C987">
        <v>609</v>
      </c>
      <c r="D987">
        <v>618</v>
      </c>
      <c r="E987">
        <v>32560</v>
      </c>
      <c r="F987" t="s">
        <v>7769</v>
      </c>
    </row>
    <row r="988" spans="1:6">
      <c r="A988" s="3" t="s">
        <v>2037</v>
      </c>
      <c r="B988" t="s">
        <v>2038</v>
      </c>
      <c r="C988">
        <v>1311</v>
      </c>
      <c r="D988">
        <v>1280</v>
      </c>
      <c r="E988">
        <v>34210</v>
      </c>
      <c r="F988" t="s">
        <v>7769</v>
      </c>
    </row>
    <row r="989" spans="1:6">
      <c r="A989" s="3" t="s">
        <v>2039</v>
      </c>
      <c r="B989" t="s">
        <v>2040</v>
      </c>
      <c r="C989">
        <v>2185</v>
      </c>
      <c r="D989">
        <v>2416</v>
      </c>
      <c r="E989">
        <v>32780</v>
      </c>
      <c r="F989">
        <v>4</v>
      </c>
    </row>
    <row r="990" spans="1:6">
      <c r="A990" s="3" t="s">
        <v>2041</v>
      </c>
      <c r="B990" t="s">
        <v>2042</v>
      </c>
      <c r="C990">
        <v>267</v>
      </c>
      <c r="D990">
        <v>237</v>
      </c>
      <c r="E990">
        <v>27070</v>
      </c>
      <c r="F990" t="s">
        <v>7769</v>
      </c>
    </row>
    <row r="991" spans="1:6">
      <c r="A991" s="3" t="s">
        <v>2043</v>
      </c>
      <c r="B991" t="s">
        <v>2044</v>
      </c>
      <c r="C991">
        <v>692</v>
      </c>
      <c r="D991">
        <v>670</v>
      </c>
      <c r="E991">
        <v>28950</v>
      </c>
      <c r="F991" t="s">
        <v>7769</v>
      </c>
    </row>
    <row r="992" spans="1:6">
      <c r="A992" s="3" t="s">
        <v>2045</v>
      </c>
      <c r="B992" t="s">
        <v>2046</v>
      </c>
      <c r="C992">
        <v>479</v>
      </c>
      <c r="D992">
        <v>462</v>
      </c>
      <c r="E992">
        <v>25710</v>
      </c>
      <c r="F992" t="s">
        <v>7769</v>
      </c>
    </row>
    <row r="993" spans="1:6">
      <c r="A993" s="3" t="s">
        <v>2049</v>
      </c>
      <c r="B993" t="s">
        <v>2050</v>
      </c>
      <c r="C993">
        <v>600</v>
      </c>
      <c r="D993">
        <v>620</v>
      </c>
      <c r="E993">
        <v>31840</v>
      </c>
      <c r="F993" t="s">
        <v>7769</v>
      </c>
    </row>
    <row r="994" spans="1:6">
      <c r="A994" s="3" t="s">
        <v>2047</v>
      </c>
      <c r="B994" t="s">
        <v>2048</v>
      </c>
      <c r="C994">
        <v>5158</v>
      </c>
      <c r="D994">
        <v>5341</v>
      </c>
      <c r="E994">
        <v>25920</v>
      </c>
      <c r="F994">
        <v>9</v>
      </c>
    </row>
    <row r="995" spans="1:6">
      <c r="A995" s="3" t="s">
        <v>2051</v>
      </c>
      <c r="B995" t="s">
        <v>2052</v>
      </c>
      <c r="C995">
        <v>1592</v>
      </c>
      <c r="D995">
        <v>1586</v>
      </c>
      <c r="E995">
        <v>25600</v>
      </c>
      <c r="F995" t="s">
        <v>7769</v>
      </c>
    </row>
    <row r="996" spans="1:6">
      <c r="A996" s="3" t="s">
        <v>2053</v>
      </c>
      <c r="B996" t="s">
        <v>2054</v>
      </c>
      <c r="C996">
        <v>470</v>
      </c>
      <c r="D996">
        <v>479</v>
      </c>
      <c r="E996">
        <v>27200</v>
      </c>
      <c r="F996" t="s">
        <v>7769</v>
      </c>
    </row>
    <row r="997" spans="1:6">
      <c r="A997" s="3" t="s">
        <v>2055</v>
      </c>
      <c r="B997" t="s">
        <v>2056</v>
      </c>
      <c r="C997">
        <v>9619</v>
      </c>
      <c r="D997">
        <v>9039</v>
      </c>
      <c r="E997">
        <v>19690</v>
      </c>
      <c r="F997">
        <v>30</v>
      </c>
    </row>
    <row r="998" spans="1:6">
      <c r="A998" s="3" t="s">
        <v>2057</v>
      </c>
      <c r="B998" t="s">
        <v>2058</v>
      </c>
      <c r="C998">
        <v>3257</v>
      </c>
      <c r="D998">
        <v>3171</v>
      </c>
      <c r="E998">
        <v>22420</v>
      </c>
      <c r="F998">
        <v>20</v>
      </c>
    </row>
    <row r="999" spans="1:6">
      <c r="A999" s="3" t="s">
        <v>2059</v>
      </c>
      <c r="B999" t="s">
        <v>2060</v>
      </c>
      <c r="C999">
        <v>4192</v>
      </c>
      <c r="D999">
        <v>4202</v>
      </c>
      <c r="E999">
        <v>17960</v>
      </c>
      <c r="F999">
        <v>36</v>
      </c>
    </row>
    <row r="1000" spans="1:6">
      <c r="A1000" s="3" t="s">
        <v>2061</v>
      </c>
      <c r="B1000" t="s">
        <v>2062</v>
      </c>
      <c r="C1000">
        <v>299</v>
      </c>
      <c r="D1000">
        <v>302</v>
      </c>
      <c r="E1000">
        <v>40440</v>
      </c>
      <c r="F1000" t="s">
        <v>7769</v>
      </c>
    </row>
    <row r="1001" spans="1:6">
      <c r="A1001" s="3" t="s">
        <v>2063</v>
      </c>
      <c r="B1001" t="s">
        <v>2064</v>
      </c>
      <c r="C1001">
        <v>679</v>
      </c>
      <c r="D1001">
        <v>656</v>
      </c>
      <c r="E1001">
        <v>24040</v>
      </c>
      <c r="F1001" t="s">
        <v>7769</v>
      </c>
    </row>
    <row r="1002" spans="1:6">
      <c r="A1002" s="3" t="s">
        <v>2065</v>
      </c>
      <c r="B1002" t="s">
        <v>2066</v>
      </c>
      <c r="C1002">
        <v>2115</v>
      </c>
      <c r="D1002">
        <v>2137</v>
      </c>
      <c r="E1002">
        <v>26920</v>
      </c>
      <c r="F1002">
        <v>11</v>
      </c>
    </row>
    <row r="1003" spans="1:6">
      <c r="A1003" s="3" t="s">
        <v>2067</v>
      </c>
      <c r="B1003" t="s">
        <v>2068</v>
      </c>
      <c r="C1003">
        <v>891</v>
      </c>
      <c r="D1003">
        <v>893</v>
      </c>
      <c r="E1003">
        <v>26740</v>
      </c>
      <c r="F1003" t="s">
        <v>7769</v>
      </c>
    </row>
    <row r="1004" spans="1:6">
      <c r="A1004" s="3" t="s">
        <v>2069</v>
      </c>
      <c r="B1004" t="s">
        <v>2070</v>
      </c>
      <c r="C1004">
        <v>6379</v>
      </c>
      <c r="D1004">
        <v>6525</v>
      </c>
      <c r="E1004">
        <v>24530</v>
      </c>
      <c r="F1004">
        <v>13</v>
      </c>
    </row>
    <row r="1005" spans="1:6">
      <c r="A1005" s="3" t="s">
        <v>2073</v>
      </c>
      <c r="B1005" t="s">
        <v>2074</v>
      </c>
      <c r="C1005">
        <v>461</v>
      </c>
      <c r="D1005">
        <v>475</v>
      </c>
      <c r="E1005">
        <v>27120</v>
      </c>
      <c r="F1005" t="s">
        <v>7769</v>
      </c>
    </row>
    <row r="1006" spans="1:6">
      <c r="A1006" s="3" t="s">
        <v>2079</v>
      </c>
      <c r="B1006" t="s">
        <v>589</v>
      </c>
      <c r="C1006">
        <v>1112</v>
      </c>
      <c r="D1006">
        <v>1134</v>
      </c>
      <c r="E1006">
        <v>28340</v>
      </c>
      <c r="F1006" t="s">
        <v>7769</v>
      </c>
    </row>
    <row r="1007" spans="1:6">
      <c r="A1007" s="3" t="s">
        <v>2075</v>
      </c>
      <c r="B1007" t="s">
        <v>2076</v>
      </c>
      <c r="C1007">
        <v>956</v>
      </c>
      <c r="D1007">
        <v>937</v>
      </c>
      <c r="E1007">
        <v>31680</v>
      </c>
      <c r="F1007" t="s">
        <v>7769</v>
      </c>
    </row>
    <row r="1008" spans="1:6">
      <c r="A1008" s="3" t="s">
        <v>2080</v>
      </c>
      <c r="B1008" t="s">
        <v>2081</v>
      </c>
      <c r="C1008">
        <v>352</v>
      </c>
      <c r="D1008">
        <v>363</v>
      </c>
      <c r="E1008">
        <v>28550</v>
      </c>
      <c r="F1008" t="s">
        <v>7769</v>
      </c>
    </row>
    <row r="1009" spans="1:6">
      <c r="A1009" s="3" t="s">
        <v>2082</v>
      </c>
      <c r="B1009" t="s">
        <v>2083</v>
      </c>
      <c r="C1009">
        <v>340</v>
      </c>
      <c r="D1009">
        <v>328</v>
      </c>
      <c r="E1009">
        <v>36880</v>
      </c>
      <c r="F1009" t="s">
        <v>7769</v>
      </c>
    </row>
    <row r="1010" spans="1:6">
      <c r="A1010" s="3" t="s">
        <v>2970</v>
      </c>
      <c r="B1010" t="s">
        <v>2971</v>
      </c>
      <c r="C1010">
        <v>1319</v>
      </c>
      <c r="D1010">
        <v>1233</v>
      </c>
      <c r="E1010">
        <v>23040</v>
      </c>
      <c r="F1010" t="s">
        <v>7769</v>
      </c>
    </row>
    <row r="1011" spans="1:6">
      <c r="A1011" s="3" t="s">
        <v>2077</v>
      </c>
      <c r="B1011" t="s">
        <v>2078</v>
      </c>
      <c r="C1011">
        <v>709</v>
      </c>
      <c r="D1011">
        <v>725</v>
      </c>
      <c r="E1011">
        <v>28590</v>
      </c>
      <c r="F1011" t="s">
        <v>7769</v>
      </c>
    </row>
    <row r="1012" spans="1:6">
      <c r="A1012" s="3" t="s">
        <v>2084</v>
      </c>
      <c r="B1012" t="s">
        <v>2085</v>
      </c>
      <c r="C1012">
        <v>17835</v>
      </c>
      <c r="D1012">
        <v>18619</v>
      </c>
      <c r="E1012">
        <v>24290</v>
      </c>
      <c r="F1012">
        <v>20</v>
      </c>
    </row>
    <row r="1013" spans="1:6">
      <c r="A1013" s="3" t="s">
        <v>2086</v>
      </c>
      <c r="B1013" t="s">
        <v>2087</v>
      </c>
      <c r="C1013">
        <v>2517</v>
      </c>
      <c r="D1013">
        <v>2474</v>
      </c>
      <c r="E1013">
        <v>27390</v>
      </c>
      <c r="F1013">
        <v>16</v>
      </c>
    </row>
    <row r="1014" spans="1:6">
      <c r="A1014" s="3" t="s">
        <v>2088</v>
      </c>
      <c r="B1014" t="s">
        <v>2089</v>
      </c>
      <c r="C1014">
        <v>2172</v>
      </c>
      <c r="D1014">
        <v>2278</v>
      </c>
      <c r="E1014">
        <v>30940</v>
      </c>
      <c r="F1014">
        <v>5</v>
      </c>
    </row>
    <row r="1015" spans="1:6">
      <c r="A1015" s="3" t="s">
        <v>2320</v>
      </c>
      <c r="B1015" t="s">
        <v>2321</v>
      </c>
      <c r="C1015">
        <v>511</v>
      </c>
      <c r="D1015">
        <v>506</v>
      </c>
      <c r="E1015">
        <v>23090</v>
      </c>
      <c r="F1015" t="s">
        <v>7769</v>
      </c>
    </row>
    <row r="1016" spans="1:6">
      <c r="A1016" s="3" t="s">
        <v>2143</v>
      </c>
      <c r="B1016" t="s">
        <v>2144</v>
      </c>
      <c r="C1016">
        <v>1745</v>
      </c>
      <c r="D1016">
        <v>1635</v>
      </c>
      <c r="E1016">
        <v>24690</v>
      </c>
      <c r="F1016" t="s">
        <v>7769</v>
      </c>
    </row>
    <row r="1017" spans="1:6">
      <c r="A1017" s="3" t="s">
        <v>2090</v>
      </c>
      <c r="B1017" t="s">
        <v>2091</v>
      </c>
      <c r="C1017">
        <v>6881</v>
      </c>
      <c r="D1017">
        <v>6703</v>
      </c>
      <c r="E1017">
        <v>21780</v>
      </c>
      <c r="F1017">
        <v>25</v>
      </c>
    </row>
    <row r="1018" spans="1:6">
      <c r="A1018" s="3" t="s">
        <v>2092</v>
      </c>
      <c r="B1018" t="s">
        <v>2093</v>
      </c>
      <c r="C1018">
        <v>1420</v>
      </c>
      <c r="D1018">
        <v>1433</v>
      </c>
      <c r="E1018">
        <v>24460</v>
      </c>
      <c r="F1018" t="s">
        <v>7769</v>
      </c>
    </row>
    <row r="1019" spans="1:6">
      <c r="A1019" s="3" t="s">
        <v>2094</v>
      </c>
      <c r="B1019" t="s">
        <v>2095</v>
      </c>
      <c r="C1019">
        <v>5385</v>
      </c>
      <c r="D1019">
        <v>5441</v>
      </c>
      <c r="E1019">
        <v>22250</v>
      </c>
      <c r="F1019">
        <v>19</v>
      </c>
    </row>
    <row r="1020" spans="1:6">
      <c r="A1020" s="3" t="s">
        <v>2145</v>
      </c>
      <c r="B1020" t="s">
        <v>2146</v>
      </c>
      <c r="C1020">
        <v>1455</v>
      </c>
      <c r="D1020">
        <v>1432</v>
      </c>
      <c r="E1020">
        <v>27930</v>
      </c>
      <c r="F1020" t="s">
        <v>7769</v>
      </c>
    </row>
    <row r="1021" spans="1:6">
      <c r="A1021" s="3" t="s">
        <v>2147</v>
      </c>
      <c r="B1021" t="s">
        <v>2148</v>
      </c>
      <c r="C1021">
        <v>567</v>
      </c>
      <c r="D1021">
        <v>514</v>
      </c>
      <c r="E1021">
        <v>23920</v>
      </c>
      <c r="F1021" t="s">
        <v>7769</v>
      </c>
    </row>
    <row r="1022" spans="1:6">
      <c r="A1022" s="3" t="s">
        <v>2096</v>
      </c>
      <c r="B1022" t="s">
        <v>2097</v>
      </c>
      <c r="C1022">
        <v>5301</v>
      </c>
      <c r="D1022">
        <v>5131</v>
      </c>
      <c r="E1022">
        <v>21330</v>
      </c>
      <c r="F1022">
        <v>25</v>
      </c>
    </row>
    <row r="1023" spans="1:6">
      <c r="A1023" s="3" t="s">
        <v>2098</v>
      </c>
      <c r="B1023" t="s">
        <v>2099</v>
      </c>
      <c r="C1023">
        <v>1066</v>
      </c>
      <c r="D1023">
        <v>1024</v>
      </c>
      <c r="E1023">
        <v>23320</v>
      </c>
      <c r="F1023" t="s">
        <v>7769</v>
      </c>
    </row>
    <row r="1024" spans="1:6">
      <c r="A1024" s="3" t="s">
        <v>2287</v>
      </c>
      <c r="B1024" t="s">
        <v>775</v>
      </c>
      <c r="C1024">
        <v>420</v>
      </c>
      <c r="D1024">
        <v>431</v>
      </c>
      <c r="E1024">
        <v>28240</v>
      </c>
      <c r="F1024" t="s">
        <v>7769</v>
      </c>
    </row>
    <row r="1025" spans="1:6">
      <c r="A1025" s="3" t="s">
        <v>2100</v>
      </c>
      <c r="B1025" t="s">
        <v>2101</v>
      </c>
      <c r="C1025">
        <v>382</v>
      </c>
      <c r="D1025">
        <v>342</v>
      </c>
      <c r="E1025">
        <v>23850</v>
      </c>
      <c r="F1025" t="s">
        <v>7769</v>
      </c>
    </row>
    <row r="1026" spans="1:6">
      <c r="A1026" s="3" t="s">
        <v>2102</v>
      </c>
      <c r="B1026" t="s">
        <v>2103</v>
      </c>
      <c r="C1026">
        <v>5856</v>
      </c>
      <c r="D1026">
        <v>5424</v>
      </c>
      <c r="E1026">
        <v>21660</v>
      </c>
      <c r="F1026">
        <v>23</v>
      </c>
    </row>
    <row r="1027" spans="1:6">
      <c r="A1027" s="3" t="s">
        <v>2104</v>
      </c>
      <c r="B1027" t="s">
        <v>2105</v>
      </c>
      <c r="C1027">
        <v>261</v>
      </c>
      <c r="D1027">
        <v>276</v>
      </c>
      <c r="E1027">
        <v>25830</v>
      </c>
      <c r="F1027" t="s">
        <v>7769</v>
      </c>
    </row>
    <row r="1028" spans="1:6">
      <c r="A1028" s="3" t="s">
        <v>2114</v>
      </c>
      <c r="B1028" t="s">
        <v>2115</v>
      </c>
      <c r="C1028">
        <v>972</v>
      </c>
      <c r="D1028">
        <v>923</v>
      </c>
      <c r="E1028">
        <v>28370</v>
      </c>
      <c r="F1028" t="s">
        <v>7769</v>
      </c>
    </row>
    <row r="1029" spans="1:6">
      <c r="A1029" s="3" t="s">
        <v>2108</v>
      </c>
      <c r="B1029" t="s">
        <v>2109</v>
      </c>
      <c r="C1029">
        <v>1646</v>
      </c>
      <c r="D1029">
        <v>1685</v>
      </c>
      <c r="E1029">
        <v>27200</v>
      </c>
      <c r="F1029" t="s">
        <v>7769</v>
      </c>
    </row>
    <row r="1030" spans="1:6">
      <c r="A1030" s="3" t="s">
        <v>2106</v>
      </c>
      <c r="B1030" t="s">
        <v>2107</v>
      </c>
      <c r="C1030">
        <v>5570</v>
      </c>
      <c r="D1030">
        <v>5745</v>
      </c>
      <c r="E1030">
        <v>26580</v>
      </c>
      <c r="F1030">
        <v>11</v>
      </c>
    </row>
    <row r="1031" spans="1:6">
      <c r="A1031" s="3" t="s">
        <v>2110</v>
      </c>
      <c r="B1031" t="s">
        <v>2111</v>
      </c>
      <c r="C1031">
        <v>128</v>
      </c>
      <c r="D1031">
        <v>131</v>
      </c>
      <c r="E1031">
        <v>30310</v>
      </c>
      <c r="F1031" t="s">
        <v>7769</v>
      </c>
    </row>
    <row r="1032" spans="1:6">
      <c r="A1032" s="3" t="s">
        <v>2112</v>
      </c>
      <c r="B1032" t="s">
        <v>2113</v>
      </c>
      <c r="C1032">
        <v>532</v>
      </c>
      <c r="D1032">
        <v>505</v>
      </c>
      <c r="E1032">
        <v>22990</v>
      </c>
      <c r="F1032" t="s">
        <v>7769</v>
      </c>
    </row>
    <row r="1033" spans="1:6">
      <c r="A1033" s="3" t="s">
        <v>2117</v>
      </c>
      <c r="B1033" t="s">
        <v>2118</v>
      </c>
      <c r="C1033">
        <v>682</v>
      </c>
      <c r="D1033">
        <v>687</v>
      </c>
      <c r="E1033">
        <v>25780</v>
      </c>
      <c r="F1033" t="s">
        <v>7769</v>
      </c>
    </row>
    <row r="1034" spans="1:6">
      <c r="A1034" s="3" t="s">
        <v>2119</v>
      </c>
      <c r="B1034" t="s">
        <v>2120</v>
      </c>
      <c r="C1034">
        <v>1215</v>
      </c>
      <c r="D1034">
        <v>1214</v>
      </c>
      <c r="E1034">
        <v>23820</v>
      </c>
      <c r="F1034" t="s">
        <v>7769</v>
      </c>
    </row>
    <row r="1035" spans="1:6">
      <c r="A1035" s="3" t="s">
        <v>2116</v>
      </c>
      <c r="B1035" t="s">
        <v>613</v>
      </c>
      <c r="C1035">
        <v>1780</v>
      </c>
      <c r="D1035">
        <v>1754</v>
      </c>
      <c r="E1035">
        <v>26030</v>
      </c>
      <c r="F1035" t="s">
        <v>7769</v>
      </c>
    </row>
    <row r="1036" spans="1:6">
      <c r="A1036" s="3" t="s">
        <v>2121</v>
      </c>
      <c r="B1036" t="s">
        <v>2122</v>
      </c>
      <c r="C1036">
        <v>565</v>
      </c>
      <c r="D1036">
        <v>549</v>
      </c>
      <c r="E1036">
        <v>25060</v>
      </c>
      <c r="F1036" t="s">
        <v>7769</v>
      </c>
    </row>
    <row r="1037" spans="1:6">
      <c r="A1037" s="3" t="s">
        <v>2123</v>
      </c>
      <c r="B1037" t="s">
        <v>2124</v>
      </c>
      <c r="C1037">
        <v>1457</v>
      </c>
      <c r="D1037">
        <v>1662</v>
      </c>
      <c r="E1037">
        <v>31300</v>
      </c>
      <c r="F1037" t="s">
        <v>7769</v>
      </c>
    </row>
    <row r="1038" spans="1:6">
      <c r="A1038" s="3" t="s">
        <v>2125</v>
      </c>
      <c r="B1038" t="s">
        <v>2126</v>
      </c>
      <c r="C1038">
        <v>11727</v>
      </c>
      <c r="D1038">
        <v>11449</v>
      </c>
      <c r="E1038">
        <v>18550</v>
      </c>
      <c r="F1038">
        <v>35</v>
      </c>
    </row>
    <row r="1039" spans="1:6">
      <c r="A1039" s="3" t="s">
        <v>2127</v>
      </c>
      <c r="B1039" t="s">
        <v>2128</v>
      </c>
      <c r="C1039">
        <v>2220</v>
      </c>
      <c r="D1039">
        <v>2179</v>
      </c>
      <c r="E1039">
        <v>33410</v>
      </c>
      <c r="F1039">
        <v>4</v>
      </c>
    </row>
    <row r="1040" spans="1:6">
      <c r="A1040" s="3" t="s">
        <v>2129</v>
      </c>
      <c r="B1040" t="s">
        <v>2130</v>
      </c>
      <c r="C1040">
        <v>378</v>
      </c>
      <c r="D1040">
        <v>389</v>
      </c>
      <c r="E1040">
        <v>28410</v>
      </c>
      <c r="F1040" t="s">
        <v>7769</v>
      </c>
    </row>
    <row r="1041" spans="1:6">
      <c r="A1041" s="3" t="s">
        <v>2131</v>
      </c>
      <c r="B1041" t="s">
        <v>2132</v>
      </c>
      <c r="C1041">
        <v>2415</v>
      </c>
      <c r="D1041">
        <v>2609</v>
      </c>
      <c r="E1041">
        <v>28360</v>
      </c>
      <c r="F1041">
        <v>8</v>
      </c>
    </row>
    <row r="1042" spans="1:6">
      <c r="A1042" s="3" t="s">
        <v>2133</v>
      </c>
      <c r="B1042" t="s">
        <v>2134</v>
      </c>
      <c r="C1042">
        <v>7565</v>
      </c>
      <c r="D1042">
        <v>7354</v>
      </c>
      <c r="E1042">
        <v>20160</v>
      </c>
      <c r="F1042">
        <v>28</v>
      </c>
    </row>
    <row r="1043" spans="1:6">
      <c r="A1043" s="3" t="s">
        <v>2135</v>
      </c>
      <c r="B1043" t="s">
        <v>2136</v>
      </c>
      <c r="C1043">
        <v>877</v>
      </c>
      <c r="D1043">
        <v>919</v>
      </c>
      <c r="E1043">
        <v>27010</v>
      </c>
      <c r="F1043" t="s">
        <v>7769</v>
      </c>
    </row>
    <row r="1044" spans="1:6">
      <c r="A1044" s="3" t="s">
        <v>2137</v>
      </c>
      <c r="B1044" t="s">
        <v>2138</v>
      </c>
      <c r="C1044">
        <v>572</v>
      </c>
      <c r="D1044">
        <v>571</v>
      </c>
      <c r="E1044">
        <v>25910</v>
      </c>
      <c r="F1044" t="s">
        <v>7769</v>
      </c>
    </row>
    <row r="1045" spans="1:6">
      <c r="A1045" s="3" t="s">
        <v>2139</v>
      </c>
      <c r="B1045" t="s">
        <v>2140</v>
      </c>
      <c r="C1045">
        <v>3380</v>
      </c>
      <c r="D1045">
        <v>3214</v>
      </c>
      <c r="E1045">
        <v>29130</v>
      </c>
      <c r="F1045">
        <v>8</v>
      </c>
    </row>
    <row r="1046" spans="1:6">
      <c r="A1046" s="3" t="s">
        <v>2141</v>
      </c>
      <c r="B1046" t="s">
        <v>2142</v>
      </c>
      <c r="C1046">
        <v>958</v>
      </c>
      <c r="D1046">
        <v>1161</v>
      </c>
      <c r="E1046">
        <v>31990</v>
      </c>
      <c r="F1046" t="s">
        <v>7769</v>
      </c>
    </row>
    <row r="1047" spans="1:6">
      <c r="A1047" s="3" t="s">
        <v>2149</v>
      </c>
      <c r="B1047" t="s">
        <v>2150</v>
      </c>
      <c r="C1047">
        <v>2702</v>
      </c>
      <c r="D1047">
        <v>2803</v>
      </c>
      <c r="E1047">
        <v>31380</v>
      </c>
      <c r="F1047">
        <v>5</v>
      </c>
    </row>
    <row r="1048" spans="1:6">
      <c r="A1048" s="3" t="s">
        <v>2151</v>
      </c>
      <c r="B1048" t="s">
        <v>2152</v>
      </c>
      <c r="C1048">
        <v>520</v>
      </c>
      <c r="D1048">
        <v>505</v>
      </c>
      <c r="E1048">
        <v>30310</v>
      </c>
      <c r="F1048" t="s">
        <v>7769</v>
      </c>
    </row>
    <row r="1049" spans="1:6">
      <c r="A1049" s="3" t="s">
        <v>2153</v>
      </c>
      <c r="B1049" t="s">
        <v>2154</v>
      </c>
      <c r="C1049">
        <v>4193</v>
      </c>
      <c r="D1049">
        <v>4133</v>
      </c>
      <c r="E1049">
        <v>26930</v>
      </c>
      <c r="F1049">
        <v>9</v>
      </c>
    </row>
    <row r="1050" spans="1:6">
      <c r="A1050" s="3" t="s">
        <v>2155</v>
      </c>
      <c r="B1050" t="s">
        <v>2156</v>
      </c>
      <c r="C1050">
        <v>1807</v>
      </c>
      <c r="D1050">
        <v>1699</v>
      </c>
      <c r="E1050">
        <v>21310</v>
      </c>
      <c r="F1050" t="s">
        <v>7769</v>
      </c>
    </row>
    <row r="1051" spans="1:6">
      <c r="A1051" s="3" t="s">
        <v>2157</v>
      </c>
      <c r="B1051" t="s">
        <v>2158</v>
      </c>
      <c r="C1051">
        <v>2051</v>
      </c>
      <c r="D1051">
        <v>2024</v>
      </c>
      <c r="E1051">
        <v>26880</v>
      </c>
      <c r="F1051" t="s">
        <v>7769</v>
      </c>
    </row>
    <row r="1052" spans="1:6">
      <c r="A1052" s="3" t="s">
        <v>2183</v>
      </c>
      <c r="B1052" t="s">
        <v>2184</v>
      </c>
      <c r="C1052">
        <v>1026</v>
      </c>
      <c r="D1052">
        <v>1070</v>
      </c>
      <c r="E1052">
        <v>29160</v>
      </c>
      <c r="F1052" t="s">
        <v>7769</v>
      </c>
    </row>
    <row r="1053" spans="1:6">
      <c r="A1053" s="3" t="s">
        <v>2159</v>
      </c>
      <c r="B1053" t="s">
        <v>2160</v>
      </c>
      <c r="C1053">
        <v>752</v>
      </c>
      <c r="D1053">
        <v>723</v>
      </c>
      <c r="E1053">
        <v>26430</v>
      </c>
      <c r="F1053" t="s">
        <v>7769</v>
      </c>
    </row>
    <row r="1054" spans="1:6">
      <c r="A1054" s="3" t="s">
        <v>2161</v>
      </c>
      <c r="B1054" t="s">
        <v>2162</v>
      </c>
      <c r="C1054">
        <v>2301</v>
      </c>
      <c r="D1054">
        <v>2264</v>
      </c>
      <c r="E1054">
        <v>28200</v>
      </c>
      <c r="F1054">
        <v>10</v>
      </c>
    </row>
    <row r="1055" spans="1:6">
      <c r="A1055" s="3" t="s">
        <v>2163</v>
      </c>
      <c r="B1055" t="s">
        <v>2164</v>
      </c>
      <c r="C1055">
        <v>4055</v>
      </c>
      <c r="D1055">
        <v>4148</v>
      </c>
      <c r="E1055">
        <v>28710</v>
      </c>
      <c r="F1055">
        <v>7</v>
      </c>
    </row>
    <row r="1056" spans="1:6">
      <c r="A1056" s="3" t="s">
        <v>2165</v>
      </c>
      <c r="B1056" t="s">
        <v>2166</v>
      </c>
      <c r="C1056">
        <v>309</v>
      </c>
      <c r="D1056">
        <v>279</v>
      </c>
      <c r="E1056">
        <v>24830</v>
      </c>
      <c r="F1056" t="s">
        <v>7769</v>
      </c>
    </row>
    <row r="1057" spans="1:6">
      <c r="A1057" s="3" t="s">
        <v>2288</v>
      </c>
      <c r="B1057" t="s">
        <v>2289</v>
      </c>
      <c r="C1057">
        <v>5635</v>
      </c>
      <c r="D1057">
        <v>5616</v>
      </c>
      <c r="E1057">
        <v>24600</v>
      </c>
      <c r="F1057">
        <v>12</v>
      </c>
    </row>
    <row r="1058" spans="1:6">
      <c r="A1058" s="3" t="s">
        <v>2167</v>
      </c>
      <c r="B1058" t="s">
        <v>2168</v>
      </c>
      <c r="C1058">
        <v>1511</v>
      </c>
      <c r="D1058">
        <v>1413</v>
      </c>
      <c r="E1058">
        <v>23730</v>
      </c>
      <c r="F1058" t="s">
        <v>7769</v>
      </c>
    </row>
    <row r="1059" spans="1:6">
      <c r="A1059" s="3" t="s">
        <v>2169</v>
      </c>
      <c r="B1059" t="s">
        <v>2170</v>
      </c>
      <c r="C1059">
        <v>505</v>
      </c>
      <c r="D1059">
        <v>473</v>
      </c>
      <c r="E1059">
        <v>23440</v>
      </c>
      <c r="F1059" t="s">
        <v>7769</v>
      </c>
    </row>
    <row r="1060" spans="1:6">
      <c r="A1060" s="3" t="s">
        <v>2173</v>
      </c>
      <c r="B1060" t="s">
        <v>2174</v>
      </c>
      <c r="C1060">
        <v>22966</v>
      </c>
      <c r="D1060">
        <v>20239</v>
      </c>
      <c r="E1060">
        <v>18630</v>
      </c>
      <c r="F1060">
        <v>35</v>
      </c>
    </row>
    <row r="1061" spans="1:6">
      <c r="A1061" s="3" t="s">
        <v>2171</v>
      </c>
      <c r="B1061" t="s">
        <v>2172</v>
      </c>
      <c r="C1061">
        <v>5048</v>
      </c>
      <c r="D1061">
        <v>4887</v>
      </c>
      <c r="E1061">
        <v>22490</v>
      </c>
      <c r="F1061">
        <v>19</v>
      </c>
    </row>
    <row r="1062" spans="1:6">
      <c r="A1062" s="3" t="s">
        <v>2175</v>
      </c>
      <c r="B1062" t="s">
        <v>2176</v>
      </c>
      <c r="C1062">
        <v>11166</v>
      </c>
      <c r="D1062">
        <v>11430</v>
      </c>
      <c r="E1062">
        <v>24460</v>
      </c>
      <c r="F1062">
        <v>16</v>
      </c>
    </row>
    <row r="1063" spans="1:6">
      <c r="A1063" s="3" t="s">
        <v>2290</v>
      </c>
      <c r="B1063" t="s">
        <v>2291</v>
      </c>
      <c r="C1063">
        <v>481</v>
      </c>
      <c r="D1063">
        <v>464</v>
      </c>
      <c r="E1063">
        <v>25500</v>
      </c>
      <c r="F1063" t="s">
        <v>7769</v>
      </c>
    </row>
    <row r="1064" spans="1:6">
      <c r="A1064" s="3" t="s">
        <v>2177</v>
      </c>
      <c r="B1064" t="s">
        <v>2178</v>
      </c>
      <c r="C1064">
        <v>1309</v>
      </c>
      <c r="D1064">
        <v>1207</v>
      </c>
      <c r="E1064">
        <v>38610</v>
      </c>
      <c r="F1064" t="s">
        <v>7769</v>
      </c>
    </row>
    <row r="1065" spans="1:6">
      <c r="A1065" s="3" t="s">
        <v>2179</v>
      </c>
      <c r="B1065" t="s">
        <v>2180</v>
      </c>
      <c r="C1065">
        <v>4677</v>
      </c>
      <c r="D1065">
        <v>4635</v>
      </c>
      <c r="E1065">
        <v>20990</v>
      </c>
      <c r="F1065">
        <v>25</v>
      </c>
    </row>
    <row r="1066" spans="1:6">
      <c r="A1066" s="3" t="s">
        <v>2181</v>
      </c>
      <c r="B1066" t="s">
        <v>2182</v>
      </c>
      <c r="C1066">
        <v>334</v>
      </c>
      <c r="D1066">
        <v>353</v>
      </c>
      <c r="E1066">
        <v>29380</v>
      </c>
      <c r="F1066" t="s">
        <v>7769</v>
      </c>
    </row>
    <row r="1067" spans="1:6">
      <c r="A1067" s="3" t="s">
        <v>2185</v>
      </c>
      <c r="B1067" t="s">
        <v>2186</v>
      </c>
      <c r="C1067">
        <v>4436</v>
      </c>
      <c r="D1067">
        <v>4683</v>
      </c>
      <c r="E1067">
        <v>27180</v>
      </c>
      <c r="F1067">
        <v>8</v>
      </c>
    </row>
    <row r="1068" spans="1:6">
      <c r="A1068" s="3" t="s">
        <v>2187</v>
      </c>
      <c r="B1068" t="s">
        <v>2188</v>
      </c>
      <c r="C1068">
        <v>20800</v>
      </c>
      <c r="D1068">
        <v>20715</v>
      </c>
      <c r="E1068">
        <v>23950</v>
      </c>
      <c r="F1068">
        <v>19</v>
      </c>
    </row>
    <row r="1069" spans="1:6">
      <c r="A1069" s="3" t="s">
        <v>2189</v>
      </c>
      <c r="B1069" t="s">
        <v>2190</v>
      </c>
      <c r="C1069">
        <v>786</v>
      </c>
      <c r="D1069">
        <v>797</v>
      </c>
      <c r="E1069">
        <v>26210</v>
      </c>
      <c r="F1069" t="s">
        <v>7769</v>
      </c>
    </row>
    <row r="1070" spans="1:6">
      <c r="A1070" s="3" t="s">
        <v>2191</v>
      </c>
      <c r="B1070" t="s">
        <v>2192</v>
      </c>
      <c r="C1070">
        <v>1304</v>
      </c>
      <c r="D1070">
        <v>1244</v>
      </c>
      <c r="E1070">
        <v>27460</v>
      </c>
      <c r="F1070" t="s">
        <v>7769</v>
      </c>
    </row>
    <row r="1071" spans="1:6">
      <c r="A1071" s="3" t="s">
        <v>2193</v>
      </c>
      <c r="B1071" t="s">
        <v>2194</v>
      </c>
      <c r="C1071">
        <v>381</v>
      </c>
      <c r="D1071">
        <v>385</v>
      </c>
      <c r="E1071">
        <v>27210</v>
      </c>
      <c r="F1071" t="s">
        <v>7769</v>
      </c>
    </row>
    <row r="1072" spans="1:6">
      <c r="A1072" s="3" t="s">
        <v>2195</v>
      </c>
      <c r="B1072" t="s">
        <v>2196</v>
      </c>
      <c r="C1072">
        <v>607</v>
      </c>
      <c r="D1072">
        <v>599</v>
      </c>
      <c r="E1072">
        <v>28710</v>
      </c>
      <c r="F1072" t="s">
        <v>7769</v>
      </c>
    </row>
    <row r="1073" spans="1:6">
      <c r="A1073" s="3" t="s">
        <v>2197</v>
      </c>
      <c r="B1073" t="s">
        <v>2198</v>
      </c>
      <c r="C1073">
        <v>3862</v>
      </c>
      <c r="D1073">
        <v>3849</v>
      </c>
      <c r="E1073">
        <v>26080</v>
      </c>
      <c r="F1073">
        <v>11</v>
      </c>
    </row>
    <row r="1074" spans="1:6">
      <c r="A1074" s="3" t="s">
        <v>2199</v>
      </c>
      <c r="B1074" t="s">
        <v>2200</v>
      </c>
      <c r="C1074">
        <v>2739</v>
      </c>
      <c r="D1074">
        <v>2626</v>
      </c>
      <c r="E1074">
        <v>24280</v>
      </c>
      <c r="F1074">
        <v>16</v>
      </c>
    </row>
    <row r="1075" spans="1:6">
      <c r="A1075" s="3" t="s">
        <v>2201</v>
      </c>
      <c r="B1075" t="s">
        <v>2202</v>
      </c>
      <c r="C1075">
        <v>14936</v>
      </c>
      <c r="D1075">
        <v>15074</v>
      </c>
      <c r="E1075">
        <v>23630</v>
      </c>
      <c r="F1075">
        <v>18</v>
      </c>
    </row>
    <row r="1076" spans="1:6">
      <c r="A1076" s="3" t="s">
        <v>2203</v>
      </c>
      <c r="B1076" t="s">
        <v>2204</v>
      </c>
      <c r="C1076">
        <v>198</v>
      </c>
      <c r="D1076">
        <v>193</v>
      </c>
      <c r="E1076">
        <v>25460</v>
      </c>
      <c r="F1076" t="s">
        <v>7769</v>
      </c>
    </row>
    <row r="1077" spans="1:6">
      <c r="A1077" s="3" t="s">
        <v>2205</v>
      </c>
      <c r="B1077" t="s">
        <v>2206</v>
      </c>
      <c r="C1077">
        <v>2306</v>
      </c>
      <c r="D1077">
        <v>2281</v>
      </c>
      <c r="E1077">
        <v>23810</v>
      </c>
      <c r="F1077">
        <v>18</v>
      </c>
    </row>
    <row r="1078" spans="1:6">
      <c r="A1078" s="3" t="s">
        <v>2207</v>
      </c>
      <c r="B1078" t="s">
        <v>2208</v>
      </c>
      <c r="C1078">
        <v>1531</v>
      </c>
      <c r="D1078">
        <v>1451</v>
      </c>
      <c r="E1078">
        <v>24040</v>
      </c>
      <c r="F1078" t="s">
        <v>7769</v>
      </c>
    </row>
    <row r="1079" spans="1:6">
      <c r="A1079" s="3" t="s">
        <v>2209</v>
      </c>
      <c r="B1079" t="s">
        <v>2210</v>
      </c>
      <c r="C1079">
        <v>391</v>
      </c>
      <c r="D1079">
        <v>361</v>
      </c>
      <c r="E1079">
        <v>25670</v>
      </c>
      <c r="F1079" t="s">
        <v>7769</v>
      </c>
    </row>
    <row r="1080" spans="1:6">
      <c r="A1080" s="3" t="s">
        <v>2211</v>
      </c>
      <c r="B1080" t="s">
        <v>2212</v>
      </c>
      <c r="C1080">
        <v>14574</v>
      </c>
      <c r="D1080">
        <v>14152</v>
      </c>
      <c r="E1080">
        <v>18300</v>
      </c>
      <c r="F1080">
        <v>35</v>
      </c>
    </row>
    <row r="1081" spans="1:6">
      <c r="A1081" s="3" t="s">
        <v>2213</v>
      </c>
      <c r="B1081" t="s">
        <v>2214</v>
      </c>
      <c r="C1081">
        <v>3174</v>
      </c>
      <c r="D1081">
        <v>3222</v>
      </c>
      <c r="E1081">
        <v>20070</v>
      </c>
      <c r="F1081">
        <v>28</v>
      </c>
    </row>
    <row r="1082" spans="1:6">
      <c r="A1082" s="3" t="s">
        <v>2215</v>
      </c>
      <c r="B1082" t="s">
        <v>2216</v>
      </c>
      <c r="C1082">
        <v>1425</v>
      </c>
      <c r="D1082">
        <v>1376</v>
      </c>
      <c r="E1082">
        <v>26460</v>
      </c>
      <c r="F1082" t="s">
        <v>7769</v>
      </c>
    </row>
    <row r="1083" spans="1:6">
      <c r="A1083" s="3" t="s">
        <v>2217</v>
      </c>
      <c r="B1083" t="s">
        <v>2218</v>
      </c>
      <c r="C1083">
        <v>321</v>
      </c>
      <c r="D1083">
        <v>307</v>
      </c>
      <c r="E1083">
        <v>27340</v>
      </c>
      <c r="F1083" t="s">
        <v>7769</v>
      </c>
    </row>
    <row r="1084" spans="1:6">
      <c r="A1084" s="3" t="s">
        <v>2219</v>
      </c>
      <c r="B1084" t="s">
        <v>2220</v>
      </c>
      <c r="C1084">
        <v>21441</v>
      </c>
      <c r="D1084">
        <v>21912</v>
      </c>
      <c r="E1084">
        <v>23680</v>
      </c>
      <c r="F1084">
        <v>15.9</v>
      </c>
    </row>
    <row r="1085" spans="1:6">
      <c r="A1085" s="3" t="s">
        <v>2221</v>
      </c>
      <c r="B1085" t="s">
        <v>2222</v>
      </c>
      <c r="C1085">
        <v>360</v>
      </c>
      <c r="D1085">
        <v>353</v>
      </c>
      <c r="E1085">
        <v>25450</v>
      </c>
      <c r="F1085" t="s">
        <v>7769</v>
      </c>
    </row>
    <row r="1086" spans="1:6">
      <c r="A1086" s="3" t="s">
        <v>2263</v>
      </c>
      <c r="B1086" t="s">
        <v>2264</v>
      </c>
      <c r="C1086">
        <v>1975</v>
      </c>
      <c r="D1086">
        <v>1907</v>
      </c>
      <c r="E1086">
        <v>25510</v>
      </c>
      <c r="F1086" t="s">
        <v>7769</v>
      </c>
    </row>
    <row r="1087" spans="1:6">
      <c r="A1087" s="3" t="s">
        <v>2223</v>
      </c>
      <c r="B1087" t="s">
        <v>2224</v>
      </c>
      <c r="C1087">
        <v>18617</v>
      </c>
      <c r="D1087">
        <v>18582</v>
      </c>
      <c r="E1087">
        <v>25750</v>
      </c>
      <c r="F1087">
        <v>18</v>
      </c>
    </row>
    <row r="1088" spans="1:6">
      <c r="A1088" s="3" t="s">
        <v>2225</v>
      </c>
      <c r="B1088" t="s">
        <v>2226</v>
      </c>
      <c r="C1088">
        <v>565</v>
      </c>
      <c r="D1088">
        <v>565</v>
      </c>
      <c r="E1088">
        <v>23660</v>
      </c>
      <c r="F1088" t="s">
        <v>7769</v>
      </c>
    </row>
    <row r="1089" spans="1:6">
      <c r="A1089" s="3" t="s">
        <v>2227</v>
      </c>
      <c r="B1089" t="s">
        <v>2228</v>
      </c>
      <c r="C1089">
        <v>4437</v>
      </c>
      <c r="D1089">
        <v>4479</v>
      </c>
      <c r="E1089">
        <v>25380</v>
      </c>
      <c r="F1089">
        <v>16</v>
      </c>
    </row>
    <row r="1090" spans="1:6">
      <c r="A1090" s="3" t="s">
        <v>2265</v>
      </c>
      <c r="B1090" t="s">
        <v>2266</v>
      </c>
      <c r="C1090">
        <v>4135</v>
      </c>
      <c r="D1090">
        <v>4169</v>
      </c>
      <c r="E1090">
        <v>22380</v>
      </c>
      <c r="F1090">
        <v>21</v>
      </c>
    </row>
    <row r="1091" spans="1:6">
      <c r="A1091" s="3" t="s">
        <v>2229</v>
      </c>
      <c r="B1091" t="s">
        <v>2230</v>
      </c>
      <c r="C1091">
        <v>2399</v>
      </c>
      <c r="D1091">
        <v>2267</v>
      </c>
      <c r="E1091">
        <v>30310</v>
      </c>
      <c r="F1091">
        <v>8</v>
      </c>
    </row>
    <row r="1092" spans="1:6">
      <c r="A1092" s="3" t="s">
        <v>2231</v>
      </c>
      <c r="B1092" t="s">
        <v>2232</v>
      </c>
      <c r="C1092">
        <v>421</v>
      </c>
      <c r="D1092">
        <v>425</v>
      </c>
      <c r="E1092">
        <v>31620</v>
      </c>
      <c r="F1092" t="s">
        <v>7769</v>
      </c>
    </row>
    <row r="1093" spans="1:6">
      <c r="A1093" s="3" t="s">
        <v>2233</v>
      </c>
      <c r="B1093" t="s">
        <v>2234</v>
      </c>
      <c r="C1093">
        <v>1640</v>
      </c>
      <c r="D1093">
        <v>1638</v>
      </c>
      <c r="E1093">
        <v>26990</v>
      </c>
      <c r="F1093" t="s">
        <v>7769</v>
      </c>
    </row>
    <row r="1094" spans="1:6">
      <c r="A1094" s="3" t="s">
        <v>2235</v>
      </c>
      <c r="B1094" t="s">
        <v>2236</v>
      </c>
      <c r="C1094">
        <v>294</v>
      </c>
      <c r="D1094">
        <v>288</v>
      </c>
      <c r="E1094">
        <v>24760</v>
      </c>
      <c r="F1094" t="s">
        <v>7769</v>
      </c>
    </row>
    <row r="1095" spans="1:6">
      <c r="A1095" s="3" t="s">
        <v>2237</v>
      </c>
      <c r="B1095" t="s">
        <v>2238</v>
      </c>
      <c r="C1095">
        <v>896</v>
      </c>
      <c r="D1095">
        <v>837</v>
      </c>
      <c r="E1095">
        <v>24200</v>
      </c>
      <c r="F1095" t="s">
        <v>7769</v>
      </c>
    </row>
    <row r="1096" spans="1:6">
      <c r="A1096" s="3" t="s">
        <v>2241</v>
      </c>
      <c r="B1096" t="s">
        <v>2242</v>
      </c>
      <c r="C1096">
        <v>951</v>
      </c>
      <c r="D1096">
        <v>916</v>
      </c>
      <c r="E1096">
        <v>28680</v>
      </c>
      <c r="F1096" t="s">
        <v>7769</v>
      </c>
    </row>
    <row r="1097" spans="1:6">
      <c r="A1097" s="3" t="s">
        <v>2243</v>
      </c>
      <c r="B1097" t="s">
        <v>2244</v>
      </c>
      <c r="C1097">
        <v>4083</v>
      </c>
      <c r="D1097">
        <v>3957</v>
      </c>
      <c r="E1097">
        <v>23730</v>
      </c>
      <c r="F1097">
        <v>17</v>
      </c>
    </row>
    <row r="1098" spans="1:6">
      <c r="A1098" s="3" t="s">
        <v>2239</v>
      </c>
      <c r="B1098" t="s">
        <v>2240</v>
      </c>
      <c r="C1098">
        <v>858</v>
      </c>
      <c r="D1098">
        <v>867</v>
      </c>
      <c r="E1098">
        <v>29400</v>
      </c>
      <c r="F1098" t="s">
        <v>7769</v>
      </c>
    </row>
    <row r="1099" spans="1:6">
      <c r="A1099" s="3" t="s">
        <v>2245</v>
      </c>
      <c r="B1099" t="s">
        <v>2246</v>
      </c>
      <c r="C1099">
        <v>549</v>
      </c>
      <c r="D1099">
        <v>541</v>
      </c>
      <c r="E1099">
        <v>20650</v>
      </c>
      <c r="F1099" t="s">
        <v>7769</v>
      </c>
    </row>
    <row r="1100" spans="1:6">
      <c r="A1100" s="3" t="s">
        <v>2247</v>
      </c>
      <c r="B1100" t="s">
        <v>2248</v>
      </c>
      <c r="C1100">
        <v>794</v>
      </c>
      <c r="D1100">
        <v>710</v>
      </c>
      <c r="E1100">
        <v>23310</v>
      </c>
      <c r="F1100" t="s">
        <v>7769</v>
      </c>
    </row>
    <row r="1101" spans="1:6">
      <c r="A1101" s="3" t="s">
        <v>2249</v>
      </c>
      <c r="B1101" t="s">
        <v>2250</v>
      </c>
      <c r="C1101">
        <v>1396</v>
      </c>
      <c r="D1101">
        <v>1446</v>
      </c>
      <c r="E1101">
        <v>24960</v>
      </c>
      <c r="F1101" t="s">
        <v>7769</v>
      </c>
    </row>
    <row r="1102" spans="1:6">
      <c r="A1102" s="3" t="s">
        <v>2251</v>
      </c>
      <c r="B1102" t="s">
        <v>2252</v>
      </c>
      <c r="C1102">
        <v>3553</v>
      </c>
      <c r="D1102">
        <v>3496</v>
      </c>
      <c r="E1102">
        <v>22960</v>
      </c>
      <c r="F1102">
        <v>19</v>
      </c>
    </row>
    <row r="1103" spans="1:6">
      <c r="A1103" s="3" t="s">
        <v>2253</v>
      </c>
      <c r="B1103" t="s">
        <v>2254</v>
      </c>
      <c r="C1103">
        <v>875</v>
      </c>
      <c r="D1103">
        <v>902</v>
      </c>
      <c r="E1103">
        <v>26650</v>
      </c>
      <c r="F1103" t="s">
        <v>7769</v>
      </c>
    </row>
    <row r="1104" spans="1:6">
      <c r="A1104" s="3" t="s">
        <v>2255</v>
      </c>
      <c r="B1104" t="s">
        <v>2256</v>
      </c>
      <c r="C1104">
        <v>3409</v>
      </c>
      <c r="D1104">
        <v>3326</v>
      </c>
      <c r="E1104">
        <v>28770</v>
      </c>
      <c r="F1104">
        <v>7</v>
      </c>
    </row>
    <row r="1105" spans="1:6">
      <c r="A1105" s="3" t="s">
        <v>2257</v>
      </c>
      <c r="B1105" t="s">
        <v>2258</v>
      </c>
      <c r="C1105">
        <v>7805</v>
      </c>
      <c r="D1105">
        <v>7921</v>
      </c>
      <c r="E1105">
        <v>24980</v>
      </c>
      <c r="F1105">
        <v>14</v>
      </c>
    </row>
    <row r="1106" spans="1:6">
      <c r="A1106" s="3" t="s">
        <v>2259</v>
      </c>
      <c r="B1106" t="s">
        <v>2260</v>
      </c>
      <c r="C1106">
        <v>994</v>
      </c>
      <c r="D1106">
        <v>978</v>
      </c>
      <c r="E1106">
        <v>26630</v>
      </c>
      <c r="F1106" t="s">
        <v>7769</v>
      </c>
    </row>
    <row r="1107" spans="1:6">
      <c r="A1107" s="3" t="s">
        <v>2261</v>
      </c>
      <c r="B1107" t="s">
        <v>2262</v>
      </c>
      <c r="C1107">
        <v>3214</v>
      </c>
      <c r="D1107">
        <v>3259</v>
      </c>
      <c r="E1107">
        <v>27780</v>
      </c>
      <c r="F1107">
        <v>6</v>
      </c>
    </row>
    <row r="1108" spans="1:6">
      <c r="A1108" s="3" t="s">
        <v>2267</v>
      </c>
      <c r="B1108" t="s">
        <v>2268</v>
      </c>
      <c r="C1108">
        <v>1624</v>
      </c>
      <c r="D1108">
        <v>1712</v>
      </c>
      <c r="E1108">
        <v>27420</v>
      </c>
      <c r="F1108" t="s">
        <v>7769</v>
      </c>
    </row>
    <row r="1109" spans="1:6">
      <c r="A1109" s="3" t="s">
        <v>2269</v>
      </c>
      <c r="B1109" t="s">
        <v>2270</v>
      </c>
      <c r="C1109">
        <v>741</v>
      </c>
      <c r="D1109">
        <v>619</v>
      </c>
      <c r="E1109">
        <v>22700</v>
      </c>
      <c r="F1109" t="s">
        <v>7769</v>
      </c>
    </row>
    <row r="1110" spans="1:6">
      <c r="A1110" s="3" t="s">
        <v>2271</v>
      </c>
      <c r="B1110" t="s">
        <v>2272</v>
      </c>
      <c r="C1110">
        <v>3348</v>
      </c>
      <c r="D1110">
        <v>3403</v>
      </c>
      <c r="E1110">
        <v>22640</v>
      </c>
      <c r="F1110">
        <v>17</v>
      </c>
    </row>
    <row r="1111" spans="1:6">
      <c r="A1111" s="3" t="s">
        <v>2273</v>
      </c>
      <c r="B1111" t="s">
        <v>2274</v>
      </c>
      <c r="C1111">
        <v>1137</v>
      </c>
      <c r="D1111">
        <v>1115</v>
      </c>
      <c r="E1111">
        <v>30260</v>
      </c>
      <c r="F1111" t="s">
        <v>7769</v>
      </c>
    </row>
    <row r="1112" spans="1:6">
      <c r="A1112" s="3" t="s">
        <v>2275</v>
      </c>
      <c r="B1112" t="s">
        <v>2276</v>
      </c>
      <c r="C1112">
        <v>10159</v>
      </c>
      <c r="D1112">
        <v>10160</v>
      </c>
      <c r="E1112">
        <v>19020</v>
      </c>
      <c r="F1112">
        <v>36</v>
      </c>
    </row>
    <row r="1113" spans="1:6">
      <c r="A1113" s="3" t="s">
        <v>2277</v>
      </c>
      <c r="B1113" t="s">
        <v>2278</v>
      </c>
      <c r="C1113">
        <v>867</v>
      </c>
      <c r="D1113">
        <v>856</v>
      </c>
      <c r="E1113">
        <v>28720</v>
      </c>
      <c r="F1113" t="s">
        <v>7769</v>
      </c>
    </row>
    <row r="1114" spans="1:6">
      <c r="A1114" s="3" t="s">
        <v>2279</v>
      </c>
      <c r="B1114" t="s">
        <v>2280</v>
      </c>
      <c r="C1114">
        <v>1116</v>
      </c>
      <c r="D1114">
        <v>1164</v>
      </c>
      <c r="E1114">
        <v>24000</v>
      </c>
      <c r="F1114" t="s">
        <v>7769</v>
      </c>
    </row>
    <row r="1115" spans="1:6">
      <c r="A1115" s="3" t="s">
        <v>2300</v>
      </c>
      <c r="B1115" t="s">
        <v>2301</v>
      </c>
      <c r="C1115">
        <v>6231</v>
      </c>
      <c r="D1115">
        <v>6287</v>
      </c>
      <c r="E1115">
        <v>20880</v>
      </c>
      <c r="F1115">
        <v>24</v>
      </c>
    </row>
    <row r="1116" spans="1:6">
      <c r="A1116" s="3" t="s">
        <v>2302</v>
      </c>
      <c r="B1116" t="s">
        <v>2303</v>
      </c>
      <c r="C1116">
        <v>27649</v>
      </c>
      <c r="D1116">
        <v>27090</v>
      </c>
      <c r="E1116">
        <v>31550</v>
      </c>
      <c r="F1116">
        <v>11.1</v>
      </c>
    </row>
    <row r="1117" spans="1:6">
      <c r="A1117" s="3" t="s">
        <v>2304</v>
      </c>
      <c r="B1117" t="s">
        <v>2305</v>
      </c>
      <c r="C1117">
        <v>5125</v>
      </c>
      <c r="D1117">
        <v>4883</v>
      </c>
      <c r="E1117">
        <v>25240</v>
      </c>
      <c r="F1117">
        <v>14</v>
      </c>
    </row>
    <row r="1118" spans="1:6">
      <c r="A1118" s="3" t="s">
        <v>2306</v>
      </c>
      <c r="B1118" t="s">
        <v>2307</v>
      </c>
      <c r="C1118">
        <v>2399</v>
      </c>
      <c r="D1118">
        <v>2518</v>
      </c>
      <c r="E1118">
        <v>30150</v>
      </c>
      <c r="F1118">
        <v>5</v>
      </c>
    </row>
    <row r="1119" spans="1:6">
      <c r="A1119" s="3" t="s">
        <v>2308</v>
      </c>
      <c r="B1119" t="s">
        <v>2309</v>
      </c>
      <c r="C1119">
        <v>3483</v>
      </c>
      <c r="D1119">
        <v>3407</v>
      </c>
      <c r="E1119">
        <v>20210</v>
      </c>
      <c r="F1119">
        <v>28</v>
      </c>
    </row>
    <row r="1120" spans="1:6">
      <c r="A1120" s="3" t="s">
        <v>2310</v>
      </c>
      <c r="B1120" t="s">
        <v>2311</v>
      </c>
      <c r="C1120">
        <v>1773</v>
      </c>
      <c r="D1120">
        <v>1812</v>
      </c>
      <c r="E1120">
        <v>22040</v>
      </c>
      <c r="F1120" t="s">
        <v>7769</v>
      </c>
    </row>
    <row r="1121" spans="1:6">
      <c r="A1121" s="3" t="s">
        <v>2312</v>
      </c>
      <c r="B1121" t="s">
        <v>2313</v>
      </c>
      <c r="C1121">
        <v>252</v>
      </c>
      <c r="D1121">
        <v>231</v>
      </c>
      <c r="E1121">
        <v>25040</v>
      </c>
      <c r="F1121" t="s">
        <v>7769</v>
      </c>
    </row>
    <row r="1122" spans="1:6">
      <c r="A1122" s="3" t="s">
        <v>2314</v>
      </c>
      <c r="B1122" t="s">
        <v>2315</v>
      </c>
      <c r="C1122">
        <v>1679</v>
      </c>
      <c r="D1122">
        <v>1608</v>
      </c>
      <c r="E1122">
        <v>26200</v>
      </c>
      <c r="F1122" t="s">
        <v>7769</v>
      </c>
    </row>
    <row r="1123" spans="1:6">
      <c r="A1123" s="3" t="s">
        <v>2326</v>
      </c>
      <c r="B1123" t="s">
        <v>2327</v>
      </c>
      <c r="C1123">
        <v>2810</v>
      </c>
      <c r="D1123">
        <v>3046</v>
      </c>
      <c r="E1123">
        <v>29730</v>
      </c>
      <c r="F1123">
        <v>6</v>
      </c>
    </row>
    <row r="1124" spans="1:6">
      <c r="A1124" s="3" t="s">
        <v>2386</v>
      </c>
      <c r="B1124" t="s">
        <v>2387</v>
      </c>
      <c r="C1124">
        <v>1372</v>
      </c>
      <c r="D1124">
        <v>1346</v>
      </c>
      <c r="E1124">
        <v>23450</v>
      </c>
      <c r="F1124" t="s">
        <v>7769</v>
      </c>
    </row>
    <row r="1125" spans="1:6">
      <c r="A1125" s="3" t="s">
        <v>2328</v>
      </c>
      <c r="B1125" t="s">
        <v>2329</v>
      </c>
      <c r="C1125">
        <v>676</v>
      </c>
      <c r="D1125">
        <v>703</v>
      </c>
      <c r="E1125">
        <v>26120</v>
      </c>
      <c r="F1125" t="s">
        <v>7769</v>
      </c>
    </row>
    <row r="1126" spans="1:6">
      <c r="A1126" s="3" t="s">
        <v>2330</v>
      </c>
      <c r="B1126" t="s">
        <v>2331</v>
      </c>
      <c r="C1126">
        <v>661</v>
      </c>
      <c r="D1126">
        <v>611</v>
      </c>
      <c r="E1126">
        <v>28140</v>
      </c>
      <c r="F1126" t="s">
        <v>7769</v>
      </c>
    </row>
    <row r="1127" spans="1:6">
      <c r="A1127" s="3" t="s">
        <v>2332</v>
      </c>
      <c r="B1127" t="s">
        <v>2333</v>
      </c>
      <c r="C1127">
        <v>9473</v>
      </c>
      <c r="D1127">
        <v>9521</v>
      </c>
      <c r="E1127">
        <v>27220</v>
      </c>
      <c r="F1127">
        <v>9</v>
      </c>
    </row>
    <row r="1128" spans="1:6">
      <c r="A1128" s="3" t="s">
        <v>2334</v>
      </c>
      <c r="B1128" t="s">
        <v>2335</v>
      </c>
      <c r="C1128">
        <v>4262</v>
      </c>
      <c r="D1128">
        <v>4078</v>
      </c>
      <c r="E1128">
        <v>26850</v>
      </c>
      <c r="F1128">
        <v>11</v>
      </c>
    </row>
    <row r="1129" spans="1:6">
      <c r="A1129" s="3" t="s">
        <v>2338</v>
      </c>
      <c r="B1129" t="s">
        <v>2339</v>
      </c>
      <c r="C1129">
        <v>417</v>
      </c>
      <c r="D1129">
        <v>432</v>
      </c>
      <c r="E1129">
        <v>27040</v>
      </c>
      <c r="F1129" t="s">
        <v>7769</v>
      </c>
    </row>
    <row r="1130" spans="1:6">
      <c r="A1130" s="3" t="s">
        <v>2346</v>
      </c>
      <c r="B1130" t="s">
        <v>2347</v>
      </c>
      <c r="C1130">
        <v>229</v>
      </c>
      <c r="D1130">
        <v>236</v>
      </c>
      <c r="E1130">
        <v>25540</v>
      </c>
      <c r="F1130" t="s">
        <v>7769</v>
      </c>
    </row>
    <row r="1131" spans="1:6">
      <c r="A1131" s="3" t="s">
        <v>2340</v>
      </c>
      <c r="B1131" t="s">
        <v>2341</v>
      </c>
      <c r="C1131">
        <v>8259</v>
      </c>
      <c r="D1131">
        <v>9600</v>
      </c>
      <c r="E1131">
        <v>28480</v>
      </c>
      <c r="F1131">
        <v>10</v>
      </c>
    </row>
    <row r="1132" spans="1:6">
      <c r="A1132" s="3" t="s">
        <v>2342</v>
      </c>
      <c r="B1132" t="s">
        <v>2343</v>
      </c>
      <c r="C1132">
        <v>2455</v>
      </c>
      <c r="D1132">
        <v>2474</v>
      </c>
      <c r="E1132">
        <v>21610</v>
      </c>
      <c r="F1132">
        <v>19</v>
      </c>
    </row>
    <row r="1133" spans="1:6">
      <c r="A1133" s="3" t="s">
        <v>2344</v>
      </c>
      <c r="B1133" t="s">
        <v>2345</v>
      </c>
      <c r="C1133">
        <v>2425</v>
      </c>
      <c r="D1133">
        <v>2353</v>
      </c>
      <c r="E1133">
        <v>23480</v>
      </c>
      <c r="F1133">
        <v>21</v>
      </c>
    </row>
    <row r="1134" spans="1:6">
      <c r="A1134" s="3" t="s">
        <v>2348</v>
      </c>
      <c r="B1134" t="s">
        <v>2349</v>
      </c>
      <c r="C1134">
        <v>3104</v>
      </c>
      <c r="D1134">
        <v>2978</v>
      </c>
      <c r="E1134">
        <v>28990</v>
      </c>
      <c r="F1134">
        <v>7</v>
      </c>
    </row>
    <row r="1135" spans="1:6">
      <c r="A1135" s="3" t="s">
        <v>2350</v>
      </c>
      <c r="B1135" t="s">
        <v>2351</v>
      </c>
      <c r="C1135">
        <v>533</v>
      </c>
      <c r="D1135">
        <v>527</v>
      </c>
      <c r="E1135">
        <v>25940</v>
      </c>
      <c r="F1135" t="s">
        <v>7769</v>
      </c>
    </row>
    <row r="1136" spans="1:6">
      <c r="A1136" s="3" t="s">
        <v>2352</v>
      </c>
      <c r="B1136" t="s">
        <v>2353</v>
      </c>
      <c r="C1136">
        <v>1349</v>
      </c>
      <c r="D1136">
        <v>1462</v>
      </c>
      <c r="E1136">
        <v>25280</v>
      </c>
      <c r="F1136" t="s">
        <v>7769</v>
      </c>
    </row>
    <row r="1137" spans="1:6">
      <c r="A1137" s="3" t="s">
        <v>2354</v>
      </c>
      <c r="B1137" t="s">
        <v>2355</v>
      </c>
      <c r="C1137">
        <v>1894</v>
      </c>
      <c r="D1137">
        <v>1847</v>
      </c>
      <c r="E1137">
        <v>23280</v>
      </c>
      <c r="F1137" t="s">
        <v>7769</v>
      </c>
    </row>
    <row r="1138" spans="1:6">
      <c r="A1138" s="3" t="s">
        <v>2356</v>
      </c>
      <c r="B1138" t="s">
        <v>2357</v>
      </c>
      <c r="C1138">
        <v>232787</v>
      </c>
      <c r="D1138">
        <v>238246</v>
      </c>
      <c r="E1138">
        <v>22470</v>
      </c>
      <c r="F1138">
        <v>28.6</v>
      </c>
    </row>
    <row r="1139" spans="1:6">
      <c r="A1139" s="3" t="s">
        <v>2358</v>
      </c>
      <c r="B1139" t="s">
        <v>2359</v>
      </c>
      <c r="C1139">
        <v>563</v>
      </c>
      <c r="D1139">
        <v>525</v>
      </c>
      <c r="E1139">
        <v>26460</v>
      </c>
      <c r="F1139" t="s">
        <v>7769</v>
      </c>
    </row>
    <row r="1140" spans="1:6">
      <c r="A1140" s="3" t="s">
        <v>2360</v>
      </c>
      <c r="B1140" t="s">
        <v>2361</v>
      </c>
      <c r="C1140">
        <v>8371</v>
      </c>
      <c r="D1140">
        <v>8161</v>
      </c>
      <c r="E1140">
        <v>28230</v>
      </c>
      <c r="F1140">
        <v>9</v>
      </c>
    </row>
    <row r="1141" spans="1:6">
      <c r="A1141" s="3" t="s">
        <v>2362</v>
      </c>
      <c r="B1141" t="s">
        <v>2363</v>
      </c>
      <c r="C1141">
        <v>374</v>
      </c>
      <c r="D1141">
        <v>301</v>
      </c>
      <c r="E1141">
        <v>24180</v>
      </c>
      <c r="F1141" t="s">
        <v>7769</v>
      </c>
    </row>
    <row r="1142" spans="1:6">
      <c r="A1142" s="3" t="s">
        <v>2364</v>
      </c>
      <c r="B1142" t="s">
        <v>2365</v>
      </c>
      <c r="C1142">
        <v>729</v>
      </c>
      <c r="D1142">
        <v>712</v>
      </c>
      <c r="E1142">
        <v>29100</v>
      </c>
      <c r="F1142" t="s">
        <v>7769</v>
      </c>
    </row>
    <row r="1143" spans="1:6">
      <c r="A1143" s="3" t="s">
        <v>2366</v>
      </c>
      <c r="B1143" t="s">
        <v>2367</v>
      </c>
      <c r="C1143">
        <v>2299</v>
      </c>
      <c r="D1143">
        <v>2155</v>
      </c>
      <c r="E1143">
        <v>38140</v>
      </c>
      <c r="F1143">
        <v>5</v>
      </c>
    </row>
    <row r="1144" spans="1:6">
      <c r="A1144" s="3" t="s">
        <v>2292</v>
      </c>
      <c r="B1144" t="s">
        <v>2293</v>
      </c>
      <c r="C1144">
        <v>2097</v>
      </c>
      <c r="D1144">
        <v>2057</v>
      </c>
      <c r="E1144">
        <v>26110</v>
      </c>
      <c r="F1144" t="s">
        <v>7769</v>
      </c>
    </row>
    <row r="1145" spans="1:6">
      <c r="A1145" s="3" t="s">
        <v>2368</v>
      </c>
      <c r="B1145" t="s">
        <v>2369</v>
      </c>
      <c r="C1145">
        <v>1178</v>
      </c>
      <c r="D1145">
        <v>1228</v>
      </c>
      <c r="E1145">
        <v>25610</v>
      </c>
      <c r="F1145" t="s">
        <v>7769</v>
      </c>
    </row>
    <row r="1146" spans="1:6">
      <c r="A1146" s="3" t="s">
        <v>2370</v>
      </c>
      <c r="B1146" t="s">
        <v>2371</v>
      </c>
      <c r="C1146">
        <v>6193</v>
      </c>
      <c r="D1146">
        <v>5952</v>
      </c>
      <c r="E1146">
        <v>24560</v>
      </c>
      <c r="F1146">
        <v>12</v>
      </c>
    </row>
    <row r="1147" spans="1:6">
      <c r="A1147" s="3" t="s">
        <v>2372</v>
      </c>
      <c r="B1147" t="s">
        <v>2373</v>
      </c>
      <c r="C1147">
        <v>22233</v>
      </c>
      <c r="D1147">
        <v>22567</v>
      </c>
      <c r="E1147">
        <v>21930</v>
      </c>
      <c r="F1147">
        <v>25</v>
      </c>
    </row>
    <row r="1148" spans="1:6">
      <c r="A1148" s="3" t="s">
        <v>2374</v>
      </c>
      <c r="B1148" t="s">
        <v>2375</v>
      </c>
      <c r="C1148">
        <v>3949</v>
      </c>
      <c r="D1148">
        <v>3734</v>
      </c>
      <c r="E1148">
        <v>17280</v>
      </c>
      <c r="F1148">
        <v>39</v>
      </c>
    </row>
    <row r="1149" spans="1:6">
      <c r="A1149" s="3" t="s">
        <v>2376</v>
      </c>
      <c r="B1149" t="s">
        <v>2377</v>
      </c>
      <c r="C1149">
        <v>933</v>
      </c>
      <c r="D1149">
        <v>899</v>
      </c>
      <c r="E1149">
        <v>26590</v>
      </c>
      <c r="F1149" t="s">
        <v>7769</v>
      </c>
    </row>
    <row r="1150" spans="1:6">
      <c r="A1150" s="3" t="s">
        <v>2378</v>
      </c>
      <c r="B1150" t="s">
        <v>2379</v>
      </c>
      <c r="C1150">
        <v>826</v>
      </c>
      <c r="D1150">
        <v>922</v>
      </c>
      <c r="E1150">
        <v>35980</v>
      </c>
      <c r="F1150" t="s">
        <v>7769</v>
      </c>
    </row>
    <row r="1151" spans="1:6">
      <c r="A1151" s="3" t="s">
        <v>2380</v>
      </c>
      <c r="B1151" t="s">
        <v>2381</v>
      </c>
      <c r="C1151">
        <v>6481</v>
      </c>
      <c r="D1151">
        <v>6294</v>
      </c>
      <c r="E1151">
        <v>16460</v>
      </c>
      <c r="F1151">
        <v>45</v>
      </c>
    </row>
    <row r="1152" spans="1:6">
      <c r="A1152" s="3" t="s">
        <v>2382</v>
      </c>
      <c r="B1152" t="s">
        <v>2383</v>
      </c>
      <c r="C1152">
        <v>758</v>
      </c>
      <c r="D1152">
        <v>783</v>
      </c>
      <c r="E1152">
        <v>26750</v>
      </c>
      <c r="F1152" t="s">
        <v>7769</v>
      </c>
    </row>
    <row r="1153" spans="1:6">
      <c r="A1153" s="3" t="s">
        <v>2384</v>
      </c>
      <c r="B1153" t="s">
        <v>2385</v>
      </c>
      <c r="C1153">
        <v>13422</v>
      </c>
      <c r="D1153">
        <v>14050</v>
      </c>
      <c r="E1153">
        <v>24770</v>
      </c>
      <c r="F1153">
        <v>17</v>
      </c>
    </row>
    <row r="1154" spans="1:6">
      <c r="A1154" s="3" t="s">
        <v>2294</v>
      </c>
      <c r="B1154" t="s">
        <v>2295</v>
      </c>
      <c r="C1154">
        <v>21173</v>
      </c>
      <c r="D1154">
        <v>21790</v>
      </c>
      <c r="E1154">
        <v>28500</v>
      </c>
      <c r="F1154">
        <v>14.3</v>
      </c>
    </row>
    <row r="1155" spans="1:6">
      <c r="A1155" s="3" t="s">
        <v>2388</v>
      </c>
      <c r="B1155" t="s">
        <v>2389</v>
      </c>
      <c r="C1155">
        <v>4112</v>
      </c>
      <c r="D1155">
        <v>3954</v>
      </c>
      <c r="E1155">
        <v>25710</v>
      </c>
      <c r="F1155">
        <v>15</v>
      </c>
    </row>
    <row r="1156" spans="1:6">
      <c r="A1156" s="3" t="s">
        <v>2390</v>
      </c>
      <c r="B1156" t="s">
        <v>2391</v>
      </c>
      <c r="C1156">
        <v>735</v>
      </c>
      <c r="D1156">
        <v>699</v>
      </c>
      <c r="E1156">
        <v>30660</v>
      </c>
      <c r="F1156" t="s">
        <v>7769</v>
      </c>
    </row>
    <row r="1157" spans="1:6">
      <c r="A1157" s="3" t="s">
        <v>2322</v>
      </c>
      <c r="B1157" t="s">
        <v>2323</v>
      </c>
      <c r="C1157">
        <v>642</v>
      </c>
      <c r="D1157">
        <v>628</v>
      </c>
      <c r="E1157">
        <v>35780</v>
      </c>
      <c r="F1157" t="s">
        <v>7769</v>
      </c>
    </row>
    <row r="1158" spans="1:6">
      <c r="A1158" s="3" t="s">
        <v>2392</v>
      </c>
      <c r="B1158" t="s">
        <v>2393</v>
      </c>
      <c r="C1158">
        <v>504</v>
      </c>
      <c r="D1158">
        <v>498</v>
      </c>
      <c r="E1158">
        <v>23650</v>
      </c>
      <c r="F1158" t="s">
        <v>7769</v>
      </c>
    </row>
    <row r="1159" spans="1:6">
      <c r="A1159" s="3" t="s">
        <v>2394</v>
      </c>
      <c r="B1159" t="s">
        <v>2395</v>
      </c>
      <c r="C1159">
        <v>482</v>
      </c>
      <c r="D1159">
        <v>461</v>
      </c>
      <c r="E1159">
        <v>26280</v>
      </c>
      <c r="F1159" t="s">
        <v>7769</v>
      </c>
    </row>
    <row r="1160" spans="1:6">
      <c r="A1160" s="3" t="s">
        <v>2396</v>
      </c>
      <c r="B1160" t="s">
        <v>2397</v>
      </c>
      <c r="C1160">
        <v>4590</v>
      </c>
      <c r="D1160">
        <v>4507</v>
      </c>
      <c r="E1160">
        <v>26510</v>
      </c>
      <c r="F1160">
        <v>11</v>
      </c>
    </row>
    <row r="1161" spans="1:6">
      <c r="A1161" s="3" t="s">
        <v>2398</v>
      </c>
      <c r="B1161" t="s">
        <v>2399</v>
      </c>
      <c r="C1161">
        <v>1888</v>
      </c>
      <c r="D1161">
        <v>1841</v>
      </c>
      <c r="E1161">
        <v>23940</v>
      </c>
      <c r="F1161" t="s">
        <v>7769</v>
      </c>
    </row>
    <row r="1162" spans="1:6">
      <c r="A1162" s="3" t="s">
        <v>2400</v>
      </c>
      <c r="B1162" t="s">
        <v>2401</v>
      </c>
      <c r="C1162">
        <v>38617</v>
      </c>
      <c r="D1162">
        <v>40184</v>
      </c>
      <c r="E1162">
        <v>33330</v>
      </c>
      <c r="F1162">
        <v>10.7</v>
      </c>
    </row>
    <row r="1163" spans="1:6">
      <c r="A1163" s="3" t="s">
        <v>2402</v>
      </c>
      <c r="B1163" t="s">
        <v>2403</v>
      </c>
      <c r="C1163">
        <v>736</v>
      </c>
      <c r="D1163">
        <v>741</v>
      </c>
      <c r="E1163">
        <v>25670</v>
      </c>
      <c r="F1163" t="s">
        <v>7769</v>
      </c>
    </row>
    <row r="1164" spans="1:6">
      <c r="A1164" s="3" t="s">
        <v>2404</v>
      </c>
      <c r="B1164" t="s">
        <v>2405</v>
      </c>
      <c r="C1164">
        <v>820</v>
      </c>
      <c r="D1164">
        <v>808</v>
      </c>
      <c r="E1164">
        <v>27320</v>
      </c>
      <c r="F1164" t="s">
        <v>7769</v>
      </c>
    </row>
    <row r="1165" spans="1:6">
      <c r="A1165" s="3" t="s">
        <v>2406</v>
      </c>
      <c r="B1165" t="s">
        <v>2407</v>
      </c>
      <c r="C1165">
        <v>1457</v>
      </c>
      <c r="D1165">
        <v>1402</v>
      </c>
      <c r="E1165">
        <v>21890</v>
      </c>
      <c r="F1165" t="s">
        <v>7769</v>
      </c>
    </row>
    <row r="1166" spans="1:6">
      <c r="A1166" s="3" t="s">
        <v>2408</v>
      </c>
      <c r="B1166" t="s">
        <v>2409</v>
      </c>
      <c r="C1166">
        <v>11855</v>
      </c>
      <c r="D1166">
        <v>11995</v>
      </c>
      <c r="E1166">
        <v>22190</v>
      </c>
      <c r="F1166">
        <v>22</v>
      </c>
    </row>
    <row r="1167" spans="1:6">
      <c r="A1167" s="3" t="s">
        <v>2410</v>
      </c>
      <c r="B1167" t="s">
        <v>2411</v>
      </c>
      <c r="C1167">
        <v>1403</v>
      </c>
      <c r="D1167">
        <v>1454</v>
      </c>
      <c r="E1167">
        <v>24660</v>
      </c>
      <c r="F1167" t="s">
        <v>7769</v>
      </c>
    </row>
    <row r="1168" spans="1:6">
      <c r="A1168" s="3" t="s">
        <v>2412</v>
      </c>
      <c r="B1168" t="s">
        <v>2413</v>
      </c>
      <c r="C1168">
        <v>2748</v>
      </c>
      <c r="D1168">
        <v>2653</v>
      </c>
      <c r="E1168">
        <v>21760</v>
      </c>
      <c r="F1168">
        <v>26</v>
      </c>
    </row>
    <row r="1169" spans="1:6">
      <c r="A1169" s="3" t="s">
        <v>2416</v>
      </c>
      <c r="B1169" t="s">
        <v>2417</v>
      </c>
      <c r="C1169">
        <v>10376</v>
      </c>
      <c r="D1169">
        <v>12622</v>
      </c>
      <c r="E1169">
        <v>26690</v>
      </c>
      <c r="F1169">
        <v>12</v>
      </c>
    </row>
    <row r="1170" spans="1:6">
      <c r="A1170" s="3" t="s">
        <v>2414</v>
      </c>
      <c r="B1170" t="s">
        <v>2415</v>
      </c>
      <c r="C1170">
        <v>1873</v>
      </c>
      <c r="D1170">
        <v>1943</v>
      </c>
      <c r="E1170">
        <v>23150</v>
      </c>
      <c r="F1170" t="s">
        <v>7769</v>
      </c>
    </row>
    <row r="1171" spans="1:6">
      <c r="A1171" s="3" t="s">
        <v>2418</v>
      </c>
      <c r="B1171" t="s">
        <v>2419</v>
      </c>
      <c r="C1171">
        <v>1997</v>
      </c>
      <c r="D1171">
        <v>1961</v>
      </c>
      <c r="E1171">
        <v>29240</v>
      </c>
      <c r="F1171" t="s">
        <v>7769</v>
      </c>
    </row>
    <row r="1172" spans="1:6">
      <c r="A1172" s="3" t="s">
        <v>2420</v>
      </c>
      <c r="B1172" t="s">
        <v>2421</v>
      </c>
      <c r="C1172">
        <v>2717</v>
      </c>
      <c r="D1172">
        <v>2689</v>
      </c>
      <c r="E1172">
        <v>22680</v>
      </c>
      <c r="F1172">
        <v>17</v>
      </c>
    </row>
    <row r="1173" spans="1:6">
      <c r="A1173" s="3" t="s">
        <v>2422</v>
      </c>
      <c r="B1173" t="s">
        <v>2423</v>
      </c>
      <c r="C1173">
        <v>4143</v>
      </c>
      <c r="D1173">
        <v>3999</v>
      </c>
      <c r="E1173">
        <v>20290</v>
      </c>
      <c r="F1173">
        <v>28</v>
      </c>
    </row>
    <row r="1174" spans="1:6">
      <c r="A1174" s="3" t="s">
        <v>2424</v>
      </c>
      <c r="B1174" t="s">
        <v>2425</v>
      </c>
      <c r="C1174">
        <v>865</v>
      </c>
      <c r="D1174">
        <v>911</v>
      </c>
      <c r="E1174">
        <v>26140</v>
      </c>
      <c r="F1174" t="s">
        <v>7769</v>
      </c>
    </row>
    <row r="1175" spans="1:6">
      <c r="A1175" s="3" t="s">
        <v>2426</v>
      </c>
      <c r="B1175" t="s">
        <v>2427</v>
      </c>
      <c r="C1175">
        <v>29944</v>
      </c>
      <c r="D1175">
        <v>28767</v>
      </c>
      <c r="E1175">
        <v>17930</v>
      </c>
      <c r="F1175">
        <v>37.700000000000003</v>
      </c>
    </row>
    <row r="1176" spans="1:6">
      <c r="A1176" s="3" t="s">
        <v>2428</v>
      </c>
      <c r="B1176" t="s">
        <v>2429</v>
      </c>
      <c r="C1176">
        <v>1026</v>
      </c>
      <c r="D1176">
        <v>949</v>
      </c>
      <c r="E1176">
        <v>26850</v>
      </c>
      <c r="F1176" t="s">
        <v>7769</v>
      </c>
    </row>
    <row r="1177" spans="1:6">
      <c r="A1177" s="3" t="s">
        <v>2430</v>
      </c>
      <c r="B1177" t="s">
        <v>2431</v>
      </c>
      <c r="C1177">
        <v>395</v>
      </c>
      <c r="D1177">
        <v>405</v>
      </c>
      <c r="E1177">
        <v>22220</v>
      </c>
      <c r="F1177" t="s">
        <v>7769</v>
      </c>
    </row>
    <row r="1178" spans="1:6">
      <c r="A1178" s="3" t="s">
        <v>2432</v>
      </c>
      <c r="B1178" t="s">
        <v>2433</v>
      </c>
      <c r="C1178">
        <v>304</v>
      </c>
      <c r="D1178">
        <v>279</v>
      </c>
      <c r="E1178">
        <v>23980</v>
      </c>
      <c r="F1178" t="s">
        <v>7769</v>
      </c>
    </row>
    <row r="1179" spans="1:6">
      <c r="A1179" s="3" t="s">
        <v>2434</v>
      </c>
      <c r="B1179" t="s">
        <v>2435</v>
      </c>
      <c r="C1179">
        <v>702</v>
      </c>
      <c r="D1179">
        <v>695</v>
      </c>
      <c r="E1179">
        <v>27320</v>
      </c>
      <c r="F1179" t="s">
        <v>7769</v>
      </c>
    </row>
    <row r="1180" spans="1:6">
      <c r="A1180" s="3" t="s">
        <v>2436</v>
      </c>
      <c r="B1180" t="s">
        <v>2437</v>
      </c>
      <c r="C1180">
        <v>593</v>
      </c>
      <c r="D1180">
        <v>615</v>
      </c>
      <c r="E1180">
        <v>27300</v>
      </c>
      <c r="F1180" t="s">
        <v>7769</v>
      </c>
    </row>
    <row r="1181" spans="1:6">
      <c r="A1181" s="3" t="s">
        <v>2476</v>
      </c>
      <c r="B1181" t="s">
        <v>2477</v>
      </c>
      <c r="C1181">
        <v>3065</v>
      </c>
      <c r="D1181">
        <v>3527</v>
      </c>
      <c r="E1181">
        <v>39030</v>
      </c>
      <c r="F1181">
        <v>4</v>
      </c>
    </row>
    <row r="1182" spans="1:6">
      <c r="A1182" s="3" t="s">
        <v>2438</v>
      </c>
      <c r="B1182" t="s">
        <v>2439</v>
      </c>
      <c r="C1182">
        <v>1018</v>
      </c>
      <c r="D1182">
        <v>1106</v>
      </c>
      <c r="E1182">
        <v>28570</v>
      </c>
      <c r="F1182" t="s">
        <v>7769</v>
      </c>
    </row>
    <row r="1183" spans="1:6">
      <c r="A1183" s="3" t="s">
        <v>2440</v>
      </c>
      <c r="B1183" t="s">
        <v>2441</v>
      </c>
      <c r="C1183">
        <v>9720</v>
      </c>
      <c r="D1183">
        <v>9808</v>
      </c>
      <c r="E1183">
        <v>23420</v>
      </c>
      <c r="F1183">
        <v>17</v>
      </c>
    </row>
    <row r="1184" spans="1:6">
      <c r="A1184" s="3" t="s">
        <v>2478</v>
      </c>
      <c r="B1184" t="s">
        <v>2479</v>
      </c>
      <c r="C1184">
        <v>2314</v>
      </c>
      <c r="D1184">
        <v>2231</v>
      </c>
      <c r="E1184">
        <v>29100</v>
      </c>
      <c r="F1184">
        <v>8</v>
      </c>
    </row>
    <row r="1185" spans="1:6">
      <c r="A1185" s="3" t="s">
        <v>2442</v>
      </c>
      <c r="B1185" t="s">
        <v>2443</v>
      </c>
      <c r="C1185">
        <v>813</v>
      </c>
      <c r="D1185">
        <v>838</v>
      </c>
      <c r="E1185">
        <v>26370</v>
      </c>
      <c r="F1185" t="s">
        <v>7769</v>
      </c>
    </row>
    <row r="1186" spans="1:6">
      <c r="A1186" s="3" t="s">
        <v>2444</v>
      </c>
      <c r="B1186" t="s">
        <v>2445</v>
      </c>
      <c r="C1186">
        <v>715</v>
      </c>
      <c r="D1186">
        <v>705</v>
      </c>
      <c r="E1186">
        <v>28250</v>
      </c>
      <c r="F1186" t="s">
        <v>7769</v>
      </c>
    </row>
    <row r="1187" spans="1:6">
      <c r="A1187" s="3" t="s">
        <v>2480</v>
      </c>
      <c r="B1187" t="s">
        <v>2481</v>
      </c>
      <c r="C1187">
        <v>465</v>
      </c>
      <c r="D1187">
        <v>490</v>
      </c>
      <c r="E1187">
        <v>25450</v>
      </c>
      <c r="F1187" t="s">
        <v>7769</v>
      </c>
    </row>
    <row r="1188" spans="1:6">
      <c r="A1188" s="3" t="s">
        <v>2446</v>
      </c>
      <c r="B1188" t="s">
        <v>2447</v>
      </c>
      <c r="C1188">
        <v>495</v>
      </c>
      <c r="D1188">
        <v>419</v>
      </c>
      <c r="E1188">
        <v>24820</v>
      </c>
      <c r="F1188" t="s">
        <v>7769</v>
      </c>
    </row>
    <row r="1189" spans="1:6">
      <c r="A1189" s="3" t="s">
        <v>2448</v>
      </c>
      <c r="B1189" t="s">
        <v>2449</v>
      </c>
      <c r="C1189">
        <v>541</v>
      </c>
      <c r="D1189">
        <v>616</v>
      </c>
      <c r="E1189">
        <v>31120</v>
      </c>
      <c r="F1189" t="s">
        <v>7769</v>
      </c>
    </row>
    <row r="1190" spans="1:6">
      <c r="A1190" s="3" t="s">
        <v>2450</v>
      </c>
      <c r="B1190" t="s">
        <v>2451</v>
      </c>
      <c r="C1190">
        <v>1536</v>
      </c>
      <c r="D1190">
        <v>1663</v>
      </c>
      <c r="E1190">
        <v>30840</v>
      </c>
      <c r="F1190" t="s">
        <v>7769</v>
      </c>
    </row>
    <row r="1191" spans="1:6">
      <c r="A1191" s="3" t="s">
        <v>2452</v>
      </c>
      <c r="B1191" t="s">
        <v>2453</v>
      </c>
      <c r="C1191">
        <v>2502</v>
      </c>
      <c r="D1191">
        <v>2516</v>
      </c>
      <c r="E1191">
        <v>22830</v>
      </c>
      <c r="F1191">
        <v>17</v>
      </c>
    </row>
    <row r="1192" spans="1:6">
      <c r="A1192" s="3" t="s">
        <v>2454</v>
      </c>
      <c r="B1192" t="s">
        <v>2455</v>
      </c>
      <c r="C1192">
        <v>20782</v>
      </c>
      <c r="D1192">
        <v>21105</v>
      </c>
      <c r="E1192">
        <v>21770</v>
      </c>
      <c r="F1192">
        <v>28</v>
      </c>
    </row>
    <row r="1193" spans="1:6">
      <c r="A1193" s="3" t="s">
        <v>2456</v>
      </c>
      <c r="B1193" t="s">
        <v>2457</v>
      </c>
      <c r="C1193">
        <v>2134</v>
      </c>
      <c r="D1193">
        <v>2075</v>
      </c>
      <c r="E1193">
        <v>32180</v>
      </c>
      <c r="F1193">
        <v>5</v>
      </c>
    </row>
    <row r="1194" spans="1:6">
      <c r="A1194" s="3" t="s">
        <v>2458</v>
      </c>
      <c r="B1194" t="s">
        <v>2459</v>
      </c>
      <c r="C1194">
        <v>290</v>
      </c>
      <c r="D1194">
        <v>276</v>
      </c>
      <c r="E1194">
        <v>20920</v>
      </c>
      <c r="F1194" t="s">
        <v>7769</v>
      </c>
    </row>
    <row r="1195" spans="1:6">
      <c r="A1195" s="3" t="s">
        <v>2460</v>
      </c>
      <c r="B1195" t="s">
        <v>2461</v>
      </c>
      <c r="C1195">
        <v>562</v>
      </c>
      <c r="D1195">
        <v>552</v>
      </c>
      <c r="E1195">
        <v>25080</v>
      </c>
      <c r="F1195" t="s">
        <v>7769</v>
      </c>
    </row>
    <row r="1196" spans="1:6">
      <c r="A1196" s="3" t="s">
        <v>2462</v>
      </c>
      <c r="B1196" t="s">
        <v>2463</v>
      </c>
      <c r="C1196">
        <v>4801</v>
      </c>
      <c r="D1196">
        <v>4495</v>
      </c>
      <c r="E1196">
        <v>22050</v>
      </c>
      <c r="F1196">
        <v>22</v>
      </c>
    </row>
    <row r="1197" spans="1:6">
      <c r="A1197" s="3" t="s">
        <v>2464</v>
      </c>
      <c r="B1197" t="s">
        <v>2465</v>
      </c>
      <c r="C1197">
        <v>224</v>
      </c>
      <c r="D1197">
        <v>228</v>
      </c>
      <c r="E1197">
        <v>25530</v>
      </c>
      <c r="F1197" t="s">
        <v>7769</v>
      </c>
    </row>
    <row r="1198" spans="1:6">
      <c r="A1198" s="3" t="s">
        <v>2466</v>
      </c>
      <c r="B1198" t="s">
        <v>2467</v>
      </c>
      <c r="C1198">
        <v>2538</v>
      </c>
      <c r="D1198">
        <v>2573</v>
      </c>
      <c r="E1198">
        <v>27040</v>
      </c>
      <c r="F1198">
        <v>8</v>
      </c>
    </row>
    <row r="1199" spans="1:6">
      <c r="A1199" s="3" t="s">
        <v>2468</v>
      </c>
      <c r="B1199" t="s">
        <v>2469</v>
      </c>
      <c r="C1199">
        <v>1626</v>
      </c>
      <c r="D1199">
        <v>1599</v>
      </c>
      <c r="E1199">
        <v>21410</v>
      </c>
      <c r="F1199" t="s">
        <v>7769</v>
      </c>
    </row>
    <row r="1200" spans="1:6">
      <c r="A1200" s="3" t="s">
        <v>2470</v>
      </c>
      <c r="B1200" t="s">
        <v>2471</v>
      </c>
      <c r="C1200">
        <v>1392</v>
      </c>
      <c r="D1200">
        <v>1491</v>
      </c>
      <c r="E1200">
        <v>31120</v>
      </c>
      <c r="F1200" t="s">
        <v>7769</v>
      </c>
    </row>
    <row r="1201" spans="1:6">
      <c r="A1201" s="3" t="s">
        <v>2472</v>
      </c>
      <c r="B1201" t="s">
        <v>2473</v>
      </c>
      <c r="C1201">
        <v>59</v>
      </c>
      <c r="D1201">
        <v>61</v>
      </c>
      <c r="E1201" t="s">
        <v>7769</v>
      </c>
      <c r="F1201" t="s">
        <v>7769</v>
      </c>
    </row>
    <row r="1202" spans="1:6">
      <c r="A1202" s="3" t="s">
        <v>2474</v>
      </c>
      <c r="B1202" t="s">
        <v>2475</v>
      </c>
      <c r="C1202">
        <v>13151</v>
      </c>
      <c r="D1202">
        <v>13369</v>
      </c>
      <c r="E1202">
        <v>32540</v>
      </c>
      <c r="F1202">
        <v>9</v>
      </c>
    </row>
    <row r="1203" spans="1:6">
      <c r="A1203" s="3" t="s">
        <v>2482</v>
      </c>
      <c r="B1203" t="s">
        <v>2483</v>
      </c>
      <c r="C1203">
        <v>636</v>
      </c>
      <c r="D1203">
        <v>620</v>
      </c>
      <c r="E1203">
        <v>26610</v>
      </c>
      <c r="F1203" t="s">
        <v>7769</v>
      </c>
    </row>
    <row r="1204" spans="1:6">
      <c r="A1204" s="3" t="s">
        <v>2484</v>
      </c>
      <c r="B1204" t="s">
        <v>2485</v>
      </c>
      <c r="C1204">
        <v>1234</v>
      </c>
      <c r="D1204">
        <v>1417</v>
      </c>
      <c r="E1204">
        <v>25540</v>
      </c>
      <c r="F1204" t="s">
        <v>7769</v>
      </c>
    </row>
    <row r="1205" spans="1:6">
      <c r="A1205" s="3" t="s">
        <v>2486</v>
      </c>
      <c r="B1205" t="s">
        <v>2487</v>
      </c>
      <c r="C1205">
        <v>1330</v>
      </c>
      <c r="D1205">
        <v>1286</v>
      </c>
      <c r="E1205">
        <v>20530</v>
      </c>
      <c r="F1205" t="s">
        <v>7769</v>
      </c>
    </row>
    <row r="1206" spans="1:6">
      <c r="A1206" s="3" t="s">
        <v>2490</v>
      </c>
      <c r="B1206" t="s">
        <v>2491</v>
      </c>
      <c r="C1206">
        <v>304</v>
      </c>
      <c r="D1206">
        <v>298</v>
      </c>
      <c r="E1206">
        <v>27180</v>
      </c>
      <c r="F1206" t="s">
        <v>7769</v>
      </c>
    </row>
    <row r="1207" spans="1:6">
      <c r="A1207" s="3" t="s">
        <v>2492</v>
      </c>
      <c r="B1207" t="s">
        <v>2493</v>
      </c>
      <c r="C1207">
        <v>10284</v>
      </c>
      <c r="D1207">
        <v>10002</v>
      </c>
      <c r="E1207">
        <v>27570</v>
      </c>
      <c r="F1207">
        <v>7</v>
      </c>
    </row>
    <row r="1208" spans="1:6">
      <c r="A1208" s="3" t="s">
        <v>2296</v>
      </c>
      <c r="B1208" t="s">
        <v>2297</v>
      </c>
      <c r="C1208">
        <v>646</v>
      </c>
      <c r="D1208">
        <v>593</v>
      </c>
      <c r="E1208">
        <v>30970</v>
      </c>
      <c r="F1208" t="s">
        <v>7769</v>
      </c>
    </row>
    <row r="1209" spans="1:6">
      <c r="A1209" s="3" t="s">
        <v>2488</v>
      </c>
      <c r="B1209" t="s">
        <v>2489</v>
      </c>
      <c r="C1209">
        <v>3803</v>
      </c>
      <c r="D1209">
        <v>4012</v>
      </c>
      <c r="E1209">
        <v>21590</v>
      </c>
      <c r="F1209">
        <v>22</v>
      </c>
    </row>
    <row r="1210" spans="1:6">
      <c r="A1210" s="3" t="s">
        <v>2494</v>
      </c>
      <c r="B1210" t="s">
        <v>2495</v>
      </c>
      <c r="C1210">
        <v>2702</v>
      </c>
      <c r="D1210">
        <v>2901</v>
      </c>
      <c r="E1210">
        <v>21950</v>
      </c>
      <c r="F1210">
        <v>16</v>
      </c>
    </row>
    <row r="1211" spans="1:6">
      <c r="A1211" s="3" t="s">
        <v>2496</v>
      </c>
      <c r="B1211" t="s">
        <v>2497</v>
      </c>
      <c r="C1211">
        <v>1113</v>
      </c>
      <c r="D1211">
        <v>1103</v>
      </c>
      <c r="E1211">
        <v>23260</v>
      </c>
      <c r="F1211" t="s">
        <v>7769</v>
      </c>
    </row>
    <row r="1212" spans="1:6">
      <c r="A1212" s="3" t="s">
        <v>2498</v>
      </c>
      <c r="B1212" t="s">
        <v>2499</v>
      </c>
      <c r="C1212">
        <v>7476</v>
      </c>
      <c r="D1212">
        <v>7764</v>
      </c>
      <c r="E1212">
        <v>26140</v>
      </c>
      <c r="F1212">
        <v>12</v>
      </c>
    </row>
    <row r="1213" spans="1:6">
      <c r="A1213" s="3" t="s">
        <v>2500</v>
      </c>
      <c r="B1213" t="s">
        <v>2501</v>
      </c>
      <c r="C1213">
        <v>509</v>
      </c>
      <c r="D1213">
        <v>509</v>
      </c>
      <c r="E1213">
        <v>28550</v>
      </c>
      <c r="F1213" t="s">
        <v>7769</v>
      </c>
    </row>
    <row r="1214" spans="1:6">
      <c r="A1214" s="3" t="s">
        <v>2502</v>
      </c>
      <c r="B1214" t="s">
        <v>2503</v>
      </c>
      <c r="C1214">
        <v>937</v>
      </c>
      <c r="D1214">
        <v>908</v>
      </c>
      <c r="E1214">
        <v>23090</v>
      </c>
      <c r="F1214" t="s">
        <v>7769</v>
      </c>
    </row>
    <row r="1215" spans="1:6">
      <c r="A1215" s="3" t="s">
        <v>2504</v>
      </c>
      <c r="B1215" t="s">
        <v>2505</v>
      </c>
      <c r="C1215">
        <v>1318</v>
      </c>
      <c r="D1215">
        <v>1406</v>
      </c>
      <c r="E1215">
        <v>29630</v>
      </c>
      <c r="F1215" t="s">
        <v>7769</v>
      </c>
    </row>
    <row r="1216" spans="1:6">
      <c r="A1216" s="3" t="s">
        <v>2506</v>
      </c>
      <c r="B1216" t="s">
        <v>2507</v>
      </c>
      <c r="C1216">
        <v>2521</v>
      </c>
      <c r="D1216">
        <v>2651</v>
      </c>
      <c r="E1216">
        <v>30860</v>
      </c>
      <c r="F1216">
        <v>8</v>
      </c>
    </row>
    <row r="1217" spans="1:6">
      <c r="A1217" s="3" t="s">
        <v>2508</v>
      </c>
      <c r="B1217" t="s">
        <v>2509</v>
      </c>
      <c r="C1217">
        <v>788</v>
      </c>
      <c r="D1217">
        <v>825</v>
      </c>
      <c r="E1217">
        <v>24400</v>
      </c>
      <c r="F1217" t="s">
        <v>7769</v>
      </c>
    </row>
    <row r="1218" spans="1:6">
      <c r="A1218" s="3" t="s">
        <v>2510</v>
      </c>
      <c r="B1218" t="s">
        <v>2511</v>
      </c>
      <c r="C1218">
        <v>873</v>
      </c>
      <c r="D1218">
        <v>838</v>
      </c>
      <c r="E1218">
        <v>31150</v>
      </c>
      <c r="F1218" t="s">
        <v>7769</v>
      </c>
    </row>
    <row r="1219" spans="1:6">
      <c r="A1219" s="3" t="s">
        <v>2512</v>
      </c>
      <c r="B1219" t="s">
        <v>2513</v>
      </c>
      <c r="C1219">
        <v>803</v>
      </c>
      <c r="D1219">
        <v>816</v>
      </c>
      <c r="E1219">
        <v>25600</v>
      </c>
      <c r="F1219" t="s">
        <v>7769</v>
      </c>
    </row>
    <row r="1220" spans="1:6">
      <c r="A1220" s="3" t="s">
        <v>2514</v>
      </c>
      <c r="B1220" t="s">
        <v>2515</v>
      </c>
      <c r="C1220">
        <v>278</v>
      </c>
      <c r="D1220">
        <v>283</v>
      </c>
      <c r="E1220">
        <v>25470</v>
      </c>
      <c r="F1220" t="s">
        <v>7769</v>
      </c>
    </row>
    <row r="1221" spans="1:6">
      <c r="A1221" s="3" t="s">
        <v>2516</v>
      </c>
      <c r="B1221" t="s">
        <v>2517</v>
      </c>
      <c r="C1221">
        <v>705</v>
      </c>
      <c r="D1221">
        <v>657</v>
      </c>
      <c r="E1221">
        <v>24260</v>
      </c>
      <c r="F1221" t="s">
        <v>7769</v>
      </c>
    </row>
    <row r="1222" spans="1:6">
      <c r="A1222" s="3" t="s">
        <v>2518</v>
      </c>
      <c r="B1222" t="s">
        <v>2519</v>
      </c>
      <c r="C1222">
        <v>686</v>
      </c>
      <c r="D1222">
        <v>660</v>
      </c>
      <c r="E1222">
        <v>28850</v>
      </c>
      <c r="F1222" t="s">
        <v>7769</v>
      </c>
    </row>
    <row r="1223" spans="1:6">
      <c r="A1223" s="3" t="s">
        <v>2520</v>
      </c>
      <c r="B1223" t="s">
        <v>2521</v>
      </c>
      <c r="C1223">
        <v>268</v>
      </c>
      <c r="D1223">
        <v>283</v>
      </c>
      <c r="E1223">
        <v>29240</v>
      </c>
      <c r="F1223" t="s">
        <v>7769</v>
      </c>
    </row>
    <row r="1224" spans="1:6">
      <c r="A1224" s="3" t="s">
        <v>2522</v>
      </c>
      <c r="B1224" t="s">
        <v>2523</v>
      </c>
      <c r="C1224">
        <v>383</v>
      </c>
      <c r="D1224">
        <v>351</v>
      </c>
      <c r="E1224">
        <v>27080</v>
      </c>
      <c r="F1224" t="s">
        <v>7769</v>
      </c>
    </row>
    <row r="1225" spans="1:6">
      <c r="A1225" s="3" t="s">
        <v>2524</v>
      </c>
      <c r="B1225" t="s">
        <v>2525</v>
      </c>
      <c r="C1225">
        <v>936</v>
      </c>
      <c r="D1225">
        <v>945</v>
      </c>
      <c r="E1225">
        <v>23410</v>
      </c>
      <c r="F1225" t="s">
        <v>7769</v>
      </c>
    </row>
    <row r="1226" spans="1:6">
      <c r="A1226" s="3" t="s">
        <v>2526</v>
      </c>
      <c r="B1226" t="s">
        <v>2527</v>
      </c>
      <c r="C1226">
        <v>1199</v>
      </c>
      <c r="D1226">
        <v>1171</v>
      </c>
      <c r="E1226">
        <v>23220</v>
      </c>
      <c r="F1226" t="s">
        <v>7769</v>
      </c>
    </row>
    <row r="1227" spans="1:6">
      <c r="A1227" s="3" t="s">
        <v>2528</v>
      </c>
      <c r="B1227" t="s">
        <v>1131</v>
      </c>
      <c r="C1227">
        <v>614</v>
      </c>
      <c r="D1227">
        <v>699</v>
      </c>
      <c r="E1227">
        <v>30090</v>
      </c>
      <c r="F1227" t="s">
        <v>7769</v>
      </c>
    </row>
    <row r="1228" spans="1:6">
      <c r="A1228" s="3" t="s">
        <v>2529</v>
      </c>
      <c r="B1228" t="s">
        <v>2530</v>
      </c>
      <c r="C1228">
        <v>8797</v>
      </c>
      <c r="D1228">
        <v>8479</v>
      </c>
      <c r="E1228">
        <v>21220</v>
      </c>
      <c r="F1228">
        <v>25</v>
      </c>
    </row>
    <row r="1229" spans="1:6">
      <c r="A1229" s="3" t="s">
        <v>2531</v>
      </c>
      <c r="B1229" t="s">
        <v>2532</v>
      </c>
      <c r="C1229">
        <v>465</v>
      </c>
      <c r="D1229">
        <v>463</v>
      </c>
      <c r="E1229">
        <v>24750</v>
      </c>
      <c r="F1229" t="s">
        <v>7769</v>
      </c>
    </row>
    <row r="1230" spans="1:6">
      <c r="A1230" s="3" t="s">
        <v>2533</v>
      </c>
      <c r="B1230" t="s">
        <v>2534</v>
      </c>
      <c r="C1230">
        <v>8828</v>
      </c>
      <c r="D1230">
        <v>8396</v>
      </c>
      <c r="E1230">
        <v>24880</v>
      </c>
      <c r="F1230">
        <v>14</v>
      </c>
    </row>
    <row r="1231" spans="1:6">
      <c r="A1231" s="3" t="s">
        <v>2535</v>
      </c>
      <c r="B1231" t="s">
        <v>2536</v>
      </c>
      <c r="C1231">
        <v>643</v>
      </c>
      <c r="D1231">
        <v>644</v>
      </c>
      <c r="E1231">
        <v>24150</v>
      </c>
      <c r="F1231" t="s">
        <v>7769</v>
      </c>
    </row>
    <row r="1232" spans="1:6">
      <c r="A1232" s="3" t="s">
        <v>2537</v>
      </c>
      <c r="B1232" t="s">
        <v>2538</v>
      </c>
      <c r="C1232">
        <v>548</v>
      </c>
      <c r="D1232">
        <v>564</v>
      </c>
      <c r="E1232">
        <v>30310</v>
      </c>
      <c r="F1232" t="s">
        <v>7769</v>
      </c>
    </row>
    <row r="1233" spans="1:6">
      <c r="A1233" s="3" t="s">
        <v>2539</v>
      </c>
      <c r="B1233" t="s">
        <v>2540</v>
      </c>
      <c r="C1233">
        <v>5372</v>
      </c>
      <c r="D1233">
        <v>6097</v>
      </c>
      <c r="E1233">
        <v>21160</v>
      </c>
      <c r="F1233">
        <v>25</v>
      </c>
    </row>
    <row r="1234" spans="1:6">
      <c r="A1234" s="3" t="s">
        <v>2541</v>
      </c>
      <c r="B1234" t="s">
        <v>2542</v>
      </c>
      <c r="C1234">
        <v>686</v>
      </c>
      <c r="D1234">
        <v>690</v>
      </c>
      <c r="E1234">
        <v>26400</v>
      </c>
      <c r="F1234" t="s">
        <v>7769</v>
      </c>
    </row>
    <row r="1235" spans="1:6">
      <c r="A1235" s="3" t="s">
        <v>2543</v>
      </c>
      <c r="B1235" t="s">
        <v>2544</v>
      </c>
      <c r="C1235">
        <v>519</v>
      </c>
      <c r="D1235">
        <v>540</v>
      </c>
      <c r="E1235">
        <v>25020</v>
      </c>
      <c r="F1235" t="s">
        <v>7769</v>
      </c>
    </row>
    <row r="1236" spans="1:6">
      <c r="A1236" s="3" t="s">
        <v>2545</v>
      </c>
      <c r="B1236" t="s">
        <v>2546</v>
      </c>
      <c r="C1236">
        <v>991</v>
      </c>
      <c r="D1236">
        <v>1030</v>
      </c>
      <c r="E1236">
        <v>26060</v>
      </c>
      <c r="F1236" t="s">
        <v>7769</v>
      </c>
    </row>
    <row r="1237" spans="1:6">
      <c r="A1237" s="3" t="s">
        <v>2547</v>
      </c>
      <c r="B1237" t="s">
        <v>2548</v>
      </c>
      <c r="C1237">
        <v>6011</v>
      </c>
      <c r="D1237">
        <v>6092</v>
      </c>
      <c r="E1237">
        <v>19880</v>
      </c>
      <c r="F1237">
        <v>28</v>
      </c>
    </row>
    <row r="1238" spans="1:6">
      <c r="A1238" s="3" t="s">
        <v>2585</v>
      </c>
      <c r="B1238" t="s">
        <v>2586</v>
      </c>
      <c r="C1238">
        <v>8424</v>
      </c>
      <c r="D1238">
        <v>8455</v>
      </c>
      <c r="E1238">
        <v>26590</v>
      </c>
      <c r="F1238">
        <v>12</v>
      </c>
    </row>
    <row r="1239" spans="1:6">
      <c r="A1239" s="3" t="s">
        <v>2587</v>
      </c>
      <c r="B1239" t="s">
        <v>2588</v>
      </c>
      <c r="C1239">
        <v>908</v>
      </c>
      <c r="D1239">
        <v>1025</v>
      </c>
      <c r="E1239">
        <v>32820</v>
      </c>
      <c r="F1239" t="s">
        <v>7769</v>
      </c>
    </row>
    <row r="1240" spans="1:6">
      <c r="A1240" s="3" t="s">
        <v>2551</v>
      </c>
      <c r="B1240" t="s">
        <v>2552</v>
      </c>
      <c r="C1240">
        <v>4877</v>
      </c>
      <c r="D1240">
        <v>5054</v>
      </c>
      <c r="E1240">
        <v>23640</v>
      </c>
      <c r="F1240">
        <v>18</v>
      </c>
    </row>
    <row r="1241" spans="1:6">
      <c r="A1241" s="3" t="s">
        <v>2549</v>
      </c>
      <c r="B1241" t="s">
        <v>2550</v>
      </c>
      <c r="C1241">
        <v>309</v>
      </c>
      <c r="D1241">
        <v>286</v>
      </c>
      <c r="E1241">
        <v>25580</v>
      </c>
      <c r="F1241" t="s">
        <v>7769</v>
      </c>
    </row>
    <row r="1242" spans="1:6">
      <c r="A1242" s="3" t="s">
        <v>2553</v>
      </c>
      <c r="B1242" t="s">
        <v>2554</v>
      </c>
      <c r="C1242">
        <v>4729</v>
      </c>
      <c r="D1242">
        <v>4847</v>
      </c>
      <c r="E1242">
        <v>30080</v>
      </c>
      <c r="F1242">
        <v>6</v>
      </c>
    </row>
    <row r="1243" spans="1:6">
      <c r="A1243" s="3" t="s">
        <v>2555</v>
      </c>
      <c r="B1243" t="s">
        <v>2556</v>
      </c>
      <c r="C1243">
        <v>966</v>
      </c>
      <c r="D1243">
        <v>1007</v>
      </c>
      <c r="E1243">
        <v>26510</v>
      </c>
      <c r="F1243" t="s">
        <v>7769</v>
      </c>
    </row>
    <row r="1244" spans="1:6">
      <c r="A1244" s="3" t="s">
        <v>2557</v>
      </c>
      <c r="B1244" t="s">
        <v>2558</v>
      </c>
      <c r="C1244">
        <v>2203</v>
      </c>
      <c r="D1244">
        <v>2126</v>
      </c>
      <c r="E1244">
        <v>21300</v>
      </c>
      <c r="F1244">
        <v>26</v>
      </c>
    </row>
    <row r="1245" spans="1:6">
      <c r="A1245" s="3" t="s">
        <v>2559</v>
      </c>
      <c r="B1245" t="s">
        <v>2560</v>
      </c>
      <c r="C1245">
        <v>770</v>
      </c>
      <c r="D1245">
        <v>765</v>
      </c>
      <c r="E1245">
        <v>23140</v>
      </c>
      <c r="F1245" t="s">
        <v>7769</v>
      </c>
    </row>
    <row r="1246" spans="1:6">
      <c r="A1246" s="3" t="s">
        <v>2563</v>
      </c>
      <c r="B1246" t="s">
        <v>2564</v>
      </c>
      <c r="C1246">
        <v>2884</v>
      </c>
      <c r="D1246">
        <v>3016</v>
      </c>
      <c r="E1246">
        <v>28660</v>
      </c>
      <c r="F1246">
        <v>7</v>
      </c>
    </row>
    <row r="1247" spans="1:6">
      <c r="A1247" s="3" t="s">
        <v>2561</v>
      </c>
      <c r="B1247" t="s">
        <v>2562</v>
      </c>
      <c r="C1247">
        <v>2541</v>
      </c>
      <c r="D1247">
        <v>2371</v>
      </c>
      <c r="E1247">
        <v>23610</v>
      </c>
      <c r="F1247">
        <v>19</v>
      </c>
    </row>
    <row r="1248" spans="1:6">
      <c r="A1248" s="3" t="s">
        <v>2565</v>
      </c>
      <c r="B1248" t="s">
        <v>2566</v>
      </c>
      <c r="C1248">
        <v>395</v>
      </c>
      <c r="D1248">
        <v>439</v>
      </c>
      <c r="E1248">
        <v>29150</v>
      </c>
      <c r="F1248" t="s">
        <v>7769</v>
      </c>
    </row>
    <row r="1249" spans="1:6">
      <c r="A1249" s="3" t="s">
        <v>2567</v>
      </c>
      <c r="B1249" t="s">
        <v>2568</v>
      </c>
      <c r="C1249">
        <v>390</v>
      </c>
      <c r="D1249">
        <v>399</v>
      </c>
      <c r="E1249">
        <v>28770</v>
      </c>
      <c r="F1249" t="s">
        <v>7769</v>
      </c>
    </row>
    <row r="1250" spans="1:6">
      <c r="A1250" s="3" t="s">
        <v>2581</v>
      </c>
      <c r="B1250" t="s">
        <v>2582</v>
      </c>
      <c r="C1250">
        <v>2130</v>
      </c>
      <c r="D1250">
        <v>2031</v>
      </c>
      <c r="E1250">
        <v>31120</v>
      </c>
      <c r="F1250">
        <v>5</v>
      </c>
    </row>
    <row r="1251" spans="1:6">
      <c r="A1251" s="3" t="s">
        <v>2583</v>
      </c>
      <c r="B1251" t="s">
        <v>2584</v>
      </c>
      <c r="C1251">
        <v>1932</v>
      </c>
      <c r="D1251">
        <v>2100</v>
      </c>
      <c r="E1251">
        <v>28640</v>
      </c>
      <c r="F1251">
        <v>8</v>
      </c>
    </row>
    <row r="1252" spans="1:6">
      <c r="A1252" s="3" t="s">
        <v>2569</v>
      </c>
      <c r="B1252" t="s">
        <v>2570</v>
      </c>
      <c r="C1252">
        <v>844</v>
      </c>
      <c r="D1252">
        <v>832</v>
      </c>
      <c r="E1252">
        <v>23780</v>
      </c>
      <c r="F1252" t="s">
        <v>7769</v>
      </c>
    </row>
    <row r="1253" spans="1:6">
      <c r="A1253" s="3" t="s">
        <v>2571</v>
      </c>
      <c r="B1253" t="s">
        <v>2572</v>
      </c>
      <c r="C1253">
        <v>314</v>
      </c>
      <c r="D1253">
        <v>300</v>
      </c>
      <c r="E1253">
        <v>30790</v>
      </c>
      <c r="F1253" t="s">
        <v>7769</v>
      </c>
    </row>
    <row r="1254" spans="1:6">
      <c r="A1254" s="3" t="s">
        <v>2573</v>
      </c>
      <c r="B1254" t="s">
        <v>2574</v>
      </c>
      <c r="C1254">
        <v>1081</v>
      </c>
      <c r="D1254">
        <v>1000</v>
      </c>
      <c r="E1254">
        <v>22980</v>
      </c>
      <c r="F1254" t="s">
        <v>7769</v>
      </c>
    </row>
    <row r="1255" spans="1:6">
      <c r="A1255" s="3" t="s">
        <v>2575</v>
      </c>
      <c r="B1255" t="s">
        <v>2576</v>
      </c>
      <c r="C1255">
        <v>2282</v>
      </c>
      <c r="D1255">
        <v>2178</v>
      </c>
      <c r="E1255">
        <v>23660</v>
      </c>
      <c r="F1255">
        <v>16</v>
      </c>
    </row>
    <row r="1256" spans="1:6">
      <c r="A1256" s="3" t="s">
        <v>2577</v>
      </c>
      <c r="B1256" t="s">
        <v>2578</v>
      </c>
      <c r="C1256">
        <v>3163</v>
      </c>
      <c r="D1256">
        <v>3206</v>
      </c>
      <c r="E1256">
        <v>26610</v>
      </c>
      <c r="F1256">
        <v>11</v>
      </c>
    </row>
    <row r="1257" spans="1:6">
      <c r="A1257" s="3" t="s">
        <v>2579</v>
      </c>
      <c r="B1257" t="s">
        <v>2580</v>
      </c>
      <c r="C1257">
        <v>4234</v>
      </c>
      <c r="D1257">
        <v>4428</v>
      </c>
      <c r="E1257">
        <v>24880</v>
      </c>
      <c r="F1257">
        <v>13</v>
      </c>
    </row>
    <row r="1258" spans="1:6">
      <c r="A1258" s="3" t="s">
        <v>2591</v>
      </c>
      <c r="B1258" t="s">
        <v>2592</v>
      </c>
      <c r="C1258">
        <v>1095</v>
      </c>
      <c r="D1258">
        <v>1108</v>
      </c>
      <c r="E1258">
        <v>27470</v>
      </c>
      <c r="F1258" t="s">
        <v>7769</v>
      </c>
    </row>
    <row r="1259" spans="1:6">
      <c r="A1259" s="3" t="s">
        <v>2589</v>
      </c>
      <c r="B1259" t="s">
        <v>2590</v>
      </c>
      <c r="C1259">
        <v>2992</v>
      </c>
      <c r="D1259">
        <v>3145</v>
      </c>
      <c r="E1259">
        <v>24640</v>
      </c>
      <c r="F1259">
        <v>14</v>
      </c>
    </row>
    <row r="1260" spans="1:6">
      <c r="A1260" s="3" t="s">
        <v>2601</v>
      </c>
      <c r="B1260" t="s">
        <v>2602</v>
      </c>
      <c r="C1260">
        <v>886</v>
      </c>
      <c r="D1260">
        <v>865</v>
      </c>
      <c r="E1260">
        <v>30340</v>
      </c>
      <c r="F1260" t="s">
        <v>7769</v>
      </c>
    </row>
    <row r="1261" spans="1:6">
      <c r="A1261" s="3" t="s">
        <v>2324</v>
      </c>
      <c r="B1261" t="s">
        <v>2325</v>
      </c>
      <c r="C1261">
        <v>4934</v>
      </c>
      <c r="D1261">
        <v>4878</v>
      </c>
      <c r="E1261">
        <v>22010</v>
      </c>
      <c r="F1261">
        <v>22</v>
      </c>
    </row>
    <row r="1262" spans="1:6">
      <c r="A1262" s="3" t="s">
        <v>2593</v>
      </c>
      <c r="B1262" t="s">
        <v>2594</v>
      </c>
      <c r="C1262">
        <v>6758</v>
      </c>
      <c r="D1262">
        <v>6805</v>
      </c>
      <c r="E1262">
        <v>28410</v>
      </c>
      <c r="F1262">
        <v>10</v>
      </c>
    </row>
    <row r="1263" spans="1:6">
      <c r="A1263" s="3" t="s">
        <v>2595</v>
      </c>
      <c r="B1263" t="s">
        <v>2596</v>
      </c>
      <c r="C1263">
        <v>131</v>
      </c>
      <c r="D1263">
        <v>135</v>
      </c>
      <c r="E1263">
        <v>28220</v>
      </c>
      <c r="F1263" t="s">
        <v>7769</v>
      </c>
    </row>
    <row r="1264" spans="1:6">
      <c r="A1264" s="3" t="s">
        <v>2597</v>
      </c>
      <c r="B1264" t="s">
        <v>2598</v>
      </c>
      <c r="C1264">
        <v>6366</v>
      </c>
      <c r="D1264">
        <v>5949</v>
      </c>
      <c r="E1264">
        <v>18600</v>
      </c>
      <c r="F1264">
        <v>33</v>
      </c>
    </row>
    <row r="1265" spans="1:6">
      <c r="A1265" s="3" t="s">
        <v>2599</v>
      </c>
      <c r="B1265" t="s">
        <v>2600</v>
      </c>
      <c r="C1265">
        <v>1783</v>
      </c>
      <c r="D1265">
        <v>1803</v>
      </c>
      <c r="E1265">
        <v>22850</v>
      </c>
      <c r="F1265" t="s">
        <v>7769</v>
      </c>
    </row>
    <row r="1266" spans="1:6">
      <c r="A1266" s="3" t="s">
        <v>2665</v>
      </c>
      <c r="B1266" t="s">
        <v>2666</v>
      </c>
      <c r="C1266">
        <v>2740</v>
      </c>
      <c r="D1266">
        <v>2672</v>
      </c>
      <c r="E1266">
        <v>24680</v>
      </c>
      <c r="F1266">
        <v>12</v>
      </c>
    </row>
    <row r="1267" spans="1:6">
      <c r="A1267" s="3" t="s">
        <v>2603</v>
      </c>
      <c r="B1267" t="s">
        <v>2604</v>
      </c>
      <c r="C1267">
        <v>1406</v>
      </c>
      <c r="D1267">
        <v>1410</v>
      </c>
      <c r="E1267">
        <v>35850</v>
      </c>
      <c r="F1267" t="s">
        <v>7769</v>
      </c>
    </row>
    <row r="1268" spans="1:6">
      <c r="A1268" s="3" t="s">
        <v>2605</v>
      </c>
      <c r="B1268" t="s">
        <v>2606</v>
      </c>
      <c r="C1268">
        <v>2238</v>
      </c>
      <c r="D1268">
        <v>2127</v>
      </c>
      <c r="E1268">
        <v>25480</v>
      </c>
      <c r="F1268">
        <v>13</v>
      </c>
    </row>
    <row r="1269" spans="1:6">
      <c r="A1269" s="3" t="s">
        <v>2607</v>
      </c>
      <c r="B1269" t="s">
        <v>2608</v>
      </c>
      <c r="C1269">
        <v>4002</v>
      </c>
      <c r="D1269">
        <v>4000</v>
      </c>
      <c r="E1269">
        <v>27120</v>
      </c>
      <c r="F1269">
        <v>12</v>
      </c>
    </row>
    <row r="1270" spans="1:6">
      <c r="A1270" s="3" t="s">
        <v>2609</v>
      </c>
      <c r="B1270" t="s">
        <v>2610</v>
      </c>
      <c r="C1270">
        <v>182</v>
      </c>
      <c r="D1270">
        <v>197</v>
      </c>
      <c r="E1270">
        <v>24330</v>
      </c>
      <c r="F1270" t="s">
        <v>7769</v>
      </c>
    </row>
    <row r="1271" spans="1:6">
      <c r="A1271" s="3" t="s">
        <v>2611</v>
      </c>
      <c r="B1271" t="s">
        <v>2612</v>
      </c>
      <c r="C1271">
        <v>12587</v>
      </c>
      <c r="D1271">
        <v>12199</v>
      </c>
      <c r="E1271">
        <v>20000</v>
      </c>
      <c r="F1271">
        <v>30</v>
      </c>
    </row>
    <row r="1272" spans="1:6">
      <c r="A1272" s="3" t="s">
        <v>2613</v>
      </c>
      <c r="B1272" t="s">
        <v>2614</v>
      </c>
      <c r="C1272">
        <v>600</v>
      </c>
      <c r="D1272">
        <v>579</v>
      </c>
      <c r="E1272">
        <v>24530</v>
      </c>
      <c r="F1272" t="s">
        <v>7769</v>
      </c>
    </row>
    <row r="1273" spans="1:6">
      <c r="A1273" s="3" t="s">
        <v>2615</v>
      </c>
      <c r="B1273" t="s">
        <v>2616</v>
      </c>
      <c r="C1273">
        <v>228</v>
      </c>
      <c r="D1273">
        <v>220</v>
      </c>
      <c r="E1273">
        <v>23240</v>
      </c>
      <c r="F1273" t="s">
        <v>7769</v>
      </c>
    </row>
    <row r="1274" spans="1:6">
      <c r="A1274" s="3" t="s">
        <v>2617</v>
      </c>
      <c r="B1274" t="s">
        <v>2618</v>
      </c>
      <c r="C1274">
        <v>173</v>
      </c>
      <c r="D1274">
        <v>150</v>
      </c>
      <c r="E1274">
        <v>23480</v>
      </c>
      <c r="F1274" t="s">
        <v>7769</v>
      </c>
    </row>
    <row r="1275" spans="1:6">
      <c r="A1275" s="3" t="s">
        <v>2619</v>
      </c>
      <c r="B1275" t="s">
        <v>2620</v>
      </c>
      <c r="C1275">
        <v>2413</v>
      </c>
      <c r="D1275">
        <v>2338</v>
      </c>
      <c r="E1275">
        <v>20830</v>
      </c>
      <c r="F1275">
        <v>26</v>
      </c>
    </row>
    <row r="1276" spans="1:6">
      <c r="A1276" s="3" t="s">
        <v>2621</v>
      </c>
      <c r="B1276" t="s">
        <v>2622</v>
      </c>
      <c r="C1276">
        <v>261</v>
      </c>
      <c r="D1276">
        <v>241</v>
      </c>
      <c r="E1276">
        <v>23650</v>
      </c>
      <c r="F1276" t="s">
        <v>7769</v>
      </c>
    </row>
    <row r="1277" spans="1:6">
      <c r="A1277" s="3" t="s">
        <v>2623</v>
      </c>
      <c r="B1277" t="s">
        <v>2624</v>
      </c>
      <c r="C1277">
        <v>2080</v>
      </c>
      <c r="D1277">
        <v>2113</v>
      </c>
      <c r="E1277">
        <v>25320</v>
      </c>
      <c r="F1277">
        <v>10</v>
      </c>
    </row>
    <row r="1278" spans="1:6">
      <c r="A1278" s="3" t="s">
        <v>2625</v>
      </c>
      <c r="B1278" t="s">
        <v>2626</v>
      </c>
      <c r="C1278">
        <v>363</v>
      </c>
      <c r="D1278">
        <v>337</v>
      </c>
      <c r="E1278">
        <v>23700</v>
      </c>
      <c r="F1278" t="s">
        <v>7769</v>
      </c>
    </row>
    <row r="1279" spans="1:6">
      <c r="A1279" s="3" t="s">
        <v>2627</v>
      </c>
      <c r="B1279" t="s">
        <v>2628</v>
      </c>
      <c r="C1279">
        <v>2001</v>
      </c>
      <c r="D1279">
        <v>1976</v>
      </c>
      <c r="E1279">
        <v>25580</v>
      </c>
      <c r="F1279" t="s">
        <v>7769</v>
      </c>
    </row>
    <row r="1280" spans="1:6">
      <c r="A1280" s="3" t="s">
        <v>2629</v>
      </c>
      <c r="B1280" t="s">
        <v>2630</v>
      </c>
      <c r="C1280">
        <v>373</v>
      </c>
      <c r="D1280">
        <v>380</v>
      </c>
      <c r="E1280">
        <v>25510</v>
      </c>
      <c r="F1280" t="s">
        <v>7769</v>
      </c>
    </row>
    <row r="1281" spans="1:6">
      <c r="A1281" s="3" t="s">
        <v>2631</v>
      </c>
      <c r="B1281" t="s">
        <v>2632</v>
      </c>
      <c r="C1281">
        <v>1327</v>
      </c>
      <c r="D1281">
        <v>1261</v>
      </c>
      <c r="E1281">
        <v>25240</v>
      </c>
      <c r="F1281" t="s">
        <v>7769</v>
      </c>
    </row>
    <row r="1282" spans="1:6">
      <c r="A1282" s="3" t="s">
        <v>2633</v>
      </c>
      <c r="B1282" t="s">
        <v>2634</v>
      </c>
      <c r="C1282">
        <v>1445</v>
      </c>
      <c r="D1282">
        <v>1425</v>
      </c>
      <c r="E1282">
        <v>23980</v>
      </c>
      <c r="F1282" t="s">
        <v>7769</v>
      </c>
    </row>
    <row r="1283" spans="1:6">
      <c r="A1283" s="3" t="s">
        <v>2635</v>
      </c>
      <c r="B1283" t="s">
        <v>2636</v>
      </c>
      <c r="C1283">
        <v>184</v>
      </c>
      <c r="D1283">
        <v>201</v>
      </c>
      <c r="E1283">
        <v>25230</v>
      </c>
      <c r="F1283" t="s">
        <v>7769</v>
      </c>
    </row>
    <row r="1284" spans="1:6">
      <c r="A1284" s="3" t="s">
        <v>2667</v>
      </c>
      <c r="B1284" t="s">
        <v>2668</v>
      </c>
      <c r="C1284">
        <v>3830</v>
      </c>
      <c r="D1284">
        <v>3743</v>
      </c>
      <c r="E1284">
        <v>21690</v>
      </c>
      <c r="F1284">
        <v>22</v>
      </c>
    </row>
    <row r="1285" spans="1:6">
      <c r="A1285" s="3" t="s">
        <v>2637</v>
      </c>
      <c r="B1285" t="s">
        <v>2638</v>
      </c>
      <c r="C1285">
        <v>760</v>
      </c>
      <c r="D1285">
        <v>741</v>
      </c>
      <c r="E1285">
        <v>29910</v>
      </c>
      <c r="F1285" t="s">
        <v>7769</v>
      </c>
    </row>
    <row r="1286" spans="1:6">
      <c r="A1286" s="3" t="s">
        <v>2639</v>
      </c>
      <c r="B1286" t="s">
        <v>2640</v>
      </c>
      <c r="C1286">
        <v>450</v>
      </c>
      <c r="D1286">
        <v>471</v>
      </c>
      <c r="E1286">
        <v>26410</v>
      </c>
      <c r="F1286" t="s">
        <v>7769</v>
      </c>
    </row>
    <row r="1287" spans="1:6">
      <c r="A1287" s="3" t="s">
        <v>2641</v>
      </c>
      <c r="B1287" t="s">
        <v>2642</v>
      </c>
      <c r="C1287">
        <v>19220</v>
      </c>
      <c r="D1287">
        <v>19787</v>
      </c>
      <c r="E1287">
        <v>24210</v>
      </c>
      <c r="F1287">
        <v>21</v>
      </c>
    </row>
    <row r="1288" spans="1:6">
      <c r="A1288" s="3" t="s">
        <v>2643</v>
      </c>
      <c r="B1288" t="s">
        <v>2644</v>
      </c>
      <c r="C1288">
        <v>13388</v>
      </c>
      <c r="D1288">
        <v>14075</v>
      </c>
      <c r="E1288">
        <v>27760</v>
      </c>
      <c r="F1288">
        <v>10</v>
      </c>
    </row>
    <row r="1289" spans="1:6">
      <c r="A1289" s="3" t="s">
        <v>2645</v>
      </c>
      <c r="B1289" t="s">
        <v>2646</v>
      </c>
      <c r="C1289">
        <v>6141</v>
      </c>
      <c r="D1289">
        <v>5956</v>
      </c>
      <c r="E1289">
        <v>23390</v>
      </c>
      <c r="F1289">
        <v>17</v>
      </c>
    </row>
    <row r="1290" spans="1:6">
      <c r="A1290" s="3" t="s">
        <v>2647</v>
      </c>
      <c r="B1290" t="s">
        <v>2648</v>
      </c>
      <c r="C1290">
        <v>1911</v>
      </c>
      <c r="D1290">
        <v>2022</v>
      </c>
      <c r="E1290">
        <v>30140</v>
      </c>
      <c r="F1290">
        <v>5</v>
      </c>
    </row>
    <row r="1291" spans="1:6">
      <c r="A1291" s="3" t="s">
        <v>2649</v>
      </c>
      <c r="B1291" t="s">
        <v>2650</v>
      </c>
      <c r="C1291">
        <v>96990</v>
      </c>
      <c r="D1291">
        <v>98286</v>
      </c>
      <c r="E1291">
        <v>16080</v>
      </c>
      <c r="F1291">
        <v>47.4</v>
      </c>
    </row>
    <row r="1292" spans="1:6">
      <c r="A1292" s="3" t="s">
        <v>2651</v>
      </c>
      <c r="B1292" t="s">
        <v>2652</v>
      </c>
      <c r="C1292">
        <v>454</v>
      </c>
      <c r="D1292">
        <v>456</v>
      </c>
      <c r="E1292">
        <v>28660</v>
      </c>
      <c r="F1292" t="s">
        <v>7769</v>
      </c>
    </row>
    <row r="1293" spans="1:6">
      <c r="A1293" s="3" t="s">
        <v>2653</v>
      </c>
      <c r="B1293" t="s">
        <v>2654</v>
      </c>
      <c r="C1293">
        <v>4016</v>
      </c>
      <c r="D1293">
        <v>3980</v>
      </c>
      <c r="E1293">
        <v>24000</v>
      </c>
      <c r="F1293">
        <v>18</v>
      </c>
    </row>
    <row r="1294" spans="1:6">
      <c r="A1294" s="3" t="s">
        <v>2655</v>
      </c>
      <c r="B1294" t="s">
        <v>2656</v>
      </c>
      <c r="C1294">
        <v>655</v>
      </c>
      <c r="D1294">
        <v>655</v>
      </c>
      <c r="E1294">
        <v>23960</v>
      </c>
      <c r="F1294" t="s">
        <v>7769</v>
      </c>
    </row>
    <row r="1295" spans="1:6">
      <c r="A1295" s="3" t="s">
        <v>2657</v>
      </c>
      <c r="B1295" t="s">
        <v>2658</v>
      </c>
      <c r="C1295">
        <v>939</v>
      </c>
      <c r="D1295">
        <v>899</v>
      </c>
      <c r="E1295">
        <v>25670</v>
      </c>
      <c r="F1295" t="s">
        <v>7769</v>
      </c>
    </row>
    <row r="1296" spans="1:6">
      <c r="A1296" s="3" t="s">
        <v>2336</v>
      </c>
      <c r="B1296" t="s">
        <v>2337</v>
      </c>
      <c r="C1296">
        <v>801</v>
      </c>
      <c r="D1296">
        <v>737</v>
      </c>
      <c r="E1296">
        <v>26140</v>
      </c>
      <c r="F1296" t="s">
        <v>7769</v>
      </c>
    </row>
    <row r="1297" spans="1:6">
      <c r="A1297" s="3" t="s">
        <v>2659</v>
      </c>
      <c r="B1297" t="s">
        <v>2660</v>
      </c>
      <c r="C1297">
        <v>450</v>
      </c>
      <c r="D1297">
        <v>448</v>
      </c>
      <c r="E1297">
        <v>26910</v>
      </c>
      <c r="F1297" t="s">
        <v>7769</v>
      </c>
    </row>
    <row r="1298" spans="1:6">
      <c r="A1298" s="3" t="s">
        <v>2661</v>
      </c>
      <c r="B1298" t="s">
        <v>2662</v>
      </c>
      <c r="C1298">
        <v>1797</v>
      </c>
      <c r="D1298">
        <v>1722</v>
      </c>
      <c r="E1298">
        <v>29330</v>
      </c>
      <c r="F1298" t="s">
        <v>7769</v>
      </c>
    </row>
    <row r="1299" spans="1:6">
      <c r="A1299" s="3" t="s">
        <v>2663</v>
      </c>
      <c r="B1299" t="s">
        <v>2664</v>
      </c>
      <c r="C1299">
        <v>1453</v>
      </c>
      <c r="D1299">
        <v>1431</v>
      </c>
      <c r="E1299">
        <v>24190</v>
      </c>
      <c r="F1299" t="s">
        <v>7769</v>
      </c>
    </row>
    <row r="1300" spans="1:6">
      <c r="A1300" s="3" t="s">
        <v>2669</v>
      </c>
      <c r="B1300" t="s">
        <v>2670</v>
      </c>
      <c r="C1300">
        <v>471</v>
      </c>
      <c r="D1300">
        <v>409</v>
      </c>
      <c r="E1300">
        <v>25370</v>
      </c>
      <c r="F1300" t="s">
        <v>7769</v>
      </c>
    </row>
    <row r="1301" spans="1:6">
      <c r="A1301" s="3" t="s">
        <v>2671</v>
      </c>
      <c r="B1301" t="s">
        <v>2672</v>
      </c>
      <c r="C1301">
        <v>1849</v>
      </c>
      <c r="D1301">
        <v>1923</v>
      </c>
      <c r="E1301">
        <v>34480</v>
      </c>
      <c r="F1301" t="s">
        <v>7769</v>
      </c>
    </row>
    <row r="1302" spans="1:6">
      <c r="A1302" s="3" t="s">
        <v>2673</v>
      </c>
      <c r="B1302" t="s">
        <v>2674</v>
      </c>
      <c r="C1302">
        <v>2760</v>
      </c>
      <c r="D1302">
        <v>2840</v>
      </c>
      <c r="E1302">
        <v>35020</v>
      </c>
      <c r="F1302">
        <v>6</v>
      </c>
    </row>
    <row r="1303" spans="1:6">
      <c r="A1303" s="3" t="s">
        <v>2675</v>
      </c>
      <c r="B1303" t="s">
        <v>2676</v>
      </c>
      <c r="C1303">
        <v>5586</v>
      </c>
      <c r="D1303">
        <v>5638</v>
      </c>
      <c r="E1303">
        <v>27820</v>
      </c>
      <c r="F1303">
        <v>8</v>
      </c>
    </row>
    <row r="1304" spans="1:6">
      <c r="A1304" s="3" t="s">
        <v>2677</v>
      </c>
      <c r="B1304" t="s">
        <v>2678</v>
      </c>
      <c r="C1304">
        <v>2892</v>
      </c>
      <c r="D1304">
        <v>2755</v>
      </c>
      <c r="E1304">
        <v>20660</v>
      </c>
      <c r="F1304">
        <v>29</v>
      </c>
    </row>
    <row r="1305" spans="1:6">
      <c r="A1305" s="3" t="s">
        <v>2679</v>
      </c>
      <c r="B1305" t="s">
        <v>2680</v>
      </c>
      <c r="C1305">
        <v>15889</v>
      </c>
      <c r="D1305">
        <v>15974</v>
      </c>
      <c r="E1305">
        <v>23310</v>
      </c>
      <c r="F1305">
        <v>19</v>
      </c>
    </row>
    <row r="1306" spans="1:6">
      <c r="A1306" s="3" t="s">
        <v>2681</v>
      </c>
      <c r="B1306" t="s">
        <v>2682</v>
      </c>
      <c r="C1306">
        <v>12608</v>
      </c>
      <c r="D1306">
        <v>13233</v>
      </c>
      <c r="E1306">
        <v>27780</v>
      </c>
      <c r="F1306">
        <v>12</v>
      </c>
    </row>
    <row r="1307" spans="1:6">
      <c r="A1307" s="3" t="s">
        <v>2683</v>
      </c>
      <c r="B1307" t="s">
        <v>2684</v>
      </c>
      <c r="C1307">
        <v>1570</v>
      </c>
      <c r="D1307">
        <v>1570</v>
      </c>
      <c r="E1307">
        <v>23480</v>
      </c>
      <c r="F1307" t="s">
        <v>7769</v>
      </c>
    </row>
    <row r="1308" spans="1:6">
      <c r="A1308" s="3" t="s">
        <v>2685</v>
      </c>
      <c r="B1308" t="s">
        <v>1323</v>
      </c>
      <c r="C1308">
        <v>363</v>
      </c>
      <c r="D1308">
        <v>328</v>
      </c>
      <c r="E1308">
        <v>28310</v>
      </c>
      <c r="F1308" t="s">
        <v>7769</v>
      </c>
    </row>
    <row r="1309" spans="1:6">
      <c r="A1309" s="3" t="s">
        <v>2686</v>
      </c>
      <c r="B1309" t="s">
        <v>2687</v>
      </c>
      <c r="C1309">
        <v>379</v>
      </c>
      <c r="D1309">
        <v>328</v>
      </c>
      <c r="E1309">
        <v>27440</v>
      </c>
      <c r="F1309" t="s">
        <v>7769</v>
      </c>
    </row>
    <row r="1310" spans="1:6">
      <c r="A1310" s="3" t="s">
        <v>2688</v>
      </c>
      <c r="B1310" t="s">
        <v>2689</v>
      </c>
      <c r="C1310">
        <v>340</v>
      </c>
      <c r="D1310">
        <v>343</v>
      </c>
      <c r="E1310">
        <v>22540</v>
      </c>
      <c r="F1310" t="s">
        <v>7769</v>
      </c>
    </row>
    <row r="1311" spans="1:6">
      <c r="A1311" s="3" t="s">
        <v>2690</v>
      </c>
      <c r="B1311" t="s">
        <v>2691</v>
      </c>
      <c r="C1311">
        <v>307</v>
      </c>
      <c r="D1311">
        <v>287</v>
      </c>
      <c r="E1311">
        <v>24570</v>
      </c>
      <c r="F1311" t="s">
        <v>7769</v>
      </c>
    </row>
    <row r="1312" spans="1:6">
      <c r="A1312" s="3" t="s">
        <v>2692</v>
      </c>
      <c r="B1312" t="s">
        <v>2693</v>
      </c>
      <c r="C1312">
        <v>1602</v>
      </c>
      <c r="D1312">
        <v>1558</v>
      </c>
      <c r="E1312">
        <v>23280</v>
      </c>
      <c r="F1312" t="s">
        <v>7769</v>
      </c>
    </row>
    <row r="1313" spans="1:6">
      <c r="A1313" s="3" t="s">
        <v>2694</v>
      </c>
      <c r="B1313" t="s">
        <v>2695</v>
      </c>
      <c r="C1313">
        <v>823</v>
      </c>
      <c r="D1313">
        <v>733</v>
      </c>
      <c r="E1313">
        <v>24430</v>
      </c>
      <c r="F1313" t="s">
        <v>7769</v>
      </c>
    </row>
    <row r="1314" spans="1:6">
      <c r="A1314" s="3" t="s">
        <v>2696</v>
      </c>
      <c r="B1314" t="s">
        <v>2697</v>
      </c>
      <c r="C1314">
        <v>1722</v>
      </c>
      <c r="D1314">
        <v>1598</v>
      </c>
      <c r="E1314">
        <v>28980</v>
      </c>
      <c r="F1314" t="s">
        <v>7769</v>
      </c>
    </row>
    <row r="1315" spans="1:6">
      <c r="A1315" s="3" t="s">
        <v>2720</v>
      </c>
      <c r="B1315" t="s">
        <v>2721</v>
      </c>
      <c r="C1315">
        <v>877</v>
      </c>
      <c r="D1315">
        <v>825</v>
      </c>
      <c r="E1315">
        <v>29600</v>
      </c>
      <c r="F1315" t="s">
        <v>7769</v>
      </c>
    </row>
    <row r="1316" spans="1:6">
      <c r="A1316" s="3" t="s">
        <v>2698</v>
      </c>
      <c r="B1316" t="s">
        <v>2699</v>
      </c>
      <c r="C1316">
        <v>515</v>
      </c>
      <c r="D1316">
        <v>483</v>
      </c>
      <c r="E1316">
        <v>28350</v>
      </c>
      <c r="F1316" t="s">
        <v>7769</v>
      </c>
    </row>
    <row r="1317" spans="1:6">
      <c r="A1317" s="3" t="s">
        <v>2700</v>
      </c>
      <c r="B1317" t="s">
        <v>2701</v>
      </c>
      <c r="C1317">
        <v>462</v>
      </c>
      <c r="D1317">
        <v>410</v>
      </c>
      <c r="E1317">
        <v>22670</v>
      </c>
      <c r="F1317" t="s">
        <v>7769</v>
      </c>
    </row>
    <row r="1318" spans="1:6">
      <c r="A1318" s="3" t="s">
        <v>2702</v>
      </c>
      <c r="B1318" t="s">
        <v>2703</v>
      </c>
      <c r="C1318">
        <v>995</v>
      </c>
      <c r="D1318">
        <v>989</v>
      </c>
      <c r="E1318">
        <v>26180</v>
      </c>
      <c r="F1318" t="s">
        <v>7769</v>
      </c>
    </row>
    <row r="1319" spans="1:6">
      <c r="A1319" s="3" t="s">
        <v>2704</v>
      </c>
      <c r="B1319" t="s">
        <v>2705</v>
      </c>
      <c r="C1319">
        <v>1016</v>
      </c>
      <c r="D1319">
        <v>978</v>
      </c>
      <c r="E1319">
        <v>23020</v>
      </c>
      <c r="F1319" t="s">
        <v>7769</v>
      </c>
    </row>
    <row r="1320" spans="1:6">
      <c r="A1320" s="3" t="s">
        <v>2706</v>
      </c>
      <c r="B1320" t="s">
        <v>2707</v>
      </c>
      <c r="C1320">
        <v>510</v>
      </c>
      <c r="D1320">
        <v>469</v>
      </c>
      <c r="E1320">
        <v>25140</v>
      </c>
      <c r="F1320" t="s">
        <v>7769</v>
      </c>
    </row>
    <row r="1321" spans="1:6">
      <c r="A1321" s="3" t="s">
        <v>2708</v>
      </c>
      <c r="B1321" t="s">
        <v>2709</v>
      </c>
      <c r="C1321">
        <v>1115</v>
      </c>
      <c r="D1321">
        <v>1054</v>
      </c>
      <c r="E1321">
        <v>25190</v>
      </c>
      <c r="F1321" t="s">
        <v>7769</v>
      </c>
    </row>
    <row r="1322" spans="1:6">
      <c r="A1322" s="3" t="s">
        <v>2710</v>
      </c>
      <c r="B1322" t="s">
        <v>2711</v>
      </c>
      <c r="C1322">
        <v>11207</v>
      </c>
      <c r="D1322">
        <v>10947</v>
      </c>
      <c r="E1322">
        <v>24410</v>
      </c>
      <c r="F1322">
        <v>19</v>
      </c>
    </row>
    <row r="1323" spans="1:6">
      <c r="A1323" s="3" t="s">
        <v>2712</v>
      </c>
      <c r="B1323" t="s">
        <v>2713</v>
      </c>
      <c r="C1323">
        <v>1230</v>
      </c>
      <c r="D1323">
        <v>1191</v>
      </c>
      <c r="E1323">
        <v>21610</v>
      </c>
      <c r="F1323" t="s">
        <v>7769</v>
      </c>
    </row>
    <row r="1324" spans="1:6">
      <c r="A1324" s="3" t="s">
        <v>2714</v>
      </c>
      <c r="B1324" t="s">
        <v>2715</v>
      </c>
      <c r="C1324">
        <v>1180</v>
      </c>
      <c r="D1324">
        <v>1144</v>
      </c>
      <c r="E1324">
        <v>26310</v>
      </c>
      <c r="F1324" t="s">
        <v>7769</v>
      </c>
    </row>
    <row r="1325" spans="1:6">
      <c r="A1325" s="3" t="s">
        <v>2716</v>
      </c>
      <c r="B1325" t="s">
        <v>2717</v>
      </c>
      <c r="C1325">
        <v>888</v>
      </c>
      <c r="D1325">
        <v>871</v>
      </c>
      <c r="E1325">
        <v>23970</v>
      </c>
      <c r="F1325" t="s">
        <v>7769</v>
      </c>
    </row>
    <row r="1326" spans="1:6">
      <c r="A1326" s="3" t="s">
        <v>2718</v>
      </c>
      <c r="B1326" t="s">
        <v>2719</v>
      </c>
      <c r="C1326">
        <v>636</v>
      </c>
      <c r="D1326">
        <v>686</v>
      </c>
      <c r="E1326">
        <v>27020</v>
      </c>
      <c r="F1326" t="s">
        <v>7769</v>
      </c>
    </row>
    <row r="1327" spans="1:6">
      <c r="A1327" s="3" t="s">
        <v>2722</v>
      </c>
      <c r="B1327" t="s">
        <v>2723</v>
      </c>
      <c r="C1327">
        <v>303</v>
      </c>
      <c r="D1327">
        <v>327</v>
      </c>
      <c r="E1327">
        <v>25150</v>
      </c>
      <c r="F1327" t="s">
        <v>7769</v>
      </c>
    </row>
    <row r="1328" spans="1:6">
      <c r="A1328" s="3" t="s">
        <v>2724</v>
      </c>
      <c r="B1328" t="s">
        <v>2725</v>
      </c>
      <c r="C1328">
        <v>2969</v>
      </c>
      <c r="D1328">
        <v>3182</v>
      </c>
      <c r="E1328">
        <v>25180</v>
      </c>
      <c r="F1328">
        <v>13</v>
      </c>
    </row>
    <row r="1329" spans="1:6">
      <c r="A1329" s="3" t="s">
        <v>2726</v>
      </c>
      <c r="B1329" t="s">
        <v>2727</v>
      </c>
      <c r="C1329">
        <v>1672</v>
      </c>
      <c r="D1329">
        <v>1704</v>
      </c>
      <c r="E1329">
        <v>31330</v>
      </c>
      <c r="F1329" t="s">
        <v>7769</v>
      </c>
    </row>
    <row r="1330" spans="1:6">
      <c r="A1330" s="3" t="s">
        <v>2728</v>
      </c>
      <c r="B1330" t="s">
        <v>2729</v>
      </c>
      <c r="C1330">
        <v>197</v>
      </c>
      <c r="D1330">
        <v>190</v>
      </c>
      <c r="E1330">
        <v>24580</v>
      </c>
      <c r="F1330" t="s">
        <v>7769</v>
      </c>
    </row>
    <row r="1331" spans="1:6">
      <c r="A1331" s="3" t="s">
        <v>2730</v>
      </c>
      <c r="B1331" t="s">
        <v>2731</v>
      </c>
      <c r="C1331">
        <v>5724</v>
      </c>
      <c r="D1331">
        <v>5652</v>
      </c>
      <c r="E1331">
        <v>29810</v>
      </c>
      <c r="F1331">
        <v>6</v>
      </c>
    </row>
    <row r="1332" spans="1:6">
      <c r="A1332" s="3" t="s">
        <v>2734</v>
      </c>
      <c r="B1332" t="s">
        <v>2735</v>
      </c>
      <c r="C1332">
        <v>588</v>
      </c>
      <c r="D1332">
        <v>620</v>
      </c>
      <c r="E1332">
        <v>31780</v>
      </c>
      <c r="F1332" t="s">
        <v>7769</v>
      </c>
    </row>
    <row r="1333" spans="1:6">
      <c r="A1333" s="3" t="s">
        <v>2732</v>
      </c>
      <c r="B1333" t="s">
        <v>2733</v>
      </c>
      <c r="C1333">
        <v>1441</v>
      </c>
      <c r="D1333">
        <v>1402</v>
      </c>
      <c r="E1333">
        <v>19650</v>
      </c>
      <c r="F1333" t="s">
        <v>7769</v>
      </c>
    </row>
    <row r="1334" spans="1:6">
      <c r="A1334" s="3" t="s">
        <v>2736</v>
      </c>
      <c r="B1334" t="s">
        <v>2737</v>
      </c>
      <c r="C1334">
        <v>269</v>
      </c>
      <c r="D1334">
        <v>260</v>
      </c>
      <c r="E1334">
        <v>24340</v>
      </c>
      <c r="F1334" t="s">
        <v>7769</v>
      </c>
    </row>
    <row r="1335" spans="1:6">
      <c r="A1335" s="3" t="s">
        <v>2738</v>
      </c>
      <c r="B1335" t="s">
        <v>2739</v>
      </c>
      <c r="C1335">
        <v>2398</v>
      </c>
      <c r="D1335">
        <v>2499</v>
      </c>
      <c r="E1335">
        <v>26820</v>
      </c>
      <c r="F1335">
        <v>11</v>
      </c>
    </row>
    <row r="1336" spans="1:6">
      <c r="A1336" s="3" t="s">
        <v>2740</v>
      </c>
      <c r="B1336" t="s">
        <v>2741</v>
      </c>
      <c r="C1336">
        <v>1753</v>
      </c>
      <c r="D1336">
        <v>1672</v>
      </c>
      <c r="E1336">
        <v>25440</v>
      </c>
      <c r="F1336" t="s">
        <v>7769</v>
      </c>
    </row>
    <row r="1337" spans="1:6">
      <c r="A1337" s="3" t="s">
        <v>2742</v>
      </c>
      <c r="B1337" t="s">
        <v>2743</v>
      </c>
      <c r="C1337">
        <v>1969</v>
      </c>
      <c r="D1337">
        <v>1967</v>
      </c>
      <c r="E1337">
        <v>34210</v>
      </c>
      <c r="F1337" t="s">
        <v>7769</v>
      </c>
    </row>
    <row r="1338" spans="1:6">
      <c r="A1338" s="3" t="s">
        <v>2744</v>
      </c>
      <c r="B1338" t="s">
        <v>2745</v>
      </c>
      <c r="C1338">
        <v>12414</v>
      </c>
      <c r="D1338">
        <v>13261</v>
      </c>
      <c r="E1338">
        <v>24790</v>
      </c>
      <c r="F1338">
        <v>17</v>
      </c>
    </row>
    <row r="1339" spans="1:6">
      <c r="A1339" s="3" t="s">
        <v>2782</v>
      </c>
      <c r="B1339" t="s">
        <v>2783</v>
      </c>
      <c r="C1339">
        <v>546</v>
      </c>
      <c r="D1339">
        <v>520</v>
      </c>
      <c r="E1339">
        <v>26550</v>
      </c>
      <c r="F1339" t="s">
        <v>7769</v>
      </c>
    </row>
    <row r="1340" spans="1:6">
      <c r="A1340" s="3" t="s">
        <v>2746</v>
      </c>
      <c r="B1340" t="s">
        <v>2747</v>
      </c>
      <c r="C1340">
        <v>243</v>
      </c>
      <c r="D1340">
        <v>227</v>
      </c>
      <c r="E1340">
        <v>27540</v>
      </c>
      <c r="F1340" t="s">
        <v>7769</v>
      </c>
    </row>
    <row r="1341" spans="1:6">
      <c r="A1341" s="3" t="s">
        <v>2298</v>
      </c>
      <c r="B1341" t="s">
        <v>2299</v>
      </c>
      <c r="C1341">
        <v>3136</v>
      </c>
      <c r="D1341">
        <v>3103</v>
      </c>
      <c r="E1341">
        <v>20760</v>
      </c>
      <c r="F1341">
        <v>27</v>
      </c>
    </row>
    <row r="1342" spans="1:6">
      <c r="A1342" s="3" t="s">
        <v>2748</v>
      </c>
      <c r="B1342" t="s">
        <v>2749</v>
      </c>
      <c r="C1342">
        <v>663</v>
      </c>
      <c r="D1342">
        <v>640</v>
      </c>
      <c r="E1342">
        <v>28440</v>
      </c>
      <c r="F1342" t="s">
        <v>7769</v>
      </c>
    </row>
    <row r="1343" spans="1:6">
      <c r="A1343" s="3" t="s">
        <v>2750</v>
      </c>
      <c r="B1343" t="s">
        <v>2751</v>
      </c>
      <c r="C1343">
        <v>4712</v>
      </c>
      <c r="D1343">
        <v>4675</v>
      </c>
      <c r="E1343">
        <v>27970</v>
      </c>
      <c r="F1343">
        <v>7</v>
      </c>
    </row>
    <row r="1344" spans="1:6">
      <c r="A1344" s="3" t="s">
        <v>2784</v>
      </c>
      <c r="B1344" t="s">
        <v>2785</v>
      </c>
      <c r="C1344">
        <v>411</v>
      </c>
      <c r="D1344">
        <v>416</v>
      </c>
      <c r="E1344">
        <v>27470</v>
      </c>
      <c r="F1344" t="s">
        <v>7769</v>
      </c>
    </row>
    <row r="1345" spans="1:6">
      <c r="A1345" s="3" t="s">
        <v>2752</v>
      </c>
      <c r="B1345" t="s">
        <v>2753</v>
      </c>
      <c r="C1345">
        <v>461</v>
      </c>
      <c r="D1345">
        <v>486</v>
      </c>
      <c r="E1345">
        <v>27200</v>
      </c>
      <c r="F1345" t="s">
        <v>7769</v>
      </c>
    </row>
    <row r="1346" spans="1:6">
      <c r="A1346" s="3" t="s">
        <v>2754</v>
      </c>
      <c r="B1346" t="s">
        <v>2755</v>
      </c>
      <c r="C1346">
        <v>15682</v>
      </c>
      <c r="D1346">
        <v>16076</v>
      </c>
      <c r="E1346">
        <v>20760</v>
      </c>
      <c r="F1346">
        <v>26</v>
      </c>
    </row>
    <row r="1347" spans="1:6">
      <c r="A1347" s="3" t="s">
        <v>2756</v>
      </c>
      <c r="B1347" t="s">
        <v>2757</v>
      </c>
      <c r="C1347">
        <v>938</v>
      </c>
      <c r="D1347">
        <v>869</v>
      </c>
      <c r="E1347">
        <v>33190</v>
      </c>
      <c r="F1347" t="s">
        <v>7769</v>
      </c>
    </row>
    <row r="1348" spans="1:6">
      <c r="A1348" s="3" t="s">
        <v>2758</v>
      </c>
      <c r="B1348" t="s">
        <v>2759</v>
      </c>
      <c r="C1348">
        <v>4338</v>
      </c>
      <c r="D1348">
        <v>4142</v>
      </c>
      <c r="E1348">
        <v>21470</v>
      </c>
      <c r="F1348">
        <v>20</v>
      </c>
    </row>
    <row r="1349" spans="1:6">
      <c r="A1349" s="3" t="s">
        <v>2760</v>
      </c>
      <c r="B1349" t="s">
        <v>2761</v>
      </c>
      <c r="C1349">
        <v>1815</v>
      </c>
      <c r="D1349">
        <v>1796</v>
      </c>
      <c r="E1349">
        <v>22720</v>
      </c>
      <c r="F1349" t="s">
        <v>7769</v>
      </c>
    </row>
    <row r="1350" spans="1:6">
      <c r="A1350" s="3" t="s">
        <v>2762</v>
      </c>
      <c r="B1350" t="s">
        <v>2763</v>
      </c>
      <c r="C1350">
        <v>135</v>
      </c>
      <c r="D1350">
        <v>142</v>
      </c>
      <c r="E1350">
        <v>27250</v>
      </c>
      <c r="F1350" t="s">
        <v>7769</v>
      </c>
    </row>
    <row r="1351" spans="1:6">
      <c r="A1351" s="3" t="s">
        <v>2764</v>
      </c>
      <c r="B1351" t="s">
        <v>2765</v>
      </c>
      <c r="C1351">
        <v>12151</v>
      </c>
      <c r="D1351">
        <v>11766</v>
      </c>
      <c r="E1351">
        <v>21160</v>
      </c>
      <c r="F1351">
        <v>24</v>
      </c>
    </row>
    <row r="1352" spans="1:6">
      <c r="A1352" s="3" t="s">
        <v>2766</v>
      </c>
      <c r="B1352" t="s">
        <v>2767</v>
      </c>
      <c r="C1352">
        <v>413</v>
      </c>
      <c r="D1352">
        <v>397</v>
      </c>
      <c r="E1352">
        <v>28730</v>
      </c>
      <c r="F1352" t="s">
        <v>7769</v>
      </c>
    </row>
    <row r="1353" spans="1:6">
      <c r="A1353" s="3" t="s">
        <v>2768</v>
      </c>
      <c r="B1353" t="s">
        <v>2769</v>
      </c>
      <c r="C1353">
        <v>1807</v>
      </c>
      <c r="D1353">
        <v>1718</v>
      </c>
      <c r="E1353">
        <v>27880</v>
      </c>
      <c r="F1353" t="s">
        <v>7769</v>
      </c>
    </row>
    <row r="1354" spans="1:6">
      <c r="A1354" s="3" t="s">
        <v>2770</v>
      </c>
      <c r="B1354" t="s">
        <v>2771</v>
      </c>
      <c r="C1354">
        <v>658</v>
      </c>
      <c r="D1354">
        <v>756</v>
      </c>
      <c r="E1354">
        <v>25510</v>
      </c>
      <c r="F1354" t="s">
        <v>7769</v>
      </c>
    </row>
    <row r="1355" spans="1:6">
      <c r="A1355" s="3" t="s">
        <v>2772</v>
      </c>
      <c r="B1355" t="s">
        <v>2773</v>
      </c>
      <c r="C1355">
        <v>1690</v>
      </c>
      <c r="D1355">
        <v>1602</v>
      </c>
      <c r="E1355">
        <v>25910</v>
      </c>
      <c r="F1355" t="s">
        <v>7769</v>
      </c>
    </row>
    <row r="1356" spans="1:6">
      <c r="A1356" s="3" t="s">
        <v>2774</v>
      </c>
      <c r="B1356" t="s">
        <v>2775</v>
      </c>
      <c r="C1356">
        <v>1354</v>
      </c>
      <c r="D1356">
        <v>1405</v>
      </c>
      <c r="E1356">
        <v>27190</v>
      </c>
      <c r="F1356" t="s">
        <v>7769</v>
      </c>
    </row>
    <row r="1357" spans="1:6">
      <c r="A1357" s="3" t="s">
        <v>2776</v>
      </c>
      <c r="B1357" t="s">
        <v>2777</v>
      </c>
      <c r="C1357">
        <v>4368</v>
      </c>
      <c r="D1357">
        <v>4332</v>
      </c>
      <c r="E1357">
        <v>25720</v>
      </c>
      <c r="F1357">
        <v>13</v>
      </c>
    </row>
    <row r="1358" spans="1:6">
      <c r="A1358" s="3" t="s">
        <v>2778</v>
      </c>
      <c r="B1358" t="s">
        <v>2779</v>
      </c>
      <c r="C1358">
        <v>3673</v>
      </c>
      <c r="D1358">
        <v>3450</v>
      </c>
      <c r="E1358">
        <v>27470</v>
      </c>
      <c r="F1358">
        <v>8</v>
      </c>
    </row>
    <row r="1359" spans="1:6">
      <c r="A1359" s="3" t="s">
        <v>2780</v>
      </c>
      <c r="B1359" t="s">
        <v>2781</v>
      </c>
      <c r="C1359">
        <v>945</v>
      </c>
      <c r="D1359">
        <v>942</v>
      </c>
      <c r="E1359">
        <v>27720</v>
      </c>
      <c r="F1359" t="s">
        <v>7769</v>
      </c>
    </row>
    <row r="1360" spans="1:6">
      <c r="A1360" s="3" t="s">
        <v>2786</v>
      </c>
      <c r="B1360" t="s">
        <v>2787</v>
      </c>
      <c r="C1360">
        <v>466</v>
      </c>
      <c r="D1360">
        <v>475</v>
      </c>
      <c r="E1360">
        <v>23730</v>
      </c>
      <c r="F1360" t="s">
        <v>7769</v>
      </c>
    </row>
    <row r="1361" spans="1:6">
      <c r="A1361" s="3" t="s">
        <v>2788</v>
      </c>
      <c r="B1361" t="s">
        <v>2789</v>
      </c>
      <c r="C1361">
        <v>971</v>
      </c>
      <c r="D1361">
        <v>963</v>
      </c>
      <c r="E1361">
        <v>28780</v>
      </c>
      <c r="F1361" t="s">
        <v>7769</v>
      </c>
    </row>
    <row r="1362" spans="1:6">
      <c r="A1362" s="3" t="s">
        <v>2790</v>
      </c>
      <c r="B1362" t="s">
        <v>2791</v>
      </c>
      <c r="C1362">
        <v>3344</v>
      </c>
      <c r="D1362">
        <v>3669</v>
      </c>
      <c r="E1362">
        <v>29110</v>
      </c>
      <c r="F1362">
        <v>9</v>
      </c>
    </row>
    <row r="1363" spans="1:6">
      <c r="A1363" s="3" t="s">
        <v>2792</v>
      </c>
      <c r="B1363" t="s">
        <v>2793</v>
      </c>
      <c r="C1363">
        <v>6059</v>
      </c>
      <c r="D1363">
        <v>7202</v>
      </c>
      <c r="E1363">
        <v>29670</v>
      </c>
      <c r="F1363">
        <v>7</v>
      </c>
    </row>
    <row r="1364" spans="1:6">
      <c r="A1364" s="3" t="s">
        <v>2794</v>
      </c>
      <c r="B1364" t="s">
        <v>2795</v>
      </c>
      <c r="C1364">
        <v>532</v>
      </c>
      <c r="D1364">
        <v>519</v>
      </c>
      <c r="E1364">
        <v>28020</v>
      </c>
      <c r="F1364" t="s">
        <v>7769</v>
      </c>
    </row>
    <row r="1365" spans="1:6">
      <c r="A1365" s="3" t="s">
        <v>2828</v>
      </c>
      <c r="B1365" t="s">
        <v>2829</v>
      </c>
      <c r="C1365">
        <v>8341</v>
      </c>
      <c r="D1365">
        <v>8247</v>
      </c>
      <c r="E1365">
        <v>29680</v>
      </c>
      <c r="F1365">
        <v>9</v>
      </c>
    </row>
    <row r="1366" spans="1:6">
      <c r="A1366" s="3" t="s">
        <v>2796</v>
      </c>
      <c r="B1366" t="s">
        <v>2797</v>
      </c>
      <c r="C1366">
        <v>2917</v>
      </c>
      <c r="D1366">
        <v>2914</v>
      </c>
      <c r="E1366">
        <v>23970</v>
      </c>
      <c r="F1366">
        <v>15</v>
      </c>
    </row>
    <row r="1367" spans="1:6">
      <c r="A1367" s="3" t="s">
        <v>2798</v>
      </c>
      <c r="B1367" t="s">
        <v>2799</v>
      </c>
      <c r="C1367">
        <v>908</v>
      </c>
      <c r="D1367">
        <v>920</v>
      </c>
      <c r="E1367">
        <v>24600</v>
      </c>
      <c r="F1367" t="s">
        <v>7769</v>
      </c>
    </row>
    <row r="1368" spans="1:6">
      <c r="A1368" s="3" t="s">
        <v>2800</v>
      </c>
      <c r="B1368" t="s">
        <v>2801</v>
      </c>
      <c r="C1368">
        <v>846</v>
      </c>
      <c r="D1368">
        <v>817</v>
      </c>
      <c r="E1368">
        <v>20870</v>
      </c>
      <c r="F1368" t="s">
        <v>7769</v>
      </c>
    </row>
    <row r="1369" spans="1:6">
      <c r="A1369" s="3" t="s">
        <v>2802</v>
      </c>
      <c r="B1369" t="s">
        <v>2803</v>
      </c>
      <c r="C1369">
        <v>3900</v>
      </c>
      <c r="D1369">
        <v>4170</v>
      </c>
      <c r="E1369">
        <v>27860</v>
      </c>
      <c r="F1369">
        <v>7</v>
      </c>
    </row>
    <row r="1370" spans="1:6">
      <c r="A1370" s="3" t="s">
        <v>2808</v>
      </c>
      <c r="B1370" t="s">
        <v>2809</v>
      </c>
      <c r="C1370">
        <v>754</v>
      </c>
      <c r="D1370">
        <v>788</v>
      </c>
      <c r="E1370">
        <v>27670</v>
      </c>
      <c r="F1370" t="s">
        <v>7769</v>
      </c>
    </row>
    <row r="1371" spans="1:6">
      <c r="A1371" s="3" t="s">
        <v>2804</v>
      </c>
      <c r="B1371" t="s">
        <v>2805</v>
      </c>
      <c r="C1371">
        <v>1125</v>
      </c>
      <c r="D1371">
        <v>1106</v>
      </c>
      <c r="E1371">
        <v>25910</v>
      </c>
      <c r="F1371" t="s">
        <v>7769</v>
      </c>
    </row>
    <row r="1372" spans="1:6">
      <c r="A1372" s="3" t="s">
        <v>2806</v>
      </c>
      <c r="B1372" t="s">
        <v>2807</v>
      </c>
      <c r="C1372">
        <v>518</v>
      </c>
      <c r="D1372">
        <v>543</v>
      </c>
      <c r="E1372">
        <v>28640</v>
      </c>
      <c r="F1372" t="s">
        <v>7769</v>
      </c>
    </row>
    <row r="1373" spans="1:6">
      <c r="A1373" s="3" t="s">
        <v>2812</v>
      </c>
      <c r="B1373" t="s">
        <v>2813</v>
      </c>
      <c r="C1373">
        <v>518</v>
      </c>
      <c r="D1373">
        <v>536</v>
      </c>
      <c r="E1373">
        <v>34290</v>
      </c>
      <c r="F1373" t="s">
        <v>7769</v>
      </c>
    </row>
    <row r="1374" spans="1:6">
      <c r="A1374" s="3" t="s">
        <v>2810</v>
      </c>
      <c r="B1374" t="s">
        <v>2811</v>
      </c>
      <c r="C1374">
        <v>590</v>
      </c>
      <c r="D1374">
        <v>695</v>
      </c>
      <c r="E1374">
        <v>30090</v>
      </c>
      <c r="F1374" t="s">
        <v>7769</v>
      </c>
    </row>
    <row r="1375" spans="1:6">
      <c r="A1375" s="3" t="s">
        <v>2814</v>
      </c>
      <c r="B1375" t="s">
        <v>2815</v>
      </c>
      <c r="C1375">
        <v>3905</v>
      </c>
      <c r="D1375">
        <v>3957</v>
      </c>
      <c r="E1375">
        <v>27400</v>
      </c>
      <c r="F1375">
        <v>9</v>
      </c>
    </row>
    <row r="1376" spans="1:6">
      <c r="A1376" s="3" t="s">
        <v>2816</v>
      </c>
      <c r="B1376" t="s">
        <v>2817</v>
      </c>
      <c r="C1376">
        <v>97368</v>
      </c>
      <c r="D1376">
        <v>98772</v>
      </c>
      <c r="E1376">
        <v>20250</v>
      </c>
      <c r="F1376">
        <v>30.3</v>
      </c>
    </row>
    <row r="1377" spans="1:6">
      <c r="A1377" s="3" t="s">
        <v>2818</v>
      </c>
      <c r="B1377" t="s">
        <v>2819</v>
      </c>
      <c r="C1377">
        <v>888</v>
      </c>
      <c r="D1377">
        <v>936</v>
      </c>
      <c r="E1377">
        <v>34190</v>
      </c>
      <c r="F1377" t="s">
        <v>7769</v>
      </c>
    </row>
    <row r="1378" spans="1:6">
      <c r="A1378" s="3" t="s">
        <v>2826</v>
      </c>
      <c r="B1378" t="s">
        <v>2827</v>
      </c>
      <c r="C1378">
        <v>2856</v>
      </c>
      <c r="D1378">
        <v>2604</v>
      </c>
      <c r="E1378">
        <v>21310</v>
      </c>
      <c r="F1378">
        <v>22</v>
      </c>
    </row>
    <row r="1379" spans="1:6">
      <c r="A1379" s="3" t="s">
        <v>2820</v>
      </c>
      <c r="B1379" t="s">
        <v>2821</v>
      </c>
      <c r="C1379">
        <v>1408</v>
      </c>
      <c r="D1379">
        <v>1386</v>
      </c>
      <c r="E1379">
        <v>32930</v>
      </c>
      <c r="F1379" t="s">
        <v>7769</v>
      </c>
    </row>
    <row r="1380" spans="1:6">
      <c r="A1380" s="3" t="s">
        <v>2822</v>
      </c>
      <c r="B1380" t="s">
        <v>2823</v>
      </c>
      <c r="C1380">
        <v>6215</v>
      </c>
      <c r="D1380">
        <v>6019</v>
      </c>
      <c r="E1380">
        <v>22480</v>
      </c>
      <c r="F1380">
        <v>20</v>
      </c>
    </row>
    <row r="1381" spans="1:6">
      <c r="A1381" s="3" t="s">
        <v>2824</v>
      </c>
      <c r="B1381" t="s">
        <v>2825</v>
      </c>
      <c r="C1381">
        <v>841</v>
      </c>
      <c r="D1381">
        <v>805</v>
      </c>
      <c r="E1381">
        <v>23460</v>
      </c>
      <c r="F1381" t="s">
        <v>7769</v>
      </c>
    </row>
    <row r="1382" spans="1:6">
      <c r="A1382" s="3" t="s">
        <v>2830</v>
      </c>
      <c r="B1382" t="s">
        <v>2831</v>
      </c>
      <c r="C1382">
        <v>1411</v>
      </c>
      <c r="D1382">
        <v>1518</v>
      </c>
      <c r="E1382">
        <v>29210</v>
      </c>
      <c r="F1382" t="s">
        <v>7769</v>
      </c>
    </row>
    <row r="1383" spans="1:6">
      <c r="A1383" s="3" t="s">
        <v>2832</v>
      </c>
      <c r="B1383" t="s">
        <v>2833</v>
      </c>
      <c r="C1383">
        <v>43336</v>
      </c>
      <c r="D1383">
        <v>43468</v>
      </c>
      <c r="E1383">
        <v>22180</v>
      </c>
      <c r="F1383">
        <v>27.8</v>
      </c>
    </row>
    <row r="1384" spans="1:6">
      <c r="A1384" s="3" t="s">
        <v>2834</v>
      </c>
      <c r="B1384" t="s">
        <v>2835</v>
      </c>
      <c r="C1384">
        <v>487</v>
      </c>
      <c r="D1384">
        <v>482</v>
      </c>
      <c r="E1384">
        <v>27380</v>
      </c>
      <c r="F1384" t="s">
        <v>7769</v>
      </c>
    </row>
    <row r="1385" spans="1:6">
      <c r="A1385" s="3" t="s">
        <v>2836</v>
      </c>
      <c r="B1385" t="s">
        <v>2837</v>
      </c>
      <c r="C1385">
        <v>1068</v>
      </c>
      <c r="D1385">
        <v>1123</v>
      </c>
      <c r="E1385">
        <v>29220</v>
      </c>
      <c r="F1385" t="s">
        <v>7769</v>
      </c>
    </row>
    <row r="1386" spans="1:6">
      <c r="A1386" s="3" t="s">
        <v>2838</v>
      </c>
      <c r="B1386" t="s">
        <v>2839</v>
      </c>
      <c r="C1386">
        <v>1606</v>
      </c>
      <c r="D1386">
        <v>1654</v>
      </c>
      <c r="E1386">
        <v>31710</v>
      </c>
      <c r="F1386" t="s">
        <v>7769</v>
      </c>
    </row>
    <row r="1387" spans="1:6">
      <c r="A1387" s="3" t="s">
        <v>2840</v>
      </c>
      <c r="B1387" t="s">
        <v>2841</v>
      </c>
      <c r="C1387">
        <v>1013</v>
      </c>
      <c r="D1387">
        <v>1103</v>
      </c>
      <c r="E1387">
        <v>27680</v>
      </c>
      <c r="F1387" t="s">
        <v>7769</v>
      </c>
    </row>
    <row r="1388" spans="1:6">
      <c r="A1388" s="3" t="s">
        <v>2842</v>
      </c>
      <c r="B1388" t="s">
        <v>2843</v>
      </c>
      <c r="C1388">
        <v>2460</v>
      </c>
      <c r="D1388">
        <v>2682</v>
      </c>
      <c r="E1388">
        <v>34180</v>
      </c>
      <c r="F1388">
        <v>6</v>
      </c>
    </row>
    <row r="1389" spans="1:6">
      <c r="A1389" s="3" t="s">
        <v>2844</v>
      </c>
      <c r="B1389" t="s">
        <v>2845</v>
      </c>
      <c r="C1389">
        <v>517</v>
      </c>
      <c r="D1389">
        <v>535</v>
      </c>
      <c r="E1389">
        <v>27410</v>
      </c>
      <c r="F1389" t="s">
        <v>7769</v>
      </c>
    </row>
    <row r="1390" spans="1:6">
      <c r="A1390" s="3" t="s">
        <v>2846</v>
      </c>
      <c r="B1390" t="s">
        <v>2847</v>
      </c>
      <c r="C1390">
        <v>1492</v>
      </c>
      <c r="D1390">
        <v>1464</v>
      </c>
      <c r="E1390">
        <v>24440</v>
      </c>
      <c r="F1390" t="s">
        <v>7769</v>
      </c>
    </row>
    <row r="1391" spans="1:6">
      <c r="A1391" s="3" t="s">
        <v>2848</v>
      </c>
      <c r="B1391" t="s">
        <v>2849</v>
      </c>
      <c r="C1391">
        <v>1506</v>
      </c>
      <c r="D1391">
        <v>1364</v>
      </c>
      <c r="E1391">
        <v>23340</v>
      </c>
      <c r="F1391" t="s">
        <v>7769</v>
      </c>
    </row>
    <row r="1392" spans="1:6">
      <c r="A1392" s="3" t="s">
        <v>2850</v>
      </c>
      <c r="B1392" t="s">
        <v>2851</v>
      </c>
      <c r="C1392">
        <v>2507</v>
      </c>
      <c r="D1392">
        <v>2628</v>
      </c>
      <c r="E1392">
        <v>27660</v>
      </c>
      <c r="F1392">
        <v>7</v>
      </c>
    </row>
    <row r="1393" spans="1:6">
      <c r="A1393" s="3" t="s">
        <v>2852</v>
      </c>
      <c r="B1393" t="s">
        <v>2853</v>
      </c>
      <c r="C1393">
        <v>10469</v>
      </c>
      <c r="D1393">
        <v>10617</v>
      </c>
      <c r="E1393">
        <v>20530</v>
      </c>
      <c r="F1393">
        <v>28</v>
      </c>
    </row>
    <row r="1394" spans="1:6">
      <c r="A1394" s="3" t="s">
        <v>2854</v>
      </c>
      <c r="B1394" t="s">
        <v>2855</v>
      </c>
      <c r="C1394">
        <v>636</v>
      </c>
      <c r="D1394">
        <v>641</v>
      </c>
      <c r="E1394">
        <v>26060</v>
      </c>
      <c r="F1394" t="s">
        <v>7769</v>
      </c>
    </row>
    <row r="1395" spans="1:6">
      <c r="A1395" s="3" t="s">
        <v>2856</v>
      </c>
      <c r="B1395" t="s">
        <v>2857</v>
      </c>
      <c r="C1395">
        <v>848</v>
      </c>
      <c r="D1395">
        <v>938</v>
      </c>
      <c r="E1395">
        <v>25620</v>
      </c>
      <c r="F1395" t="s">
        <v>7769</v>
      </c>
    </row>
    <row r="1396" spans="1:6">
      <c r="A1396" s="3" t="s">
        <v>2860</v>
      </c>
      <c r="B1396" t="s">
        <v>2861</v>
      </c>
      <c r="C1396">
        <v>996</v>
      </c>
      <c r="D1396">
        <v>1084</v>
      </c>
      <c r="E1396">
        <v>28490</v>
      </c>
      <c r="F1396" t="s">
        <v>7769</v>
      </c>
    </row>
    <row r="1397" spans="1:6">
      <c r="A1397" s="3" t="s">
        <v>2872</v>
      </c>
      <c r="B1397" t="s">
        <v>2873</v>
      </c>
      <c r="C1397">
        <v>630</v>
      </c>
      <c r="D1397">
        <v>670</v>
      </c>
      <c r="E1397">
        <v>27730</v>
      </c>
      <c r="F1397" t="s">
        <v>7769</v>
      </c>
    </row>
    <row r="1398" spans="1:6">
      <c r="A1398" s="3" t="s">
        <v>2874</v>
      </c>
      <c r="B1398" t="s">
        <v>2875</v>
      </c>
      <c r="C1398">
        <v>1248</v>
      </c>
      <c r="D1398">
        <v>1151</v>
      </c>
      <c r="E1398">
        <v>24460</v>
      </c>
      <c r="F1398" t="s">
        <v>7769</v>
      </c>
    </row>
    <row r="1399" spans="1:6">
      <c r="A1399" s="3" t="s">
        <v>2862</v>
      </c>
      <c r="B1399" t="s">
        <v>2863</v>
      </c>
      <c r="C1399">
        <v>696</v>
      </c>
      <c r="D1399">
        <v>684</v>
      </c>
      <c r="E1399">
        <v>23400</v>
      </c>
      <c r="F1399" t="s">
        <v>7769</v>
      </c>
    </row>
    <row r="1400" spans="1:6">
      <c r="A1400" s="3" t="s">
        <v>2864</v>
      </c>
      <c r="B1400" t="s">
        <v>2865</v>
      </c>
      <c r="C1400">
        <v>2110</v>
      </c>
      <c r="D1400">
        <v>2117</v>
      </c>
      <c r="E1400">
        <v>21700</v>
      </c>
      <c r="F1400">
        <v>20</v>
      </c>
    </row>
    <row r="1401" spans="1:6">
      <c r="A1401" s="3" t="s">
        <v>2866</v>
      </c>
      <c r="B1401" t="s">
        <v>2867</v>
      </c>
      <c r="C1401">
        <v>404</v>
      </c>
      <c r="D1401">
        <v>390</v>
      </c>
      <c r="E1401">
        <v>25920</v>
      </c>
      <c r="F1401" t="s">
        <v>7769</v>
      </c>
    </row>
    <row r="1402" spans="1:6">
      <c r="A1402" s="3" t="s">
        <v>2868</v>
      </c>
      <c r="B1402" t="s">
        <v>2869</v>
      </c>
      <c r="C1402">
        <v>1276</v>
      </c>
      <c r="D1402">
        <v>1197</v>
      </c>
      <c r="E1402">
        <v>30430</v>
      </c>
      <c r="F1402" t="s">
        <v>7769</v>
      </c>
    </row>
    <row r="1403" spans="1:6">
      <c r="A1403" s="3" t="s">
        <v>2870</v>
      </c>
      <c r="B1403" t="s">
        <v>2871</v>
      </c>
      <c r="C1403">
        <v>978</v>
      </c>
      <c r="D1403">
        <v>1009</v>
      </c>
      <c r="E1403">
        <v>25340</v>
      </c>
      <c r="F1403" t="s">
        <v>7769</v>
      </c>
    </row>
    <row r="1404" spans="1:6">
      <c r="A1404" s="3" t="s">
        <v>2876</v>
      </c>
      <c r="B1404" t="s">
        <v>2877</v>
      </c>
      <c r="C1404">
        <v>567</v>
      </c>
      <c r="D1404">
        <v>573</v>
      </c>
      <c r="E1404">
        <v>27690</v>
      </c>
      <c r="F1404" t="s">
        <v>7769</v>
      </c>
    </row>
    <row r="1405" spans="1:6">
      <c r="A1405" s="3" t="s">
        <v>2878</v>
      </c>
      <c r="B1405" t="s">
        <v>2879</v>
      </c>
      <c r="C1405">
        <v>1375</v>
      </c>
      <c r="D1405">
        <v>1302</v>
      </c>
      <c r="E1405">
        <v>26600</v>
      </c>
      <c r="F1405" t="s">
        <v>7769</v>
      </c>
    </row>
    <row r="1406" spans="1:6">
      <c r="A1406" s="3" t="s">
        <v>2880</v>
      </c>
      <c r="B1406" t="s">
        <v>2881</v>
      </c>
      <c r="C1406">
        <v>2598</v>
      </c>
      <c r="D1406">
        <v>2613</v>
      </c>
      <c r="E1406">
        <v>26550</v>
      </c>
      <c r="F1406">
        <v>10</v>
      </c>
    </row>
    <row r="1407" spans="1:6">
      <c r="A1407" s="3" t="s">
        <v>2882</v>
      </c>
      <c r="B1407" t="s">
        <v>2883</v>
      </c>
      <c r="C1407">
        <v>2136</v>
      </c>
      <c r="D1407">
        <v>2081</v>
      </c>
      <c r="E1407">
        <v>21970</v>
      </c>
      <c r="F1407">
        <v>20</v>
      </c>
    </row>
    <row r="1408" spans="1:6">
      <c r="A1408" s="3" t="s">
        <v>2884</v>
      </c>
      <c r="B1408" t="s">
        <v>2885</v>
      </c>
      <c r="C1408">
        <v>5526</v>
      </c>
      <c r="D1408">
        <v>5633</v>
      </c>
      <c r="E1408">
        <v>22860</v>
      </c>
      <c r="F1408">
        <v>20</v>
      </c>
    </row>
    <row r="1409" spans="1:6">
      <c r="A1409" s="3" t="s">
        <v>2886</v>
      </c>
      <c r="B1409" t="s">
        <v>2887</v>
      </c>
      <c r="C1409">
        <v>286</v>
      </c>
      <c r="D1409">
        <v>284</v>
      </c>
      <c r="E1409">
        <v>25640</v>
      </c>
      <c r="F1409" t="s">
        <v>7769</v>
      </c>
    </row>
    <row r="1410" spans="1:6">
      <c r="A1410" s="3" t="s">
        <v>2888</v>
      </c>
      <c r="B1410" t="s">
        <v>2889</v>
      </c>
      <c r="C1410">
        <v>811</v>
      </c>
      <c r="D1410">
        <v>808</v>
      </c>
      <c r="E1410">
        <v>28180</v>
      </c>
      <c r="F1410" t="s">
        <v>7769</v>
      </c>
    </row>
    <row r="1411" spans="1:6">
      <c r="A1411" s="3" t="s">
        <v>2890</v>
      </c>
      <c r="B1411" t="s">
        <v>2891</v>
      </c>
      <c r="C1411">
        <v>374</v>
      </c>
      <c r="D1411">
        <v>381</v>
      </c>
      <c r="E1411">
        <v>28190</v>
      </c>
      <c r="F1411" t="s">
        <v>7769</v>
      </c>
    </row>
    <row r="1412" spans="1:6">
      <c r="A1412" s="3" t="s">
        <v>2892</v>
      </c>
      <c r="B1412" t="s">
        <v>2893</v>
      </c>
      <c r="C1412">
        <v>10948</v>
      </c>
      <c r="D1412">
        <v>11012</v>
      </c>
      <c r="E1412">
        <v>29610</v>
      </c>
      <c r="F1412">
        <v>8</v>
      </c>
    </row>
    <row r="1413" spans="1:6">
      <c r="A1413" s="3" t="s">
        <v>2894</v>
      </c>
      <c r="B1413" t="s">
        <v>2895</v>
      </c>
      <c r="C1413">
        <v>1302</v>
      </c>
      <c r="D1413">
        <v>1301</v>
      </c>
      <c r="E1413">
        <v>28560</v>
      </c>
      <c r="F1413" t="s">
        <v>7769</v>
      </c>
    </row>
    <row r="1414" spans="1:6">
      <c r="A1414" s="3" t="s">
        <v>2896</v>
      </c>
      <c r="B1414" t="s">
        <v>2897</v>
      </c>
      <c r="C1414">
        <v>1272</v>
      </c>
      <c r="D1414">
        <v>1338</v>
      </c>
      <c r="E1414">
        <v>30150</v>
      </c>
      <c r="F1414" t="s">
        <v>7769</v>
      </c>
    </row>
    <row r="1415" spans="1:6">
      <c r="A1415" s="3" t="s">
        <v>2898</v>
      </c>
      <c r="B1415" t="s">
        <v>2899</v>
      </c>
      <c r="C1415">
        <v>1101</v>
      </c>
      <c r="D1415">
        <v>1125</v>
      </c>
      <c r="E1415">
        <v>29450</v>
      </c>
      <c r="F1415" t="s">
        <v>7769</v>
      </c>
    </row>
    <row r="1416" spans="1:6">
      <c r="A1416" s="3" t="s">
        <v>2900</v>
      </c>
      <c r="B1416" t="s">
        <v>2901</v>
      </c>
      <c r="C1416">
        <v>759</v>
      </c>
      <c r="D1416">
        <v>771</v>
      </c>
      <c r="E1416">
        <v>28730</v>
      </c>
      <c r="F1416" t="s">
        <v>7769</v>
      </c>
    </row>
    <row r="1417" spans="1:6">
      <c r="A1417" s="3" t="s">
        <v>2902</v>
      </c>
      <c r="B1417" t="s">
        <v>2903</v>
      </c>
      <c r="C1417">
        <v>2032</v>
      </c>
      <c r="D1417">
        <v>2020</v>
      </c>
      <c r="E1417">
        <v>26990</v>
      </c>
      <c r="F1417" t="s">
        <v>7769</v>
      </c>
    </row>
    <row r="1418" spans="1:6">
      <c r="A1418" s="3" t="s">
        <v>2904</v>
      </c>
      <c r="B1418" t="s">
        <v>2905</v>
      </c>
      <c r="C1418">
        <v>579</v>
      </c>
      <c r="D1418">
        <v>603</v>
      </c>
      <c r="E1418">
        <v>30510</v>
      </c>
      <c r="F1418" t="s">
        <v>7769</v>
      </c>
    </row>
    <row r="1419" spans="1:6">
      <c r="A1419" s="3" t="s">
        <v>2906</v>
      </c>
      <c r="B1419" t="s">
        <v>2907</v>
      </c>
      <c r="C1419">
        <v>239</v>
      </c>
      <c r="D1419">
        <v>231</v>
      </c>
      <c r="E1419">
        <v>28370</v>
      </c>
      <c r="F1419" t="s">
        <v>7769</v>
      </c>
    </row>
    <row r="1420" spans="1:6">
      <c r="A1420" s="3" t="s">
        <v>2908</v>
      </c>
      <c r="B1420" t="s">
        <v>2909</v>
      </c>
      <c r="C1420">
        <v>609</v>
      </c>
      <c r="D1420">
        <v>604</v>
      </c>
      <c r="E1420">
        <v>26020</v>
      </c>
      <c r="F1420" t="s">
        <v>7769</v>
      </c>
    </row>
    <row r="1421" spans="1:6">
      <c r="A1421" s="3" t="s">
        <v>2910</v>
      </c>
      <c r="B1421" t="s">
        <v>2911</v>
      </c>
      <c r="C1421">
        <v>20479</v>
      </c>
      <c r="D1421">
        <v>20726</v>
      </c>
      <c r="E1421">
        <v>28800</v>
      </c>
      <c r="F1421">
        <v>12.1</v>
      </c>
    </row>
    <row r="1422" spans="1:6">
      <c r="A1422" s="3" t="s">
        <v>2912</v>
      </c>
      <c r="B1422" t="s">
        <v>2913</v>
      </c>
      <c r="C1422">
        <v>2563</v>
      </c>
      <c r="D1422">
        <v>2564</v>
      </c>
      <c r="E1422">
        <v>21420</v>
      </c>
      <c r="F1422">
        <v>19</v>
      </c>
    </row>
    <row r="1423" spans="1:6">
      <c r="A1423" s="3" t="s">
        <v>2914</v>
      </c>
      <c r="B1423" t="s">
        <v>2915</v>
      </c>
      <c r="C1423">
        <v>14549</v>
      </c>
      <c r="D1423">
        <v>15525</v>
      </c>
      <c r="E1423">
        <v>24100</v>
      </c>
      <c r="F1423">
        <v>22</v>
      </c>
    </row>
    <row r="1424" spans="1:6">
      <c r="A1424" s="3" t="s">
        <v>2916</v>
      </c>
      <c r="B1424" t="s">
        <v>2917</v>
      </c>
      <c r="C1424">
        <v>243</v>
      </c>
      <c r="D1424">
        <v>240</v>
      </c>
      <c r="E1424">
        <v>27580</v>
      </c>
      <c r="F1424" t="s">
        <v>7769</v>
      </c>
    </row>
    <row r="1425" spans="1:6">
      <c r="A1425" s="3" t="s">
        <v>2918</v>
      </c>
      <c r="B1425" t="s">
        <v>2919</v>
      </c>
      <c r="C1425">
        <v>40958</v>
      </c>
      <c r="D1425">
        <v>40847</v>
      </c>
      <c r="E1425">
        <v>21660</v>
      </c>
      <c r="F1425">
        <v>23.8</v>
      </c>
    </row>
    <row r="1426" spans="1:6">
      <c r="A1426" s="3" t="s">
        <v>2920</v>
      </c>
      <c r="B1426" t="s">
        <v>2921</v>
      </c>
      <c r="C1426">
        <v>1661</v>
      </c>
      <c r="D1426">
        <v>1599</v>
      </c>
      <c r="E1426">
        <v>20340</v>
      </c>
      <c r="F1426" t="s">
        <v>7769</v>
      </c>
    </row>
    <row r="1427" spans="1:6">
      <c r="A1427" s="3" t="s">
        <v>2922</v>
      </c>
      <c r="B1427" t="s">
        <v>2923</v>
      </c>
      <c r="C1427">
        <v>386</v>
      </c>
      <c r="D1427">
        <v>440</v>
      </c>
      <c r="E1427">
        <v>25190</v>
      </c>
      <c r="F1427" t="s">
        <v>7769</v>
      </c>
    </row>
    <row r="1428" spans="1:6">
      <c r="A1428" s="3" t="s">
        <v>2924</v>
      </c>
      <c r="B1428" t="s">
        <v>2925</v>
      </c>
      <c r="C1428">
        <v>7676</v>
      </c>
      <c r="D1428">
        <v>7758</v>
      </c>
      <c r="E1428">
        <v>26660</v>
      </c>
      <c r="F1428">
        <v>12</v>
      </c>
    </row>
    <row r="1429" spans="1:6">
      <c r="A1429" s="3" t="s">
        <v>2926</v>
      </c>
      <c r="B1429" t="s">
        <v>2927</v>
      </c>
      <c r="C1429">
        <v>7452</v>
      </c>
      <c r="D1429">
        <v>7266</v>
      </c>
      <c r="E1429">
        <v>18410</v>
      </c>
      <c r="F1429">
        <v>33</v>
      </c>
    </row>
    <row r="1430" spans="1:6">
      <c r="A1430" s="3" t="s">
        <v>2928</v>
      </c>
      <c r="B1430" t="s">
        <v>2929</v>
      </c>
      <c r="C1430">
        <v>252</v>
      </c>
      <c r="D1430">
        <v>225</v>
      </c>
      <c r="E1430">
        <v>27220</v>
      </c>
      <c r="F1430" t="s">
        <v>7769</v>
      </c>
    </row>
    <row r="1431" spans="1:6">
      <c r="A1431" s="3" t="s">
        <v>2930</v>
      </c>
      <c r="B1431" t="s">
        <v>2931</v>
      </c>
      <c r="C1431">
        <v>5413</v>
      </c>
      <c r="D1431">
        <v>5426</v>
      </c>
      <c r="E1431">
        <v>26770</v>
      </c>
      <c r="F1431">
        <v>15</v>
      </c>
    </row>
    <row r="1432" spans="1:6">
      <c r="A1432" s="3" t="s">
        <v>2932</v>
      </c>
      <c r="B1432" t="s">
        <v>2933</v>
      </c>
      <c r="C1432">
        <v>628</v>
      </c>
      <c r="D1432">
        <v>644</v>
      </c>
      <c r="E1432">
        <v>26450</v>
      </c>
      <c r="F1432" t="s">
        <v>7769</v>
      </c>
    </row>
    <row r="1433" spans="1:6">
      <c r="A1433" s="3" t="s">
        <v>2934</v>
      </c>
      <c r="B1433" t="s">
        <v>2935</v>
      </c>
      <c r="C1433">
        <v>498</v>
      </c>
      <c r="D1433">
        <v>581</v>
      </c>
      <c r="E1433">
        <v>29850</v>
      </c>
      <c r="F1433" t="s">
        <v>7769</v>
      </c>
    </row>
    <row r="1434" spans="1:6">
      <c r="A1434" s="3" t="s">
        <v>2936</v>
      </c>
      <c r="B1434" t="s">
        <v>2937</v>
      </c>
      <c r="C1434">
        <v>2903</v>
      </c>
      <c r="D1434">
        <v>2804</v>
      </c>
      <c r="E1434">
        <v>19990</v>
      </c>
      <c r="F1434">
        <v>29</v>
      </c>
    </row>
    <row r="1435" spans="1:6">
      <c r="A1435" s="3" t="s">
        <v>2938</v>
      </c>
      <c r="B1435" t="s">
        <v>2939</v>
      </c>
      <c r="C1435">
        <v>3021</v>
      </c>
      <c r="D1435">
        <v>2941</v>
      </c>
      <c r="E1435">
        <v>28750</v>
      </c>
      <c r="F1435">
        <v>10</v>
      </c>
    </row>
    <row r="1436" spans="1:6">
      <c r="A1436" s="3" t="s">
        <v>2940</v>
      </c>
      <c r="B1436" t="s">
        <v>2941</v>
      </c>
      <c r="C1436">
        <v>148</v>
      </c>
      <c r="D1436">
        <v>128</v>
      </c>
      <c r="E1436">
        <v>24520</v>
      </c>
      <c r="F1436" t="s">
        <v>7769</v>
      </c>
    </row>
    <row r="1437" spans="1:6">
      <c r="A1437" s="3" t="s">
        <v>2942</v>
      </c>
      <c r="B1437" t="s">
        <v>2943</v>
      </c>
      <c r="C1437">
        <v>1306</v>
      </c>
      <c r="D1437">
        <v>1261</v>
      </c>
      <c r="E1437">
        <v>26500</v>
      </c>
      <c r="F1437" t="s">
        <v>7769</v>
      </c>
    </row>
    <row r="1438" spans="1:6">
      <c r="A1438" s="3" t="s">
        <v>2944</v>
      </c>
      <c r="B1438" t="s">
        <v>2945</v>
      </c>
      <c r="C1438">
        <v>5632</v>
      </c>
      <c r="D1438">
        <v>5584</v>
      </c>
      <c r="E1438">
        <v>26280</v>
      </c>
      <c r="F1438">
        <v>9</v>
      </c>
    </row>
    <row r="1439" spans="1:6">
      <c r="A1439" s="3" t="s">
        <v>2946</v>
      </c>
      <c r="B1439" t="s">
        <v>2947</v>
      </c>
      <c r="C1439">
        <v>309</v>
      </c>
      <c r="D1439">
        <v>334</v>
      </c>
      <c r="E1439">
        <v>24230</v>
      </c>
      <c r="F1439" t="s">
        <v>7769</v>
      </c>
    </row>
    <row r="1440" spans="1:6">
      <c r="A1440" s="3" t="s">
        <v>2948</v>
      </c>
      <c r="B1440" t="s">
        <v>2949</v>
      </c>
      <c r="C1440">
        <v>291</v>
      </c>
      <c r="D1440">
        <v>298</v>
      </c>
      <c r="E1440">
        <v>25470</v>
      </c>
      <c r="F1440" t="s">
        <v>7769</v>
      </c>
    </row>
    <row r="1441" spans="1:6">
      <c r="A1441" s="3" t="s">
        <v>2950</v>
      </c>
      <c r="B1441" t="s">
        <v>2951</v>
      </c>
      <c r="C1441">
        <v>1529</v>
      </c>
      <c r="D1441">
        <v>1562</v>
      </c>
      <c r="E1441">
        <v>27550</v>
      </c>
      <c r="F1441" t="s">
        <v>7769</v>
      </c>
    </row>
    <row r="1442" spans="1:6">
      <c r="A1442" s="3" t="s">
        <v>2952</v>
      </c>
      <c r="B1442" t="s">
        <v>2953</v>
      </c>
      <c r="C1442">
        <v>223</v>
      </c>
      <c r="D1442">
        <v>252</v>
      </c>
      <c r="E1442">
        <v>29250</v>
      </c>
      <c r="F1442" t="s">
        <v>7769</v>
      </c>
    </row>
    <row r="1443" spans="1:6">
      <c r="A1443" s="3" t="s">
        <v>2954</v>
      </c>
      <c r="B1443" t="s">
        <v>2955</v>
      </c>
      <c r="C1443">
        <v>1677</v>
      </c>
      <c r="D1443">
        <v>1630</v>
      </c>
      <c r="E1443">
        <v>27730</v>
      </c>
      <c r="F1443" t="s">
        <v>7769</v>
      </c>
    </row>
    <row r="1444" spans="1:6">
      <c r="A1444" s="3" t="s">
        <v>2956</v>
      </c>
      <c r="B1444" t="s">
        <v>2957</v>
      </c>
      <c r="C1444">
        <v>524</v>
      </c>
      <c r="D1444">
        <v>557</v>
      </c>
      <c r="E1444">
        <v>25260</v>
      </c>
      <c r="F1444" t="s">
        <v>7769</v>
      </c>
    </row>
    <row r="1445" spans="1:6">
      <c r="A1445" s="3" t="s">
        <v>2013</v>
      </c>
      <c r="B1445" t="s">
        <v>2014</v>
      </c>
      <c r="C1445">
        <v>1287</v>
      </c>
      <c r="D1445">
        <v>1387</v>
      </c>
      <c r="E1445">
        <v>27570</v>
      </c>
      <c r="F1445" t="s">
        <v>7769</v>
      </c>
    </row>
    <row r="1446" spans="1:6">
      <c r="A1446" s="3" t="s">
        <v>2972</v>
      </c>
      <c r="B1446" t="s">
        <v>1650</v>
      </c>
      <c r="C1446">
        <v>651</v>
      </c>
      <c r="D1446">
        <v>569</v>
      </c>
      <c r="E1446">
        <v>22970</v>
      </c>
      <c r="F1446" t="s">
        <v>7769</v>
      </c>
    </row>
    <row r="1447" spans="1:6">
      <c r="A1447" s="3" t="s">
        <v>2976</v>
      </c>
      <c r="B1447" t="s">
        <v>2977</v>
      </c>
      <c r="C1447">
        <v>787</v>
      </c>
      <c r="D1447">
        <v>879</v>
      </c>
      <c r="E1447">
        <v>29050</v>
      </c>
      <c r="F1447" t="s">
        <v>7769</v>
      </c>
    </row>
    <row r="1448" spans="1:6">
      <c r="A1448" s="3" t="s">
        <v>2980</v>
      </c>
      <c r="B1448" t="s">
        <v>2981</v>
      </c>
      <c r="C1448">
        <v>490</v>
      </c>
      <c r="D1448">
        <v>499</v>
      </c>
      <c r="E1448">
        <v>29790</v>
      </c>
      <c r="F1448" t="s">
        <v>7769</v>
      </c>
    </row>
    <row r="1449" spans="1:6">
      <c r="A1449" s="3" t="s">
        <v>2984</v>
      </c>
      <c r="B1449" t="s">
        <v>2985</v>
      </c>
      <c r="C1449">
        <v>402</v>
      </c>
      <c r="D1449">
        <v>408</v>
      </c>
      <c r="E1449">
        <v>26720</v>
      </c>
      <c r="F1449" t="s">
        <v>7769</v>
      </c>
    </row>
    <row r="1450" spans="1:6">
      <c r="A1450" s="3" t="s">
        <v>2986</v>
      </c>
      <c r="B1450" t="s">
        <v>2987</v>
      </c>
      <c r="C1450">
        <v>849</v>
      </c>
      <c r="D1450">
        <v>821</v>
      </c>
      <c r="E1450">
        <v>27550</v>
      </c>
      <c r="F1450" t="s">
        <v>7769</v>
      </c>
    </row>
    <row r="1451" spans="1:6">
      <c r="A1451" s="3" t="s">
        <v>3732</v>
      </c>
      <c r="B1451" t="s">
        <v>3733</v>
      </c>
      <c r="C1451">
        <v>1179</v>
      </c>
      <c r="D1451">
        <v>1153</v>
      </c>
      <c r="E1451">
        <v>27630</v>
      </c>
      <c r="F1451" t="s">
        <v>7769</v>
      </c>
    </row>
    <row r="1452" spans="1:6">
      <c r="A1452" s="3" t="s">
        <v>2990</v>
      </c>
      <c r="B1452" t="s">
        <v>2991</v>
      </c>
      <c r="C1452">
        <v>3050</v>
      </c>
      <c r="D1452">
        <v>3058</v>
      </c>
      <c r="E1452">
        <v>30860</v>
      </c>
      <c r="F1452">
        <v>5</v>
      </c>
    </row>
    <row r="1453" spans="1:6">
      <c r="A1453" s="3" t="s">
        <v>2994</v>
      </c>
      <c r="B1453" t="s">
        <v>2995</v>
      </c>
      <c r="C1453">
        <v>399</v>
      </c>
      <c r="D1453">
        <v>409</v>
      </c>
      <c r="E1453">
        <v>29640</v>
      </c>
      <c r="F1453" t="s">
        <v>7769</v>
      </c>
    </row>
    <row r="1454" spans="1:6">
      <c r="A1454" s="3" t="s">
        <v>2998</v>
      </c>
      <c r="B1454" t="s">
        <v>2999</v>
      </c>
      <c r="C1454">
        <v>1572</v>
      </c>
      <c r="D1454">
        <v>1767</v>
      </c>
      <c r="E1454">
        <v>27930</v>
      </c>
      <c r="F1454" t="s">
        <v>7769</v>
      </c>
    </row>
    <row r="1455" spans="1:6">
      <c r="A1455" s="3" t="s">
        <v>3002</v>
      </c>
      <c r="B1455" t="s">
        <v>3003</v>
      </c>
      <c r="C1455">
        <v>1740</v>
      </c>
      <c r="D1455">
        <v>1805</v>
      </c>
      <c r="E1455">
        <v>29590</v>
      </c>
      <c r="F1455" t="s">
        <v>7769</v>
      </c>
    </row>
    <row r="1456" spans="1:6">
      <c r="A1456" s="3" t="s">
        <v>3006</v>
      </c>
      <c r="B1456" t="s">
        <v>3007</v>
      </c>
      <c r="C1456">
        <v>392</v>
      </c>
      <c r="D1456">
        <v>419</v>
      </c>
      <c r="E1456">
        <v>24630</v>
      </c>
      <c r="F1456" t="s">
        <v>7769</v>
      </c>
    </row>
    <row r="1457" spans="1:6">
      <c r="A1457" s="3" t="s">
        <v>3010</v>
      </c>
      <c r="B1457" t="s">
        <v>3011</v>
      </c>
      <c r="C1457">
        <v>3227</v>
      </c>
      <c r="D1457">
        <v>3434</v>
      </c>
      <c r="E1457">
        <v>28060</v>
      </c>
      <c r="F1457">
        <v>7</v>
      </c>
    </row>
    <row r="1458" spans="1:6">
      <c r="A1458" s="3" t="s">
        <v>3012</v>
      </c>
      <c r="B1458" t="s">
        <v>3013</v>
      </c>
      <c r="C1458">
        <v>1396</v>
      </c>
      <c r="D1458">
        <v>1345</v>
      </c>
      <c r="E1458">
        <v>30100</v>
      </c>
      <c r="F1458" t="s">
        <v>7769</v>
      </c>
    </row>
    <row r="1459" spans="1:6">
      <c r="A1459" s="3" t="s">
        <v>3016</v>
      </c>
      <c r="B1459" t="s">
        <v>3017</v>
      </c>
      <c r="C1459">
        <v>185</v>
      </c>
      <c r="D1459">
        <v>155</v>
      </c>
      <c r="E1459">
        <v>26770</v>
      </c>
      <c r="F1459" t="s">
        <v>7769</v>
      </c>
    </row>
    <row r="1460" spans="1:6">
      <c r="A1460" s="3" t="s">
        <v>3018</v>
      </c>
      <c r="B1460" t="s">
        <v>3019</v>
      </c>
      <c r="C1460">
        <v>1172</v>
      </c>
      <c r="D1460">
        <v>1124</v>
      </c>
      <c r="E1460">
        <v>27290</v>
      </c>
      <c r="F1460" t="s">
        <v>7769</v>
      </c>
    </row>
    <row r="1461" spans="1:6">
      <c r="A1461" s="3" t="s">
        <v>3020</v>
      </c>
      <c r="B1461" t="s">
        <v>3021</v>
      </c>
      <c r="C1461">
        <v>276</v>
      </c>
      <c r="D1461">
        <v>273</v>
      </c>
      <c r="E1461">
        <v>31020</v>
      </c>
      <c r="F1461" t="s">
        <v>7769</v>
      </c>
    </row>
    <row r="1462" spans="1:6">
      <c r="A1462" s="3" t="s">
        <v>3022</v>
      </c>
      <c r="B1462" t="s">
        <v>3023</v>
      </c>
      <c r="C1462">
        <v>1197</v>
      </c>
      <c r="D1462">
        <v>1134</v>
      </c>
      <c r="E1462">
        <v>25300</v>
      </c>
      <c r="F1462" t="s">
        <v>7769</v>
      </c>
    </row>
    <row r="1463" spans="1:6">
      <c r="A1463" s="3" t="s">
        <v>3024</v>
      </c>
      <c r="B1463" t="s">
        <v>3025</v>
      </c>
      <c r="C1463">
        <v>409</v>
      </c>
      <c r="D1463">
        <v>408</v>
      </c>
      <c r="E1463">
        <v>27310</v>
      </c>
      <c r="F1463" t="s">
        <v>7769</v>
      </c>
    </row>
    <row r="1464" spans="1:6">
      <c r="A1464" s="3" t="s">
        <v>3026</v>
      </c>
      <c r="B1464" t="s">
        <v>3027</v>
      </c>
      <c r="C1464">
        <v>264</v>
      </c>
      <c r="D1464">
        <v>273</v>
      </c>
      <c r="E1464">
        <v>28640</v>
      </c>
      <c r="F1464" t="s">
        <v>7769</v>
      </c>
    </row>
    <row r="1465" spans="1:6">
      <c r="A1465" s="3" t="s">
        <v>3028</v>
      </c>
      <c r="B1465" t="s">
        <v>3029</v>
      </c>
      <c r="C1465">
        <v>542</v>
      </c>
      <c r="D1465">
        <v>498</v>
      </c>
      <c r="E1465">
        <v>24370</v>
      </c>
      <c r="F1465" t="s">
        <v>7769</v>
      </c>
    </row>
    <row r="1466" spans="1:6">
      <c r="A1466" s="3" t="s">
        <v>3032</v>
      </c>
      <c r="B1466" t="s">
        <v>3033</v>
      </c>
      <c r="C1466">
        <v>660</v>
      </c>
      <c r="D1466">
        <v>636</v>
      </c>
      <c r="E1466">
        <v>37050</v>
      </c>
      <c r="F1466" t="s">
        <v>7769</v>
      </c>
    </row>
    <row r="1467" spans="1:6">
      <c r="A1467" s="3" t="s">
        <v>3036</v>
      </c>
      <c r="B1467" t="s">
        <v>3037</v>
      </c>
      <c r="C1467">
        <v>563</v>
      </c>
      <c r="D1467">
        <v>548</v>
      </c>
      <c r="E1467">
        <v>29820</v>
      </c>
      <c r="F1467" t="s">
        <v>7769</v>
      </c>
    </row>
    <row r="1468" spans="1:6">
      <c r="A1468" s="3" t="s">
        <v>3040</v>
      </c>
      <c r="B1468" t="s">
        <v>3041</v>
      </c>
      <c r="C1468">
        <v>770</v>
      </c>
      <c r="D1468">
        <v>832</v>
      </c>
      <c r="E1468">
        <v>27500</v>
      </c>
      <c r="F1468" t="s">
        <v>7769</v>
      </c>
    </row>
    <row r="1469" spans="1:6">
      <c r="A1469" s="3" t="s">
        <v>3044</v>
      </c>
      <c r="B1469" t="s">
        <v>3045</v>
      </c>
      <c r="C1469">
        <v>1880</v>
      </c>
      <c r="D1469">
        <v>1857</v>
      </c>
      <c r="E1469">
        <v>26740</v>
      </c>
      <c r="F1469" t="s">
        <v>7769</v>
      </c>
    </row>
    <row r="1470" spans="1:6">
      <c r="A1470" s="3" t="s">
        <v>3048</v>
      </c>
      <c r="B1470" t="s">
        <v>3049</v>
      </c>
      <c r="C1470">
        <v>592</v>
      </c>
      <c r="D1470">
        <v>562</v>
      </c>
      <c r="E1470">
        <v>24970</v>
      </c>
      <c r="F1470" t="s">
        <v>7769</v>
      </c>
    </row>
    <row r="1471" spans="1:6">
      <c r="A1471" s="3" t="s">
        <v>3050</v>
      </c>
      <c r="B1471" t="s">
        <v>3051</v>
      </c>
      <c r="C1471">
        <v>518</v>
      </c>
      <c r="D1471">
        <v>515</v>
      </c>
      <c r="E1471">
        <v>31850</v>
      </c>
      <c r="F1471" t="s">
        <v>7769</v>
      </c>
    </row>
    <row r="1472" spans="1:6">
      <c r="A1472" s="3" t="s">
        <v>3052</v>
      </c>
      <c r="B1472" t="s">
        <v>3053</v>
      </c>
      <c r="C1472">
        <v>476</v>
      </c>
      <c r="D1472">
        <v>567</v>
      </c>
      <c r="E1472">
        <v>42250</v>
      </c>
      <c r="F1472" t="s">
        <v>7769</v>
      </c>
    </row>
    <row r="1473" spans="1:6">
      <c r="A1473" s="3" t="s">
        <v>3056</v>
      </c>
      <c r="B1473" t="s">
        <v>3057</v>
      </c>
      <c r="C1473">
        <v>2892</v>
      </c>
      <c r="D1473">
        <v>2898</v>
      </c>
      <c r="E1473">
        <v>26150</v>
      </c>
      <c r="F1473">
        <v>13</v>
      </c>
    </row>
    <row r="1474" spans="1:6">
      <c r="A1474" s="3" t="s">
        <v>3058</v>
      </c>
      <c r="B1474" t="s">
        <v>3059</v>
      </c>
      <c r="C1474">
        <v>554</v>
      </c>
      <c r="D1474">
        <v>554</v>
      </c>
      <c r="E1474">
        <v>27420</v>
      </c>
      <c r="F1474" t="s">
        <v>7769</v>
      </c>
    </row>
    <row r="1475" spans="1:6">
      <c r="A1475" s="3" t="s">
        <v>3060</v>
      </c>
      <c r="B1475" t="s">
        <v>3061</v>
      </c>
      <c r="C1475">
        <v>272</v>
      </c>
      <c r="D1475">
        <v>265</v>
      </c>
      <c r="E1475">
        <v>28760</v>
      </c>
      <c r="F1475" t="s">
        <v>7769</v>
      </c>
    </row>
    <row r="1476" spans="1:6">
      <c r="A1476" s="3" t="s">
        <v>3062</v>
      </c>
      <c r="B1476" t="s">
        <v>3063</v>
      </c>
      <c r="C1476">
        <v>733</v>
      </c>
      <c r="D1476">
        <v>738</v>
      </c>
      <c r="E1476">
        <v>25940</v>
      </c>
      <c r="F1476" t="s">
        <v>7769</v>
      </c>
    </row>
    <row r="1477" spans="1:6">
      <c r="A1477" s="3" t="s">
        <v>3066</v>
      </c>
      <c r="B1477" t="s">
        <v>3067</v>
      </c>
      <c r="C1477">
        <v>887</v>
      </c>
      <c r="D1477">
        <v>852</v>
      </c>
      <c r="E1477">
        <v>37150</v>
      </c>
      <c r="F1477" t="s">
        <v>7769</v>
      </c>
    </row>
    <row r="1478" spans="1:6">
      <c r="A1478" s="3" t="s">
        <v>3068</v>
      </c>
      <c r="B1478" t="s">
        <v>3069</v>
      </c>
      <c r="C1478">
        <v>1150</v>
      </c>
      <c r="D1478">
        <v>1147</v>
      </c>
      <c r="E1478">
        <v>28320</v>
      </c>
      <c r="F1478" t="s">
        <v>7769</v>
      </c>
    </row>
    <row r="1479" spans="1:6">
      <c r="A1479" s="3" t="s">
        <v>3070</v>
      </c>
      <c r="B1479" t="s">
        <v>3071</v>
      </c>
      <c r="C1479">
        <v>260</v>
      </c>
      <c r="D1479">
        <v>232</v>
      </c>
      <c r="E1479">
        <v>21330</v>
      </c>
      <c r="F1479" t="s">
        <v>7769</v>
      </c>
    </row>
    <row r="1480" spans="1:6">
      <c r="A1480" s="3" t="s">
        <v>3072</v>
      </c>
      <c r="B1480" t="s">
        <v>3073</v>
      </c>
      <c r="C1480">
        <v>373</v>
      </c>
      <c r="D1480">
        <v>404</v>
      </c>
      <c r="E1480">
        <v>30370</v>
      </c>
      <c r="F1480" t="s">
        <v>7769</v>
      </c>
    </row>
    <row r="1481" spans="1:6">
      <c r="A1481" s="3" t="s">
        <v>3074</v>
      </c>
      <c r="B1481" t="s">
        <v>3075</v>
      </c>
      <c r="C1481">
        <v>520</v>
      </c>
      <c r="D1481">
        <v>508</v>
      </c>
      <c r="E1481">
        <v>26220</v>
      </c>
      <c r="F1481" t="s">
        <v>7769</v>
      </c>
    </row>
    <row r="1482" spans="1:6">
      <c r="A1482" s="3" t="s">
        <v>3076</v>
      </c>
      <c r="B1482" t="s">
        <v>3077</v>
      </c>
      <c r="C1482">
        <v>492</v>
      </c>
      <c r="D1482">
        <v>477</v>
      </c>
      <c r="E1482">
        <v>23870</v>
      </c>
      <c r="F1482" t="s">
        <v>7769</v>
      </c>
    </row>
    <row r="1483" spans="1:6">
      <c r="A1483" s="3" t="s">
        <v>3078</v>
      </c>
      <c r="B1483" t="s">
        <v>3079</v>
      </c>
      <c r="C1483">
        <v>642</v>
      </c>
      <c r="D1483">
        <v>645</v>
      </c>
      <c r="E1483">
        <v>28440</v>
      </c>
      <c r="F1483" t="s">
        <v>7769</v>
      </c>
    </row>
    <row r="1484" spans="1:6">
      <c r="A1484" s="3" t="s">
        <v>3080</v>
      </c>
      <c r="B1484" t="s">
        <v>3081</v>
      </c>
      <c r="C1484">
        <v>2175</v>
      </c>
      <c r="D1484">
        <v>2330</v>
      </c>
      <c r="E1484">
        <v>25830</v>
      </c>
      <c r="F1484">
        <v>10</v>
      </c>
    </row>
    <row r="1485" spans="1:6">
      <c r="A1485" s="3" t="s">
        <v>3082</v>
      </c>
      <c r="B1485" t="s">
        <v>3083</v>
      </c>
      <c r="C1485">
        <v>1477</v>
      </c>
      <c r="D1485">
        <v>1483</v>
      </c>
      <c r="E1485">
        <v>29070</v>
      </c>
      <c r="F1485" t="s">
        <v>7769</v>
      </c>
    </row>
    <row r="1486" spans="1:6">
      <c r="A1486" s="3" t="s">
        <v>3086</v>
      </c>
      <c r="B1486" t="s">
        <v>3087</v>
      </c>
      <c r="C1486">
        <v>636</v>
      </c>
      <c r="D1486">
        <v>599</v>
      </c>
      <c r="E1486">
        <v>27480</v>
      </c>
      <c r="F1486" t="s">
        <v>7769</v>
      </c>
    </row>
    <row r="1487" spans="1:6">
      <c r="A1487" s="3" t="s">
        <v>3090</v>
      </c>
      <c r="B1487" t="s">
        <v>3091</v>
      </c>
      <c r="C1487">
        <v>1723</v>
      </c>
      <c r="D1487">
        <v>1628</v>
      </c>
      <c r="E1487">
        <v>25740</v>
      </c>
      <c r="F1487" t="s">
        <v>7769</v>
      </c>
    </row>
    <row r="1488" spans="1:6">
      <c r="A1488" s="3" t="s">
        <v>3092</v>
      </c>
      <c r="B1488" t="s">
        <v>3093</v>
      </c>
      <c r="C1488">
        <v>572</v>
      </c>
      <c r="D1488">
        <v>528</v>
      </c>
      <c r="E1488">
        <v>33470</v>
      </c>
      <c r="F1488" t="s">
        <v>7769</v>
      </c>
    </row>
    <row r="1489" spans="1:6">
      <c r="A1489" s="3" t="s">
        <v>3094</v>
      </c>
      <c r="B1489" t="s">
        <v>3095</v>
      </c>
      <c r="C1489">
        <v>332</v>
      </c>
      <c r="D1489">
        <v>324</v>
      </c>
      <c r="E1489">
        <v>30240</v>
      </c>
      <c r="F1489" t="s">
        <v>7769</v>
      </c>
    </row>
    <row r="1490" spans="1:6">
      <c r="A1490" s="3" t="s">
        <v>3096</v>
      </c>
      <c r="B1490" t="s">
        <v>3097</v>
      </c>
      <c r="C1490">
        <v>760</v>
      </c>
      <c r="D1490">
        <v>729</v>
      </c>
      <c r="E1490">
        <v>32930</v>
      </c>
      <c r="F1490" t="s">
        <v>7769</v>
      </c>
    </row>
    <row r="1491" spans="1:6">
      <c r="A1491" s="3" t="s">
        <v>3098</v>
      </c>
      <c r="B1491" t="s">
        <v>3099</v>
      </c>
      <c r="C1491">
        <v>241</v>
      </c>
      <c r="D1491">
        <v>286</v>
      </c>
      <c r="E1491">
        <v>27900</v>
      </c>
      <c r="F1491" t="s">
        <v>7769</v>
      </c>
    </row>
    <row r="1492" spans="1:6">
      <c r="A1492" s="3" t="s">
        <v>3100</v>
      </c>
      <c r="B1492" t="s">
        <v>3101</v>
      </c>
      <c r="C1492">
        <v>129</v>
      </c>
      <c r="D1492">
        <v>100</v>
      </c>
      <c r="E1492" t="s">
        <v>7769</v>
      </c>
      <c r="F1492" t="s">
        <v>7769</v>
      </c>
    </row>
    <row r="1493" spans="1:6">
      <c r="A1493" s="3" t="s">
        <v>3102</v>
      </c>
      <c r="B1493" t="s">
        <v>3103</v>
      </c>
      <c r="C1493">
        <v>337</v>
      </c>
      <c r="D1493">
        <v>388</v>
      </c>
      <c r="E1493">
        <v>28380</v>
      </c>
      <c r="F1493" t="s">
        <v>7769</v>
      </c>
    </row>
    <row r="1494" spans="1:6">
      <c r="A1494" s="3" t="s">
        <v>3104</v>
      </c>
      <c r="B1494" t="s">
        <v>3105</v>
      </c>
      <c r="C1494">
        <v>204</v>
      </c>
      <c r="D1494">
        <v>173</v>
      </c>
      <c r="E1494">
        <v>24820</v>
      </c>
      <c r="F1494" t="s">
        <v>7769</v>
      </c>
    </row>
    <row r="1495" spans="1:6">
      <c r="A1495" s="3" t="s">
        <v>3106</v>
      </c>
      <c r="B1495" t="s">
        <v>3107</v>
      </c>
      <c r="C1495">
        <v>101</v>
      </c>
      <c r="D1495">
        <v>104</v>
      </c>
      <c r="E1495">
        <v>27490</v>
      </c>
      <c r="F1495" t="s">
        <v>7769</v>
      </c>
    </row>
    <row r="1496" spans="1:6">
      <c r="A1496" s="3" t="s">
        <v>3108</v>
      </c>
      <c r="B1496" t="s">
        <v>3109</v>
      </c>
      <c r="C1496">
        <v>609</v>
      </c>
      <c r="D1496">
        <v>563</v>
      </c>
      <c r="E1496">
        <v>25230</v>
      </c>
      <c r="F1496" t="s">
        <v>7769</v>
      </c>
    </row>
    <row r="1497" spans="1:6">
      <c r="A1497" s="3" t="s">
        <v>3110</v>
      </c>
      <c r="B1497" t="s">
        <v>3111</v>
      </c>
      <c r="C1497">
        <v>343</v>
      </c>
      <c r="D1497">
        <v>339</v>
      </c>
      <c r="E1497">
        <v>28600</v>
      </c>
      <c r="F1497" t="s">
        <v>7769</v>
      </c>
    </row>
    <row r="1498" spans="1:6">
      <c r="A1498" s="3" t="s">
        <v>3112</v>
      </c>
      <c r="B1498" t="s">
        <v>3113</v>
      </c>
      <c r="C1498">
        <v>338</v>
      </c>
      <c r="D1498">
        <v>341</v>
      </c>
      <c r="E1498">
        <v>25810</v>
      </c>
      <c r="F1498" t="s">
        <v>7769</v>
      </c>
    </row>
    <row r="1499" spans="1:6">
      <c r="A1499" s="3" t="s">
        <v>3114</v>
      </c>
      <c r="B1499" t="s">
        <v>3115</v>
      </c>
      <c r="C1499">
        <v>67</v>
      </c>
      <c r="D1499">
        <v>63</v>
      </c>
      <c r="E1499" t="s">
        <v>7769</v>
      </c>
      <c r="F1499" t="s">
        <v>7769</v>
      </c>
    </row>
    <row r="1500" spans="1:6">
      <c r="A1500" s="3" t="s">
        <v>3116</v>
      </c>
      <c r="B1500" t="s">
        <v>3117</v>
      </c>
      <c r="C1500">
        <v>56254</v>
      </c>
      <c r="D1500">
        <v>55550</v>
      </c>
      <c r="E1500">
        <v>21400</v>
      </c>
      <c r="F1500">
        <v>27.3</v>
      </c>
    </row>
    <row r="1501" spans="1:6">
      <c r="A1501" s="3" t="s">
        <v>3118</v>
      </c>
      <c r="B1501" t="s">
        <v>3119</v>
      </c>
      <c r="C1501">
        <v>238</v>
      </c>
      <c r="D1501">
        <v>239</v>
      </c>
      <c r="E1501">
        <v>28450</v>
      </c>
      <c r="F1501" t="s">
        <v>7769</v>
      </c>
    </row>
    <row r="1502" spans="1:6">
      <c r="A1502" s="3" t="s">
        <v>3229</v>
      </c>
      <c r="B1502" t="s">
        <v>3230</v>
      </c>
      <c r="C1502">
        <v>209</v>
      </c>
      <c r="D1502">
        <v>192</v>
      </c>
      <c r="E1502">
        <v>27610</v>
      </c>
      <c r="F1502" t="s">
        <v>7769</v>
      </c>
    </row>
    <row r="1503" spans="1:6">
      <c r="A1503" s="3" t="s">
        <v>3120</v>
      </c>
      <c r="B1503" t="s">
        <v>3121</v>
      </c>
      <c r="C1503">
        <v>609</v>
      </c>
      <c r="D1503">
        <v>730</v>
      </c>
      <c r="E1503">
        <v>30190</v>
      </c>
      <c r="F1503" t="s">
        <v>7769</v>
      </c>
    </row>
    <row r="1504" spans="1:6">
      <c r="A1504" s="3" t="s">
        <v>3122</v>
      </c>
      <c r="B1504" t="s">
        <v>3123</v>
      </c>
      <c r="C1504">
        <v>94</v>
      </c>
      <c r="D1504">
        <v>68</v>
      </c>
      <c r="E1504" t="s">
        <v>7769</v>
      </c>
      <c r="F1504" t="s">
        <v>7769</v>
      </c>
    </row>
    <row r="1505" spans="1:6">
      <c r="A1505" s="3" t="s">
        <v>3124</v>
      </c>
      <c r="B1505" t="s">
        <v>176</v>
      </c>
      <c r="C1505">
        <v>331</v>
      </c>
      <c r="D1505">
        <v>310</v>
      </c>
      <c r="E1505">
        <v>23900</v>
      </c>
      <c r="F1505" t="s">
        <v>7769</v>
      </c>
    </row>
    <row r="1506" spans="1:6">
      <c r="A1506" s="3" t="s">
        <v>3125</v>
      </c>
      <c r="B1506" t="s">
        <v>3126</v>
      </c>
      <c r="C1506">
        <v>788</v>
      </c>
      <c r="D1506">
        <v>813</v>
      </c>
      <c r="E1506">
        <v>29520</v>
      </c>
      <c r="F1506" t="s">
        <v>7769</v>
      </c>
    </row>
    <row r="1507" spans="1:6">
      <c r="A1507" s="3" t="s">
        <v>3127</v>
      </c>
      <c r="B1507" t="s">
        <v>3128</v>
      </c>
      <c r="C1507">
        <v>1004</v>
      </c>
      <c r="D1507">
        <v>912</v>
      </c>
      <c r="E1507">
        <v>27230</v>
      </c>
      <c r="F1507" t="s">
        <v>7769</v>
      </c>
    </row>
    <row r="1508" spans="1:6">
      <c r="A1508" s="3" t="s">
        <v>3129</v>
      </c>
      <c r="B1508" t="s">
        <v>3130</v>
      </c>
      <c r="C1508">
        <v>1633</v>
      </c>
      <c r="D1508">
        <v>1564</v>
      </c>
      <c r="E1508">
        <v>25410</v>
      </c>
      <c r="F1508" t="s">
        <v>7769</v>
      </c>
    </row>
    <row r="1509" spans="1:6">
      <c r="A1509" s="3" t="s">
        <v>3231</v>
      </c>
      <c r="B1509" t="s">
        <v>3232</v>
      </c>
      <c r="C1509">
        <v>218</v>
      </c>
      <c r="D1509">
        <v>214</v>
      </c>
      <c r="E1509">
        <v>32620</v>
      </c>
      <c r="F1509" t="s">
        <v>7769</v>
      </c>
    </row>
    <row r="1510" spans="1:6">
      <c r="A1510" s="3" t="s">
        <v>3233</v>
      </c>
      <c r="B1510" t="s">
        <v>3234</v>
      </c>
      <c r="C1510">
        <v>1060</v>
      </c>
      <c r="D1510">
        <v>996</v>
      </c>
      <c r="E1510">
        <v>27850</v>
      </c>
      <c r="F1510" t="s">
        <v>7769</v>
      </c>
    </row>
    <row r="1511" spans="1:6">
      <c r="A1511" s="3" t="s">
        <v>3235</v>
      </c>
      <c r="B1511" t="s">
        <v>3236</v>
      </c>
      <c r="C1511">
        <v>3078</v>
      </c>
      <c r="D1511">
        <v>3111</v>
      </c>
      <c r="E1511">
        <v>24630</v>
      </c>
      <c r="F1511">
        <v>14</v>
      </c>
    </row>
    <row r="1512" spans="1:6">
      <c r="A1512" s="3" t="s">
        <v>3131</v>
      </c>
      <c r="B1512" t="s">
        <v>3132</v>
      </c>
      <c r="C1512">
        <v>1161</v>
      </c>
      <c r="D1512">
        <v>1100</v>
      </c>
      <c r="E1512">
        <v>29360</v>
      </c>
      <c r="F1512" t="s">
        <v>7769</v>
      </c>
    </row>
    <row r="1513" spans="1:6">
      <c r="A1513" s="3" t="s">
        <v>3133</v>
      </c>
      <c r="B1513" t="s">
        <v>3134</v>
      </c>
      <c r="C1513">
        <v>442</v>
      </c>
      <c r="D1513">
        <v>495</v>
      </c>
      <c r="E1513">
        <v>28940</v>
      </c>
      <c r="F1513" t="s">
        <v>7769</v>
      </c>
    </row>
    <row r="1514" spans="1:6">
      <c r="A1514" s="3" t="s">
        <v>3135</v>
      </c>
      <c r="B1514" t="s">
        <v>3136</v>
      </c>
      <c r="C1514">
        <v>175</v>
      </c>
      <c r="D1514">
        <v>160</v>
      </c>
      <c r="E1514">
        <v>28130</v>
      </c>
      <c r="F1514" t="s">
        <v>7769</v>
      </c>
    </row>
    <row r="1515" spans="1:6">
      <c r="A1515" s="3" t="s">
        <v>3137</v>
      </c>
      <c r="B1515" t="s">
        <v>3138</v>
      </c>
      <c r="C1515">
        <v>317</v>
      </c>
      <c r="D1515">
        <v>308</v>
      </c>
      <c r="E1515">
        <v>27600</v>
      </c>
      <c r="F1515" t="s">
        <v>7769</v>
      </c>
    </row>
    <row r="1516" spans="1:6">
      <c r="A1516" s="3" t="s">
        <v>3139</v>
      </c>
      <c r="B1516" t="s">
        <v>3140</v>
      </c>
      <c r="C1516">
        <v>602</v>
      </c>
      <c r="D1516">
        <v>592</v>
      </c>
      <c r="E1516">
        <v>26430</v>
      </c>
      <c r="F1516" t="s">
        <v>7769</v>
      </c>
    </row>
    <row r="1517" spans="1:6">
      <c r="A1517" s="3" t="s">
        <v>3143</v>
      </c>
      <c r="B1517" t="s">
        <v>3144</v>
      </c>
      <c r="C1517">
        <v>1190</v>
      </c>
      <c r="D1517">
        <v>1189</v>
      </c>
      <c r="E1517">
        <v>31100</v>
      </c>
      <c r="F1517" t="s">
        <v>7769</v>
      </c>
    </row>
    <row r="1518" spans="1:6">
      <c r="A1518" s="3" t="s">
        <v>3145</v>
      </c>
      <c r="B1518" t="s">
        <v>3146</v>
      </c>
      <c r="C1518">
        <v>146</v>
      </c>
      <c r="D1518">
        <v>143</v>
      </c>
      <c r="E1518">
        <v>22080</v>
      </c>
      <c r="F1518" t="s">
        <v>7769</v>
      </c>
    </row>
    <row r="1519" spans="1:6">
      <c r="A1519" s="3" t="s">
        <v>3147</v>
      </c>
      <c r="B1519" t="s">
        <v>3148</v>
      </c>
      <c r="C1519">
        <v>533</v>
      </c>
      <c r="D1519">
        <v>498</v>
      </c>
      <c r="E1519">
        <v>23940</v>
      </c>
      <c r="F1519" t="s">
        <v>7769</v>
      </c>
    </row>
    <row r="1520" spans="1:6">
      <c r="A1520" s="3" t="s">
        <v>3149</v>
      </c>
      <c r="B1520" t="s">
        <v>3150</v>
      </c>
      <c r="C1520">
        <v>349</v>
      </c>
      <c r="D1520">
        <v>356</v>
      </c>
      <c r="E1520">
        <v>27030</v>
      </c>
      <c r="F1520" t="s">
        <v>7769</v>
      </c>
    </row>
    <row r="1521" spans="1:6">
      <c r="A1521" s="3" t="s">
        <v>3151</v>
      </c>
      <c r="B1521" t="s">
        <v>3152</v>
      </c>
      <c r="C1521">
        <v>93</v>
      </c>
      <c r="D1521">
        <v>125</v>
      </c>
      <c r="E1521">
        <v>26280</v>
      </c>
      <c r="F1521" t="s">
        <v>7769</v>
      </c>
    </row>
    <row r="1522" spans="1:6">
      <c r="A1522" s="3" t="s">
        <v>3153</v>
      </c>
      <c r="B1522" t="s">
        <v>3154</v>
      </c>
      <c r="C1522">
        <v>999</v>
      </c>
      <c r="D1522">
        <v>942</v>
      </c>
      <c r="E1522">
        <v>29360</v>
      </c>
      <c r="F1522" t="s">
        <v>7769</v>
      </c>
    </row>
    <row r="1523" spans="1:6">
      <c r="A1523" s="3" t="s">
        <v>3155</v>
      </c>
      <c r="B1523" t="s">
        <v>3156</v>
      </c>
      <c r="C1523">
        <v>474</v>
      </c>
      <c r="D1523">
        <v>467</v>
      </c>
      <c r="E1523">
        <v>29330</v>
      </c>
      <c r="F1523" t="s">
        <v>7769</v>
      </c>
    </row>
    <row r="1524" spans="1:6">
      <c r="A1524" s="3" t="s">
        <v>3159</v>
      </c>
      <c r="B1524" t="s">
        <v>3160</v>
      </c>
      <c r="C1524">
        <v>805</v>
      </c>
      <c r="D1524">
        <v>787</v>
      </c>
      <c r="E1524">
        <v>26320</v>
      </c>
      <c r="F1524" t="s">
        <v>7769</v>
      </c>
    </row>
    <row r="1525" spans="1:6">
      <c r="A1525" s="3" t="s">
        <v>3157</v>
      </c>
      <c r="B1525" t="s">
        <v>3158</v>
      </c>
      <c r="C1525">
        <v>1025</v>
      </c>
      <c r="D1525">
        <v>986</v>
      </c>
      <c r="E1525">
        <v>28300</v>
      </c>
      <c r="F1525" t="s">
        <v>7769</v>
      </c>
    </row>
    <row r="1526" spans="1:6">
      <c r="A1526" s="3" t="s">
        <v>3161</v>
      </c>
      <c r="B1526" t="s">
        <v>3162</v>
      </c>
      <c r="C1526">
        <v>169</v>
      </c>
      <c r="D1526">
        <v>201</v>
      </c>
      <c r="E1526">
        <v>28600</v>
      </c>
      <c r="F1526" t="s">
        <v>7769</v>
      </c>
    </row>
    <row r="1527" spans="1:6">
      <c r="A1527" s="3" t="s">
        <v>3163</v>
      </c>
      <c r="B1527" t="s">
        <v>3164</v>
      </c>
      <c r="C1527">
        <v>204</v>
      </c>
      <c r="D1527">
        <v>189</v>
      </c>
      <c r="E1527">
        <v>28090</v>
      </c>
      <c r="F1527" t="s">
        <v>7769</v>
      </c>
    </row>
    <row r="1528" spans="1:6">
      <c r="A1528" s="3" t="s">
        <v>3165</v>
      </c>
      <c r="B1528" t="s">
        <v>3166</v>
      </c>
      <c r="C1528">
        <v>2165</v>
      </c>
      <c r="D1528">
        <v>2135</v>
      </c>
      <c r="E1528">
        <v>29290</v>
      </c>
      <c r="F1528" t="s">
        <v>7769</v>
      </c>
    </row>
    <row r="1529" spans="1:6">
      <c r="A1529" s="3" t="s">
        <v>3167</v>
      </c>
      <c r="B1529" t="s">
        <v>3168</v>
      </c>
      <c r="C1529">
        <v>334</v>
      </c>
      <c r="D1529">
        <v>367</v>
      </c>
      <c r="E1529">
        <v>39980</v>
      </c>
      <c r="F1529" t="s">
        <v>7769</v>
      </c>
    </row>
    <row r="1530" spans="1:6">
      <c r="A1530" s="3" t="s">
        <v>3169</v>
      </c>
      <c r="B1530" t="s">
        <v>3170</v>
      </c>
      <c r="C1530">
        <v>4817</v>
      </c>
      <c r="D1530">
        <v>4832</v>
      </c>
      <c r="E1530">
        <v>27960</v>
      </c>
      <c r="F1530">
        <v>7</v>
      </c>
    </row>
    <row r="1531" spans="1:6">
      <c r="A1531" s="3" t="s">
        <v>3171</v>
      </c>
      <c r="B1531" t="s">
        <v>3172</v>
      </c>
      <c r="C1531">
        <v>412</v>
      </c>
      <c r="D1531">
        <v>382</v>
      </c>
      <c r="E1531">
        <v>30690</v>
      </c>
      <c r="F1531" t="s">
        <v>7769</v>
      </c>
    </row>
    <row r="1532" spans="1:6">
      <c r="A1532" s="3" t="s">
        <v>3175</v>
      </c>
      <c r="B1532" t="s">
        <v>3176</v>
      </c>
      <c r="C1532">
        <v>387</v>
      </c>
      <c r="D1532">
        <v>423</v>
      </c>
      <c r="E1532">
        <v>29470</v>
      </c>
      <c r="F1532" t="s">
        <v>7769</v>
      </c>
    </row>
    <row r="1533" spans="1:6">
      <c r="A1533" s="3" t="s">
        <v>3177</v>
      </c>
      <c r="B1533" t="s">
        <v>3178</v>
      </c>
      <c r="C1533">
        <v>382</v>
      </c>
      <c r="D1533">
        <v>429</v>
      </c>
      <c r="E1533">
        <v>32220</v>
      </c>
      <c r="F1533" t="s">
        <v>7769</v>
      </c>
    </row>
    <row r="1534" spans="1:6">
      <c r="A1534" s="3" t="s">
        <v>3179</v>
      </c>
      <c r="B1534" t="s">
        <v>3180</v>
      </c>
      <c r="C1534">
        <v>223</v>
      </c>
      <c r="D1534">
        <v>194</v>
      </c>
      <c r="E1534">
        <v>28470</v>
      </c>
      <c r="F1534" t="s">
        <v>7769</v>
      </c>
    </row>
    <row r="1535" spans="1:6">
      <c r="A1535" s="3" t="s">
        <v>3181</v>
      </c>
      <c r="B1535" t="s">
        <v>3182</v>
      </c>
      <c r="C1535">
        <v>471</v>
      </c>
      <c r="D1535">
        <v>472</v>
      </c>
      <c r="E1535">
        <v>26000</v>
      </c>
      <c r="F1535" t="s">
        <v>7769</v>
      </c>
    </row>
    <row r="1536" spans="1:6">
      <c r="A1536" s="3" t="s">
        <v>3183</v>
      </c>
      <c r="B1536" t="s">
        <v>3184</v>
      </c>
      <c r="C1536">
        <v>300</v>
      </c>
      <c r="D1536">
        <v>303</v>
      </c>
      <c r="E1536">
        <v>31140</v>
      </c>
      <c r="F1536" t="s">
        <v>7769</v>
      </c>
    </row>
    <row r="1537" spans="1:6">
      <c r="A1537" s="3" t="s">
        <v>3185</v>
      </c>
      <c r="B1537" t="s">
        <v>3186</v>
      </c>
      <c r="C1537">
        <v>341</v>
      </c>
      <c r="D1537">
        <v>343</v>
      </c>
      <c r="E1537">
        <v>29740</v>
      </c>
      <c r="F1537" t="s">
        <v>7769</v>
      </c>
    </row>
    <row r="1538" spans="1:6">
      <c r="A1538" s="3" t="s">
        <v>3187</v>
      </c>
      <c r="B1538" t="s">
        <v>3188</v>
      </c>
      <c r="C1538">
        <v>220</v>
      </c>
      <c r="D1538">
        <v>213</v>
      </c>
      <c r="E1538">
        <v>30880</v>
      </c>
      <c r="F1538" t="s">
        <v>7769</v>
      </c>
    </row>
    <row r="1539" spans="1:6">
      <c r="A1539" s="3" t="s">
        <v>3189</v>
      </c>
      <c r="B1539" t="s">
        <v>3190</v>
      </c>
      <c r="C1539">
        <v>160</v>
      </c>
      <c r="D1539">
        <v>170</v>
      </c>
      <c r="E1539">
        <v>27810</v>
      </c>
      <c r="F1539" t="s">
        <v>7769</v>
      </c>
    </row>
    <row r="1540" spans="1:6">
      <c r="A1540" s="3" t="s">
        <v>3191</v>
      </c>
      <c r="B1540" t="s">
        <v>3192</v>
      </c>
      <c r="C1540">
        <v>169</v>
      </c>
      <c r="D1540">
        <v>174</v>
      </c>
      <c r="E1540">
        <v>28720</v>
      </c>
      <c r="F1540" t="s">
        <v>7769</v>
      </c>
    </row>
    <row r="1541" spans="1:6">
      <c r="A1541" s="3" t="s">
        <v>3193</v>
      </c>
      <c r="B1541" t="s">
        <v>3194</v>
      </c>
      <c r="C1541">
        <v>107</v>
      </c>
      <c r="D1541">
        <v>110</v>
      </c>
      <c r="E1541">
        <v>31220</v>
      </c>
      <c r="F1541" t="s">
        <v>7769</v>
      </c>
    </row>
    <row r="1542" spans="1:6">
      <c r="A1542" s="3" t="s">
        <v>3215</v>
      </c>
      <c r="B1542" t="s">
        <v>3216</v>
      </c>
      <c r="C1542">
        <v>636</v>
      </c>
      <c r="D1542">
        <v>627</v>
      </c>
      <c r="E1542">
        <v>27910</v>
      </c>
      <c r="F1542" t="s">
        <v>7769</v>
      </c>
    </row>
    <row r="1543" spans="1:6">
      <c r="A1543" s="3" t="s">
        <v>3195</v>
      </c>
      <c r="B1543" t="s">
        <v>3196</v>
      </c>
      <c r="C1543">
        <v>2016</v>
      </c>
      <c r="D1543">
        <v>2105</v>
      </c>
      <c r="E1543">
        <v>27190</v>
      </c>
      <c r="F1543">
        <v>8</v>
      </c>
    </row>
    <row r="1544" spans="1:6">
      <c r="A1544" s="3" t="s">
        <v>3197</v>
      </c>
      <c r="B1544" t="s">
        <v>3198</v>
      </c>
      <c r="C1544">
        <v>4147</v>
      </c>
      <c r="D1544">
        <v>4029</v>
      </c>
      <c r="E1544">
        <v>25000</v>
      </c>
      <c r="F1544">
        <v>13</v>
      </c>
    </row>
    <row r="1545" spans="1:6">
      <c r="A1545" s="3" t="s">
        <v>3199</v>
      </c>
      <c r="B1545" t="s">
        <v>3200</v>
      </c>
      <c r="C1545">
        <v>4340</v>
      </c>
      <c r="D1545">
        <v>4222</v>
      </c>
      <c r="E1545">
        <v>21230</v>
      </c>
      <c r="F1545">
        <v>24</v>
      </c>
    </row>
    <row r="1546" spans="1:6">
      <c r="A1546" s="3" t="s">
        <v>3217</v>
      </c>
      <c r="B1546" t="s">
        <v>3218</v>
      </c>
      <c r="C1546">
        <v>410</v>
      </c>
      <c r="D1546">
        <v>435</v>
      </c>
      <c r="E1546">
        <v>23070</v>
      </c>
      <c r="F1546" t="s">
        <v>7769</v>
      </c>
    </row>
    <row r="1547" spans="1:6">
      <c r="A1547" s="3" t="s">
        <v>3201</v>
      </c>
      <c r="B1547" t="s">
        <v>3202</v>
      </c>
      <c r="C1547">
        <v>2648</v>
      </c>
      <c r="D1547">
        <v>2467</v>
      </c>
      <c r="E1547">
        <v>28220</v>
      </c>
      <c r="F1547">
        <v>6</v>
      </c>
    </row>
    <row r="1548" spans="1:6">
      <c r="A1548" s="3" t="s">
        <v>3203</v>
      </c>
      <c r="B1548" t="s">
        <v>3204</v>
      </c>
      <c r="C1548">
        <v>3087</v>
      </c>
      <c r="D1548">
        <v>3183</v>
      </c>
      <c r="E1548">
        <v>29280</v>
      </c>
      <c r="F1548">
        <v>6</v>
      </c>
    </row>
    <row r="1549" spans="1:6">
      <c r="A1549" s="3" t="s">
        <v>3205</v>
      </c>
      <c r="B1549" t="s">
        <v>3206</v>
      </c>
      <c r="C1549">
        <v>283</v>
      </c>
      <c r="D1549">
        <v>302</v>
      </c>
      <c r="E1549">
        <v>25450</v>
      </c>
      <c r="F1549" t="s">
        <v>7769</v>
      </c>
    </row>
    <row r="1550" spans="1:6">
      <c r="A1550" s="3" t="s">
        <v>3207</v>
      </c>
      <c r="B1550" t="s">
        <v>3208</v>
      </c>
      <c r="C1550">
        <v>256</v>
      </c>
      <c r="D1550">
        <v>244</v>
      </c>
      <c r="E1550">
        <v>25830</v>
      </c>
      <c r="F1550" t="s">
        <v>7769</v>
      </c>
    </row>
    <row r="1551" spans="1:6">
      <c r="A1551" s="3" t="s">
        <v>3209</v>
      </c>
      <c r="B1551" t="s">
        <v>3210</v>
      </c>
      <c r="C1551">
        <v>242</v>
      </c>
      <c r="D1551">
        <v>231</v>
      </c>
      <c r="E1551">
        <v>24290</v>
      </c>
      <c r="F1551" t="s">
        <v>7769</v>
      </c>
    </row>
    <row r="1552" spans="1:6">
      <c r="A1552" s="3" t="s">
        <v>3211</v>
      </c>
      <c r="B1552" t="s">
        <v>3212</v>
      </c>
      <c r="C1552">
        <v>172</v>
      </c>
      <c r="D1552">
        <v>150</v>
      </c>
      <c r="E1552">
        <v>24440</v>
      </c>
      <c r="F1552" t="s">
        <v>7769</v>
      </c>
    </row>
    <row r="1553" spans="1:6">
      <c r="A1553" s="3" t="s">
        <v>3213</v>
      </c>
      <c r="B1553" t="s">
        <v>3214</v>
      </c>
      <c r="C1553">
        <v>344</v>
      </c>
      <c r="D1553">
        <v>335</v>
      </c>
      <c r="E1553">
        <v>24150</v>
      </c>
      <c r="F1553" t="s">
        <v>7769</v>
      </c>
    </row>
    <row r="1554" spans="1:6">
      <c r="A1554" s="3" t="s">
        <v>3219</v>
      </c>
      <c r="B1554" t="s">
        <v>3220</v>
      </c>
      <c r="C1554">
        <v>188</v>
      </c>
      <c r="D1554">
        <v>209</v>
      </c>
      <c r="E1554">
        <v>28940</v>
      </c>
      <c r="F1554" t="s">
        <v>7769</v>
      </c>
    </row>
    <row r="1555" spans="1:6">
      <c r="A1555" s="3" t="s">
        <v>3221</v>
      </c>
      <c r="B1555" t="s">
        <v>3222</v>
      </c>
      <c r="C1555">
        <v>145</v>
      </c>
      <c r="D1555">
        <v>143</v>
      </c>
      <c r="E1555">
        <v>27040</v>
      </c>
      <c r="F1555" t="s">
        <v>7769</v>
      </c>
    </row>
    <row r="1556" spans="1:6">
      <c r="A1556" s="3" t="s">
        <v>3223</v>
      </c>
      <c r="B1556" t="s">
        <v>3224</v>
      </c>
      <c r="C1556">
        <v>894</v>
      </c>
      <c r="D1556">
        <v>830</v>
      </c>
      <c r="E1556">
        <v>26390</v>
      </c>
      <c r="F1556" t="s">
        <v>7769</v>
      </c>
    </row>
    <row r="1557" spans="1:6">
      <c r="A1557" s="3" t="s">
        <v>3225</v>
      </c>
      <c r="B1557" t="s">
        <v>3226</v>
      </c>
      <c r="C1557">
        <v>2971</v>
      </c>
      <c r="D1557">
        <v>2838</v>
      </c>
      <c r="E1557">
        <v>26630</v>
      </c>
      <c r="F1557">
        <v>10</v>
      </c>
    </row>
    <row r="1558" spans="1:6">
      <c r="A1558" s="3" t="s">
        <v>3227</v>
      </c>
      <c r="B1558" t="s">
        <v>3228</v>
      </c>
      <c r="C1558">
        <v>323</v>
      </c>
      <c r="D1558">
        <v>305</v>
      </c>
      <c r="E1558">
        <v>26280</v>
      </c>
      <c r="F1558" t="s">
        <v>7769</v>
      </c>
    </row>
    <row r="1559" spans="1:6">
      <c r="A1559" s="3" t="s">
        <v>3237</v>
      </c>
      <c r="B1559" t="s">
        <v>3238</v>
      </c>
      <c r="C1559">
        <v>511</v>
      </c>
      <c r="D1559">
        <v>518</v>
      </c>
      <c r="E1559">
        <v>26390</v>
      </c>
      <c r="F1559" t="s">
        <v>7769</v>
      </c>
    </row>
    <row r="1560" spans="1:6">
      <c r="A1560" s="3" t="s">
        <v>3241</v>
      </c>
      <c r="B1560" t="s">
        <v>3242</v>
      </c>
      <c r="C1560">
        <v>1949</v>
      </c>
      <c r="D1560">
        <v>1831</v>
      </c>
      <c r="E1560">
        <v>25750</v>
      </c>
      <c r="F1560" t="s">
        <v>7769</v>
      </c>
    </row>
    <row r="1561" spans="1:6">
      <c r="A1561" s="3" t="s">
        <v>3239</v>
      </c>
      <c r="B1561" t="s">
        <v>3240</v>
      </c>
      <c r="C1561">
        <v>1145</v>
      </c>
      <c r="D1561">
        <v>1146</v>
      </c>
      <c r="E1561">
        <v>30500</v>
      </c>
      <c r="F1561" t="s">
        <v>7769</v>
      </c>
    </row>
    <row r="1562" spans="1:6">
      <c r="A1562" s="3" t="s">
        <v>3243</v>
      </c>
      <c r="B1562" t="s">
        <v>3244</v>
      </c>
      <c r="C1562">
        <v>161</v>
      </c>
      <c r="D1562">
        <v>160</v>
      </c>
      <c r="E1562">
        <v>24220</v>
      </c>
      <c r="F1562" t="s">
        <v>7769</v>
      </c>
    </row>
    <row r="1563" spans="1:6">
      <c r="A1563" s="3" t="s">
        <v>3245</v>
      </c>
      <c r="B1563" t="s">
        <v>3246</v>
      </c>
      <c r="C1563">
        <v>503</v>
      </c>
      <c r="D1563">
        <v>483</v>
      </c>
      <c r="E1563">
        <v>23930</v>
      </c>
      <c r="F1563" t="s">
        <v>7769</v>
      </c>
    </row>
    <row r="1564" spans="1:6">
      <c r="A1564" s="3" t="s">
        <v>3247</v>
      </c>
      <c r="B1564" t="s">
        <v>3248</v>
      </c>
      <c r="C1564">
        <v>490</v>
      </c>
      <c r="D1564">
        <v>469</v>
      </c>
      <c r="E1564">
        <v>26300</v>
      </c>
      <c r="F1564" t="s">
        <v>7769</v>
      </c>
    </row>
    <row r="1565" spans="1:6">
      <c r="A1565" s="3" t="s">
        <v>3249</v>
      </c>
      <c r="B1565" t="s">
        <v>3250</v>
      </c>
      <c r="C1565">
        <v>297</v>
      </c>
      <c r="D1565">
        <v>321</v>
      </c>
      <c r="E1565">
        <v>26800</v>
      </c>
      <c r="F1565" t="s">
        <v>7769</v>
      </c>
    </row>
    <row r="1566" spans="1:6">
      <c r="A1566" s="3" t="s">
        <v>3251</v>
      </c>
      <c r="B1566" t="s">
        <v>3252</v>
      </c>
      <c r="C1566">
        <v>782</v>
      </c>
      <c r="D1566">
        <v>741</v>
      </c>
      <c r="E1566">
        <v>29360</v>
      </c>
      <c r="F1566" t="s">
        <v>7769</v>
      </c>
    </row>
    <row r="1567" spans="1:6">
      <c r="A1567" s="3" t="s">
        <v>3253</v>
      </c>
      <c r="B1567" t="s">
        <v>3254</v>
      </c>
      <c r="C1567">
        <v>510</v>
      </c>
      <c r="D1567">
        <v>515</v>
      </c>
      <c r="E1567">
        <v>26780</v>
      </c>
      <c r="F1567" t="s">
        <v>7769</v>
      </c>
    </row>
    <row r="1568" spans="1:6">
      <c r="A1568" s="3" t="s">
        <v>3255</v>
      </c>
      <c r="B1568" t="s">
        <v>3256</v>
      </c>
      <c r="C1568">
        <v>392</v>
      </c>
      <c r="D1568">
        <v>415</v>
      </c>
      <c r="E1568">
        <v>26250</v>
      </c>
      <c r="F1568" t="s">
        <v>7769</v>
      </c>
    </row>
    <row r="1569" spans="1:6">
      <c r="A1569" s="3" t="s">
        <v>3257</v>
      </c>
      <c r="B1569" t="s">
        <v>3258</v>
      </c>
      <c r="C1569">
        <v>228</v>
      </c>
      <c r="D1569">
        <v>222</v>
      </c>
      <c r="E1569">
        <v>24340</v>
      </c>
      <c r="F1569" t="s">
        <v>7769</v>
      </c>
    </row>
    <row r="1570" spans="1:6">
      <c r="A1570" s="3" t="s">
        <v>3259</v>
      </c>
      <c r="B1570" t="s">
        <v>3260</v>
      </c>
      <c r="C1570">
        <v>1514</v>
      </c>
      <c r="D1570">
        <v>1393</v>
      </c>
      <c r="E1570">
        <v>26450</v>
      </c>
      <c r="F1570" t="s">
        <v>7769</v>
      </c>
    </row>
    <row r="1571" spans="1:6">
      <c r="A1571" s="3" t="s">
        <v>3261</v>
      </c>
      <c r="B1571" t="s">
        <v>3262</v>
      </c>
      <c r="C1571">
        <v>1041</v>
      </c>
      <c r="D1571">
        <v>1125</v>
      </c>
      <c r="E1571">
        <v>28640</v>
      </c>
      <c r="F1571" t="s">
        <v>7769</v>
      </c>
    </row>
    <row r="1572" spans="1:6">
      <c r="A1572" s="3" t="s">
        <v>3263</v>
      </c>
      <c r="B1572" t="s">
        <v>3264</v>
      </c>
      <c r="C1572">
        <v>109</v>
      </c>
      <c r="D1572">
        <v>100</v>
      </c>
      <c r="E1572">
        <v>28150</v>
      </c>
      <c r="F1572" t="s">
        <v>7769</v>
      </c>
    </row>
    <row r="1573" spans="1:6">
      <c r="A1573" s="3" t="s">
        <v>3265</v>
      </c>
      <c r="B1573" t="s">
        <v>3266</v>
      </c>
      <c r="C1573">
        <v>191</v>
      </c>
      <c r="D1573">
        <v>176</v>
      </c>
      <c r="E1573">
        <v>27450</v>
      </c>
      <c r="F1573" t="s">
        <v>7769</v>
      </c>
    </row>
    <row r="1574" spans="1:6">
      <c r="A1574" s="3" t="s">
        <v>3267</v>
      </c>
      <c r="B1574" t="s">
        <v>3268</v>
      </c>
      <c r="C1574">
        <v>536</v>
      </c>
      <c r="D1574">
        <v>542</v>
      </c>
      <c r="E1574">
        <v>25710</v>
      </c>
      <c r="F1574" t="s">
        <v>7769</v>
      </c>
    </row>
    <row r="1575" spans="1:6">
      <c r="A1575" s="3" t="s">
        <v>3269</v>
      </c>
      <c r="B1575" t="s">
        <v>3270</v>
      </c>
      <c r="C1575">
        <v>2540</v>
      </c>
      <c r="D1575">
        <v>2649</v>
      </c>
      <c r="E1575">
        <v>27300</v>
      </c>
      <c r="F1575">
        <v>9</v>
      </c>
    </row>
    <row r="1576" spans="1:6">
      <c r="A1576" s="3" t="s">
        <v>3271</v>
      </c>
      <c r="B1576" t="s">
        <v>3272</v>
      </c>
      <c r="C1576">
        <v>1662</v>
      </c>
      <c r="D1576">
        <v>1669</v>
      </c>
      <c r="E1576">
        <v>29170</v>
      </c>
      <c r="F1576" t="s">
        <v>7769</v>
      </c>
    </row>
    <row r="1577" spans="1:6">
      <c r="A1577" s="3" t="s">
        <v>3273</v>
      </c>
      <c r="B1577" t="s">
        <v>3274</v>
      </c>
      <c r="C1577">
        <v>501</v>
      </c>
      <c r="D1577">
        <v>467</v>
      </c>
      <c r="E1577">
        <v>27400</v>
      </c>
      <c r="F1577" t="s">
        <v>7769</v>
      </c>
    </row>
    <row r="1578" spans="1:6">
      <c r="A1578" s="3" t="s">
        <v>3275</v>
      </c>
      <c r="B1578" t="s">
        <v>3276</v>
      </c>
      <c r="C1578">
        <v>297</v>
      </c>
      <c r="D1578">
        <v>288</v>
      </c>
      <c r="E1578">
        <v>26740</v>
      </c>
      <c r="F1578" t="s">
        <v>7769</v>
      </c>
    </row>
    <row r="1579" spans="1:6">
      <c r="A1579" s="3" t="s">
        <v>3277</v>
      </c>
      <c r="B1579" t="s">
        <v>3278</v>
      </c>
      <c r="C1579">
        <v>910</v>
      </c>
      <c r="D1579">
        <v>1043</v>
      </c>
      <c r="E1579">
        <v>36590</v>
      </c>
      <c r="F1579" t="s">
        <v>7769</v>
      </c>
    </row>
    <row r="1580" spans="1:6">
      <c r="A1580" s="3" t="s">
        <v>3279</v>
      </c>
      <c r="B1580" t="s">
        <v>3280</v>
      </c>
      <c r="C1580">
        <v>10174</v>
      </c>
      <c r="D1580">
        <v>9959</v>
      </c>
      <c r="E1580">
        <v>26560</v>
      </c>
      <c r="F1580">
        <v>12</v>
      </c>
    </row>
    <row r="1581" spans="1:6">
      <c r="A1581" s="3" t="s">
        <v>3281</v>
      </c>
      <c r="B1581" t="s">
        <v>3282</v>
      </c>
      <c r="C1581">
        <v>315</v>
      </c>
      <c r="D1581">
        <v>300</v>
      </c>
      <c r="E1581">
        <v>28520</v>
      </c>
      <c r="F1581" t="s">
        <v>7769</v>
      </c>
    </row>
    <row r="1582" spans="1:6">
      <c r="A1582" s="3" t="s">
        <v>3283</v>
      </c>
      <c r="B1582" t="s">
        <v>3284</v>
      </c>
      <c r="C1582">
        <v>10863</v>
      </c>
      <c r="D1582">
        <v>10591</v>
      </c>
      <c r="E1582">
        <v>31380</v>
      </c>
      <c r="F1582">
        <v>11</v>
      </c>
    </row>
    <row r="1583" spans="1:6">
      <c r="A1583" s="3" t="s">
        <v>3602</v>
      </c>
      <c r="B1583" t="s">
        <v>3603</v>
      </c>
      <c r="C1583">
        <v>3141</v>
      </c>
      <c r="D1583">
        <v>3084</v>
      </c>
      <c r="E1583">
        <v>31850</v>
      </c>
      <c r="F1583">
        <v>6</v>
      </c>
    </row>
    <row r="1584" spans="1:6">
      <c r="A1584" s="3" t="s">
        <v>3285</v>
      </c>
      <c r="B1584" t="s">
        <v>3286</v>
      </c>
      <c r="C1584">
        <v>3269</v>
      </c>
      <c r="D1584">
        <v>3338</v>
      </c>
      <c r="E1584">
        <v>25740</v>
      </c>
      <c r="F1584">
        <v>10</v>
      </c>
    </row>
    <row r="1585" spans="1:6">
      <c r="A1585" s="3" t="s">
        <v>3287</v>
      </c>
      <c r="B1585" t="s">
        <v>3288</v>
      </c>
      <c r="C1585">
        <v>172</v>
      </c>
      <c r="D1585">
        <v>159</v>
      </c>
      <c r="E1585">
        <v>32490</v>
      </c>
      <c r="F1585" t="s">
        <v>7769</v>
      </c>
    </row>
    <row r="1586" spans="1:6">
      <c r="A1586" s="3" t="s">
        <v>3289</v>
      </c>
      <c r="B1586" t="s">
        <v>3290</v>
      </c>
      <c r="C1586">
        <v>507</v>
      </c>
      <c r="D1586">
        <v>471</v>
      </c>
      <c r="E1586">
        <v>29900</v>
      </c>
      <c r="F1586" t="s">
        <v>7769</v>
      </c>
    </row>
    <row r="1587" spans="1:6">
      <c r="A1587" s="3" t="s">
        <v>3291</v>
      </c>
      <c r="B1587" t="s">
        <v>3292</v>
      </c>
      <c r="C1587">
        <v>431</v>
      </c>
      <c r="D1587">
        <v>442</v>
      </c>
      <c r="E1587">
        <v>23800</v>
      </c>
      <c r="F1587" t="s">
        <v>7769</v>
      </c>
    </row>
    <row r="1588" spans="1:6">
      <c r="A1588" s="3" t="s">
        <v>3293</v>
      </c>
      <c r="B1588" t="s">
        <v>3294</v>
      </c>
      <c r="C1588">
        <v>869</v>
      </c>
      <c r="D1588">
        <v>772</v>
      </c>
      <c r="E1588">
        <v>29480</v>
      </c>
      <c r="F1588" t="s">
        <v>7769</v>
      </c>
    </row>
    <row r="1589" spans="1:6">
      <c r="A1589" s="3" t="s">
        <v>3305</v>
      </c>
      <c r="B1589" t="s">
        <v>3306</v>
      </c>
      <c r="C1589">
        <v>425</v>
      </c>
      <c r="D1589">
        <v>399</v>
      </c>
      <c r="E1589">
        <v>29920</v>
      </c>
      <c r="F1589" t="s">
        <v>7769</v>
      </c>
    </row>
    <row r="1590" spans="1:6">
      <c r="A1590" s="3" t="s">
        <v>3295</v>
      </c>
      <c r="B1590" t="s">
        <v>3296</v>
      </c>
      <c r="C1590">
        <v>1993</v>
      </c>
      <c r="D1590">
        <v>2036</v>
      </c>
      <c r="E1590">
        <v>27730</v>
      </c>
      <c r="F1590">
        <v>7</v>
      </c>
    </row>
    <row r="1591" spans="1:6">
      <c r="A1591" s="3" t="s">
        <v>3297</v>
      </c>
      <c r="B1591" t="s">
        <v>3298</v>
      </c>
      <c r="C1591">
        <v>1199</v>
      </c>
      <c r="D1591">
        <v>1093</v>
      </c>
      <c r="E1591">
        <v>25660</v>
      </c>
      <c r="F1591" t="s">
        <v>7769</v>
      </c>
    </row>
    <row r="1592" spans="1:6">
      <c r="A1592" s="3" t="s">
        <v>3299</v>
      </c>
      <c r="B1592" t="s">
        <v>3300</v>
      </c>
      <c r="C1592">
        <v>3291</v>
      </c>
      <c r="D1592">
        <v>3449</v>
      </c>
      <c r="E1592">
        <v>28600</v>
      </c>
      <c r="F1592">
        <v>8</v>
      </c>
    </row>
    <row r="1593" spans="1:6">
      <c r="A1593" s="3" t="s">
        <v>3301</v>
      </c>
      <c r="B1593" t="s">
        <v>3302</v>
      </c>
      <c r="C1593">
        <v>236</v>
      </c>
      <c r="D1593">
        <v>252</v>
      </c>
      <c r="E1593">
        <v>28380</v>
      </c>
      <c r="F1593" t="s">
        <v>7769</v>
      </c>
    </row>
    <row r="1594" spans="1:6">
      <c r="A1594" s="3" t="s">
        <v>3303</v>
      </c>
      <c r="B1594" t="s">
        <v>3304</v>
      </c>
      <c r="C1594">
        <v>103</v>
      </c>
      <c r="D1594">
        <v>98</v>
      </c>
      <c r="E1594">
        <v>23990</v>
      </c>
      <c r="F1594" t="s">
        <v>7769</v>
      </c>
    </row>
    <row r="1595" spans="1:6">
      <c r="A1595" s="3" t="s">
        <v>3307</v>
      </c>
      <c r="B1595" t="s">
        <v>3308</v>
      </c>
      <c r="C1595">
        <v>1556</v>
      </c>
      <c r="D1595">
        <v>1630</v>
      </c>
      <c r="E1595">
        <v>30380</v>
      </c>
      <c r="F1595" t="s">
        <v>7769</v>
      </c>
    </row>
    <row r="1596" spans="1:6">
      <c r="A1596" s="3" t="s">
        <v>3309</v>
      </c>
      <c r="B1596" t="s">
        <v>3310</v>
      </c>
      <c r="C1596">
        <v>3977</v>
      </c>
      <c r="D1596">
        <v>3978</v>
      </c>
      <c r="E1596">
        <v>25970</v>
      </c>
      <c r="F1596">
        <v>12</v>
      </c>
    </row>
    <row r="1597" spans="1:6">
      <c r="A1597" s="3" t="s">
        <v>3311</v>
      </c>
      <c r="B1597" t="s">
        <v>3312</v>
      </c>
      <c r="C1597">
        <v>2165</v>
      </c>
      <c r="D1597">
        <v>2208</v>
      </c>
      <c r="E1597">
        <v>28230</v>
      </c>
      <c r="F1597">
        <v>7</v>
      </c>
    </row>
    <row r="1598" spans="1:6">
      <c r="A1598" s="3" t="s">
        <v>3313</v>
      </c>
      <c r="B1598" t="s">
        <v>3314</v>
      </c>
      <c r="C1598">
        <v>10147</v>
      </c>
      <c r="D1598">
        <v>10564</v>
      </c>
      <c r="E1598">
        <v>23800</v>
      </c>
      <c r="F1598">
        <v>19</v>
      </c>
    </row>
    <row r="1599" spans="1:6">
      <c r="A1599" s="3" t="s">
        <v>3315</v>
      </c>
      <c r="B1599" t="s">
        <v>3316</v>
      </c>
      <c r="C1599">
        <v>251</v>
      </c>
      <c r="D1599">
        <v>249</v>
      </c>
      <c r="E1599">
        <v>26090</v>
      </c>
      <c r="F1599" t="s">
        <v>7769</v>
      </c>
    </row>
    <row r="1600" spans="1:6">
      <c r="A1600" s="3" t="s">
        <v>3317</v>
      </c>
      <c r="B1600" t="s">
        <v>3318</v>
      </c>
      <c r="C1600">
        <v>40199</v>
      </c>
      <c r="D1600">
        <v>40761</v>
      </c>
      <c r="E1600">
        <v>23310</v>
      </c>
      <c r="F1600">
        <v>24.4</v>
      </c>
    </row>
    <row r="1601" spans="1:6">
      <c r="A1601" s="3" t="s">
        <v>3319</v>
      </c>
      <c r="B1601" t="s">
        <v>3320</v>
      </c>
      <c r="C1601">
        <v>705</v>
      </c>
      <c r="D1601">
        <v>734</v>
      </c>
      <c r="E1601">
        <v>26020</v>
      </c>
      <c r="F1601" t="s">
        <v>7769</v>
      </c>
    </row>
    <row r="1602" spans="1:6">
      <c r="A1602" s="3" t="s">
        <v>3321</v>
      </c>
      <c r="B1602" t="s">
        <v>3322</v>
      </c>
      <c r="C1602">
        <v>73</v>
      </c>
      <c r="D1602">
        <v>71</v>
      </c>
      <c r="E1602" t="s">
        <v>7769</v>
      </c>
      <c r="F1602" t="s">
        <v>7769</v>
      </c>
    </row>
    <row r="1603" spans="1:6">
      <c r="A1603" s="3" t="s">
        <v>3323</v>
      </c>
      <c r="B1603" t="s">
        <v>3324</v>
      </c>
      <c r="C1603">
        <v>332</v>
      </c>
      <c r="D1603">
        <v>357</v>
      </c>
      <c r="E1603">
        <v>29440</v>
      </c>
      <c r="F1603" t="s">
        <v>7769</v>
      </c>
    </row>
    <row r="1604" spans="1:6">
      <c r="A1604" s="3" t="s">
        <v>3325</v>
      </c>
      <c r="B1604" t="s">
        <v>3326</v>
      </c>
      <c r="C1604">
        <v>421</v>
      </c>
      <c r="D1604">
        <v>392</v>
      </c>
      <c r="E1604">
        <v>26270</v>
      </c>
      <c r="F1604" t="s">
        <v>7769</v>
      </c>
    </row>
    <row r="1605" spans="1:6">
      <c r="A1605" s="3" t="s">
        <v>3682</v>
      </c>
      <c r="B1605" t="s">
        <v>3683</v>
      </c>
      <c r="C1605">
        <v>906</v>
      </c>
      <c r="D1605">
        <v>870</v>
      </c>
      <c r="E1605">
        <v>23230</v>
      </c>
      <c r="F1605" t="s">
        <v>7769</v>
      </c>
    </row>
    <row r="1606" spans="1:6">
      <c r="A1606" s="3" t="s">
        <v>3684</v>
      </c>
      <c r="B1606" t="s">
        <v>3685</v>
      </c>
      <c r="C1606">
        <v>544</v>
      </c>
      <c r="D1606">
        <v>554</v>
      </c>
      <c r="E1606">
        <v>28300</v>
      </c>
      <c r="F1606" t="s">
        <v>7769</v>
      </c>
    </row>
    <row r="1607" spans="1:6">
      <c r="A1607" s="3" t="s">
        <v>3327</v>
      </c>
      <c r="B1607" t="s">
        <v>3328</v>
      </c>
      <c r="C1607">
        <v>1062</v>
      </c>
      <c r="D1607">
        <v>1050</v>
      </c>
      <c r="E1607">
        <v>28870</v>
      </c>
      <c r="F1607" t="s">
        <v>7769</v>
      </c>
    </row>
    <row r="1608" spans="1:6">
      <c r="A1608" s="3" t="s">
        <v>3329</v>
      </c>
      <c r="B1608" t="s">
        <v>3330</v>
      </c>
      <c r="C1608">
        <v>541</v>
      </c>
      <c r="D1608">
        <v>592</v>
      </c>
      <c r="E1608">
        <v>24480</v>
      </c>
      <c r="F1608" t="s">
        <v>7769</v>
      </c>
    </row>
    <row r="1609" spans="1:6">
      <c r="A1609" s="3" t="s">
        <v>3331</v>
      </c>
      <c r="B1609" t="s">
        <v>3332</v>
      </c>
      <c r="C1609">
        <v>205</v>
      </c>
      <c r="D1609">
        <v>210</v>
      </c>
      <c r="E1609">
        <v>24620</v>
      </c>
      <c r="F1609" t="s">
        <v>7769</v>
      </c>
    </row>
    <row r="1610" spans="1:6">
      <c r="A1610" s="3" t="s">
        <v>3333</v>
      </c>
      <c r="B1610" t="s">
        <v>3334</v>
      </c>
      <c r="C1610">
        <v>821</v>
      </c>
      <c r="D1610">
        <v>809</v>
      </c>
      <c r="E1610">
        <v>27940</v>
      </c>
      <c r="F1610" t="s">
        <v>7769</v>
      </c>
    </row>
    <row r="1611" spans="1:6">
      <c r="A1611" s="3" t="s">
        <v>3335</v>
      </c>
      <c r="B1611" t="s">
        <v>3336</v>
      </c>
      <c r="C1611">
        <v>602</v>
      </c>
      <c r="D1611">
        <v>581</v>
      </c>
      <c r="E1611">
        <v>36890</v>
      </c>
      <c r="F1611" t="s">
        <v>7769</v>
      </c>
    </row>
    <row r="1612" spans="1:6">
      <c r="A1612" s="3" t="s">
        <v>3337</v>
      </c>
      <c r="B1612" t="s">
        <v>3338</v>
      </c>
      <c r="C1612">
        <v>181</v>
      </c>
      <c r="D1612">
        <v>171</v>
      </c>
      <c r="E1612">
        <v>27000</v>
      </c>
      <c r="F1612" t="s">
        <v>7769</v>
      </c>
    </row>
    <row r="1613" spans="1:6">
      <c r="A1613" s="3" t="s">
        <v>3339</v>
      </c>
      <c r="B1613" t="s">
        <v>3340</v>
      </c>
      <c r="C1613">
        <v>3931</v>
      </c>
      <c r="D1613">
        <v>3915</v>
      </c>
      <c r="E1613">
        <v>37040</v>
      </c>
      <c r="F1613">
        <v>6</v>
      </c>
    </row>
    <row r="1614" spans="1:6">
      <c r="A1614" s="3" t="s">
        <v>3341</v>
      </c>
      <c r="B1614" t="s">
        <v>3342</v>
      </c>
      <c r="C1614">
        <v>809</v>
      </c>
      <c r="D1614">
        <v>803</v>
      </c>
      <c r="E1614">
        <v>27390</v>
      </c>
      <c r="F1614" t="s">
        <v>7769</v>
      </c>
    </row>
    <row r="1615" spans="1:6">
      <c r="A1615" s="3" t="s">
        <v>3345</v>
      </c>
      <c r="B1615" t="s">
        <v>3346</v>
      </c>
      <c r="C1615">
        <v>202</v>
      </c>
      <c r="D1615">
        <v>225</v>
      </c>
      <c r="E1615">
        <v>24950</v>
      </c>
      <c r="F1615" t="s">
        <v>7769</v>
      </c>
    </row>
    <row r="1616" spans="1:6">
      <c r="A1616" s="3" t="s">
        <v>3347</v>
      </c>
      <c r="B1616" t="s">
        <v>3348</v>
      </c>
      <c r="C1616">
        <v>35657</v>
      </c>
      <c r="D1616">
        <v>36301</v>
      </c>
      <c r="E1616">
        <v>16820</v>
      </c>
      <c r="F1616">
        <v>43.5</v>
      </c>
    </row>
    <row r="1617" spans="1:6">
      <c r="A1617" s="3" t="s">
        <v>3365</v>
      </c>
      <c r="B1617" t="s">
        <v>3366</v>
      </c>
      <c r="C1617">
        <v>15090</v>
      </c>
      <c r="D1617">
        <v>14351</v>
      </c>
      <c r="E1617">
        <v>25750</v>
      </c>
      <c r="F1617">
        <v>13</v>
      </c>
    </row>
    <row r="1618" spans="1:6">
      <c r="A1618" s="3" t="s">
        <v>3349</v>
      </c>
      <c r="B1618" t="s">
        <v>3350</v>
      </c>
      <c r="C1618">
        <v>448</v>
      </c>
      <c r="D1618">
        <v>435</v>
      </c>
      <c r="E1618">
        <v>28390</v>
      </c>
      <c r="F1618" t="s">
        <v>7769</v>
      </c>
    </row>
    <row r="1619" spans="1:6">
      <c r="A1619" s="3" t="s">
        <v>3361</v>
      </c>
      <c r="B1619" t="s">
        <v>3362</v>
      </c>
      <c r="C1619">
        <v>3535</v>
      </c>
      <c r="D1619">
        <v>3462</v>
      </c>
      <c r="E1619">
        <v>23190</v>
      </c>
      <c r="F1619">
        <v>20</v>
      </c>
    </row>
    <row r="1620" spans="1:6">
      <c r="A1620" s="3" t="s">
        <v>3363</v>
      </c>
      <c r="B1620" t="s">
        <v>3364</v>
      </c>
      <c r="C1620">
        <v>147</v>
      </c>
      <c r="D1620">
        <v>159</v>
      </c>
      <c r="E1620">
        <v>24490</v>
      </c>
      <c r="F1620" t="s">
        <v>7769</v>
      </c>
    </row>
    <row r="1621" spans="1:6">
      <c r="A1621" s="3" t="s">
        <v>3351</v>
      </c>
      <c r="B1621" t="s">
        <v>3352</v>
      </c>
      <c r="C1621">
        <v>491</v>
      </c>
      <c r="D1621">
        <v>488</v>
      </c>
      <c r="E1621">
        <v>25730</v>
      </c>
      <c r="F1621" t="s">
        <v>7769</v>
      </c>
    </row>
    <row r="1622" spans="1:6">
      <c r="A1622" s="3" t="s">
        <v>3353</v>
      </c>
      <c r="B1622" t="s">
        <v>3354</v>
      </c>
      <c r="C1622">
        <v>935</v>
      </c>
      <c r="D1622">
        <v>917</v>
      </c>
      <c r="E1622">
        <v>24950</v>
      </c>
      <c r="F1622" t="s">
        <v>7769</v>
      </c>
    </row>
    <row r="1623" spans="1:6">
      <c r="A1623" s="3" t="s">
        <v>3686</v>
      </c>
      <c r="B1623" t="s">
        <v>3687</v>
      </c>
      <c r="C1623">
        <v>182</v>
      </c>
      <c r="D1623">
        <v>178</v>
      </c>
      <c r="E1623">
        <v>24480</v>
      </c>
      <c r="F1623" t="s">
        <v>7769</v>
      </c>
    </row>
    <row r="1624" spans="1:6">
      <c r="A1624" s="3" t="s">
        <v>3355</v>
      </c>
      <c r="B1624" t="s">
        <v>3356</v>
      </c>
      <c r="C1624">
        <v>266</v>
      </c>
      <c r="D1624">
        <v>231</v>
      </c>
      <c r="E1624">
        <v>29050</v>
      </c>
      <c r="F1624" t="s">
        <v>7769</v>
      </c>
    </row>
    <row r="1625" spans="1:6">
      <c r="A1625" s="3" t="s">
        <v>3357</v>
      </c>
      <c r="B1625" t="s">
        <v>3358</v>
      </c>
      <c r="C1625">
        <v>207</v>
      </c>
      <c r="D1625">
        <v>203</v>
      </c>
      <c r="E1625">
        <v>30390</v>
      </c>
      <c r="F1625" t="s">
        <v>7769</v>
      </c>
    </row>
    <row r="1626" spans="1:6">
      <c r="A1626" s="3" t="s">
        <v>3359</v>
      </c>
      <c r="B1626" t="s">
        <v>3360</v>
      </c>
      <c r="C1626">
        <v>1098</v>
      </c>
      <c r="D1626">
        <v>1092</v>
      </c>
      <c r="E1626">
        <v>30860</v>
      </c>
      <c r="F1626" t="s">
        <v>7769</v>
      </c>
    </row>
    <row r="1627" spans="1:6">
      <c r="A1627" s="3" t="s">
        <v>3367</v>
      </c>
      <c r="B1627" t="s">
        <v>3368</v>
      </c>
      <c r="C1627">
        <v>248</v>
      </c>
      <c r="D1627">
        <v>274</v>
      </c>
      <c r="E1627">
        <v>27830</v>
      </c>
      <c r="F1627" t="s">
        <v>7769</v>
      </c>
    </row>
    <row r="1628" spans="1:6">
      <c r="A1628" s="3" t="s">
        <v>3369</v>
      </c>
      <c r="B1628" t="s">
        <v>3370</v>
      </c>
      <c r="C1628">
        <v>943</v>
      </c>
      <c r="D1628">
        <v>987</v>
      </c>
      <c r="E1628">
        <v>25450</v>
      </c>
      <c r="F1628" t="s">
        <v>7769</v>
      </c>
    </row>
    <row r="1629" spans="1:6">
      <c r="A1629" s="3" t="s">
        <v>3371</v>
      </c>
      <c r="B1629" t="s">
        <v>3372</v>
      </c>
      <c r="C1629">
        <v>2192</v>
      </c>
      <c r="D1629">
        <v>2042</v>
      </c>
      <c r="E1629">
        <v>24620</v>
      </c>
      <c r="F1629" t="s">
        <v>7769</v>
      </c>
    </row>
    <row r="1630" spans="1:6">
      <c r="A1630" s="3" t="s">
        <v>3373</v>
      </c>
      <c r="B1630" t="s">
        <v>3374</v>
      </c>
      <c r="C1630">
        <v>975</v>
      </c>
      <c r="D1630">
        <v>949</v>
      </c>
      <c r="E1630">
        <v>26240</v>
      </c>
      <c r="F1630" t="s">
        <v>7769</v>
      </c>
    </row>
    <row r="1631" spans="1:6">
      <c r="A1631" s="3" t="s">
        <v>3375</v>
      </c>
      <c r="B1631" t="s">
        <v>3376</v>
      </c>
      <c r="C1631">
        <v>291</v>
      </c>
      <c r="D1631">
        <v>323</v>
      </c>
      <c r="E1631">
        <v>29740</v>
      </c>
      <c r="F1631" t="s">
        <v>7769</v>
      </c>
    </row>
    <row r="1632" spans="1:6">
      <c r="A1632" s="3" t="s">
        <v>3377</v>
      </c>
      <c r="B1632" t="s">
        <v>3378</v>
      </c>
      <c r="C1632">
        <v>637</v>
      </c>
      <c r="D1632">
        <v>620</v>
      </c>
      <c r="E1632">
        <v>25530</v>
      </c>
      <c r="F1632" t="s">
        <v>7769</v>
      </c>
    </row>
    <row r="1633" spans="1:6">
      <c r="A1633" s="3" t="s">
        <v>3379</v>
      </c>
      <c r="B1633" t="s">
        <v>3380</v>
      </c>
      <c r="C1633">
        <v>219</v>
      </c>
      <c r="D1633">
        <v>215</v>
      </c>
      <c r="E1633">
        <v>25130</v>
      </c>
      <c r="F1633" t="s">
        <v>7769</v>
      </c>
    </row>
    <row r="1634" spans="1:6">
      <c r="A1634" s="3" t="s">
        <v>3381</v>
      </c>
      <c r="B1634" t="s">
        <v>3382</v>
      </c>
      <c r="C1634">
        <v>222</v>
      </c>
      <c r="D1634">
        <v>198</v>
      </c>
      <c r="E1634">
        <v>25460</v>
      </c>
      <c r="F1634" t="s">
        <v>7769</v>
      </c>
    </row>
    <row r="1635" spans="1:6">
      <c r="A1635" s="3" t="s">
        <v>3383</v>
      </c>
      <c r="B1635" t="s">
        <v>3384</v>
      </c>
      <c r="C1635">
        <v>253</v>
      </c>
      <c r="D1635">
        <v>239</v>
      </c>
      <c r="E1635">
        <v>24100</v>
      </c>
      <c r="F1635" t="s">
        <v>7769</v>
      </c>
    </row>
    <row r="1636" spans="1:6">
      <c r="A1636" s="3" t="s">
        <v>3385</v>
      </c>
      <c r="B1636" t="s">
        <v>3386</v>
      </c>
      <c r="C1636">
        <v>473</v>
      </c>
      <c r="D1636">
        <v>537</v>
      </c>
      <c r="E1636">
        <v>29610</v>
      </c>
      <c r="F1636" t="s">
        <v>7769</v>
      </c>
    </row>
    <row r="1637" spans="1:6">
      <c r="A1637" s="3" t="s">
        <v>3606</v>
      </c>
      <c r="B1637" t="s">
        <v>3607</v>
      </c>
      <c r="C1637">
        <v>1001</v>
      </c>
      <c r="D1637">
        <v>1080</v>
      </c>
      <c r="E1637">
        <v>29190</v>
      </c>
      <c r="F1637" t="s">
        <v>7769</v>
      </c>
    </row>
    <row r="1638" spans="1:6">
      <c r="A1638" s="3" t="s">
        <v>3387</v>
      </c>
      <c r="B1638" t="s">
        <v>3388</v>
      </c>
      <c r="C1638">
        <v>818</v>
      </c>
      <c r="D1638">
        <v>987</v>
      </c>
      <c r="E1638">
        <v>29500</v>
      </c>
      <c r="F1638" t="s">
        <v>7769</v>
      </c>
    </row>
    <row r="1639" spans="1:6">
      <c r="A1639" s="3" t="s">
        <v>3389</v>
      </c>
      <c r="B1639" t="s">
        <v>3390</v>
      </c>
      <c r="C1639">
        <v>401</v>
      </c>
      <c r="D1639">
        <v>376</v>
      </c>
      <c r="E1639">
        <v>26210</v>
      </c>
      <c r="F1639" t="s">
        <v>7769</v>
      </c>
    </row>
    <row r="1640" spans="1:6">
      <c r="A1640" s="3" t="s">
        <v>3395</v>
      </c>
      <c r="B1640" t="s">
        <v>3396</v>
      </c>
      <c r="C1640">
        <v>248</v>
      </c>
      <c r="D1640">
        <v>250</v>
      </c>
      <c r="E1640">
        <v>26800</v>
      </c>
      <c r="F1640" t="s">
        <v>7769</v>
      </c>
    </row>
    <row r="1641" spans="1:6">
      <c r="A1641" s="3" t="s">
        <v>3391</v>
      </c>
      <c r="B1641" t="s">
        <v>3392</v>
      </c>
      <c r="C1641">
        <v>311</v>
      </c>
      <c r="D1641">
        <v>310</v>
      </c>
      <c r="E1641">
        <v>22730</v>
      </c>
      <c r="F1641" t="s">
        <v>7769</v>
      </c>
    </row>
    <row r="1642" spans="1:6">
      <c r="A1642" s="3" t="s">
        <v>3393</v>
      </c>
      <c r="B1642" t="s">
        <v>3394</v>
      </c>
      <c r="C1642">
        <v>240</v>
      </c>
      <c r="D1642">
        <v>248</v>
      </c>
      <c r="E1642">
        <v>25140</v>
      </c>
      <c r="F1642" t="s">
        <v>7769</v>
      </c>
    </row>
    <row r="1643" spans="1:6">
      <c r="A1643" s="3" t="s">
        <v>3397</v>
      </c>
      <c r="B1643" t="s">
        <v>3398</v>
      </c>
      <c r="C1643">
        <v>445</v>
      </c>
      <c r="D1643">
        <v>412</v>
      </c>
      <c r="E1643">
        <v>28810</v>
      </c>
      <c r="F1643" t="s">
        <v>7769</v>
      </c>
    </row>
    <row r="1644" spans="1:6">
      <c r="A1644" s="3" t="s">
        <v>4348</v>
      </c>
      <c r="B1644" t="s">
        <v>4349</v>
      </c>
      <c r="C1644">
        <v>312</v>
      </c>
      <c r="D1644">
        <v>297</v>
      </c>
      <c r="E1644">
        <v>25730</v>
      </c>
      <c r="F1644" t="s">
        <v>7769</v>
      </c>
    </row>
    <row r="1645" spans="1:6">
      <c r="A1645" s="3" t="s">
        <v>4350</v>
      </c>
      <c r="B1645" t="s">
        <v>4351</v>
      </c>
      <c r="C1645">
        <v>53</v>
      </c>
      <c r="D1645">
        <v>48</v>
      </c>
      <c r="E1645" t="s">
        <v>7769</v>
      </c>
      <c r="F1645" t="s">
        <v>7769</v>
      </c>
    </row>
    <row r="1646" spans="1:6">
      <c r="A1646" s="3" t="s">
        <v>4352</v>
      </c>
      <c r="B1646" t="s">
        <v>4353</v>
      </c>
      <c r="C1646">
        <v>862</v>
      </c>
      <c r="D1646">
        <v>922</v>
      </c>
      <c r="E1646">
        <v>28830</v>
      </c>
      <c r="F1646" t="s">
        <v>7769</v>
      </c>
    </row>
    <row r="1647" spans="1:6">
      <c r="A1647" s="3" t="s">
        <v>4354</v>
      </c>
      <c r="B1647" t="s">
        <v>4355</v>
      </c>
      <c r="C1647">
        <v>287</v>
      </c>
      <c r="D1647">
        <v>283</v>
      </c>
      <c r="E1647">
        <v>29160</v>
      </c>
      <c r="F1647" t="s">
        <v>7769</v>
      </c>
    </row>
    <row r="1648" spans="1:6">
      <c r="A1648" s="3" t="s">
        <v>4356</v>
      </c>
      <c r="B1648" t="s">
        <v>4357</v>
      </c>
      <c r="C1648">
        <v>136</v>
      </c>
      <c r="D1648">
        <v>121</v>
      </c>
      <c r="E1648">
        <v>33230</v>
      </c>
      <c r="F1648" t="s">
        <v>7769</v>
      </c>
    </row>
    <row r="1649" spans="1:6">
      <c r="A1649" s="3" t="s">
        <v>3604</v>
      </c>
      <c r="B1649" t="s">
        <v>3605</v>
      </c>
      <c r="C1649">
        <v>529</v>
      </c>
      <c r="D1649">
        <v>544</v>
      </c>
      <c r="E1649">
        <v>28130</v>
      </c>
      <c r="F1649" t="s">
        <v>7769</v>
      </c>
    </row>
    <row r="1650" spans="1:6">
      <c r="A1650" s="3" t="s">
        <v>4358</v>
      </c>
      <c r="B1650" t="s">
        <v>4359</v>
      </c>
      <c r="C1650">
        <v>244</v>
      </c>
      <c r="D1650">
        <v>281</v>
      </c>
      <c r="E1650">
        <v>29150</v>
      </c>
      <c r="F1650" t="s">
        <v>7769</v>
      </c>
    </row>
    <row r="1651" spans="1:6">
      <c r="A1651" s="3" t="s">
        <v>4360</v>
      </c>
      <c r="B1651" t="s">
        <v>4361</v>
      </c>
      <c r="C1651">
        <v>606</v>
      </c>
      <c r="D1651">
        <v>598</v>
      </c>
      <c r="E1651">
        <v>25930</v>
      </c>
      <c r="F1651" t="s">
        <v>7769</v>
      </c>
    </row>
    <row r="1652" spans="1:6">
      <c r="A1652" s="3" t="s">
        <v>3399</v>
      </c>
      <c r="B1652" t="s">
        <v>3400</v>
      </c>
      <c r="C1652">
        <v>1609</v>
      </c>
      <c r="D1652">
        <v>1603</v>
      </c>
      <c r="E1652">
        <v>27640</v>
      </c>
      <c r="F1652" t="s">
        <v>7769</v>
      </c>
    </row>
    <row r="1653" spans="1:6">
      <c r="A1653" s="3" t="s">
        <v>3401</v>
      </c>
      <c r="B1653" t="s">
        <v>3402</v>
      </c>
      <c r="C1653">
        <v>1007</v>
      </c>
      <c r="D1653">
        <v>906</v>
      </c>
      <c r="E1653">
        <v>33480</v>
      </c>
      <c r="F1653" t="s">
        <v>7769</v>
      </c>
    </row>
    <row r="1654" spans="1:6">
      <c r="A1654" s="3" t="s">
        <v>3403</v>
      </c>
      <c r="B1654" t="s">
        <v>3404</v>
      </c>
      <c r="C1654">
        <v>207</v>
      </c>
      <c r="D1654">
        <v>172</v>
      </c>
      <c r="E1654">
        <v>25580</v>
      </c>
      <c r="F1654" t="s">
        <v>7769</v>
      </c>
    </row>
    <row r="1655" spans="1:6">
      <c r="A1655" s="3" t="s">
        <v>3405</v>
      </c>
      <c r="B1655" t="s">
        <v>3406</v>
      </c>
      <c r="C1655">
        <v>607</v>
      </c>
      <c r="D1655">
        <v>589</v>
      </c>
      <c r="E1655">
        <v>29460</v>
      </c>
      <c r="F1655" t="s">
        <v>7769</v>
      </c>
    </row>
    <row r="1656" spans="1:6">
      <c r="A1656" s="3" t="s">
        <v>3407</v>
      </c>
      <c r="B1656" t="s">
        <v>3408</v>
      </c>
      <c r="C1656">
        <v>183</v>
      </c>
      <c r="D1656">
        <v>185</v>
      </c>
      <c r="E1656">
        <v>26950</v>
      </c>
      <c r="F1656" t="s">
        <v>7769</v>
      </c>
    </row>
    <row r="1657" spans="1:6">
      <c r="A1657" s="3" t="s">
        <v>3409</v>
      </c>
      <c r="B1657" t="s">
        <v>3410</v>
      </c>
      <c r="C1657">
        <v>217</v>
      </c>
      <c r="D1657">
        <v>226</v>
      </c>
      <c r="E1657">
        <v>27960</v>
      </c>
      <c r="F1657" t="s">
        <v>7769</v>
      </c>
    </row>
    <row r="1658" spans="1:6">
      <c r="A1658" s="3" t="s">
        <v>3411</v>
      </c>
      <c r="B1658" t="s">
        <v>3412</v>
      </c>
      <c r="C1658">
        <v>1573</v>
      </c>
      <c r="D1658">
        <v>1623</v>
      </c>
      <c r="E1658">
        <v>29900</v>
      </c>
      <c r="F1658" t="s">
        <v>7769</v>
      </c>
    </row>
    <row r="1659" spans="1:6">
      <c r="A1659" s="3" t="s">
        <v>3413</v>
      </c>
      <c r="B1659" t="s">
        <v>3414</v>
      </c>
      <c r="C1659">
        <v>165</v>
      </c>
      <c r="D1659">
        <v>176</v>
      </c>
      <c r="E1659">
        <v>22770</v>
      </c>
      <c r="F1659" t="s">
        <v>7769</v>
      </c>
    </row>
    <row r="1660" spans="1:6">
      <c r="A1660" s="3" t="s">
        <v>3415</v>
      </c>
      <c r="B1660" t="s">
        <v>3416</v>
      </c>
      <c r="C1660">
        <v>505</v>
      </c>
      <c r="D1660">
        <v>507</v>
      </c>
      <c r="E1660">
        <v>25330</v>
      </c>
      <c r="F1660" t="s">
        <v>7769</v>
      </c>
    </row>
    <row r="1661" spans="1:6">
      <c r="A1661" s="3" t="s">
        <v>3417</v>
      </c>
      <c r="B1661" t="s">
        <v>3418</v>
      </c>
      <c r="C1661">
        <v>720</v>
      </c>
      <c r="D1661">
        <v>732</v>
      </c>
      <c r="E1661">
        <v>21530</v>
      </c>
      <c r="F1661" t="s">
        <v>7769</v>
      </c>
    </row>
    <row r="1662" spans="1:6">
      <c r="A1662" s="3" t="s">
        <v>3419</v>
      </c>
      <c r="B1662" t="s">
        <v>3420</v>
      </c>
      <c r="C1662">
        <v>560</v>
      </c>
      <c r="D1662">
        <v>505</v>
      </c>
      <c r="E1662">
        <v>28140</v>
      </c>
      <c r="F1662" t="s">
        <v>7769</v>
      </c>
    </row>
    <row r="1663" spans="1:6">
      <c r="A1663" s="3" t="s">
        <v>3421</v>
      </c>
      <c r="B1663" t="s">
        <v>3422</v>
      </c>
      <c r="C1663">
        <v>3752</v>
      </c>
      <c r="D1663">
        <v>3664</v>
      </c>
      <c r="E1663">
        <v>25890</v>
      </c>
      <c r="F1663">
        <v>9</v>
      </c>
    </row>
    <row r="1664" spans="1:6">
      <c r="A1664" s="3" t="s">
        <v>4362</v>
      </c>
      <c r="B1664" t="s">
        <v>4363</v>
      </c>
      <c r="C1664">
        <v>152</v>
      </c>
      <c r="D1664">
        <v>180</v>
      </c>
      <c r="E1664">
        <v>24740</v>
      </c>
      <c r="F1664" t="s">
        <v>7769</v>
      </c>
    </row>
    <row r="1665" spans="1:6">
      <c r="A1665" s="3" t="s">
        <v>4364</v>
      </c>
      <c r="B1665" t="s">
        <v>4365</v>
      </c>
      <c r="C1665">
        <v>774</v>
      </c>
      <c r="D1665">
        <v>844</v>
      </c>
      <c r="E1665">
        <v>28000</v>
      </c>
      <c r="F1665" t="s">
        <v>7769</v>
      </c>
    </row>
    <row r="1666" spans="1:6">
      <c r="A1666" s="3" t="s">
        <v>4346</v>
      </c>
      <c r="B1666" t="s">
        <v>4347</v>
      </c>
      <c r="C1666">
        <v>421</v>
      </c>
      <c r="D1666">
        <v>411</v>
      </c>
      <c r="E1666">
        <v>30510</v>
      </c>
      <c r="F1666" t="s">
        <v>7769</v>
      </c>
    </row>
    <row r="1667" spans="1:6">
      <c r="A1667" s="3" t="s">
        <v>4366</v>
      </c>
      <c r="B1667" t="s">
        <v>4367</v>
      </c>
      <c r="C1667">
        <v>224</v>
      </c>
      <c r="D1667">
        <v>209</v>
      </c>
      <c r="E1667">
        <v>24710</v>
      </c>
      <c r="F1667" t="s">
        <v>7769</v>
      </c>
    </row>
    <row r="1668" spans="1:6">
      <c r="A1668" s="3" t="s">
        <v>3423</v>
      </c>
      <c r="B1668" t="s">
        <v>3424</v>
      </c>
      <c r="C1668">
        <v>471</v>
      </c>
      <c r="D1668">
        <v>473</v>
      </c>
      <c r="E1668">
        <v>30970</v>
      </c>
      <c r="F1668" t="s">
        <v>7769</v>
      </c>
    </row>
    <row r="1669" spans="1:6">
      <c r="A1669" s="3" t="s">
        <v>3690</v>
      </c>
      <c r="B1669" t="s">
        <v>3691</v>
      </c>
      <c r="C1669">
        <v>220</v>
      </c>
      <c r="D1669">
        <v>233</v>
      </c>
      <c r="E1669">
        <v>29760</v>
      </c>
      <c r="F1669" t="s">
        <v>7769</v>
      </c>
    </row>
    <row r="1670" spans="1:6">
      <c r="A1670" s="3" t="s">
        <v>3688</v>
      </c>
      <c r="B1670" t="s">
        <v>3689</v>
      </c>
      <c r="C1670">
        <v>522</v>
      </c>
      <c r="D1670">
        <v>531</v>
      </c>
      <c r="E1670">
        <v>28250</v>
      </c>
      <c r="F1670" t="s">
        <v>7769</v>
      </c>
    </row>
    <row r="1671" spans="1:6">
      <c r="A1671" s="3" t="s">
        <v>3425</v>
      </c>
      <c r="B1671" t="s">
        <v>3426</v>
      </c>
      <c r="C1671">
        <v>427</v>
      </c>
      <c r="D1671">
        <v>465</v>
      </c>
      <c r="E1671">
        <v>30590</v>
      </c>
      <c r="F1671" t="s">
        <v>7769</v>
      </c>
    </row>
    <row r="1672" spans="1:6">
      <c r="A1672" s="3" t="s">
        <v>3427</v>
      </c>
      <c r="B1672" t="s">
        <v>3428</v>
      </c>
      <c r="C1672">
        <v>480</v>
      </c>
      <c r="D1672">
        <v>435</v>
      </c>
      <c r="E1672">
        <v>24560</v>
      </c>
      <c r="F1672" t="s">
        <v>7769</v>
      </c>
    </row>
    <row r="1673" spans="1:6">
      <c r="A1673" s="3" t="s">
        <v>3429</v>
      </c>
      <c r="B1673" t="s">
        <v>3430</v>
      </c>
      <c r="C1673">
        <v>1404</v>
      </c>
      <c r="D1673">
        <v>1437</v>
      </c>
      <c r="E1673">
        <v>20730</v>
      </c>
      <c r="F1673" t="s">
        <v>7769</v>
      </c>
    </row>
    <row r="1674" spans="1:6">
      <c r="A1674" s="3" t="s">
        <v>3431</v>
      </c>
      <c r="B1674" t="s">
        <v>3432</v>
      </c>
      <c r="C1674">
        <v>2515</v>
      </c>
      <c r="D1674">
        <v>2514</v>
      </c>
      <c r="E1674">
        <v>27280</v>
      </c>
      <c r="F1674">
        <v>9</v>
      </c>
    </row>
    <row r="1675" spans="1:6">
      <c r="A1675" s="3" t="s">
        <v>3433</v>
      </c>
      <c r="B1675" t="s">
        <v>3434</v>
      </c>
      <c r="C1675">
        <v>659</v>
      </c>
      <c r="D1675">
        <v>684</v>
      </c>
      <c r="E1675">
        <v>26500</v>
      </c>
      <c r="F1675" t="s">
        <v>7769</v>
      </c>
    </row>
    <row r="1676" spans="1:6">
      <c r="A1676" s="3" t="s">
        <v>3435</v>
      </c>
      <c r="B1676" t="s">
        <v>3436</v>
      </c>
      <c r="C1676">
        <v>213</v>
      </c>
      <c r="D1676">
        <v>225</v>
      </c>
      <c r="E1676">
        <v>23360</v>
      </c>
      <c r="F1676" t="s">
        <v>7769</v>
      </c>
    </row>
    <row r="1677" spans="1:6">
      <c r="A1677" s="3" t="s">
        <v>3440</v>
      </c>
      <c r="B1677" t="s">
        <v>3441</v>
      </c>
      <c r="C1677">
        <v>95</v>
      </c>
      <c r="D1677">
        <v>84</v>
      </c>
      <c r="E1677" t="s">
        <v>7769</v>
      </c>
      <c r="F1677" t="s">
        <v>7769</v>
      </c>
    </row>
    <row r="1678" spans="1:6">
      <c r="A1678" s="3" t="s">
        <v>3437</v>
      </c>
      <c r="B1678" t="s">
        <v>3438</v>
      </c>
      <c r="C1678">
        <v>1907</v>
      </c>
      <c r="D1678">
        <v>1910</v>
      </c>
      <c r="E1678">
        <v>32660</v>
      </c>
      <c r="F1678" t="s">
        <v>7769</v>
      </c>
    </row>
    <row r="1679" spans="1:6">
      <c r="A1679" s="3" t="s">
        <v>3439</v>
      </c>
      <c r="B1679" t="s">
        <v>605</v>
      </c>
      <c r="C1679">
        <v>553</v>
      </c>
      <c r="D1679">
        <v>592</v>
      </c>
      <c r="E1679">
        <v>27540</v>
      </c>
      <c r="F1679" t="s">
        <v>7769</v>
      </c>
    </row>
    <row r="1680" spans="1:6">
      <c r="A1680" s="3" t="s">
        <v>3442</v>
      </c>
      <c r="B1680" t="s">
        <v>3443</v>
      </c>
      <c r="C1680">
        <v>244</v>
      </c>
      <c r="D1680">
        <v>236</v>
      </c>
      <c r="E1680">
        <v>24350</v>
      </c>
      <c r="F1680" t="s">
        <v>7769</v>
      </c>
    </row>
    <row r="1681" spans="1:6">
      <c r="A1681" s="3" t="s">
        <v>3444</v>
      </c>
      <c r="B1681" t="s">
        <v>3445</v>
      </c>
      <c r="C1681">
        <v>347</v>
      </c>
      <c r="D1681">
        <v>318</v>
      </c>
      <c r="E1681">
        <v>45570</v>
      </c>
      <c r="F1681" t="s">
        <v>7769</v>
      </c>
    </row>
    <row r="1682" spans="1:6">
      <c r="A1682" s="3" t="s">
        <v>3446</v>
      </c>
      <c r="B1682" t="s">
        <v>3447</v>
      </c>
      <c r="C1682">
        <v>507</v>
      </c>
      <c r="D1682">
        <v>502</v>
      </c>
      <c r="E1682">
        <v>26480</v>
      </c>
      <c r="F1682" t="s">
        <v>7769</v>
      </c>
    </row>
    <row r="1683" spans="1:6">
      <c r="A1683" s="3" t="s">
        <v>3448</v>
      </c>
      <c r="B1683" t="s">
        <v>3449</v>
      </c>
      <c r="C1683">
        <v>168</v>
      </c>
      <c r="D1683">
        <v>176</v>
      </c>
      <c r="E1683">
        <v>29770</v>
      </c>
      <c r="F1683" t="s">
        <v>7769</v>
      </c>
    </row>
    <row r="1684" spans="1:6">
      <c r="A1684" s="3" t="s">
        <v>3450</v>
      </c>
      <c r="B1684" t="s">
        <v>3451</v>
      </c>
      <c r="C1684">
        <v>124</v>
      </c>
      <c r="D1684">
        <v>143</v>
      </c>
      <c r="E1684">
        <v>26340</v>
      </c>
      <c r="F1684" t="s">
        <v>7769</v>
      </c>
    </row>
    <row r="1685" spans="1:6">
      <c r="A1685" s="3" t="s">
        <v>3452</v>
      </c>
      <c r="B1685" t="s">
        <v>3453</v>
      </c>
      <c r="C1685">
        <v>2131</v>
      </c>
      <c r="D1685">
        <v>2097</v>
      </c>
      <c r="E1685">
        <v>21260</v>
      </c>
      <c r="F1685">
        <v>24</v>
      </c>
    </row>
    <row r="1686" spans="1:6">
      <c r="A1686" s="3" t="s">
        <v>3454</v>
      </c>
      <c r="B1686" t="s">
        <v>3455</v>
      </c>
      <c r="C1686">
        <v>140</v>
      </c>
      <c r="D1686">
        <v>143</v>
      </c>
      <c r="E1686">
        <v>28290</v>
      </c>
      <c r="F1686" t="s">
        <v>7769</v>
      </c>
    </row>
    <row r="1687" spans="1:6">
      <c r="A1687" s="3" t="s">
        <v>3456</v>
      </c>
      <c r="B1687" t="s">
        <v>3457</v>
      </c>
      <c r="C1687">
        <v>200</v>
      </c>
      <c r="D1687">
        <v>210</v>
      </c>
      <c r="E1687">
        <v>23070</v>
      </c>
      <c r="F1687" t="s">
        <v>7769</v>
      </c>
    </row>
    <row r="1688" spans="1:6">
      <c r="A1688" s="3" t="s">
        <v>3458</v>
      </c>
      <c r="B1688" t="s">
        <v>3459</v>
      </c>
      <c r="C1688">
        <v>198</v>
      </c>
      <c r="D1688">
        <v>193</v>
      </c>
      <c r="E1688">
        <v>29630</v>
      </c>
      <c r="F1688" t="s">
        <v>7769</v>
      </c>
    </row>
    <row r="1689" spans="1:6">
      <c r="A1689" s="3" t="s">
        <v>3460</v>
      </c>
      <c r="B1689" t="s">
        <v>3461</v>
      </c>
      <c r="C1689">
        <v>430</v>
      </c>
      <c r="D1689">
        <v>406</v>
      </c>
      <c r="E1689">
        <v>28540</v>
      </c>
      <c r="F1689" t="s">
        <v>7769</v>
      </c>
    </row>
    <row r="1690" spans="1:6">
      <c r="A1690" s="3" t="s">
        <v>3462</v>
      </c>
      <c r="B1690" t="s">
        <v>3463</v>
      </c>
      <c r="C1690">
        <v>281</v>
      </c>
      <c r="D1690">
        <v>305</v>
      </c>
      <c r="E1690">
        <v>28360</v>
      </c>
      <c r="F1690" t="s">
        <v>7769</v>
      </c>
    </row>
    <row r="1691" spans="1:6">
      <c r="A1691" s="3" t="s">
        <v>3464</v>
      </c>
      <c r="B1691" t="s">
        <v>3465</v>
      </c>
      <c r="C1691">
        <v>518</v>
      </c>
      <c r="D1691">
        <v>519</v>
      </c>
      <c r="E1691">
        <v>27050</v>
      </c>
      <c r="F1691" t="s">
        <v>7769</v>
      </c>
    </row>
    <row r="1692" spans="1:6">
      <c r="A1692" s="3" t="s">
        <v>3466</v>
      </c>
      <c r="B1692" t="s">
        <v>3467</v>
      </c>
      <c r="C1692">
        <v>479</v>
      </c>
      <c r="D1692">
        <v>497</v>
      </c>
      <c r="E1692">
        <v>26410</v>
      </c>
      <c r="F1692" t="s">
        <v>7769</v>
      </c>
    </row>
    <row r="1693" spans="1:6">
      <c r="A1693" s="3" t="s">
        <v>3468</v>
      </c>
      <c r="B1693" t="s">
        <v>3469</v>
      </c>
      <c r="C1693">
        <v>547</v>
      </c>
      <c r="D1693">
        <v>543</v>
      </c>
      <c r="E1693">
        <v>28760</v>
      </c>
      <c r="F1693" t="s">
        <v>7769</v>
      </c>
    </row>
    <row r="1694" spans="1:6">
      <c r="A1694" s="3" t="s">
        <v>3484</v>
      </c>
      <c r="B1694" t="s">
        <v>3485</v>
      </c>
      <c r="C1694">
        <v>349</v>
      </c>
      <c r="D1694">
        <v>323</v>
      </c>
      <c r="E1694">
        <v>25600</v>
      </c>
      <c r="F1694" t="s">
        <v>7769</v>
      </c>
    </row>
    <row r="1695" spans="1:6">
      <c r="A1695" s="3" t="s">
        <v>3832</v>
      </c>
      <c r="B1695" t="s">
        <v>3833</v>
      </c>
      <c r="C1695">
        <v>1283</v>
      </c>
      <c r="D1695">
        <v>1326</v>
      </c>
      <c r="E1695">
        <v>28450</v>
      </c>
      <c r="F1695" t="s">
        <v>7769</v>
      </c>
    </row>
    <row r="1696" spans="1:6">
      <c r="A1696" s="3" t="s">
        <v>3470</v>
      </c>
      <c r="B1696" t="s">
        <v>3471</v>
      </c>
      <c r="C1696">
        <v>438</v>
      </c>
      <c r="D1696">
        <v>440</v>
      </c>
      <c r="E1696">
        <v>27590</v>
      </c>
      <c r="F1696" t="s">
        <v>7769</v>
      </c>
    </row>
    <row r="1697" spans="1:6">
      <c r="A1697" s="3" t="s">
        <v>3472</v>
      </c>
      <c r="B1697" t="s">
        <v>3473</v>
      </c>
      <c r="C1697">
        <v>164</v>
      </c>
      <c r="D1697">
        <v>154</v>
      </c>
      <c r="E1697">
        <v>26800</v>
      </c>
      <c r="F1697" t="s">
        <v>7769</v>
      </c>
    </row>
    <row r="1698" spans="1:6">
      <c r="A1698" s="3" t="s">
        <v>3474</v>
      </c>
      <c r="B1698" t="s">
        <v>3475</v>
      </c>
      <c r="C1698">
        <v>915</v>
      </c>
      <c r="D1698">
        <v>871</v>
      </c>
      <c r="E1698">
        <v>29970</v>
      </c>
      <c r="F1698" t="s">
        <v>7769</v>
      </c>
    </row>
    <row r="1699" spans="1:6">
      <c r="A1699" s="3" t="s">
        <v>3476</v>
      </c>
      <c r="B1699" t="s">
        <v>3477</v>
      </c>
      <c r="C1699">
        <v>651</v>
      </c>
      <c r="D1699">
        <v>670</v>
      </c>
      <c r="E1699">
        <v>30000</v>
      </c>
      <c r="F1699" t="s">
        <v>7769</v>
      </c>
    </row>
    <row r="1700" spans="1:6">
      <c r="A1700" s="3" t="s">
        <v>3478</v>
      </c>
      <c r="B1700" t="s">
        <v>3479</v>
      </c>
      <c r="C1700">
        <v>503</v>
      </c>
      <c r="D1700">
        <v>551</v>
      </c>
      <c r="E1700">
        <v>34140</v>
      </c>
      <c r="F1700" t="s">
        <v>7769</v>
      </c>
    </row>
    <row r="1701" spans="1:6">
      <c r="A1701" s="3" t="s">
        <v>3692</v>
      </c>
      <c r="B1701" t="s">
        <v>3693</v>
      </c>
      <c r="C1701">
        <v>249</v>
      </c>
      <c r="D1701">
        <v>224</v>
      </c>
      <c r="E1701">
        <v>25400</v>
      </c>
      <c r="F1701" t="s">
        <v>7769</v>
      </c>
    </row>
    <row r="1702" spans="1:6">
      <c r="A1702" s="3" t="s">
        <v>3486</v>
      </c>
      <c r="B1702" t="s">
        <v>3487</v>
      </c>
      <c r="C1702">
        <v>256</v>
      </c>
      <c r="D1702">
        <v>264</v>
      </c>
      <c r="E1702">
        <v>23680</v>
      </c>
      <c r="F1702" t="s">
        <v>7769</v>
      </c>
    </row>
    <row r="1703" spans="1:6">
      <c r="A1703" s="3" t="s">
        <v>3480</v>
      </c>
      <c r="B1703" t="s">
        <v>3481</v>
      </c>
      <c r="C1703">
        <v>523</v>
      </c>
      <c r="D1703">
        <v>528</v>
      </c>
      <c r="E1703">
        <v>29040</v>
      </c>
      <c r="F1703" t="s">
        <v>7769</v>
      </c>
    </row>
    <row r="1704" spans="1:6">
      <c r="A1704" s="3" t="s">
        <v>3482</v>
      </c>
      <c r="B1704" t="s">
        <v>3483</v>
      </c>
      <c r="C1704">
        <v>887</v>
      </c>
      <c r="D1704">
        <v>962</v>
      </c>
      <c r="E1704">
        <v>23840</v>
      </c>
      <c r="F1704" t="s">
        <v>7769</v>
      </c>
    </row>
    <row r="1705" spans="1:6">
      <c r="A1705" s="3" t="s">
        <v>3694</v>
      </c>
      <c r="B1705" t="s">
        <v>3695</v>
      </c>
      <c r="C1705">
        <v>173</v>
      </c>
      <c r="D1705">
        <v>154</v>
      </c>
      <c r="E1705">
        <v>26800</v>
      </c>
      <c r="F1705" t="s">
        <v>7769</v>
      </c>
    </row>
    <row r="1706" spans="1:6">
      <c r="A1706" s="3" t="s">
        <v>3488</v>
      </c>
      <c r="B1706" t="s">
        <v>3489</v>
      </c>
      <c r="C1706">
        <v>340</v>
      </c>
      <c r="D1706">
        <v>365</v>
      </c>
      <c r="E1706">
        <v>27030</v>
      </c>
      <c r="F1706" t="s">
        <v>7769</v>
      </c>
    </row>
    <row r="1707" spans="1:6">
      <c r="A1707" s="3" t="s">
        <v>3490</v>
      </c>
      <c r="B1707" t="s">
        <v>3491</v>
      </c>
      <c r="C1707">
        <v>361</v>
      </c>
      <c r="D1707">
        <v>347</v>
      </c>
      <c r="E1707">
        <v>25690</v>
      </c>
      <c r="F1707" t="s">
        <v>7769</v>
      </c>
    </row>
    <row r="1708" spans="1:6">
      <c r="A1708" s="3" t="s">
        <v>3492</v>
      </c>
      <c r="B1708" t="s">
        <v>3493</v>
      </c>
      <c r="C1708">
        <v>322</v>
      </c>
      <c r="D1708">
        <v>317</v>
      </c>
      <c r="E1708">
        <v>27020</v>
      </c>
      <c r="F1708" t="s">
        <v>7769</v>
      </c>
    </row>
    <row r="1709" spans="1:6">
      <c r="A1709" s="3" t="s">
        <v>3494</v>
      </c>
      <c r="B1709" t="s">
        <v>3495</v>
      </c>
      <c r="C1709">
        <v>90</v>
      </c>
      <c r="D1709">
        <v>82</v>
      </c>
      <c r="E1709" t="s">
        <v>7769</v>
      </c>
      <c r="F1709" t="s">
        <v>7769</v>
      </c>
    </row>
    <row r="1710" spans="1:6">
      <c r="A1710" s="3" t="s">
        <v>3496</v>
      </c>
      <c r="B1710" t="s">
        <v>3497</v>
      </c>
      <c r="C1710">
        <v>654</v>
      </c>
      <c r="D1710">
        <v>626</v>
      </c>
      <c r="E1710">
        <v>29530</v>
      </c>
      <c r="F1710" t="s">
        <v>7769</v>
      </c>
    </row>
    <row r="1711" spans="1:6">
      <c r="A1711" s="3" t="s">
        <v>3498</v>
      </c>
      <c r="B1711" t="s">
        <v>3499</v>
      </c>
      <c r="C1711">
        <v>539</v>
      </c>
      <c r="D1711">
        <v>518</v>
      </c>
      <c r="E1711">
        <v>30370</v>
      </c>
      <c r="F1711" t="s">
        <v>7769</v>
      </c>
    </row>
    <row r="1712" spans="1:6">
      <c r="A1712" s="3" t="s">
        <v>3500</v>
      </c>
      <c r="B1712" t="s">
        <v>3501</v>
      </c>
      <c r="C1712">
        <v>372</v>
      </c>
      <c r="D1712">
        <v>356</v>
      </c>
      <c r="E1712">
        <v>31130</v>
      </c>
      <c r="F1712" t="s">
        <v>7769</v>
      </c>
    </row>
    <row r="1713" spans="1:6">
      <c r="A1713" s="3" t="s">
        <v>3502</v>
      </c>
      <c r="B1713" t="s">
        <v>3503</v>
      </c>
      <c r="C1713">
        <v>228</v>
      </c>
      <c r="D1713">
        <v>216</v>
      </c>
      <c r="E1713">
        <v>27220</v>
      </c>
      <c r="F1713" t="s">
        <v>7769</v>
      </c>
    </row>
    <row r="1714" spans="1:6">
      <c r="A1714" s="3" t="s">
        <v>3504</v>
      </c>
      <c r="B1714" t="s">
        <v>3505</v>
      </c>
      <c r="C1714">
        <v>228</v>
      </c>
      <c r="D1714">
        <v>196</v>
      </c>
      <c r="E1714">
        <v>28060</v>
      </c>
      <c r="F1714" t="s">
        <v>7769</v>
      </c>
    </row>
    <row r="1715" spans="1:6">
      <c r="A1715" s="3" t="s">
        <v>3506</v>
      </c>
      <c r="B1715" t="s">
        <v>3507</v>
      </c>
      <c r="C1715">
        <v>1390</v>
      </c>
      <c r="D1715">
        <v>1552</v>
      </c>
      <c r="E1715">
        <v>26800</v>
      </c>
      <c r="F1715" t="s">
        <v>7769</v>
      </c>
    </row>
    <row r="1716" spans="1:6">
      <c r="A1716" s="3" t="s">
        <v>3508</v>
      </c>
      <c r="B1716" t="s">
        <v>3509</v>
      </c>
      <c r="C1716">
        <v>391</v>
      </c>
      <c r="D1716">
        <v>409</v>
      </c>
      <c r="E1716">
        <v>26130</v>
      </c>
      <c r="F1716" t="s">
        <v>7769</v>
      </c>
    </row>
    <row r="1717" spans="1:6">
      <c r="A1717" s="3" t="s">
        <v>3510</v>
      </c>
      <c r="B1717" t="s">
        <v>3511</v>
      </c>
      <c r="C1717">
        <v>206</v>
      </c>
      <c r="D1717">
        <v>233</v>
      </c>
      <c r="E1717">
        <v>28580</v>
      </c>
      <c r="F1717" t="s">
        <v>7769</v>
      </c>
    </row>
    <row r="1718" spans="1:6">
      <c r="A1718" s="3" t="s">
        <v>3512</v>
      </c>
      <c r="B1718" t="s">
        <v>3513</v>
      </c>
      <c r="C1718">
        <v>121</v>
      </c>
      <c r="D1718">
        <v>102</v>
      </c>
      <c r="E1718" t="s">
        <v>7769</v>
      </c>
      <c r="F1718" t="s">
        <v>7769</v>
      </c>
    </row>
    <row r="1719" spans="1:6">
      <c r="A1719" s="3" t="s">
        <v>3514</v>
      </c>
      <c r="B1719" t="s">
        <v>3515</v>
      </c>
      <c r="C1719">
        <v>573</v>
      </c>
      <c r="D1719">
        <v>515</v>
      </c>
      <c r="E1719">
        <v>28100</v>
      </c>
      <c r="F1719" t="s">
        <v>7769</v>
      </c>
    </row>
    <row r="1720" spans="1:6">
      <c r="A1720" s="3" t="s">
        <v>3516</v>
      </c>
      <c r="B1720" t="s">
        <v>3517</v>
      </c>
      <c r="C1720">
        <v>9069</v>
      </c>
      <c r="D1720">
        <v>8867</v>
      </c>
      <c r="E1720">
        <v>35830</v>
      </c>
      <c r="F1720">
        <v>7</v>
      </c>
    </row>
    <row r="1721" spans="1:6">
      <c r="A1721" s="3" t="s">
        <v>3518</v>
      </c>
      <c r="B1721" t="s">
        <v>3519</v>
      </c>
      <c r="C1721">
        <v>27</v>
      </c>
      <c r="D1721">
        <v>15</v>
      </c>
      <c r="E1721" t="s">
        <v>7769</v>
      </c>
      <c r="F1721" t="s">
        <v>7769</v>
      </c>
    </row>
    <row r="1722" spans="1:6">
      <c r="A1722" s="3" t="s">
        <v>3520</v>
      </c>
      <c r="B1722" t="s">
        <v>3521</v>
      </c>
      <c r="C1722">
        <v>1773</v>
      </c>
      <c r="D1722">
        <v>1829</v>
      </c>
      <c r="E1722">
        <v>29010</v>
      </c>
      <c r="F1722" t="s">
        <v>7769</v>
      </c>
    </row>
    <row r="1723" spans="1:6">
      <c r="A1723" s="3" t="s">
        <v>3524</v>
      </c>
      <c r="B1723" t="s">
        <v>3525</v>
      </c>
      <c r="C1723">
        <v>313</v>
      </c>
      <c r="D1723">
        <v>297</v>
      </c>
      <c r="E1723">
        <v>27630</v>
      </c>
      <c r="F1723" t="s">
        <v>7769</v>
      </c>
    </row>
    <row r="1724" spans="1:6">
      <c r="A1724" s="3" t="s">
        <v>3526</v>
      </c>
      <c r="B1724" t="s">
        <v>3527</v>
      </c>
      <c r="C1724">
        <v>2940</v>
      </c>
      <c r="D1724">
        <v>2786</v>
      </c>
      <c r="E1724">
        <v>22190</v>
      </c>
      <c r="F1724">
        <v>22</v>
      </c>
    </row>
    <row r="1725" spans="1:6">
      <c r="A1725" s="3" t="s">
        <v>3522</v>
      </c>
      <c r="B1725" t="s">
        <v>3523</v>
      </c>
      <c r="C1725">
        <v>348</v>
      </c>
      <c r="D1725">
        <v>371</v>
      </c>
      <c r="E1725">
        <v>26510</v>
      </c>
      <c r="F1725" t="s">
        <v>7769</v>
      </c>
    </row>
    <row r="1726" spans="1:6">
      <c r="A1726" s="3" t="s">
        <v>3530</v>
      </c>
      <c r="B1726" t="s">
        <v>3531</v>
      </c>
      <c r="C1726">
        <v>458</v>
      </c>
      <c r="D1726">
        <v>478</v>
      </c>
      <c r="E1726">
        <v>26420</v>
      </c>
      <c r="F1726" t="s">
        <v>7769</v>
      </c>
    </row>
    <row r="1727" spans="1:6">
      <c r="A1727" s="3" t="s">
        <v>3528</v>
      </c>
      <c r="B1727" t="s">
        <v>3529</v>
      </c>
      <c r="C1727">
        <v>270</v>
      </c>
      <c r="D1727">
        <v>272</v>
      </c>
      <c r="E1727">
        <v>24950</v>
      </c>
      <c r="F1727" t="s">
        <v>7769</v>
      </c>
    </row>
    <row r="1728" spans="1:6">
      <c r="A1728" s="3" t="s">
        <v>3532</v>
      </c>
      <c r="B1728" t="s">
        <v>3533</v>
      </c>
      <c r="C1728">
        <v>381</v>
      </c>
      <c r="D1728">
        <v>385</v>
      </c>
      <c r="E1728">
        <v>28470</v>
      </c>
      <c r="F1728" t="s">
        <v>7769</v>
      </c>
    </row>
    <row r="1729" spans="1:6">
      <c r="A1729" s="3" t="s">
        <v>3534</v>
      </c>
      <c r="B1729" t="s">
        <v>3535</v>
      </c>
      <c r="C1729">
        <v>1803</v>
      </c>
      <c r="D1729">
        <v>1749</v>
      </c>
      <c r="E1729">
        <v>21830</v>
      </c>
      <c r="F1729" t="s">
        <v>7769</v>
      </c>
    </row>
    <row r="1730" spans="1:6">
      <c r="A1730" s="3" t="s">
        <v>3536</v>
      </c>
      <c r="B1730" t="s">
        <v>3537</v>
      </c>
      <c r="C1730">
        <v>242</v>
      </c>
      <c r="D1730">
        <v>232</v>
      </c>
      <c r="E1730">
        <v>28520</v>
      </c>
      <c r="F1730" t="s">
        <v>7769</v>
      </c>
    </row>
    <row r="1731" spans="1:6">
      <c r="A1731" s="3" t="s">
        <v>3538</v>
      </c>
      <c r="B1731" t="s">
        <v>3539</v>
      </c>
      <c r="C1731">
        <v>366</v>
      </c>
      <c r="D1731">
        <v>376</v>
      </c>
      <c r="E1731">
        <v>32690</v>
      </c>
      <c r="F1731" t="s">
        <v>7769</v>
      </c>
    </row>
    <row r="1732" spans="1:6">
      <c r="A1732" s="3" t="s">
        <v>3540</v>
      </c>
      <c r="B1732" t="s">
        <v>3541</v>
      </c>
      <c r="C1732">
        <v>80</v>
      </c>
      <c r="D1732">
        <v>82</v>
      </c>
      <c r="E1732" t="s">
        <v>7769</v>
      </c>
      <c r="F1732" t="s">
        <v>7769</v>
      </c>
    </row>
    <row r="1733" spans="1:6">
      <c r="A1733" s="3" t="s">
        <v>3542</v>
      </c>
      <c r="B1733" t="s">
        <v>3543</v>
      </c>
      <c r="C1733">
        <v>452</v>
      </c>
      <c r="D1733">
        <v>438</v>
      </c>
      <c r="E1733">
        <v>26130</v>
      </c>
      <c r="F1733" t="s">
        <v>7769</v>
      </c>
    </row>
    <row r="1734" spans="1:6">
      <c r="A1734" s="3" t="s">
        <v>3544</v>
      </c>
      <c r="B1734" t="s">
        <v>3545</v>
      </c>
      <c r="C1734">
        <v>141</v>
      </c>
      <c r="D1734">
        <v>132</v>
      </c>
      <c r="E1734">
        <v>26150</v>
      </c>
      <c r="F1734" t="s">
        <v>7769</v>
      </c>
    </row>
    <row r="1735" spans="1:6">
      <c r="A1735" s="3" t="s">
        <v>3696</v>
      </c>
      <c r="B1735" t="s">
        <v>3697</v>
      </c>
      <c r="C1735">
        <v>183</v>
      </c>
      <c r="D1735">
        <v>180</v>
      </c>
      <c r="E1735">
        <v>26010</v>
      </c>
      <c r="F1735" t="s">
        <v>7769</v>
      </c>
    </row>
    <row r="1736" spans="1:6">
      <c r="A1736" s="3" t="s">
        <v>3546</v>
      </c>
      <c r="B1736" t="s">
        <v>3547</v>
      </c>
      <c r="C1736">
        <v>617</v>
      </c>
      <c r="D1736">
        <v>654</v>
      </c>
      <c r="E1736">
        <v>26060</v>
      </c>
      <c r="F1736" t="s">
        <v>7769</v>
      </c>
    </row>
    <row r="1737" spans="1:6">
      <c r="A1737" s="3" t="s">
        <v>3548</v>
      </c>
      <c r="B1737" t="s">
        <v>3549</v>
      </c>
      <c r="C1737">
        <v>540</v>
      </c>
      <c r="D1737">
        <v>548</v>
      </c>
      <c r="E1737">
        <v>23820</v>
      </c>
      <c r="F1737" t="s">
        <v>7769</v>
      </c>
    </row>
    <row r="1738" spans="1:6">
      <c r="A1738" s="3" t="s">
        <v>3550</v>
      </c>
      <c r="B1738" t="s">
        <v>3551</v>
      </c>
      <c r="C1738">
        <v>138</v>
      </c>
      <c r="D1738">
        <v>133</v>
      </c>
      <c r="E1738">
        <v>27700</v>
      </c>
      <c r="F1738" t="s">
        <v>7769</v>
      </c>
    </row>
    <row r="1739" spans="1:6">
      <c r="A1739" s="3" t="s">
        <v>3552</v>
      </c>
      <c r="B1739" t="s">
        <v>3553</v>
      </c>
      <c r="C1739">
        <v>812</v>
      </c>
      <c r="D1739">
        <v>773</v>
      </c>
      <c r="E1739">
        <v>28490</v>
      </c>
      <c r="F1739" t="s">
        <v>7769</v>
      </c>
    </row>
    <row r="1740" spans="1:6">
      <c r="A1740" s="3" t="s">
        <v>3554</v>
      </c>
      <c r="B1740" t="s">
        <v>3555</v>
      </c>
      <c r="C1740">
        <v>193</v>
      </c>
      <c r="D1740">
        <v>187</v>
      </c>
      <c r="E1740">
        <v>25260</v>
      </c>
      <c r="F1740" t="s">
        <v>7769</v>
      </c>
    </row>
    <row r="1741" spans="1:6">
      <c r="A1741" s="3" t="s">
        <v>3556</v>
      </c>
      <c r="B1741" t="s">
        <v>3557</v>
      </c>
      <c r="C1741">
        <v>272</v>
      </c>
      <c r="D1741">
        <v>253</v>
      </c>
      <c r="E1741">
        <v>27540</v>
      </c>
      <c r="F1741" t="s">
        <v>7769</v>
      </c>
    </row>
    <row r="1742" spans="1:6">
      <c r="A1742" s="3" t="s">
        <v>3558</v>
      </c>
      <c r="B1742" t="s">
        <v>3559</v>
      </c>
      <c r="C1742">
        <v>335</v>
      </c>
      <c r="D1742">
        <v>345</v>
      </c>
      <c r="E1742">
        <v>26420</v>
      </c>
      <c r="F1742" t="s">
        <v>7769</v>
      </c>
    </row>
    <row r="1743" spans="1:6">
      <c r="A1743" s="3" t="s">
        <v>3574</v>
      </c>
      <c r="B1743" t="s">
        <v>3575</v>
      </c>
      <c r="C1743">
        <v>155</v>
      </c>
      <c r="D1743">
        <v>149</v>
      </c>
      <c r="E1743">
        <v>27460</v>
      </c>
      <c r="F1743" t="s">
        <v>7769</v>
      </c>
    </row>
    <row r="1744" spans="1:6">
      <c r="A1744" s="3" t="s">
        <v>3560</v>
      </c>
      <c r="B1744" t="s">
        <v>3561</v>
      </c>
      <c r="C1744">
        <v>623</v>
      </c>
      <c r="D1744">
        <v>644</v>
      </c>
      <c r="E1744">
        <v>29310</v>
      </c>
      <c r="F1744" t="s">
        <v>7769</v>
      </c>
    </row>
    <row r="1745" spans="1:6">
      <c r="A1745" s="3" t="s">
        <v>3576</v>
      </c>
      <c r="B1745" t="s">
        <v>3577</v>
      </c>
      <c r="C1745">
        <v>462</v>
      </c>
      <c r="D1745">
        <v>463</v>
      </c>
      <c r="E1745">
        <v>28900</v>
      </c>
      <c r="F1745" t="s">
        <v>7769</v>
      </c>
    </row>
    <row r="1746" spans="1:6">
      <c r="A1746" s="3" t="s">
        <v>3578</v>
      </c>
      <c r="B1746" t="s">
        <v>3579</v>
      </c>
      <c r="C1746">
        <v>827</v>
      </c>
      <c r="D1746">
        <v>925</v>
      </c>
      <c r="E1746">
        <v>29070</v>
      </c>
      <c r="F1746" t="s">
        <v>7769</v>
      </c>
    </row>
    <row r="1747" spans="1:6">
      <c r="A1747" s="3" t="s">
        <v>3562</v>
      </c>
      <c r="B1747" t="s">
        <v>3563</v>
      </c>
      <c r="C1747">
        <v>642</v>
      </c>
      <c r="D1747">
        <v>582</v>
      </c>
      <c r="E1747">
        <v>27690</v>
      </c>
      <c r="F1747" t="s">
        <v>7769</v>
      </c>
    </row>
    <row r="1748" spans="1:6">
      <c r="A1748" s="3" t="s">
        <v>3610</v>
      </c>
      <c r="B1748" t="s">
        <v>3611</v>
      </c>
      <c r="C1748">
        <v>243</v>
      </c>
      <c r="D1748">
        <v>237</v>
      </c>
      <c r="E1748">
        <v>23620</v>
      </c>
      <c r="F1748" t="s">
        <v>7769</v>
      </c>
    </row>
    <row r="1749" spans="1:6">
      <c r="A1749" s="3" t="s">
        <v>3580</v>
      </c>
      <c r="B1749" t="s">
        <v>3581</v>
      </c>
      <c r="C1749">
        <v>126</v>
      </c>
      <c r="D1749">
        <v>113</v>
      </c>
      <c r="E1749">
        <v>26170</v>
      </c>
      <c r="F1749" t="s">
        <v>7769</v>
      </c>
    </row>
    <row r="1750" spans="1:6">
      <c r="A1750" s="3" t="s">
        <v>3564</v>
      </c>
      <c r="B1750" t="s">
        <v>3565</v>
      </c>
      <c r="C1750">
        <v>2498</v>
      </c>
      <c r="D1750">
        <v>2466</v>
      </c>
      <c r="E1750">
        <v>24700</v>
      </c>
      <c r="F1750">
        <v>13</v>
      </c>
    </row>
    <row r="1751" spans="1:6">
      <c r="A1751" s="3" t="s">
        <v>3582</v>
      </c>
      <c r="B1751" t="s">
        <v>3583</v>
      </c>
      <c r="C1751">
        <v>312</v>
      </c>
      <c r="D1751">
        <v>309</v>
      </c>
      <c r="E1751">
        <v>25490</v>
      </c>
      <c r="F1751" t="s">
        <v>7769</v>
      </c>
    </row>
    <row r="1752" spans="1:6">
      <c r="A1752" s="3" t="s">
        <v>3566</v>
      </c>
      <c r="B1752" t="s">
        <v>3567</v>
      </c>
      <c r="C1752">
        <v>490</v>
      </c>
      <c r="D1752">
        <v>478</v>
      </c>
      <c r="E1752">
        <v>29260</v>
      </c>
      <c r="F1752" t="s">
        <v>7769</v>
      </c>
    </row>
    <row r="1753" spans="1:6">
      <c r="A1753" s="3" t="s">
        <v>3568</v>
      </c>
      <c r="B1753" t="s">
        <v>3569</v>
      </c>
      <c r="C1753">
        <v>248</v>
      </c>
      <c r="D1753">
        <v>238</v>
      </c>
      <c r="E1753">
        <v>30250</v>
      </c>
      <c r="F1753" t="s">
        <v>7769</v>
      </c>
    </row>
    <row r="1754" spans="1:6">
      <c r="A1754" s="3" t="s">
        <v>3570</v>
      </c>
      <c r="B1754" t="s">
        <v>3571</v>
      </c>
      <c r="C1754">
        <v>708</v>
      </c>
      <c r="D1754">
        <v>704</v>
      </c>
      <c r="E1754">
        <v>29350</v>
      </c>
      <c r="F1754" t="s">
        <v>7769</v>
      </c>
    </row>
    <row r="1755" spans="1:6">
      <c r="A1755" s="3" t="s">
        <v>3572</v>
      </c>
      <c r="B1755" t="s">
        <v>3573</v>
      </c>
      <c r="C1755">
        <v>671</v>
      </c>
      <c r="D1755">
        <v>680</v>
      </c>
      <c r="E1755">
        <v>29220</v>
      </c>
      <c r="F1755" t="s">
        <v>7769</v>
      </c>
    </row>
    <row r="1756" spans="1:6">
      <c r="A1756" s="3" t="s">
        <v>3608</v>
      </c>
      <c r="B1756" t="s">
        <v>3609</v>
      </c>
      <c r="C1756">
        <v>612</v>
      </c>
      <c r="D1756">
        <v>591</v>
      </c>
      <c r="E1756">
        <v>24850</v>
      </c>
      <c r="F1756" t="s">
        <v>7769</v>
      </c>
    </row>
    <row r="1757" spans="1:6">
      <c r="A1757" s="3" t="s">
        <v>3584</v>
      </c>
      <c r="B1757" t="s">
        <v>3585</v>
      </c>
      <c r="C1757">
        <v>259</v>
      </c>
      <c r="D1757">
        <v>250</v>
      </c>
      <c r="E1757">
        <v>28200</v>
      </c>
      <c r="F1757" t="s">
        <v>7769</v>
      </c>
    </row>
    <row r="1758" spans="1:6">
      <c r="A1758" s="3" t="s">
        <v>3586</v>
      </c>
      <c r="B1758" t="s">
        <v>3587</v>
      </c>
      <c r="C1758">
        <v>776</v>
      </c>
      <c r="D1758">
        <v>878</v>
      </c>
      <c r="E1758">
        <v>27480</v>
      </c>
      <c r="F1758" t="s">
        <v>7769</v>
      </c>
    </row>
    <row r="1759" spans="1:6">
      <c r="A1759" s="3" t="s">
        <v>3588</v>
      </c>
      <c r="B1759" t="s">
        <v>3589</v>
      </c>
      <c r="C1759">
        <v>322</v>
      </c>
      <c r="D1759">
        <v>302</v>
      </c>
      <c r="E1759">
        <v>29070</v>
      </c>
      <c r="F1759" t="s">
        <v>7769</v>
      </c>
    </row>
    <row r="1760" spans="1:6">
      <c r="A1760" s="3" t="s">
        <v>3590</v>
      </c>
      <c r="B1760" t="s">
        <v>3591</v>
      </c>
      <c r="C1760">
        <v>681</v>
      </c>
      <c r="D1760">
        <v>640</v>
      </c>
      <c r="E1760">
        <v>25300</v>
      </c>
      <c r="F1760" t="s">
        <v>7769</v>
      </c>
    </row>
    <row r="1761" spans="1:6">
      <c r="A1761" s="3" t="s">
        <v>3592</v>
      </c>
      <c r="B1761" t="s">
        <v>3593</v>
      </c>
      <c r="C1761">
        <v>903</v>
      </c>
      <c r="D1761">
        <v>851</v>
      </c>
      <c r="E1761">
        <v>23560</v>
      </c>
      <c r="F1761" t="s">
        <v>7769</v>
      </c>
    </row>
    <row r="1762" spans="1:6">
      <c r="A1762" s="3" t="s">
        <v>3594</v>
      </c>
      <c r="B1762" t="s">
        <v>3595</v>
      </c>
      <c r="C1762">
        <v>2411</v>
      </c>
      <c r="D1762">
        <v>2243</v>
      </c>
      <c r="E1762">
        <v>31260</v>
      </c>
      <c r="F1762">
        <v>9</v>
      </c>
    </row>
    <row r="1763" spans="1:6">
      <c r="A1763" s="3" t="s">
        <v>3596</v>
      </c>
      <c r="B1763" t="s">
        <v>3597</v>
      </c>
      <c r="C1763">
        <v>609</v>
      </c>
      <c r="D1763">
        <v>588</v>
      </c>
      <c r="E1763">
        <v>34710</v>
      </c>
      <c r="F1763" t="s">
        <v>7769</v>
      </c>
    </row>
    <row r="1764" spans="1:6">
      <c r="A1764" s="3" t="s">
        <v>3598</v>
      </c>
      <c r="B1764" t="s">
        <v>3599</v>
      </c>
      <c r="C1764">
        <v>1028</v>
      </c>
      <c r="D1764">
        <v>1071</v>
      </c>
      <c r="E1764">
        <v>26170</v>
      </c>
      <c r="F1764" t="s">
        <v>7769</v>
      </c>
    </row>
    <row r="1765" spans="1:6">
      <c r="A1765" s="3" t="s">
        <v>3600</v>
      </c>
      <c r="B1765" t="s">
        <v>3601</v>
      </c>
      <c r="C1765">
        <v>322</v>
      </c>
      <c r="D1765">
        <v>294</v>
      </c>
      <c r="E1765">
        <v>26320</v>
      </c>
      <c r="F1765" t="s">
        <v>7769</v>
      </c>
    </row>
    <row r="1766" spans="1:6">
      <c r="A1766" s="3" t="s">
        <v>3628</v>
      </c>
      <c r="B1766" t="s">
        <v>3629</v>
      </c>
      <c r="C1766">
        <v>197</v>
      </c>
      <c r="D1766">
        <v>196</v>
      </c>
      <c r="E1766">
        <v>25200</v>
      </c>
      <c r="F1766" t="s">
        <v>7769</v>
      </c>
    </row>
    <row r="1767" spans="1:6">
      <c r="A1767" s="3" t="s">
        <v>3630</v>
      </c>
      <c r="B1767" t="s">
        <v>3631</v>
      </c>
      <c r="C1767">
        <v>1347</v>
      </c>
      <c r="D1767">
        <v>1326</v>
      </c>
      <c r="E1767">
        <v>27970</v>
      </c>
      <c r="F1767" t="s">
        <v>7769</v>
      </c>
    </row>
    <row r="1768" spans="1:6">
      <c r="A1768" s="3" t="s">
        <v>3632</v>
      </c>
      <c r="B1768" t="s">
        <v>3633</v>
      </c>
      <c r="C1768">
        <v>443</v>
      </c>
      <c r="D1768">
        <v>456</v>
      </c>
      <c r="E1768">
        <v>28030</v>
      </c>
      <c r="F1768" t="s">
        <v>7769</v>
      </c>
    </row>
    <row r="1769" spans="1:6">
      <c r="A1769" s="3" t="s">
        <v>3634</v>
      </c>
      <c r="B1769" t="s">
        <v>3635</v>
      </c>
      <c r="C1769">
        <v>691</v>
      </c>
      <c r="D1769">
        <v>687</v>
      </c>
      <c r="E1769">
        <v>28410</v>
      </c>
      <c r="F1769" t="s">
        <v>7769</v>
      </c>
    </row>
    <row r="1770" spans="1:6">
      <c r="A1770" s="3" t="s">
        <v>3638</v>
      </c>
      <c r="B1770" t="s">
        <v>3639</v>
      </c>
      <c r="C1770">
        <v>1620</v>
      </c>
      <c r="D1770">
        <v>1512</v>
      </c>
      <c r="E1770">
        <v>25700</v>
      </c>
      <c r="F1770" t="s">
        <v>7769</v>
      </c>
    </row>
    <row r="1771" spans="1:6">
      <c r="A1771" s="3" t="s">
        <v>3636</v>
      </c>
      <c r="B1771" t="s">
        <v>3637</v>
      </c>
      <c r="C1771">
        <v>919</v>
      </c>
      <c r="D1771">
        <v>827</v>
      </c>
      <c r="E1771">
        <v>29440</v>
      </c>
      <c r="F1771" t="s">
        <v>7769</v>
      </c>
    </row>
    <row r="1772" spans="1:6">
      <c r="A1772" s="3" t="s">
        <v>3640</v>
      </c>
      <c r="B1772" t="s">
        <v>3641</v>
      </c>
      <c r="C1772">
        <v>148</v>
      </c>
      <c r="D1772">
        <v>165</v>
      </c>
      <c r="E1772">
        <v>28180</v>
      </c>
      <c r="F1772" t="s">
        <v>7769</v>
      </c>
    </row>
    <row r="1773" spans="1:6">
      <c r="A1773" s="3" t="s">
        <v>3642</v>
      </c>
      <c r="B1773" t="s">
        <v>3643</v>
      </c>
      <c r="C1773">
        <v>203</v>
      </c>
      <c r="D1773">
        <v>182</v>
      </c>
      <c r="E1773">
        <v>29070</v>
      </c>
      <c r="F1773" t="s">
        <v>7769</v>
      </c>
    </row>
    <row r="1774" spans="1:6">
      <c r="A1774" s="3" t="s">
        <v>3644</v>
      </c>
      <c r="B1774" t="s">
        <v>3645</v>
      </c>
      <c r="C1774">
        <v>651</v>
      </c>
      <c r="D1774">
        <v>805</v>
      </c>
      <c r="E1774">
        <v>32800</v>
      </c>
      <c r="F1774" t="s">
        <v>7769</v>
      </c>
    </row>
    <row r="1775" spans="1:6">
      <c r="A1775" s="3" t="s">
        <v>3646</v>
      </c>
      <c r="B1775" t="s">
        <v>3647</v>
      </c>
      <c r="C1775">
        <v>4708</v>
      </c>
      <c r="D1775">
        <v>5415</v>
      </c>
      <c r="E1775">
        <v>27760</v>
      </c>
      <c r="F1775">
        <v>8</v>
      </c>
    </row>
    <row r="1776" spans="1:6">
      <c r="A1776" s="3" t="s">
        <v>3648</v>
      </c>
      <c r="B1776" t="s">
        <v>3649</v>
      </c>
      <c r="C1776">
        <v>368</v>
      </c>
      <c r="D1776">
        <v>342</v>
      </c>
      <c r="E1776">
        <v>28240</v>
      </c>
      <c r="F1776" t="s">
        <v>7769</v>
      </c>
    </row>
    <row r="1777" spans="1:6">
      <c r="A1777" s="3" t="s">
        <v>3650</v>
      </c>
      <c r="B1777" t="s">
        <v>3651</v>
      </c>
      <c r="C1777">
        <v>527</v>
      </c>
      <c r="D1777">
        <v>524</v>
      </c>
      <c r="E1777">
        <v>27130</v>
      </c>
      <c r="F1777" t="s">
        <v>7769</v>
      </c>
    </row>
    <row r="1778" spans="1:6">
      <c r="A1778" s="3" t="s">
        <v>3652</v>
      </c>
      <c r="B1778" t="s">
        <v>3653</v>
      </c>
      <c r="C1778">
        <v>2062</v>
      </c>
      <c r="D1778">
        <v>2043</v>
      </c>
      <c r="E1778">
        <v>31690</v>
      </c>
      <c r="F1778">
        <v>3</v>
      </c>
    </row>
    <row r="1779" spans="1:6">
      <c r="A1779" s="3" t="s">
        <v>3654</v>
      </c>
      <c r="B1779" t="s">
        <v>3655</v>
      </c>
      <c r="C1779">
        <v>4719</v>
      </c>
      <c r="D1779">
        <v>4926</v>
      </c>
      <c r="E1779">
        <v>25190</v>
      </c>
      <c r="F1779">
        <v>13</v>
      </c>
    </row>
    <row r="1780" spans="1:6">
      <c r="A1780" s="3" t="s">
        <v>3656</v>
      </c>
      <c r="B1780" t="s">
        <v>3657</v>
      </c>
      <c r="C1780">
        <v>653</v>
      </c>
      <c r="D1780">
        <v>606</v>
      </c>
      <c r="E1780">
        <v>24430</v>
      </c>
      <c r="F1780" t="s">
        <v>7769</v>
      </c>
    </row>
    <row r="1781" spans="1:6">
      <c r="A1781" s="3" t="s">
        <v>3658</v>
      </c>
      <c r="B1781" t="s">
        <v>3659</v>
      </c>
      <c r="C1781">
        <v>480</v>
      </c>
      <c r="D1781">
        <v>504</v>
      </c>
      <c r="E1781">
        <v>25240</v>
      </c>
      <c r="F1781" t="s">
        <v>7769</v>
      </c>
    </row>
    <row r="1782" spans="1:6">
      <c r="A1782" s="3" t="s">
        <v>3662</v>
      </c>
      <c r="B1782" t="s">
        <v>3663</v>
      </c>
      <c r="C1782">
        <v>191</v>
      </c>
      <c r="D1782">
        <v>196</v>
      </c>
      <c r="E1782">
        <v>27680</v>
      </c>
      <c r="F1782" t="s">
        <v>7769</v>
      </c>
    </row>
    <row r="1783" spans="1:6">
      <c r="A1783" s="3" t="s">
        <v>3660</v>
      </c>
      <c r="B1783" t="s">
        <v>3661</v>
      </c>
      <c r="C1783">
        <v>8881</v>
      </c>
      <c r="D1783">
        <v>9082</v>
      </c>
      <c r="E1783">
        <v>37350</v>
      </c>
      <c r="F1783">
        <v>7</v>
      </c>
    </row>
    <row r="1784" spans="1:6">
      <c r="A1784" s="3" t="s">
        <v>3664</v>
      </c>
      <c r="B1784" t="s">
        <v>3665</v>
      </c>
      <c r="C1784">
        <v>282</v>
      </c>
      <c r="D1784">
        <v>278</v>
      </c>
      <c r="E1784">
        <v>23910</v>
      </c>
      <c r="F1784" t="s">
        <v>7769</v>
      </c>
    </row>
    <row r="1785" spans="1:6">
      <c r="A1785" s="3" t="s">
        <v>3666</v>
      </c>
      <c r="B1785" t="s">
        <v>3667</v>
      </c>
      <c r="C1785">
        <v>510</v>
      </c>
      <c r="D1785">
        <v>505</v>
      </c>
      <c r="E1785">
        <v>25090</v>
      </c>
      <c r="F1785" t="s">
        <v>7769</v>
      </c>
    </row>
    <row r="1786" spans="1:6">
      <c r="A1786" s="3" t="s">
        <v>3668</v>
      </c>
      <c r="B1786" t="s">
        <v>3669</v>
      </c>
      <c r="C1786">
        <v>1399</v>
      </c>
      <c r="D1786">
        <v>1469</v>
      </c>
      <c r="E1786">
        <v>25020</v>
      </c>
      <c r="F1786" t="s">
        <v>7769</v>
      </c>
    </row>
    <row r="1787" spans="1:6">
      <c r="A1787" s="3" t="s">
        <v>3670</v>
      </c>
      <c r="B1787" t="s">
        <v>3671</v>
      </c>
      <c r="C1787">
        <v>117</v>
      </c>
      <c r="D1787">
        <v>115</v>
      </c>
      <c r="E1787">
        <v>28960</v>
      </c>
      <c r="F1787" t="s">
        <v>7769</v>
      </c>
    </row>
    <row r="1788" spans="1:6">
      <c r="A1788" s="3" t="s">
        <v>3672</v>
      </c>
      <c r="B1788" t="s">
        <v>3673</v>
      </c>
      <c r="C1788">
        <v>150</v>
      </c>
      <c r="D1788">
        <v>180</v>
      </c>
      <c r="E1788">
        <v>29910</v>
      </c>
      <c r="F1788" t="s">
        <v>7769</v>
      </c>
    </row>
    <row r="1789" spans="1:6">
      <c r="A1789" s="3" t="s">
        <v>3674</v>
      </c>
      <c r="B1789" t="s">
        <v>3675</v>
      </c>
      <c r="C1789">
        <v>207</v>
      </c>
      <c r="D1789">
        <v>182</v>
      </c>
      <c r="E1789">
        <v>25070</v>
      </c>
      <c r="F1789" t="s">
        <v>7769</v>
      </c>
    </row>
    <row r="1790" spans="1:6">
      <c r="A1790" s="3" t="s">
        <v>3676</v>
      </c>
      <c r="B1790" t="s">
        <v>3677</v>
      </c>
      <c r="C1790">
        <v>38</v>
      </c>
      <c r="D1790">
        <v>32</v>
      </c>
      <c r="E1790" t="s">
        <v>7769</v>
      </c>
      <c r="F1790" t="s">
        <v>7769</v>
      </c>
    </row>
    <row r="1791" spans="1:6">
      <c r="A1791" s="3" t="s">
        <v>3678</v>
      </c>
      <c r="B1791" t="s">
        <v>3679</v>
      </c>
      <c r="C1791">
        <v>1168</v>
      </c>
      <c r="D1791">
        <v>1116</v>
      </c>
      <c r="E1791">
        <v>27500</v>
      </c>
      <c r="F1791" t="s">
        <v>7769</v>
      </c>
    </row>
    <row r="1792" spans="1:6">
      <c r="A1792" s="3" t="s">
        <v>3680</v>
      </c>
      <c r="B1792" t="s">
        <v>3681</v>
      </c>
      <c r="C1792">
        <v>534</v>
      </c>
      <c r="D1792">
        <v>631</v>
      </c>
      <c r="E1792">
        <v>30970</v>
      </c>
      <c r="F1792" t="s">
        <v>7769</v>
      </c>
    </row>
    <row r="1793" spans="1:6">
      <c r="A1793" s="3" t="s">
        <v>3764</v>
      </c>
      <c r="B1793" t="s">
        <v>3765</v>
      </c>
      <c r="C1793">
        <v>551</v>
      </c>
      <c r="D1793">
        <v>548</v>
      </c>
      <c r="E1793">
        <v>25360</v>
      </c>
      <c r="F1793" t="s">
        <v>7769</v>
      </c>
    </row>
    <row r="1794" spans="1:6">
      <c r="A1794" s="3" t="s">
        <v>3766</v>
      </c>
      <c r="B1794" t="s">
        <v>3767</v>
      </c>
      <c r="C1794">
        <v>972</v>
      </c>
      <c r="D1794">
        <v>1014</v>
      </c>
      <c r="E1794">
        <v>29630</v>
      </c>
      <c r="F1794" t="s">
        <v>7769</v>
      </c>
    </row>
    <row r="1795" spans="1:6">
      <c r="A1795" s="3" t="s">
        <v>3736</v>
      </c>
      <c r="B1795" t="s">
        <v>3737</v>
      </c>
      <c r="C1795">
        <v>189</v>
      </c>
      <c r="D1795">
        <v>203</v>
      </c>
      <c r="E1795">
        <v>27430</v>
      </c>
      <c r="F1795" t="s">
        <v>7769</v>
      </c>
    </row>
    <row r="1796" spans="1:6">
      <c r="A1796" s="3" t="s">
        <v>3738</v>
      </c>
      <c r="B1796" t="s">
        <v>3739</v>
      </c>
      <c r="C1796">
        <v>6880</v>
      </c>
      <c r="D1796">
        <v>6785</v>
      </c>
      <c r="E1796">
        <v>23280</v>
      </c>
      <c r="F1796">
        <v>19</v>
      </c>
    </row>
    <row r="1797" spans="1:6">
      <c r="A1797" s="3" t="s">
        <v>3740</v>
      </c>
      <c r="B1797" t="s">
        <v>3741</v>
      </c>
      <c r="C1797">
        <v>595</v>
      </c>
      <c r="D1797">
        <v>573</v>
      </c>
      <c r="E1797">
        <v>28870</v>
      </c>
      <c r="F1797" t="s">
        <v>7769</v>
      </c>
    </row>
    <row r="1798" spans="1:6">
      <c r="A1798" s="3" t="s">
        <v>3742</v>
      </c>
      <c r="B1798" t="s">
        <v>3743</v>
      </c>
      <c r="C1798">
        <v>182</v>
      </c>
      <c r="D1798">
        <v>181</v>
      </c>
      <c r="E1798">
        <v>23550</v>
      </c>
      <c r="F1798" t="s">
        <v>7769</v>
      </c>
    </row>
    <row r="1799" spans="1:6">
      <c r="A1799" s="3" t="s">
        <v>3744</v>
      </c>
      <c r="B1799" t="s">
        <v>3745</v>
      </c>
      <c r="C1799">
        <v>227</v>
      </c>
      <c r="D1799">
        <v>224</v>
      </c>
      <c r="E1799">
        <v>32310</v>
      </c>
      <c r="F1799" t="s">
        <v>7769</v>
      </c>
    </row>
    <row r="1800" spans="1:6">
      <c r="A1800" s="3" t="s">
        <v>3746</v>
      </c>
      <c r="B1800" t="s">
        <v>3747</v>
      </c>
      <c r="C1800">
        <v>709</v>
      </c>
      <c r="D1800">
        <v>718</v>
      </c>
      <c r="E1800">
        <v>28220</v>
      </c>
      <c r="F1800" t="s">
        <v>7769</v>
      </c>
    </row>
    <row r="1801" spans="1:6">
      <c r="A1801" s="3" t="s">
        <v>3748</v>
      </c>
      <c r="B1801" t="s">
        <v>3749</v>
      </c>
      <c r="C1801">
        <v>410</v>
      </c>
      <c r="D1801">
        <v>423</v>
      </c>
      <c r="E1801">
        <v>26740</v>
      </c>
      <c r="F1801" t="s">
        <v>7769</v>
      </c>
    </row>
    <row r="1802" spans="1:6">
      <c r="A1802" s="3" t="s">
        <v>3750</v>
      </c>
      <c r="B1802" t="s">
        <v>3751</v>
      </c>
      <c r="C1802">
        <v>356</v>
      </c>
      <c r="D1802">
        <v>359</v>
      </c>
      <c r="E1802">
        <v>29320</v>
      </c>
      <c r="F1802" t="s">
        <v>7769</v>
      </c>
    </row>
    <row r="1803" spans="1:6">
      <c r="A1803" s="3" t="s">
        <v>3752</v>
      </c>
      <c r="B1803" t="s">
        <v>3753</v>
      </c>
      <c r="C1803">
        <v>336</v>
      </c>
      <c r="D1803">
        <v>329</v>
      </c>
      <c r="E1803">
        <v>28170</v>
      </c>
      <c r="F1803" t="s">
        <v>7769</v>
      </c>
    </row>
    <row r="1804" spans="1:6">
      <c r="A1804" s="3" t="s">
        <v>3754</v>
      </c>
      <c r="B1804" t="s">
        <v>3755</v>
      </c>
      <c r="C1804">
        <v>2622</v>
      </c>
      <c r="D1804">
        <v>2586</v>
      </c>
      <c r="E1804">
        <v>24160</v>
      </c>
      <c r="F1804">
        <v>16</v>
      </c>
    </row>
    <row r="1805" spans="1:6">
      <c r="A1805" s="3" t="s">
        <v>3756</v>
      </c>
      <c r="B1805" t="s">
        <v>3757</v>
      </c>
      <c r="C1805">
        <v>1919</v>
      </c>
      <c r="D1805">
        <v>1895</v>
      </c>
      <c r="E1805">
        <v>29750</v>
      </c>
      <c r="F1805" t="s">
        <v>7769</v>
      </c>
    </row>
    <row r="1806" spans="1:6">
      <c r="A1806" s="3" t="s">
        <v>3758</v>
      </c>
      <c r="B1806" t="s">
        <v>3759</v>
      </c>
      <c r="C1806">
        <v>1306</v>
      </c>
      <c r="D1806">
        <v>1247</v>
      </c>
      <c r="E1806">
        <v>27780</v>
      </c>
      <c r="F1806" t="s">
        <v>7769</v>
      </c>
    </row>
    <row r="1807" spans="1:6">
      <c r="A1807" s="3" t="s">
        <v>3760</v>
      </c>
      <c r="B1807" t="s">
        <v>3761</v>
      </c>
      <c r="C1807">
        <v>150</v>
      </c>
      <c r="D1807">
        <v>151</v>
      </c>
      <c r="E1807">
        <v>27220</v>
      </c>
      <c r="F1807" t="s">
        <v>7769</v>
      </c>
    </row>
    <row r="1808" spans="1:6">
      <c r="A1808" s="3" t="s">
        <v>3762</v>
      </c>
      <c r="B1808" t="s">
        <v>3763</v>
      </c>
      <c r="C1808">
        <v>642</v>
      </c>
      <c r="D1808">
        <v>682</v>
      </c>
      <c r="E1808">
        <v>27760</v>
      </c>
      <c r="F1808" t="s">
        <v>7769</v>
      </c>
    </row>
    <row r="1809" spans="1:6">
      <c r="A1809" s="3" t="s">
        <v>3768</v>
      </c>
      <c r="B1809" t="s">
        <v>3769</v>
      </c>
      <c r="C1809">
        <v>718</v>
      </c>
      <c r="D1809">
        <v>830</v>
      </c>
      <c r="E1809">
        <v>27470</v>
      </c>
      <c r="F1809" t="s">
        <v>7769</v>
      </c>
    </row>
    <row r="1810" spans="1:6">
      <c r="A1810" s="3" t="s">
        <v>3770</v>
      </c>
      <c r="B1810" t="s">
        <v>3771</v>
      </c>
      <c r="C1810">
        <v>2699</v>
      </c>
      <c r="D1810">
        <v>2473</v>
      </c>
      <c r="E1810">
        <v>23710</v>
      </c>
      <c r="F1810">
        <v>14</v>
      </c>
    </row>
    <row r="1811" spans="1:6">
      <c r="A1811" s="3" t="s">
        <v>3772</v>
      </c>
      <c r="B1811" t="s">
        <v>3773</v>
      </c>
      <c r="C1811">
        <v>414</v>
      </c>
      <c r="D1811">
        <v>381</v>
      </c>
      <c r="E1811">
        <v>28370</v>
      </c>
      <c r="F1811" t="s">
        <v>7769</v>
      </c>
    </row>
    <row r="1812" spans="1:6">
      <c r="A1812" s="3" t="s">
        <v>3774</v>
      </c>
      <c r="B1812" t="s">
        <v>3775</v>
      </c>
      <c r="C1812">
        <v>161</v>
      </c>
      <c r="D1812">
        <v>178</v>
      </c>
      <c r="E1812">
        <v>29610</v>
      </c>
      <c r="F1812" t="s">
        <v>7769</v>
      </c>
    </row>
    <row r="1813" spans="1:6">
      <c r="A1813" s="3" t="s">
        <v>3776</v>
      </c>
      <c r="B1813" t="s">
        <v>3777</v>
      </c>
      <c r="C1813">
        <v>301</v>
      </c>
      <c r="D1813">
        <v>285</v>
      </c>
      <c r="E1813">
        <v>25950</v>
      </c>
      <c r="F1813" t="s">
        <v>7769</v>
      </c>
    </row>
    <row r="1814" spans="1:6">
      <c r="A1814" s="3" t="s">
        <v>3778</v>
      </c>
      <c r="B1814" t="s">
        <v>3779</v>
      </c>
      <c r="C1814">
        <v>406</v>
      </c>
      <c r="D1814">
        <v>375</v>
      </c>
      <c r="E1814">
        <v>28740</v>
      </c>
      <c r="F1814" t="s">
        <v>7769</v>
      </c>
    </row>
    <row r="1815" spans="1:6">
      <c r="A1815" s="3" t="s">
        <v>3780</v>
      </c>
      <c r="B1815" t="s">
        <v>3781</v>
      </c>
      <c r="C1815">
        <v>641</v>
      </c>
      <c r="D1815">
        <v>616</v>
      </c>
      <c r="E1815">
        <v>26780</v>
      </c>
      <c r="F1815" t="s">
        <v>7769</v>
      </c>
    </row>
    <row r="1816" spans="1:6">
      <c r="A1816" s="3" t="s">
        <v>3782</v>
      </c>
      <c r="B1816" t="s">
        <v>3783</v>
      </c>
      <c r="C1816">
        <v>1613</v>
      </c>
      <c r="D1816">
        <v>1581</v>
      </c>
      <c r="E1816">
        <v>26460</v>
      </c>
      <c r="F1816" t="s">
        <v>7769</v>
      </c>
    </row>
    <row r="1817" spans="1:6">
      <c r="A1817" s="3" t="s">
        <v>3784</v>
      </c>
      <c r="B1817" t="s">
        <v>3785</v>
      </c>
      <c r="C1817">
        <v>261</v>
      </c>
      <c r="D1817">
        <v>258</v>
      </c>
      <c r="E1817">
        <v>25650</v>
      </c>
      <c r="F1817" t="s">
        <v>7769</v>
      </c>
    </row>
    <row r="1818" spans="1:6">
      <c r="A1818" s="3" t="s">
        <v>3786</v>
      </c>
      <c r="B1818" t="s">
        <v>3787</v>
      </c>
      <c r="C1818">
        <v>8370</v>
      </c>
      <c r="D1818">
        <v>8677</v>
      </c>
      <c r="E1818">
        <v>25900</v>
      </c>
      <c r="F1818">
        <v>13</v>
      </c>
    </row>
    <row r="1819" spans="1:6">
      <c r="A1819" s="3" t="s">
        <v>3788</v>
      </c>
      <c r="B1819" t="s">
        <v>3789</v>
      </c>
      <c r="C1819">
        <v>536</v>
      </c>
      <c r="D1819">
        <v>531</v>
      </c>
      <c r="E1819">
        <v>29280</v>
      </c>
      <c r="F1819" t="s">
        <v>7769</v>
      </c>
    </row>
    <row r="1820" spans="1:6">
      <c r="A1820" s="3" t="s">
        <v>3790</v>
      </c>
      <c r="B1820" t="s">
        <v>3791</v>
      </c>
      <c r="C1820">
        <v>680</v>
      </c>
      <c r="D1820">
        <v>641</v>
      </c>
      <c r="E1820">
        <v>26790</v>
      </c>
      <c r="F1820" t="s">
        <v>7769</v>
      </c>
    </row>
    <row r="1821" spans="1:6">
      <c r="A1821" s="3" t="s">
        <v>3792</v>
      </c>
      <c r="B1821" t="s">
        <v>3793</v>
      </c>
      <c r="C1821">
        <v>491</v>
      </c>
      <c r="D1821">
        <v>484</v>
      </c>
      <c r="E1821">
        <v>27000</v>
      </c>
      <c r="F1821" t="s">
        <v>7769</v>
      </c>
    </row>
    <row r="1822" spans="1:6">
      <c r="A1822" s="3" t="s">
        <v>3794</v>
      </c>
      <c r="B1822" t="s">
        <v>3795</v>
      </c>
      <c r="C1822">
        <v>1482</v>
      </c>
      <c r="D1822">
        <v>1409</v>
      </c>
      <c r="E1822">
        <v>21300</v>
      </c>
      <c r="F1822" t="s">
        <v>7769</v>
      </c>
    </row>
    <row r="1823" spans="1:6">
      <c r="A1823" s="3" t="s">
        <v>3796</v>
      </c>
      <c r="B1823" t="s">
        <v>3797</v>
      </c>
      <c r="C1823">
        <v>128</v>
      </c>
      <c r="D1823">
        <v>136</v>
      </c>
      <c r="E1823">
        <v>29320</v>
      </c>
      <c r="F1823" t="s">
        <v>7769</v>
      </c>
    </row>
    <row r="1824" spans="1:6">
      <c r="A1824" s="3" t="s">
        <v>3798</v>
      </c>
      <c r="B1824" t="s">
        <v>3799</v>
      </c>
      <c r="C1824">
        <v>249</v>
      </c>
      <c r="D1824">
        <v>221</v>
      </c>
      <c r="E1824">
        <v>24790</v>
      </c>
      <c r="F1824" t="s">
        <v>7769</v>
      </c>
    </row>
    <row r="1825" spans="1:6">
      <c r="A1825" s="3" t="s">
        <v>3800</v>
      </c>
      <c r="B1825" t="s">
        <v>3801</v>
      </c>
      <c r="C1825">
        <v>316</v>
      </c>
      <c r="D1825">
        <v>344</v>
      </c>
      <c r="E1825">
        <v>27220</v>
      </c>
      <c r="F1825" t="s">
        <v>7769</v>
      </c>
    </row>
    <row r="1826" spans="1:6">
      <c r="A1826" s="3" t="s">
        <v>3802</v>
      </c>
      <c r="B1826" t="s">
        <v>3803</v>
      </c>
      <c r="C1826">
        <v>249</v>
      </c>
      <c r="D1826">
        <v>211</v>
      </c>
      <c r="E1826">
        <v>29580</v>
      </c>
      <c r="F1826" t="s">
        <v>7769</v>
      </c>
    </row>
    <row r="1827" spans="1:6">
      <c r="A1827" s="3" t="s">
        <v>3885</v>
      </c>
      <c r="B1827" t="s">
        <v>3886</v>
      </c>
      <c r="C1827">
        <v>740</v>
      </c>
      <c r="D1827">
        <v>789</v>
      </c>
      <c r="E1827">
        <v>28040</v>
      </c>
      <c r="F1827" t="s">
        <v>7769</v>
      </c>
    </row>
    <row r="1828" spans="1:6">
      <c r="A1828" s="3" t="s">
        <v>3804</v>
      </c>
      <c r="B1828" t="s">
        <v>3805</v>
      </c>
      <c r="C1828">
        <v>638</v>
      </c>
      <c r="D1828">
        <v>600</v>
      </c>
      <c r="E1828">
        <v>27740</v>
      </c>
      <c r="F1828" t="s">
        <v>7769</v>
      </c>
    </row>
    <row r="1829" spans="1:6">
      <c r="A1829" s="3" t="s">
        <v>3887</v>
      </c>
      <c r="B1829" t="s">
        <v>3888</v>
      </c>
      <c r="C1829">
        <v>104</v>
      </c>
      <c r="D1829">
        <v>103</v>
      </c>
      <c r="E1829">
        <v>28530</v>
      </c>
      <c r="F1829" t="s">
        <v>7769</v>
      </c>
    </row>
    <row r="1830" spans="1:6">
      <c r="A1830" s="3" t="s">
        <v>3889</v>
      </c>
      <c r="B1830" t="s">
        <v>3890</v>
      </c>
      <c r="C1830">
        <v>14614</v>
      </c>
      <c r="D1830">
        <v>13897</v>
      </c>
      <c r="E1830">
        <v>22160</v>
      </c>
      <c r="F1830">
        <v>24</v>
      </c>
    </row>
    <row r="1831" spans="1:6">
      <c r="A1831" s="3" t="s">
        <v>3891</v>
      </c>
      <c r="B1831" t="s">
        <v>3892</v>
      </c>
      <c r="C1831">
        <v>629</v>
      </c>
      <c r="D1831">
        <v>604</v>
      </c>
      <c r="E1831">
        <v>23700</v>
      </c>
      <c r="F1831" t="s">
        <v>7769</v>
      </c>
    </row>
    <row r="1832" spans="1:6">
      <c r="A1832" s="3" t="s">
        <v>3698</v>
      </c>
      <c r="B1832" t="s">
        <v>3699</v>
      </c>
      <c r="C1832">
        <v>84</v>
      </c>
      <c r="D1832">
        <v>66</v>
      </c>
      <c r="E1832" t="s">
        <v>7769</v>
      </c>
      <c r="F1832" t="s">
        <v>7769</v>
      </c>
    </row>
    <row r="1833" spans="1:6">
      <c r="A1833" s="3" t="s">
        <v>3704</v>
      </c>
      <c r="B1833" t="s">
        <v>3705</v>
      </c>
      <c r="C1833">
        <v>2229</v>
      </c>
      <c r="D1833">
        <v>2439</v>
      </c>
      <c r="E1833">
        <v>29180</v>
      </c>
      <c r="F1833">
        <v>8</v>
      </c>
    </row>
    <row r="1834" spans="1:6">
      <c r="A1834" s="3" t="s">
        <v>3700</v>
      </c>
      <c r="B1834" t="s">
        <v>3701</v>
      </c>
      <c r="C1834">
        <v>204</v>
      </c>
      <c r="D1834">
        <v>248</v>
      </c>
      <c r="E1834">
        <v>26280</v>
      </c>
      <c r="F1834" t="s">
        <v>7769</v>
      </c>
    </row>
    <row r="1835" spans="1:6">
      <c r="A1835" s="3" t="s">
        <v>3706</v>
      </c>
      <c r="B1835" t="s">
        <v>3707</v>
      </c>
      <c r="C1835">
        <v>266</v>
      </c>
      <c r="D1835">
        <v>265</v>
      </c>
      <c r="E1835">
        <v>28240</v>
      </c>
      <c r="F1835" t="s">
        <v>7769</v>
      </c>
    </row>
    <row r="1836" spans="1:6">
      <c r="A1836" s="3" t="s">
        <v>3702</v>
      </c>
      <c r="B1836" t="s">
        <v>3703</v>
      </c>
      <c r="C1836">
        <v>794</v>
      </c>
      <c r="D1836">
        <v>770</v>
      </c>
      <c r="E1836">
        <v>28310</v>
      </c>
      <c r="F1836" t="s">
        <v>7769</v>
      </c>
    </row>
    <row r="1837" spans="1:6">
      <c r="A1837" s="3" t="s">
        <v>3708</v>
      </c>
      <c r="B1837" t="s">
        <v>3709</v>
      </c>
      <c r="C1837">
        <v>2270</v>
      </c>
      <c r="D1837">
        <v>2327</v>
      </c>
      <c r="E1837">
        <v>30170</v>
      </c>
      <c r="F1837">
        <v>6</v>
      </c>
    </row>
    <row r="1838" spans="1:6">
      <c r="A1838" s="3" t="s">
        <v>3806</v>
      </c>
      <c r="B1838" t="s">
        <v>3807</v>
      </c>
      <c r="C1838">
        <v>1708</v>
      </c>
      <c r="D1838">
        <v>1922</v>
      </c>
      <c r="E1838">
        <v>25270</v>
      </c>
      <c r="F1838" t="s">
        <v>7769</v>
      </c>
    </row>
    <row r="1839" spans="1:6">
      <c r="A1839" s="3" t="s">
        <v>3808</v>
      </c>
      <c r="B1839" t="s">
        <v>3809</v>
      </c>
      <c r="C1839">
        <v>1515</v>
      </c>
      <c r="D1839">
        <v>1487</v>
      </c>
      <c r="E1839">
        <v>26740</v>
      </c>
      <c r="F1839" t="s">
        <v>7769</v>
      </c>
    </row>
    <row r="1840" spans="1:6">
      <c r="A1840" s="3" t="s">
        <v>3810</v>
      </c>
      <c r="B1840" t="s">
        <v>3811</v>
      </c>
      <c r="C1840">
        <v>1158</v>
      </c>
      <c r="D1840">
        <v>1117</v>
      </c>
      <c r="E1840">
        <v>22690</v>
      </c>
      <c r="F1840" t="s">
        <v>7769</v>
      </c>
    </row>
    <row r="1841" spans="1:6">
      <c r="A1841" s="3" t="s">
        <v>3812</v>
      </c>
      <c r="B1841" t="s">
        <v>3813</v>
      </c>
      <c r="C1841">
        <v>825</v>
      </c>
      <c r="D1841">
        <v>947</v>
      </c>
      <c r="E1841">
        <v>28800</v>
      </c>
      <c r="F1841" t="s">
        <v>7769</v>
      </c>
    </row>
    <row r="1842" spans="1:6">
      <c r="A1842" s="3" t="s">
        <v>3814</v>
      </c>
      <c r="B1842" t="s">
        <v>3815</v>
      </c>
      <c r="C1842">
        <v>227</v>
      </c>
      <c r="D1842">
        <v>211</v>
      </c>
      <c r="E1842">
        <v>24350</v>
      </c>
      <c r="F1842" t="s">
        <v>7769</v>
      </c>
    </row>
    <row r="1843" spans="1:6">
      <c r="A1843" s="3" t="s">
        <v>3816</v>
      </c>
      <c r="B1843" t="s">
        <v>3817</v>
      </c>
      <c r="C1843">
        <v>769</v>
      </c>
      <c r="D1843">
        <v>772</v>
      </c>
      <c r="E1843">
        <v>29600</v>
      </c>
      <c r="F1843" t="s">
        <v>7769</v>
      </c>
    </row>
    <row r="1844" spans="1:6">
      <c r="A1844" s="3" t="s">
        <v>3818</v>
      </c>
      <c r="B1844" t="s">
        <v>3819</v>
      </c>
      <c r="C1844">
        <v>2214</v>
      </c>
      <c r="D1844">
        <v>2155</v>
      </c>
      <c r="E1844">
        <v>27680</v>
      </c>
      <c r="F1844" t="s">
        <v>7769</v>
      </c>
    </row>
    <row r="1845" spans="1:6">
      <c r="A1845" s="3" t="s">
        <v>3820</v>
      </c>
      <c r="B1845" t="s">
        <v>3821</v>
      </c>
      <c r="C1845">
        <v>243</v>
      </c>
      <c r="D1845">
        <v>247</v>
      </c>
      <c r="E1845">
        <v>23700</v>
      </c>
      <c r="F1845" t="s">
        <v>7769</v>
      </c>
    </row>
    <row r="1846" spans="1:6">
      <c r="A1846" s="3" t="s">
        <v>3822</v>
      </c>
      <c r="B1846" t="s">
        <v>3823</v>
      </c>
      <c r="C1846">
        <v>823</v>
      </c>
      <c r="D1846">
        <v>765</v>
      </c>
      <c r="E1846">
        <v>29890</v>
      </c>
      <c r="F1846" t="s">
        <v>7769</v>
      </c>
    </row>
    <row r="1847" spans="1:6">
      <c r="A1847" s="3" t="s">
        <v>3828</v>
      </c>
      <c r="B1847" t="s">
        <v>3829</v>
      </c>
      <c r="C1847">
        <v>669</v>
      </c>
      <c r="D1847">
        <v>672</v>
      </c>
      <c r="E1847">
        <v>30870</v>
      </c>
      <c r="F1847" t="s">
        <v>7769</v>
      </c>
    </row>
    <row r="1848" spans="1:6">
      <c r="A1848" s="3" t="s">
        <v>3826</v>
      </c>
      <c r="B1848" t="s">
        <v>3827</v>
      </c>
      <c r="C1848">
        <v>417</v>
      </c>
      <c r="D1848">
        <v>425</v>
      </c>
      <c r="E1848">
        <v>30910</v>
      </c>
      <c r="F1848" t="s">
        <v>7769</v>
      </c>
    </row>
    <row r="1849" spans="1:6">
      <c r="A1849" s="3" t="s">
        <v>3830</v>
      </c>
      <c r="B1849" t="s">
        <v>3831</v>
      </c>
      <c r="C1849">
        <v>13263</v>
      </c>
      <c r="D1849">
        <v>14257</v>
      </c>
      <c r="E1849">
        <v>19240</v>
      </c>
      <c r="F1849">
        <v>32</v>
      </c>
    </row>
    <row r="1850" spans="1:6">
      <c r="A1850" s="3" t="s">
        <v>3852</v>
      </c>
      <c r="B1850" t="s">
        <v>3853</v>
      </c>
      <c r="C1850">
        <v>138</v>
      </c>
      <c r="D1850">
        <v>159</v>
      </c>
      <c r="E1850">
        <v>39880</v>
      </c>
      <c r="F1850" t="s">
        <v>7769</v>
      </c>
    </row>
    <row r="1851" spans="1:6">
      <c r="A1851" s="3" t="s">
        <v>3834</v>
      </c>
      <c r="B1851" t="s">
        <v>3835</v>
      </c>
      <c r="C1851">
        <v>183</v>
      </c>
      <c r="D1851">
        <v>166</v>
      </c>
      <c r="E1851">
        <v>24290</v>
      </c>
      <c r="F1851" t="s">
        <v>7769</v>
      </c>
    </row>
    <row r="1852" spans="1:6">
      <c r="A1852" s="3" t="s">
        <v>3836</v>
      </c>
      <c r="B1852" t="s">
        <v>3837</v>
      </c>
      <c r="C1852">
        <v>427</v>
      </c>
      <c r="D1852">
        <v>392</v>
      </c>
      <c r="E1852">
        <v>29370</v>
      </c>
      <c r="F1852" t="s">
        <v>7769</v>
      </c>
    </row>
    <row r="1853" spans="1:6">
      <c r="A1853" s="3" t="s">
        <v>3838</v>
      </c>
      <c r="B1853" t="s">
        <v>3839</v>
      </c>
      <c r="C1853">
        <v>483</v>
      </c>
      <c r="D1853">
        <v>530</v>
      </c>
      <c r="E1853">
        <v>30330</v>
      </c>
      <c r="F1853" t="s">
        <v>7769</v>
      </c>
    </row>
    <row r="1854" spans="1:6">
      <c r="A1854" s="3" t="s">
        <v>3824</v>
      </c>
      <c r="B1854" t="s">
        <v>3825</v>
      </c>
      <c r="C1854">
        <v>397</v>
      </c>
      <c r="D1854">
        <v>416</v>
      </c>
      <c r="E1854">
        <v>32090</v>
      </c>
      <c r="F1854" t="s">
        <v>7769</v>
      </c>
    </row>
    <row r="1855" spans="1:6">
      <c r="A1855" s="3" t="s">
        <v>3840</v>
      </c>
      <c r="B1855" t="s">
        <v>3841</v>
      </c>
      <c r="C1855">
        <v>196</v>
      </c>
      <c r="D1855">
        <v>207</v>
      </c>
      <c r="E1855">
        <v>32720</v>
      </c>
      <c r="F1855" t="s">
        <v>7769</v>
      </c>
    </row>
    <row r="1856" spans="1:6">
      <c r="A1856" s="3" t="s">
        <v>3842</v>
      </c>
      <c r="B1856" t="s">
        <v>3843</v>
      </c>
      <c r="C1856">
        <v>1082</v>
      </c>
      <c r="D1856">
        <v>1142</v>
      </c>
      <c r="E1856">
        <v>28000</v>
      </c>
      <c r="F1856" t="s">
        <v>7769</v>
      </c>
    </row>
    <row r="1857" spans="1:6">
      <c r="A1857" s="3" t="s">
        <v>3844</v>
      </c>
      <c r="B1857" t="s">
        <v>3845</v>
      </c>
      <c r="C1857">
        <v>262</v>
      </c>
      <c r="D1857">
        <v>294</v>
      </c>
      <c r="E1857">
        <v>29650</v>
      </c>
      <c r="F1857" t="s">
        <v>7769</v>
      </c>
    </row>
    <row r="1858" spans="1:6">
      <c r="A1858" s="3" t="s">
        <v>3846</v>
      </c>
      <c r="B1858" t="s">
        <v>3847</v>
      </c>
      <c r="C1858">
        <v>488</v>
      </c>
      <c r="D1858">
        <v>497</v>
      </c>
      <c r="E1858">
        <v>26560</v>
      </c>
      <c r="F1858" t="s">
        <v>7769</v>
      </c>
    </row>
    <row r="1859" spans="1:6">
      <c r="A1859" s="3" t="s">
        <v>3848</v>
      </c>
      <c r="B1859" t="s">
        <v>3849</v>
      </c>
      <c r="C1859">
        <v>245</v>
      </c>
      <c r="D1859">
        <v>239</v>
      </c>
      <c r="E1859">
        <v>28300</v>
      </c>
      <c r="F1859" t="s">
        <v>7769</v>
      </c>
    </row>
    <row r="1860" spans="1:6">
      <c r="A1860" s="3" t="s">
        <v>3850</v>
      </c>
      <c r="B1860" t="s">
        <v>3851</v>
      </c>
      <c r="C1860">
        <v>166</v>
      </c>
      <c r="D1860">
        <v>187</v>
      </c>
      <c r="E1860">
        <v>26210</v>
      </c>
      <c r="F1860" t="s">
        <v>7769</v>
      </c>
    </row>
    <row r="1861" spans="1:6">
      <c r="A1861" s="3" t="s">
        <v>3710</v>
      </c>
      <c r="B1861" t="s">
        <v>3711</v>
      </c>
      <c r="C1861">
        <v>647</v>
      </c>
      <c r="D1861">
        <v>652</v>
      </c>
      <c r="E1861">
        <v>34140</v>
      </c>
      <c r="F1861" t="s">
        <v>7769</v>
      </c>
    </row>
    <row r="1862" spans="1:6">
      <c r="A1862" s="3" t="s">
        <v>3854</v>
      </c>
      <c r="B1862" t="s">
        <v>3855</v>
      </c>
      <c r="C1862">
        <v>392</v>
      </c>
      <c r="D1862">
        <v>412</v>
      </c>
      <c r="E1862">
        <v>27870</v>
      </c>
      <c r="F1862" t="s">
        <v>7769</v>
      </c>
    </row>
    <row r="1863" spans="1:6">
      <c r="A1863" s="3" t="s">
        <v>3856</v>
      </c>
      <c r="B1863" t="s">
        <v>3857</v>
      </c>
      <c r="C1863">
        <v>1078</v>
      </c>
      <c r="D1863">
        <v>1035</v>
      </c>
      <c r="E1863">
        <v>28090</v>
      </c>
      <c r="F1863" t="s">
        <v>7769</v>
      </c>
    </row>
    <row r="1864" spans="1:6">
      <c r="A1864" s="3" t="s">
        <v>3858</v>
      </c>
      <c r="B1864" t="s">
        <v>3859</v>
      </c>
      <c r="C1864">
        <v>538</v>
      </c>
      <c r="D1864">
        <v>500</v>
      </c>
      <c r="E1864">
        <v>25620</v>
      </c>
      <c r="F1864" t="s">
        <v>7769</v>
      </c>
    </row>
    <row r="1865" spans="1:6">
      <c r="A1865" s="3" t="s">
        <v>3860</v>
      </c>
      <c r="B1865" t="s">
        <v>1057</v>
      </c>
      <c r="C1865">
        <v>854</v>
      </c>
      <c r="D1865">
        <v>834</v>
      </c>
      <c r="E1865">
        <v>33400</v>
      </c>
      <c r="F1865" t="s">
        <v>7769</v>
      </c>
    </row>
    <row r="1866" spans="1:6">
      <c r="A1866" s="3" t="s">
        <v>3861</v>
      </c>
      <c r="B1866" t="s">
        <v>3862</v>
      </c>
      <c r="C1866">
        <v>913</v>
      </c>
      <c r="D1866">
        <v>958</v>
      </c>
      <c r="E1866">
        <v>30110</v>
      </c>
      <c r="F1866" t="s">
        <v>7769</v>
      </c>
    </row>
    <row r="1867" spans="1:6">
      <c r="A1867" s="3" t="s">
        <v>3863</v>
      </c>
      <c r="B1867" t="s">
        <v>3864</v>
      </c>
      <c r="C1867">
        <v>224</v>
      </c>
      <c r="D1867">
        <v>220</v>
      </c>
      <c r="E1867">
        <v>27220</v>
      </c>
      <c r="F1867" t="s">
        <v>7769</v>
      </c>
    </row>
    <row r="1868" spans="1:6">
      <c r="A1868" s="3" t="s">
        <v>3865</v>
      </c>
      <c r="B1868" t="s">
        <v>3866</v>
      </c>
      <c r="C1868">
        <v>476</v>
      </c>
      <c r="D1868">
        <v>506</v>
      </c>
      <c r="E1868">
        <v>25320</v>
      </c>
      <c r="F1868" t="s">
        <v>7769</v>
      </c>
    </row>
    <row r="1869" spans="1:6">
      <c r="A1869" s="3" t="s">
        <v>3867</v>
      </c>
      <c r="B1869" t="s">
        <v>3868</v>
      </c>
      <c r="C1869">
        <v>83</v>
      </c>
      <c r="D1869">
        <v>84</v>
      </c>
      <c r="E1869" t="s">
        <v>7769</v>
      </c>
      <c r="F1869" t="s">
        <v>7769</v>
      </c>
    </row>
    <row r="1870" spans="1:6">
      <c r="A1870" s="3" t="s">
        <v>3869</v>
      </c>
      <c r="B1870" t="s">
        <v>3870</v>
      </c>
      <c r="C1870">
        <v>82</v>
      </c>
      <c r="D1870">
        <v>72</v>
      </c>
      <c r="E1870" t="s">
        <v>7769</v>
      </c>
      <c r="F1870" t="s">
        <v>7769</v>
      </c>
    </row>
    <row r="1871" spans="1:6">
      <c r="A1871" s="3" t="s">
        <v>3871</v>
      </c>
      <c r="B1871" t="s">
        <v>3872</v>
      </c>
      <c r="C1871">
        <v>213</v>
      </c>
      <c r="D1871">
        <v>185</v>
      </c>
      <c r="E1871">
        <v>26030</v>
      </c>
      <c r="F1871" t="s">
        <v>7769</v>
      </c>
    </row>
    <row r="1872" spans="1:6">
      <c r="A1872" s="3" t="s">
        <v>3873</v>
      </c>
      <c r="B1872" t="s">
        <v>3874</v>
      </c>
      <c r="C1872">
        <v>5288</v>
      </c>
      <c r="D1872">
        <v>5319</v>
      </c>
      <c r="E1872">
        <v>23600</v>
      </c>
      <c r="F1872">
        <v>17</v>
      </c>
    </row>
    <row r="1873" spans="1:6">
      <c r="A1873" s="3" t="s">
        <v>3875</v>
      </c>
      <c r="B1873" t="s">
        <v>3876</v>
      </c>
      <c r="C1873">
        <v>630</v>
      </c>
      <c r="D1873">
        <v>575</v>
      </c>
      <c r="E1873">
        <v>27780</v>
      </c>
      <c r="F1873" t="s">
        <v>7769</v>
      </c>
    </row>
    <row r="1874" spans="1:6">
      <c r="A1874" s="3" t="s">
        <v>3877</v>
      </c>
      <c r="B1874" t="s">
        <v>3878</v>
      </c>
      <c r="C1874">
        <v>679</v>
      </c>
      <c r="D1874">
        <v>647</v>
      </c>
      <c r="E1874">
        <v>31020</v>
      </c>
      <c r="F1874" t="s">
        <v>7769</v>
      </c>
    </row>
    <row r="1875" spans="1:6">
      <c r="A1875" s="3" t="s">
        <v>3879</v>
      </c>
      <c r="B1875" t="s">
        <v>3880</v>
      </c>
      <c r="C1875">
        <v>141</v>
      </c>
      <c r="D1875">
        <v>133</v>
      </c>
      <c r="E1875">
        <v>25870</v>
      </c>
      <c r="F1875" t="s">
        <v>7769</v>
      </c>
    </row>
    <row r="1876" spans="1:6">
      <c r="A1876" s="3" t="s">
        <v>3881</v>
      </c>
      <c r="B1876" t="s">
        <v>3882</v>
      </c>
      <c r="C1876">
        <v>571</v>
      </c>
      <c r="D1876">
        <v>587</v>
      </c>
      <c r="E1876">
        <v>23650</v>
      </c>
      <c r="F1876" t="s">
        <v>7769</v>
      </c>
    </row>
    <row r="1877" spans="1:6">
      <c r="A1877" s="3" t="s">
        <v>3883</v>
      </c>
      <c r="B1877" t="s">
        <v>3884</v>
      </c>
      <c r="C1877">
        <v>153</v>
      </c>
      <c r="D1877">
        <v>141</v>
      </c>
      <c r="E1877">
        <v>24990</v>
      </c>
      <c r="F1877" t="s">
        <v>7769</v>
      </c>
    </row>
    <row r="1878" spans="1:6">
      <c r="A1878" s="3" t="s">
        <v>3893</v>
      </c>
      <c r="B1878" t="s">
        <v>3894</v>
      </c>
      <c r="C1878">
        <v>317</v>
      </c>
      <c r="D1878">
        <v>293</v>
      </c>
      <c r="E1878">
        <v>24110</v>
      </c>
      <c r="F1878" t="s">
        <v>7769</v>
      </c>
    </row>
    <row r="1879" spans="1:6">
      <c r="A1879" s="3" t="s">
        <v>3895</v>
      </c>
      <c r="B1879" t="s">
        <v>3896</v>
      </c>
      <c r="C1879">
        <v>4296</v>
      </c>
      <c r="D1879">
        <v>4258</v>
      </c>
      <c r="E1879">
        <v>26870</v>
      </c>
      <c r="F1879">
        <v>11</v>
      </c>
    </row>
    <row r="1880" spans="1:6">
      <c r="A1880" s="3" t="s">
        <v>3927</v>
      </c>
      <c r="B1880" t="s">
        <v>3928</v>
      </c>
      <c r="C1880">
        <v>661</v>
      </c>
      <c r="D1880">
        <v>670</v>
      </c>
      <c r="E1880">
        <v>31460</v>
      </c>
      <c r="F1880" t="s">
        <v>7769</v>
      </c>
    </row>
    <row r="1881" spans="1:6">
      <c r="A1881" s="3" t="s">
        <v>3897</v>
      </c>
      <c r="B1881" t="s">
        <v>3898</v>
      </c>
      <c r="C1881">
        <v>377</v>
      </c>
      <c r="D1881">
        <v>386</v>
      </c>
      <c r="E1881">
        <v>26360</v>
      </c>
      <c r="F1881" t="s">
        <v>7769</v>
      </c>
    </row>
    <row r="1882" spans="1:6">
      <c r="A1882" s="3" t="s">
        <v>3899</v>
      </c>
      <c r="B1882" t="s">
        <v>3900</v>
      </c>
      <c r="C1882">
        <v>279</v>
      </c>
      <c r="D1882">
        <v>280</v>
      </c>
      <c r="E1882">
        <v>30140</v>
      </c>
      <c r="F1882" t="s">
        <v>7769</v>
      </c>
    </row>
    <row r="1883" spans="1:6">
      <c r="A1883" s="3" t="s">
        <v>3901</v>
      </c>
      <c r="B1883" t="s">
        <v>3902</v>
      </c>
      <c r="C1883">
        <v>3655</v>
      </c>
      <c r="D1883">
        <v>4127</v>
      </c>
      <c r="E1883">
        <v>27300</v>
      </c>
      <c r="F1883">
        <v>7</v>
      </c>
    </row>
    <row r="1884" spans="1:6">
      <c r="A1884" s="3" t="s">
        <v>3903</v>
      </c>
      <c r="B1884" t="s">
        <v>3904</v>
      </c>
      <c r="C1884">
        <v>1673</v>
      </c>
      <c r="D1884">
        <v>1571</v>
      </c>
      <c r="E1884">
        <v>28220</v>
      </c>
      <c r="F1884" t="s">
        <v>7769</v>
      </c>
    </row>
    <row r="1885" spans="1:6">
      <c r="A1885" s="3" t="s">
        <v>3905</v>
      </c>
      <c r="B1885" t="s">
        <v>3906</v>
      </c>
      <c r="C1885">
        <v>510</v>
      </c>
      <c r="D1885">
        <v>472</v>
      </c>
      <c r="E1885">
        <v>32640</v>
      </c>
      <c r="F1885" t="s">
        <v>7769</v>
      </c>
    </row>
    <row r="1886" spans="1:6">
      <c r="A1886" s="3" t="s">
        <v>3618</v>
      </c>
      <c r="B1886" t="s">
        <v>3619</v>
      </c>
      <c r="C1886">
        <v>972</v>
      </c>
      <c r="D1886">
        <v>961</v>
      </c>
      <c r="E1886">
        <v>28960</v>
      </c>
      <c r="F1886" t="s">
        <v>7769</v>
      </c>
    </row>
    <row r="1887" spans="1:6">
      <c r="A1887" s="3" t="s">
        <v>3612</v>
      </c>
      <c r="B1887" t="s">
        <v>3613</v>
      </c>
      <c r="C1887">
        <v>952</v>
      </c>
      <c r="D1887">
        <v>897</v>
      </c>
      <c r="E1887">
        <v>27550</v>
      </c>
      <c r="F1887" t="s">
        <v>7769</v>
      </c>
    </row>
    <row r="1888" spans="1:6">
      <c r="A1888" s="3" t="s">
        <v>3614</v>
      </c>
      <c r="B1888" t="s">
        <v>3615</v>
      </c>
      <c r="C1888">
        <v>158</v>
      </c>
      <c r="D1888">
        <v>162</v>
      </c>
      <c r="E1888">
        <v>26080</v>
      </c>
      <c r="F1888" t="s">
        <v>7769</v>
      </c>
    </row>
    <row r="1889" spans="1:6">
      <c r="A1889" s="3" t="s">
        <v>3620</v>
      </c>
      <c r="B1889" t="s">
        <v>3621</v>
      </c>
      <c r="C1889">
        <v>326</v>
      </c>
      <c r="D1889">
        <v>301</v>
      </c>
      <c r="E1889">
        <v>27600</v>
      </c>
      <c r="F1889" t="s">
        <v>7769</v>
      </c>
    </row>
    <row r="1890" spans="1:6">
      <c r="A1890" s="3" t="s">
        <v>3622</v>
      </c>
      <c r="B1890" t="s">
        <v>3623</v>
      </c>
      <c r="C1890">
        <v>212</v>
      </c>
      <c r="D1890">
        <v>200</v>
      </c>
      <c r="E1890">
        <v>28830</v>
      </c>
      <c r="F1890" t="s">
        <v>7769</v>
      </c>
    </row>
    <row r="1891" spans="1:6">
      <c r="A1891" s="3" t="s">
        <v>3616</v>
      </c>
      <c r="B1891" t="s">
        <v>3617</v>
      </c>
      <c r="C1891">
        <v>191</v>
      </c>
      <c r="D1891">
        <v>213</v>
      </c>
      <c r="E1891">
        <v>30490</v>
      </c>
      <c r="F1891" t="s">
        <v>7769</v>
      </c>
    </row>
    <row r="1892" spans="1:6">
      <c r="A1892" s="3" t="s">
        <v>3907</v>
      </c>
      <c r="B1892" t="s">
        <v>3908</v>
      </c>
      <c r="C1892">
        <v>188</v>
      </c>
      <c r="D1892">
        <v>213</v>
      </c>
      <c r="E1892">
        <v>30080</v>
      </c>
      <c r="F1892" t="s">
        <v>7769</v>
      </c>
    </row>
    <row r="1893" spans="1:6">
      <c r="A1893" s="3" t="s">
        <v>3909</v>
      </c>
      <c r="B1893" t="s">
        <v>3910</v>
      </c>
      <c r="C1893">
        <v>2826</v>
      </c>
      <c r="D1893">
        <v>2877</v>
      </c>
      <c r="E1893">
        <v>25060</v>
      </c>
      <c r="F1893">
        <v>13</v>
      </c>
    </row>
    <row r="1894" spans="1:6">
      <c r="A1894" s="3" t="s">
        <v>3911</v>
      </c>
      <c r="B1894" t="s">
        <v>3912</v>
      </c>
      <c r="C1894">
        <v>20033</v>
      </c>
      <c r="D1894">
        <v>21907</v>
      </c>
      <c r="E1894">
        <v>19370</v>
      </c>
      <c r="F1894">
        <v>32.6</v>
      </c>
    </row>
    <row r="1895" spans="1:6">
      <c r="A1895" s="3" t="s">
        <v>3913</v>
      </c>
      <c r="B1895" t="s">
        <v>3914</v>
      </c>
      <c r="C1895">
        <v>1029</v>
      </c>
      <c r="D1895">
        <v>1170</v>
      </c>
      <c r="E1895">
        <v>28300</v>
      </c>
      <c r="F1895" t="s">
        <v>7769</v>
      </c>
    </row>
    <row r="1896" spans="1:6">
      <c r="A1896" s="3" t="s">
        <v>3915</v>
      </c>
      <c r="B1896" t="s">
        <v>3916</v>
      </c>
      <c r="C1896">
        <v>179</v>
      </c>
      <c r="D1896">
        <v>194</v>
      </c>
      <c r="E1896">
        <v>27690</v>
      </c>
      <c r="F1896" t="s">
        <v>7769</v>
      </c>
    </row>
    <row r="1897" spans="1:6">
      <c r="A1897" s="3" t="s">
        <v>3917</v>
      </c>
      <c r="B1897" t="s">
        <v>3918</v>
      </c>
      <c r="C1897">
        <v>234</v>
      </c>
      <c r="D1897">
        <v>247</v>
      </c>
      <c r="E1897">
        <v>29530</v>
      </c>
      <c r="F1897" t="s">
        <v>7769</v>
      </c>
    </row>
    <row r="1898" spans="1:6">
      <c r="A1898" s="3" t="s">
        <v>3919</v>
      </c>
      <c r="B1898" t="s">
        <v>3920</v>
      </c>
      <c r="C1898">
        <v>339</v>
      </c>
      <c r="D1898">
        <v>301</v>
      </c>
      <c r="E1898">
        <v>25200</v>
      </c>
      <c r="F1898" t="s">
        <v>7769</v>
      </c>
    </row>
    <row r="1899" spans="1:6">
      <c r="A1899" s="3" t="s">
        <v>3921</v>
      </c>
      <c r="B1899" t="s">
        <v>3922</v>
      </c>
      <c r="C1899">
        <v>364</v>
      </c>
      <c r="D1899">
        <v>392</v>
      </c>
      <c r="E1899">
        <v>29940</v>
      </c>
      <c r="F1899" t="s">
        <v>7769</v>
      </c>
    </row>
    <row r="1900" spans="1:6">
      <c r="A1900" s="3" t="s">
        <v>3923</v>
      </c>
      <c r="B1900" t="s">
        <v>3924</v>
      </c>
      <c r="C1900">
        <v>863</v>
      </c>
      <c r="D1900">
        <v>887</v>
      </c>
      <c r="E1900">
        <v>25280</v>
      </c>
      <c r="F1900" t="s">
        <v>7769</v>
      </c>
    </row>
    <row r="1901" spans="1:6">
      <c r="A1901" s="3" t="s">
        <v>3925</v>
      </c>
      <c r="B1901" t="s">
        <v>3926</v>
      </c>
      <c r="C1901">
        <v>13519</v>
      </c>
      <c r="D1901">
        <v>12971</v>
      </c>
      <c r="E1901">
        <v>19080</v>
      </c>
      <c r="F1901">
        <v>34</v>
      </c>
    </row>
    <row r="1902" spans="1:6">
      <c r="A1902" s="3" t="s">
        <v>3929</v>
      </c>
      <c r="B1902" t="s">
        <v>3930</v>
      </c>
      <c r="C1902">
        <v>117</v>
      </c>
      <c r="D1902">
        <v>109</v>
      </c>
      <c r="E1902">
        <v>25870</v>
      </c>
      <c r="F1902" t="s">
        <v>7769</v>
      </c>
    </row>
    <row r="1903" spans="1:6">
      <c r="A1903" s="3" t="s">
        <v>3931</v>
      </c>
      <c r="B1903" t="s">
        <v>1125</v>
      </c>
      <c r="C1903">
        <v>294</v>
      </c>
      <c r="D1903">
        <v>346</v>
      </c>
      <c r="E1903">
        <v>31980</v>
      </c>
      <c r="F1903" t="s">
        <v>7769</v>
      </c>
    </row>
    <row r="1904" spans="1:6">
      <c r="A1904" s="3" t="s">
        <v>3932</v>
      </c>
      <c r="B1904" t="s">
        <v>3933</v>
      </c>
      <c r="C1904">
        <v>287</v>
      </c>
      <c r="D1904">
        <v>285</v>
      </c>
      <c r="E1904">
        <v>23640</v>
      </c>
      <c r="F1904" t="s">
        <v>7769</v>
      </c>
    </row>
    <row r="1905" spans="1:6">
      <c r="A1905" s="3" t="s">
        <v>3934</v>
      </c>
      <c r="B1905" t="s">
        <v>3935</v>
      </c>
      <c r="C1905">
        <v>198</v>
      </c>
      <c r="D1905">
        <v>201</v>
      </c>
      <c r="E1905">
        <v>27600</v>
      </c>
      <c r="F1905" t="s">
        <v>7769</v>
      </c>
    </row>
    <row r="1906" spans="1:6">
      <c r="A1906" s="3" t="s">
        <v>3936</v>
      </c>
      <c r="B1906" t="s">
        <v>3937</v>
      </c>
      <c r="C1906">
        <v>1399</v>
      </c>
      <c r="D1906">
        <v>1367</v>
      </c>
      <c r="E1906">
        <v>25790</v>
      </c>
      <c r="F1906" t="s">
        <v>7769</v>
      </c>
    </row>
    <row r="1907" spans="1:6">
      <c r="A1907" s="3" t="s">
        <v>3940</v>
      </c>
      <c r="B1907" t="s">
        <v>3941</v>
      </c>
      <c r="C1907">
        <v>343</v>
      </c>
      <c r="D1907">
        <v>375</v>
      </c>
      <c r="E1907">
        <v>31000</v>
      </c>
      <c r="F1907" t="s">
        <v>7769</v>
      </c>
    </row>
    <row r="1908" spans="1:6">
      <c r="A1908" s="3" t="s">
        <v>3938</v>
      </c>
      <c r="B1908" t="s">
        <v>3939</v>
      </c>
      <c r="C1908">
        <v>644</v>
      </c>
      <c r="D1908">
        <v>805</v>
      </c>
      <c r="E1908">
        <v>28180</v>
      </c>
      <c r="F1908" t="s">
        <v>7769</v>
      </c>
    </row>
    <row r="1909" spans="1:6">
      <c r="A1909" s="3" t="s">
        <v>3942</v>
      </c>
      <c r="B1909" t="s">
        <v>3943</v>
      </c>
      <c r="C1909">
        <v>556</v>
      </c>
      <c r="D1909">
        <v>537</v>
      </c>
      <c r="E1909">
        <v>29670</v>
      </c>
      <c r="F1909" t="s">
        <v>7769</v>
      </c>
    </row>
    <row r="1910" spans="1:6">
      <c r="A1910" s="3" t="s">
        <v>3944</v>
      </c>
      <c r="B1910" t="s">
        <v>3945</v>
      </c>
      <c r="C1910">
        <v>595</v>
      </c>
      <c r="D1910">
        <v>572</v>
      </c>
      <c r="E1910">
        <v>29110</v>
      </c>
      <c r="F1910" t="s">
        <v>7769</v>
      </c>
    </row>
    <row r="1911" spans="1:6">
      <c r="A1911" s="3" t="s">
        <v>3946</v>
      </c>
      <c r="B1911" t="s">
        <v>3947</v>
      </c>
      <c r="C1911">
        <v>3345</v>
      </c>
      <c r="D1911">
        <v>3583</v>
      </c>
      <c r="E1911">
        <v>34990</v>
      </c>
      <c r="F1911">
        <v>4</v>
      </c>
    </row>
    <row r="1912" spans="1:6">
      <c r="A1912" s="3" t="s">
        <v>3948</v>
      </c>
      <c r="B1912" t="s">
        <v>3949</v>
      </c>
      <c r="C1912">
        <v>519</v>
      </c>
      <c r="D1912">
        <v>513</v>
      </c>
      <c r="E1912">
        <v>27340</v>
      </c>
      <c r="F1912" t="s">
        <v>7769</v>
      </c>
    </row>
    <row r="1913" spans="1:6">
      <c r="A1913" s="3" t="s">
        <v>3950</v>
      </c>
      <c r="B1913" t="s">
        <v>3951</v>
      </c>
      <c r="C1913">
        <v>263</v>
      </c>
      <c r="D1913">
        <v>293</v>
      </c>
      <c r="E1913">
        <v>27460</v>
      </c>
      <c r="F1913" t="s">
        <v>7769</v>
      </c>
    </row>
    <row r="1914" spans="1:6">
      <c r="A1914" s="3" t="s">
        <v>3952</v>
      </c>
      <c r="B1914" t="s">
        <v>3953</v>
      </c>
      <c r="C1914">
        <v>240</v>
      </c>
      <c r="D1914">
        <v>248</v>
      </c>
      <c r="E1914">
        <v>24460</v>
      </c>
      <c r="F1914" t="s">
        <v>7769</v>
      </c>
    </row>
    <row r="1915" spans="1:6">
      <c r="A1915" s="3" t="s">
        <v>3954</v>
      </c>
      <c r="B1915" t="s">
        <v>3955</v>
      </c>
      <c r="C1915">
        <v>580</v>
      </c>
      <c r="D1915">
        <v>576</v>
      </c>
      <c r="E1915">
        <v>24540</v>
      </c>
      <c r="F1915" t="s">
        <v>7769</v>
      </c>
    </row>
    <row r="1916" spans="1:6">
      <c r="A1916" s="3" t="s">
        <v>3956</v>
      </c>
      <c r="B1916" t="s">
        <v>3957</v>
      </c>
      <c r="C1916">
        <v>341</v>
      </c>
      <c r="D1916">
        <v>313</v>
      </c>
      <c r="E1916">
        <v>30430</v>
      </c>
      <c r="F1916" t="s">
        <v>7769</v>
      </c>
    </row>
    <row r="1917" spans="1:6">
      <c r="A1917" s="3" t="s">
        <v>3958</v>
      </c>
      <c r="B1917" t="s">
        <v>3959</v>
      </c>
      <c r="C1917">
        <v>282</v>
      </c>
      <c r="D1917">
        <v>271</v>
      </c>
      <c r="E1917">
        <v>26260</v>
      </c>
      <c r="F1917" t="s">
        <v>7769</v>
      </c>
    </row>
    <row r="1918" spans="1:6">
      <c r="A1918" s="3" t="s">
        <v>4006</v>
      </c>
      <c r="B1918" t="s">
        <v>4007</v>
      </c>
      <c r="C1918">
        <v>1137</v>
      </c>
      <c r="D1918">
        <v>1224</v>
      </c>
      <c r="E1918">
        <v>29980</v>
      </c>
      <c r="F1918" t="s">
        <v>7769</v>
      </c>
    </row>
    <row r="1919" spans="1:6">
      <c r="A1919" s="3" t="s">
        <v>3960</v>
      </c>
      <c r="B1919" t="s">
        <v>3961</v>
      </c>
      <c r="C1919">
        <v>365</v>
      </c>
      <c r="D1919">
        <v>365</v>
      </c>
      <c r="E1919">
        <v>30240</v>
      </c>
      <c r="F1919" t="s">
        <v>7769</v>
      </c>
    </row>
    <row r="1920" spans="1:6">
      <c r="A1920" s="3" t="s">
        <v>3962</v>
      </c>
      <c r="B1920" t="s">
        <v>3963</v>
      </c>
      <c r="C1920">
        <v>1808</v>
      </c>
      <c r="D1920">
        <v>1877</v>
      </c>
      <c r="E1920">
        <v>29320</v>
      </c>
      <c r="F1920" t="s">
        <v>7769</v>
      </c>
    </row>
    <row r="1921" spans="1:6">
      <c r="A1921" s="3" t="s">
        <v>3964</v>
      </c>
      <c r="B1921" t="s">
        <v>3965</v>
      </c>
      <c r="C1921">
        <v>868</v>
      </c>
      <c r="D1921">
        <v>848</v>
      </c>
      <c r="E1921">
        <v>26580</v>
      </c>
      <c r="F1921" t="s">
        <v>7769</v>
      </c>
    </row>
    <row r="1922" spans="1:6">
      <c r="A1922" s="3" t="s">
        <v>3966</v>
      </c>
      <c r="B1922" t="s">
        <v>3967</v>
      </c>
      <c r="C1922">
        <v>500</v>
      </c>
      <c r="D1922">
        <v>519</v>
      </c>
      <c r="E1922">
        <v>26940</v>
      </c>
      <c r="F1922" t="s">
        <v>7769</v>
      </c>
    </row>
    <row r="1923" spans="1:6">
      <c r="A1923" s="3" t="s">
        <v>3968</v>
      </c>
      <c r="B1923" t="s">
        <v>3969</v>
      </c>
      <c r="C1923">
        <v>1787</v>
      </c>
      <c r="D1923">
        <v>1786</v>
      </c>
      <c r="E1923">
        <v>34050</v>
      </c>
      <c r="F1923" t="s">
        <v>7769</v>
      </c>
    </row>
    <row r="1924" spans="1:6">
      <c r="A1924" s="3" t="s">
        <v>3970</v>
      </c>
      <c r="B1924" t="s">
        <v>3971</v>
      </c>
      <c r="C1924">
        <v>403</v>
      </c>
      <c r="D1924">
        <v>422</v>
      </c>
      <c r="E1924">
        <v>26210</v>
      </c>
      <c r="F1924" t="s">
        <v>7769</v>
      </c>
    </row>
    <row r="1925" spans="1:6">
      <c r="A1925" s="3" t="s">
        <v>3972</v>
      </c>
      <c r="B1925" t="s">
        <v>3973</v>
      </c>
      <c r="C1925">
        <v>161</v>
      </c>
      <c r="D1925">
        <v>159</v>
      </c>
      <c r="E1925">
        <v>24790</v>
      </c>
      <c r="F1925" t="s">
        <v>7769</v>
      </c>
    </row>
    <row r="1926" spans="1:6">
      <c r="A1926" s="3" t="s">
        <v>3712</v>
      </c>
      <c r="B1926" t="s">
        <v>3713</v>
      </c>
      <c r="C1926">
        <v>214</v>
      </c>
      <c r="D1926">
        <v>213</v>
      </c>
      <c r="E1926">
        <v>26750</v>
      </c>
      <c r="F1926" t="s">
        <v>7769</v>
      </c>
    </row>
    <row r="1927" spans="1:6">
      <c r="A1927" s="3" t="s">
        <v>3714</v>
      </c>
      <c r="B1927" t="s">
        <v>3715</v>
      </c>
      <c r="C1927">
        <v>514</v>
      </c>
      <c r="D1927">
        <v>521</v>
      </c>
      <c r="E1927">
        <v>25310</v>
      </c>
      <c r="F1927" t="s">
        <v>7769</v>
      </c>
    </row>
    <row r="1928" spans="1:6">
      <c r="A1928" s="3" t="s">
        <v>3974</v>
      </c>
      <c r="B1928" t="s">
        <v>3975</v>
      </c>
      <c r="C1928">
        <v>233</v>
      </c>
      <c r="D1928">
        <v>245</v>
      </c>
      <c r="E1928">
        <v>26700</v>
      </c>
      <c r="F1928" t="s">
        <v>7769</v>
      </c>
    </row>
    <row r="1929" spans="1:6">
      <c r="A1929" s="3" t="s">
        <v>3716</v>
      </c>
      <c r="B1929" t="s">
        <v>3717</v>
      </c>
      <c r="C1929">
        <v>3408</v>
      </c>
      <c r="D1929">
        <v>4009</v>
      </c>
      <c r="E1929">
        <v>27400</v>
      </c>
      <c r="F1929">
        <v>8</v>
      </c>
    </row>
    <row r="1930" spans="1:6">
      <c r="A1930" s="3" t="s">
        <v>3718</v>
      </c>
      <c r="B1930" t="s">
        <v>3719</v>
      </c>
      <c r="C1930">
        <v>1365</v>
      </c>
      <c r="D1930">
        <v>1298</v>
      </c>
      <c r="E1930">
        <v>28750</v>
      </c>
      <c r="F1930" t="s">
        <v>7769</v>
      </c>
    </row>
    <row r="1931" spans="1:6">
      <c r="A1931" s="3" t="s">
        <v>3720</v>
      </c>
      <c r="B1931" t="s">
        <v>3721</v>
      </c>
      <c r="C1931">
        <v>102</v>
      </c>
      <c r="D1931">
        <v>113</v>
      </c>
      <c r="E1931">
        <v>24060</v>
      </c>
      <c r="F1931" t="s">
        <v>7769</v>
      </c>
    </row>
    <row r="1932" spans="1:6">
      <c r="A1932" s="3" t="s">
        <v>3722</v>
      </c>
      <c r="B1932" t="s">
        <v>3723</v>
      </c>
      <c r="C1932">
        <v>113</v>
      </c>
      <c r="D1932">
        <v>112</v>
      </c>
      <c r="E1932">
        <v>25240</v>
      </c>
      <c r="F1932" t="s">
        <v>7769</v>
      </c>
    </row>
    <row r="1933" spans="1:6">
      <c r="A1933" s="3" t="s">
        <v>3976</v>
      </c>
      <c r="B1933" t="s">
        <v>3977</v>
      </c>
      <c r="C1933">
        <v>1113</v>
      </c>
      <c r="D1933">
        <v>1163</v>
      </c>
      <c r="E1933">
        <v>28450</v>
      </c>
      <c r="F1933" t="s">
        <v>7769</v>
      </c>
    </row>
    <row r="1934" spans="1:6">
      <c r="A1934" s="3" t="s">
        <v>3982</v>
      </c>
      <c r="B1934" t="s">
        <v>3983</v>
      </c>
      <c r="C1934">
        <v>817</v>
      </c>
      <c r="D1934">
        <v>905</v>
      </c>
      <c r="E1934">
        <v>32750</v>
      </c>
      <c r="F1934" t="s">
        <v>7769</v>
      </c>
    </row>
    <row r="1935" spans="1:6">
      <c r="A1935" s="3" t="s">
        <v>3980</v>
      </c>
      <c r="B1935" t="s">
        <v>3981</v>
      </c>
      <c r="C1935">
        <v>672</v>
      </c>
      <c r="D1935">
        <v>648</v>
      </c>
      <c r="E1935">
        <v>22550</v>
      </c>
      <c r="F1935" t="s">
        <v>7769</v>
      </c>
    </row>
    <row r="1936" spans="1:6">
      <c r="A1936" s="3" t="s">
        <v>3984</v>
      </c>
      <c r="B1936" t="s">
        <v>3985</v>
      </c>
      <c r="C1936">
        <v>459</v>
      </c>
      <c r="D1936">
        <v>427</v>
      </c>
      <c r="E1936">
        <v>26180</v>
      </c>
      <c r="F1936" t="s">
        <v>7769</v>
      </c>
    </row>
    <row r="1937" spans="1:6">
      <c r="A1937" s="3" t="s">
        <v>3986</v>
      </c>
      <c r="B1937" t="s">
        <v>3987</v>
      </c>
      <c r="C1937">
        <v>3268</v>
      </c>
      <c r="D1937">
        <v>3275</v>
      </c>
      <c r="E1937">
        <v>29750</v>
      </c>
      <c r="F1937">
        <v>7</v>
      </c>
    </row>
    <row r="1938" spans="1:6">
      <c r="A1938" s="3" t="s">
        <v>3978</v>
      </c>
      <c r="B1938" t="s">
        <v>3979</v>
      </c>
      <c r="C1938">
        <v>12209</v>
      </c>
      <c r="D1938">
        <v>12361</v>
      </c>
      <c r="E1938">
        <v>22980</v>
      </c>
      <c r="F1938">
        <v>21</v>
      </c>
    </row>
    <row r="1939" spans="1:6">
      <c r="A1939" s="3" t="s">
        <v>3988</v>
      </c>
      <c r="B1939" t="s">
        <v>3989</v>
      </c>
      <c r="C1939">
        <v>609</v>
      </c>
      <c r="D1939">
        <v>677</v>
      </c>
      <c r="E1939">
        <v>27510</v>
      </c>
      <c r="F1939" t="s">
        <v>7769</v>
      </c>
    </row>
    <row r="1940" spans="1:6">
      <c r="A1940" s="3" t="s">
        <v>3990</v>
      </c>
      <c r="B1940" t="s">
        <v>3991</v>
      </c>
      <c r="C1940">
        <v>393</v>
      </c>
      <c r="D1940">
        <v>416</v>
      </c>
      <c r="E1940">
        <v>25670</v>
      </c>
      <c r="F1940" t="s">
        <v>7769</v>
      </c>
    </row>
    <row r="1941" spans="1:6">
      <c r="A1941" s="3" t="s">
        <v>3992</v>
      </c>
      <c r="B1941" t="s">
        <v>3993</v>
      </c>
      <c r="C1941">
        <v>156</v>
      </c>
      <c r="D1941">
        <v>148</v>
      </c>
      <c r="E1941">
        <v>26730</v>
      </c>
      <c r="F1941" t="s">
        <v>7769</v>
      </c>
    </row>
    <row r="1942" spans="1:6">
      <c r="A1942" s="3" t="s">
        <v>3996</v>
      </c>
      <c r="B1942" t="s">
        <v>3997</v>
      </c>
      <c r="C1942">
        <v>3205</v>
      </c>
      <c r="D1942">
        <v>3332</v>
      </c>
      <c r="E1942">
        <v>31530</v>
      </c>
      <c r="F1942">
        <v>7</v>
      </c>
    </row>
    <row r="1943" spans="1:6">
      <c r="A1943" s="3" t="s">
        <v>3998</v>
      </c>
      <c r="B1943" t="s">
        <v>3999</v>
      </c>
      <c r="C1943">
        <v>232</v>
      </c>
      <c r="D1943">
        <v>251</v>
      </c>
      <c r="E1943">
        <v>25130</v>
      </c>
      <c r="F1943" t="s">
        <v>7769</v>
      </c>
    </row>
    <row r="1944" spans="1:6">
      <c r="A1944" s="3" t="s">
        <v>3994</v>
      </c>
      <c r="B1944" t="s">
        <v>3995</v>
      </c>
      <c r="C1944">
        <v>382</v>
      </c>
      <c r="D1944">
        <v>365</v>
      </c>
      <c r="E1944">
        <v>27780</v>
      </c>
      <c r="F1944" t="s">
        <v>7769</v>
      </c>
    </row>
    <row r="1945" spans="1:6">
      <c r="A1945" s="3" t="s">
        <v>4000</v>
      </c>
      <c r="B1945" t="s">
        <v>4001</v>
      </c>
      <c r="C1945">
        <v>420</v>
      </c>
      <c r="D1945">
        <v>398</v>
      </c>
      <c r="E1945">
        <v>23970</v>
      </c>
      <c r="F1945" t="s">
        <v>7769</v>
      </c>
    </row>
    <row r="1946" spans="1:6">
      <c r="A1946" s="3" t="s">
        <v>4002</v>
      </c>
      <c r="B1946" t="s">
        <v>4003</v>
      </c>
      <c r="C1946">
        <v>851</v>
      </c>
      <c r="D1946">
        <v>877</v>
      </c>
      <c r="E1946">
        <v>29490</v>
      </c>
      <c r="F1946" t="s">
        <v>7769</v>
      </c>
    </row>
    <row r="1947" spans="1:6">
      <c r="A1947" s="3" t="s">
        <v>4004</v>
      </c>
      <c r="B1947" t="s">
        <v>4005</v>
      </c>
      <c r="C1947">
        <v>203</v>
      </c>
      <c r="D1947">
        <v>203</v>
      </c>
      <c r="E1947">
        <v>26520</v>
      </c>
      <c r="F1947" t="s">
        <v>7769</v>
      </c>
    </row>
    <row r="1948" spans="1:6">
      <c r="A1948" s="3" t="s">
        <v>4008</v>
      </c>
      <c r="B1948" t="s">
        <v>4009</v>
      </c>
      <c r="C1948">
        <v>181</v>
      </c>
      <c r="D1948">
        <v>171</v>
      </c>
      <c r="E1948">
        <v>24000</v>
      </c>
      <c r="F1948" t="s">
        <v>7769</v>
      </c>
    </row>
    <row r="1949" spans="1:6">
      <c r="A1949" s="3" t="s">
        <v>3724</v>
      </c>
      <c r="B1949" t="s">
        <v>3725</v>
      </c>
      <c r="C1949">
        <v>213</v>
      </c>
      <c r="D1949">
        <v>217</v>
      </c>
      <c r="E1949">
        <v>27160</v>
      </c>
      <c r="F1949" t="s">
        <v>7769</v>
      </c>
    </row>
    <row r="1950" spans="1:6">
      <c r="A1950" s="3" t="s">
        <v>4010</v>
      </c>
      <c r="B1950" t="s">
        <v>4011</v>
      </c>
      <c r="C1950">
        <v>396</v>
      </c>
      <c r="D1950">
        <v>410</v>
      </c>
      <c r="E1950">
        <v>24940</v>
      </c>
      <c r="F1950" t="s">
        <v>7769</v>
      </c>
    </row>
    <row r="1951" spans="1:6">
      <c r="A1951" s="3" t="s">
        <v>4012</v>
      </c>
      <c r="B1951" t="s">
        <v>4013</v>
      </c>
      <c r="C1951">
        <v>322</v>
      </c>
      <c r="D1951">
        <v>320</v>
      </c>
      <c r="E1951">
        <v>23570</v>
      </c>
      <c r="F1951" t="s">
        <v>7769</v>
      </c>
    </row>
    <row r="1952" spans="1:6">
      <c r="A1952" s="3" t="s">
        <v>4014</v>
      </c>
      <c r="B1952" t="s">
        <v>4015</v>
      </c>
      <c r="C1952">
        <v>927</v>
      </c>
      <c r="D1952">
        <v>895</v>
      </c>
      <c r="E1952">
        <v>28090</v>
      </c>
      <c r="F1952" t="s">
        <v>7769</v>
      </c>
    </row>
    <row r="1953" spans="1:6">
      <c r="A1953" s="3" t="s">
        <v>4016</v>
      </c>
      <c r="B1953" t="s">
        <v>4017</v>
      </c>
      <c r="C1953">
        <v>2506</v>
      </c>
      <c r="D1953">
        <v>2524</v>
      </c>
      <c r="E1953">
        <v>24500</v>
      </c>
      <c r="F1953">
        <v>15</v>
      </c>
    </row>
    <row r="1954" spans="1:6">
      <c r="A1954" s="3" t="s">
        <v>4018</v>
      </c>
      <c r="B1954" t="s">
        <v>4019</v>
      </c>
      <c r="C1954">
        <v>144</v>
      </c>
      <c r="D1954">
        <v>127</v>
      </c>
      <c r="E1954">
        <v>37530</v>
      </c>
      <c r="F1954" t="s">
        <v>7769</v>
      </c>
    </row>
    <row r="1955" spans="1:6">
      <c r="A1955" s="3" t="s">
        <v>4020</v>
      </c>
      <c r="B1955" t="s">
        <v>4021</v>
      </c>
      <c r="C1955">
        <v>1098</v>
      </c>
      <c r="D1955">
        <v>1041</v>
      </c>
      <c r="E1955">
        <v>26600</v>
      </c>
      <c r="F1955" t="s">
        <v>7769</v>
      </c>
    </row>
    <row r="1956" spans="1:6">
      <c r="A1956" s="3" t="s">
        <v>4082</v>
      </c>
      <c r="B1956" t="s">
        <v>4083</v>
      </c>
      <c r="C1956">
        <v>149</v>
      </c>
      <c r="D1956">
        <v>140</v>
      </c>
      <c r="E1956">
        <v>28430</v>
      </c>
      <c r="F1956" t="s">
        <v>7769</v>
      </c>
    </row>
    <row r="1957" spans="1:6">
      <c r="A1957" s="3" t="s">
        <v>4022</v>
      </c>
      <c r="B1957" t="s">
        <v>4023</v>
      </c>
      <c r="C1957">
        <v>126</v>
      </c>
      <c r="D1957">
        <v>115</v>
      </c>
      <c r="E1957">
        <v>31150</v>
      </c>
      <c r="F1957" t="s">
        <v>7769</v>
      </c>
    </row>
    <row r="1958" spans="1:6">
      <c r="A1958" s="3" t="s">
        <v>4084</v>
      </c>
      <c r="B1958" t="s">
        <v>4085</v>
      </c>
      <c r="C1958">
        <v>79</v>
      </c>
      <c r="D1958">
        <v>78</v>
      </c>
      <c r="E1958" t="s">
        <v>7769</v>
      </c>
      <c r="F1958" t="s">
        <v>7769</v>
      </c>
    </row>
    <row r="1959" spans="1:6">
      <c r="A1959" s="3" t="s">
        <v>4086</v>
      </c>
      <c r="B1959" t="s">
        <v>4087</v>
      </c>
      <c r="C1959">
        <v>216</v>
      </c>
      <c r="D1959">
        <v>210</v>
      </c>
      <c r="E1959">
        <v>30130</v>
      </c>
      <c r="F1959" t="s">
        <v>7769</v>
      </c>
    </row>
    <row r="1960" spans="1:6">
      <c r="A1960" s="3" t="s">
        <v>4024</v>
      </c>
      <c r="B1960" t="s">
        <v>4025</v>
      </c>
      <c r="C1960">
        <v>1836</v>
      </c>
      <c r="D1960">
        <v>1928</v>
      </c>
      <c r="E1960">
        <v>28730</v>
      </c>
      <c r="F1960" t="s">
        <v>7769</v>
      </c>
    </row>
    <row r="1961" spans="1:6">
      <c r="A1961" s="3" t="s">
        <v>4026</v>
      </c>
      <c r="B1961" t="s">
        <v>4027</v>
      </c>
      <c r="C1961">
        <v>1687</v>
      </c>
      <c r="D1961">
        <v>1727</v>
      </c>
      <c r="E1961">
        <v>23460</v>
      </c>
      <c r="F1961" t="s">
        <v>7769</v>
      </c>
    </row>
    <row r="1962" spans="1:6">
      <c r="A1962" s="3" t="s">
        <v>4028</v>
      </c>
      <c r="B1962" t="s">
        <v>4029</v>
      </c>
      <c r="C1962">
        <v>656</v>
      </c>
      <c r="D1962">
        <v>647</v>
      </c>
      <c r="E1962">
        <v>31480</v>
      </c>
      <c r="F1962" t="s">
        <v>7769</v>
      </c>
    </row>
    <row r="1963" spans="1:6">
      <c r="A1963" s="3" t="s">
        <v>4030</v>
      </c>
      <c r="B1963" t="s">
        <v>4031</v>
      </c>
      <c r="C1963">
        <v>329</v>
      </c>
      <c r="D1963">
        <v>329</v>
      </c>
      <c r="E1963">
        <v>26630</v>
      </c>
      <c r="F1963" t="s">
        <v>7769</v>
      </c>
    </row>
    <row r="1964" spans="1:6">
      <c r="A1964" s="3" t="s">
        <v>4032</v>
      </c>
      <c r="B1964" t="s">
        <v>4033</v>
      </c>
      <c r="C1964">
        <v>140</v>
      </c>
      <c r="D1964">
        <v>134</v>
      </c>
      <c r="E1964">
        <v>36700</v>
      </c>
      <c r="F1964" t="s">
        <v>7769</v>
      </c>
    </row>
    <row r="1965" spans="1:6">
      <c r="A1965" s="3" t="s">
        <v>4034</v>
      </c>
      <c r="B1965" t="s">
        <v>4035</v>
      </c>
      <c r="C1965">
        <v>3748</v>
      </c>
      <c r="D1965">
        <v>3871</v>
      </c>
      <c r="E1965">
        <v>23600</v>
      </c>
      <c r="F1965">
        <v>17</v>
      </c>
    </row>
    <row r="1966" spans="1:6">
      <c r="A1966" s="3" t="s">
        <v>4036</v>
      </c>
      <c r="B1966" t="s">
        <v>4037</v>
      </c>
      <c r="C1966">
        <v>285</v>
      </c>
      <c r="D1966">
        <v>298</v>
      </c>
      <c r="E1966">
        <v>27960</v>
      </c>
      <c r="F1966" t="s">
        <v>7769</v>
      </c>
    </row>
    <row r="1967" spans="1:6">
      <c r="A1967" s="3" t="s">
        <v>4038</v>
      </c>
      <c r="B1967" t="s">
        <v>4039</v>
      </c>
      <c r="C1967">
        <v>1567</v>
      </c>
      <c r="D1967">
        <v>1559</v>
      </c>
      <c r="E1967">
        <v>28040</v>
      </c>
      <c r="F1967" t="s">
        <v>7769</v>
      </c>
    </row>
    <row r="1968" spans="1:6">
      <c r="A1968" s="3" t="s">
        <v>4040</v>
      </c>
      <c r="B1968" t="s">
        <v>4041</v>
      </c>
      <c r="C1968">
        <v>595</v>
      </c>
      <c r="D1968">
        <v>639</v>
      </c>
      <c r="E1968">
        <v>27890</v>
      </c>
      <c r="F1968" t="s">
        <v>7769</v>
      </c>
    </row>
    <row r="1969" spans="1:6">
      <c r="A1969" s="3" t="s">
        <v>4042</v>
      </c>
      <c r="B1969" t="s">
        <v>4043</v>
      </c>
      <c r="C1969">
        <v>367</v>
      </c>
      <c r="D1969">
        <v>350</v>
      </c>
      <c r="E1969">
        <v>27640</v>
      </c>
      <c r="F1969" t="s">
        <v>7769</v>
      </c>
    </row>
    <row r="1970" spans="1:6">
      <c r="A1970" s="3" t="s">
        <v>4044</v>
      </c>
      <c r="B1970" t="s">
        <v>4045</v>
      </c>
      <c r="C1970">
        <v>990</v>
      </c>
      <c r="D1970">
        <v>995</v>
      </c>
      <c r="E1970">
        <v>26420</v>
      </c>
      <c r="F1970" t="s">
        <v>7769</v>
      </c>
    </row>
    <row r="1971" spans="1:6">
      <c r="A1971" s="3" t="s">
        <v>4046</v>
      </c>
      <c r="B1971" t="s">
        <v>4047</v>
      </c>
      <c r="C1971">
        <v>121</v>
      </c>
      <c r="D1971">
        <v>117</v>
      </c>
      <c r="E1971">
        <v>29670</v>
      </c>
      <c r="F1971" t="s">
        <v>7769</v>
      </c>
    </row>
    <row r="1972" spans="1:6">
      <c r="A1972" s="3" t="s">
        <v>4048</v>
      </c>
      <c r="B1972" t="s">
        <v>4049</v>
      </c>
      <c r="C1972">
        <v>197</v>
      </c>
      <c r="D1972">
        <v>184</v>
      </c>
      <c r="E1972">
        <v>26660</v>
      </c>
      <c r="F1972" t="s">
        <v>7769</v>
      </c>
    </row>
    <row r="1973" spans="1:6">
      <c r="A1973" s="3" t="s">
        <v>4050</v>
      </c>
      <c r="B1973" t="s">
        <v>4051</v>
      </c>
      <c r="C1973">
        <v>547</v>
      </c>
      <c r="D1973">
        <v>560</v>
      </c>
      <c r="E1973">
        <v>21620</v>
      </c>
      <c r="F1973" t="s">
        <v>7769</v>
      </c>
    </row>
    <row r="1974" spans="1:6">
      <c r="A1974" s="3" t="s">
        <v>4052</v>
      </c>
      <c r="B1974" t="s">
        <v>4053</v>
      </c>
      <c r="C1974">
        <v>137</v>
      </c>
      <c r="D1974">
        <v>139</v>
      </c>
      <c r="E1974">
        <v>33430</v>
      </c>
      <c r="F1974" t="s">
        <v>7769</v>
      </c>
    </row>
    <row r="1975" spans="1:6">
      <c r="A1975" s="3" t="s">
        <v>4054</v>
      </c>
      <c r="B1975" t="s">
        <v>4055</v>
      </c>
      <c r="C1975">
        <v>632</v>
      </c>
      <c r="D1975">
        <v>622</v>
      </c>
      <c r="E1975">
        <v>31360</v>
      </c>
      <c r="F1975" t="s">
        <v>7769</v>
      </c>
    </row>
    <row r="1976" spans="1:6">
      <c r="A1976" s="3" t="s">
        <v>4056</v>
      </c>
      <c r="B1976" t="s">
        <v>4057</v>
      </c>
      <c r="C1976">
        <v>567</v>
      </c>
      <c r="D1976">
        <v>604</v>
      </c>
      <c r="E1976">
        <v>28660</v>
      </c>
      <c r="F1976" t="s">
        <v>7769</v>
      </c>
    </row>
    <row r="1977" spans="1:6">
      <c r="A1977" s="3" t="s">
        <v>4058</v>
      </c>
      <c r="B1977" t="s">
        <v>4059</v>
      </c>
      <c r="C1977">
        <v>213</v>
      </c>
      <c r="D1977">
        <v>235</v>
      </c>
      <c r="E1977">
        <v>28430</v>
      </c>
      <c r="F1977" t="s">
        <v>7769</v>
      </c>
    </row>
    <row r="1978" spans="1:6">
      <c r="A1978" s="3" t="s">
        <v>4060</v>
      </c>
      <c r="B1978" t="s">
        <v>4061</v>
      </c>
      <c r="C1978">
        <v>226</v>
      </c>
      <c r="D1978">
        <v>227</v>
      </c>
      <c r="E1978">
        <v>25220</v>
      </c>
      <c r="F1978" t="s">
        <v>7769</v>
      </c>
    </row>
    <row r="1979" spans="1:6">
      <c r="A1979" s="3" t="s">
        <v>4062</v>
      </c>
      <c r="B1979" t="s">
        <v>4063</v>
      </c>
      <c r="C1979">
        <v>314</v>
      </c>
      <c r="D1979">
        <v>277</v>
      </c>
      <c r="E1979">
        <v>28220</v>
      </c>
      <c r="F1979" t="s">
        <v>7769</v>
      </c>
    </row>
    <row r="1980" spans="1:6">
      <c r="A1980" s="3" t="s">
        <v>4064</v>
      </c>
      <c r="B1980" t="s">
        <v>4065</v>
      </c>
      <c r="C1980">
        <v>254</v>
      </c>
      <c r="D1980">
        <v>254</v>
      </c>
      <c r="E1980">
        <v>33680</v>
      </c>
      <c r="F1980" t="s">
        <v>7769</v>
      </c>
    </row>
    <row r="1981" spans="1:6">
      <c r="A1981" s="3" t="s">
        <v>4066</v>
      </c>
      <c r="B1981" t="s">
        <v>4067</v>
      </c>
      <c r="C1981">
        <v>276</v>
      </c>
      <c r="D1981">
        <v>277</v>
      </c>
      <c r="E1981">
        <v>28980</v>
      </c>
      <c r="F1981" t="s">
        <v>7769</v>
      </c>
    </row>
    <row r="1982" spans="1:6">
      <c r="A1982" s="3" t="s">
        <v>4068</v>
      </c>
      <c r="B1982" t="s">
        <v>4069</v>
      </c>
      <c r="C1982">
        <v>465</v>
      </c>
      <c r="D1982">
        <v>471</v>
      </c>
      <c r="E1982">
        <v>27320</v>
      </c>
      <c r="F1982" t="s">
        <v>7769</v>
      </c>
    </row>
    <row r="1983" spans="1:6">
      <c r="A1983" s="3" t="s">
        <v>4070</v>
      </c>
      <c r="B1983" t="s">
        <v>4071</v>
      </c>
      <c r="C1983">
        <v>54</v>
      </c>
      <c r="D1983">
        <v>71</v>
      </c>
      <c r="E1983" t="s">
        <v>7769</v>
      </c>
      <c r="F1983" t="s">
        <v>7769</v>
      </c>
    </row>
    <row r="1984" spans="1:6">
      <c r="A1984" s="3" t="s">
        <v>4074</v>
      </c>
      <c r="B1984" t="s">
        <v>4075</v>
      </c>
      <c r="C1984">
        <v>209</v>
      </c>
      <c r="D1984">
        <v>215</v>
      </c>
      <c r="E1984">
        <v>26190</v>
      </c>
      <c r="F1984" t="s">
        <v>7769</v>
      </c>
    </row>
    <row r="1985" spans="1:6">
      <c r="A1985" s="3" t="s">
        <v>4072</v>
      </c>
      <c r="B1985" t="s">
        <v>4073</v>
      </c>
      <c r="C1985">
        <v>318</v>
      </c>
      <c r="D1985">
        <v>328</v>
      </c>
      <c r="E1985">
        <v>28790</v>
      </c>
      <c r="F1985" t="s">
        <v>7769</v>
      </c>
    </row>
    <row r="1986" spans="1:6">
      <c r="A1986" s="3" t="s">
        <v>4076</v>
      </c>
      <c r="B1986" t="s">
        <v>4077</v>
      </c>
      <c r="C1986">
        <v>466</v>
      </c>
      <c r="D1986">
        <v>448</v>
      </c>
      <c r="E1986">
        <v>26850</v>
      </c>
      <c r="F1986" t="s">
        <v>7769</v>
      </c>
    </row>
    <row r="1987" spans="1:6">
      <c r="A1987" s="3" t="s">
        <v>3624</v>
      </c>
      <c r="B1987" t="s">
        <v>3625</v>
      </c>
      <c r="C1987">
        <v>809</v>
      </c>
      <c r="D1987">
        <v>855</v>
      </c>
      <c r="E1987">
        <v>28330</v>
      </c>
      <c r="F1987" t="s">
        <v>7769</v>
      </c>
    </row>
    <row r="1988" spans="1:6">
      <c r="A1988" s="3" t="s">
        <v>4078</v>
      </c>
      <c r="B1988" t="s">
        <v>4079</v>
      </c>
      <c r="C1988">
        <v>720</v>
      </c>
      <c r="D1988">
        <v>757</v>
      </c>
      <c r="E1988">
        <v>35530</v>
      </c>
      <c r="F1988" t="s">
        <v>7769</v>
      </c>
    </row>
    <row r="1989" spans="1:6">
      <c r="A1989" s="3" t="s">
        <v>4080</v>
      </c>
      <c r="B1989" t="s">
        <v>4081</v>
      </c>
      <c r="C1989">
        <v>200</v>
      </c>
      <c r="D1989">
        <v>247</v>
      </c>
      <c r="E1989">
        <v>28480</v>
      </c>
      <c r="F1989" t="s">
        <v>7769</v>
      </c>
    </row>
    <row r="1990" spans="1:6">
      <c r="A1990" s="3" t="s">
        <v>4088</v>
      </c>
      <c r="B1990" t="s">
        <v>4089</v>
      </c>
      <c r="C1990">
        <v>1542</v>
      </c>
      <c r="D1990">
        <v>1573</v>
      </c>
      <c r="E1990">
        <v>29710</v>
      </c>
      <c r="F1990" t="s">
        <v>7769</v>
      </c>
    </row>
    <row r="1991" spans="1:6">
      <c r="A1991" s="3" t="s">
        <v>4090</v>
      </c>
      <c r="B1991" t="s">
        <v>4091</v>
      </c>
      <c r="C1991">
        <v>552</v>
      </c>
      <c r="D1991">
        <v>638</v>
      </c>
      <c r="E1991">
        <v>27810</v>
      </c>
      <c r="F1991" t="s">
        <v>7769</v>
      </c>
    </row>
    <row r="1992" spans="1:6">
      <c r="A1992" s="3" t="s">
        <v>4092</v>
      </c>
      <c r="B1992" t="s">
        <v>4093</v>
      </c>
      <c r="C1992">
        <v>273</v>
      </c>
      <c r="D1992">
        <v>272</v>
      </c>
      <c r="E1992">
        <v>25430</v>
      </c>
      <c r="F1992" t="s">
        <v>7769</v>
      </c>
    </row>
    <row r="1993" spans="1:6">
      <c r="A1993" s="3" t="s">
        <v>4094</v>
      </c>
      <c r="B1993" t="s">
        <v>4095</v>
      </c>
      <c r="C1993">
        <v>514</v>
      </c>
      <c r="D1993">
        <v>514</v>
      </c>
      <c r="E1993">
        <v>26690</v>
      </c>
      <c r="F1993" t="s">
        <v>7769</v>
      </c>
    </row>
    <row r="1994" spans="1:6">
      <c r="A1994" s="3" t="s">
        <v>4096</v>
      </c>
      <c r="B1994" t="s">
        <v>4097</v>
      </c>
      <c r="C1994">
        <v>217</v>
      </c>
      <c r="D1994">
        <v>202</v>
      </c>
      <c r="E1994">
        <v>25050</v>
      </c>
      <c r="F1994" t="s">
        <v>7769</v>
      </c>
    </row>
    <row r="1995" spans="1:6">
      <c r="A1995" s="3" t="s">
        <v>4098</v>
      </c>
      <c r="B1995" t="s">
        <v>4099</v>
      </c>
      <c r="C1995">
        <v>1140</v>
      </c>
      <c r="D1995">
        <v>1174</v>
      </c>
      <c r="E1995">
        <v>24480</v>
      </c>
      <c r="F1995" t="s">
        <v>7769</v>
      </c>
    </row>
    <row r="1996" spans="1:6">
      <c r="A1996" s="3" t="s">
        <v>4100</v>
      </c>
      <c r="B1996" t="s">
        <v>4101</v>
      </c>
      <c r="C1996">
        <v>336</v>
      </c>
      <c r="D1996">
        <v>349</v>
      </c>
      <c r="E1996">
        <v>29810</v>
      </c>
      <c r="F1996" t="s">
        <v>7769</v>
      </c>
    </row>
    <row r="1997" spans="1:6">
      <c r="A1997" s="3" t="s">
        <v>4104</v>
      </c>
      <c r="B1997" t="s">
        <v>4105</v>
      </c>
      <c r="C1997">
        <v>215</v>
      </c>
      <c r="D1997">
        <v>189</v>
      </c>
      <c r="E1997">
        <v>34720</v>
      </c>
      <c r="F1997" t="s">
        <v>7769</v>
      </c>
    </row>
    <row r="1998" spans="1:6">
      <c r="A1998" s="3" t="s">
        <v>4102</v>
      </c>
      <c r="B1998" t="s">
        <v>4103</v>
      </c>
      <c r="C1998">
        <v>1533</v>
      </c>
      <c r="D1998">
        <v>1637</v>
      </c>
      <c r="E1998">
        <v>28080</v>
      </c>
      <c r="F1998" t="s">
        <v>7769</v>
      </c>
    </row>
    <row r="1999" spans="1:6">
      <c r="A1999" s="3" t="s">
        <v>4106</v>
      </c>
      <c r="B1999" t="s">
        <v>4107</v>
      </c>
      <c r="C1999">
        <v>86</v>
      </c>
      <c r="D1999">
        <v>80</v>
      </c>
      <c r="E1999" t="s">
        <v>7769</v>
      </c>
      <c r="F1999" t="s">
        <v>7769</v>
      </c>
    </row>
    <row r="2000" spans="1:6">
      <c r="A2000" s="3" t="s">
        <v>4160</v>
      </c>
      <c r="B2000" t="s">
        <v>4161</v>
      </c>
      <c r="C2000">
        <v>310</v>
      </c>
      <c r="D2000">
        <v>301</v>
      </c>
      <c r="E2000">
        <v>28720</v>
      </c>
      <c r="F2000" t="s">
        <v>7769</v>
      </c>
    </row>
    <row r="2001" spans="1:6">
      <c r="A2001" s="3" t="s">
        <v>4162</v>
      </c>
      <c r="B2001" t="s">
        <v>4163</v>
      </c>
      <c r="C2001">
        <v>321</v>
      </c>
      <c r="D2001">
        <v>331</v>
      </c>
      <c r="E2001">
        <v>27020</v>
      </c>
      <c r="F2001" t="s">
        <v>7769</v>
      </c>
    </row>
    <row r="2002" spans="1:6">
      <c r="A2002" s="3" t="s">
        <v>4108</v>
      </c>
      <c r="B2002" t="s">
        <v>4109</v>
      </c>
      <c r="C2002">
        <v>631</v>
      </c>
      <c r="D2002">
        <v>618</v>
      </c>
      <c r="E2002">
        <v>26910</v>
      </c>
      <c r="F2002" t="s">
        <v>7769</v>
      </c>
    </row>
    <row r="2003" spans="1:6">
      <c r="A2003" s="3" t="s">
        <v>4164</v>
      </c>
      <c r="B2003" t="s">
        <v>1368</v>
      </c>
      <c r="C2003">
        <v>3230</v>
      </c>
      <c r="D2003">
        <v>3505</v>
      </c>
      <c r="E2003">
        <v>25780</v>
      </c>
      <c r="F2003">
        <v>12</v>
      </c>
    </row>
    <row r="2004" spans="1:6">
      <c r="A2004" s="3" t="s">
        <v>4110</v>
      </c>
      <c r="B2004" t="s">
        <v>4111</v>
      </c>
      <c r="C2004">
        <v>477</v>
      </c>
      <c r="D2004">
        <v>439</v>
      </c>
      <c r="E2004">
        <v>28150</v>
      </c>
      <c r="F2004" t="s">
        <v>7769</v>
      </c>
    </row>
    <row r="2005" spans="1:6">
      <c r="A2005" s="3" t="s">
        <v>4112</v>
      </c>
      <c r="B2005" t="s">
        <v>4113</v>
      </c>
      <c r="C2005">
        <v>1712</v>
      </c>
      <c r="D2005">
        <v>1662</v>
      </c>
      <c r="E2005">
        <v>25760</v>
      </c>
      <c r="F2005" t="s">
        <v>7769</v>
      </c>
    </row>
    <row r="2006" spans="1:6">
      <c r="A2006" s="3" t="s">
        <v>4165</v>
      </c>
      <c r="B2006" t="s">
        <v>4166</v>
      </c>
      <c r="C2006">
        <v>1077</v>
      </c>
      <c r="D2006">
        <v>1060</v>
      </c>
      <c r="E2006">
        <v>27460</v>
      </c>
      <c r="F2006" t="s">
        <v>7769</v>
      </c>
    </row>
    <row r="2007" spans="1:6">
      <c r="A2007" s="3" t="s">
        <v>4114</v>
      </c>
      <c r="B2007" t="s">
        <v>4115</v>
      </c>
      <c r="C2007">
        <v>315</v>
      </c>
      <c r="D2007">
        <v>345</v>
      </c>
      <c r="E2007">
        <v>38720</v>
      </c>
      <c r="F2007" t="s">
        <v>7769</v>
      </c>
    </row>
    <row r="2008" spans="1:6">
      <c r="A2008" s="3" t="s">
        <v>4116</v>
      </c>
      <c r="B2008" t="s">
        <v>4117</v>
      </c>
      <c r="C2008">
        <v>6013</v>
      </c>
      <c r="D2008">
        <v>5810</v>
      </c>
      <c r="E2008">
        <v>22100</v>
      </c>
      <c r="F2008">
        <v>22</v>
      </c>
    </row>
    <row r="2009" spans="1:6">
      <c r="A2009" s="3" t="s">
        <v>4120</v>
      </c>
      <c r="B2009" t="s">
        <v>4121</v>
      </c>
      <c r="C2009">
        <v>795</v>
      </c>
      <c r="D2009">
        <v>735</v>
      </c>
      <c r="E2009">
        <v>28310</v>
      </c>
      <c r="F2009" t="s">
        <v>7769</v>
      </c>
    </row>
    <row r="2010" spans="1:6">
      <c r="A2010" s="3" t="s">
        <v>4122</v>
      </c>
      <c r="B2010" t="s">
        <v>4123</v>
      </c>
      <c r="C2010">
        <v>349</v>
      </c>
      <c r="D2010">
        <v>378</v>
      </c>
      <c r="E2010">
        <v>27760</v>
      </c>
      <c r="F2010" t="s">
        <v>7769</v>
      </c>
    </row>
    <row r="2011" spans="1:6">
      <c r="A2011" s="3" t="s">
        <v>4118</v>
      </c>
      <c r="B2011" t="s">
        <v>4119</v>
      </c>
      <c r="C2011">
        <v>4688</v>
      </c>
      <c r="D2011">
        <v>4638</v>
      </c>
      <c r="E2011">
        <v>26590</v>
      </c>
      <c r="F2011">
        <v>11</v>
      </c>
    </row>
    <row r="2012" spans="1:6">
      <c r="A2012" s="3" t="s">
        <v>4126</v>
      </c>
      <c r="B2012" t="s">
        <v>4127</v>
      </c>
      <c r="C2012">
        <v>287</v>
      </c>
      <c r="D2012">
        <v>263</v>
      </c>
      <c r="E2012">
        <v>25180</v>
      </c>
      <c r="F2012" t="s">
        <v>7769</v>
      </c>
    </row>
    <row r="2013" spans="1:6">
      <c r="A2013" s="3" t="s">
        <v>4128</v>
      </c>
      <c r="B2013" t="s">
        <v>4129</v>
      </c>
      <c r="C2013">
        <v>1040</v>
      </c>
      <c r="D2013">
        <v>1108</v>
      </c>
      <c r="E2013">
        <v>29330</v>
      </c>
      <c r="F2013" t="s">
        <v>7769</v>
      </c>
    </row>
    <row r="2014" spans="1:6">
      <c r="A2014" s="3" t="s">
        <v>4124</v>
      </c>
      <c r="B2014" t="s">
        <v>4125</v>
      </c>
      <c r="C2014">
        <v>1492</v>
      </c>
      <c r="D2014">
        <v>1449</v>
      </c>
      <c r="E2014">
        <v>28500</v>
      </c>
      <c r="F2014" t="s">
        <v>7769</v>
      </c>
    </row>
    <row r="2015" spans="1:6">
      <c r="A2015" s="3" t="s">
        <v>4130</v>
      </c>
      <c r="B2015" t="s">
        <v>4131</v>
      </c>
      <c r="C2015">
        <v>383</v>
      </c>
      <c r="D2015">
        <v>397</v>
      </c>
      <c r="E2015">
        <v>22320</v>
      </c>
      <c r="F2015" t="s">
        <v>7769</v>
      </c>
    </row>
    <row r="2016" spans="1:6">
      <c r="A2016" s="3" t="s">
        <v>4132</v>
      </c>
      <c r="B2016" t="s">
        <v>4133</v>
      </c>
      <c r="C2016">
        <v>2938</v>
      </c>
      <c r="D2016">
        <v>3335</v>
      </c>
      <c r="E2016">
        <v>23510</v>
      </c>
      <c r="F2016">
        <v>18</v>
      </c>
    </row>
    <row r="2017" spans="1:6">
      <c r="A2017" s="3" t="s">
        <v>4134</v>
      </c>
      <c r="B2017" t="s">
        <v>4135</v>
      </c>
      <c r="C2017">
        <v>1249</v>
      </c>
      <c r="D2017">
        <v>1172</v>
      </c>
      <c r="E2017">
        <v>24700</v>
      </c>
      <c r="F2017" t="s">
        <v>7769</v>
      </c>
    </row>
    <row r="2018" spans="1:6">
      <c r="A2018" s="3" t="s">
        <v>4136</v>
      </c>
      <c r="B2018" t="s">
        <v>4137</v>
      </c>
      <c r="C2018">
        <v>1531</v>
      </c>
      <c r="D2018">
        <v>1633</v>
      </c>
      <c r="E2018">
        <v>30800</v>
      </c>
      <c r="F2018" t="s">
        <v>7769</v>
      </c>
    </row>
    <row r="2019" spans="1:6">
      <c r="A2019" s="3" t="s">
        <v>4138</v>
      </c>
      <c r="B2019" t="s">
        <v>4139</v>
      </c>
      <c r="C2019">
        <v>712</v>
      </c>
      <c r="D2019">
        <v>672</v>
      </c>
      <c r="E2019">
        <v>24640</v>
      </c>
      <c r="F2019" t="s">
        <v>7769</v>
      </c>
    </row>
    <row r="2020" spans="1:6">
      <c r="A2020" s="3" t="s">
        <v>4140</v>
      </c>
      <c r="B2020" t="s">
        <v>4141</v>
      </c>
      <c r="C2020">
        <v>147</v>
      </c>
      <c r="D2020">
        <v>153</v>
      </c>
      <c r="E2020">
        <v>25110</v>
      </c>
      <c r="F2020" t="s">
        <v>7769</v>
      </c>
    </row>
    <row r="2021" spans="1:6">
      <c r="A2021" s="3" t="s">
        <v>4142</v>
      </c>
      <c r="B2021" t="s">
        <v>4143</v>
      </c>
      <c r="C2021">
        <v>283</v>
      </c>
      <c r="D2021">
        <v>285</v>
      </c>
      <c r="E2021">
        <v>27300</v>
      </c>
      <c r="F2021" t="s">
        <v>7769</v>
      </c>
    </row>
    <row r="2022" spans="1:6">
      <c r="A2022" s="3" t="s">
        <v>4144</v>
      </c>
      <c r="B2022" t="s">
        <v>4145</v>
      </c>
      <c r="C2022">
        <v>416</v>
      </c>
      <c r="D2022">
        <v>431</v>
      </c>
      <c r="E2022">
        <v>28040</v>
      </c>
      <c r="F2022" t="s">
        <v>7769</v>
      </c>
    </row>
    <row r="2023" spans="1:6">
      <c r="A2023" s="3" t="s">
        <v>4146</v>
      </c>
      <c r="B2023" t="s">
        <v>4147</v>
      </c>
      <c r="C2023">
        <v>250</v>
      </c>
      <c r="D2023">
        <v>225</v>
      </c>
      <c r="E2023">
        <v>25110</v>
      </c>
      <c r="F2023" t="s">
        <v>7769</v>
      </c>
    </row>
    <row r="2024" spans="1:6">
      <c r="A2024" s="3" t="s">
        <v>4148</v>
      </c>
      <c r="B2024" t="s">
        <v>4149</v>
      </c>
      <c r="C2024">
        <v>1734</v>
      </c>
      <c r="D2024">
        <v>1751</v>
      </c>
      <c r="E2024">
        <v>27010</v>
      </c>
      <c r="F2024" t="s">
        <v>7769</v>
      </c>
    </row>
    <row r="2025" spans="1:6">
      <c r="A2025" s="3" t="s">
        <v>4150</v>
      </c>
      <c r="B2025" t="s">
        <v>4151</v>
      </c>
      <c r="C2025">
        <v>1020</v>
      </c>
      <c r="D2025">
        <v>1079</v>
      </c>
      <c r="E2025">
        <v>27330</v>
      </c>
      <c r="F2025" t="s">
        <v>7769</v>
      </c>
    </row>
    <row r="2026" spans="1:6">
      <c r="A2026" s="3" t="s">
        <v>4152</v>
      </c>
      <c r="B2026" t="s">
        <v>4153</v>
      </c>
      <c r="C2026">
        <v>298</v>
      </c>
      <c r="D2026">
        <v>281</v>
      </c>
      <c r="E2026">
        <v>24020</v>
      </c>
      <c r="F2026" t="s">
        <v>7769</v>
      </c>
    </row>
    <row r="2027" spans="1:6">
      <c r="A2027" s="3" t="s">
        <v>4154</v>
      </c>
      <c r="B2027" t="s">
        <v>4155</v>
      </c>
      <c r="C2027">
        <v>647</v>
      </c>
      <c r="D2027">
        <v>654</v>
      </c>
      <c r="E2027">
        <v>32160</v>
      </c>
      <c r="F2027" t="s">
        <v>7769</v>
      </c>
    </row>
    <row r="2028" spans="1:6">
      <c r="A2028" s="3" t="s">
        <v>4156</v>
      </c>
      <c r="B2028" t="s">
        <v>4157</v>
      </c>
      <c r="C2028">
        <v>1074</v>
      </c>
      <c r="D2028">
        <v>984</v>
      </c>
      <c r="E2028">
        <v>26090</v>
      </c>
      <c r="F2028" t="s">
        <v>7769</v>
      </c>
    </row>
    <row r="2029" spans="1:6">
      <c r="A2029" s="3" t="s">
        <v>4158</v>
      </c>
      <c r="B2029" t="s">
        <v>4159</v>
      </c>
      <c r="C2029">
        <v>65</v>
      </c>
      <c r="D2029">
        <v>53</v>
      </c>
      <c r="E2029" t="s">
        <v>7769</v>
      </c>
      <c r="F2029" t="s">
        <v>7769</v>
      </c>
    </row>
    <row r="2030" spans="1:6">
      <c r="A2030" s="3" t="s">
        <v>4167</v>
      </c>
      <c r="B2030" t="s">
        <v>4168</v>
      </c>
      <c r="C2030">
        <v>890</v>
      </c>
      <c r="D2030">
        <v>897</v>
      </c>
      <c r="E2030">
        <v>25940</v>
      </c>
      <c r="F2030" t="s">
        <v>7769</v>
      </c>
    </row>
    <row r="2031" spans="1:6">
      <c r="A2031" s="3" t="s">
        <v>4169</v>
      </c>
      <c r="B2031" t="s">
        <v>4170</v>
      </c>
      <c r="C2031">
        <v>265</v>
      </c>
      <c r="D2031">
        <v>262</v>
      </c>
      <c r="E2031">
        <v>24250</v>
      </c>
      <c r="F2031" t="s">
        <v>7769</v>
      </c>
    </row>
    <row r="2032" spans="1:6">
      <c r="A2032" s="3" t="s">
        <v>4171</v>
      </c>
      <c r="B2032" t="s">
        <v>4172</v>
      </c>
      <c r="C2032">
        <v>348</v>
      </c>
      <c r="D2032">
        <v>351</v>
      </c>
      <c r="E2032">
        <v>25510</v>
      </c>
      <c r="F2032" t="s">
        <v>7769</v>
      </c>
    </row>
    <row r="2033" spans="1:6">
      <c r="A2033" s="3" t="s">
        <v>3726</v>
      </c>
      <c r="B2033" t="s">
        <v>3727</v>
      </c>
      <c r="C2033">
        <v>100</v>
      </c>
      <c r="D2033">
        <v>105</v>
      </c>
      <c r="E2033">
        <v>24810</v>
      </c>
      <c r="F2033" t="s">
        <v>7769</v>
      </c>
    </row>
    <row r="2034" spans="1:6">
      <c r="A2034" s="3" t="s">
        <v>4173</v>
      </c>
      <c r="B2034" t="s">
        <v>4174</v>
      </c>
      <c r="C2034">
        <v>844</v>
      </c>
      <c r="D2034">
        <v>933</v>
      </c>
      <c r="E2034">
        <v>28540</v>
      </c>
      <c r="F2034" t="s">
        <v>7769</v>
      </c>
    </row>
    <row r="2035" spans="1:6">
      <c r="A2035" s="3" t="s">
        <v>4175</v>
      </c>
      <c r="B2035" t="s">
        <v>4176</v>
      </c>
      <c r="C2035">
        <v>789</v>
      </c>
      <c r="D2035">
        <v>760</v>
      </c>
      <c r="E2035">
        <v>25630</v>
      </c>
      <c r="F2035" t="s">
        <v>7769</v>
      </c>
    </row>
    <row r="2036" spans="1:6">
      <c r="A2036" s="3" t="s">
        <v>4177</v>
      </c>
      <c r="B2036" t="s">
        <v>4178</v>
      </c>
      <c r="C2036">
        <v>621</v>
      </c>
      <c r="D2036">
        <v>577</v>
      </c>
      <c r="E2036">
        <v>27360</v>
      </c>
      <c r="F2036" t="s">
        <v>7769</v>
      </c>
    </row>
    <row r="2037" spans="1:6">
      <c r="A2037" s="3" t="s">
        <v>4179</v>
      </c>
      <c r="B2037" t="s">
        <v>4180</v>
      </c>
      <c r="C2037">
        <v>14277</v>
      </c>
      <c r="D2037">
        <v>15157</v>
      </c>
      <c r="E2037">
        <v>29500</v>
      </c>
      <c r="F2037">
        <v>12</v>
      </c>
    </row>
    <row r="2038" spans="1:6">
      <c r="A2038" s="3" t="s">
        <v>4181</v>
      </c>
      <c r="B2038" t="s">
        <v>4182</v>
      </c>
      <c r="C2038">
        <v>347</v>
      </c>
      <c r="D2038">
        <v>331</v>
      </c>
      <c r="E2038">
        <v>30290</v>
      </c>
      <c r="F2038" t="s">
        <v>7769</v>
      </c>
    </row>
    <row r="2039" spans="1:6">
      <c r="A2039" s="3" t="s">
        <v>4183</v>
      </c>
      <c r="B2039" t="s">
        <v>4184</v>
      </c>
      <c r="C2039">
        <v>222</v>
      </c>
      <c r="D2039">
        <v>184</v>
      </c>
      <c r="E2039">
        <v>28000</v>
      </c>
      <c r="F2039" t="s">
        <v>7769</v>
      </c>
    </row>
    <row r="2040" spans="1:6">
      <c r="A2040" s="3" t="s">
        <v>4205</v>
      </c>
      <c r="B2040" t="s">
        <v>4206</v>
      </c>
      <c r="C2040">
        <v>136</v>
      </c>
      <c r="D2040">
        <v>132</v>
      </c>
      <c r="E2040">
        <v>20740</v>
      </c>
      <c r="F2040" t="s">
        <v>7769</v>
      </c>
    </row>
    <row r="2041" spans="1:6">
      <c r="A2041" s="3" t="s">
        <v>4201</v>
      </c>
      <c r="B2041" t="s">
        <v>4202</v>
      </c>
      <c r="C2041">
        <v>2755</v>
      </c>
      <c r="D2041">
        <v>2784</v>
      </c>
      <c r="E2041">
        <v>23910</v>
      </c>
      <c r="F2041">
        <v>18</v>
      </c>
    </row>
    <row r="2042" spans="1:6">
      <c r="A2042" s="3" t="s">
        <v>4185</v>
      </c>
      <c r="B2042" t="s">
        <v>4186</v>
      </c>
      <c r="C2042">
        <v>257</v>
      </c>
      <c r="D2042">
        <v>271</v>
      </c>
      <c r="E2042">
        <v>24070</v>
      </c>
      <c r="F2042" t="s">
        <v>7769</v>
      </c>
    </row>
    <row r="2043" spans="1:6">
      <c r="A2043" s="3" t="s">
        <v>4203</v>
      </c>
      <c r="B2043" t="s">
        <v>4204</v>
      </c>
      <c r="C2043">
        <v>282</v>
      </c>
      <c r="D2043">
        <v>269</v>
      </c>
      <c r="E2043">
        <v>29670</v>
      </c>
      <c r="F2043" t="s">
        <v>7769</v>
      </c>
    </row>
    <row r="2044" spans="1:6">
      <c r="A2044" s="3" t="s">
        <v>4189</v>
      </c>
      <c r="B2044" t="s">
        <v>4190</v>
      </c>
      <c r="C2044">
        <v>1160</v>
      </c>
      <c r="D2044">
        <v>1217</v>
      </c>
      <c r="E2044">
        <v>30680</v>
      </c>
      <c r="F2044" t="s">
        <v>7769</v>
      </c>
    </row>
    <row r="2045" spans="1:6">
      <c r="A2045" s="3" t="s">
        <v>4187</v>
      </c>
      <c r="B2045" t="s">
        <v>4188</v>
      </c>
      <c r="C2045">
        <v>440</v>
      </c>
      <c r="D2045">
        <v>450</v>
      </c>
      <c r="E2045">
        <v>31190</v>
      </c>
      <c r="F2045" t="s">
        <v>7769</v>
      </c>
    </row>
    <row r="2046" spans="1:6">
      <c r="A2046" s="3" t="s">
        <v>4191</v>
      </c>
      <c r="B2046" t="s">
        <v>4192</v>
      </c>
      <c r="C2046">
        <v>138</v>
      </c>
      <c r="D2046">
        <v>130</v>
      </c>
      <c r="E2046">
        <v>23770</v>
      </c>
      <c r="F2046" t="s">
        <v>7769</v>
      </c>
    </row>
    <row r="2047" spans="1:6">
      <c r="A2047" s="3" t="s">
        <v>4193</v>
      </c>
      <c r="B2047" t="s">
        <v>4194</v>
      </c>
      <c r="C2047">
        <v>482</v>
      </c>
      <c r="D2047">
        <v>481</v>
      </c>
      <c r="E2047">
        <v>25130</v>
      </c>
      <c r="F2047" t="s">
        <v>7769</v>
      </c>
    </row>
    <row r="2048" spans="1:6">
      <c r="A2048" s="3" t="s">
        <v>4195</v>
      </c>
      <c r="B2048" t="s">
        <v>4196</v>
      </c>
      <c r="C2048">
        <v>1073</v>
      </c>
      <c r="D2048">
        <v>926</v>
      </c>
      <c r="E2048">
        <v>24140</v>
      </c>
      <c r="F2048" t="s">
        <v>7769</v>
      </c>
    </row>
    <row r="2049" spans="1:6">
      <c r="A2049" s="3" t="s">
        <v>4197</v>
      </c>
      <c r="B2049" t="s">
        <v>4198</v>
      </c>
      <c r="C2049">
        <v>170</v>
      </c>
      <c r="D2049">
        <v>165</v>
      </c>
      <c r="E2049">
        <v>23140</v>
      </c>
      <c r="F2049" t="s">
        <v>7769</v>
      </c>
    </row>
    <row r="2050" spans="1:6">
      <c r="A2050" s="3" t="s">
        <v>4199</v>
      </c>
      <c r="B2050" t="s">
        <v>4200</v>
      </c>
      <c r="C2050">
        <v>568</v>
      </c>
      <c r="D2050">
        <v>518</v>
      </c>
      <c r="E2050">
        <v>26170</v>
      </c>
      <c r="F2050" t="s">
        <v>7769</v>
      </c>
    </row>
    <row r="2051" spans="1:6">
      <c r="A2051" s="3" t="s">
        <v>4207</v>
      </c>
      <c r="B2051" t="s">
        <v>4208</v>
      </c>
      <c r="C2051">
        <v>683</v>
      </c>
      <c r="D2051">
        <v>643</v>
      </c>
      <c r="E2051">
        <v>26610</v>
      </c>
      <c r="F2051" t="s">
        <v>7769</v>
      </c>
    </row>
    <row r="2052" spans="1:6">
      <c r="A2052" s="3" t="s">
        <v>4209</v>
      </c>
      <c r="B2052" t="s">
        <v>4210</v>
      </c>
      <c r="C2052">
        <v>274</v>
      </c>
      <c r="D2052">
        <v>250</v>
      </c>
      <c r="E2052">
        <v>25360</v>
      </c>
      <c r="F2052" t="s">
        <v>7769</v>
      </c>
    </row>
    <row r="2053" spans="1:6">
      <c r="A2053" s="3" t="s">
        <v>4211</v>
      </c>
      <c r="B2053" t="s">
        <v>4212</v>
      </c>
      <c r="C2053">
        <v>1063</v>
      </c>
      <c r="D2053">
        <v>1225</v>
      </c>
      <c r="E2053">
        <v>27420</v>
      </c>
      <c r="F2053" t="s">
        <v>7769</v>
      </c>
    </row>
    <row r="2054" spans="1:6">
      <c r="A2054" s="3" t="s">
        <v>4231</v>
      </c>
      <c r="B2054" t="s">
        <v>4232</v>
      </c>
      <c r="C2054">
        <v>202</v>
      </c>
      <c r="D2054">
        <v>196</v>
      </c>
      <c r="E2054">
        <v>26790</v>
      </c>
      <c r="F2054" t="s">
        <v>7769</v>
      </c>
    </row>
    <row r="2055" spans="1:6">
      <c r="A2055" s="3" t="s">
        <v>4213</v>
      </c>
      <c r="B2055" t="s">
        <v>4214</v>
      </c>
      <c r="C2055">
        <v>165</v>
      </c>
      <c r="D2055">
        <v>217</v>
      </c>
      <c r="E2055">
        <v>29020</v>
      </c>
      <c r="F2055" t="s">
        <v>7769</v>
      </c>
    </row>
    <row r="2056" spans="1:6">
      <c r="A2056" s="3" t="s">
        <v>4215</v>
      </c>
      <c r="B2056" t="s">
        <v>4216</v>
      </c>
      <c r="C2056">
        <v>1059</v>
      </c>
      <c r="D2056">
        <v>1090</v>
      </c>
      <c r="E2056">
        <v>32830</v>
      </c>
      <c r="F2056" t="s">
        <v>7769</v>
      </c>
    </row>
    <row r="2057" spans="1:6">
      <c r="A2057" s="3" t="s">
        <v>4217</v>
      </c>
      <c r="B2057" t="s">
        <v>4218</v>
      </c>
      <c r="C2057">
        <v>754</v>
      </c>
      <c r="D2057">
        <v>750</v>
      </c>
      <c r="E2057">
        <v>28040</v>
      </c>
      <c r="F2057" t="s">
        <v>7769</v>
      </c>
    </row>
    <row r="2058" spans="1:6">
      <c r="A2058" s="3" t="s">
        <v>4219</v>
      </c>
      <c r="B2058" t="s">
        <v>4220</v>
      </c>
      <c r="C2058">
        <v>410</v>
      </c>
      <c r="D2058">
        <v>379</v>
      </c>
      <c r="E2058">
        <v>24780</v>
      </c>
      <c r="F2058" t="s">
        <v>7769</v>
      </c>
    </row>
    <row r="2059" spans="1:6">
      <c r="A2059" s="3" t="s">
        <v>4221</v>
      </c>
      <c r="B2059" t="s">
        <v>4222</v>
      </c>
      <c r="C2059">
        <v>439</v>
      </c>
      <c r="D2059">
        <v>438</v>
      </c>
      <c r="E2059">
        <v>24710</v>
      </c>
      <c r="F2059" t="s">
        <v>7769</v>
      </c>
    </row>
    <row r="2060" spans="1:6">
      <c r="A2060" s="3" t="s">
        <v>4223</v>
      </c>
      <c r="B2060" t="s">
        <v>4224</v>
      </c>
      <c r="C2060">
        <v>1065</v>
      </c>
      <c r="D2060">
        <v>1041</v>
      </c>
      <c r="E2060">
        <v>22790</v>
      </c>
      <c r="F2060" t="s">
        <v>7769</v>
      </c>
    </row>
    <row r="2061" spans="1:6">
      <c r="A2061" s="3" t="s">
        <v>4225</v>
      </c>
      <c r="B2061" t="s">
        <v>4226</v>
      </c>
      <c r="C2061">
        <v>4558</v>
      </c>
      <c r="D2061">
        <v>4463</v>
      </c>
      <c r="E2061">
        <v>23840</v>
      </c>
      <c r="F2061">
        <v>18</v>
      </c>
    </row>
    <row r="2062" spans="1:6">
      <c r="A2062" s="3" t="s">
        <v>4227</v>
      </c>
      <c r="B2062" t="s">
        <v>4228</v>
      </c>
      <c r="C2062">
        <v>493</v>
      </c>
      <c r="D2062">
        <v>462</v>
      </c>
      <c r="E2062">
        <v>28450</v>
      </c>
      <c r="F2062" t="s">
        <v>7769</v>
      </c>
    </row>
    <row r="2063" spans="1:6">
      <c r="A2063" s="3" t="s">
        <v>4229</v>
      </c>
      <c r="B2063" t="s">
        <v>4230</v>
      </c>
      <c r="C2063">
        <v>679</v>
      </c>
      <c r="D2063">
        <v>667</v>
      </c>
      <c r="E2063">
        <v>28280</v>
      </c>
      <c r="F2063" t="s">
        <v>7769</v>
      </c>
    </row>
    <row r="2064" spans="1:6">
      <c r="A2064" s="3" t="s">
        <v>4233</v>
      </c>
      <c r="B2064" t="s">
        <v>4234</v>
      </c>
      <c r="C2064">
        <v>1169</v>
      </c>
      <c r="D2064">
        <v>1258</v>
      </c>
      <c r="E2064">
        <v>25600</v>
      </c>
      <c r="F2064" t="s">
        <v>7769</v>
      </c>
    </row>
    <row r="2065" spans="1:6">
      <c r="A2065" s="3" t="s">
        <v>4235</v>
      </c>
      <c r="B2065" t="s">
        <v>4236</v>
      </c>
      <c r="C2065">
        <v>175</v>
      </c>
      <c r="D2065">
        <v>161</v>
      </c>
      <c r="E2065">
        <v>35530</v>
      </c>
      <c r="F2065" t="s">
        <v>7769</v>
      </c>
    </row>
    <row r="2066" spans="1:6">
      <c r="A2066" s="3" t="s">
        <v>4237</v>
      </c>
      <c r="B2066" t="s">
        <v>4238</v>
      </c>
      <c r="C2066">
        <v>1735</v>
      </c>
      <c r="D2066">
        <v>1686</v>
      </c>
      <c r="E2066">
        <v>28110</v>
      </c>
      <c r="F2066" t="s">
        <v>7769</v>
      </c>
    </row>
    <row r="2067" spans="1:6">
      <c r="A2067" s="3" t="s">
        <v>4239</v>
      </c>
      <c r="B2067" t="s">
        <v>4240</v>
      </c>
      <c r="C2067">
        <v>1095</v>
      </c>
      <c r="D2067">
        <v>1037</v>
      </c>
      <c r="E2067">
        <v>29610</v>
      </c>
      <c r="F2067" t="s">
        <v>7769</v>
      </c>
    </row>
    <row r="2068" spans="1:6">
      <c r="A2068" s="3" t="s">
        <v>4241</v>
      </c>
      <c r="B2068" t="s">
        <v>4242</v>
      </c>
      <c r="C2068">
        <v>1422</v>
      </c>
      <c r="D2068">
        <v>1392</v>
      </c>
      <c r="E2068">
        <v>22840</v>
      </c>
      <c r="F2068" t="s">
        <v>7769</v>
      </c>
    </row>
    <row r="2069" spans="1:6">
      <c r="A2069" s="3" t="s">
        <v>4243</v>
      </c>
      <c r="B2069" t="s">
        <v>4244</v>
      </c>
      <c r="C2069">
        <v>1943</v>
      </c>
      <c r="D2069">
        <v>1875</v>
      </c>
      <c r="E2069">
        <v>27900</v>
      </c>
      <c r="F2069" t="s">
        <v>7769</v>
      </c>
    </row>
    <row r="2070" spans="1:6">
      <c r="A2070" s="3" t="s">
        <v>4245</v>
      </c>
      <c r="B2070" t="s">
        <v>4246</v>
      </c>
      <c r="C2070">
        <v>310</v>
      </c>
      <c r="D2070">
        <v>303</v>
      </c>
      <c r="E2070">
        <v>26500</v>
      </c>
      <c r="F2070" t="s">
        <v>7769</v>
      </c>
    </row>
    <row r="2071" spans="1:6">
      <c r="A2071" s="3" t="s">
        <v>4247</v>
      </c>
      <c r="B2071" t="s">
        <v>4248</v>
      </c>
      <c r="C2071">
        <v>1232</v>
      </c>
      <c r="D2071">
        <v>1374</v>
      </c>
      <c r="E2071">
        <v>26960</v>
      </c>
      <c r="F2071" t="s">
        <v>7769</v>
      </c>
    </row>
    <row r="2072" spans="1:6">
      <c r="A2072" s="3" t="s">
        <v>4249</v>
      </c>
      <c r="B2072" t="s">
        <v>4250</v>
      </c>
      <c r="C2072">
        <v>2081</v>
      </c>
      <c r="D2072">
        <v>2077</v>
      </c>
      <c r="E2072">
        <v>26870</v>
      </c>
      <c r="F2072">
        <v>11</v>
      </c>
    </row>
    <row r="2073" spans="1:6">
      <c r="A2073" s="3" t="s">
        <v>4251</v>
      </c>
      <c r="B2073" t="s">
        <v>4252</v>
      </c>
      <c r="C2073">
        <v>332</v>
      </c>
      <c r="D2073">
        <v>314</v>
      </c>
      <c r="E2073">
        <v>26200</v>
      </c>
      <c r="F2073" t="s">
        <v>7769</v>
      </c>
    </row>
    <row r="2074" spans="1:6">
      <c r="A2074" s="3" t="s">
        <v>4253</v>
      </c>
      <c r="B2074" t="s">
        <v>4254</v>
      </c>
      <c r="C2074">
        <v>528</v>
      </c>
      <c r="D2074">
        <v>522</v>
      </c>
      <c r="E2074">
        <v>32890</v>
      </c>
      <c r="F2074" t="s">
        <v>7769</v>
      </c>
    </row>
    <row r="2075" spans="1:6">
      <c r="A2075" s="3" t="s">
        <v>4255</v>
      </c>
      <c r="B2075" t="s">
        <v>4256</v>
      </c>
      <c r="C2075">
        <v>1869</v>
      </c>
      <c r="D2075">
        <v>1941</v>
      </c>
      <c r="E2075">
        <v>28740</v>
      </c>
      <c r="F2075" t="s">
        <v>7769</v>
      </c>
    </row>
    <row r="2076" spans="1:6">
      <c r="A2076" s="3" t="s">
        <v>4257</v>
      </c>
      <c r="B2076" t="s">
        <v>4258</v>
      </c>
      <c r="C2076">
        <v>936</v>
      </c>
      <c r="D2076">
        <v>941</v>
      </c>
      <c r="E2076">
        <v>27510</v>
      </c>
      <c r="F2076" t="s">
        <v>7769</v>
      </c>
    </row>
    <row r="2077" spans="1:6">
      <c r="A2077" s="3" t="s">
        <v>4259</v>
      </c>
      <c r="B2077" t="s">
        <v>4260</v>
      </c>
      <c r="C2077">
        <v>291</v>
      </c>
      <c r="D2077">
        <v>295</v>
      </c>
      <c r="E2077">
        <v>26000</v>
      </c>
      <c r="F2077" t="s">
        <v>7769</v>
      </c>
    </row>
    <row r="2078" spans="1:6">
      <c r="A2078" s="3" t="s">
        <v>4261</v>
      </c>
      <c r="B2078" t="s">
        <v>4262</v>
      </c>
      <c r="C2078">
        <v>276</v>
      </c>
      <c r="D2078">
        <v>254</v>
      </c>
      <c r="E2078">
        <v>27570</v>
      </c>
      <c r="F2078" t="s">
        <v>7769</v>
      </c>
    </row>
    <row r="2079" spans="1:6">
      <c r="A2079" s="3" t="s">
        <v>4263</v>
      </c>
      <c r="B2079" t="s">
        <v>4264</v>
      </c>
      <c r="C2079">
        <v>368</v>
      </c>
      <c r="D2079">
        <v>367</v>
      </c>
      <c r="E2079">
        <v>26070</v>
      </c>
      <c r="F2079" t="s">
        <v>7769</v>
      </c>
    </row>
    <row r="2080" spans="1:6">
      <c r="A2080" s="3" t="s">
        <v>4265</v>
      </c>
      <c r="B2080" t="s">
        <v>4266</v>
      </c>
      <c r="C2080">
        <v>290</v>
      </c>
      <c r="D2080">
        <v>265</v>
      </c>
      <c r="E2080">
        <v>28500</v>
      </c>
      <c r="F2080" t="s">
        <v>7769</v>
      </c>
    </row>
    <row r="2081" spans="1:6">
      <c r="A2081" s="3" t="s">
        <v>4267</v>
      </c>
      <c r="B2081" t="s">
        <v>4268</v>
      </c>
      <c r="C2081">
        <v>265</v>
      </c>
      <c r="D2081">
        <v>246</v>
      </c>
      <c r="E2081">
        <v>25530</v>
      </c>
      <c r="F2081" t="s">
        <v>7769</v>
      </c>
    </row>
    <row r="2082" spans="1:6">
      <c r="A2082" s="3" t="s">
        <v>4269</v>
      </c>
      <c r="B2082" t="s">
        <v>4270</v>
      </c>
      <c r="C2082">
        <v>682</v>
      </c>
      <c r="D2082">
        <v>701</v>
      </c>
      <c r="E2082">
        <v>27930</v>
      </c>
      <c r="F2082" t="s">
        <v>7769</v>
      </c>
    </row>
    <row r="2083" spans="1:6">
      <c r="A2083" s="3" t="s">
        <v>4271</v>
      </c>
      <c r="B2083" t="s">
        <v>4272</v>
      </c>
      <c r="C2083">
        <v>170</v>
      </c>
      <c r="D2083">
        <v>159</v>
      </c>
      <c r="E2083">
        <v>30210</v>
      </c>
      <c r="F2083" t="s">
        <v>7769</v>
      </c>
    </row>
    <row r="2084" spans="1:6">
      <c r="A2084" s="3" t="s">
        <v>3728</v>
      </c>
      <c r="B2084" t="s">
        <v>3729</v>
      </c>
      <c r="C2084">
        <v>372</v>
      </c>
      <c r="D2084">
        <v>401</v>
      </c>
      <c r="E2084">
        <v>28480</v>
      </c>
      <c r="F2084" t="s">
        <v>7769</v>
      </c>
    </row>
    <row r="2085" spans="1:6">
      <c r="A2085" s="3" t="s">
        <v>4273</v>
      </c>
      <c r="B2085" t="s">
        <v>4274</v>
      </c>
      <c r="C2085">
        <v>985</v>
      </c>
      <c r="D2085">
        <v>998</v>
      </c>
      <c r="E2085">
        <v>25940</v>
      </c>
      <c r="F2085" t="s">
        <v>7769</v>
      </c>
    </row>
    <row r="2086" spans="1:6">
      <c r="A2086" s="3" t="s">
        <v>3730</v>
      </c>
      <c r="B2086" t="s">
        <v>3731</v>
      </c>
      <c r="C2086">
        <v>504</v>
      </c>
      <c r="D2086">
        <v>495</v>
      </c>
      <c r="E2086">
        <v>27310</v>
      </c>
      <c r="F2086" t="s">
        <v>7769</v>
      </c>
    </row>
    <row r="2087" spans="1:6">
      <c r="A2087" s="3" t="s">
        <v>4275</v>
      </c>
      <c r="B2087" t="s">
        <v>4276</v>
      </c>
      <c r="C2087">
        <v>241</v>
      </c>
      <c r="D2087">
        <v>227</v>
      </c>
      <c r="E2087">
        <v>27970</v>
      </c>
      <c r="F2087" t="s">
        <v>7769</v>
      </c>
    </row>
    <row r="2088" spans="1:6">
      <c r="A2088" s="3" t="s">
        <v>4277</v>
      </c>
      <c r="B2088" t="s">
        <v>4278</v>
      </c>
      <c r="C2088">
        <v>470</v>
      </c>
      <c r="D2088">
        <v>447</v>
      </c>
      <c r="E2088">
        <v>25930</v>
      </c>
      <c r="F2088" t="s">
        <v>7769</v>
      </c>
    </row>
    <row r="2089" spans="1:6">
      <c r="A2089" s="3" t="s">
        <v>4279</v>
      </c>
      <c r="B2089" t="s">
        <v>4280</v>
      </c>
      <c r="C2089">
        <v>2857</v>
      </c>
      <c r="D2089">
        <v>2758</v>
      </c>
      <c r="E2089">
        <v>25580</v>
      </c>
      <c r="F2089">
        <v>13</v>
      </c>
    </row>
    <row r="2090" spans="1:6">
      <c r="A2090" s="3" t="s">
        <v>4281</v>
      </c>
      <c r="B2090" t="s">
        <v>4282</v>
      </c>
      <c r="C2090">
        <v>1159</v>
      </c>
      <c r="D2090">
        <v>1130</v>
      </c>
      <c r="E2090">
        <v>31930</v>
      </c>
      <c r="F2090" t="s">
        <v>7769</v>
      </c>
    </row>
    <row r="2091" spans="1:6">
      <c r="A2091" s="3" t="s">
        <v>4283</v>
      </c>
      <c r="B2091" t="s">
        <v>4284</v>
      </c>
      <c r="C2091">
        <v>3848</v>
      </c>
      <c r="D2091">
        <v>3898</v>
      </c>
      <c r="E2091">
        <v>26030</v>
      </c>
      <c r="F2091">
        <v>11</v>
      </c>
    </row>
    <row r="2092" spans="1:6">
      <c r="A2092" s="3" t="s">
        <v>4285</v>
      </c>
      <c r="B2092" t="s">
        <v>4286</v>
      </c>
      <c r="C2092">
        <v>736</v>
      </c>
      <c r="D2092">
        <v>721</v>
      </c>
      <c r="E2092">
        <v>29480</v>
      </c>
      <c r="F2092" t="s">
        <v>7769</v>
      </c>
    </row>
    <row r="2093" spans="1:6">
      <c r="A2093" s="3" t="s">
        <v>4287</v>
      </c>
      <c r="B2093" t="s">
        <v>4288</v>
      </c>
      <c r="C2093">
        <v>486</v>
      </c>
      <c r="D2093">
        <v>483</v>
      </c>
      <c r="E2093">
        <v>30870</v>
      </c>
      <c r="F2093" t="s">
        <v>7769</v>
      </c>
    </row>
    <row r="2094" spans="1:6">
      <c r="A2094" s="3" t="s">
        <v>4289</v>
      </c>
      <c r="B2094" t="s">
        <v>4290</v>
      </c>
      <c r="C2094">
        <v>4650</v>
      </c>
      <c r="D2094">
        <v>4775</v>
      </c>
      <c r="E2094">
        <v>30060</v>
      </c>
      <c r="F2094">
        <v>6</v>
      </c>
    </row>
    <row r="2095" spans="1:6">
      <c r="A2095" s="3" t="s">
        <v>4291</v>
      </c>
      <c r="B2095" t="s">
        <v>1532</v>
      </c>
      <c r="C2095">
        <v>380</v>
      </c>
      <c r="D2095">
        <v>349</v>
      </c>
      <c r="E2095">
        <v>33490</v>
      </c>
      <c r="F2095" t="s">
        <v>7769</v>
      </c>
    </row>
    <row r="2096" spans="1:6">
      <c r="A2096" s="3" t="s">
        <v>4292</v>
      </c>
      <c r="B2096" t="s">
        <v>4293</v>
      </c>
      <c r="C2096">
        <v>283</v>
      </c>
      <c r="D2096">
        <v>285</v>
      </c>
      <c r="E2096">
        <v>26680</v>
      </c>
      <c r="F2096" t="s">
        <v>7769</v>
      </c>
    </row>
    <row r="2097" spans="1:6">
      <c r="A2097" s="3" t="s">
        <v>4294</v>
      </c>
      <c r="B2097" t="s">
        <v>4295</v>
      </c>
      <c r="C2097">
        <v>193</v>
      </c>
      <c r="D2097">
        <v>211</v>
      </c>
      <c r="E2097">
        <v>26820</v>
      </c>
      <c r="F2097" t="s">
        <v>7769</v>
      </c>
    </row>
    <row r="2098" spans="1:6">
      <c r="A2098" s="3" t="s">
        <v>4296</v>
      </c>
      <c r="B2098" t="s">
        <v>4297</v>
      </c>
      <c r="C2098">
        <v>644</v>
      </c>
      <c r="D2098">
        <v>593</v>
      </c>
      <c r="E2098">
        <v>35280</v>
      </c>
      <c r="F2098" t="s">
        <v>7769</v>
      </c>
    </row>
    <row r="2099" spans="1:6">
      <c r="A2099" s="3" t="s">
        <v>4298</v>
      </c>
      <c r="B2099" t="s">
        <v>4299</v>
      </c>
      <c r="C2099">
        <v>434</v>
      </c>
      <c r="D2099">
        <v>417</v>
      </c>
      <c r="E2099">
        <v>29510</v>
      </c>
      <c r="F2099" t="s">
        <v>7769</v>
      </c>
    </row>
    <row r="2100" spans="1:6">
      <c r="A2100" s="3" t="s">
        <v>4300</v>
      </c>
      <c r="B2100" t="s">
        <v>4301</v>
      </c>
      <c r="C2100">
        <v>762</v>
      </c>
      <c r="D2100">
        <v>741</v>
      </c>
      <c r="E2100">
        <v>26790</v>
      </c>
      <c r="F2100" t="s">
        <v>7769</v>
      </c>
    </row>
    <row r="2101" spans="1:6">
      <c r="A2101" s="3" t="s">
        <v>4302</v>
      </c>
      <c r="B2101" t="s">
        <v>4303</v>
      </c>
      <c r="C2101">
        <v>256</v>
      </c>
      <c r="D2101">
        <v>247</v>
      </c>
      <c r="E2101">
        <v>28320</v>
      </c>
      <c r="F2101" t="s">
        <v>7769</v>
      </c>
    </row>
    <row r="2102" spans="1:6">
      <c r="A2102" s="3" t="s">
        <v>4304</v>
      </c>
      <c r="B2102" t="s">
        <v>4305</v>
      </c>
      <c r="C2102">
        <v>1188</v>
      </c>
      <c r="D2102">
        <v>1196</v>
      </c>
      <c r="E2102">
        <v>28810</v>
      </c>
      <c r="F2102" t="s">
        <v>7769</v>
      </c>
    </row>
    <row r="2103" spans="1:6">
      <c r="A2103" s="3" t="s">
        <v>3626</v>
      </c>
      <c r="B2103" t="s">
        <v>3627</v>
      </c>
      <c r="C2103">
        <v>164</v>
      </c>
      <c r="D2103">
        <v>140</v>
      </c>
      <c r="E2103">
        <v>28730</v>
      </c>
      <c r="F2103" t="s">
        <v>7769</v>
      </c>
    </row>
    <row r="2104" spans="1:6">
      <c r="A2104" s="3" t="s">
        <v>4306</v>
      </c>
      <c r="B2104" t="s">
        <v>4307</v>
      </c>
      <c r="C2104">
        <v>636</v>
      </c>
      <c r="D2104">
        <v>724</v>
      </c>
      <c r="E2104">
        <v>29890</v>
      </c>
      <c r="F2104" t="s">
        <v>7769</v>
      </c>
    </row>
    <row r="2105" spans="1:6">
      <c r="A2105" s="3" t="s">
        <v>4308</v>
      </c>
      <c r="B2105" t="s">
        <v>4309</v>
      </c>
      <c r="C2105">
        <v>480</v>
      </c>
      <c r="D2105">
        <v>474</v>
      </c>
      <c r="E2105">
        <v>29970</v>
      </c>
      <c r="F2105" t="s">
        <v>7769</v>
      </c>
    </row>
    <row r="2106" spans="1:6">
      <c r="A2106" s="3" t="s">
        <v>4310</v>
      </c>
      <c r="B2106" t="s">
        <v>4311</v>
      </c>
      <c r="C2106">
        <v>714</v>
      </c>
      <c r="D2106">
        <v>726</v>
      </c>
      <c r="E2106">
        <v>37640</v>
      </c>
      <c r="F2106" t="s">
        <v>7769</v>
      </c>
    </row>
    <row r="2107" spans="1:6">
      <c r="A2107" s="3" t="s">
        <v>4312</v>
      </c>
      <c r="B2107" t="s">
        <v>4313</v>
      </c>
      <c r="C2107">
        <v>389</v>
      </c>
      <c r="D2107">
        <v>386</v>
      </c>
      <c r="E2107">
        <v>30270</v>
      </c>
      <c r="F2107" t="s">
        <v>7769</v>
      </c>
    </row>
    <row r="2108" spans="1:6">
      <c r="A2108" s="3" t="s">
        <v>4314</v>
      </c>
      <c r="B2108" t="s">
        <v>4315</v>
      </c>
      <c r="C2108">
        <v>6422</v>
      </c>
      <c r="D2108">
        <v>6480</v>
      </c>
      <c r="E2108">
        <v>21920</v>
      </c>
      <c r="F2108">
        <v>25</v>
      </c>
    </row>
    <row r="2109" spans="1:6">
      <c r="A2109" s="3" t="s">
        <v>4316</v>
      </c>
      <c r="B2109" t="s">
        <v>4317</v>
      </c>
      <c r="C2109">
        <v>1002</v>
      </c>
      <c r="D2109">
        <v>951</v>
      </c>
      <c r="E2109">
        <v>26970</v>
      </c>
      <c r="F2109" t="s">
        <v>7769</v>
      </c>
    </row>
    <row r="2110" spans="1:6">
      <c r="A2110" s="3" t="s">
        <v>4322</v>
      </c>
      <c r="B2110" t="s">
        <v>4323</v>
      </c>
      <c r="C2110">
        <v>2335</v>
      </c>
      <c r="D2110">
        <v>2284</v>
      </c>
      <c r="E2110">
        <v>31560</v>
      </c>
      <c r="F2110">
        <v>3</v>
      </c>
    </row>
    <row r="2111" spans="1:6">
      <c r="A2111" s="3" t="s">
        <v>4324</v>
      </c>
      <c r="B2111" t="s">
        <v>4325</v>
      </c>
      <c r="C2111">
        <v>374</v>
      </c>
      <c r="D2111">
        <v>370</v>
      </c>
      <c r="E2111">
        <v>26000</v>
      </c>
      <c r="F2111" t="s">
        <v>7769</v>
      </c>
    </row>
    <row r="2112" spans="1:6">
      <c r="A2112" s="3" t="s">
        <v>4326</v>
      </c>
      <c r="B2112" t="s">
        <v>4327</v>
      </c>
      <c r="C2112">
        <v>164</v>
      </c>
      <c r="D2112">
        <v>130</v>
      </c>
      <c r="E2112">
        <v>29240</v>
      </c>
      <c r="F2112" t="s">
        <v>7769</v>
      </c>
    </row>
    <row r="2113" spans="1:6">
      <c r="A2113" s="3" t="s">
        <v>4328</v>
      </c>
      <c r="B2113" t="s">
        <v>4329</v>
      </c>
      <c r="C2113">
        <v>1407</v>
      </c>
      <c r="D2113">
        <v>1421</v>
      </c>
      <c r="E2113">
        <v>34490</v>
      </c>
      <c r="F2113" t="s">
        <v>7769</v>
      </c>
    </row>
    <row r="2114" spans="1:6">
      <c r="A2114" s="3" t="s">
        <v>4318</v>
      </c>
      <c r="B2114" t="s">
        <v>4319</v>
      </c>
      <c r="C2114">
        <v>124</v>
      </c>
      <c r="D2114">
        <v>123</v>
      </c>
      <c r="E2114">
        <v>25480</v>
      </c>
      <c r="F2114" t="s">
        <v>7769</v>
      </c>
    </row>
    <row r="2115" spans="1:6">
      <c r="A2115" s="3" t="s">
        <v>4320</v>
      </c>
      <c r="B2115" t="s">
        <v>4321</v>
      </c>
      <c r="C2115">
        <v>151</v>
      </c>
      <c r="D2115">
        <v>162</v>
      </c>
      <c r="E2115">
        <v>25650</v>
      </c>
      <c r="F2115" t="s">
        <v>7769</v>
      </c>
    </row>
    <row r="2116" spans="1:6">
      <c r="A2116" s="3" t="s">
        <v>4330</v>
      </c>
      <c r="B2116" t="s">
        <v>4331</v>
      </c>
      <c r="C2116">
        <v>421</v>
      </c>
      <c r="D2116">
        <v>379</v>
      </c>
      <c r="E2116">
        <v>25040</v>
      </c>
      <c r="F2116" t="s">
        <v>7769</v>
      </c>
    </row>
    <row r="2117" spans="1:6">
      <c r="A2117" s="3" t="s">
        <v>3734</v>
      </c>
      <c r="B2117" t="s">
        <v>3735</v>
      </c>
      <c r="C2117">
        <v>532</v>
      </c>
      <c r="D2117">
        <v>542</v>
      </c>
      <c r="E2117">
        <v>27690</v>
      </c>
      <c r="F2117" t="s">
        <v>7769</v>
      </c>
    </row>
    <row r="2118" spans="1:6">
      <c r="A2118" s="3" t="s">
        <v>4332</v>
      </c>
      <c r="B2118" t="s">
        <v>4333</v>
      </c>
      <c r="C2118">
        <v>1413</v>
      </c>
      <c r="D2118">
        <v>1380</v>
      </c>
      <c r="E2118">
        <v>39220</v>
      </c>
      <c r="F2118" t="s">
        <v>7769</v>
      </c>
    </row>
    <row r="2119" spans="1:6">
      <c r="A2119" s="3" t="s">
        <v>4334</v>
      </c>
      <c r="B2119" t="s">
        <v>4335</v>
      </c>
      <c r="C2119">
        <v>33</v>
      </c>
      <c r="D2119">
        <v>33</v>
      </c>
      <c r="E2119" t="s">
        <v>7769</v>
      </c>
      <c r="F2119" t="s">
        <v>7769</v>
      </c>
    </row>
    <row r="2120" spans="1:6">
      <c r="A2120" s="3" t="s">
        <v>4336</v>
      </c>
      <c r="B2120" t="s">
        <v>4337</v>
      </c>
      <c r="C2120">
        <v>300</v>
      </c>
      <c r="D2120">
        <v>283</v>
      </c>
      <c r="E2120">
        <v>25600</v>
      </c>
      <c r="F2120" t="s">
        <v>7769</v>
      </c>
    </row>
    <row r="2121" spans="1:6">
      <c r="A2121" s="3" t="s">
        <v>4338</v>
      </c>
      <c r="B2121" t="s">
        <v>4339</v>
      </c>
      <c r="C2121">
        <v>164</v>
      </c>
      <c r="D2121">
        <v>158</v>
      </c>
      <c r="E2121">
        <v>28200</v>
      </c>
      <c r="F2121" t="s">
        <v>7769</v>
      </c>
    </row>
    <row r="2122" spans="1:6">
      <c r="A2122" s="3" t="s">
        <v>4340</v>
      </c>
      <c r="B2122" t="s">
        <v>4341</v>
      </c>
      <c r="C2122">
        <v>1157</v>
      </c>
      <c r="D2122">
        <v>1218</v>
      </c>
      <c r="E2122">
        <v>28590</v>
      </c>
      <c r="F2122" t="s">
        <v>7769</v>
      </c>
    </row>
    <row r="2123" spans="1:6">
      <c r="A2123" s="3" t="s">
        <v>4342</v>
      </c>
      <c r="B2123" t="s">
        <v>4343</v>
      </c>
      <c r="C2123">
        <v>1212</v>
      </c>
      <c r="D2123">
        <v>1341</v>
      </c>
      <c r="E2123">
        <v>24560</v>
      </c>
      <c r="F2123" t="s">
        <v>7769</v>
      </c>
    </row>
    <row r="2124" spans="1:6">
      <c r="A2124" s="3" t="s">
        <v>4344</v>
      </c>
      <c r="B2124" t="s">
        <v>4345</v>
      </c>
      <c r="C2124">
        <v>255</v>
      </c>
      <c r="D2124">
        <v>233</v>
      </c>
      <c r="E2124">
        <v>24030</v>
      </c>
      <c r="F2124" t="s">
        <v>7769</v>
      </c>
    </row>
    <row r="2125" spans="1:6">
      <c r="A2125" s="3" t="s">
        <v>3064</v>
      </c>
      <c r="B2125" t="s">
        <v>3065</v>
      </c>
      <c r="C2125">
        <v>847</v>
      </c>
      <c r="D2125">
        <v>921</v>
      </c>
      <c r="E2125">
        <v>28220</v>
      </c>
      <c r="F2125" t="s">
        <v>7769</v>
      </c>
    </row>
    <row r="2126" spans="1:6">
      <c r="A2126" s="3" t="s">
        <v>4368</v>
      </c>
      <c r="B2126" t="s">
        <v>4369</v>
      </c>
      <c r="C2126">
        <v>1772</v>
      </c>
      <c r="D2126">
        <v>1994</v>
      </c>
      <c r="E2126">
        <v>29020</v>
      </c>
      <c r="F2126" t="s">
        <v>7769</v>
      </c>
    </row>
    <row r="2127" spans="1:6">
      <c r="A2127" s="3" t="s">
        <v>4373</v>
      </c>
      <c r="B2127" t="s">
        <v>4374</v>
      </c>
      <c r="C2127">
        <v>222</v>
      </c>
      <c r="D2127">
        <v>208</v>
      </c>
      <c r="E2127">
        <v>26610</v>
      </c>
      <c r="F2127" t="s">
        <v>7769</v>
      </c>
    </row>
    <row r="2128" spans="1:6">
      <c r="A2128" s="3" t="s">
        <v>4377</v>
      </c>
      <c r="B2128" t="s">
        <v>4378</v>
      </c>
      <c r="C2128">
        <v>627</v>
      </c>
      <c r="D2128">
        <v>576</v>
      </c>
      <c r="E2128">
        <v>31120</v>
      </c>
      <c r="F2128" t="s">
        <v>7769</v>
      </c>
    </row>
    <row r="2129" spans="1:6">
      <c r="A2129" s="3" t="s">
        <v>4379</v>
      </c>
      <c r="B2129" t="s">
        <v>4380</v>
      </c>
      <c r="C2129">
        <v>7799</v>
      </c>
      <c r="D2129">
        <v>7873</v>
      </c>
      <c r="E2129">
        <v>24710</v>
      </c>
      <c r="F2129">
        <v>17</v>
      </c>
    </row>
    <row r="2130" spans="1:6">
      <c r="A2130" s="3" t="s">
        <v>4383</v>
      </c>
      <c r="B2130" t="s">
        <v>4384</v>
      </c>
      <c r="C2130">
        <v>988</v>
      </c>
      <c r="D2130">
        <v>974</v>
      </c>
      <c r="E2130">
        <v>23220</v>
      </c>
      <c r="F2130" t="s">
        <v>7769</v>
      </c>
    </row>
    <row r="2131" spans="1:6">
      <c r="A2131" s="3" t="s">
        <v>4385</v>
      </c>
      <c r="B2131" t="s">
        <v>4386</v>
      </c>
      <c r="C2131">
        <v>303</v>
      </c>
      <c r="D2131">
        <v>320</v>
      </c>
      <c r="E2131">
        <v>25450</v>
      </c>
      <c r="F2131" t="s">
        <v>7769</v>
      </c>
    </row>
    <row r="2132" spans="1:6">
      <c r="A2132" s="3" t="s">
        <v>4387</v>
      </c>
      <c r="B2132" t="s">
        <v>4388</v>
      </c>
      <c r="C2132">
        <v>769</v>
      </c>
      <c r="D2132">
        <v>783</v>
      </c>
      <c r="E2132">
        <v>30020</v>
      </c>
      <c r="F2132" t="s">
        <v>7769</v>
      </c>
    </row>
    <row r="2133" spans="1:6">
      <c r="A2133" s="3" t="s">
        <v>4389</v>
      </c>
      <c r="B2133" t="s">
        <v>4390</v>
      </c>
      <c r="C2133">
        <v>833</v>
      </c>
      <c r="D2133">
        <v>802</v>
      </c>
      <c r="E2133">
        <v>25100</v>
      </c>
      <c r="F2133" t="s">
        <v>7769</v>
      </c>
    </row>
    <row r="2134" spans="1:6">
      <c r="A2134" s="3" t="s">
        <v>4393</v>
      </c>
      <c r="B2134" t="s">
        <v>4394</v>
      </c>
      <c r="C2134">
        <v>259</v>
      </c>
      <c r="D2134">
        <v>287</v>
      </c>
      <c r="E2134">
        <v>26690</v>
      </c>
      <c r="F2134" t="s">
        <v>7769</v>
      </c>
    </row>
    <row r="2135" spans="1:6">
      <c r="A2135" s="3" t="s">
        <v>4397</v>
      </c>
      <c r="B2135" t="s">
        <v>4398</v>
      </c>
      <c r="C2135">
        <v>239</v>
      </c>
      <c r="D2135">
        <v>254</v>
      </c>
      <c r="E2135">
        <v>26730</v>
      </c>
      <c r="F2135" t="s">
        <v>7769</v>
      </c>
    </row>
    <row r="2136" spans="1:6">
      <c r="A2136" s="3" t="s">
        <v>4399</v>
      </c>
      <c r="B2136" t="s">
        <v>4400</v>
      </c>
      <c r="C2136">
        <v>653</v>
      </c>
      <c r="D2136">
        <v>621</v>
      </c>
      <c r="E2136">
        <v>30630</v>
      </c>
      <c r="F2136" t="s">
        <v>7769</v>
      </c>
    </row>
    <row r="2137" spans="1:6">
      <c r="A2137" s="3" t="s">
        <v>4401</v>
      </c>
      <c r="B2137" t="s">
        <v>4402</v>
      </c>
      <c r="C2137">
        <v>249</v>
      </c>
      <c r="D2137">
        <v>255</v>
      </c>
      <c r="E2137">
        <v>28030</v>
      </c>
      <c r="F2137" t="s">
        <v>7769</v>
      </c>
    </row>
    <row r="2138" spans="1:6">
      <c r="A2138" s="3" t="s">
        <v>4403</v>
      </c>
      <c r="B2138" t="s">
        <v>4404</v>
      </c>
      <c r="C2138">
        <v>1929</v>
      </c>
      <c r="D2138">
        <v>1871</v>
      </c>
      <c r="E2138">
        <v>27360</v>
      </c>
      <c r="F2138" t="s">
        <v>7769</v>
      </c>
    </row>
    <row r="2139" spans="1:6">
      <c r="A2139" s="3" t="s">
        <v>4405</v>
      </c>
      <c r="B2139" t="s">
        <v>4406</v>
      </c>
      <c r="C2139">
        <v>9871</v>
      </c>
      <c r="D2139">
        <v>9598</v>
      </c>
      <c r="E2139">
        <v>23150</v>
      </c>
      <c r="F2139">
        <v>20</v>
      </c>
    </row>
    <row r="2140" spans="1:6">
      <c r="A2140" s="3" t="s">
        <v>4409</v>
      </c>
      <c r="B2140" t="s">
        <v>4410</v>
      </c>
      <c r="C2140">
        <v>223</v>
      </c>
      <c r="D2140">
        <v>261</v>
      </c>
      <c r="E2140">
        <v>28050</v>
      </c>
      <c r="F2140" t="s">
        <v>7769</v>
      </c>
    </row>
    <row r="2141" spans="1:6">
      <c r="A2141" s="3" t="s">
        <v>4413</v>
      </c>
      <c r="B2141" t="s">
        <v>4414</v>
      </c>
      <c r="C2141">
        <v>186</v>
      </c>
      <c r="D2141">
        <v>185</v>
      </c>
      <c r="E2141">
        <v>27200</v>
      </c>
      <c r="F2141" t="s">
        <v>7769</v>
      </c>
    </row>
    <row r="2142" spans="1:6">
      <c r="A2142" s="3" t="s">
        <v>4417</v>
      </c>
      <c r="B2142" t="s">
        <v>4418</v>
      </c>
      <c r="C2142">
        <v>189</v>
      </c>
      <c r="D2142">
        <v>194</v>
      </c>
      <c r="E2142">
        <v>19870</v>
      </c>
      <c r="F2142" t="s">
        <v>7769</v>
      </c>
    </row>
    <row r="2143" spans="1:6">
      <c r="A2143" s="3" t="s">
        <v>4421</v>
      </c>
      <c r="B2143" t="s">
        <v>4422</v>
      </c>
      <c r="C2143">
        <v>263</v>
      </c>
      <c r="D2143">
        <v>264</v>
      </c>
      <c r="E2143">
        <v>25990</v>
      </c>
      <c r="F2143" t="s">
        <v>7769</v>
      </c>
    </row>
    <row r="2144" spans="1:6">
      <c r="A2144" s="3" t="s">
        <v>4415</v>
      </c>
      <c r="B2144" t="s">
        <v>4416</v>
      </c>
      <c r="C2144">
        <v>3906</v>
      </c>
      <c r="D2144">
        <v>3902</v>
      </c>
      <c r="E2144">
        <v>25960</v>
      </c>
      <c r="F2144">
        <v>12</v>
      </c>
    </row>
    <row r="2145" spans="1:6">
      <c r="A2145" s="3" t="s">
        <v>4425</v>
      </c>
      <c r="B2145" t="s">
        <v>4426</v>
      </c>
      <c r="C2145">
        <v>630</v>
      </c>
      <c r="D2145">
        <v>624</v>
      </c>
      <c r="E2145">
        <v>23520</v>
      </c>
      <c r="F2145" t="s">
        <v>7769</v>
      </c>
    </row>
    <row r="2146" spans="1:6">
      <c r="A2146" s="3" t="s">
        <v>4429</v>
      </c>
      <c r="B2146" t="s">
        <v>4430</v>
      </c>
      <c r="C2146">
        <v>386</v>
      </c>
      <c r="D2146">
        <v>365</v>
      </c>
      <c r="E2146">
        <v>23770</v>
      </c>
      <c r="F2146" t="s">
        <v>7769</v>
      </c>
    </row>
    <row r="2147" spans="1:6">
      <c r="A2147" s="3" t="s">
        <v>4431</v>
      </c>
      <c r="B2147" t="s">
        <v>4432</v>
      </c>
      <c r="C2147">
        <v>330</v>
      </c>
      <c r="D2147">
        <v>291</v>
      </c>
      <c r="E2147">
        <v>23690</v>
      </c>
      <c r="F2147" t="s">
        <v>7769</v>
      </c>
    </row>
    <row r="2148" spans="1:6">
      <c r="A2148" s="3" t="s">
        <v>4435</v>
      </c>
      <c r="B2148" t="s">
        <v>4436</v>
      </c>
      <c r="C2148">
        <v>2925</v>
      </c>
      <c r="D2148">
        <v>2823</v>
      </c>
      <c r="E2148">
        <v>24620</v>
      </c>
      <c r="F2148">
        <v>12</v>
      </c>
    </row>
    <row r="2149" spans="1:6">
      <c r="A2149" s="3" t="s">
        <v>4439</v>
      </c>
      <c r="B2149" t="s">
        <v>4440</v>
      </c>
      <c r="C2149">
        <v>999</v>
      </c>
      <c r="D2149">
        <v>973</v>
      </c>
      <c r="E2149">
        <v>23300</v>
      </c>
      <c r="F2149" t="s">
        <v>7769</v>
      </c>
    </row>
    <row r="2150" spans="1:6">
      <c r="A2150" s="3" t="s">
        <v>4441</v>
      </c>
      <c r="B2150" t="s">
        <v>4442</v>
      </c>
      <c r="C2150">
        <v>1843</v>
      </c>
      <c r="D2150">
        <v>2033</v>
      </c>
      <c r="E2150">
        <v>25080</v>
      </c>
      <c r="F2150" t="s">
        <v>7769</v>
      </c>
    </row>
    <row r="2151" spans="1:6">
      <c r="A2151" s="3" t="s">
        <v>4445</v>
      </c>
      <c r="B2151" t="s">
        <v>4446</v>
      </c>
      <c r="C2151">
        <v>112</v>
      </c>
      <c r="D2151">
        <v>118</v>
      </c>
      <c r="E2151">
        <v>25700</v>
      </c>
      <c r="F2151" t="s">
        <v>7769</v>
      </c>
    </row>
    <row r="2152" spans="1:6">
      <c r="A2152" s="3" t="s">
        <v>4447</v>
      </c>
      <c r="B2152" t="s">
        <v>4448</v>
      </c>
      <c r="C2152">
        <v>239</v>
      </c>
      <c r="D2152">
        <v>211</v>
      </c>
      <c r="E2152">
        <v>22220</v>
      </c>
      <c r="F2152" t="s">
        <v>7769</v>
      </c>
    </row>
    <row r="2153" spans="1:6">
      <c r="A2153" s="3" t="s">
        <v>4449</v>
      </c>
      <c r="B2153" t="s">
        <v>4450</v>
      </c>
      <c r="C2153">
        <v>636</v>
      </c>
      <c r="D2153">
        <v>676</v>
      </c>
      <c r="E2153">
        <v>23650</v>
      </c>
      <c r="F2153" t="s">
        <v>7769</v>
      </c>
    </row>
    <row r="2154" spans="1:6">
      <c r="A2154" s="3" t="s">
        <v>4451</v>
      </c>
      <c r="B2154" t="s">
        <v>4452</v>
      </c>
      <c r="C2154">
        <v>475</v>
      </c>
      <c r="D2154">
        <v>469</v>
      </c>
      <c r="E2154">
        <v>24910</v>
      </c>
      <c r="F2154" t="s">
        <v>7769</v>
      </c>
    </row>
    <row r="2155" spans="1:6">
      <c r="A2155" s="3" t="s">
        <v>4453</v>
      </c>
      <c r="B2155" t="s">
        <v>4454</v>
      </c>
      <c r="C2155">
        <v>302</v>
      </c>
      <c r="D2155">
        <v>297</v>
      </c>
      <c r="E2155">
        <v>25280</v>
      </c>
      <c r="F2155" t="s">
        <v>7769</v>
      </c>
    </row>
    <row r="2156" spans="1:6">
      <c r="A2156" s="3" t="s">
        <v>4455</v>
      </c>
      <c r="B2156" t="s">
        <v>4456</v>
      </c>
      <c r="C2156">
        <v>1564</v>
      </c>
      <c r="D2156">
        <v>1523</v>
      </c>
      <c r="E2156">
        <v>24670</v>
      </c>
      <c r="F2156" t="s">
        <v>7769</v>
      </c>
    </row>
    <row r="2157" spans="1:6">
      <c r="A2157" s="3" t="s">
        <v>4457</v>
      </c>
      <c r="B2157" t="s">
        <v>4458</v>
      </c>
      <c r="C2157">
        <v>4526</v>
      </c>
      <c r="D2157">
        <v>4641</v>
      </c>
      <c r="E2157">
        <v>23190</v>
      </c>
      <c r="F2157">
        <v>18</v>
      </c>
    </row>
    <row r="2158" spans="1:6">
      <c r="A2158" s="3" t="s">
        <v>4459</v>
      </c>
      <c r="B2158" t="s">
        <v>4460</v>
      </c>
      <c r="C2158">
        <v>4337</v>
      </c>
      <c r="D2158">
        <v>4571</v>
      </c>
      <c r="E2158">
        <v>23530</v>
      </c>
      <c r="F2158">
        <v>16</v>
      </c>
    </row>
    <row r="2159" spans="1:6">
      <c r="A2159" s="3" t="s">
        <v>4461</v>
      </c>
      <c r="B2159" t="s">
        <v>4462</v>
      </c>
      <c r="C2159">
        <v>2201</v>
      </c>
      <c r="D2159">
        <v>2133</v>
      </c>
      <c r="E2159">
        <v>22220</v>
      </c>
      <c r="F2159">
        <v>18</v>
      </c>
    </row>
    <row r="2160" spans="1:6">
      <c r="A2160" s="3" t="s">
        <v>4463</v>
      </c>
      <c r="B2160" t="s">
        <v>4464</v>
      </c>
      <c r="C2160">
        <v>5898</v>
      </c>
      <c r="D2160">
        <v>5825</v>
      </c>
      <c r="E2160">
        <v>23880</v>
      </c>
      <c r="F2160">
        <v>16</v>
      </c>
    </row>
    <row r="2161" spans="1:6">
      <c r="A2161" s="3" t="s">
        <v>4465</v>
      </c>
      <c r="B2161" t="s">
        <v>4466</v>
      </c>
      <c r="C2161">
        <v>772</v>
      </c>
      <c r="D2161">
        <v>700</v>
      </c>
      <c r="E2161">
        <v>22000</v>
      </c>
      <c r="F2161" t="s">
        <v>7769</v>
      </c>
    </row>
    <row r="2162" spans="1:6">
      <c r="A2162" s="3" t="s">
        <v>4469</v>
      </c>
      <c r="B2162" t="s">
        <v>4470</v>
      </c>
      <c r="C2162">
        <v>2742</v>
      </c>
      <c r="D2162">
        <v>2833</v>
      </c>
      <c r="E2162">
        <v>32660</v>
      </c>
      <c r="F2162">
        <v>5</v>
      </c>
    </row>
    <row r="2163" spans="1:6">
      <c r="A2163" s="3" t="s">
        <v>4471</v>
      </c>
      <c r="B2163" t="s">
        <v>4472</v>
      </c>
      <c r="C2163">
        <v>4405</v>
      </c>
      <c r="D2163">
        <v>4389</v>
      </c>
      <c r="E2163">
        <v>24410</v>
      </c>
      <c r="F2163">
        <v>15</v>
      </c>
    </row>
    <row r="2164" spans="1:6">
      <c r="A2164" s="3" t="s">
        <v>4473</v>
      </c>
      <c r="B2164" t="s">
        <v>4474</v>
      </c>
      <c r="C2164">
        <v>856</v>
      </c>
      <c r="D2164">
        <v>960</v>
      </c>
      <c r="E2164">
        <v>28630</v>
      </c>
      <c r="F2164" t="s">
        <v>7769</v>
      </c>
    </row>
    <row r="2165" spans="1:6">
      <c r="A2165" s="3" t="s">
        <v>4477</v>
      </c>
      <c r="B2165" t="s">
        <v>4478</v>
      </c>
      <c r="C2165">
        <v>9753</v>
      </c>
      <c r="D2165">
        <v>9431</v>
      </c>
      <c r="E2165">
        <v>21840</v>
      </c>
      <c r="F2165">
        <v>22</v>
      </c>
    </row>
    <row r="2166" spans="1:6">
      <c r="A2166" s="3" t="s">
        <v>4479</v>
      </c>
      <c r="B2166" t="s">
        <v>4480</v>
      </c>
      <c r="C2166">
        <v>41019</v>
      </c>
      <c r="D2166">
        <v>42875</v>
      </c>
      <c r="E2166">
        <v>22410</v>
      </c>
      <c r="F2166">
        <v>26.1</v>
      </c>
    </row>
    <row r="2167" spans="1:6">
      <c r="A2167" s="3" t="s">
        <v>4481</v>
      </c>
      <c r="B2167" t="s">
        <v>4482</v>
      </c>
      <c r="C2167">
        <v>1014</v>
      </c>
      <c r="D2167">
        <v>1038</v>
      </c>
      <c r="E2167">
        <v>29100</v>
      </c>
      <c r="F2167" t="s">
        <v>7769</v>
      </c>
    </row>
    <row r="2168" spans="1:6">
      <c r="A2168" s="3" t="s">
        <v>5357</v>
      </c>
      <c r="B2168" t="s">
        <v>5358</v>
      </c>
      <c r="C2168">
        <v>1978</v>
      </c>
      <c r="D2168">
        <v>2064</v>
      </c>
      <c r="E2168">
        <v>24960</v>
      </c>
      <c r="F2168">
        <v>12</v>
      </c>
    </row>
    <row r="2169" spans="1:6">
      <c r="A2169" s="3" t="s">
        <v>4483</v>
      </c>
      <c r="B2169" t="s">
        <v>4484</v>
      </c>
      <c r="C2169">
        <v>729</v>
      </c>
      <c r="D2169">
        <v>885</v>
      </c>
      <c r="E2169">
        <v>24510</v>
      </c>
      <c r="F2169" t="s">
        <v>7769</v>
      </c>
    </row>
    <row r="2170" spans="1:6">
      <c r="A2170" s="3" t="s">
        <v>4485</v>
      </c>
      <c r="B2170" t="s">
        <v>4486</v>
      </c>
      <c r="C2170">
        <v>1459</v>
      </c>
      <c r="D2170">
        <v>1489</v>
      </c>
      <c r="E2170">
        <v>24810</v>
      </c>
      <c r="F2170" t="s">
        <v>7769</v>
      </c>
    </row>
    <row r="2171" spans="1:6">
      <c r="A2171" s="3" t="s">
        <v>4487</v>
      </c>
      <c r="B2171" t="s">
        <v>4488</v>
      </c>
      <c r="C2171">
        <v>759</v>
      </c>
      <c r="D2171">
        <v>733</v>
      </c>
      <c r="E2171">
        <v>21920</v>
      </c>
      <c r="F2171" t="s">
        <v>7769</v>
      </c>
    </row>
    <row r="2172" spans="1:6">
      <c r="A2172" s="3" t="s">
        <v>4489</v>
      </c>
      <c r="B2172" t="s">
        <v>4490</v>
      </c>
      <c r="C2172">
        <v>152</v>
      </c>
      <c r="D2172">
        <v>141</v>
      </c>
      <c r="E2172">
        <v>25340</v>
      </c>
      <c r="F2172" t="s">
        <v>7769</v>
      </c>
    </row>
    <row r="2173" spans="1:6">
      <c r="A2173" s="3" t="s">
        <v>4491</v>
      </c>
      <c r="B2173" t="s">
        <v>4492</v>
      </c>
      <c r="C2173">
        <v>10291</v>
      </c>
      <c r="D2173">
        <v>10051</v>
      </c>
      <c r="E2173">
        <v>19120</v>
      </c>
      <c r="F2173">
        <v>32</v>
      </c>
    </row>
    <row r="2174" spans="1:6">
      <c r="A2174" s="3" t="s">
        <v>4493</v>
      </c>
      <c r="B2174" t="s">
        <v>4494</v>
      </c>
      <c r="C2174">
        <v>504</v>
      </c>
      <c r="D2174">
        <v>548</v>
      </c>
      <c r="E2174">
        <v>26060</v>
      </c>
      <c r="F2174" t="s">
        <v>7769</v>
      </c>
    </row>
    <row r="2175" spans="1:6">
      <c r="A2175" s="3" t="s">
        <v>4497</v>
      </c>
      <c r="B2175" t="s">
        <v>4498</v>
      </c>
      <c r="C2175">
        <v>1571</v>
      </c>
      <c r="D2175">
        <v>1513</v>
      </c>
      <c r="E2175">
        <v>20480</v>
      </c>
      <c r="F2175" t="s">
        <v>7769</v>
      </c>
    </row>
    <row r="2176" spans="1:6">
      <c r="A2176" s="3" t="s">
        <v>4495</v>
      </c>
      <c r="B2176" t="s">
        <v>4496</v>
      </c>
      <c r="C2176">
        <v>4726</v>
      </c>
      <c r="D2176">
        <v>4625</v>
      </c>
      <c r="E2176">
        <v>22890</v>
      </c>
      <c r="F2176">
        <v>18</v>
      </c>
    </row>
    <row r="2177" spans="1:6">
      <c r="A2177" s="3" t="s">
        <v>4499</v>
      </c>
      <c r="B2177" t="s">
        <v>4500</v>
      </c>
      <c r="C2177">
        <v>432</v>
      </c>
      <c r="D2177">
        <v>424</v>
      </c>
      <c r="E2177">
        <v>29380</v>
      </c>
      <c r="F2177" t="s">
        <v>7769</v>
      </c>
    </row>
    <row r="2178" spans="1:6">
      <c r="A2178" s="3" t="s">
        <v>4501</v>
      </c>
      <c r="B2178" t="s">
        <v>4502</v>
      </c>
      <c r="C2178">
        <v>664</v>
      </c>
      <c r="D2178">
        <v>684</v>
      </c>
      <c r="E2178">
        <v>24970</v>
      </c>
      <c r="F2178" t="s">
        <v>7769</v>
      </c>
    </row>
    <row r="2179" spans="1:6">
      <c r="A2179" s="3" t="s">
        <v>4503</v>
      </c>
      <c r="B2179" t="s">
        <v>4504</v>
      </c>
      <c r="C2179">
        <v>582</v>
      </c>
      <c r="D2179">
        <v>617</v>
      </c>
      <c r="E2179">
        <v>23840</v>
      </c>
      <c r="F2179" t="s">
        <v>7769</v>
      </c>
    </row>
    <row r="2180" spans="1:6">
      <c r="A2180" s="3" t="s">
        <v>4505</v>
      </c>
      <c r="B2180" t="s">
        <v>4506</v>
      </c>
      <c r="C2180">
        <v>562</v>
      </c>
      <c r="D2180">
        <v>521</v>
      </c>
      <c r="E2180">
        <v>24310</v>
      </c>
      <c r="F2180" t="s">
        <v>7769</v>
      </c>
    </row>
    <row r="2181" spans="1:6">
      <c r="A2181" s="3" t="s">
        <v>4507</v>
      </c>
      <c r="B2181" t="s">
        <v>4508</v>
      </c>
      <c r="C2181">
        <v>649</v>
      </c>
      <c r="D2181">
        <v>608</v>
      </c>
      <c r="E2181">
        <v>25410</v>
      </c>
      <c r="F2181" t="s">
        <v>7769</v>
      </c>
    </row>
    <row r="2182" spans="1:6">
      <c r="A2182" s="3" t="s">
        <v>4509</v>
      </c>
      <c r="B2182" t="s">
        <v>4510</v>
      </c>
      <c r="C2182">
        <v>5412</v>
      </c>
      <c r="D2182">
        <v>5309</v>
      </c>
      <c r="E2182">
        <v>24360</v>
      </c>
      <c r="F2182">
        <v>15</v>
      </c>
    </row>
    <row r="2183" spans="1:6">
      <c r="A2183" s="3" t="s">
        <v>4513</v>
      </c>
      <c r="B2183" t="s">
        <v>4514</v>
      </c>
      <c r="C2183">
        <v>198</v>
      </c>
      <c r="D2183">
        <v>189</v>
      </c>
      <c r="E2183">
        <v>25580</v>
      </c>
      <c r="F2183" t="s">
        <v>7769</v>
      </c>
    </row>
    <row r="2184" spans="1:6">
      <c r="A2184" s="3" t="s">
        <v>4515</v>
      </c>
      <c r="B2184" t="s">
        <v>4516</v>
      </c>
      <c r="C2184">
        <v>291</v>
      </c>
      <c r="D2184">
        <v>293</v>
      </c>
      <c r="E2184">
        <v>31950</v>
      </c>
      <c r="F2184" t="s">
        <v>7769</v>
      </c>
    </row>
    <row r="2185" spans="1:6">
      <c r="A2185" s="3" t="s">
        <v>4517</v>
      </c>
      <c r="B2185" t="s">
        <v>4518</v>
      </c>
      <c r="C2185">
        <v>2639</v>
      </c>
      <c r="D2185">
        <v>2547</v>
      </c>
      <c r="E2185">
        <v>20430</v>
      </c>
      <c r="F2185">
        <v>29</v>
      </c>
    </row>
    <row r="2186" spans="1:6">
      <c r="A2186" s="3" t="s">
        <v>4519</v>
      </c>
      <c r="B2186" t="s">
        <v>4520</v>
      </c>
      <c r="C2186">
        <v>293</v>
      </c>
      <c r="D2186">
        <v>295</v>
      </c>
      <c r="E2186">
        <v>27090</v>
      </c>
      <c r="F2186" t="s">
        <v>7769</v>
      </c>
    </row>
    <row r="2187" spans="1:6">
      <c r="A2187" s="3" t="s">
        <v>4521</v>
      </c>
      <c r="B2187" t="s">
        <v>4522</v>
      </c>
      <c r="C2187">
        <v>52</v>
      </c>
      <c r="D2187">
        <v>46</v>
      </c>
      <c r="E2187" t="s">
        <v>7769</v>
      </c>
      <c r="F2187" t="s">
        <v>7769</v>
      </c>
    </row>
    <row r="2188" spans="1:6">
      <c r="A2188" s="3" t="s">
        <v>4523</v>
      </c>
      <c r="B2188" t="s">
        <v>4524</v>
      </c>
      <c r="C2188">
        <v>1902</v>
      </c>
      <c r="D2188">
        <v>1840</v>
      </c>
      <c r="E2188">
        <v>22210</v>
      </c>
      <c r="F2188" t="s">
        <v>7769</v>
      </c>
    </row>
    <row r="2189" spans="1:6">
      <c r="A2189" s="3" t="s">
        <v>4525</v>
      </c>
      <c r="B2189" t="s">
        <v>4526</v>
      </c>
      <c r="C2189">
        <v>162</v>
      </c>
      <c r="D2189">
        <v>174</v>
      </c>
      <c r="E2189">
        <v>24900</v>
      </c>
      <c r="F2189" t="s">
        <v>7769</v>
      </c>
    </row>
    <row r="2190" spans="1:6">
      <c r="A2190" s="3" t="s">
        <v>4527</v>
      </c>
      <c r="B2190" t="s">
        <v>4528</v>
      </c>
      <c r="C2190">
        <v>17622</v>
      </c>
      <c r="D2190">
        <v>17435</v>
      </c>
      <c r="E2190">
        <v>19900</v>
      </c>
      <c r="F2190">
        <v>29</v>
      </c>
    </row>
    <row r="2191" spans="1:6">
      <c r="A2191" s="3" t="s">
        <v>4529</v>
      </c>
      <c r="B2191" t="s">
        <v>4530</v>
      </c>
      <c r="C2191">
        <v>38</v>
      </c>
      <c r="D2191">
        <v>33</v>
      </c>
      <c r="E2191" t="s">
        <v>7769</v>
      </c>
      <c r="F2191" t="s">
        <v>7769</v>
      </c>
    </row>
    <row r="2192" spans="1:6">
      <c r="A2192" s="3" t="s">
        <v>4531</v>
      </c>
      <c r="B2192" t="s">
        <v>4532</v>
      </c>
      <c r="C2192">
        <v>607</v>
      </c>
      <c r="D2192">
        <v>536</v>
      </c>
      <c r="E2192">
        <v>24740</v>
      </c>
      <c r="F2192" t="s">
        <v>7769</v>
      </c>
    </row>
    <row r="2193" spans="1:6">
      <c r="A2193" s="3" t="s">
        <v>4533</v>
      </c>
      <c r="B2193" t="s">
        <v>4534</v>
      </c>
      <c r="C2193">
        <v>324</v>
      </c>
      <c r="D2193">
        <v>330</v>
      </c>
      <c r="E2193">
        <v>26250</v>
      </c>
      <c r="F2193" t="s">
        <v>7769</v>
      </c>
    </row>
    <row r="2194" spans="1:6">
      <c r="A2194" s="3" t="s">
        <v>4535</v>
      </c>
      <c r="B2194" t="s">
        <v>4536</v>
      </c>
      <c r="C2194">
        <v>307</v>
      </c>
      <c r="D2194">
        <v>302</v>
      </c>
      <c r="E2194">
        <v>22370</v>
      </c>
      <c r="F2194" t="s">
        <v>7769</v>
      </c>
    </row>
    <row r="2195" spans="1:6">
      <c r="A2195" s="3" t="s">
        <v>4539</v>
      </c>
      <c r="B2195" t="s">
        <v>4540</v>
      </c>
      <c r="C2195">
        <v>263</v>
      </c>
      <c r="D2195">
        <v>264</v>
      </c>
      <c r="E2195">
        <v>24490</v>
      </c>
      <c r="F2195" t="s">
        <v>7769</v>
      </c>
    </row>
    <row r="2196" spans="1:6">
      <c r="A2196" s="3" t="s">
        <v>4541</v>
      </c>
      <c r="B2196" t="s">
        <v>4542</v>
      </c>
      <c r="C2196">
        <v>422</v>
      </c>
      <c r="D2196">
        <v>408</v>
      </c>
      <c r="E2196">
        <v>25510</v>
      </c>
      <c r="F2196" t="s">
        <v>7769</v>
      </c>
    </row>
    <row r="2197" spans="1:6">
      <c r="A2197" s="3" t="s">
        <v>4543</v>
      </c>
      <c r="B2197" t="s">
        <v>4544</v>
      </c>
      <c r="C2197">
        <v>240</v>
      </c>
      <c r="D2197">
        <v>213</v>
      </c>
      <c r="E2197">
        <v>25840</v>
      </c>
      <c r="F2197" t="s">
        <v>7769</v>
      </c>
    </row>
    <row r="2198" spans="1:6">
      <c r="A2198" s="3" t="s">
        <v>4537</v>
      </c>
      <c r="B2198" t="s">
        <v>4538</v>
      </c>
      <c r="C2198">
        <v>1412</v>
      </c>
      <c r="D2198">
        <v>1429</v>
      </c>
      <c r="E2198">
        <v>29370</v>
      </c>
      <c r="F2198" t="s">
        <v>7769</v>
      </c>
    </row>
    <row r="2199" spans="1:6">
      <c r="A2199" s="3" t="s">
        <v>4545</v>
      </c>
      <c r="B2199" t="s">
        <v>4546</v>
      </c>
      <c r="C2199">
        <v>240</v>
      </c>
      <c r="D2199">
        <v>237</v>
      </c>
      <c r="E2199">
        <v>27440</v>
      </c>
      <c r="F2199" t="s">
        <v>7769</v>
      </c>
    </row>
    <row r="2200" spans="1:6">
      <c r="A2200" s="3" t="s">
        <v>4547</v>
      </c>
      <c r="B2200" t="s">
        <v>4548</v>
      </c>
      <c r="C2200">
        <v>1291</v>
      </c>
      <c r="D2200">
        <v>1324</v>
      </c>
      <c r="E2200">
        <v>28290</v>
      </c>
      <c r="F2200" t="s">
        <v>7769</v>
      </c>
    </row>
    <row r="2201" spans="1:6">
      <c r="A2201" s="3" t="s">
        <v>4551</v>
      </c>
      <c r="B2201" t="s">
        <v>4552</v>
      </c>
      <c r="C2201">
        <v>227</v>
      </c>
      <c r="D2201">
        <v>208</v>
      </c>
      <c r="E2201">
        <v>27560</v>
      </c>
      <c r="F2201" t="s">
        <v>7769</v>
      </c>
    </row>
    <row r="2202" spans="1:6">
      <c r="A2202" s="3" t="s">
        <v>4553</v>
      </c>
      <c r="B2202" t="s">
        <v>4554</v>
      </c>
      <c r="C2202">
        <v>365</v>
      </c>
      <c r="D2202">
        <v>355</v>
      </c>
      <c r="E2202">
        <v>27840</v>
      </c>
      <c r="F2202" t="s">
        <v>7769</v>
      </c>
    </row>
    <row r="2203" spans="1:6">
      <c r="A2203" s="3" t="s">
        <v>4555</v>
      </c>
      <c r="B2203" t="s">
        <v>4556</v>
      </c>
      <c r="C2203">
        <v>1169</v>
      </c>
      <c r="D2203">
        <v>1220</v>
      </c>
      <c r="E2203">
        <v>25240</v>
      </c>
      <c r="F2203" t="s">
        <v>7769</v>
      </c>
    </row>
    <row r="2204" spans="1:6">
      <c r="A2204" s="3" t="s">
        <v>4557</v>
      </c>
      <c r="B2204" t="s">
        <v>4558</v>
      </c>
      <c r="C2204">
        <v>87</v>
      </c>
      <c r="D2204">
        <v>83</v>
      </c>
      <c r="E2204" t="s">
        <v>7769</v>
      </c>
      <c r="F2204" t="s">
        <v>7769</v>
      </c>
    </row>
    <row r="2205" spans="1:6">
      <c r="A2205" s="3" t="s">
        <v>4559</v>
      </c>
      <c r="B2205" t="s">
        <v>4560</v>
      </c>
      <c r="C2205">
        <v>3887</v>
      </c>
      <c r="D2205">
        <v>3779</v>
      </c>
      <c r="E2205">
        <v>21160</v>
      </c>
      <c r="F2205">
        <v>25</v>
      </c>
    </row>
    <row r="2206" spans="1:6">
      <c r="A2206" s="3" t="s">
        <v>4561</v>
      </c>
      <c r="B2206" t="s">
        <v>4562</v>
      </c>
      <c r="C2206">
        <v>480</v>
      </c>
      <c r="D2206">
        <v>434</v>
      </c>
      <c r="E2206">
        <v>24130</v>
      </c>
      <c r="F2206" t="s">
        <v>7769</v>
      </c>
    </row>
    <row r="2207" spans="1:6">
      <c r="A2207" s="3" t="s">
        <v>4563</v>
      </c>
      <c r="B2207" t="s">
        <v>4564</v>
      </c>
      <c r="C2207">
        <v>307</v>
      </c>
      <c r="D2207">
        <v>308</v>
      </c>
      <c r="E2207">
        <v>23800</v>
      </c>
      <c r="F2207" t="s">
        <v>7769</v>
      </c>
    </row>
    <row r="2208" spans="1:6">
      <c r="A2208" s="3" t="s">
        <v>4565</v>
      </c>
      <c r="B2208" t="s">
        <v>4566</v>
      </c>
      <c r="C2208">
        <v>7661</v>
      </c>
      <c r="D2208">
        <v>7331</v>
      </c>
      <c r="E2208">
        <v>20210</v>
      </c>
      <c r="F2208">
        <v>25</v>
      </c>
    </row>
    <row r="2209" spans="1:6">
      <c r="A2209" s="3" t="s">
        <v>4567</v>
      </c>
      <c r="B2209" t="s">
        <v>4568</v>
      </c>
      <c r="C2209">
        <v>221</v>
      </c>
      <c r="D2209">
        <v>199</v>
      </c>
      <c r="E2209">
        <v>26160</v>
      </c>
      <c r="F2209" t="s">
        <v>7769</v>
      </c>
    </row>
    <row r="2210" spans="1:6">
      <c r="A2210" s="3" t="s">
        <v>4569</v>
      </c>
      <c r="B2210" t="s">
        <v>4570</v>
      </c>
      <c r="C2210">
        <v>137</v>
      </c>
      <c r="D2210">
        <v>129</v>
      </c>
      <c r="E2210">
        <v>29430</v>
      </c>
      <c r="F2210" t="s">
        <v>7769</v>
      </c>
    </row>
    <row r="2211" spans="1:6">
      <c r="A2211" s="3" t="s">
        <v>4571</v>
      </c>
      <c r="B2211" t="s">
        <v>4572</v>
      </c>
      <c r="C2211">
        <v>378</v>
      </c>
      <c r="D2211">
        <v>417</v>
      </c>
      <c r="E2211">
        <v>24670</v>
      </c>
      <c r="F2211" t="s">
        <v>7769</v>
      </c>
    </row>
    <row r="2212" spans="1:6">
      <c r="A2212" s="3" t="s">
        <v>4575</v>
      </c>
      <c r="B2212" t="s">
        <v>4576</v>
      </c>
      <c r="C2212">
        <v>1009</v>
      </c>
      <c r="D2212">
        <v>1018</v>
      </c>
      <c r="E2212">
        <v>26370</v>
      </c>
      <c r="F2212" t="s">
        <v>7769</v>
      </c>
    </row>
    <row r="2213" spans="1:6">
      <c r="A2213" s="3" t="s">
        <v>4573</v>
      </c>
      <c r="B2213" t="s">
        <v>4574</v>
      </c>
      <c r="C2213">
        <v>324</v>
      </c>
      <c r="D2213">
        <v>354</v>
      </c>
      <c r="E2213">
        <v>27320</v>
      </c>
      <c r="F2213" t="s">
        <v>7769</v>
      </c>
    </row>
    <row r="2214" spans="1:6">
      <c r="A2214" s="3" t="s">
        <v>4577</v>
      </c>
      <c r="B2214" t="s">
        <v>4578</v>
      </c>
      <c r="C2214">
        <v>393</v>
      </c>
      <c r="D2214">
        <v>410</v>
      </c>
      <c r="E2214">
        <v>30530</v>
      </c>
      <c r="F2214" t="s">
        <v>7769</v>
      </c>
    </row>
    <row r="2215" spans="1:6">
      <c r="A2215" s="3" t="s">
        <v>4770</v>
      </c>
      <c r="B2215" t="s">
        <v>4771</v>
      </c>
      <c r="C2215">
        <v>130</v>
      </c>
      <c r="D2215">
        <v>139</v>
      </c>
      <c r="E2215">
        <v>25080</v>
      </c>
      <c r="F2215" t="s">
        <v>7769</v>
      </c>
    </row>
    <row r="2216" spans="1:6">
      <c r="A2216" s="3" t="s">
        <v>4579</v>
      </c>
      <c r="B2216" t="s">
        <v>4580</v>
      </c>
      <c r="C2216">
        <v>90</v>
      </c>
      <c r="D2216">
        <v>98</v>
      </c>
      <c r="E2216" t="s">
        <v>7769</v>
      </c>
      <c r="F2216" t="s">
        <v>7769</v>
      </c>
    </row>
    <row r="2217" spans="1:6">
      <c r="A2217" s="3" t="s">
        <v>4581</v>
      </c>
      <c r="B2217" t="s">
        <v>4582</v>
      </c>
      <c r="C2217">
        <v>397</v>
      </c>
      <c r="D2217">
        <v>403</v>
      </c>
      <c r="E2217">
        <v>26160</v>
      </c>
      <c r="F2217" t="s">
        <v>7769</v>
      </c>
    </row>
    <row r="2218" spans="1:6">
      <c r="A2218" s="3" t="s">
        <v>4583</v>
      </c>
      <c r="B2218" t="s">
        <v>4584</v>
      </c>
      <c r="C2218">
        <v>235</v>
      </c>
      <c r="D2218">
        <v>241</v>
      </c>
      <c r="E2218">
        <v>21570</v>
      </c>
      <c r="F2218" t="s">
        <v>7769</v>
      </c>
    </row>
    <row r="2219" spans="1:6">
      <c r="A2219" s="3" t="s">
        <v>4585</v>
      </c>
      <c r="B2219" t="s">
        <v>4586</v>
      </c>
      <c r="C2219">
        <v>397</v>
      </c>
      <c r="D2219">
        <v>379</v>
      </c>
      <c r="E2219">
        <v>22940</v>
      </c>
      <c r="F2219" t="s">
        <v>7769</v>
      </c>
    </row>
    <row r="2220" spans="1:6">
      <c r="A2220" s="3" t="s">
        <v>4587</v>
      </c>
      <c r="B2220" t="s">
        <v>4588</v>
      </c>
      <c r="C2220">
        <v>239</v>
      </c>
      <c r="D2220">
        <v>222</v>
      </c>
      <c r="E2220">
        <v>23200</v>
      </c>
      <c r="F2220" t="s">
        <v>7769</v>
      </c>
    </row>
    <row r="2221" spans="1:6">
      <c r="A2221" s="3" t="s">
        <v>4589</v>
      </c>
      <c r="B2221" t="s">
        <v>4590</v>
      </c>
      <c r="C2221">
        <v>581</v>
      </c>
      <c r="D2221">
        <v>528</v>
      </c>
      <c r="E2221">
        <v>24380</v>
      </c>
      <c r="F2221" t="s">
        <v>7769</v>
      </c>
    </row>
    <row r="2222" spans="1:6">
      <c r="A2222" s="3" t="s">
        <v>4591</v>
      </c>
      <c r="B2222" t="s">
        <v>4592</v>
      </c>
      <c r="C2222">
        <v>999</v>
      </c>
      <c r="D2222">
        <v>1003</v>
      </c>
      <c r="E2222">
        <v>26350</v>
      </c>
      <c r="F2222" t="s">
        <v>7769</v>
      </c>
    </row>
    <row r="2223" spans="1:6">
      <c r="A2223" s="3" t="s">
        <v>4593</v>
      </c>
      <c r="B2223" t="s">
        <v>4594</v>
      </c>
      <c r="C2223">
        <v>5662</v>
      </c>
      <c r="D2223">
        <v>5559</v>
      </c>
      <c r="E2223">
        <v>24440</v>
      </c>
      <c r="F2223">
        <v>16</v>
      </c>
    </row>
    <row r="2224" spans="1:6">
      <c r="A2224" s="3" t="s">
        <v>4595</v>
      </c>
      <c r="B2224" t="s">
        <v>4596</v>
      </c>
      <c r="C2224">
        <v>2095</v>
      </c>
      <c r="D2224">
        <v>2014</v>
      </c>
      <c r="E2224">
        <v>22860</v>
      </c>
      <c r="F2224" t="s">
        <v>7769</v>
      </c>
    </row>
    <row r="2225" spans="1:6">
      <c r="A2225" s="3" t="s">
        <v>4599</v>
      </c>
      <c r="B2225" t="s">
        <v>4600</v>
      </c>
      <c r="C2225">
        <v>142</v>
      </c>
      <c r="D2225">
        <v>133</v>
      </c>
      <c r="E2225">
        <v>22640</v>
      </c>
      <c r="F2225" t="s">
        <v>7769</v>
      </c>
    </row>
    <row r="2226" spans="1:6">
      <c r="A2226" s="3" t="s">
        <v>4772</v>
      </c>
      <c r="B2226" t="s">
        <v>4773</v>
      </c>
      <c r="C2226">
        <v>272</v>
      </c>
      <c r="D2226">
        <v>280</v>
      </c>
      <c r="E2226">
        <v>21090</v>
      </c>
      <c r="F2226" t="s">
        <v>7769</v>
      </c>
    </row>
    <row r="2227" spans="1:6">
      <c r="A2227" s="3" t="s">
        <v>4774</v>
      </c>
      <c r="B2227" t="s">
        <v>4775</v>
      </c>
      <c r="C2227">
        <v>126</v>
      </c>
      <c r="D2227">
        <v>114</v>
      </c>
      <c r="E2227">
        <v>25160</v>
      </c>
      <c r="F2227" t="s">
        <v>7769</v>
      </c>
    </row>
    <row r="2228" spans="1:6">
      <c r="A2228" s="3" t="s">
        <v>4603</v>
      </c>
      <c r="B2228" t="s">
        <v>4604</v>
      </c>
      <c r="C2228">
        <v>400</v>
      </c>
      <c r="D2228">
        <v>427</v>
      </c>
      <c r="E2228">
        <v>28880</v>
      </c>
      <c r="F2228" t="s">
        <v>7769</v>
      </c>
    </row>
    <row r="2229" spans="1:6">
      <c r="A2229" s="3" t="s">
        <v>4601</v>
      </c>
      <c r="B2229" t="s">
        <v>4602</v>
      </c>
      <c r="C2229">
        <v>560</v>
      </c>
      <c r="D2229">
        <v>503</v>
      </c>
      <c r="E2229">
        <v>27700</v>
      </c>
      <c r="F2229" t="s">
        <v>7769</v>
      </c>
    </row>
    <row r="2230" spans="1:6">
      <c r="A2230" s="3" t="s">
        <v>4607</v>
      </c>
      <c r="B2230" t="s">
        <v>4608</v>
      </c>
      <c r="C2230">
        <v>211</v>
      </c>
      <c r="D2230">
        <v>212</v>
      </c>
      <c r="E2230">
        <v>29510</v>
      </c>
      <c r="F2230" t="s">
        <v>7769</v>
      </c>
    </row>
    <row r="2231" spans="1:6">
      <c r="A2231" s="3" t="s">
        <v>4776</v>
      </c>
      <c r="B2231" t="s">
        <v>4777</v>
      </c>
      <c r="C2231">
        <v>356</v>
      </c>
      <c r="D2231">
        <v>330</v>
      </c>
      <c r="E2231">
        <v>30900</v>
      </c>
      <c r="F2231" t="s">
        <v>7769</v>
      </c>
    </row>
    <row r="2232" spans="1:6">
      <c r="A2232" s="3" t="s">
        <v>4609</v>
      </c>
      <c r="B2232" t="s">
        <v>4610</v>
      </c>
      <c r="C2232">
        <v>14189</v>
      </c>
      <c r="D2232">
        <v>12951</v>
      </c>
      <c r="E2232">
        <v>23340</v>
      </c>
      <c r="F2232">
        <v>21</v>
      </c>
    </row>
    <row r="2233" spans="1:6">
      <c r="A2233" s="3" t="s">
        <v>4611</v>
      </c>
      <c r="B2233" t="s">
        <v>4612</v>
      </c>
      <c r="C2233">
        <v>218</v>
      </c>
      <c r="D2233">
        <v>213</v>
      </c>
      <c r="E2233">
        <v>22140</v>
      </c>
      <c r="F2233" t="s">
        <v>7769</v>
      </c>
    </row>
    <row r="2234" spans="1:6">
      <c r="A2234" s="3" t="s">
        <v>4613</v>
      </c>
      <c r="B2234" t="s">
        <v>4614</v>
      </c>
      <c r="C2234">
        <v>275</v>
      </c>
      <c r="D2234">
        <v>277</v>
      </c>
      <c r="E2234">
        <v>23990</v>
      </c>
      <c r="F2234" t="s">
        <v>7769</v>
      </c>
    </row>
    <row r="2235" spans="1:6">
      <c r="A2235" s="3" t="s">
        <v>4617</v>
      </c>
      <c r="B2235" t="s">
        <v>4618</v>
      </c>
      <c r="C2235">
        <v>515</v>
      </c>
      <c r="D2235">
        <v>553</v>
      </c>
      <c r="E2235">
        <v>25700</v>
      </c>
      <c r="F2235" t="s">
        <v>7769</v>
      </c>
    </row>
    <row r="2236" spans="1:6">
      <c r="A2236" s="3" t="s">
        <v>4615</v>
      </c>
      <c r="B2236" t="s">
        <v>4616</v>
      </c>
      <c r="C2236">
        <v>488</v>
      </c>
      <c r="D2236">
        <v>482</v>
      </c>
      <c r="E2236">
        <v>26130</v>
      </c>
      <c r="F2236" t="s">
        <v>7769</v>
      </c>
    </row>
    <row r="2237" spans="1:6">
      <c r="A2237" s="3" t="s">
        <v>4619</v>
      </c>
      <c r="B2237" t="s">
        <v>4620</v>
      </c>
      <c r="C2237">
        <v>165</v>
      </c>
      <c r="D2237">
        <v>164</v>
      </c>
      <c r="E2237">
        <v>26630</v>
      </c>
      <c r="F2237" t="s">
        <v>7769</v>
      </c>
    </row>
    <row r="2238" spans="1:6">
      <c r="A2238" s="3" t="s">
        <v>4621</v>
      </c>
      <c r="B2238" t="s">
        <v>4622</v>
      </c>
      <c r="C2238">
        <v>480</v>
      </c>
      <c r="D2238">
        <v>485</v>
      </c>
      <c r="E2238">
        <v>28500</v>
      </c>
      <c r="F2238" t="s">
        <v>7769</v>
      </c>
    </row>
    <row r="2239" spans="1:6">
      <c r="A2239" s="3" t="s">
        <v>4623</v>
      </c>
      <c r="B2239" t="s">
        <v>4624</v>
      </c>
      <c r="C2239">
        <v>184</v>
      </c>
      <c r="D2239">
        <v>162</v>
      </c>
      <c r="E2239">
        <v>27730</v>
      </c>
      <c r="F2239" t="s">
        <v>7769</v>
      </c>
    </row>
    <row r="2240" spans="1:6">
      <c r="A2240" s="3" t="s">
        <v>4625</v>
      </c>
      <c r="B2240" t="s">
        <v>4626</v>
      </c>
      <c r="C2240">
        <v>918</v>
      </c>
      <c r="D2240">
        <v>920</v>
      </c>
      <c r="E2240">
        <v>22530</v>
      </c>
      <c r="F2240" t="s">
        <v>7769</v>
      </c>
    </row>
    <row r="2241" spans="1:6">
      <c r="A2241" s="3" t="s">
        <v>4778</v>
      </c>
      <c r="B2241" t="s">
        <v>4779</v>
      </c>
      <c r="C2241">
        <v>147</v>
      </c>
      <c r="D2241">
        <v>155</v>
      </c>
      <c r="E2241">
        <v>28700</v>
      </c>
      <c r="F2241" t="s">
        <v>7769</v>
      </c>
    </row>
    <row r="2242" spans="1:6">
      <c r="A2242" s="3" t="s">
        <v>4780</v>
      </c>
      <c r="B2242" t="s">
        <v>4781</v>
      </c>
      <c r="C2242">
        <v>24895</v>
      </c>
      <c r="D2242">
        <v>25224</v>
      </c>
      <c r="E2242">
        <v>21370</v>
      </c>
      <c r="F2242">
        <v>28</v>
      </c>
    </row>
    <row r="2243" spans="1:6">
      <c r="A2243" s="3" t="s">
        <v>4627</v>
      </c>
      <c r="B2243" t="s">
        <v>4628</v>
      </c>
      <c r="C2243">
        <v>471</v>
      </c>
      <c r="D2243">
        <v>460</v>
      </c>
      <c r="E2243">
        <v>26950</v>
      </c>
      <c r="F2243" t="s">
        <v>7769</v>
      </c>
    </row>
    <row r="2244" spans="1:6">
      <c r="A2244" s="3" t="s">
        <v>4631</v>
      </c>
      <c r="B2244" t="s">
        <v>4632</v>
      </c>
      <c r="C2244">
        <v>170</v>
      </c>
      <c r="D2244">
        <v>180</v>
      </c>
      <c r="E2244">
        <v>24960</v>
      </c>
      <c r="F2244" t="s">
        <v>7769</v>
      </c>
    </row>
    <row r="2245" spans="1:6">
      <c r="A2245" s="3" t="s">
        <v>4629</v>
      </c>
      <c r="B2245" t="s">
        <v>4630</v>
      </c>
      <c r="C2245">
        <v>376</v>
      </c>
      <c r="D2245">
        <v>351</v>
      </c>
      <c r="E2245">
        <v>25450</v>
      </c>
      <c r="F2245" t="s">
        <v>7769</v>
      </c>
    </row>
    <row r="2246" spans="1:6">
      <c r="A2246" s="3" t="s">
        <v>4633</v>
      </c>
      <c r="B2246" t="s">
        <v>4634</v>
      </c>
      <c r="C2246">
        <v>548</v>
      </c>
      <c r="D2246">
        <v>546</v>
      </c>
      <c r="E2246">
        <v>24370</v>
      </c>
      <c r="F2246" t="s">
        <v>7769</v>
      </c>
    </row>
    <row r="2247" spans="1:6">
      <c r="A2247" s="3" t="s">
        <v>4635</v>
      </c>
      <c r="B2247" t="s">
        <v>4636</v>
      </c>
      <c r="C2247">
        <v>466</v>
      </c>
      <c r="D2247">
        <v>436</v>
      </c>
      <c r="E2247">
        <v>25220</v>
      </c>
      <c r="F2247" t="s">
        <v>7769</v>
      </c>
    </row>
    <row r="2248" spans="1:6">
      <c r="A2248" s="3" t="s">
        <v>4637</v>
      </c>
      <c r="B2248" t="s">
        <v>4638</v>
      </c>
      <c r="C2248">
        <v>457</v>
      </c>
      <c r="D2248">
        <v>458</v>
      </c>
      <c r="E2248">
        <v>28360</v>
      </c>
      <c r="F2248" t="s">
        <v>7769</v>
      </c>
    </row>
    <row r="2249" spans="1:6">
      <c r="A2249" s="3" t="s">
        <v>4639</v>
      </c>
      <c r="B2249" t="s">
        <v>4640</v>
      </c>
      <c r="C2249">
        <v>9442</v>
      </c>
      <c r="D2249">
        <v>9189</v>
      </c>
      <c r="E2249">
        <v>23110</v>
      </c>
      <c r="F2249">
        <v>20</v>
      </c>
    </row>
    <row r="2250" spans="1:6">
      <c r="A2250" s="3" t="s">
        <v>4641</v>
      </c>
      <c r="B2250" t="s">
        <v>4642</v>
      </c>
      <c r="C2250">
        <v>363</v>
      </c>
      <c r="D2250">
        <v>367</v>
      </c>
      <c r="E2250">
        <v>26180</v>
      </c>
      <c r="F2250" t="s">
        <v>7769</v>
      </c>
    </row>
    <row r="2251" spans="1:6">
      <c r="A2251" s="3" t="s">
        <v>4643</v>
      </c>
      <c r="B2251" t="s">
        <v>4644</v>
      </c>
      <c r="C2251">
        <v>4083</v>
      </c>
      <c r="D2251">
        <v>4568</v>
      </c>
      <c r="E2251">
        <v>24380</v>
      </c>
      <c r="F2251">
        <v>11</v>
      </c>
    </row>
    <row r="2252" spans="1:6">
      <c r="A2252" s="3" t="s">
        <v>4645</v>
      </c>
      <c r="B2252" t="s">
        <v>4646</v>
      </c>
      <c r="C2252">
        <v>94</v>
      </c>
      <c r="D2252">
        <v>93</v>
      </c>
      <c r="E2252" t="s">
        <v>7769</v>
      </c>
      <c r="F2252" t="s">
        <v>7769</v>
      </c>
    </row>
    <row r="2253" spans="1:6">
      <c r="A2253" s="3" t="s">
        <v>4647</v>
      </c>
      <c r="B2253" t="s">
        <v>4648</v>
      </c>
      <c r="C2253">
        <v>643</v>
      </c>
      <c r="D2253">
        <v>671</v>
      </c>
      <c r="E2253">
        <v>24760</v>
      </c>
      <c r="F2253" t="s">
        <v>7769</v>
      </c>
    </row>
    <row r="2254" spans="1:6">
      <c r="A2254" s="3" t="s">
        <v>4649</v>
      </c>
      <c r="B2254" t="s">
        <v>4650</v>
      </c>
      <c r="C2254">
        <v>351</v>
      </c>
      <c r="D2254">
        <v>286</v>
      </c>
      <c r="E2254">
        <v>25900</v>
      </c>
      <c r="F2254" t="s">
        <v>7769</v>
      </c>
    </row>
    <row r="2255" spans="1:6">
      <c r="A2255" s="3" t="s">
        <v>4651</v>
      </c>
      <c r="B2255" t="s">
        <v>4652</v>
      </c>
      <c r="C2255">
        <v>4624</v>
      </c>
      <c r="D2255">
        <v>5093</v>
      </c>
      <c r="E2255">
        <v>26090</v>
      </c>
      <c r="F2255">
        <v>10</v>
      </c>
    </row>
    <row r="2256" spans="1:6">
      <c r="A2256" s="3" t="s">
        <v>4653</v>
      </c>
      <c r="B2256" t="s">
        <v>4654</v>
      </c>
      <c r="C2256">
        <v>8150</v>
      </c>
      <c r="D2256">
        <v>7937</v>
      </c>
      <c r="E2256">
        <v>19530</v>
      </c>
      <c r="F2256">
        <v>31</v>
      </c>
    </row>
    <row r="2257" spans="1:6">
      <c r="A2257" s="3" t="s">
        <v>4655</v>
      </c>
      <c r="B2257" t="s">
        <v>4656</v>
      </c>
      <c r="C2257">
        <v>114</v>
      </c>
      <c r="D2257">
        <v>112</v>
      </c>
      <c r="E2257">
        <v>26760</v>
      </c>
      <c r="F2257" t="s">
        <v>7769</v>
      </c>
    </row>
    <row r="2258" spans="1:6">
      <c r="A2258" s="3" t="s">
        <v>4657</v>
      </c>
      <c r="B2258" t="s">
        <v>4658</v>
      </c>
      <c r="C2258">
        <v>314</v>
      </c>
      <c r="D2258">
        <v>304</v>
      </c>
      <c r="E2258">
        <v>27940</v>
      </c>
      <c r="F2258" t="s">
        <v>7769</v>
      </c>
    </row>
    <row r="2259" spans="1:6">
      <c r="A2259" s="3" t="s">
        <v>4659</v>
      </c>
      <c r="B2259" t="s">
        <v>4660</v>
      </c>
      <c r="C2259">
        <v>106</v>
      </c>
      <c r="D2259">
        <v>95</v>
      </c>
      <c r="E2259" t="s">
        <v>7769</v>
      </c>
      <c r="F2259" t="s">
        <v>7769</v>
      </c>
    </row>
    <row r="2260" spans="1:6">
      <c r="A2260" s="3" t="s">
        <v>4661</v>
      </c>
      <c r="B2260" t="s">
        <v>4662</v>
      </c>
      <c r="C2260">
        <v>720</v>
      </c>
      <c r="D2260">
        <v>715</v>
      </c>
      <c r="E2260">
        <v>21930</v>
      </c>
      <c r="F2260" t="s">
        <v>7769</v>
      </c>
    </row>
    <row r="2261" spans="1:6">
      <c r="A2261" s="3" t="s">
        <v>4663</v>
      </c>
      <c r="B2261" t="s">
        <v>4664</v>
      </c>
      <c r="C2261">
        <v>5002</v>
      </c>
      <c r="D2261">
        <v>4859</v>
      </c>
      <c r="E2261">
        <v>22620</v>
      </c>
      <c r="F2261">
        <v>19</v>
      </c>
    </row>
    <row r="2262" spans="1:6">
      <c r="A2262" s="3" t="s">
        <v>4669</v>
      </c>
      <c r="B2262" t="s">
        <v>4670</v>
      </c>
      <c r="C2262">
        <v>519</v>
      </c>
      <c r="D2262">
        <v>490</v>
      </c>
      <c r="E2262">
        <v>22620</v>
      </c>
      <c r="F2262" t="s">
        <v>7769</v>
      </c>
    </row>
    <row r="2263" spans="1:6">
      <c r="A2263" s="3" t="s">
        <v>4665</v>
      </c>
      <c r="B2263" t="s">
        <v>4666</v>
      </c>
      <c r="C2263">
        <v>870</v>
      </c>
      <c r="D2263">
        <v>907</v>
      </c>
      <c r="E2263">
        <v>25430</v>
      </c>
      <c r="F2263" t="s">
        <v>7769</v>
      </c>
    </row>
    <row r="2264" spans="1:6">
      <c r="A2264" s="3" t="s">
        <v>4667</v>
      </c>
      <c r="B2264" t="s">
        <v>4668</v>
      </c>
      <c r="C2264">
        <v>166</v>
      </c>
      <c r="D2264">
        <v>160</v>
      </c>
      <c r="E2264">
        <v>24970</v>
      </c>
      <c r="F2264" t="s">
        <v>7769</v>
      </c>
    </row>
    <row r="2265" spans="1:6">
      <c r="A2265" s="3" t="s">
        <v>4671</v>
      </c>
      <c r="B2265" t="s">
        <v>4672</v>
      </c>
      <c r="C2265">
        <v>50</v>
      </c>
      <c r="D2265">
        <v>46</v>
      </c>
      <c r="E2265" t="s">
        <v>7769</v>
      </c>
      <c r="F2265" t="s">
        <v>7769</v>
      </c>
    </row>
    <row r="2266" spans="1:6">
      <c r="A2266" s="3" t="s">
        <v>4673</v>
      </c>
      <c r="B2266" t="s">
        <v>4674</v>
      </c>
      <c r="C2266">
        <v>447</v>
      </c>
      <c r="D2266">
        <v>478</v>
      </c>
      <c r="E2266">
        <v>28480</v>
      </c>
      <c r="F2266" t="s">
        <v>7769</v>
      </c>
    </row>
    <row r="2267" spans="1:6">
      <c r="A2267" s="3" t="s">
        <v>4675</v>
      </c>
      <c r="B2267" t="s">
        <v>4676</v>
      </c>
      <c r="C2267">
        <v>454</v>
      </c>
      <c r="D2267">
        <v>450</v>
      </c>
      <c r="E2267">
        <v>28230</v>
      </c>
      <c r="F2267" t="s">
        <v>7769</v>
      </c>
    </row>
    <row r="2268" spans="1:6">
      <c r="A2268" s="3" t="s">
        <v>4677</v>
      </c>
      <c r="B2268" t="s">
        <v>4678</v>
      </c>
      <c r="C2268">
        <v>277</v>
      </c>
      <c r="D2268">
        <v>255</v>
      </c>
      <c r="E2268">
        <v>26260</v>
      </c>
      <c r="F2268" t="s">
        <v>7769</v>
      </c>
    </row>
    <row r="2269" spans="1:6">
      <c r="A2269" s="3" t="s">
        <v>4679</v>
      </c>
      <c r="B2269" t="s">
        <v>4680</v>
      </c>
      <c r="C2269">
        <v>406</v>
      </c>
      <c r="D2269">
        <v>389</v>
      </c>
      <c r="E2269">
        <v>25850</v>
      </c>
      <c r="F2269" t="s">
        <v>7769</v>
      </c>
    </row>
    <row r="2270" spans="1:6">
      <c r="A2270" s="3" t="s">
        <v>4681</v>
      </c>
      <c r="B2270" t="s">
        <v>4682</v>
      </c>
      <c r="C2270">
        <v>827</v>
      </c>
      <c r="D2270">
        <v>839</v>
      </c>
      <c r="E2270">
        <v>27250</v>
      </c>
      <c r="F2270" t="s">
        <v>7769</v>
      </c>
    </row>
    <row r="2271" spans="1:6">
      <c r="A2271" s="3" t="s">
        <v>4685</v>
      </c>
      <c r="B2271" t="s">
        <v>4686</v>
      </c>
      <c r="C2271">
        <v>249</v>
      </c>
      <c r="D2271">
        <v>260</v>
      </c>
      <c r="E2271">
        <v>25180</v>
      </c>
      <c r="F2271" t="s">
        <v>7769</v>
      </c>
    </row>
    <row r="2272" spans="1:6">
      <c r="A2272" s="3" t="s">
        <v>4687</v>
      </c>
      <c r="B2272" t="s">
        <v>4688</v>
      </c>
      <c r="C2272">
        <v>505</v>
      </c>
      <c r="D2272">
        <v>529</v>
      </c>
      <c r="E2272">
        <v>26650</v>
      </c>
      <c r="F2272" t="s">
        <v>7769</v>
      </c>
    </row>
    <row r="2273" spans="1:6">
      <c r="A2273" s="3" t="s">
        <v>4691</v>
      </c>
      <c r="B2273" t="s">
        <v>4692</v>
      </c>
      <c r="C2273">
        <v>517</v>
      </c>
      <c r="D2273">
        <v>514</v>
      </c>
      <c r="E2273">
        <v>26850</v>
      </c>
      <c r="F2273" t="s">
        <v>7769</v>
      </c>
    </row>
    <row r="2274" spans="1:6">
      <c r="A2274" s="3" t="s">
        <v>4689</v>
      </c>
      <c r="B2274" t="s">
        <v>4690</v>
      </c>
      <c r="C2274">
        <v>251</v>
      </c>
      <c r="D2274">
        <v>254</v>
      </c>
      <c r="E2274">
        <v>28670</v>
      </c>
      <c r="F2274" t="s">
        <v>7769</v>
      </c>
    </row>
    <row r="2275" spans="1:6">
      <c r="A2275" s="3" t="s">
        <v>4693</v>
      </c>
      <c r="B2275" t="s">
        <v>4694</v>
      </c>
      <c r="C2275">
        <v>631</v>
      </c>
      <c r="D2275">
        <v>615</v>
      </c>
      <c r="E2275">
        <v>22420</v>
      </c>
      <c r="F2275" t="s">
        <v>7769</v>
      </c>
    </row>
    <row r="2276" spans="1:6">
      <c r="A2276" s="3" t="s">
        <v>4701</v>
      </c>
      <c r="B2276" t="s">
        <v>3162</v>
      </c>
      <c r="C2276">
        <v>674</v>
      </c>
      <c r="D2276">
        <v>659</v>
      </c>
      <c r="E2276">
        <v>22990</v>
      </c>
      <c r="F2276" t="s">
        <v>7769</v>
      </c>
    </row>
    <row r="2277" spans="1:6">
      <c r="A2277" s="3" t="s">
        <v>4695</v>
      </c>
      <c r="B2277" t="s">
        <v>4696</v>
      </c>
      <c r="C2277">
        <v>656</v>
      </c>
      <c r="D2277">
        <v>637</v>
      </c>
      <c r="E2277">
        <v>23100</v>
      </c>
      <c r="F2277" t="s">
        <v>7769</v>
      </c>
    </row>
    <row r="2278" spans="1:6">
      <c r="A2278" s="3" t="s">
        <v>4697</v>
      </c>
      <c r="B2278" t="s">
        <v>4698</v>
      </c>
      <c r="C2278">
        <v>565</v>
      </c>
      <c r="D2278">
        <v>597</v>
      </c>
      <c r="E2278">
        <v>30310</v>
      </c>
      <c r="F2278" t="s">
        <v>7769</v>
      </c>
    </row>
    <row r="2279" spans="1:6">
      <c r="A2279" s="3" t="s">
        <v>4702</v>
      </c>
      <c r="B2279" t="s">
        <v>4703</v>
      </c>
      <c r="C2279">
        <v>88</v>
      </c>
      <c r="D2279">
        <v>68</v>
      </c>
      <c r="E2279" t="s">
        <v>7769</v>
      </c>
      <c r="F2279" t="s">
        <v>7769</v>
      </c>
    </row>
    <row r="2280" spans="1:6">
      <c r="A2280" s="3" t="s">
        <v>4704</v>
      </c>
      <c r="B2280" t="s">
        <v>4705</v>
      </c>
      <c r="C2280">
        <v>589</v>
      </c>
      <c r="D2280">
        <v>578</v>
      </c>
      <c r="E2280">
        <v>21910</v>
      </c>
      <c r="F2280" t="s">
        <v>7769</v>
      </c>
    </row>
    <row r="2281" spans="1:6">
      <c r="A2281" s="3" t="s">
        <v>4708</v>
      </c>
      <c r="B2281" t="s">
        <v>4709</v>
      </c>
      <c r="C2281">
        <v>40874</v>
      </c>
      <c r="D2281">
        <v>40539</v>
      </c>
      <c r="E2281">
        <v>19800</v>
      </c>
      <c r="F2281">
        <v>30.5</v>
      </c>
    </row>
    <row r="2282" spans="1:6">
      <c r="A2282" s="3" t="s">
        <v>4710</v>
      </c>
      <c r="B2282" t="s">
        <v>4711</v>
      </c>
      <c r="C2282">
        <v>765</v>
      </c>
      <c r="D2282">
        <v>788</v>
      </c>
      <c r="E2282">
        <v>23100</v>
      </c>
      <c r="F2282" t="s">
        <v>7769</v>
      </c>
    </row>
    <row r="2283" spans="1:6">
      <c r="A2283" s="3" t="s">
        <v>4712</v>
      </c>
      <c r="B2283" t="s">
        <v>4713</v>
      </c>
      <c r="C2283">
        <v>639</v>
      </c>
      <c r="D2283">
        <v>568</v>
      </c>
      <c r="E2283">
        <v>23630</v>
      </c>
      <c r="F2283" t="s">
        <v>7769</v>
      </c>
    </row>
    <row r="2284" spans="1:6">
      <c r="A2284" s="3" t="s">
        <v>4714</v>
      </c>
      <c r="B2284" t="s">
        <v>4715</v>
      </c>
      <c r="C2284">
        <v>256</v>
      </c>
      <c r="D2284">
        <v>239</v>
      </c>
      <c r="E2284">
        <v>25860</v>
      </c>
      <c r="F2284" t="s">
        <v>7769</v>
      </c>
    </row>
    <row r="2285" spans="1:6">
      <c r="A2285" s="3" t="s">
        <v>4716</v>
      </c>
      <c r="B2285" t="s">
        <v>4717</v>
      </c>
      <c r="C2285">
        <v>1156</v>
      </c>
      <c r="D2285">
        <v>1156</v>
      </c>
      <c r="E2285">
        <v>25910</v>
      </c>
      <c r="F2285" t="s">
        <v>7769</v>
      </c>
    </row>
    <row r="2286" spans="1:6">
      <c r="A2286" s="3" t="s">
        <v>4718</v>
      </c>
      <c r="B2286" t="s">
        <v>4719</v>
      </c>
      <c r="C2286">
        <v>240</v>
      </c>
      <c r="D2286">
        <v>223</v>
      </c>
      <c r="E2286">
        <v>25460</v>
      </c>
      <c r="F2286" t="s">
        <v>7769</v>
      </c>
    </row>
    <row r="2287" spans="1:6">
      <c r="A2287" s="3" t="s">
        <v>4720</v>
      </c>
      <c r="B2287" t="s">
        <v>4721</v>
      </c>
      <c r="C2287">
        <v>617</v>
      </c>
      <c r="D2287">
        <v>582</v>
      </c>
      <c r="E2287">
        <v>24680</v>
      </c>
      <c r="F2287" t="s">
        <v>7769</v>
      </c>
    </row>
    <row r="2288" spans="1:6">
      <c r="A2288" s="3" t="s">
        <v>4722</v>
      </c>
      <c r="B2288" t="s">
        <v>4723</v>
      </c>
      <c r="C2288">
        <v>255</v>
      </c>
      <c r="D2288">
        <v>236</v>
      </c>
      <c r="E2288">
        <v>28660</v>
      </c>
      <c r="F2288" t="s">
        <v>7769</v>
      </c>
    </row>
    <row r="2289" spans="1:6">
      <c r="A2289" s="3" t="s">
        <v>4724</v>
      </c>
      <c r="B2289" t="s">
        <v>4725</v>
      </c>
      <c r="C2289">
        <v>853</v>
      </c>
      <c r="D2289">
        <v>860</v>
      </c>
      <c r="E2289">
        <v>23780</v>
      </c>
      <c r="F2289" t="s">
        <v>7769</v>
      </c>
    </row>
    <row r="2290" spans="1:6">
      <c r="A2290" s="3" t="s">
        <v>4726</v>
      </c>
      <c r="B2290" t="s">
        <v>4727</v>
      </c>
      <c r="C2290">
        <v>219</v>
      </c>
      <c r="D2290">
        <v>260</v>
      </c>
      <c r="E2290">
        <v>24970</v>
      </c>
      <c r="F2290" t="s">
        <v>7769</v>
      </c>
    </row>
    <row r="2291" spans="1:6">
      <c r="A2291" s="3" t="s">
        <v>4728</v>
      </c>
      <c r="B2291" t="s">
        <v>4729</v>
      </c>
      <c r="C2291">
        <v>2403</v>
      </c>
      <c r="D2291">
        <v>2398</v>
      </c>
      <c r="E2291">
        <v>27550</v>
      </c>
      <c r="F2291">
        <v>8</v>
      </c>
    </row>
    <row r="2292" spans="1:6">
      <c r="A2292" s="3" t="s">
        <v>4730</v>
      </c>
      <c r="B2292" t="s">
        <v>4731</v>
      </c>
      <c r="C2292">
        <v>133</v>
      </c>
      <c r="D2292">
        <v>147</v>
      </c>
      <c r="E2292">
        <v>23770</v>
      </c>
      <c r="F2292" t="s">
        <v>7769</v>
      </c>
    </row>
    <row r="2293" spans="1:6">
      <c r="A2293" s="3" t="s">
        <v>4732</v>
      </c>
      <c r="B2293" t="s">
        <v>4733</v>
      </c>
      <c r="C2293">
        <v>358</v>
      </c>
      <c r="D2293">
        <v>366</v>
      </c>
      <c r="E2293">
        <v>27570</v>
      </c>
      <c r="F2293" t="s">
        <v>7769</v>
      </c>
    </row>
    <row r="2294" spans="1:6">
      <c r="A2294" s="3" t="s">
        <v>4734</v>
      </c>
      <c r="B2294" t="s">
        <v>4735</v>
      </c>
      <c r="C2294">
        <v>5023</v>
      </c>
      <c r="D2294">
        <v>5283</v>
      </c>
      <c r="E2294">
        <v>25370</v>
      </c>
      <c r="F2294">
        <v>12</v>
      </c>
    </row>
    <row r="2295" spans="1:6">
      <c r="A2295" s="3" t="s">
        <v>4748</v>
      </c>
      <c r="B2295" t="s">
        <v>4749</v>
      </c>
      <c r="C2295">
        <v>1290</v>
      </c>
      <c r="D2295">
        <v>1324</v>
      </c>
      <c r="E2295">
        <v>25520</v>
      </c>
      <c r="F2295" t="s">
        <v>7769</v>
      </c>
    </row>
    <row r="2296" spans="1:6">
      <c r="A2296" s="3" t="s">
        <v>4744</v>
      </c>
      <c r="B2296" t="s">
        <v>4745</v>
      </c>
      <c r="C2296">
        <v>158</v>
      </c>
      <c r="D2296">
        <v>156</v>
      </c>
      <c r="E2296">
        <v>24450</v>
      </c>
      <c r="F2296" t="s">
        <v>7769</v>
      </c>
    </row>
    <row r="2297" spans="1:6">
      <c r="A2297" s="3" t="s">
        <v>4746</v>
      </c>
      <c r="B2297" t="s">
        <v>4747</v>
      </c>
      <c r="C2297">
        <v>681</v>
      </c>
      <c r="D2297">
        <v>634</v>
      </c>
      <c r="E2297">
        <v>25680</v>
      </c>
      <c r="F2297" t="s">
        <v>7769</v>
      </c>
    </row>
    <row r="2298" spans="1:6">
      <c r="A2298" s="3" t="s">
        <v>4738</v>
      </c>
      <c r="B2298" t="s">
        <v>4739</v>
      </c>
      <c r="C2298">
        <v>847</v>
      </c>
      <c r="D2298">
        <v>868</v>
      </c>
      <c r="E2298">
        <v>24600</v>
      </c>
      <c r="F2298" t="s">
        <v>7769</v>
      </c>
    </row>
    <row r="2299" spans="1:6">
      <c r="A2299" s="3" t="s">
        <v>4740</v>
      </c>
      <c r="B2299" t="s">
        <v>4741</v>
      </c>
      <c r="C2299">
        <v>21831</v>
      </c>
      <c r="D2299">
        <v>21424</v>
      </c>
      <c r="E2299">
        <v>19260</v>
      </c>
      <c r="F2299">
        <v>31.2</v>
      </c>
    </row>
    <row r="2300" spans="1:6">
      <c r="A2300" s="3" t="s">
        <v>4742</v>
      </c>
      <c r="B2300" t="s">
        <v>4743</v>
      </c>
      <c r="C2300">
        <v>418</v>
      </c>
      <c r="D2300">
        <v>387</v>
      </c>
      <c r="E2300">
        <v>25070</v>
      </c>
      <c r="F2300" t="s">
        <v>7769</v>
      </c>
    </row>
    <row r="2301" spans="1:6">
      <c r="A2301" s="3" t="s">
        <v>4736</v>
      </c>
      <c r="B2301" t="s">
        <v>4737</v>
      </c>
      <c r="C2301">
        <v>294</v>
      </c>
      <c r="D2301">
        <v>295</v>
      </c>
      <c r="E2301">
        <v>26640</v>
      </c>
      <c r="F2301" t="s">
        <v>7769</v>
      </c>
    </row>
    <row r="2302" spans="1:6">
      <c r="A2302" s="3" t="s">
        <v>4750</v>
      </c>
      <c r="B2302" t="s">
        <v>4751</v>
      </c>
      <c r="C2302">
        <v>1461</v>
      </c>
      <c r="D2302">
        <v>1503</v>
      </c>
      <c r="E2302">
        <v>23360</v>
      </c>
      <c r="F2302" t="s">
        <v>7769</v>
      </c>
    </row>
    <row r="2303" spans="1:6">
      <c r="A2303" s="3" t="s">
        <v>4752</v>
      </c>
      <c r="B2303" t="s">
        <v>4753</v>
      </c>
      <c r="C2303">
        <v>230</v>
      </c>
      <c r="D2303">
        <v>237</v>
      </c>
      <c r="E2303">
        <v>23210</v>
      </c>
      <c r="F2303" t="s">
        <v>7769</v>
      </c>
    </row>
    <row r="2304" spans="1:6">
      <c r="A2304" s="3" t="s">
        <v>4754</v>
      </c>
      <c r="B2304" t="s">
        <v>4755</v>
      </c>
      <c r="C2304">
        <v>777</v>
      </c>
      <c r="D2304">
        <v>753</v>
      </c>
      <c r="E2304">
        <v>21740</v>
      </c>
      <c r="F2304" t="s">
        <v>7769</v>
      </c>
    </row>
    <row r="2305" spans="1:6">
      <c r="A2305" s="3" t="s">
        <v>4756</v>
      </c>
      <c r="B2305" t="s">
        <v>4757</v>
      </c>
      <c r="C2305">
        <v>263</v>
      </c>
      <c r="D2305">
        <v>284</v>
      </c>
      <c r="E2305">
        <v>26760</v>
      </c>
      <c r="F2305" t="s">
        <v>7769</v>
      </c>
    </row>
    <row r="2306" spans="1:6">
      <c r="A2306" s="3" t="s">
        <v>4758</v>
      </c>
      <c r="B2306" t="s">
        <v>4759</v>
      </c>
      <c r="C2306">
        <v>236</v>
      </c>
      <c r="D2306">
        <v>225</v>
      </c>
      <c r="E2306">
        <v>27240</v>
      </c>
      <c r="F2306" t="s">
        <v>7769</v>
      </c>
    </row>
    <row r="2307" spans="1:6">
      <c r="A2307" s="3" t="s">
        <v>4760</v>
      </c>
      <c r="B2307" t="s">
        <v>4761</v>
      </c>
      <c r="C2307">
        <v>12163</v>
      </c>
      <c r="D2307">
        <v>12146</v>
      </c>
      <c r="E2307">
        <v>21580</v>
      </c>
      <c r="F2307">
        <v>23</v>
      </c>
    </row>
    <row r="2308" spans="1:6">
      <c r="A2308" s="3" t="s">
        <v>4762</v>
      </c>
      <c r="B2308" t="s">
        <v>4763</v>
      </c>
      <c r="C2308">
        <v>180</v>
      </c>
      <c r="D2308">
        <v>172</v>
      </c>
      <c r="E2308">
        <v>26650</v>
      </c>
      <c r="F2308" t="s">
        <v>7769</v>
      </c>
    </row>
    <row r="2309" spans="1:6">
      <c r="A2309" s="3" t="s">
        <v>4764</v>
      </c>
      <c r="B2309" t="s">
        <v>4765</v>
      </c>
      <c r="C2309">
        <v>2865</v>
      </c>
      <c r="D2309">
        <v>2834</v>
      </c>
      <c r="E2309">
        <v>23110</v>
      </c>
      <c r="F2309">
        <v>14</v>
      </c>
    </row>
    <row r="2310" spans="1:6">
      <c r="A2310" s="3" t="s">
        <v>4766</v>
      </c>
      <c r="B2310" t="s">
        <v>4767</v>
      </c>
      <c r="C2310">
        <v>126</v>
      </c>
      <c r="D2310">
        <v>132</v>
      </c>
      <c r="E2310">
        <v>25440</v>
      </c>
      <c r="F2310" t="s">
        <v>7769</v>
      </c>
    </row>
    <row r="2311" spans="1:6">
      <c r="A2311" s="3" t="s">
        <v>4768</v>
      </c>
      <c r="B2311" t="s">
        <v>4769</v>
      </c>
      <c r="C2311">
        <v>1290</v>
      </c>
      <c r="D2311">
        <v>1243</v>
      </c>
      <c r="E2311">
        <v>26900</v>
      </c>
      <c r="F2311" t="s">
        <v>7769</v>
      </c>
    </row>
    <row r="2312" spans="1:6">
      <c r="A2312" s="3" t="s">
        <v>4782</v>
      </c>
      <c r="B2312" t="s">
        <v>4783</v>
      </c>
      <c r="C2312">
        <v>749</v>
      </c>
      <c r="D2312">
        <v>734</v>
      </c>
      <c r="E2312">
        <v>23770</v>
      </c>
      <c r="F2312" t="s">
        <v>7769</v>
      </c>
    </row>
    <row r="2313" spans="1:6">
      <c r="A2313" s="3" t="s">
        <v>4784</v>
      </c>
      <c r="B2313" t="s">
        <v>4785</v>
      </c>
      <c r="C2313">
        <v>432</v>
      </c>
      <c r="D2313">
        <v>421</v>
      </c>
      <c r="E2313">
        <v>23990</v>
      </c>
      <c r="F2313" t="s">
        <v>7769</v>
      </c>
    </row>
    <row r="2314" spans="1:6">
      <c r="A2314" s="3" t="s">
        <v>4786</v>
      </c>
      <c r="B2314" t="s">
        <v>4787</v>
      </c>
      <c r="C2314">
        <v>73911</v>
      </c>
      <c r="D2314">
        <v>67571</v>
      </c>
      <c r="E2314">
        <v>20270</v>
      </c>
      <c r="F2314">
        <v>28.5</v>
      </c>
    </row>
    <row r="2315" spans="1:6">
      <c r="A2315" s="3" t="s">
        <v>4788</v>
      </c>
      <c r="B2315" t="s">
        <v>4789</v>
      </c>
      <c r="C2315">
        <v>5454</v>
      </c>
      <c r="D2315">
        <v>5369</v>
      </c>
      <c r="E2315">
        <v>19540</v>
      </c>
      <c r="F2315">
        <v>29</v>
      </c>
    </row>
    <row r="2316" spans="1:6">
      <c r="A2316" s="3" t="s">
        <v>4790</v>
      </c>
      <c r="B2316" t="s">
        <v>4791</v>
      </c>
      <c r="C2316">
        <v>1545</v>
      </c>
      <c r="D2316">
        <v>1595</v>
      </c>
      <c r="E2316">
        <v>26250</v>
      </c>
      <c r="F2316" t="s">
        <v>7769</v>
      </c>
    </row>
    <row r="2317" spans="1:6">
      <c r="A2317" s="3" t="s">
        <v>5285</v>
      </c>
      <c r="B2317" t="s">
        <v>5286</v>
      </c>
      <c r="C2317">
        <v>643</v>
      </c>
      <c r="D2317">
        <v>582</v>
      </c>
      <c r="E2317">
        <v>26000</v>
      </c>
      <c r="F2317" t="s">
        <v>7769</v>
      </c>
    </row>
    <row r="2318" spans="1:6">
      <c r="A2318" s="3" t="s">
        <v>4792</v>
      </c>
      <c r="B2318" t="s">
        <v>4793</v>
      </c>
      <c r="C2318">
        <v>1764</v>
      </c>
      <c r="D2318">
        <v>1762</v>
      </c>
      <c r="E2318">
        <v>22220</v>
      </c>
      <c r="F2318" t="s">
        <v>7769</v>
      </c>
    </row>
    <row r="2319" spans="1:6">
      <c r="A2319" s="3" t="s">
        <v>4796</v>
      </c>
      <c r="B2319" t="s">
        <v>4797</v>
      </c>
      <c r="C2319">
        <v>337</v>
      </c>
      <c r="D2319">
        <v>352</v>
      </c>
      <c r="E2319">
        <v>28600</v>
      </c>
      <c r="F2319" t="s">
        <v>7769</v>
      </c>
    </row>
    <row r="2320" spans="1:6">
      <c r="A2320" s="3" t="s">
        <v>4794</v>
      </c>
      <c r="B2320" t="s">
        <v>4795</v>
      </c>
      <c r="C2320">
        <v>650</v>
      </c>
      <c r="D2320">
        <v>683</v>
      </c>
      <c r="E2320">
        <v>27950</v>
      </c>
      <c r="F2320" t="s">
        <v>7769</v>
      </c>
    </row>
    <row r="2321" spans="1:6">
      <c r="A2321" s="3" t="s">
        <v>4798</v>
      </c>
      <c r="B2321" t="s">
        <v>4799</v>
      </c>
      <c r="C2321">
        <v>1244</v>
      </c>
      <c r="D2321">
        <v>1263</v>
      </c>
      <c r="E2321">
        <v>25680</v>
      </c>
      <c r="F2321" t="s">
        <v>7769</v>
      </c>
    </row>
    <row r="2322" spans="1:6">
      <c r="A2322" s="3" t="s">
        <v>4800</v>
      </c>
      <c r="B2322" t="s">
        <v>4801</v>
      </c>
      <c r="C2322">
        <v>2717</v>
      </c>
      <c r="D2322">
        <v>2582</v>
      </c>
      <c r="E2322">
        <v>24480</v>
      </c>
      <c r="F2322">
        <v>13</v>
      </c>
    </row>
    <row r="2323" spans="1:6">
      <c r="A2323" s="3" t="s">
        <v>4802</v>
      </c>
      <c r="B2323" t="s">
        <v>4803</v>
      </c>
      <c r="C2323">
        <v>634</v>
      </c>
      <c r="D2323">
        <v>669</v>
      </c>
      <c r="E2323">
        <v>23930</v>
      </c>
      <c r="F2323" t="s">
        <v>7769</v>
      </c>
    </row>
    <row r="2324" spans="1:6">
      <c r="A2324" s="3" t="s">
        <v>4804</v>
      </c>
      <c r="B2324" t="s">
        <v>4805</v>
      </c>
      <c r="C2324">
        <v>445</v>
      </c>
      <c r="D2324">
        <v>407</v>
      </c>
      <c r="E2324">
        <v>26410</v>
      </c>
      <c r="F2324" t="s">
        <v>7769</v>
      </c>
    </row>
    <row r="2325" spans="1:6">
      <c r="A2325" s="3" t="s">
        <v>4806</v>
      </c>
      <c r="B2325" t="s">
        <v>4807</v>
      </c>
      <c r="C2325">
        <v>1920</v>
      </c>
      <c r="D2325">
        <v>1943</v>
      </c>
      <c r="E2325">
        <v>24320</v>
      </c>
      <c r="F2325" t="s">
        <v>7769</v>
      </c>
    </row>
    <row r="2326" spans="1:6">
      <c r="A2326" s="3" t="s">
        <v>4808</v>
      </c>
      <c r="B2326" t="s">
        <v>4809</v>
      </c>
      <c r="C2326">
        <v>1243</v>
      </c>
      <c r="D2326">
        <v>1301</v>
      </c>
      <c r="E2326">
        <v>26920</v>
      </c>
      <c r="F2326" t="s">
        <v>7769</v>
      </c>
    </row>
    <row r="2327" spans="1:6">
      <c r="A2327" s="3" t="s">
        <v>4810</v>
      </c>
      <c r="B2327" t="s">
        <v>4811</v>
      </c>
      <c r="C2327">
        <v>299</v>
      </c>
      <c r="D2327">
        <v>295</v>
      </c>
      <c r="E2327">
        <v>28070</v>
      </c>
      <c r="F2327" t="s">
        <v>7769</v>
      </c>
    </row>
    <row r="2328" spans="1:6">
      <c r="A2328" s="3" t="s">
        <v>4812</v>
      </c>
      <c r="B2328" t="s">
        <v>4813</v>
      </c>
      <c r="C2328">
        <v>552</v>
      </c>
      <c r="D2328">
        <v>521</v>
      </c>
      <c r="E2328">
        <v>28880</v>
      </c>
      <c r="F2328" t="s">
        <v>7769</v>
      </c>
    </row>
    <row r="2329" spans="1:6">
      <c r="A2329" s="3" t="s">
        <v>4814</v>
      </c>
      <c r="B2329" t="s">
        <v>4815</v>
      </c>
      <c r="C2329">
        <v>70</v>
      </c>
      <c r="D2329">
        <v>66</v>
      </c>
      <c r="E2329" t="s">
        <v>7769</v>
      </c>
      <c r="F2329" t="s">
        <v>7769</v>
      </c>
    </row>
    <row r="2330" spans="1:6">
      <c r="A2330" s="3" t="s">
        <v>4816</v>
      </c>
      <c r="B2330" t="s">
        <v>4817</v>
      </c>
      <c r="C2330">
        <v>159</v>
      </c>
      <c r="D2330">
        <v>168</v>
      </c>
      <c r="E2330">
        <v>23030</v>
      </c>
      <c r="F2330" t="s">
        <v>7769</v>
      </c>
    </row>
    <row r="2331" spans="1:6">
      <c r="A2331" s="3" t="s">
        <v>4818</v>
      </c>
      <c r="B2331" t="s">
        <v>4819</v>
      </c>
      <c r="C2331">
        <v>217</v>
      </c>
      <c r="D2331">
        <v>223</v>
      </c>
      <c r="E2331">
        <v>28670</v>
      </c>
      <c r="F2331" t="s">
        <v>7769</v>
      </c>
    </row>
    <row r="2332" spans="1:6">
      <c r="A2332" s="3" t="s">
        <v>4820</v>
      </c>
      <c r="B2332" t="s">
        <v>4821</v>
      </c>
      <c r="C2332">
        <v>485</v>
      </c>
      <c r="D2332">
        <v>474</v>
      </c>
      <c r="E2332">
        <v>24530</v>
      </c>
      <c r="F2332" t="s">
        <v>7769</v>
      </c>
    </row>
    <row r="2333" spans="1:6">
      <c r="A2333" s="3" t="s">
        <v>4822</v>
      </c>
      <c r="B2333" t="s">
        <v>4823</v>
      </c>
      <c r="C2333">
        <v>750</v>
      </c>
      <c r="D2333">
        <v>819</v>
      </c>
      <c r="E2333">
        <v>30950</v>
      </c>
      <c r="F2333" t="s">
        <v>7769</v>
      </c>
    </row>
    <row r="2334" spans="1:6">
      <c r="A2334" s="3" t="s">
        <v>4824</v>
      </c>
      <c r="B2334" t="s">
        <v>4825</v>
      </c>
      <c r="C2334">
        <v>551</v>
      </c>
      <c r="D2334">
        <v>638</v>
      </c>
      <c r="E2334">
        <v>28500</v>
      </c>
      <c r="F2334" t="s">
        <v>7769</v>
      </c>
    </row>
    <row r="2335" spans="1:6">
      <c r="A2335" s="3" t="s">
        <v>4826</v>
      </c>
      <c r="B2335" t="s">
        <v>4827</v>
      </c>
      <c r="C2335">
        <v>17124</v>
      </c>
      <c r="D2335">
        <v>17909</v>
      </c>
      <c r="E2335">
        <v>22510</v>
      </c>
      <c r="F2335">
        <v>21</v>
      </c>
    </row>
    <row r="2336" spans="1:6">
      <c r="A2336" s="3" t="s">
        <v>5289</v>
      </c>
      <c r="B2336" t="s">
        <v>5290</v>
      </c>
      <c r="C2336">
        <v>211</v>
      </c>
      <c r="D2336">
        <v>211</v>
      </c>
      <c r="E2336">
        <v>25440</v>
      </c>
      <c r="F2336" t="s">
        <v>7769</v>
      </c>
    </row>
    <row r="2337" spans="1:6">
      <c r="A2337" s="3" t="s">
        <v>4828</v>
      </c>
      <c r="B2337" t="s">
        <v>4829</v>
      </c>
      <c r="C2337">
        <v>2814</v>
      </c>
      <c r="D2337">
        <v>2593</v>
      </c>
      <c r="E2337">
        <v>21890</v>
      </c>
      <c r="F2337">
        <v>20</v>
      </c>
    </row>
    <row r="2338" spans="1:6">
      <c r="A2338" s="3" t="s">
        <v>4830</v>
      </c>
      <c r="B2338" t="s">
        <v>4831</v>
      </c>
      <c r="C2338">
        <v>346</v>
      </c>
      <c r="D2338">
        <v>331</v>
      </c>
      <c r="E2338">
        <v>26440</v>
      </c>
      <c r="F2338" t="s">
        <v>7769</v>
      </c>
    </row>
    <row r="2339" spans="1:6">
      <c r="A2339" s="3" t="s">
        <v>4832</v>
      </c>
      <c r="B2339" t="s">
        <v>322</v>
      </c>
      <c r="C2339">
        <v>162</v>
      </c>
      <c r="D2339">
        <v>150</v>
      </c>
      <c r="E2339">
        <v>26700</v>
      </c>
      <c r="F2339" t="s">
        <v>7769</v>
      </c>
    </row>
    <row r="2340" spans="1:6">
      <c r="A2340" s="3" t="s">
        <v>4833</v>
      </c>
      <c r="B2340" t="s">
        <v>4834</v>
      </c>
      <c r="C2340">
        <v>457</v>
      </c>
      <c r="D2340">
        <v>423</v>
      </c>
      <c r="E2340">
        <v>23510</v>
      </c>
      <c r="F2340" t="s">
        <v>7769</v>
      </c>
    </row>
    <row r="2341" spans="1:6">
      <c r="A2341" s="3" t="s">
        <v>4835</v>
      </c>
      <c r="B2341" t="s">
        <v>4836</v>
      </c>
      <c r="C2341">
        <v>259</v>
      </c>
      <c r="D2341">
        <v>247</v>
      </c>
      <c r="E2341">
        <v>27000</v>
      </c>
      <c r="F2341" t="s">
        <v>7769</v>
      </c>
    </row>
    <row r="2342" spans="1:6">
      <c r="A2342" s="3" t="s">
        <v>4839</v>
      </c>
      <c r="B2342" t="s">
        <v>4840</v>
      </c>
      <c r="C2342">
        <v>155</v>
      </c>
      <c r="D2342">
        <v>174</v>
      </c>
      <c r="E2342">
        <v>22970</v>
      </c>
      <c r="F2342" t="s">
        <v>7769</v>
      </c>
    </row>
    <row r="2343" spans="1:6">
      <c r="A2343" s="3" t="s">
        <v>4841</v>
      </c>
      <c r="B2343" t="s">
        <v>4842</v>
      </c>
      <c r="C2343">
        <v>293</v>
      </c>
      <c r="D2343">
        <v>293</v>
      </c>
      <c r="E2343">
        <v>29570</v>
      </c>
      <c r="F2343" t="s">
        <v>7769</v>
      </c>
    </row>
    <row r="2344" spans="1:6">
      <c r="A2344" s="3" t="s">
        <v>4837</v>
      </c>
      <c r="B2344" t="s">
        <v>4838</v>
      </c>
      <c r="C2344">
        <v>2881</v>
      </c>
      <c r="D2344">
        <v>2785</v>
      </c>
      <c r="E2344">
        <v>22840</v>
      </c>
      <c r="F2344">
        <v>16</v>
      </c>
    </row>
    <row r="2345" spans="1:6">
      <c r="A2345" s="3" t="s">
        <v>4843</v>
      </c>
      <c r="B2345" t="s">
        <v>4844</v>
      </c>
      <c r="C2345">
        <v>624</v>
      </c>
      <c r="D2345">
        <v>593</v>
      </c>
      <c r="E2345">
        <v>26410</v>
      </c>
      <c r="F2345" t="s">
        <v>7769</v>
      </c>
    </row>
    <row r="2346" spans="1:6">
      <c r="A2346" s="3" t="s">
        <v>4845</v>
      </c>
      <c r="B2346" t="s">
        <v>4846</v>
      </c>
      <c r="C2346">
        <v>195</v>
      </c>
      <c r="D2346">
        <v>186</v>
      </c>
      <c r="E2346">
        <v>26160</v>
      </c>
      <c r="F2346" t="s">
        <v>7769</v>
      </c>
    </row>
    <row r="2347" spans="1:6">
      <c r="A2347" s="3" t="s">
        <v>4847</v>
      </c>
      <c r="B2347" t="s">
        <v>4848</v>
      </c>
      <c r="C2347">
        <v>327</v>
      </c>
      <c r="D2347">
        <v>312</v>
      </c>
      <c r="E2347">
        <v>24040</v>
      </c>
      <c r="F2347" t="s">
        <v>7769</v>
      </c>
    </row>
    <row r="2348" spans="1:6">
      <c r="A2348" s="3" t="s">
        <v>4849</v>
      </c>
      <c r="B2348" t="s">
        <v>4850</v>
      </c>
      <c r="C2348">
        <v>772</v>
      </c>
      <c r="D2348">
        <v>805</v>
      </c>
      <c r="E2348">
        <v>25740</v>
      </c>
      <c r="F2348" t="s">
        <v>7769</v>
      </c>
    </row>
    <row r="2349" spans="1:6">
      <c r="A2349" s="3" t="s">
        <v>4851</v>
      </c>
      <c r="B2349" t="s">
        <v>4852</v>
      </c>
      <c r="C2349">
        <v>942</v>
      </c>
      <c r="D2349">
        <v>907</v>
      </c>
      <c r="E2349">
        <v>26060</v>
      </c>
      <c r="F2349" t="s">
        <v>7769</v>
      </c>
    </row>
    <row r="2350" spans="1:6">
      <c r="A2350" s="3" t="s">
        <v>4853</v>
      </c>
      <c r="B2350" t="s">
        <v>4854</v>
      </c>
      <c r="C2350">
        <v>137</v>
      </c>
      <c r="D2350">
        <v>132</v>
      </c>
      <c r="E2350">
        <v>27450</v>
      </c>
      <c r="F2350" t="s">
        <v>7769</v>
      </c>
    </row>
    <row r="2351" spans="1:6">
      <c r="A2351" s="3" t="s">
        <v>5291</v>
      </c>
      <c r="B2351" t="s">
        <v>5292</v>
      </c>
      <c r="C2351">
        <v>935</v>
      </c>
      <c r="D2351">
        <v>879</v>
      </c>
      <c r="E2351">
        <v>26350</v>
      </c>
      <c r="F2351" t="s">
        <v>7769</v>
      </c>
    </row>
    <row r="2352" spans="1:6">
      <c r="A2352" s="3" t="s">
        <v>4855</v>
      </c>
      <c r="B2352" t="s">
        <v>4856</v>
      </c>
      <c r="C2352">
        <v>1135</v>
      </c>
      <c r="D2352">
        <v>1073</v>
      </c>
      <c r="E2352">
        <v>25680</v>
      </c>
      <c r="F2352" t="s">
        <v>7769</v>
      </c>
    </row>
    <row r="2353" spans="1:6">
      <c r="A2353" s="3" t="s">
        <v>4857</v>
      </c>
      <c r="B2353" t="s">
        <v>4858</v>
      </c>
      <c r="C2353">
        <v>216</v>
      </c>
      <c r="D2353">
        <v>222</v>
      </c>
      <c r="E2353">
        <v>24600</v>
      </c>
      <c r="F2353" t="s">
        <v>7769</v>
      </c>
    </row>
    <row r="2354" spans="1:6">
      <c r="A2354" s="3" t="s">
        <v>4859</v>
      </c>
      <c r="B2354" t="s">
        <v>4860</v>
      </c>
      <c r="C2354">
        <v>2506</v>
      </c>
      <c r="D2354">
        <v>2443</v>
      </c>
      <c r="E2354">
        <v>31840</v>
      </c>
      <c r="F2354">
        <v>8</v>
      </c>
    </row>
    <row r="2355" spans="1:6">
      <c r="A2355" s="3" t="s">
        <v>4861</v>
      </c>
      <c r="B2355" t="s">
        <v>4862</v>
      </c>
      <c r="C2355">
        <v>331</v>
      </c>
      <c r="D2355">
        <v>354</v>
      </c>
      <c r="E2355">
        <v>24610</v>
      </c>
      <c r="F2355" t="s">
        <v>7769</v>
      </c>
    </row>
    <row r="2356" spans="1:6">
      <c r="A2356" s="3" t="s">
        <v>4865</v>
      </c>
      <c r="B2356" t="s">
        <v>4866</v>
      </c>
      <c r="C2356">
        <v>478</v>
      </c>
      <c r="D2356">
        <v>572</v>
      </c>
      <c r="E2356">
        <v>28320</v>
      </c>
      <c r="F2356" t="s">
        <v>7769</v>
      </c>
    </row>
    <row r="2357" spans="1:6">
      <c r="A2357" s="3" t="s">
        <v>4863</v>
      </c>
      <c r="B2357" t="s">
        <v>4864</v>
      </c>
      <c r="C2357">
        <v>91</v>
      </c>
      <c r="D2357">
        <v>83</v>
      </c>
      <c r="E2357" t="s">
        <v>7769</v>
      </c>
      <c r="F2357" t="s">
        <v>7769</v>
      </c>
    </row>
    <row r="2358" spans="1:6">
      <c r="A2358" s="3" t="s">
        <v>4867</v>
      </c>
      <c r="B2358" t="s">
        <v>4868</v>
      </c>
      <c r="C2358">
        <v>2611</v>
      </c>
      <c r="D2358">
        <v>2638</v>
      </c>
      <c r="E2358">
        <v>27340</v>
      </c>
      <c r="F2358">
        <v>11</v>
      </c>
    </row>
    <row r="2359" spans="1:6">
      <c r="A2359" s="3" t="s">
        <v>4869</v>
      </c>
      <c r="B2359" t="s">
        <v>4870</v>
      </c>
      <c r="C2359">
        <v>2366</v>
      </c>
      <c r="D2359">
        <v>2258</v>
      </c>
      <c r="E2359">
        <v>24720</v>
      </c>
      <c r="F2359">
        <v>11</v>
      </c>
    </row>
    <row r="2360" spans="1:6">
      <c r="A2360" s="3" t="s">
        <v>4871</v>
      </c>
      <c r="B2360" t="s">
        <v>4872</v>
      </c>
      <c r="C2360">
        <v>319</v>
      </c>
      <c r="D2360">
        <v>309</v>
      </c>
      <c r="E2360">
        <v>26700</v>
      </c>
      <c r="F2360" t="s">
        <v>7769</v>
      </c>
    </row>
    <row r="2361" spans="1:6">
      <c r="A2361" s="3" t="s">
        <v>4873</v>
      </c>
      <c r="B2361" t="s">
        <v>4874</v>
      </c>
      <c r="C2361">
        <v>113</v>
      </c>
      <c r="D2361">
        <v>76</v>
      </c>
      <c r="E2361" t="s">
        <v>7769</v>
      </c>
      <c r="F2361" t="s">
        <v>7769</v>
      </c>
    </row>
    <row r="2362" spans="1:6">
      <c r="A2362" s="3" t="s">
        <v>4875</v>
      </c>
      <c r="B2362" t="s">
        <v>4876</v>
      </c>
      <c r="C2362">
        <v>122</v>
      </c>
      <c r="D2362">
        <v>111</v>
      </c>
      <c r="E2362">
        <v>23890</v>
      </c>
      <c r="F2362" t="s">
        <v>7769</v>
      </c>
    </row>
    <row r="2363" spans="1:6">
      <c r="A2363" s="3" t="s">
        <v>4877</v>
      </c>
      <c r="B2363" t="s">
        <v>4878</v>
      </c>
      <c r="C2363">
        <v>5372</v>
      </c>
      <c r="D2363">
        <v>5438</v>
      </c>
      <c r="E2363">
        <v>25180</v>
      </c>
      <c r="F2363">
        <v>11</v>
      </c>
    </row>
    <row r="2364" spans="1:6">
      <c r="A2364" s="3" t="s">
        <v>4879</v>
      </c>
      <c r="B2364" t="s">
        <v>4880</v>
      </c>
      <c r="C2364">
        <v>737</v>
      </c>
      <c r="D2364">
        <v>770</v>
      </c>
      <c r="E2364">
        <v>24370</v>
      </c>
      <c r="F2364" t="s">
        <v>7769</v>
      </c>
    </row>
    <row r="2365" spans="1:6">
      <c r="A2365" s="3" t="s">
        <v>4881</v>
      </c>
      <c r="B2365" t="s">
        <v>4882</v>
      </c>
      <c r="C2365">
        <v>161</v>
      </c>
      <c r="D2365">
        <v>146</v>
      </c>
      <c r="E2365">
        <v>22640</v>
      </c>
      <c r="F2365" t="s">
        <v>7769</v>
      </c>
    </row>
    <row r="2366" spans="1:6">
      <c r="A2366" s="3" t="s">
        <v>4883</v>
      </c>
      <c r="B2366" t="s">
        <v>4884</v>
      </c>
      <c r="C2366">
        <v>601</v>
      </c>
      <c r="D2366">
        <v>550</v>
      </c>
      <c r="E2366">
        <v>24420</v>
      </c>
      <c r="F2366" t="s">
        <v>7769</v>
      </c>
    </row>
    <row r="2367" spans="1:6">
      <c r="A2367" s="3" t="s">
        <v>4885</v>
      </c>
      <c r="B2367" t="s">
        <v>4886</v>
      </c>
      <c r="C2367">
        <v>461</v>
      </c>
      <c r="D2367">
        <v>479</v>
      </c>
      <c r="E2367">
        <v>25460</v>
      </c>
      <c r="F2367" t="s">
        <v>7769</v>
      </c>
    </row>
    <row r="2368" spans="1:6">
      <c r="A2368" s="3" t="s">
        <v>4887</v>
      </c>
      <c r="B2368" t="s">
        <v>4888</v>
      </c>
      <c r="C2368">
        <v>7774</v>
      </c>
      <c r="D2368">
        <v>7830</v>
      </c>
      <c r="E2368">
        <v>21300</v>
      </c>
      <c r="F2368">
        <v>23</v>
      </c>
    </row>
    <row r="2369" spans="1:6">
      <c r="A2369" s="3" t="s">
        <v>4889</v>
      </c>
      <c r="B2369" t="s">
        <v>4890</v>
      </c>
      <c r="C2369">
        <v>10512</v>
      </c>
      <c r="D2369">
        <v>10176</v>
      </c>
      <c r="E2369">
        <v>22980</v>
      </c>
      <c r="F2369">
        <v>19</v>
      </c>
    </row>
    <row r="2370" spans="1:6">
      <c r="A2370" s="3" t="s">
        <v>4891</v>
      </c>
      <c r="B2370" t="s">
        <v>4892</v>
      </c>
      <c r="C2370">
        <v>515</v>
      </c>
      <c r="D2370">
        <v>505</v>
      </c>
      <c r="E2370">
        <v>24260</v>
      </c>
      <c r="F2370" t="s">
        <v>7769</v>
      </c>
    </row>
    <row r="2371" spans="1:6">
      <c r="A2371" s="3" t="s">
        <v>5293</v>
      </c>
      <c r="B2371" t="s">
        <v>5294</v>
      </c>
      <c r="C2371">
        <v>2764</v>
      </c>
      <c r="D2371">
        <v>2590</v>
      </c>
      <c r="E2371">
        <v>27960</v>
      </c>
      <c r="F2371">
        <v>8</v>
      </c>
    </row>
    <row r="2372" spans="1:6">
      <c r="A2372" s="3" t="s">
        <v>4893</v>
      </c>
      <c r="B2372" t="s">
        <v>4894</v>
      </c>
      <c r="C2372">
        <v>65</v>
      </c>
      <c r="D2372">
        <v>76</v>
      </c>
      <c r="E2372" t="s">
        <v>7769</v>
      </c>
      <c r="F2372" t="s">
        <v>7769</v>
      </c>
    </row>
    <row r="2373" spans="1:6">
      <c r="A2373" s="3" t="s">
        <v>4895</v>
      </c>
      <c r="B2373" t="s">
        <v>4896</v>
      </c>
      <c r="C2373">
        <v>606</v>
      </c>
      <c r="D2373">
        <v>597</v>
      </c>
      <c r="E2373">
        <v>23310</v>
      </c>
      <c r="F2373" t="s">
        <v>7769</v>
      </c>
    </row>
    <row r="2374" spans="1:6">
      <c r="A2374" s="3" t="s">
        <v>4903</v>
      </c>
      <c r="B2374" t="s">
        <v>4904</v>
      </c>
      <c r="C2374">
        <v>786</v>
      </c>
      <c r="D2374">
        <v>815</v>
      </c>
      <c r="E2374">
        <v>26700</v>
      </c>
      <c r="F2374" t="s">
        <v>7769</v>
      </c>
    </row>
    <row r="2375" spans="1:6">
      <c r="A2375" s="3" t="s">
        <v>4905</v>
      </c>
      <c r="B2375" t="s">
        <v>505</v>
      </c>
      <c r="C2375">
        <v>149</v>
      </c>
      <c r="D2375">
        <v>159</v>
      </c>
      <c r="E2375">
        <v>23570</v>
      </c>
      <c r="F2375" t="s">
        <v>7769</v>
      </c>
    </row>
    <row r="2376" spans="1:6">
      <c r="A2376" s="3" t="s">
        <v>4906</v>
      </c>
      <c r="B2376" t="s">
        <v>4907</v>
      </c>
      <c r="C2376">
        <v>485</v>
      </c>
      <c r="D2376">
        <v>463</v>
      </c>
      <c r="E2376">
        <v>23170</v>
      </c>
      <c r="F2376" t="s">
        <v>7769</v>
      </c>
    </row>
    <row r="2377" spans="1:6">
      <c r="A2377" s="3" t="s">
        <v>4897</v>
      </c>
      <c r="B2377" t="s">
        <v>4898</v>
      </c>
      <c r="C2377">
        <v>278</v>
      </c>
      <c r="D2377">
        <v>318</v>
      </c>
      <c r="E2377">
        <v>26550</v>
      </c>
      <c r="F2377" t="s">
        <v>7769</v>
      </c>
    </row>
    <row r="2378" spans="1:6">
      <c r="A2378" s="3" t="s">
        <v>4899</v>
      </c>
      <c r="B2378" t="s">
        <v>4900</v>
      </c>
      <c r="C2378">
        <v>1929</v>
      </c>
      <c r="D2378">
        <v>1939</v>
      </c>
      <c r="E2378">
        <v>23940</v>
      </c>
      <c r="F2378" t="s">
        <v>7769</v>
      </c>
    </row>
    <row r="2379" spans="1:6">
      <c r="A2379" s="3" t="s">
        <v>4901</v>
      </c>
      <c r="B2379" t="s">
        <v>4902</v>
      </c>
      <c r="C2379">
        <v>322</v>
      </c>
      <c r="D2379">
        <v>333</v>
      </c>
      <c r="E2379">
        <v>24450</v>
      </c>
      <c r="F2379" t="s">
        <v>7769</v>
      </c>
    </row>
    <row r="2380" spans="1:6">
      <c r="A2380" s="3" t="s">
        <v>4908</v>
      </c>
      <c r="B2380" t="s">
        <v>4909</v>
      </c>
      <c r="C2380">
        <v>5121</v>
      </c>
      <c r="D2380">
        <v>5129</v>
      </c>
      <c r="E2380">
        <v>27070</v>
      </c>
      <c r="F2380">
        <v>12</v>
      </c>
    </row>
    <row r="2381" spans="1:6">
      <c r="A2381" s="3" t="s">
        <v>4910</v>
      </c>
      <c r="B2381" t="s">
        <v>4911</v>
      </c>
      <c r="C2381">
        <v>1741</v>
      </c>
      <c r="D2381">
        <v>1784</v>
      </c>
      <c r="E2381">
        <v>25790</v>
      </c>
      <c r="F2381" t="s">
        <v>7769</v>
      </c>
    </row>
    <row r="2382" spans="1:6">
      <c r="A2382" s="3" t="s">
        <v>4912</v>
      </c>
      <c r="B2382" t="s">
        <v>4913</v>
      </c>
      <c r="C2382">
        <v>5646</v>
      </c>
      <c r="D2382">
        <v>5683</v>
      </c>
      <c r="E2382">
        <v>27890</v>
      </c>
      <c r="F2382">
        <v>9</v>
      </c>
    </row>
    <row r="2383" spans="1:6">
      <c r="A2383" s="3" t="s">
        <v>4914</v>
      </c>
      <c r="B2383" t="s">
        <v>4915</v>
      </c>
      <c r="C2383">
        <v>1316</v>
      </c>
      <c r="D2383">
        <v>1311</v>
      </c>
      <c r="E2383">
        <v>22350</v>
      </c>
      <c r="F2383" t="s">
        <v>7769</v>
      </c>
    </row>
    <row r="2384" spans="1:6">
      <c r="A2384" s="3" t="s">
        <v>4916</v>
      </c>
      <c r="B2384" t="s">
        <v>4917</v>
      </c>
      <c r="C2384">
        <v>1178</v>
      </c>
      <c r="D2384">
        <v>1124</v>
      </c>
      <c r="E2384">
        <v>25090</v>
      </c>
      <c r="F2384" t="s">
        <v>7769</v>
      </c>
    </row>
    <row r="2385" spans="1:6">
      <c r="A2385" s="3" t="s">
        <v>4918</v>
      </c>
      <c r="B2385" t="s">
        <v>4919</v>
      </c>
      <c r="C2385">
        <v>86</v>
      </c>
      <c r="D2385">
        <v>94</v>
      </c>
      <c r="E2385" t="s">
        <v>7769</v>
      </c>
      <c r="F2385" t="s">
        <v>7769</v>
      </c>
    </row>
    <row r="2386" spans="1:6">
      <c r="A2386" s="3" t="s">
        <v>4920</v>
      </c>
      <c r="B2386" t="s">
        <v>4921</v>
      </c>
      <c r="C2386">
        <v>389</v>
      </c>
      <c r="D2386">
        <v>391</v>
      </c>
      <c r="E2386">
        <v>22980</v>
      </c>
      <c r="F2386" t="s">
        <v>7769</v>
      </c>
    </row>
    <row r="2387" spans="1:6">
      <c r="A2387" s="3" t="s">
        <v>4922</v>
      </c>
      <c r="B2387" t="s">
        <v>4923</v>
      </c>
      <c r="C2387">
        <v>4985</v>
      </c>
      <c r="D2387">
        <v>4829</v>
      </c>
      <c r="E2387">
        <v>20700</v>
      </c>
      <c r="F2387">
        <v>25</v>
      </c>
    </row>
    <row r="2388" spans="1:6">
      <c r="A2388" s="3" t="s">
        <v>4926</v>
      </c>
      <c r="B2388" t="s">
        <v>4927</v>
      </c>
      <c r="C2388">
        <v>750</v>
      </c>
      <c r="D2388">
        <v>709</v>
      </c>
      <c r="E2388">
        <v>24650</v>
      </c>
      <c r="F2388" t="s">
        <v>7769</v>
      </c>
    </row>
    <row r="2389" spans="1:6">
      <c r="A2389" s="3" t="s">
        <v>4924</v>
      </c>
      <c r="B2389" t="s">
        <v>4925</v>
      </c>
      <c r="C2389">
        <v>6978</v>
      </c>
      <c r="D2389">
        <v>6766</v>
      </c>
      <c r="E2389">
        <v>19620</v>
      </c>
      <c r="F2389">
        <v>30</v>
      </c>
    </row>
    <row r="2390" spans="1:6">
      <c r="A2390" s="3" t="s">
        <v>4928</v>
      </c>
      <c r="B2390" t="s">
        <v>4929</v>
      </c>
      <c r="C2390">
        <v>828</v>
      </c>
      <c r="D2390">
        <v>826</v>
      </c>
      <c r="E2390">
        <v>25690</v>
      </c>
      <c r="F2390" t="s">
        <v>7769</v>
      </c>
    </row>
    <row r="2391" spans="1:6">
      <c r="A2391" s="3" t="s">
        <v>4930</v>
      </c>
      <c r="B2391" t="s">
        <v>4931</v>
      </c>
      <c r="C2391">
        <v>308</v>
      </c>
      <c r="D2391">
        <v>286</v>
      </c>
      <c r="E2391">
        <v>26840</v>
      </c>
      <c r="F2391" t="s">
        <v>7769</v>
      </c>
    </row>
    <row r="2392" spans="1:6">
      <c r="A2392" s="3" t="s">
        <v>4932</v>
      </c>
      <c r="B2392" t="s">
        <v>4933</v>
      </c>
      <c r="C2392">
        <v>600</v>
      </c>
      <c r="D2392">
        <v>593</v>
      </c>
      <c r="E2392">
        <v>24760</v>
      </c>
      <c r="F2392" t="s">
        <v>7769</v>
      </c>
    </row>
    <row r="2393" spans="1:6">
      <c r="A2393" s="3" t="s">
        <v>4934</v>
      </c>
      <c r="B2393" t="s">
        <v>4935</v>
      </c>
      <c r="C2393">
        <v>5891</v>
      </c>
      <c r="D2393">
        <v>6139</v>
      </c>
      <c r="E2393">
        <v>23290</v>
      </c>
      <c r="F2393">
        <v>17</v>
      </c>
    </row>
    <row r="2394" spans="1:6">
      <c r="A2394" s="3" t="s">
        <v>4936</v>
      </c>
      <c r="B2394" t="s">
        <v>4937</v>
      </c>
      <c r="C2394">
        <v>326</v>
      </c>
      <c r="D2394">
        <v>296</v>
      </c>
      <c r="E2394">
        <v>24590</v>
      </c>
      <c r="F2394" t="s">
        <v>7769</v>
      </c>
    </row>
    <row r="2395" spans="1:6">
      <c r="A2395" s="3" t="s">
        <v>4938</v>
      </c>
      <c r="B2395" t="s">
        <v>4939</v>
      </c>
      <c r="C2395">
        <v>5407</v>
      </c>
      <c r="D2395">
        <v>5867</v>
      </c>
      <c r="E2395">
        <v>24330</v>
      </c>
      <c r="F2395">
        <v>14</v>
      </c>
    </row>
    <row r="2396" spans="1:6">
      <c r="A2396" s="3" t="s">
        <v>4940</v>
      </c>
      <c r="B2396" t="s">
        <v>4941</v>
      </c>
      <c r="C2396">
        <v>2936</v>
      </c>
      <c r="D2396">
        <v>2939</v>
      </c>
      <c r="E2396">
        <v>22970</v>
      </c>
      <c r="F2396">
        <v>17</v>
      </c>
    </row>
    <row r="2397" spans="1:6">
      <c r="A2397" s="3" t="s">
        <v>4942</v>
      </c>
      <c r="B2397" t="s">
        <v>4943</v>
      </c>
      <c r="C2397">
        <v>594</v>
      </c>
      <c r="D2397">
        <v>622</v>
      </c>
      <c r="E2397">
        <v>29310</v>
      </c>
      <c r="F2397" t="s">
        <v>7769</v>
      </c>
    </row>
    <row r="2398" spans="1:6">
      <c r="A2398" s="3" t="s">
        <v>4944</v>
      </c>
      <c r="B2398" t="s">
        <v>4945</v>
      </c>
      <c r="C2398">
        <v>1309</v>
      </c>
      <c r="D2398">
        <v>1399</v>
      </c>
      <c r="E2398">
        <v>32440</v>
      </c>
      <c r="F2398" t="s">
        <v>7769</v>
      </c>
    </row>
    <row r="2399" spans="1:6">
      <c r="A2399" s="3" t="s">
        <v>4946</v>
      </c>
      <c r="B2399" t="s">
        <v>567</v>
      </c>
      <c r="C2399">
        <v>350</v>
      </c>
      <c r="D2399">
        <v>301</v>
      </c>
      <c r="E2399">
        <v>26620</v>
      </c>
      <c r="F2399" t="s">
        <v>7769</v>
      </c>
    </row>
    <row r="2400" spans="1:6">
      <c r="A2400" s="3" t="s">
        <v>4947</v>
      </c>
      <c r="B2400" t="s">
        <v>4948</v>
      </c>
      <c r="C2400">
        <v>390</v>
      </c>
      <c r="D2400">
        <v>378</v>
      </c>
      <c r="E2400">
        <v>31560</v>
      </c>
      <c r="F2400" t="s">
        <v>7769</v>
      </c>
    </row>
    <row r="2401" spans="1:6">
      <c r="A2401" s="3" t="s">
        <v>6132</v>
      </c>
      <c r="B2401" t="s">
        <v>6133</v>
      </c>
      <c r="C2401">
        <v>176</v>
      </c>
      <c r="D2401">
        <v>178</v>
      </c>
      <c r="E2401">
        <v>23630</v>
      </c>
      <c r="F2401" t="s">
        <v>7769</v>
      </c>
    </row>
    <row r="2402" spans="1:6">
      <c r="A2402" s="3" t="s">
        <v>6134</v>
      </c>
      <c r="B2402" t="s">
        <v>6135</v>
      </c>
      <c r="C2402">
        <v>131</v>
      </c>
      <c r="D2402">
        <v>124</v>
      </c>
      <c r="E2402">
        <v>22790</v>
      </c>
      <c r="F2402" t="s">
        <v>7769</v>
      </c>
    </row>
    <row r="2403" spans="1:6">
      <c r="A2403" s="3" t="s">
        <v>6136</v>
      </c>
      <c r="B2403" t="s">
        <v>6137</v>
      </c>
      <c r="C2403">
        <v>1672</v>
      </c>
      <c r="D2403">
        <v>1706</v>
      </c>
      <c r="E2403">
        <v>24360</v>
      </c>
      <c r="F2403" t="s">
        <v>7769</v>
      </c>
    </row>
    <row r="2404" spans="1:6">
      <c r="A2404" s="3" t="s">
        <v>6138</v>
      </c>
      <c r="B2404" t="s">
        <v>6139</v>
      </c>
      <c r="C2404">
        <v>491</v>
      </c>
      <c r="D2404">
        <v>485</v>
      </c>
      <c r="E2404">
        <v>27960</v>
      </c>
      <c r="F2404" t="s">
        <v>7769</v>
      </c>
    </row>
    <row r="2405" spans="1:6">
      <c r="A2405" s="3" t="s">
        <v>4949</v>
      </c>
      <c r="B2405" t="s">
        <v>4950</v>
      </c>
      <c r="C2405">
        <v>513</v>
      </c>
      <c r="D2405">
        <v>511</v>
      </c>
      <c r="E2405">
        <v>26290</v>
      </c>
      <c r="F2405" t="s">
        <v>7769</v>
      </c>
    </row>
    <row r="2406" spans="1:6">
      <c r="A2406" s="3" t="s">
        <v>4951</v>
      </c>
      <c r="B2406" t="s">
        <v>4952</v>
      </c>
      <c r="C2406">
        <v>2139</v>
      </c>
      <c r="D2406">
        <v>2181</v>
      </c>
      <c r="E2406">
        <v>26340</v>
      </c>
      <c r="F2406">
        <v>7</v>
      </c>
    </row>
    <row r="2407" spans="1:6">
      <c r="A2407" s="3" t="s">
        <v>6140</v>
      </c>
      <c r="B2407" t="s">
        <v>6141</v>
      </c>
      <c r="C2407">
        <v>717</v>
      </c>
      <c r="D2407">
        <v>682</v>
      </c>
      <c r="E2407">
        <v>25670</v>
      </c>
      <c r="F2407" t="s">
        <v>7769</v>
      </c>
    </row>
    <row r="2408" spans="1:6">
      <c r="A2408" s="3" t="s">
        <v>6142</v>
      </c>
      <c r="B2408" t="s">
        <v>6143</v>
      </c>
      <c r="C2408">
        <v>386</v>
      </c>
      <c r="D2408">
        <v>370</v>
      </c>
      <c r="E2408">
        <v>31630</v>
      </c>
      <c r="F2408" t="s">
        <v>7769</v>
      </c>
    </row>
    <row r="2409" spans="1:6">
      <c r="A2409" s="3" t="s">
        <v>6144</v>
      </c>
      <c r="B2409" t="s">
        <v>6145</v>
      </c>
      <c r="C2409">
        <v>2920</v>
      </c>
      <c r="D2409">
        <v>2805</v>
      </c>
      <c r="E2409">
        <v>22770</v>
      </c>
      <c r="F2409">
        <v>19</v>
      </c>
    </row>
    <row r="2410" spans="1:6">
      <c r="A2410" s="3" t="s">
        <v>4953</v>
      </c>
      <c r="B2410" t="s">
        <v>4954</v>
      </c>
      <c r="C2410">
        <v>914</v>
      </c>
      <c r="D2410">
        <v>836</v>
      </c>
      <c r="E2410">
        <v>23650</v>
      </c>
      <c r="F2410" t="s">
        <v>7769</v>
      </c>
    </row>
    <row r="2411" spans="1:6">
      <c r="A2411" s="3" t="s">
        <v>4955</v>
      </c>
      <c r="B2411" t="s">
        <v>4956</v>
      </c>
      <c r="C2411">
        <v>239</v>
      </c>
      <c r="D2411">
        <v>241</v>
      </c>
      <c r="E2411">
        <v>19520</v>
      </c>
      <c r="F2411" t="s">
        <v>7769</v>
      </c>
    </row>
    <row r="2412" spans="1:6">
      <c r="A2412" s="3" t="s">
        <v>4957</v>
      </c>
      <c r="B2412" t="s">
        <v>4958</v>
      </c>
      <c r="C2412">
        <v>1616</v>
      </c>
      <c r="D2412">
        <v>1594</v>
      </c>
      <c r="E2412">
        <v>23500</v>
      </c>
      <c r="F2412" t="s">
        <v>7769</v>
      </c>
    </row>
    <row r="2413" spans="1:6">
      <c r="A2413" s="3" t="s">
        <v>4959</v>
      </c>
      <c r="B2413" t="s">
        <v>4960</v>
      </c>
      <c r="C2413">
        <v>280</v>
      </c>
      <c r="D2413">
        <v>237</v>
      </c>
      <c r="E2413">
        <v>23980</v>
      </c>
      <c r="F2413" t="s">
        <v>7769</v>
      </c>
    </row>
    <row r="2414" spans="1:6">
      <c r="A2414" s="3" t="s">
        <v>6146</v>
      </c>
      <c r="B2414" t="s">
        <v>6147</v>
      </c>
      <c r="C2414">
        <v>3640</v>
      </c>
      <c r="D2414">
        <v>3737</v>
      </c>
      <c r="E2414">
        <v>24080</v>
      </c>
      <c r="F2414">
        <v>14</v>
      </c>
    </row>
    <row r="2415" spans="1:6">
      <c r="A2415" s="3" t="s">
        <v>6148</v>
      </c>
      <c r="B2415" t="s">
        <v>6149</v>
      </c>
      <c r="C2415">
        <v>546</v>
      </c>
      <c r="D2415">
        <v>491</v>
      </c>
      <c r="E2415">
        <v>26220</v>
      </c>
      <c r="F2415" t="s">
        <v>7769</v>
      </c>
    </row>
    <row r="2416" spans="1:6">
      <c r="A2416" s="3" t="s">
        <v>4961</v>
      </c>
      <c r="B2416" t="s">
        <v>4962</v>
      </c>
      <c r="C2416">
        <v>250</v>
      </c>
      <c r="D2416">
        <v>238</v>
      </c>
      <c r="E2416">
        <v>25920</v>
      </c>
      <c r="F2416" t="s">
        <v>7769</v>
      </c>
    </row>
    <row r="2417" spans="1:6">
      <c r="A2417" s="3" t="s">
        <v>6150</v>
      </c>
      <c r="B2417" t="s">
        <v>6151</v>
      </c>
      <c r="C2417">
        <v>2738</v>
      </c>
      <c r="D2417">
        <v>2619</v>
      </c>
      <c r="E2417">
        <v>23250</v>
      </c>
      <c r="F2417">
        <v>18</v>
      </c>
    </row>
    <row r="2418" spans="1:6">
      <c r="A2418" s="3" t="s">
        <v>6152</v>
      </c>
      <c r="B2418" t="s">
        <v>6153</v>
      </c>
      <c r="C2418">
        <v>76</v>
      </c>
      <c r="D2418">
        <v>71</v>
      </c>
      <c r="E2418" t="s">
        <v>7769</v>
      </c>
      <c r="F2418" t="s">
        <v>7769</v>
      </c>
    </row>
    <row r="2419" spans="1:6">
      <c r="A2419" s="3" t="s">
        <v>4963</v>
      </c>
      <c r="B2419" t="s">
        <v>4964</v>
      </c>
      <c r="C2419">
        <v>233</v>
      </c>
      <c r="D2419">
        <v>230</v>
      </c>
      <c r="E2419">
        <v>22820</v>
      </c>
      <c r="F2419" t="s">
        <v>7769</v>
      </c>
    </row>
    <row r="2420" spans="1:6">
      <c r="A2420" s="3" t="s">
        <v>6154</v>
      </c>
      <c r="B2420" t="s">
        <v>6155</v>
      </c>
      <c r="C2420">
        <v>234</v>
      </c>
      <c r="D2420">
        <v>221</v>
      </c>
      <c r="E2420">
        <v>22220</v>
      </c>
      <c r="F2420" t="s">
        <v>7769</v>
      </c>
    </row>
    <row r="2421" spans="1:6">
      <c r="A2421" s="3" t="s">
        <v>4965</v>
      </c>
      <c r="B2421" t="s">
        <v>4966</v>
      </c>
      <c r="C2421">
        <v>325</v>
      </c>
      <c r="D2421">
        <v>338</v>
      </c>
      <c r="E2421">
        <v>22540</v>
      </c>
      <c r="F2421" t="s">
        <v>7769</v>
      </c>
    </row>
    <row r="2422" spans="1:6">
      <c r="A2422" s="3" t="s">
        <v>4967</v>
      </c>
      <c r="B2422" t="s">
        <v>4968</v>
      </c>
      <c r="C2422">
        <v>399</v>
      </c>
      <c r="D2422">
        <v>396</v>
      </c>
      <c r="E2422">
        <v>26070</v>
      </c>
      <c r="F2422" t="s">
        <v>7769</v>
      </c>
    </row>
    <row r="2423" spans="1:6">
      <c r="A2423" s="3" t="s">
        <v>4969</v>
      </c>
      <c r="B2423" t="s">
        <v>4970</v>
      </c>
      <c r="C2423">
        <v>228</v>
      </c>
      <c r="D2423">
        <v>223</v>
      </c>
      <c r="E2423">
        <v>30240</v>
      </c>
      <c r="F2423" t="s">
        <v>7769</v>
      </c>
    </row>
    <row r="2424" spans="1:6">
      <c r="A2424" s="3" t="s">
        <v>4971</v>
      </c>
      <c r="B2424" t="s">
        <v>4972</v>
      </c>
      <c r="C2424">
        <v>479</v>
      </c>
      <c r="D2424">
        <v>461</v>
      </c>
      <c r="E2424">
        <v>24430</v>
      </c>
      <c r="F2424" t="s">
        <v>7769</v>
      </c>
    </row>
    <row r="2425" spans="1:6">
      <c r="A2425" s="3" t="s">
        <v>4973</v>
      </c>
      <c r="B2425" t="s">
        <v>4974</v>
      </c>
      <c r="C2425">
        <v>1629</v>
      </c>
      <c r="D2425">
        <v>1594</v>
      </c>
      <c r="E2425">
        <v>24650</v>
      </c>
      <c r="F2425" t="s">
        <v>7769</v>
      </c>
    </row>
    <row r="2426" spans="1:6">
      <c r="A2426" s="3" t="s">
        <v>4975</v>
      </c>
      <c r="B2426" t="s">
        <v>4976</v>
      </c>
      <c r="C2426">
        <v>1725</v>
      </c>
      <c r="D2426">
        <v>1753</v>
      </c>
      <c r="E2426">
        <v>25860</v>
      </c>
      <c r="F2426" t="s">
        <v>7769</v>
      </c>
    </row>
    <row r="2427" spans="1:6">
      <c r="A2427" s="3" t="s">
        <v>4977</v>
      </c>
      <c r="B2427" t="s">
        <v>4978</v>
      </c>
      <c r="C2427">
        <v>2044</v>
      </c>
      <c r="D2427">
        <v>1979</v>
      </c>
      <c r="E2427">
        <v>25600</v>
      </c>
      <c r="F2427" t="s">
        <v>7769</v>
      </c>
    </row>
    <row r="2428" spans="1:6">
      <c r="A2428" s="3" t="s">
        <v>4979</v>
      </c>
      <c r="B2428" t="s">
        <v>4980</v>
      </c>
      <c r="C2428">
        <v>290</v>
      </c>
      <c r="D2428">
        <v>304</v>
      </c>
      <c r="E2428">
        <v>26000</v>
      </c>
      <c r="F2428" t="s">
        <v>7769</v>
      </c>
    </row>
    <row r="2429" spans="1:6">
      <c r="A2429" s="3" t="s">
        <v>4981</v>
      </c>
      <c r="B2429" t="s">
        <v>4982</v>
      </c>
      <c r="C2429">
        <v>951</v>
      </c>
      <c r="D2429">
        <v>913</v>
      </c>
      <c r="E2429">
        <v>20710</v>
      </c>
      <c r="F2429" t="s">
        <v>7769</v>
      </c>
    </row>
    <row r="2430" spans="1:6">
      <c r="A2430" s="3" t="s">
        <v>4983</v>
      </c>
      <c r="B2430" t="s">
        <v>4984</v>
      </c>
      <c r="C2430">
        <v>373</v>
      </c>
      <c r="D2430">
        <v>354</v>
      </c>
      <c r="E2430">
        <v>28920</v>
      </c>
      <c r="F2430" t="s">
        <v>7769</v>
      </c>
    </row>
    <row r="2431" spans="1:6">
      <c r="A2431" s="3" t="s">
        <v>4987</v>
      </c>
      <c r="B2431" t="s">
        <v>4988</v>
      </c>
      <c r="C2431">
        <v>352</v>
      </c>
      <c r="D2431">
        <v>342</v>
      </c>
      <c r="E2431">
        <v>26460</v>
      </c>
      <c r="F2431" t="s">
        <v>7769</v>
      </c>
    </row>
    <row r="2432" spans="1:6">
      <c r="A2432" s="3" t="s">
        <v>4985</v>
      </c>
      <c r="B2432" t="s">
        <v>4986</v>
      </c>
      <c r="C2432">
        <v>172</v>
      </c>
      <c r="D2432">
        <v>224</v>
      </c>
      <c r="E2432">
        <v>22550</v>
      </c>
      <c r="F2432" t="s">
        <v>7769</v>
      </c>
    </row>
    <row r="2433" spans="1:6">
      <c r="A2433" s="3" t="s">
        <v>6156</v>
      </c>
      <c r="B2433" t="s">
        <v>6157</v>
      </c>
      <c r="C2433">
        <v>450</v>
      </c>
      <c r="D2433">
        <v>476</v>
      </c>
      <c r="E2433">
        <v>25840</v>
      </c>
      <c r="F2433" t="s">
        <v>7769</v>
      </c>
    </row>
    <row r="2434" spans="1:6">
      <c r="A2434" s="3" t="s">
        <v>6158</v>
      </c>
      <c r="B2434" t="s">
        <v>6159</v>
      </c>
      <c r="C2434">
        <v>10865</v>
      </c>
      <c r="D2434">
        <v>10710</v>
      </c>
      <c r="E2434">
        <v>21560</v>
      </c>
      <c r="F2434">
        <v>21</v>
      </c>
    </row>
    <row r="2435" spans="1:6">
      <c r="A2435" s="3" t="s">
        <v>6160</v>
      </c>
      <c r="B2435" t="s">
        <v>6161</v>
      </c>
      <c r="C2435">
        <v>258</v>
      </c>
      <c r="D2435">
        <v>252</v>
      </c>
      <c r="E2435">
        <v>28950</v>
      </c>
      <c r="F2435" t="s">
        <v>7769</v>
      </c>
    </row>
    <row r="2436" spans="1:6">
      <c r="A2436" s="3" t="s">
        <v>6162</v>
      </c>
      <c r="B2436" t="s">
        <v>6163</v>
      </c>
      <c r="C2436">
        <v>314</v>
      </c>
      <c r="D2436">
        <v>327</v>
      </c>
      <c r="E2436">
        <v>26820</v>
      </c>
      <c r="F2436" t="s">
        <v>7769</v>
      </c>
    </row>
    <row r="2437" spans="1:6">
      <c r="A2437" s="3" t="s">
        <v>6164</v>
      </c>
      <c r="B2437" t="s">
        <v>6165</v>
      </c>
      <c r="C2437">
        <v>4551</v>
      </c>
      <c r="D2437">
        <v>4628</v>
      </c>
      <c r="E2437">
        <v>22210</v>
      </c>
      <c r="F2437">
        <v>22</v>
      </c>
    </row>
    <row r="2438" spans="1:6">
      <c r="A2438" s="3" t="s">
        <v>4989</v>
      </c>
      <c r="B2438" t="s">
        <v>4990</v>
      </c>
      <c r="C2438">
        <v>120</v>
      </c>
      <c r="D2438">
        <v>111</v>
      </c>
      <c r="E2438" t="s">
        <v>7769</v>
      </c>
      <c r="F2438" t="s">
        <v>7769</v>
      </c>
    </row>
    <row r="2439" spans="1:6">
      <c r="A2439" s="3" t="s">
        <v>4991</v>
      </c>
      <c r="B2439" t="s">
        <v>4992</v>
      </c>
      <c r="C2439">
        <v>1181</v>
      </c>
      <c r="D2439">
        <v>1267</v>
      </c>
      <c r="E2439">
        <v>28320</v>
      </c>
      <c r="F2439" t="s">
        <v>7769</v>
      </c>
    </row>
    <row r="2440" spans="1:6">
      <c r="A2440" s="3" t="s">
        <v>4993</v>
      </c>
      <c r="B2440" t="s">
        <v>4994</v>
      </c>
      <c r="C2440">
        <v>557</v>
      </c>
      <c r="D2440">
        <v>629</v>
      </c>
      <c r="E2440">
        <v>28020</v>
      </c>
      <c r="F2440" t="s">
        <v>7769</v>
      </c>
    </row>
    <row r="2441" spans="1:6">
      <c r="A2441" s="3" t="s">
        <v>4995</v>
      </c>
      <c r="B2441" t="s">
        <v>4996</v>
      </c>
      <c r="C2441">
        <v>984</v>
      </c>
      <c r="D2441">
        <v>932</v>
      </c>
      <c r="E2441">
        <v>19280</v>
      </c>
      <c r="F2441" t="s">
        <v>7769</v>
      </c>
    </row>
    <row r="2442" spans="1:6">
      <c r="A2442" s="3" t="s">
        <v>4997</v>
      </c>
      <c r="B2442" t="s">
        <v>4998</v>
      </c>
      <c r="C2442">
        <v>237</v>
      </c>
      <c r="D2442">
        <v>228</v>
      </c>
      <c r="E2442">
        <v>26000</v>
      </c>
      <c r="F2442" t="s">
        <v>7769</v>
      </c>
    </row>
    <row r="2443" spans="1:6">
      <c r="A2443" s="3" t="s">
        <v>4999</v>
      </c>
      <c r="B2443" t="s">
        <v>5000</v>
      </c>
      <c r="C2443">
        <v>600</v>
      </c>
      <c r="D2443">
        <v>604</v>
      </c>
      <c r="E2443">
        <v>23670</v>
      </c>
      <c r="F2443" t="s">
        <v>7769</v>
      </c>
    </row>
    <row r="2444" spans="1:6">
      <c r="A2444" s="3" t="s">
        <v>5001</v>
      </c>
      <c r="B2444" t="s">
        <v>5002</v>
      </c>
      <c r="C2444">
        <v>912</v>
      </c>
      <c r="D2444">
        <v>861</v>
      </c>
      <c r="E2444">
        <v>23270</v>
      </c>
      <c r="F2444" t="s">
        <v>7769</v>
      </c>
    </row>
    <row r="2445" spans="1:6">
      <c r="A2445" s="3" t="s">
        <v>5003</v>
      </c>
      <c r="B2445" t="s">
        <v>5004</v>
      </c>
      <c r="C2445">
        <v>1802</v>
      </c>
      <c r="D2445">
        <v>1770</v>
      </c>
      <c r="E2445">
        <v>22810</v>
      </c>
      <c r="F2445" t="s">
        <v>7769</v>
      </c>
    </row>
    <row r="2446" spans="1:6">
      <c r="A2446" s="3" t="s">
        <v>5005</v>
      </c>
      <c r="B2446" t="s">
        <v>5006</v>
      </c>
      <c r="C2446">
        <v>1313</v>
      </c>
      <c r="D2446">
        <v>1242</v>
      </c>
      <c r="E2446">
        <v>29620</v>
      </c>
      <c r="F2446" t="s">
        <v>7769</v>
      </c>
    </row>
    <row r="2447" spans="1:6">
      <c r="A2447" s="3" t="s">
        <v>5007</v>
      </c>
      <c r="B2447" t="s">
        <v>5008</v>
      </c>
      <c r="C2447">
        <v>1028</v>
      </c>
      <c r="D2447">
        <v>991</v>
      </c>
      <c r="E2447">
        <v>25730</v>
      </c>
      <c r="F2447" t="s">
        <v>7769</v>
      </c>
    </row>
    <row r="2448" spans="1:6">
      <c r="A2448" s="3" t="s">
        <v>5009</v>
      </c>
      <c r="B2448" t="s">
        <v>5010</v>
      </c>
      <c r="C2448">
        <v>523</v>
      </c>
      <c r="D2448">
        <v>496</v>
      </c>
      <c r="E2448">
        <v>28530</v>
      </c>
      <c r="F2448" t="s">
        <v>7769</v>
      </c>
    </row>
    <row r="2449" spans="1:6">
      <c r="A2449" s="3" t="s">
        <v>5011</v>
      </c>
      <c r="B2449" t="s">
        <v>5012</v>
      </c>
      <c r="C2449">
        <v>385</v>
      </c>
      <c r="D2449">
        <v>354</v>
      </c>
      <c r="E2449">
        <v>25290</v>
      </c>
      <c r="F2449" t="s">
        <v>7769</v>
      </c>
    </row>
    <row r="2450" spans="1:6">
      <c r="A2450" s="3" t="s">
        <v>5013</v>
      </c>
      <c r="B2450" t="s">
        <v>5014</v>
      </c>
      <c r="C2450">
        <v>891</v>
      </c>
      <c r="D2450">
        <v>850</v>
      </c>
      <c r="E2450">
        <v>23890</v>
      </c>
      <c r="F2450" t="s">
        <v>7769</v>
      </c>
    </row>
    <row r="2451" spans="1:6">
      <c r="A2451" s="3" t="s">
        <v>5015</v>
      </c>
      <c r="B2451" t="s">
        <v>5016</v>
      </c>
      <c r="C2451">
        <v>509</v>
      </c>
      <c r="D2451">
        <v>510</v>
      </c>
      <c r="E2451">
        <v>23520</v>
      </c>
      <c r="F2451" t="s">
        <v>7769</v>
      </c>
    </row>
    <row r="2452" spans="1:6">
      <c r="A2452" s="3" t="s">
        <v>5024</v>
      </c>
      <c r="B2452" t="s">
        <v>5025</v>
      </c>
      <c r="C2452">
        <v>479</v>
      </c>
      <c r="D2452">
        <v>469</v>
      </c>
      <c r="E2452">
        <v>22860</v>
      </c>
      <c r="F2452" t="s">
        <v>7769</v>
      </c>
    </row>
    <row r="2453" spans="1:6">
      <c r="A2453" s="3" t="s">
        <v>5017</v>
      </c>
      <c r="B2453" t="s">
        <v>5018</v>
      </c>
      <c r="C2453">
        <v>225</v>
      </c>
      <c r="D2453">
        <v>227</v>
      </c>
      <c r="E2453">
        <v>24840</v>
      </c>
      <c r="F2453" t="s">
        <v>7769</v>
      </c>
    </row>
    <row r="2454" spans="1:6">
      <c r="A2454" s="3" t="s">
        <v>5019</v>
      </c>
      <c r="B2454" t="s">
        <v>5020</v>
      </c>
      <c r="C2454">
        <v>2732</v>
      </c>
      <c r="D2454">
        <v>2947</v>
      </c>
      <c r="E2454">
        <v>33840</v>
      </c>
      <c r="F2454">
        <v>5</v>
      </c>
    </row>
    <row r="2455" spans="1:6">
      <c r="A2455" s="3" t="s">
        <v>5021</v>
      </c>
      <c r="B2455" t="s">
        <v>605</v>
      </c>
      <c r="C2455">
        <v>122</v>
      </c>
      <c r="D2455">
        <v>109</v>
      </c>
      <c r="E2455">
        <v>23520</v>
      </c>
      <c r="F2455" t="s">
        <v>7769</v>
      </c>
    </row>
    <row r="2456" spans="1:6">
      <c r="A2456" s="3" t="s">
        <v>5022</v>
      </c>
      <c r="B2456" t="s">
        <v>5023</v>
      </c>
      <c r="C2456">
        <v>898</v>
      </c>
      <c r="D2456">
        <v>877</v>
      </c>
      <c r="E2456">
        <v>24620</v>
      </c>
      <c r="F2456" t="s">
        <v>7769</v>
      </c>
    </row>
    <row r="2457" spans="1:6">
      <c r="A2457" s="3" t="s">
        <v>5026</v>
      </c>
      <c r="B2457" t="s">
        <v>5027</v>
      </c>
      <c r="C2457">
        <v>435</v>
      </c>
      <c r="D2457">
        <v>401</v>
      </c>
      <c r="E2457">
        <v>24780</v>
      </c>
      <c r="F2457" t="s">
        <v>7769</v>
      </c>
    </row>
    <row r="2458" spans="1:6">
      <c r="A2458" s="3" t="s">
        <v>5030</v>
      </c>
      <c r="B2458" t="s">
        <v>5031</v>
      </c>
      <c r="C2458">
        <v>100</v>
      </c>
      <c r="D2458">
        <v>97</v>
      </c>
      <c r="E2458" t="s">
        <v>7769</v>
      </c>
      <c r="F2458" t="s">
        <v>7769</v>
      </c>
    </row>
    <row r="2459" spans="1:6">
      <c r="A2459" s="3" t="s">
        <v>5032</v>
      </c>
      <c r="B2459" t="s">
        <v>5033</v>
      </c>
      <c r="C2459">
        <v>278</v>
      </c>
      <c r="D2459">
        <v>273</v>
      </c>
      <c r="E2459">
        <v>28630</v>
      </c>
      <c r="F2459" t="s">
        <v>7769</v>
      </c>
    </row>
    <row r="2460" spans="1:6">
      <c r="A2460" s="3" t="s">
        <v>5034</v>
      </c>
      <c r="B2460" t="s">
        <v>5035</v>
      </c>
      <c r="C2460">
        <v>108</v>
      </c>
      <c r="D2460">
        <v>105</v>
      </c>
      <c r="E2460">
        <v>22790</v>
      </c>
      <c r="F2460" t="s">
        <v>7769</v>
      </c>
    </row>
    <row r="2461" spans="1:6">
      <c r="A2461" s="3" t="s">
        <v>5028</v>
      </c>
      <c r="B2461" t="s">
        <v>5029</v>
      </c>
      <c r="C2461">
        <v>102</v>
      </c>
      <c r="D2461">
        <v>92</v>
      </c>
      <c r="E2461" t="s">
        <v>7769</v>
      </c>
      <c r="F2461" t="s">
        <v>7769</v>
      </c>
    </row>
    <row r="2462" spans="1:6">
      <c r="A2462" s="3" t="s">
        <v>5036</v>
      </c>
      <c r="B2462" t="s">
        <v>5037</v>
      </c>
      <c r="C2462">
        <v>211</v>
      </c>
      <c r="D2462">
        <v>212</v>
      </c>
      <c r="E2462">
        <v>23520</v>
      </c>
      <c r="F2462" t="s">
        <v>7769</v>
      </c>
    </row>
    <row r="2463" spans="1:6">
      <c r="A2463" s="3" t="s">
        <v>5038</v>
      </c>
      <c r="B2463" t="s">
        <v>5039</v>
      </c>
      <c r="C2463">
        <v>136</v>
      </c>
      <c r="D2463">
        <v>119</v>
      </c>
      <c r="E2463">
        <v>22540</v>
      </c>
      <c r="F2463" t="s">
        <v>7769</v>
      </c>
    </row>
    <row r="2464" spans="1:6">
      <c r="A2464" s="3" t="s">
        <v>5040</v>
      </c>
      <c r="B2464" t="s">
        <v>5041</v>
      </c>
      <c r="C2464">
        <v>160</v>
      </c>
      <c r="D2464">
        <v>148</v>
      </c>
      <c r="E2464">
        <v>27370</v>
      </c>
      <c r="F2464" t="s">
        <v>7769</v>
      </c>
    </row>
    <row r="2465" spans="1:6">
      <c r="A2465" s="3" t="s">
        <v>5042</v>
      </c>
      <c r="B2465" t="s">
        <v>5043</v>
      </c>
      <c r="C2465">
        <v>1570</v>
      </c>
      <c r="D2465">
        <v>1632</v>
      </c>
      <c r="E2465">
        <v>25130</v>
      </c>
      <c r="F2465" t="s">
        <v>7769</v>
      </c>
    </row>
    <row r="2466" spans="1:6">
      <c r="A2466" s="3" t="s">
        <v>5044</v>
      </c>
      <c r="B2466" t="s">
        <v>5045</v>
      </c>
      <c r="C2466">
        <v>1060</v>
      </c>
      <c r="D2466">
        <v>1108</v>
      </c>
      <c r="E2466">
        <v>28510</v>
      </c>
      <c r="F2466" t="s">
        <v>7769</v>
      </c>
    </row>
    <row r="2467" spans="1:6">
      <c r="A2467" s="3" t="s">
        <v>5046</v>
      </c>
      <c r="B2467" t="s">
        <v>5047</v>
      </c>
      <c r="C2467">
        <v>6362</v>
      </c>
      <c r="D2467">
        <v>6087</v>
      </c>
      <c r="E2467">
        <v>20180</v>
      </c>
      <c r="F2467">
        <v>25</v>
      </c>
    </row>
    <row r="2468" spans="1:6">
      <c r="A2468" s="3" t="s">
        <v>5048</v>
      </c>
      <c r="B2468" t="s">
        <v>5049</v>
      </c>
      <c r="C2468">
        <v>105</v>
      </c>
      <c r="D2468">
        <v>116</v>
      </c>
      <c r="E2468">
        <v>28790</v>
      </c>
      <c r="F2468" t="s">
        <v>7769</v>
      </c>
    </row>
    <row r="2469" spans="1:6">
      <c r="A2469" s="3" t="s">
        <v>5064</v>
      </c>
      <c r="B2469" t="s">
        <v>5065</v>
      </c>
      <c r="C2469">
        <v>244</v>
      </c>
      <c r="D2469">
        <v>239</v>
      </c>
      <c r="E2469">
        <v>24460</v>
      </c>
      <c r="F2469" t="s">
        <v>7769</v>
      </c>
    </row>
    <row r="2470" spans="1:6">
      <c r="A2470" s="3" t="s">
        <v>5050</v>
      </c>
      <c r="B2470" t="s">
        <v>5051</v>
      </c>
      <c r="C2470">
        <v>843</v>
      </c>
      <c r="D2470">
        <v>893</v>
      </c>
      <c r="E2470">
        <v>25100</v>
      </c>
      <c r="F2470" t="s">
        <v>7769</v>
      </c>
    </row>
    <row r="2471" spans="1:6">
      <c r="A2471" s="3" t="s">
        <v>5052</v>
      </c>
      <c r="B2471" t="s">
        <v>5053</v>
      </c>
      <c r="C2471">
        <v>572</v>
      </c>
      <c r="D2471">
        <v>604</v>
      </c>
      <c r="E2471">
        <v>28000</v>
      </c>
      <c r="F2471" t="s">
        <v>7769</v>
      </c>
    </row>
    <row r="2472" spans="1:6">
      <c r="A2472" s="3" t="s">
        <v>5054</v>
      </c>
      <c r="B2472" t="s">
        <v>5055</v>
      </c>
      <c r="C2472">
        <v>772</v>
      </c>
      <c r="D2472">
        <v>791</v>
      </c>
      <c r="E2472">
        <v>26790</v>
      </c>
      <c r="F2472" t="s">
        <v>7769</v>
      </c>
    </row>
    <row r="2473" spans="1:6">
      <c r="A2473" s="3" t="s">
        <v>5056</v>
      </c>
      <c r="B2473" t="s">
        <v>5057</v>
      </c>
      <c r="C2473">
        <v>69</v>
      </c>
      <c r="D2473">
        <v>62</v>
      </c>
      <c r="E2473" t="s">
        <v>7769</v>
      </c>
      <c r="F2473" t="s">
        <v>7769</v>
      </c>
    </row>
    <row r="2474" spans="1:6">
      <c r="A2474" s="3" t="s">
        <v>5058</v>
      </c>
      <c r="B2474" t="s">
        <v>5059</v>
      </c>
      <c r="C2474">
        <v>214</v>
      </c>
      <c r="D2474">
        <v>233</v>
      </c>
      <c r="E2474">
        <v>27990</v>
      </c>
      <c r="F2474" t="s">
        <v>7769</v>
      </c>
    </row>
    <row r="2475" spans="1:6">
      <c r="A2475" s="3" t="s">
        <v>5060</v>
      </c>
      <c r="B2475" t="s">
        <v>5061</v>
      </c>
      <c r="C2475">
        <v>575</v>
      </c>
      <c r="D2475">
        <v>579</v>
      </c>
      <c r="E2475">
        <v>23940</v>
      </c>
      <c r="F2475" t="s">
        <v>7769</v>
      </c>
    </row>
    <row r="2476" spans="1:6">
      <c r="A2476" s="3" t="s">
        <v>5066</v>
      </c>
      <c r="B2476" t="s">
        <v>5067</v>
      </c>
      <c r="C2476">
        <v>1322</v>
      </c>
      <c r="D2476">
        <v>1403</v>
      </c>
      <c r="E2476">
        <v>28250</v>
      </c>
      <c r="F2476" t="s">
        <v>7769</v>
      </c>
    </row>
    <row r="2477" spans="1:6">
      <c r="A2477" s="3" t="s">
        <v>5068</v>
      </c>
      <c r="B2477" t="s">
        <v>5069</v>
      </c>
      <c r="C2477">
        <v>3570</v>
      </c>
      <c r="D2477">
        <v>3259</v>
      </c>
      <c r="E2477">
        <v>18410</v>
      </c>
      <c r="F2477">
        <v>36</v>
      </c>
    </row>
    <row r="2478" spans="1:6">
      <c r="A2478" s="3" t="s">
        <v>5070</v>
      </c>
      <c r="B2478" t="s">
        <v>5071</v>
      </c>
      <c r="C2478">
        <v>239</v>
      </c>
      <c r="D2478">
        <v>239</v>
      </c>
      <c r="E2478">
        <v>23930</v>
      </c>
      <c r="F2478" t="s">
        <v>7769</v>
      </c>
    </row>
    <row r="2479" spans="1:6">
      <c r="A2479" s="3" t="s">
        <v>5072</v>
      </c>
      <c r="B2479" t="s">
        <v>5073</v>
      </c>
      <c r="C2479">
        <v>380</v>
      </c>
      <c r="D2479">
        <v>400</v>
      </c>
      <c r="E2479">
        <v>27510</v>
      </c>
      <c r="F2479" t="s">
        <v>7769</v>
      </c>
    </row>
    <row r="2480" spans="1:6">
      <c r="A2480" s="3" t="s">
        <v>5062</v>
      </c>
      <c r="B2480" t="s">
        <v>5063</v>
      </c>
      <c r="C2480">
        <v>2371</v>
      </c>
      <c r="D2480">
        <v>2362</v>
      </c>
      <c r="E2480">
        <v>20450</v>
      </c>
      <c r="F2480">
        <v>26</v>
      </c>
    </row>
    <row r="2481" spans="1:6">
      <c r="A2481" s="3" t="s">
        <v>5074</v>
      </c>
      <c r="B2481" t="s">
        <v>5075</v>
      </c>
      <c r="C2481">
        <v>199</v>
      </c>
      <c r="D2481">
        <v>208</v>
      </c>
      <c r="E2481">
        <v>21410</v>
      </c>
      <c r="F2481" t="s">
        <v>7769</v>
      </c>
    </row>
    <row r="2482" spans="1:6">
      <c r="A2482" s="3" t="s">
        <v>5076</v>
      </c>
      <c r="B2482" t="s">
        <v>5077</v>
      </c>
      <c r="C2482">
        <v>321</v>
      </c>
      <c r="D2482">
        <v>296</v>
      </c>
      <c r="E2482">
        <v>26200</v>
      </c>
      <c r="F2482" t="s">
        <v>7769</v>
      </c>
    </row>
    <row r="2483" spans="1:6">
      <c r="A2483" s="3" t="s">
        <v>5078</v>
      </c>
      <c r="B2483" t="s">
        <v>5079</v>
      </c>
      <c r="C2483">
        <v>838</v>
      </c>
      <c r="D2483">
        <v>774</v>
      </c>
      <c r="E2483">
        <v>24120</v>
      </c>
      <c r="F2483" t="s">
        <v>7769</v>
      </c>
    </row>
    <row r="2484" spans="1:6">
      <c r="A2484" s="3" t="s">
        <v>5080</v>
      </c>
      <c r="B2484" t="s">
        <v>5081</v>
      </c>
      <c r="C2484">
        <v>199</v>
      </c>
      <c r="D2484">
        <v>215</v>
      </c>
      <c r="E2484">
        <v>21570</v>
      </c>
      <c r="F2484" t="s">
        <v>7769</v>
      </c>
    </row>
    <row r="2485" spans="1:6">
      <c r="A2485" s="3" t="s">
        <v>5082</v>
      </c>
      <c r="B2485" t="s">
        <v>5083</v>
      </c>
      <c r="C2485">
        <v>627</v>
      </c>
      <c r="D2485">
        <v>768</v>
      </c>
      <c r="E2485">
        <v>28580</v>
      </c>
      <c r="F2485" t="s">
        <v>7769</v>
      </c>
    </row>
    <row r="2486" spans="1:6">
      <c r="A2486" s="3" t="s">
        <v>5084</v>
      </c>
      <c r="B2486" t="s">
        <v>5085</v>
      </c>
      <c r="C2486">
        <v>128</v>
      </c>
      <c r="D2486">
        <v>122</v>
      </c>
      <c r="E2486">
        <v>23630</v>
      </c>
      <c r="F2486" t="s">
        <v>7769</v>
      </c>
    </row>
    <row r="2487" spans="1:6">
      <c r="A2487" s="3" t="s">
        <v>5086</v>
      </c>
      <c r="B2487" t="s">
        <v>5087</v>
      </c>
      <c r="C2487">
        <v>1947</v>
      </c>
      <c r="D2487">
        <v>2072</v>
      </c>
      <c r="E2487">
        <v>28860</v>
      </c>
      <c r="F2487">
        <v>8</v>
      </c>
    </row>
    <row r="2488" spans="1:6">
      <c r="A2488" s="3" t="s">
        <v>5088</v>
      </c>
      <c r="B2488" t="s">
        <v>5089</v>
      </c>
      <c r="C2488">
        <v>150</v>
      </c>
      <c r="D2488">
        <v>155</v>
      </c>
      <c r="E2488">
        <v>26450</v>
      </c>
      <c r="F2488" t="s">
        <v>7769</v>
      </c>
    </row>
    <row r="2489" spans="1:6">
      <c r="A2489" s="3" t="s">
        <v>5090</v>
      </c>
      <c r="B2489" t="s">
        <v>5091</v>
      </c>
      <c r="C2489">
        <v>1012</v>
      </c>
      <c r="D2489">
        <v>982</v>
      </c>
      <c r="E2489">
        <v>26300</v>
      </c>
      <c r="F2489" t="s">
        <v>7769</v>
      </c>
    </row>
    <row r="2490" spans="1:6">
      <c r="A2490" s="3" t="s">
        <v>5092</v>
      </c>
      <c r="B2490" t="s">
        <v>5093</v>
      </c>
      <c r="C2490">
        <v>156</v>
      </c>
      <c r="D2490">
        <v>151</v>
      </c>
      <c r="E2490">
        <v>24100</v>
      </c>
      <c r="F2490" t="s">
        <v>7769</v>
      </c>
    </row>
    <row r="2491" spans="1:6">
      <c r="A2491" s="3" t="s">
        <v>5094</v>
      </c>
      <c r="B2491" t="s">
        <v>5095</v>
      </c>
      <c r="C2491">
        <v>96</v>
      </c>
      <c r="D2491">
        <v>86</v>
      </c>
      <c r="E2491">
        <v>22880</v>
      </c>
      <c r="F2491" t="s">
        <v>7769</v>
      </c>
    </row>
    <row r="2492" spans="1:6">
      <c r="A2492" s="3" t="s">
        <v>5096</v>
      </c>
      <c r="B2492" t="s">
        <v>5097</v>
      </c>
      <c r="C2492">
        <v>2536</v>
      </c>
      <c r="D2492">
        <v>2525</v>
      </c>
      <c r="E2492">
        <v>28460</v>
      </c>
      <c r="F2492">
        <v>9</v>
      </c>
    </row>
    <row r="2493" spans="1:6">
      <c r="A2493" s="3" t="s">
        <v>5098</v>
      </c>
      <c r="B2493" t="s">
        <v>5099</v>
      </c>
      <c r="C2493">
        <v>951</v>
      </c>
      <c r="D2493">
        <v>941</v>
      </c>
      <c r="E2493">
        <v>21980</v>
      </c>
      <c r="F2493" t="s">
        <v>7769</v>
      </c>
    </row>
    <row r="2494" spans="1:6">
      <c r="A2494" s="3" t="s">
        <v>5100</v>
      </c>
      <c r="B2494" t="s">
        <v>5101</v>
      </c>
      <c r="C2494">
        <v>197</v>
      </c>
      <c r="D2494">
        <v>195</v>
      </c>
      <c r="E2494">
        <v>29070</v>
      </c>
      <c r="F2494" t="s">
        <v>7769</v>
      </c>
    </row>
    <row r="2495" spans="1:6">
      <c r="A2495" s="3" t="s">
        <v>5106</v>
      </c>
      <c r="B2495" t="s">
        <v>5107</v>
      </c>
      <c r="C2495">
        <v>330</v>
      </c>
      <c r="D2495">
        <v>327</v>
      </c>
      <c r="E2495">
        <v>26940</v>
      </c>
      <c r="F2495" t="s">
        <v>7769</v>
      </c>
    </row>
    <row r="2496" spans="1:6">
      <c r="A2496" s="3" t="s">
        <v>5104</v>
      </c>
      <c r="B2496" t="s">
        <v>5105</v>
      </c>
      <c r="C2496">
        <v>344</v>
      </c>
      <c r="D2496">
        <v>360</v>
      </c>
      <c r="E2496">
        <v>29480</v>
      </c>
      <c r="F2496" t="s">
        <v>7769</v>
      </c>
    </row>
    <row r="2497" spans="1:6">
      <c r="A2497" s="3" t="s">
        <v>5108</v>
      </c>
      <c r="B2497" t="s">
        <v>5109</v>
      </c>
      <c r="C2497">
        <v>133</v>
      </c>
      <c r="D2497">
        <v>127</v>
      </c>
      <c r="E2497">
        <v>26110</v>
      </c>
      <c r="F2497" t="s">
        <v>7769</v>
      </c>
    </row>
    <row r="2498" spans="1:6">
      <c r="A2498" s="3" t="s">
        <v>5102</v>
      </c>
      <c r="B2498" t="s">
        <v>5103</v>
      </c>
      <c r="C2498">
        <v>643</v>
      </c>
      <c r="D2498">
        <v>659</v>
      </c>
      <c r="E2498">
        <v>24730</v>
      </c>
      <c r="F2498" t="s">
        <v>7769</v>
      </c>
    </row>
    <row r="2499" spans="1:6">
      <c r="A2499" s="3" t="s">
        <v>5110</v>
      </c>
      <c r="B2499" t="s">
        <v>5111</v>
      </c>
      <c r="C2499">
        <v>1368</v>
      </c>
      <c r="D2499">
        <v>1391</v>
      </c>
      <c r="E2499">
        <v>28640</v>
      </c>
      <c r="F2499" t="s">
        <v>7769</v>
      </c>
    </row>
    <row r="2500" spans="1:6">
      <c r="A2500" s="3" t="s">
        <v>5112</v>
      </c>
      <c r="B2500" t="s">
        <v>5113</v>
      </c>
      <c r="C2500">
        <v>638</v>
      </c>
      <c r="D2500">
        <v>632</v>
      </c>
      <c r="E2500">
        <v>25730</v>
      </c>
      <c r="F2500" t="s">
        <v>7769</v>
      </c>
    </row>
    <row r="2501" spans="1:6">
      <c r="A2501" s="3" t="s">
        <v>5114</v>
      </c>
      <c r="B2501" t="s">
        <v>5115</v>
      </c>
      <c r="C2501">
        <v>410</v>
      </c>
      <c r="D2501">
        <v>383</v>
      </c>
      <c r="E2501">
        <v>25020</v>
      </c>
      <c r="F2501" t="s">
        <v>7769</v>
      </c>
    </row>
    <row r="2502" spans="1:6">
      <c r="A2502" s="3" t="s">
        <v>5116</v>
      </c>
      <c r="B2502" t="s">
        <v>5117</v>
      </c>
      <c r="C2502">
        <v>6932</v>
      </c>
      <c r="D2502">
        <v>6644</v>
      </c>
      <c r="E2502">
        <v>19200</v>
      </c>
      <c r="F2502">
        <v>31</v>
      </c>
    </row>
    <row r="2503" spans="1:6">
      <c r="A2503" s="3" t="s">
        <v>5124</v>
      </c>
      <c r="B2503" t="s">
        <v>5125</v>
      </c>
      <c r="C2503">
        <v>365</v>
      </c>
      <c r="D2503">
        <v>353</v>
      </c>
      <c r="E2503">
        <v>26000</v>
      </c>
      <c r="F2503" t="s">
        <v>7769</v>
      </c>
    </row>
    <row r="2504" spans="1:6">
      <c r="A2504" s="3" t="s">
        <v>5118</v>
      </c>
      <c r="B2504" t="s">
        <v>5119</v>
      </c>
      <c r="C2504">
        <v>296</v>
      </c>
      <c r="D2504">
        <v>290</v>
      </c>
      <c r="E2504">
        <v>22540</v>
      </c>
      <c r="F2504" t="s">
        <v>7769</v>
      </c>
    </row>
    <row r="2505" spans="1:6">
      <c r="A2505" s="3" t="s">
        <v>5120</v>
      </c>
      <c r="B2505" t="s">
        <v>5121</v>
      </c>
      <c r="C2505">
        <v>30</v>
      </c>
      <c r="D2505">
        <v>32</v>
      </c>
      <c r="E2505" t="s">
        <v>7769</v>
      </c>
      <c r="F2505" t="s">
        <v>7769</v>
      </c>
    </row>
    <row r="2506" spans="1:6">
      <c r="A2506" s="3" t="s">
        <v>5122</v>
      </c>
      <c r="B2506" t="s">
        <v>5123</v>
      </c>
      <c r="C2506">
        <v>1508</v>
      </c>
      <c r="D2506">
        <v>1470</v>
      </c>
      <c r="E2506">
        <v>28320</v>
      </c>
      <c r="F2506" t="s">
        <v>7769</v>
      </c>
    </row>
    <row r="2507" spans="1:6">
      <c r="A2507" s="3" t="s">
        <v>5126</v>
      </c>
      <c r="B2507" t="s">
        <v>5127</v>
      </c>
      <c r="C2507">
        <v>1425</v>
      </c>
      <c r="D2507">
        <v>1381</v>
      </c>
      <c r="E2507">
        <v>25250</v>
      </c>
      <c r="F2507" t="s">
        <v>7769</v>
      </c>
    </row>
    <row r="2508" spans="1:6">
      <c r="A2508" s="3" t="s">
        <v>5136</v>
      </c>
      <c r="B2508" t="s">
        <v>5137</v>
      </c>
      <c r="C2508">
        <v>336</v>
      </c>
      <c r="D2508">
        <v>408</v>
      </c>
      <c r="E2508">
        <v>28410</v>
      </c>
      <c r="F2508" t="s">
        <v>7769</v>
      </c>
    </row>
    <row r="2509" spans="1:6">
      <c r="A2509" s="3" t="s">
        <v>5128</v>
      </c>
      <c r="B2509" t="s">
        <v>5129</v>
      </c>
      <c r="C2509">
        <v>1092</v>
      </c>
      <c r="D2509">
        <v>1067</v>
      </c>
      <c r="E2509">
        <v>24550</v>
      </c>
      <c r="F2509" t="s">
        <v>7769</v>
      </c>
    </row>
    <row r="2510" spans="1:6">
      <c r="A2510" s="3" t="s">
        <v>5130</v>
      </c>
      <c r="B2510" t="s">
        <v>5131</v>
      </c>
      <c r="C2510">
        <v>139</v>
      </c>
      <c r="D2510">
        <v>149</v>
      </c>
      <c r="E2510">
        <v>22850</v>
      </c>
      <c r="F2510" t="s">
        <v>7769</v>
      </c>
    </row>
    <row r="2511" spans="1:6">
      <c r="A2511" s="3" t="s">
        <v>5132</v>
      </c>
      <c r="B2511" t="s">
        <v>5133</v>
      </c>
      <c r="C2511">
        <v>17</v>
      </c>
      <c r="D2511">
        <v>13</v>
      </c>
      <c r="E2511" t="s">
        <v>7769</v>
      </c>
      <c r="F2511" t="s">
        <v>7769</v>
      </c>
    </row>
    <row r="2512" spans="1:6">
      <c r="A2512" s="3" t="s">
        <v>5138</v>
      </c>
      <c r="B2512" t="s">
        <v>5139</v>
      </c>
      <c r="C2512">
        <v>5626</v>
      </c>
      <c r="D2512">
        <v>5479</v>
      </c>
      <c r="E2512">
        <v>21570</v>
      </c>
      <c r="F2512">
        <v>21</v>
      </c>
    </row>
    <row r="2513" spans="1:6">
      <c r="A2513" s="3" t="s">
        <v>5134</v>
      </c>
      <c r="B2513" t="s">
        <v>5135</v>
      </c>
      <c r="C2513">
        <v>270</v>
      </c>
      <c r="D2513">
        <v>275</v>
      </c>
      <c r="E2513">
        <v>26210</v>
      </c>
      <c r="F2513" t="s">
        <v>7769</v>
      </c>
    </row>
    <row r="2514" spans="1:6">
      <c r="A2514" s="3" t="s">
        <v>5140</v>
      </c>
      <c r="B2514" t="s">
        <v>5141</v>
      </c>
      <c r="C2514">
        <v>676</v>
      </c>
      <c r="D2514">
        <v>676</v>
      </c>
      <c r="E2514">
        <v>29730</v>
      </c>
      <c r="F2514" t="s">
        <v>7769</v>
      </c>
    </row>
    <row r="2515" spans="1:6">
      <c r="A2515" s="3" t="s">
        <v>5142</v>
      </c>
      <c r="B2515" t="s">
        <v>5143</v>
      </c>
      <c r="C2515">
        <v>4886</v>
      </c>
      <c r="D2515">
        <v>5064</v>
      </c>
      <c r="E2515">
        <v>20860</v>
      </c>
      <c r="F2515">
        <v>24</v>
      </c>
    </row>
    <row r="2516" spans="1:6">
      <c r="A2516" s="3" t="s">
        <v>5144</v>
      </c>
      <c r="B2516" t="s">
        <v>5145</v>
      </c>
      <c r="C2516">
        <v>4337</v>
      </c>
      <c r="D2516">
        <v>4396</v>
      </c>
      <c r="E2516">
        <v>22760</v>
      </c>
      <c r="F2516">
        <v>18</v>
      </c>
    </row>
    <row r="2517" spans="1:6">
      <c r="A2517" s="3" t="s">
        <v>5146</v>
      </c>
      <c r="B2517" t="s">
        <v>5147</v>
      </c>
      <c r="C2517">
        <v>325</v>
      </c>
      <c r="D2517">
        <v>308</v>
      </c>
      <c r="E2517">
        <v>26020</v>
      </c>
      <c r="F2517" t="s">
        <v>7769</v>
      </c>
    </row>
    <row r="2518" spans="1:6">
      <c r="A2518" s="3" t="s">
        <v>5148</v>
      </c>
      <c r="B2518" t="s">
        <v>5149</v>
      </c>
      <c r="C2518">
        <v>1195</v>
      </c>
      <c r="D2518">
        <v>1196</v>
      </c>
      <c r="E2518">
        <v>22950</v>
      </c>
      <c r="F2518" t="s">
        <v>7769</v>
      </c>
    </row>
    <row r="2519" spans="1:6">
      <c r="A2519" s="3" t="s">
        <v>5150</v>
      </c>
      <c r="B2519" t="s">
        <v>3543</v>
      </c>
      <c r="C2519">
        <v>217</v>
      </c>
      <c r="D2519">
        <v>201</v>
      </c>
      <c r="E2519">
        <v>25680</v>
      </c>
      <c r="F2519" t="s">
        <v>7769</v>
      </c>
    </row>
    <row r="2520" spans="1:6">
      <c r="A2520" s="3" t="s">
        <v>5153</v>
      </c>
      <c r="B2520" t="s">
        <v>5154</v>
      </c>
      <c r="C2520">
        <v>504</v>
      </c>
      <c r="D2520">
        <v>454</v>
      </c>
      <c r="E2520">
        <v>27580</v>
      </c>
      <c r="F2520" t="s">
        <v>7769</v>
      </c>
    </row>
    <row r="2521" spans="1:6">
      <c r="A2521" s="3" t="s">
        <v>5155</v>
      </c>
      <c r="B2521" t="s">
        <v>5156</v>
      </c>
      <c r="C2521">
        <v>255</v>
      </c>
      <c r="D2521">
        <v>260</v>
      </c>
      <c r="E2521">
        <v>28910</v>
      </c>
      <c r="F2521" t="s">
        <v>7769</v>
      </c>
    </row>
    <row r="2522" spans="1:6">
      <c r="A2522" s="3" t="s">
        <v>5151</v>
      </c>
      <c r="B2522" t="s">
        <v>5152</v>
      </c>
      <c r="C2522">
        <v>992</v>
      </c>
      <c r="D2522">
        <v>944</v>
      </c>
      <c r="E2522">
        <v>26450</v>
      </c>
      <c r="F2522" t="s">
        <v>7769</v>
      </c>
    </row>
    <row r="2523" spans="1:6">
      <c r="A2523" s="3" t="s">
        <v>5157</v>
      </c>
      <c r="B2523" t="s">
        <v>5158</v>
      </c>
      <c r="C2523">
        <v>1469</v>
      </c>
      <c r="D2523">
        <v>1439</v>
      </c>
      <c r="E2523">
        <v>26110</v>
      </c>
      <c r="F2523" t="s">
        <v>7769</v>
      </c>
    </row>
    <row r="2524" spans="1:6">
      <c r="A2524" s="3" t="s">
        <v>5159</v>
      </c>
      <c r="B2524" t="s">
        <v>5160</v>
      </c>
      <c r="C2524">
        <v>196</v>
      </c>
      <c r="D2524">
        <v>205</v>
      </c>
      <c r="E2524">
        <v>24940</v>
      </c>
      <c r="F2524" t="s">
        <v>7769</v>
      </c>
    </row>
    <row r="2525" spans="1:6">
      <c r="A2525" s="3" t="s">
        <v>5161</v>
      </c>
      <c r="B2525" t="s">
        <v>5162</v>
      </c>
      <c r="C2525">
        <v>184</v>
      </c>
      <c r="D2525">
        <v>191</v>
      </c>
      <c r="E2525">
        <v>23300</v>
      </c>
      <c r="F2525" t="s">
        <v>7769</v>
      </c>
    </row>
    <row r="2526" spans="1:6">
      <c r="A2526" s="3" t="s">
        <v>5163</v>
      </c>
      <c r="B2526" t="s">
        <v>5164</v>
      </c>
      <c r="C2526">
        <v>50</v>
      </c>
      <c r="D2526">
        <v>51</v>
      </c>
      <c r="E2526" t="s">
        <v>7769</v>
      </c>
      <c r="F2526" t="s">
        <v>7769</v>
      </c>
    </row>
    <row r="2527" spans="1:6">
      <c r="A2527" s="3" t="s">
        <v>5165</v>
      </c>
      <c r="B2527" t="s">
        <v>5166</v>
      </c>
      <c r="C2527">
        <v>1210</v>
      </c>
      <c r="D2527">
        <v>1270</v>
      </c>
      <c r="E2527">
        <v>25730</v>
      </c>
      <c r="F2527" t="s">
        <v>7769</v>
      </c>
    </row>
    <row r="2528" spans="1:6">
      <c r="A2528" s="3" t="s">
        <v>5167</v>
      </c>
      <c r="B2528" t="s">
        <v>5168</v>
      </c>
      <c r="C2528">
        <v>12354</v>
      </c>
      <c r="D2528">
        <v>12247</v>
      </c>
      <c r="E2528">
        <v>21070</v>
      </c>
      <c r="F2528">
        <v>27</v>
      </c>
    </row>
    <row r="2529" spans="1:6">
      <c r="A2529" s="3" t="s">
        <v>5169</v>
      </c>
      <c r="B2529" t="s">
        <v>3551</v>
      </c>
      <c r="C2529">
        <v>238</v>
      </c>
      <c r="D2529">
        <v>206</v>
      </c>
      <c r="E2529">
        <v>28380</v>
      </c>
      <c r="F2529" t="s">
        <v>7769</v>
      </c>
    </row>
    <row r="2530" spans="1:6">
      <c r="A2530" s="3" t="s">
        <v>5172</v>
      </c>
      <c r="B2530" t="s">
        <v>5173</v>
      </c>
      <c r="C2530">
        <v>445</v>
      </c>
      <c r="D2530">
        <v>465</v>
      </c>
      <c r="E2530">
        <v>29330</v>
      </c>
      <c r="F2530" t="s">
        <v>7769</v>
      </c>
    </row>
    <row r="2531" spans="1:6">
      <c r="A2531" s="3" t="s">
        <v>5174</v>
      </c>
      <c r="B2531" t="s">
        <v>5175</v>
      </c>
      <c r="C2531">
        <v>218</v>
      </c>
      <c r="D2531">
        <v>214</v>
      </c>
      <c r="E2531">
        <v>25520</v>
      </c>
      <c r="F2531" t="s">
        <v>7769</v>
      </c>
    </row>
    <row r="2532" spans="1:6">
      <c r="A2532" s="3" t="s">
        <v>5176</v>
      </c>
      <c r="B2532" t="s">
        <v>719</v>
      </c>
      <c r="C2532">
        <v>316</v>
      </c>
      <c r="D2532">
        <v>308</v>
      </c>
      <c r="E2532">
        <v>26100</v>
      </c>
      <c r="F2532" t="s">
        <v>7769</v>
      </c>
    </row>
    <row r="2533" spans="1:6">
      <c r="A2533" s="3" t="s">
        <v>5170</v>
      </c>
      <c r="B2533" t="s">
        <v>5171</v>
      </c>
      <c r="C2533">
        <v>185</v>
      </c>
      <c r="D2533">
        <v>189</v>
      </c>
      <c r="E2533">
        <v>21840</v>
      </c>
      <c r="F2533" t="s">
        <v>7769</v>
      </c>
    </row>
    <row r="2534" spans="1:6">
      <c r="A2534" s="3" t="s">
        <v>5177</v>
      </c>
      <c r="B2534" t="s">
        <v>5178</v>
      </c>
      <c r="C2534">
        <v>403</v>
      </c>
      <c r="D2534">
        <v>351</v>
      </c>
      <c r="E2534">
        <v>24340</v>
      </c>
      <c r="F2534" t="s">
        <v>7769</v>
      </c>
    </row>
    <row r="2535" spans="1:6">
      <c r="A2535" s="3" t="s">
        <v>5253</v>
      </c>
      <c r="B2535" t="s">
        <v>5254</v>
      </c>
      <c r="C2535">
        <v>524</v>
      </c>
      <c r="D2535">
        <v>526</v>
      </c>
      <c r="E2535">
        <v>24680</v>
      </c>
      <c r="F2535" t="s">
        <v>7769</v>
      </c>
    </row>
    <row r="2536" spans="1:6">
      <c r="A2536" s="3" t="s">
        <v>5179</v>
      </c>
      <c r="B2536" t="s">
        <v>5180</v>
      </c>
      <c r="C2536">
        <v>1697</v>
      </c>
      <c r="D2536">
        <v>1724</v>
      </c>
      <c r="E2536">
        <v>26060</v>
      </c>
      <c r="F2536" t="s">
        <v>7769</v>
      </c>
    </row>
    <row r="2537" spans="1:6">
      <c r="A2537" s="3" t="s">
        <v>5181</v>
      </c>
      <c r="B2537" t="s">
        <v>5182</v>
      </c>
      <c r="C2537">
        <v>312</v>
      </c>
      <c r="D2537">
        <v>288</v>
      </c>
      <c r="E2537">
        <v>25170</v>
      </c>
      <c r="F2537" t="s">
        <v>7769</v>
      </c>
    </row>
    <row r="2538" spans="1:6">
      <c r="A2538" s="3" t="s">
        <v>5183</v>
      </c>
      <c r="B2538" t="s">
        <v>5184</v>
      </c>
      <c r="C2538">
        <v>135</v>
      </c>
      <c r="D2538">
        <v>143</v>
      </c>
      <c r="E2538">
        <v>24490</v>
      </c>
      <c r="F2538" t="s">
        <v>7769</v>
      </c>
    </row>
    <row r="2539" spans="1:6">
      <c r="A2539" s="3" t="s">
        <v>5259</v>
      </c>
      <c r="B2539" t="s">
        <v>5260</v>
      </c>
      <c r="C2539">
        <v>177</v>
      </c>
      <c r="D2539">
        <v>187</v>
      </c>
      <c r="E2539">
        <v>28850</v>
      </c>
      <c r="F2539" t="s">
        <v>7769</v>
      </c>
    </row>
    <row r="2540" spans="1:6">
      <c r="A2540" s="3" t="s">
        <v>5255</v>
      </c>
      <c r="B2540" t="s">
        <v>5256</v>
      </c>
      <c r="C2540">
        <v>26022</v>
      </c>
      <c r="D2540">
        <v>25688</v>
      </c>
      <c r="E2540">
        <v>21590</v>
      </c>
      <c r="F2540">
        <v>25.7</v>
      </c>
    </row>
    <row r="2541" spans="1:6">
      <c r="A2541" s="3" t="s">
        <v>5257</v>
      </c>
      <c r="B2541" t="s">
        <v>5258</v>
      </c>
      <c r="C2541">
        <v>527</v>
      </c>
      <c r="D2541">
        <v>528</v>
      </c>
      <c r="E2541">
        <v>28610</v>
      </c>
      <c r="F2541" t="s">
        <v>7769</v>
      </c>
    </row>
    <row r="2542" spans="1:6">
      <c r="A2542" s="3" t="s">
        <v>5185</v>
      </c>
      <c r="B2542" t="s">
        <v>5186</v>
      </c>
      <c r="C2542">
        <v>300</v>
      </c>
      <c r="D2542">
        <v>272</v>
      </c>
      <c r="E2542">
        <v>27680</v>
      </c>
      <c r="F2542" t="s">
        <v>7769</v>
      </c>
    </row>
    <row r="2543" spans="1:6">
      <c r="A2543" s="3" t="s">
        <v>5261</v>
      </c>
      <c r="B2543" t="s">
        <v>5262</v>
      </c>
      <c r="C2543">
        <v>164</v>
      </c>
      <c r="D2543">
        <v>147</v>
      </c>
      <c r="E2543">
        <v>21710</v>
      </c>
      <c r="F2543" t="s">
        <v>7769</v>
      </c>
    </row>
    <row r="2544" spans="1:6">
      <c r="A2544" s="3" t="s">
        <v>5187</v>
      </c>
      <c r="B2544" t="s">
        <v>5188</v>
      </c>
      <c r="C2544">
        <v>378</v>
      </c>
      <c r="D2544">
        <v>415</v>
      </c>
      <c r="E2544">
        <v>24060</v>
      </c>
      <c r="F2544" t="s">
        <v>7769</v>
      </c>
    </row>
    <row r="2545" spans="1:6">
      <c r="A2545" s="3" t="s">
        <v>5263</v>
      </c>
      <c r="B2545" t="s">
        <v>5264</v>
      </c>
      <c r="C2545">
        <v>95</v>
      </c>
      <c r="D2545">
        <v>77</v>
      </c>
      <c r="E2545" t="s">
        <v>7769</v>
      </c>
      <c r="F2545" t="s">
        <v>7769</v>
      </c>
    </row>
    <row r="2546" spans="1:6">
      <c r="A2546" s="3" t="s">
        <v>5295</v>
      </c>
      <c r="B2546" t="s">
        <v>5296</v>
      </c>
      <c r="C2546">
        <v>149</v>
      </c>
      <c r="D2546">
        <v>135</v>
      </c>
      <c r="E2546">
        <v>26410</v>
      </c>
      <c r="F2546" t="s">
        <v>7769</v>
      </c>
    </row>
    <row r="2547" spans="1:6">
      <c r="A2547" s="3" t="s">
        <v>5191</v>
      </c>
      <c r="B2547" t="s">
        <v>5192</v>
      </c>
      <c r="C2547">
        <v>104</v>
      </c>
      <c r="D2547">
        <v>106</v>
      </c>
      <c r="E2547">
        <v>25230</v>
      </c>
      <c r="F2547" t="s">
        <v>7769</v>
      </c>
    </row>
    <row r="2548" spans="1:6">
      <c r="A2548" s="3" t="s">
        <v>5189</v>
      </c>
      <c r="B2548" t="s">
        <v>5190</v>
      </c>
      <c r="C2548">
        <v>171</v>
      </c>
      <c r="D2548">
        <v>161</v>
      </c>
      <c r="E2548">
        <v>23060</v>
      </c>
      <c r="F2548" t="s">
        <v>7769</v>
      </c>
    </row>
    <row r="2549" spans="1:6">
      <c r="A2549" s="3" t="s">
        <v>5193</v>
      </c>
      <c r="B2549" t="s">
        <v>5194</v>
      </c>
      <c r="C2549">
        <v>313</v>
      </c>
      <c r="D2549">
        <v>330</v>
      </c>
      <c r="E2549">
        <v>22260</v>
      </c>
      <c r="F2549" t="s">
        <v>7769</v>
      </c>
    </row>
    <row r="2550" spans="1:6">
      <c r="A2550" s="3" t="s">
        <v>5195</v>
      </c>
      <c r="B2550" t="s">
        <v>5196</v>
      </c>
      <c r="C2550">
        <v>540</v>
      </c>
      <c r="D2550">
        <v>529</v>
      </c>
      <c r="E2550">
        <v>29120</v>
      </c>
      <c r="F2550" t="s">
        <v>7769</v>
      </c>
    </row>
    <row r="2551" spans="1:6">
      <c r="A2551" s="3" t="s">
        <v>5197</v>
      </c>
      <c r="B2551" t="s">
        <v>5198</v>
      </c>
      <c r="C2551">
        <v>422</v>
      </c>
      <c r="D2551">
        <v>407</v>
      </c>
      <c r="E2551">
        <v>23340</v>
      </c>
      <c r="F2551" t="s">
        <v>7769</v>
      </c>
    </row>
    <row r="2552" spans="1:6">
      <c r="A2552" s="3" t="s">
        <v>5199</v>
      </c>
      <c r="B2552" t="s">
        <v>5200</v>
      </c>
      <c r="C2552">
        <v>1180</v>
      </c>
      <c r="D2552">
        <v>1062</v>
      </c>
      <c r="E2552">
        <v>23960</v>
      </c>
      <c r="F2552" t="s">
        <v>7769</v>
      </c>
    </row>
    <row r="2553" spans="1:6">
      <c r="A2553" s="3" t="s">
        <v>5201</v>
      </c>
      <c r="B2553" t="s">
        <v>5202</v>
      </c>
      <c r="C2553">
        <v>213</v>
      </c>
      <c r="D2553">
        <v>206</v>
      </c>
      <c r="E2553">
        <v>29620</v>
      </c>
      <c r="F2553" t="s">
        <v>7769</v>
      </c>
    </row>
    <row r="2554" spans="1:6">
      <c r="A2554" s="3" t="s">
        <v>5203</v>
      </c>
      <c r="B2554" t="s">
        <v>5204</v>
      </c>
      <c r="C2554">
        <v>567</v>
      </c>
      <c r="D2554">
        <v>512</v>
      </c>
      <c r="E2554">
        <v>24810</v>
      </c>
      <c r="F2554" t="s">
        <v>7769</v>
      </c>
    </row>
    <row r="2555" spans="1:6">
      <c r="A2555" s="3" t="s">
        <v>5205</v>
      </c>
      <c r="B2555" t="s">
        <v>5206</v>
      </c>
      <c r="C2555">
        <v>6245</v>
      </c>
      <c r="D2555">
        <v>6082</v>
      </c>
      <c r="E2555">
        <v>21910</v>
      </c>
      <c r="F2555">
        <v>22</v>
      </c>
    </row>
    <row r="2556" spans="1:6">
      <c r="A2556" s="3" t="s">
        <v>5207</v>
      </c>
      <c r="B2556" t="s">
        <v>5208</v>
      </c>
      <c r="C2556">
        <v>232</v>
      </c>
      <c r="D2556">
        <v>215</v>
      </c>
      <c r="E2556">
        <v>26360</v>
      </c>
      <c r="F2556" t="s">
        <v>7769</v>
      </c>
    </row>
    <row r="2557" spans="1:6">
      <c r="A2557" s="3" t="s">
        <v>5211</v>
      </c>
      <c r="B2557" t="s">
        <v>5212</v>
      </c>
      <c r="C2557">
        <v>822</v>
      </c>
      <c r="D2557">
        <v>828</v>
      </c>
      <c r="E2557">
        <v>26950</v>
      </c>
      <c r="F2557" t="s">
        <v>7769</v>
      </c>
    </row>
    <row r="2558" spans="1:6">
      <c r="A2558" s="3" t="s">
        <v>5209</v>
      </c>
      <c r="B2558" t="s">
        <v>5210</v>
      </c>
      <c r="C2558">
        <v>677</v>
      </c>
      <c r="D2558">
        <v>853</v>
      </c>
      <c r="E2558">
        <v>26200</v>
      </c>
      <c r="F2558" t="s">
        <v>7769</v>
      </c>
    </row>
    <row r="2559" spans="1:6">
      <c r="A2559" s="3" t="s">
        <v>5215</v>
      </c>
      <c r="B2559" t="s">
        <v>5216</v>
      </c>
      <c r="C2559">
        <v>4605</v>
      </c>
      <c r="D2559">
        <v>4480</v>
      </c>
      <c r="E2559">
        <v>21440</v>
      </c>
      <c r="F2559">
        <v>26</v>
      </c>
    </row>
    <row r="2560" spans="1:6">
      <c r="A2560" s="3" t="s">
        <v>5213</v>
      </c>
      <c r="B2560" t="s">
        <v>5214</v>
      </c>
      <c r="C2560">
        <v>1863</v>
      </c>
      <c r="D2560">
        <v>1891</v>
      </c>
      <c r="E2560">
        <v>26100</v>
      </c>
      <c r="F2560" t="s">
        <v>7769</v>
      </c>
    </row>
    <row r="2561" spans="1:6">
      <c r="A2561" s="3" t="s">
        <v>5217</v>
      </c>
      <c r="B2561" t="s">
        <v>5218</v>
      </c>
      <c r="C2561">
        <v>165</v>
      </c>
      <c r="D2561">
        <v>172</v>
      </c>
      <c r="E2561">
        <v>24510</v>
      </c>
      <c r="F2561" t="s">
        <v>7769</v>
      </c>
    </row>
    <row r="2562" spans="1:6">
      <c r="A2562" s="3" t="s">
        <v>5219</v>
      </c>
      <c r="B2562" t="s">
        <v>5220</v>
      </c>
      <c r="C2562">
        <v>243</v>
      </c>
      <c r="D2562">
        <v>215</v>
      </c>
      <c r="E2562">
        <v>26730</v>
      </c>
      <c r="F2562" t="s">
        <v>7769</v>
      </c>
    </row>
    <row r="2563" spans="1:6">
      <c r="A2563" s="3" t="s">
        <v>5221</v>
      </c>
      <c r="B2563" t="s">
        <v>5222</v>
      </c>
      <c r="C2563">
        <v>529</v>
      </c>
      <c r="D2563">
        <v>482</v>
      </c>
      <c r="E2563">
        <v>22480</v>
      </c>
      <c r="F2563" t="s">
        <v>7769</v>
      </c>
    </row>
    <row r="2564" spans="1:6">
      <c r="A2564" s="3" t="s">
        <v>5223</v>
      </c>
      <c r="B2564" t="s">
        <v>5224</v>
      </c>
      <c r="C2564">
        <v>1339</v>
      </c>
      <c r="D2564">
        <v>1389</v>
      </c>
      <c r="E2564">
        <v>28470</v>
      </c>
      <c r="F2564" t="s">
        <v>7769</v>
      </c>
    </row>
    <row r="2565" spans="1:6">
      <c r="A2565" s="3" t="s">
        <v>5265</v>
      </c>
      <c r="B2565" t="s">
        <v>5266</v>
      </c>
      <c r="C2565">
        <v>122</v>
      </c>
      <c r="D2565">
        <v>127</v>
      </c>
      <c r="E2565">
        <v>24520</v>
      </c>
      <c r="F2565" t="s">
        <v>7769</v>
      </c>
    </row>
    <row r="2566" spans="1:6">
      <c r="A2566" s="3" t="s">
        <v>5225</v>
      </c>
      <c r="B2566" t="s">
        <v>5226</v>
      </c>
      <c r="C2566">
        <v>2452</v>
      </c>
      <c r="D2566">
        <v>2485</v>
      </c>
      <c r="E2566">
        <v>29590</v>
      </c>
      <c r="F2566">
        <v>5</v>
      </c>
    </row>
    <row r="2567" spans="1:6">
      <c r="A2567" s="3" t="s">
        <v>5227</v>
      </c>
      <c r="B2567" t="s">
        <v>5228</v>
      </c>
      <c r="C2567">
        <v>112</v>
      </c>
      <c r="D2567">
        <v>118</v>
      </c>
      <c r="E2567">
        <v>26140</v>
      </c>
      <c r="F2567" t="s">
        <v>7769</v>
      </c>
    </row>
    <row r="2568" spans="1:6">
      <c r="A2568" s="3" t="s">
        <v>5229</v>
      </c>
      <c r="B2568" t="s">
        <v>5230</v>
      </c>
      <c r="C2568">
        <v>718</v>
      </c>
      <c r="D2568">
        <v>738</v>
      </c>
      <c r="E2568">
        <v>26350</v>
      </c>
      <c r="F2568" t="s">
        <v>7769</v>
      </c>
    </row>
    <row r="2569" spans="1:6">
      <c r="A2569" s="3" t="s">
        <v>5231</v>
      </c>
      <c r="B2569" t="s">
        <v>5232</v>
      </c>
      <c r="C2569">
        <v>7246</v>
      </c>
      <c r="D2569">
        <v>6945</v>
      </c>
      <c r="E2569">
        <v>21170</v>
      </c>
      <c r="F2569">
        <v>22</v>
      </c>
    </row>
    <row r="2570" spans="1:6">
      <c r="A2570" s="3" t="s">
        <v>5233</v>
      </c>
      <c r="B2570" t="s">
        <v>5234</v>
      </c>
      <c r="C2570">
        <v>1127</v>
      </c>
      <c r="D2570">
        <v>1116</v>
      </c>
      <c r="E2570">
        <v>24860</v>
      </c>
      <c r="F2570" t="s">
        <v>7769</v>
      </c>
    </row>
    <row r="2571" spans="1:6">
      <c r="A2571" s="3" t="s">
        <v>5235</v>
      </c>
      <c r="B2571" t="s">
        <v>5236</v>
      </c>
      <c r="C2571">
        <v>232</v>
      </c>
      <c r="D2571">
        <v>247</v>
      </c>
      <c r="E2571">
        <v>21860</v>
      </c>
      <c r="F2571" t="s">
        <v>7769</v>
      </c>
    </row>
    <row r="2572" spans="1:6">
      <c r="A2572" s="3" t="s">
        <v>5237</v>
      </c>
      <c r="B2572" t="s">
        <v>5238</v>
      </c>
      <c r="C2572">
        <v>269</v>
      </c>
      <c r="D2572">
        <v>272</v>
      </c>
      <c r="E2572">
        <v>26020</v>
      </c>
      <c r="F2572" t="s">
        <v>7769</v>
      </c>
    </row>
    <row r="2573" spans="1:6">
      <c r="A2573" s="3" t="s">
        <v>5239</v>
      </c>
      <c r="B2573" t="s">
        <v>5240</v>
      </c>
      <c r="C2573">
        <v>137</v>
      </c>
      <c r="D2573">
        <v>152</v>
      </c>
      <c r="E2573">
        <v>26060</v>
      </c>
      <c r="F2573" t="s">
        <v>7769</v>
      </c>
    </row>
    <row r="2574" spans="1:6">
      <c r="A2574" s="3" t="s">
        <v>5241</v>
      </c>
      <c r="B2574" t="s">
        <v>5242</v>
      </c>
      <c r="C2574">
        <v>464</v>
      </c>
      <c r="D2574">
        <v>494</v>
      </c>
      <c r="E2574">
        <v>22550</v>
      </c>
      <c r="F2574" t="s">
        <v>7769</v>
      </c>
    </row>
    <row r="2575" spans="1:6">
      <c r="A2575" s="3" t="s">
        <v>5243</v>
      </c>
      <c r="B2575" t="s">
        <v>5244</v>
      </c>
      <c r="C2575">
        <v>3448</v>
      </c>
      <c r="D2575">
        <v>3371</v>
      </c>
      <c r="E2575">
        <v>24150</v>
      </c>
      <c r="F2575">
        <v>18</v>
      </c>
    </row>
    <row r="2576" spans="1:6">
      <c r="A2576" s="3" t="s">
        <v>5245</v>
      </c>
      <c r="B2576" t="s">
        <v>5246</v>
      </c>
      <c r="C2576">
        <v>218</v>
      </c>
      <c r="D2576">
        <v>219</v>
      </c>
      <c r="E2576">
        <v>25390</v>
      </c>
      <c r="F2576" t="s">
        <v>7769</v>
      </c>
    </row>
    <row r="2577" spans="1:6">
      <c r="A2577" s="3" t="s">
        <v>5247</v>
      </c>
      <c r="B2577" t="s">
        <v>5248</v>
      </c>
      <c r="C2577">
        <v>232</v>
      </c>
      <c r="D2577">
        <v>249</v>
      </c>
      <c r="E2577">
        <v>24940</v>
      </c>
      <c r="F2577" t="s">
        <v>7769</v>
      </c>
    </row>
    <row r="2578" spans="1:6">
      <c r="A2578" s="3" t="s">
        <v>5249</v>
      </c>
      <c r="B2578" t="s">
        <v>5250</v>
      </c>
      <c r="C2578">
        <v>176</v>
      </c>
      <c r="D2578">
        <v>182</v>
      </c>
      <c r="E2578">
        <v>24670</v>
      </c>
      <c r="F2578" t="s">
        <v>7769</v>
      </c>
    </row>
    <row r="2579" spans="1:6">
      <c r="A2579" s="3" t="s">
        <v>5251</v>
      </c>
      <c r="B2579" t="s">
        <v>5252</v>
      </c>
      <c r="C2579">
        <v>229</v>
      </c>
      <c r="D2579">
        <v>218</v>
      </c>
      <c r="E2579">
        <v>24970</v>
      </c>
      <c r="F2579" t="s">
        <v>7769</v>
      </c>
    </row>
    <row r="2580" spans="1:6">
      <c r="A2580" s="3" t="s">
        <v>5267</v>
      </c>
      <c r="B2580" t="s">
        <v>5268</v>
      </c>
      <c r="C2580">
        <v>624</v>
      </c>
      <c r="D2580">
        <v>575</v>
      </c>
      <c r="E2580">
        <v>25390</v>
      </c>
      <c r="F2580" t="s">
        <v>7769</v>
      </c>
    </row>
    <row r="2581" spans="1:6">
      <c r="A2581" s="3" t="s">
        <v>5269</v>
      </c>
      <c r="B2581" t="s">
        <v>5270</v>
      </c>
      <c r="C2581">
        <v>86</v>
      </c>
      <c r="D2581">
        <v>91</v>
      </c>
      <c r="E2581" t="s">
        <v>7769</v>
      </c>
      <c r="F2581" t="s">
        <v>7769</v>
      </c>
    </row>
    <row r="2582" spans="1:6">
      <c r="A2582" s="3" t="s">
        <v>4605</v>
      </c>
      <c r="B2582" t="s">
        <v>4606</v>
      </c>
      <c r="C2582">
        <v>1070</v>
      </c>
      <c r="D2582">
        <v>1062</v>
      </c>
      <c r="E2582">
        <v>25740</v>
      </c>
      <c r="F2582" t="s">
        <v>7769</v>
      </c>
    </row>
    <row r="2583" spans="1:6">
      <c r="A2583" s="3" t="s">
        <v>5271</v>
      </c>
      <c r="B2583" t="s">
        <v>5272</v>
      </c>
      <c r="C2583">
        <v>162</v>
      </c>
      <c r="D2583">
        <v>157</v>
      </c>
      <c r="E2583">
        <v>25870</v>
      </c>
      <c r="F2583" t="s">
        <v>7769</v>
      </c>
    </row>
    <row r="2584" spans="1:6">
      <c r="A2584" s="3" t="s">
        <v>5273</v>
      </c>
      <c r="B2584" t="s">
        <v>5274</v>
      </c>
      <c r="C2584">
        <v>8845</v>
      </c>
      <c r="D2584">
        <v>8650</v>
      </c>
      <c r="E2584">
        <v>22440</v>
      </c>
      <c r="F2584">
        <v>18</v>
      </c>
    </row>
    <row r="2585" spans="1:6">
      <c r="A2585" s="3" t="s">
        <v>5275</v>
      </c>
      <c r="B2585" t="s">
        <v>5276</v>
      </c>
      <c r="C2585">
        <v>1153</v>
      </c>
      <c r="D2585">
        <v>1122</v>
      </c>
      <c r="E2585">
        <v>25350</v>
      </c>
      <c r="F2585" t="s">
        <v>7769</v>
      </c>
    </row>
    <row r="2586" spans="1:6">
      <c r="A2586" s="3" t="s">
        <v>5277</v>
      </c>
      <c r="B2586" t="s">
        <v>5278</v>
      </c>
      <c r="C2586">
        <v>259</v>
      </c>
      <c r="D2586">
        <v>238</v>
      </c>
      <c r="E2586">
        <v>22700</v>
      </c>
      <c r="F2586" t="s">
        <v>7769</v>
      </c>
    </row>
    <row r="2587" spans="1:6">
      <c r="A2587" s="3" t="s">
        <v>5281</v>
      </c>
      <c r="B2587" t="s">
        <v>5282</v>
      </c>
      <c r="C2587">
        <v>1011</v>
      </c>
      <c r="D2587">
        <v>1040</v>
      </c>
      <c r="E2587">
        <v>28410</v>
      </c>
      <c r="F2587" t="s">
        <v>7769</v>
      </c>
    </row>
    <row r="2588" spans="1:6">
      <c r="A2588" s="3" t="s">
        <v>5279</v>
      </c>
      <c r="B2588" t="s">
        <v>5280</v>
      </c>
      <c r="C2588">
        <v>727</v>
      </c>
      <c r="D2588">
        <v>742</v>
      </c>
      <c r="E2588">
        <v>26850</v>
      </c>
      <c r="F2588" t="s">
        <v>7769</v>
      </c>
    </row>
    <row r="2589" spans="1:6">
      <c r="A2589" s="3" t="s">
        <v>5283</v>
      </c>
      <c r="B2589" t="s">
        <v>5284</v>
      </c>
      <c r="C2589">
        <v>287</v>
      </c>
      <c r="D2589">
        <v>310</v>
      </c>
      <c r="E2589">
        <v>22720</v>
      </c>
      <c r="F2589" t="s">
        <v>7769</v>
      </c>
    </row>
    <row r="2590" spans="1:6">
      <c r="A2590" s="3" t="s">
        <v>5303</v>
      </c>
      <c r="B2590" t="s">
        <v>5304</v>
      </c>
      <c r="C2590">
        <v>1645</v>
      </c>
      <c r="D2590">
        <v>1648</v>
      </c>
      <c r="E2590">
        <v>25750</v>
      </c>
      <c r="F2590" t="s">
        <v>7769</v>
      </c>
    </row>
    <row r="2591" spans="1:6">
      <c r="A2591" s="3" t="s">
        <v>5305</v>
      </c>
      <c r="B2591" t="s">
        <v>5306</v>
      </c>
      <c r="C2591">
        <v>2847</v>
      </c>
      <c r="D2591">
        <v>2858</v>
      </c>
      <c r="E2591">
        <v>25030</v>
      </c>
      <c r="F2591">
        <v>15</v>
      </c>
    </row>
    <row r="2592" spans="1:6">
      <c r="A2592" s="3" t="s">
        <v>5307</v>
      </c>
      <c r="B2592" t="s">
        <v>5308</v>
      </c>
      <c r="C2592">
        <v>165</v>
      </c>
      <c r="D2592">
        <v>140</v>
      </c>
      <c r="E2592">
        <v>24800</v>
      </c>
      <c r="F2592" t="s">
        <v>7769</v>
      </c>
    </row>
    <row r="2593" spans="1:6">
      <c r="A2593" s="3" t="s">
        <v>5309</v>
      </c>
      <c r="B2593" t="s">
        <v>5310</v>
      </c>
      <c r="C2593">
        <v>247</v>
      </c>
      <c r="D2593">
        <v>250</v>
      </c>
      <c r="E2593">
        <v>26050</v>
      </c>
      <c r="F2593" t="s">
        <v>7769</v>
      </c>
    </row>
    <row r="2594" spans="1:6">
      <c r="A2594" s="3" t="s">
        <v>5311</v>
      </c>
      <c r="B2594" t="s">
        <v>5312</v>
      </c>
      <c r="C2594">
        <v>331</v>
      </c>
      <c r="D2594">
        <v>309</v>
      </c>
      <c r="E2594">
        <v>24170</v>
      </c>
      <c r="F2594" t="s">
        <v>7769</v>
      </c>
    </row>
    <row r="2595" spans="1:6">
      <c r="A2595" s="3" t="s">
        <v>5313</v>
      </c>
      <c r="B2595" t="s">
        <v>5314</v>
      </c>
      <c r="C2595">
        <v>364</v>
      </c>
      <c r="D2595">
        <v>365</v>
      </c>
      <c r="E2595">
        <v>22430</v>
      </c>
      <c r="F2595" t="s">
        <v>7769</v>
      </c>
    </row>
    <row r="2596" spans="1:6">
      <c r="A2596" s="3" t="s">
        <v>5315</v>
      </c>
      <c r="B2596" t="s">
        <v>5316</v>
      </c>
      <c r="C2596">
        <v>1061</v>
      </c>
      <c r="D2596">
        <v>1070</v>
      </c>
      <c r="E2596">
        <v>23980</v>
      </c>
      <c r="F2596" t="s">
        <v>7769</v>
      </c>
    </row>
    <row r="2597" spans="1:6">
      <c r="A2597" s="3" t="s">
        <v>5317</v>
      </c>
      <c r="B2597" t="s">
        <v>5318</v>
      </c>
      <c r="C2597">
        <v>1299</v>
      </c>
      <c r="D2597">
        <v>1242</v>
      </c>
      <c r="E2597">
        <v>24010</v>
      </c>
      <c r="F2597" t="s">
        <v>7769</v>
      </c>
    </row>
    <row r="2598" spans="1:6">
      <c r="A2598" s="3" t="s">
        <v>5319</v>
      </c>
      <c r="B2598" t="s">
        <v>5320</v>
      </c>
      <c r="C2598">
        <v>753</v>
      </c>
      <c r="D2598">
        <v>787</v>
      </c>
      <c r="E2598">
        <v>23160</v>
      </c>
      <c r="F2598" t="s">
        <v>7769</v>
      </c>
    </row>
    <row r="2599" spans="1:6">
      <c r="A2599" s="3" t="s">
        <v>5321</v>
      </c>
      <c r="B2599" t="s">
        <v>5322</v>
      </c>
      <c r="C2599">
        <v>3459</v>
      </c>
      <c r="D2599">
        <v>3481</v>
      </c>
      <c r="E2599">
        <v>23770</v>
      </c>
      <c r="F2599">
        <v>15</v>
      </c>
    </row>
    <row r="2600" spans="1:6">
      <c r="A2600" s="3" t="s">
        <v>5323</v>
      </c>
      <c r="B2600" t="s">
        <v>5324</v>
      </c>
      <c r="C2600">
        <v>267</v>
      </c>
      <c r="D2600">
        <v>341</v>
      </c>
      <c r="E2600">
        <v>28220</v>
      </c>
      <c r="F2600" t="s">
        <v>7769</v>
      </c>
    </row>
    <row r="2601" spans="1:6">
      <c r="A2601" s="3" t="s">
        <v>5325</v>
      </c>
      <c r="B2601" t="s">
        <v>5326</v>
      </c>
      <c r="C2601">
        <v>4994</v>
      </c>
      <c r="D2601">
        <v>5044</v>
      </c>
      <c r="E2601">
        <v>27610</v>
      </c>
      <c r="F2601">
        <v>10</v>
      </c>
    </row>
    <row r="2602" spans="1:6">
      <c r="A2602" s="3" t="s">
        <v>5345</v>
      </c>
      <c r="B2602" t="s">
        <v>5346</v>
      </c>
      <c r="C2602">
        <v>250</v>
      </c>
      <c r="D2602">
        <v>229</v>
      </c>
      <c r="E2602">
        <v>20050</v>
      </c>
      <c r="F2602" t="s">
        <v>7769</v>
      </c>
    </row>
    <row r="2603" spans="1:6">
      <c r="A2603" s="3" t="s">
        <v>5347</v>
      </c>
      <c r="B2603" t="s">
        <v>5348</v>
      </c>
      <c r="C2603">
        <v>234</v>
      </c>
      <c r="D2603">
        <v>232</v>
      </c>
      <c r="E2603">
        <v>24700</v>
      </c>
      <c r="F2603" t="s">
        <v>7769</v>
      </c>
    </row>
    <row r="2604" spans="1:6">
      <c r="A2604" s="3" t="s">
        <v>5429</v>
      </c>
      <c r="B2604" t="s">
        <v>5430</v>
      </c>
      <c r="C2604">
        <v>49</v>
      </c>
      <c r="D2604">
        <v>44</v>
      </c>
      <c r="E2604" t="s">
        <v>7769</v>
      </c>
      <c r="F2604" t="s">
        <v>7769</v>
      </c>
    </row>
    <row r="2605" spans="1:6">
      <c r="A2605" s="3" t="s">
        <v>5349</v>
      </c>
      <c r="B2605" t="s">
        <v>5350</v>
      </c>
      <c r="C2605">
        <v>338</v>
      </c>
      <c r="D2605">
        <v>316</v>
      </c>
      <c r="E2605">
        <v>21920</v>
      </c>
      <c r="F2605" t="s">
        <v>7769</v>
      </c>
    </row>
    <row r="2606" spans="1:6">
      <c r="A2606" s="3" t="s">
        <v>5351</v>
      </c>
      <c r="B2606" t="s">
        <v>5352</v>
      </c>
      <c r="C2606">
        <v>238</v>
      </c>
      <c r="D2606">
        <v>229</v>
      </c>
      <c r="E2606">
        <v>26390</v>
      </c>
      <c r="F2606" t="s">
        <v>7769</v>
      </c>
    </row>
    <row r="2607" spans="1:6">
      <c r="A2607" s="3" t="s">
        <v>5353</v>
      </c>
      <c r="B2607" t="s">
        <v>5354</v>
      </c>
      <c r="C2607">
        <v>7167</v>
      </c>
      <c r="D2607">
        <v>7060</v>
      </c>
      <c r="E2607">
        <v>22680</v>
      </c>
      <c r="F2607">
        <v>19</v>
      </c>
    </row>
    <row r="2608" spans="1:6">
      <c r="A2608" s="3" t="s">
        <v>5355</v>
      </c>
      <c r="B2608" t="s">
        <v>5356</v>
      </c>
      <c r="C2608">
        <v>31415</v>
      </c>
      <c r="D2608">
        <v>32920</v>
      </c>
      <c r="E2608">
        <v>18660</v>
      </c>
      <c r="F2608">
        <v>35.4</v>
      </c>
    </row>
    <row r="2609" spans="1:6">
      <c r="A2609" s="3" t="s">
        <v>5431</v>
      </c>
      <c r="B2609" t="s">
        <v>5432</v>
      </c>
      <c r="C2609">
        <v>273</v>
      </c>
      <c r="D2609">
        <v>291</v>
      </c>
      <c r="E2609">
        <v>24290</v>
      </c>
      <c r="F2609" t="s">
        <v>7769</v>
      </c>
    </row>
    <row r="2610" spans="1:6">
      <c r="A2610" s="3" t="s">
        <v>5359</v>
      </c>
      <c r="B2610" t="s">
        <v>5360</v>
      </c>
      <c r="C2610">
        <v>405</v>
      </c>
      <c r="D2610">
        <v>402</v>
      </c>
      <c r="E2610">
        <v>27170</v>
      </c>
      <c r="F2610" t="s">
        <v>7769</v>
      </c>
    </row>
    <row r="2611" spans="1:6">
      <c r="A2611" s="3" t="s">
        <v>5361</v>
      </c>
      <c r="B2611" t="s">
        <v>5362</v>
      </c>
      <c r="C2611">
        <v>222</v>
      </c>
      <c r="D2611">
        <v>243</v>
      </c>
      <c r="E2611">
        <v>23040</v>
      </c>
      <c r="F2611" t="s">
        <v>7769</v>
      </c>
    </row>
    <row r="2612" spans="1:6">
      <c r="A2612" s="3" t="s">
        <v>5363</v>
      </c>
      <c r="B2612" t="s">
        <v>5364</v>
      </c>
      <c r="C2612">
        <v>4532</v>
      </c>
      <c r="D2612">
        <v>5009</v>
      </c>
      <c r="E2612">
        <v>27570</v>
      </c>
      <c r="F2612">
        <v>8</v>
      </c>
    </row>
    <row r="2613" spans="1:6">
      <c r="A2613" s="3" t="s">
        <v>5365</v>
      </c>
      <c r="B2613" t="s">
        <v>5366</v>
      </c>
      <c r="C2613">
        <v>295</v>
      </c>
      <c r="D2613">
        <v>293</v>
      </c>
      <c r="E2613">
        <v>30600</v>
      </c>
      <c r="F2613" t="s">
        <v>7769</v>
      </c>
    </row>
    <row r="2614" spans="1:6">
      <c r="A2614" s="3" t="s">
        <v>5367</v>
      </c>
      <c r="B2614" t="s">
        <v>5368</v>
      </c>
      <c r="C2614">
        <v>252</v>
      </c>
      <c r="D2614">
        <v>269</v>
      </c>
      <c r="E2614">
        <v>27040</v>
      </c>
      <c r="F2614" t="s">
        <v>7769</v>
      </c>
    </row>
    <row r="2615" spans="1:6">
      <c r="A2615" s="3" t="s">
        <v>5369</v>
      </c>
      <c r="B2615" t="s">
        <v>5370</v>
      </c>
      <c r="C2615">
        <v>470</v>
      </c>
      <c r="D2615">
        <v>540</v>
      </c>
      <c r="E2615">
        <v>24740</v>
      </c>
      <c r="F2615" t="s">
        <v>7769</v>
      </c>
    </row>
    <row r="2616" spans="1:6">
      <c r="A2616" s="3" t="s">
        <v>5373</v>
      </c>
      <c r="B2616" t="s">
        <v>5374</v>
      </c>
      <c r="C2616">
        <v>1631</v>
      </c>
      <c r="D2616">
        <v>1679</v>
      </c>
      <c r="E2616">
        <v>23460</v>
      </c>
      <c r="F2616" t="s">
        <v>7769</v>
      </c>
    </row>
    <row r="2617" spans="1:6">
      <c r="A2617" s="3" t="s">
        <v>5375</v>
      </c>
      <c r="B2617" t="s">
        <v>5376</v>
      </c>
      <c r="C2617">
        <v>291</v>
      </c>
      <c r="D2617">
        <v>303</v>
      </c>
      <c r="E2617">
        <v>25130</v>
      </c>
      <c r="F2617" t="s">
        <v>7769</v>
      </c>
    </row>
    <row r="2618" spans="1:6">
      <c r="A2618" s="3" t="s">
        <v>5397</v>
      </c>
      <c r="B2618" t="s">
        <v>5398</v>
      </c>
      <c r="C2618">
        <v>380</v>
      </c>
      <c r="D2618">
        <v>335</v>
      </c>
      <c r="E2618">
        <v>25450</v>
      </c>
      <c r="F2618" t="s">
        <v>7769</v>
      </c>
    </row>
    <row r="2619" spans="1:6">
      <c r="A2619" s="3" t="s">
        <v>5377</v>
      </c>
      <c r="B2619" t="s">
        <v>5378</v>
      </c>
      <c r="C2619">
        <v>327</v>
      </c>
      <c r="D2619">
        <v>378</v>
      </c>
      <c r="E2619">
        <v>24090</v>
      </c>
      <c r="F2619" t="s">
        <v>7769</v>
      </c>
    </row>
    <row r="2620" spans="1:6">
      <c r="A2620" s="3" t="s">
        <v>5399</v>
      </c>
      <c r="B2620" t="s">
        <v>5400</v>
      </c>
      <c r="C2620">
        <v>30785</v>
      </c>
      <c r="D2620">
        <v>30063</v>
      </c>
      <c r="E2620">
        <v>20030</v>
      </c>
      <c r="F2620">
        <v>29.2</v>
      </c>
    </row>
    <row r="2621" spans="1:6">
      <c r="A2621" s="3" t="s">
        <v>5379</v>
      </c>
      <c r="B2621" t="s">
        <v>5380</v>
      </c>
      <c r="C2621">
        <v>137</v>
      </c>
      <c r="D2621">
        <v>140</v>
      </c>
      <c r="E2621">
        <v>24120</v>
      </c>
      <c r="F2621" t="s">
        <v>7769</v>
      </c>
    </row>
    <row r="2622" spans="1:6">
      <c r="A2622" s="3" t="s">
        <v>5385</v>
      </c>
      <c r="B2622" t="s">
        <v>5386</v>
      </c>
      <c r="C2622">
        <v>598</v>
      </c>
      <c r="D2622">
        <v>565</v>
      </c>
      <c r="E2622">
        <v>25620</v>
      </c>
      <c r="F2622" t="s">
        <v>7769</v>
      </c>
    </row>
    <row r="2623" spans="1:6">
      <c r="A2623" s="3" t="s">
        <v>5387</v>
      </c>
      <c r="B2623" t="s">
        <v>5388</v>
      </c>
      <c r="C2623">
        <v>194</v>
      </c>
      <c r="D2623">
        <v>188</v>
      </c>
      <c r="E2623">
        <v>22540</v>
      </c>
      <c r="F2623" t="s">
        <v>7769</v>
      </c>
    </row>
    <row r="2624" spans="1:6">
      <c r="A2624" s="3" t="s">
        <v>5381</v>
      </c>
      <c r="B2624" t="s">
        <v>5382</v>
      </c>
      <c r="C2624">
        <v>258</v>
      </c>
      <c r="D2624">
        <v>235</v>
      </c>
      <c r="E2624">
        <v>25400</v>
      </c>
      <c r="F2624" t="s">
        <v>7769</v>
      </c>
    </row>
    <row r="2625" spans="1:6">
      <c r="A2625" s="3" t="s">
        <v>5383</v>
      </c>
      <c r="B2625" t="s">
        <v>5384</v>
      </c>
      <c r="C2625">
        <v>532</v>
      </c>
      <c r="D2625">
        <v>514</v>
      </c>
      <c r="E2625">
        <v>27880</v>
      </c>
      <c r="F2625" t="s">
        <v>7769</v>
      </c>
    </row>
    <row r="2626" spans="1:6">
      <c r="A2626" s="3" t="s">
        <v>5389</v>
      </c>
      <c r="B2626" t="s">
        <v>5390</v>
      </c>
      <c r="C2626">
        <v>9931</v>
      </c>
      <c r="D2626">
        <v>10193</v>
      </c>
      <c r="E2626">
        <v>21760</v>
      </c>
      <c r="F2626">
        <v>24</v>
      </c>
    </row>
    <row r="2627" spans="1:6">
      <c r="A2627" s="3" t="s">
        <v>5391</v>
      </c>
      <c r="B2627" t="s">
        <v>5392</v>
      </c>
      <c r="C2627">
        <v>205</v>
      </c>
      <c r="D2627">
        <v>219</v>
      </c>
      <c r="E2627">
        <v>22500</v>
      </c>
      <c r="F2627" t="s">
        <v>7769</v>
      </c>
    </row>
    <row r="2628" spans="1:6">
      <c r="A2628" s="3" t="s">
        <v>5393</v>
      </c>
      <c r="B2628" t="s">
        <v>5394</v>
      </c>
      <c r="C2628">
        <v>153</v>
      </c>
      <c r="D2628">
        <v>174</v>
      </c>
      <c r="E2628">
        <v>23800</v>
      </c>
      <c r="F2628" t="s">
        <v>7769</v>
      </c>
    </row>
    <row r="2629" spans="1:6">
      <c r="A2629" s="3" t="s">
        <v>5395</v>
      </c>
      <c r="B2629" t="s">
        <v>5396</v>
      </c>
      <c r="C2629">
        <v>591</v>
      </c>
      <c r="D2629">
        <v>582</v>
      </c>
      <c r="E2629">
        <v>23830</v>
      </c>
      <c r="F2629" t="s">
        <v>7769</v>
      </c>
    </row>
    <row r="2630" spans="1:6">
      <c r="A2630" s="3" t="s">
        <v>5401</v>
      </c>
      <c r="B2630" t="s">
        <v>5402</v>
      </c>
      <c r="C2630">
        <v>2465</v>
      </c>
      <c r="D2630">
        <v>2324</v>
      </c>
      <c r="E2630">
        <v>29980</v>
      </c>
      <c r="F2630">
        <v>7</v>
      </c>
    </row>
    <row r="2631" spans="1:6">
      <c r="A2631" s="3" t="s">
        <v>5297</v>
      </c>
      <c r="B2631" t="s">
        <v>5298</v>
      </c>
      <c r="C2631">
        <v>201</v>
      </c>
      <c r="D2631">
        <v>224</v>
      </c>
      <c r="E2631">
        <v>21410</v>
      </c>
      <c r="F2631" t="s">
        <v>7769</v>
      </c>
    </row>
    <row r="2632" spans="1:6">
      <c r="A2632" s="3" t="s">
        <v>5405</v>
      </c>
      <c r="B2632" t="s">
        <v>5406</v>
      </c>
      <c r="C2632">
        <v>266</v>
      </c>
      <c r="D2632">
        <v>252</v>
      </c>
      <c r="E2632">
        <v>26290</v>
      </c>
      <c r="F2632" t="s">
        <v>7769</v>
      </c>
    </row>
    <row r="2633" spans="1:6">
      <c r="A2633" s="3" t="s">
        <v>5403</v>
      </c>
      <c r="B2633" t="s">
        <v>5404</v>
      </c>
      <c r="C2633">
        <v>5410</v>
      </c>
      <c r="D2633">
        <v>5169</v>
      </c>
      <c r="E2633">
        <v>21600</v>
      </c>
      <c r="F2633">
        <v>23</v>
      </c>
    </row>
    <row r="2634" spans="1:6">
      <c r="A2634" s="3" t="s">
        <v>5407</v>
      </c>
      <c r="B2634" t="s">
        <v>5408</v>
      </c>
      <c r="C2634">
        <v>1452</v>
      </c>
      <c r="D2634">
        <v>1528</v>
      </c>
      <c r="E2634">
        <v>23030</v>
      </c>
      <c r="F2634" t="s">
        <v>7769</v>
      </c>
    </row>
    <row r="2635" spans="1:6">
      <c r="A2635" s="3" t="s">
        <v>5409</v>
      </c>
      <c r="B2635" t="s">
        <v>5410</v>
      </c>
      <c r="C2635">
        <v>11023</v>
      </c>
      <c r="D2635">
        <v>10548</v>
      </c>
      <c r="E2635">
        <v>21570</v>
      </c>
      <c r="F2635">
        <v>25</v>
      </c>
    </row>
    <row r="2636" spans="1:6">
      <c r="A2636" s="3" t="s">
        <v>5411</v>
      </c>
      <c r="B2636" t="s">
        <v>5412</v>
      </c>
      <c r="C2636">
        <v>138</v>
      </c>
      <c r="D2636">
        <v>149</v>
      </c>
      <c r="E2636">
        <v>28050</v>
      </c>
      <c r="F2636" t="s">
        <v>7769</v>
      </c>
    </row>
    <row r="2637" spans="1:6">
      <c r="A2637" s="3" t="s">
        <v>5413</v>
      </c>
      <c r="B2637" t="s">
        <v>5414</v>
      </c>
      <c r="C2637">
        <v>247</v>
      </c>
      <c r="D2637">
        <v>253</v>
      </c>
      <c r="E2637">
        <v>21610</v>
      </c>
      <c r="F2637" t="s">
        <v>7769</v>
      </c>
    </row>
    <row r="2638" spans="1:6">
      <c r="A2638" s="3" t="s">
        <v>5415</v>
      </c>
      <c r="B2638" t="s">
        <v>5416</v>
      </c>
      <c r="C2638">
        <v>6751</v>
      </c>
      <c r="D2638">
        <v>6799</v>
      </c>
      <c r="E2638">
        <v>23200</v>
      </c>
      <c r="F2638">
        <v>19</v>
      </c>
    </row>
    <row r="2639" spans="1:6">
      <c r="A2639" s="3" t="s">
        <v>5417</v>
      </c>
      <c r="B2639" t="s">
        <v>5418</v>
      </c>
      <c r="C2639">
        <v>1586</v>
      </c>
      <c r="D2639">
        <v>1651</v>
      </c>
      <c r="E2639">
        <v>31570</v>
      </c>
      <c r="F2639" t="s">
        <v>7769</v>
      </c>
    </row>
    <row r="2640" spans="1:6">
      <c r="A2640" s="3" t="s">
        <v>5419</v>
      </c>
      <c r="B2640" t="s">
        <v>5420</v>
      </c>
      <c r="C2640">
        <v>545</v>
      </c>
      <c r="D2640">
        <v>544</v>
      </c>
      <c r="E2640">
        <v>25190</v>
      </c>
      <c r="F2640" t="s">
        <v>7769</v>
      </c>
    </row>
    <row r="2641" spans="1:6">
      <c r="A2641" s="3" t="s">
        <v>5421</v>
      </c>
      <c r="B2641" t="s">
        <v>5422</v>
      </c>
      <c r="C2641">
        <v>960</v>
      </c>
      <c r="D2641">
        <v>947</v>
      </c>
      <c r="E2641">
        <v>26370</v>
      </c>
      <c r="F2641" t="s">
        <v>7769</v>
      </c>
    </row>
    <row r="2642" spans="1:6">
      <c r="A2642" s="3" t="s">
        <v>5423</v>
      </c>
      <c r="B2642" t="s">
        <v>5424</v>
      </c>
      <c r="C2642">
        <v>1262</v>
      </c>
      <c r="D2642">
        <v>1256</v>
      </c>
      <c r="E2642">
        <v>23490</v>
      </c>
      <c r="F2642" t="s">
        <v>7769</v>
      </c>
    </row>
    <row r="2643" spans="1:6">
      <c r="A2643" s="3" t="s">
        <v>5425</v>
      </c>
      <c r="B2643" t="s">
        <v>5426</v>
      </c>
      <c r="C2643">
        <v>147</v>
      </c>
      <c r="D2643">
        <v>140</v>
      </c>
      <c r="E2643">
        <v>23230</v>
      </c>
      <c r="F2643" t="s">
        <v>7769</v>
      </c>
    </row>
    <row r="2644" spans="1:6">
      <c r="A2644" s="3" t="s">
        <v>5427</v>
      </c>
      <c r="B2644" t="s">
        <v>5428</v>
      </c>
      <c r="C2644">
        <v>3626</v>
      </c>
      <c r="D2644">
        <v>3579</v>
      </c>
      <c r="E2644">
        <v>22170</v>
      </c>
      <c r="F2644">
        <v>19</v>
      </c>
    </row>
    <row r="2645" spans="1:6">
      <c r="A2645" s="3" t="s">
        <v>5299</v>
      </c>
      <c r="B2645" t="s">
        <v>5300</v>
      </c>
      <c r="C2645">
        <v>161</v>
      </c>
      <c r="D2645">
        <v>149</v>
      </c>
      <c r="E2645">
        <v>32540</v>
      </c>
      <c r="F2645" t="s">
        <v>7769</v>
      </c>
    </row>
    <row r="2646" spans="1:6">
      <c r="A2646" s="3" t="s">
        <v>5433</v>
      </c>
      <c r="B2646" t="s">
        <v>5434</v>
      </c>
      <c r="C2646">
        <v>649</v>
      </c>
      <c r="D2646">
        <v>647</v>
      </c>
      <c r="E2646">
        <v>24740</v>
      </c>
      <c r="F2646" t="s">
        <v>7769</v>
      </c>
    </row>
    <row r="2647" spans="1:6">
      <c r="A2647" s="3" t="s">
        <v>5435</v>
      </c>
      <c r="B2647" t="s">
        <v>5436</v>
      </c>
      <c r="C2647">
        <v>117</v>
      </c>
      <c r="D2647">
        <v>105</v>
      </c>
      <c r="E2647" t="s">
        <v>7769</v>
      </c>
      <c r="F2647" t="s">
        <v>7769</v>
      </c>
    </row>
    <row r="2648" spans="1:6">
      <c r="A2648" s="3" t="s">
        <v>5437</v>
      </c>
      <c r="B2648" t="s">
        <v>5438</v>
      </c>
      <c r="C2648">
        <v>426</v>
      </c>
      <c r="D2648">
        <v>451</v>
      </c>
      <c r="E2648">
        <v>23290</v>
      </c>
      <c r="F2648" t="s">
        <v>7769</v>
      </c>
    </row>
    <row r="2649" spans="1:6">
      <c r="A2649" s="3" t="s">
        <v>5439</v>
      </c>
      <c r="B2649" t="s">
        <v>5440</v>
      </c>
      <c r="C2649">
        <v>242</v>
      </c>
      <c r="D2649">
        <v>266</v>
      </c>
      <c r="E2649">
        <v>25420</v>
      </c>
      <c r="F2649" t="s">
        <v>7769</v>
      </c>
    </row>
    <row r="2650" spans="1:6">
      <c r="A2650" s="3" t="s">
        <v>5441</v>
      </c>
      <c r="B2650" t="s">
        <v>5442</v>
      </c>
      <c r="C2650">
        <v>1680</v>
      </c>
      <c r="D2650">
        <v>1678</v>
      </c>
      <c r="E2650">
        <v>25340</v>
      </c>
      <c r="F2650" t="s">
        <v>7769</v>
      </c>
    </row>
    <row r="2651" spans="1:6">
      <c r="A2651" s="3" t="s">
        <v>5443</v>
      </c>
      <c r="B2651" t="s">
        <v>5444</v>
      </c>
      <c r="C2651">
        <v>125</v>
      </c>
      <c r="D2651">
        <v>119</v>
      </c>
      <c r="E2651">
        <v>24460</v>
      </c>
      <c r="F2651" t="s">
        <v>7769</v>
      </c>
    </row>
    <row r="2652" spans="1:6">
      <c r="A2652" s="3" t="s">
        <v>5445</v>
      </c>
      <c r="B2652" t="s">
        <v>5446</v>
      </c>
      <c r="C2652">
        <v>193</v>
      </c>
      <c r="D2652">
        <v>205</v>
      </c>
      <c r="E2652">
        <v>24890</v>
      </c>
      <c r="F2652" t="s">
        <v>7769</v>
      </c>
    </row>
    <row r="2653" spans="1:6">
      <c r="A2653" s="3" t="s">
        <v>5447</v>
      </c>
      <c r="B2653" t="s">
        <v>5448</v>
      </c>
      <c r="C2653">
        <v>1997</v>
      </c>
      <c r="D2653">
        <v>1973</v>
      </c>
      <c r="E2653">
        <v>23880</v>
      </c>
      <c r="F2653" t="s">
        <v>7769</v>
      </c>
    </row>
    <row r="2654" spans="1:6">
      <c r="A2654" s="3" t="s">
        <v>5449</v>
      </c>
      <c r="B2654" t="s">
        <v>5450</v>
      </c>
      <c r="C2654">
        <v>185</v>
      </c>
      <c r="D2654">
        <v>182</v>
      </c>
      <c r="E2654">
        <v>27980</v>
      </c>
      <c r="F2654" t="s">
        <v>7769</v>
      </c>
    </row>
    <row r="2655" spans="1:6">
      <c r="A2655" s="3" t="s">
        <v>5451</v>
      </c>
      <c r="B2655" t="s">
        <v>5452</v>
      </c>
      <c r="C2655">
        <v>151</v>
      </c>
      <c r="D2655">
        <v>152</v>
      </c>
      <c r="E2655">
        <v>23830</v>
      </c>
      <c r="F2655" t="s">
        <v>7769</v>
      </c>
    </row>
    <row r="2656" spans="1:6">
      <c r="A2656" s="3" t="s">
        <v>5453</v>
      </c>
      <c r="B2656" t="s">
        <v>5454</v>
      </c>
      <c r="C2656">
        <v>314</v>
      </c>
      <c r="D2656">
        <v>336</v>
      </c>
      <c r="E2656">
        <v>32870</v>
      </c>
      <c r="F2656" t="s">
        <v>7769</v>
      </c>
    </row>
    <row r="2657" spans="1:6">
      <c r="A2657" s="3" t="s">
        <v>5455</v>
      </c>
      <c r="B2657" t="s">
        <v>5456</v>
      </c>
      <c r="C2657">
        <v>66</v>
      </c>
      <c r="D2657">
        <v>73</v>
      </c>
      <c r="E2657" t="s">
        <v>7769</v>
      </c>
      <c r="F2657" t="s">
        <v>7769</v>
      </c>
    </row>
    <row r="2658" spans="1:6">
      <c r="A2658" s="3" t="s">
        <v>5457</v>
      </c>
      <c r="B2658" t="s">
        <v>5458</v>
      </c>
      <c r="C2658">
        <v>10676</v>
      </c>
      <c r="D2658">
        <v>10467</v>
      </c>
      <c r="E2658">
        <v>25410</v>
      </c>
      <c r="F2658">
        <v>12</v>
      </c>
    </row>
    <row r="2659" spans="1:6">
      <c r="A2659" s="3" t="s">
        <v>5459</v>
      </c>
      <c r="B2659" t="s">
        <v>5460</v>
      </c>
      <c r="C2659">
        <v>1134</v>
      </c>
      <c r="D2659">
        <v>1090</v>
      </c>
      <c r="E2659">
        <v>22610</v>
      </c>
      <c r="F2659" t="s">
        <v>7769</v>
      </c>
    </row>
    <row r="2660" spans="1:6">
      <c r="A2660" s="3" t="s">
        <v>5461</v>
      </c>
      <c r="B2660" t="s">
        <v>5462</v>
      </c>
      <c r="C2660">
        <v>243</v>
      </c>
      <c r="D2660">
        <v>283</v>
      </c>
      <c r="E2660">
        <v>26730</v>
      </c>
      <c r="F2660" t="s">
        <v>7769</v>
      </c>
    </row>
    <row r="2661" spans="1:6">
      <c r="A2661" s="3" t="s">
        <v>5463</v>
      </c>
      <c r="B2661" t="s">
        <v>5464</v>
      </c>
      <c r="C2661">
        <v>986</v>
      </c>
      <c r="D2661">
        <v>1070</v>
      </c>
      <c r="E2661">
        <v>23420</v>
      </c>
      <c r="F2661" t="s">
        <v>7769</v>
      </c>
    </row>
    <row r="2662" spans="1:6">
      <c r="A2662" s="3" t="s">
        <v>5465</v>
      </c>
      <c r="B2662" t="s">
        <v>5466</v>
      </c>
      <c r="C2662">
        <v>285</v>
      </c>
      <c r="D2662">
        <v>279</v>
      </c>
      <c r="E2662">
        <v>26760</v>
      </c>
      <c r="F2662" t="s">
        <v>7769</v>
      </c>
    </row>
    <row r="2663" spans="1:6">
      <c r="A2663" s="3" t="s">
        <v>5467</v>
      </c>
      <c r="B2663" t="s">
        <v>5468</v>
      </c>
      <c r="C2663">
        <v>102</v>
      </c>
      <c r="D2663">
        <v>93</v>
      </c>
      <c r="E2663" t="s">
        <v>7769</v>
      </c>
      <c r="F2663" t="s">
        <v>7769</v>
      </c>
    </row>
    <row r="2664" spans="1:6">
      <c r="A2664" s="3" t="s">
        <v>5469</v>
      </c>
      <c r="B2664" t="s">
        <v>5470</v>
      </c>
      <c r="C2664">
        <v>5579</v>
      </c>
      <c r="D2664">
        <v>5411</v>
      </c>
      <c r="E2664">
        <v>18770</v>
      </c>
      <c r="F2664">
        <v>30</v>
      </c>
    </row>
    <row r="2665" spans="1:6">
      <c r="A2665" s="3" t="s">
        <v>5471</v>
      </c>
      <c r="B2665" t="s">
        <v>5472</v>
      </c>
      <c r="C2665">
        <v>299</v>
      </c>
      <c r="D2665">
        <v>314</v>
      </c>
      <c r="E2665">
        <v>23720</v>
      </c>
      <c r="F2665" t="s">
        <v>7769</v>
      </c>
    </row>
    <row r="2666" spans="1:6">
      <c r="A2666" s="3" t="s">
        <v>5481</v>
      </c>
      <c r="B2666" t="s">
        <v>5482</v>
      </c>
      <c r="C2666">
        <v>2464</v>
      </c>
      <c r="D2666">
        <v>2422</v>
      </c>
      <c r="E2666">
        <v>29120</v>
      </c>
      <c r="F2666">
        <v>7</v>
      </c>
    </row>
    <row r="2667" spans="1:6">
      <c r="A2667" s="3" t="s">
        <v>5473</v>
      </c>
      <c r="B2667" t="s">
        <v>5474</v>
      </c>
      <c r="C2667">
        <v>179</v>
      </c>
      <c r="D2667">
        <v>166</v>
      </c>
      <c r="E2667">
        <v>23980</v>
      </c>
      <c r="F2667" t="s">
        <v>7769</v>
      </c>
    </row>
    <row r="2668" spans="1:6">
      <c r="A2668" s="3" t="s">
        <v>5475</v>
      </c>
      <c r="B2668" t="s">
        <v>5476</v>
      </c>
      <c r="C2668">
        <v>976</v>
      </c>
      <c r="D2668">
        <v>1039</v>
      </c>
      <c r="E2668">
        <v>25070</v>
      </c>
      <c r="F2668" t="s">
        <v>7769</v>
      </c>
    </row>
    <row r="2669" spans="1:6">
      <c r="A2669" s="3" t="s">
        <v>5477</v>
      </c>
      <c r="B2669" t="s">
        <v>5478</v>
      </c>
      <c r="C2669">
        <v>5088</v>
      </c>
      <c r="D2669">
        <v>5217</v>
      </c>
      <c r="E2669">
        <v>23400</v>
      </c>
      <c r="F2669">
        <v>16</v>
      </c>
    </row>
    <row r="2670" spans="1:6">
      <c r="A2670" s="3" t="s">
        <v>5479</v>
      </c>
      <c r="B2670" t="s">
        <v>5480</v>
      </c>
      <c r="C2670">
        <v>196</v>
      </c>
      <c r="D2670">
        <v>173</v>
      </c>
      <c r="E2670">
        <v>26810</v>
      </c>
      <c r="F2670" t="s">
        <v>7769</v>
      </c>
    </row>
    <row r="2671" spans="1:6">
      <c r="A2671" s="3" t="s">
        <v>5483</v>
      </c>
      <c r="B2671" t="s">
        <v>5484</v>
      </c>
      <c r="C2671">
        <v>185</v>
      </c>
      <c r="D2671">
        <v>177</v>
      </c>
      <c r="E2671">
        <v>21940</v>
      </c>
      <c r="F2671" t="s">
        <v>7769</v>
      </c>
    </row>
    <row r="2672" spans="1:6">
      <c r="A2672" s="3" t="s">
        <v>5485</v>
      </c>
      <c r="B2672" t="s">
        <v>5486</v>
      </c>
      <c r="C2672">
        <v>8053</v>
      </c>
      <c r="D2672">
        <v>8217</v>
      </c>
      <c r="E2672">
        <v>20570</v>
      </c>
      <c r="F2672">
        <v>26</v>
      </c>
    </row>
    <row r="2673" spans="1:6">
      <c r="A2673" s="3" t="s">
        <v>5487</v>
      </c>
      <c r="B2673" t="s">
        <v>5488</v>
      </c>
      <c r="C2673">
        <v>474</v>
      </c>
      <c r="D2673">
        <v>457</v>
      </c>
      <c r="E2673">
        <v>27130</v>
      </c>
      <c r="F2673" t="s">
        <v>7769</v>
      </c>
    </row>
    <row r="2674" spans="1:6">
      <c r="A2674" s="3" t="s">
        <v>5489</v>
      </c>
      <c r="B2674" t="s">
        <v>5490</v>
      </c>
      <c r="C2674">
        <v>77</v>
      </c>
      <c r="D2674">
        <v>71</v>
      </c>
      <c r="E2674" t="s">
        <v>7769</v>
      </c>
      <c r="F2674" t="s">
        <v>7769</v>
      </c>
    </row>
    <row r="2675" spans="1:6">
      <c r="A2675" s="3" t="s">
        <v>5491</v>
      </c>
      <c r="B2675" t="s">
        <v>5492</v>
      </c>
      <c r="C2675">
        <v>700</v>
      </c>
      <c r="D2675">
        <v>670</v>
      </c>
      <c r="E2675">
        <v>25550</v>
      </c>
      <c r="F2675" t="s">
        <v>7769</v>
      </c>
    </row>
    <row r="2676" spans="1:6">
      <c r="A2676" s="3" t="s">
        <v>5493</v>
      </c>
      <c r="B2676" t="s">
        <v>5494</v>
      </c>
      <c r="C2676">
        <v>651</v>
      </c>
      <c r="D2676">
        <v>649</v>
      </c>
      <c r="E2676">
        <v>25200</v>
      </c>
      <c r="F2676" t="s">
        <v>7769</v>
      </c>
    </row>
    <row r="2677" spans="1:6">
      <c r="A2677" s="3" t="s">
        <v>5495</v>
      </c>
      <c r="B2677" t="s">
        <v>5496</v>
      </c>
      <c r="C2677">
        <v>697</v>
      </c>
      <c r="D2677">
        <v>730</v>
      </c>
      <c r="E2677">
        <v>26870</v>
      </c>
      <c r="F2677" t="s">
        <v>7769</v>
      </c>
    </row>
    <row r="2678" spans="1:6">
      <c r="A2678" s="3" t="s">
        <v>5497</v>
      </c>
      <c r="B2678" t="s">
        <v>5498</v>
      </c>
      <c r="C2678">
        <v>656</v>
      </c>
      <c r="D2678">
        <v>655</v>
      </c>
      <c r="E2678">
        <v>23310</v>
      </c>
      <c r="F2678" t="s">
        <v>7769</v>
      </c>
    </row>
    <row r="2679" spans="1:6">
      <c r="A2679" s="3" t="s">
        <v>5552</v>
      </c>
      <c r="B2679" t="s">
        <v>5553</v>
      </c>
      <c r="C2679">
        <v>11363</v>
      </c>
      <c r="D2679">
        <v>11619</v>
      </c>
      <c r="E2679">
        <v>20640</v>
      </c>
      <c r="F2679">
        <v>26</v>
      </c>
    </row>
    <row r="2680" spans="1:6">
      <c r="A2680" s="3" t="s">
        <v>5499</v>
      </c>
      <c r="B2680" t="s">
        <v>5500</v>
      </c>
      <c r="C2680">
        <v>3348</v>
      </c>
      <c r="D2680">
        <v>3342</v>
      </c>
      <c r="E2680">
        <v>27510</v>
      </c>
      <c r="F2680">
        <v>10</v>
      </c>
    </row>
    <row r="2681" spans="1:6">
      <c r="A2681" s="3" t="s">
        <v>5501</v>
      </c>
      <c r="B2681" t="s">
        <v>5502</v>
      </c>
      <c r="C2681">
        <v>664</v>
      </c>
      <c r="D2681">
        <v>620</v>
      </c>
      <c r="E2681">
        <v>22540</v>
      </c>
      <c r="F2681" t="s">
        <v>7769</v>
      </c>
    </row>
    <row r="2682" spans="1:6">
      <c r="A2682" s="3" t="s">
        <v>5503</v>
      </c>
      <c r="B2682" t="s">
        <v>5504</v>
      </c>
      <c r="C2682">
        <v>3786</v>
      </c>
      <c r="D2682">
        <v>3691</v>
      </c>
      <c r="E2682">
        <v>24130</v>
      </c>
      <c r="F2682">
        <v>15</v>
      </c>
    </row>
    <row r="2683" spans="1:6">
      <c r="A2683" s="3" t="s">
        <v>5505</v>
      </c>
      <c r="B2683" t="s">
        <v>5506</v>
      </c>
      <c r="C2683">
        <v>230</v>
      </c>
      <c r="D2683">
        <v>228</v>
      </c>
      <c r="E2683">
        <v>25400</v>
      </c>
      <c r="F2683" t="s">
        <v>7769</v>
      </c>
    </row>
    <row r="2684" spans="1:6">
      <c r="A2684" s="3" t="s">
        <v>5507</v>
      </c>
      <c r="B2684" t="s">
        <v>5508</v>
      </c>
      <c r="C2684">
        <v>139</v>
      </c>
      <c r="D2684">
        <v>133</v>
      </c>
      <c r="E2684">
        <v>25170</v>
      </c>
      <c r="F2684" t="s">
        <v>7769</v>
      </c>
    </row>
    <row r="2685" spans="1:6">
      <c r="A2685" s="3" t="s">
        <v>5509</v>
      </c>
      <c r="B2685" t="s">
        <v>5510</v>
      </c>
      <c r="C2685">
        <v>90</v>
      </c>
      <c r="D2685">
        <v>71</v>
      </c>
      <c r="E2685" t="s">
        <v>7769</v>
      </c>
      <c r="F2685" t="s">
        <v>7769</v>
      </c>
    </row>
    <row r="2686" spans="1:6">
      <c r="A2686" s="3" t="s">
        <v>5511</v>
      </c>
      <c r="B2686" t="s">
        <v>5512</v>
      </c>
      <c r="C2686">
        <v>96</v>
      </c>
      <c r="D2686">
        <v>104</v>
      </c>
      <c r="E2686">
        <v>30230</v>
      </c>
      <c r="F2686" t="s">
        <v>7769</v>
      </c>
    </row>
    <row r="2687" spans="1:6">
      <c r="A2687" s="3" t="s">
        <v>5517</v>
      </c>
      <c r="B2687" t="s">
        <v>5518</v>
      </c>
      <c r="C2687">
        <v>561</v>
      </c>
      <c r="D2687">
        <v>545</v>
      </c>
      <c r="E2687">
        <v>25660</v>
      </c>
      <c r="F2687" t="s">
        <v>7769</v>
      </c>
    </row>
    <row r="2688" spans="1:6">
      <c r="A2688" s="3" t="s">
        <v>5513</v>
      </c>
      <c r="B2688" t="s">
        <v>5514</v>
      </c>
      <c r="C2688">
        <v>476</v>
      </c>
      <c r="D2688">
        <v>512</v>
      </c>
      <c r="E2688">
        <v>25860</v>
      </c>
      <c r="F2688" t="s">
        <v>7769</v>
      </c>
    </row>
    <row r="2689" spans="1:6">
      <c r="A2689" s="3" t="s">
        <v>5515</v>
      </c>
      <c r="B2689" t="s">
        <v>5516</v>
      </c>
      <c r="C2689">
        <v>300</v>
      </c>
      <c r="D2689">
        <v>285</v>
      </c>
      <c r="E2689">
        <v>22280</v>
      </c>
      <c r="F2689" t="s">
        <v>7769</v>
      </c>
    </row>
    <row r="2690" spans="1:6">
      <c r="A2690" s="3" t="s">
        <v>5519</v>
      </c>
      <c r="B2690" t="s">
        <v>5520</v>
      </c>
      <c r="C2690">
        <v>651</v>
      </c>
      <c r="D2690">
        <v>679</v>
      </c>
      <c r="E2690">
        <v>28970</v>
      </c>
      <c r="F2690" t="s">
        <v>7769</v>
      </c>
    </row>
    <row r="2691" spans="1:6">
      <c r="A2691" s="3" t="s">
        <v>5521</v>
      </c>
      <c r="B2691" t="s">
        <v>5522</v>
      </c>
      <c r="C2691">
        <v>592</v>
      </c>
      <c r="D2691">
        <v>600</v>
      </c>
      <c r="E2691">
        <v>22300</v>
      </c>
      <c r="F2691" t="s">
        <v>7769</v>
      </c>
    </row>
    <row r="2692" spans="1:6">
      <c r="A2692" s="3" t="s">
        <v>5523</v>
      </c>
      <c r="B2692" t="s">
        <v>5524</v>
      </c>
      <c r="C2692">
        <v>1359</v>
      </c>
      <c r="D2692">
        <v>1317</v>
      </c>
      <c r="E2692">
        <v>27310</v>
      </c>
      <c r="F2692" t="s">
        <v>7769</v>
      </c>
    </row>
    <row r="2693" spans="1:6">
      <c r="A2693" s="3" t="s">
        <v>5527</v>
      </c>
      <c r="B2693" t="s">
        <v>5528</v>
      </c>
      <c r="C2693">
        <v>413</v>
      </c>
      <c r="D2693">
        <v>384</v>
      </c>
      <c r="E2693">
        <v>24620</v>
      </c>
      <c r="F2693" t="s">
        <v>7769</v>
      </c>
    </row>
    <row r="2694" spans="1:6">
      <c r="A2694" s="3" t="s">
        <v>5529</v>
      </c>
      <c r="B2694" t="s">
        <v>5530</v>
      </c>
      <c r="C2694">
        <v>460</v>
      </c>
      <c r="D2694">
        <v>443</v>
      </c>
      <c r="E2694">
        <v>29690</v>
      </c>
      <c r="F2694" t="s">
        <v>7769</v>
      </c>
    </row>
    <row r="2695" spans="1:6">
      <c r="A2695" s="3" t="s">
        <v>5531</v>
      </c>
      <c r="B2695" t="s">
        <v>5532</v>
      </c>
      <c r="C2695">
        <v>10198</v>
      </c>
      <c r="D2695">
        <v>9743</v>
      </c>
      <c r="E2695">
        <v>20660</v>
      </c>
      <c r="F2695">
        <v>26</v>
      </c>
    </row>
    <row r="2696" spans="1:6">
      <c r="A2696" s="3" t="s">
        <v>5533</v>
      </c>
      <c r="B2696" t="s">
        <v>5534</v>
      </c>
      <c r="C2696">
        <v>2014</v>
      </c>
      <c r="D2696">
        <v>1912</v>
      </c>
      <c r="E2696">
        <v>24070</v>
      </c>
      <c r="F2696" t="s">
        <v>7769</v>
      </c>
    </row>
    <row r="2697" spans="1:6">
      <c r="A2697" s="3" t="s">
        <v>5525</v>
      </c>
      <c r="B2697" t="s">
        <v>5526</v>
      </c>
      <c r="C2697">
        <v>1023</v>
      </c>
      <c r="D2697">
        <v>1022</v>
      </c>
      <c r="E2697">
        <v>30580</v>
      </c>
      <c r="F2697" t="s">
        <v>7769</v>
      </c>
    </row>
    <row r="2698" spans="1:6">
      <c r="A2698" s="3" t="s">
        <v>5535</v>
      </c>
      <c r="B2698" t="s">
        <v>5536</v>
      </c>
      <c r="C2698">
        <v>63</v>
      </c>
      <c r="D2698">
        <v>62</v>
      </c>
      <c r="E2698" t="s">
        <v>7769</v>
      </c>
      <c r="F2698" t="s">
        <v>7769</v>
      </c>
    </row>
    <row r="2699" spans="1:6">
      <c r="A2699" s="3" t="s">
        <v>5537</v>
      </c>
      <c r="B2699" t="s">
        <v>5538</v>
      </c>
      <c r="C2699">
        <v>210</v>
      </c>
      <c r="D2699">
        <v>210</v>
      </c>
      <c r="E2699">
        <v>24010</v>
      </c>
      <c r="F2699" t="s">
        <v>7769</v>
      </c>
    </row>
    <row r="2700" spans="1:6">
      <c r="A2700" s="3" t="s">
        <v>5539</v>
      </c>
      <c r="B2700" t="s">
        <v>5540</v>
      </c>
      <c r="C2700">
        <v>558</v>
      </c>
      <c r="D2700">
        <v>557</v>
      </c>
      <c r="E2700">
        <v>25260</v>
      </c>
      <c r="F2700" t="s">
        <v>7769</v>
      </c>
    </row>
    <row r="2701" spans="1:6">
      <c r="A2701" s="3" t="s">
        <v>5541</v>
      </c>
      <c r="B2701" t="s">
        <v>5542</v>
      </c>
      <c r="C2701">
        <v>94</v>
      </c>
      <c r="D2701">
        <v>87</v>
      </c>
      <c r="E2701" t="s">
        <v>7769</v>
      </c>
      <c r="F2701" t="s">
        <v>7769</v>
      </c>
    </row>
    <row r="2702" spans="1:6">
      <c r="A2702" s="3" t="s">
        <v>5543</v>
      </c>
      <c r="B2702" t="s">
        <v>5544</v>
      </c>
      <c r="C2702">
        <v>309</v>
      </c>
      <c r="D2702">
        <v>299</v>
      </c>
      <c r="E2702">
        <v>24990</v>
      </c>
      <c r="F2702" t="s">
        <v>7769</v>
      </c>
    </row>
    <row r="2703" spans="1:6">
      <c r="A2703" s="3" t="s">
        <v>5545</v>
      </c>
      <c r="B2703" t="s">
        <v>5546</v>
      </c>
      <c r="C2703">
        <v>1117</v>
      </c>
      <c r="D2703">
        <v>1170</v>
      </c>
      <c r="E2703">
        <v>27500</v>
      </c>
      <c r="F2703" t="s">
        <v>7769</v>
      </c>
    </row>
    <row r="2704" spans="1:6">
      <c r="A2704" s="3" t="s">
        <v>5547</v>
      </c>
      <c r="B2704" t="s">
        <v>5548</v>
      </c>
      <c r="C2704">
        <v>249</v>
      </c>
      <c r="D2704">
        <v>237</v>
      </c>
      <c r="E2704">
        <v>26430</v>
      </c>
      <c r="F2704" t="s">
        <v>7769</v>
      </c>
    </row>
    <row r="2705" spans="1:6">
      <c r="A2705" s="3" t="s">
        <v>5549</v>
      </c>
      <c r="B2705" t="s">
        <v>3876</v>
      </c>
      <c r="C2705">
        <v>272</v>
      </c>
      <c r="D2705">
        <v>289</v>
      </c>
      <c r="E2705">
        <v>26160</v>
      </c>
      <c r="F2705" t="s">
        <v>7769</v>
      </c>
    </row>
    <row r="2706" spans="1:6">
      <c r="A2706" s="3" t="s">
        <v>5550</v>
      </c>
      <c r="B2706" t="s">
        <v>5551</v>
      </c>
      <c r="C2706">
        <v>734</v>
      </c>
      <c r="D2706">
        <v>673</v>
      </c>
      <c r="E2706">
        <v>25800</v>
      </c>
      <c r="F2706" t="s">
        <v>7769</v>
      </c>
    </row>
    <row r="2707" spans="1:6">
      <c r="A2707" s="3" t="s">
        <v>5554</v>
      </c>
      <c r="B2707" t="s">
        <v>5555</v>
      </c>
      <c r="C2707">
        <v>212</v>
      </c>
      <c r="D2707">
        <v>225</v>
      </c>
      <c r="E2707">
        <v>27220</v>
      </c>
      <c r="F2707" t="s">
        <v>7769</v>
      </c>
    </row>
    <row r="2708" spans="1:6">
      <c r="A2708" s="3" t="s">
        <v>5612</v>
      </c>
      <c r="B2708" t="s">
        <v>5613</v>
      </c>
      <c r="C2708">
        <v>153</v>
      </c>
      <c r="D2708">
        <v>158</v>
      </c>
      <c r="E2708">
        <v>26550</v>
      </c>
      <c r="F2708" t="s">
        <v>7769</v>
      </c>
    </row>
    <row r="2709" spans="1:6">
      <c r="A2709" s="3" t="s">
        <v>5614</v>
      </c>
      <c r="B2709" t="s">
        <v>5615</v>
      </c>
      <c r="C2709">
        <v>282</v>
      </c>
      <c r="D2709">
        <v>357</v>
      </c>
      <c r="E2709">
        <v>20430</v>
      </c>
      <c r="F2709" t="s">
        <v>7769</v>
      </c>
    </row>
    <row r="2710" spans="1:6">
      <c r="A2710" s="3" t="s">
        <v>5556</v>
      </c>
      <c r="B2710" t="s">
        <v>5557</v>
      </c>
      <c r="C2710">
        <v>198</v>
      </c>
      <c r="D2710">
        <v>200</v>
      </c>
      <c r="E2710">
        <v>23840</v>
      </c>
      <c r="F2710" t="s">
        <v>7769</v>
      </c>
    </row>
    <row r="2711" spans="1:6">
      <c r="A2711" s="3" t="s">
        <v>5558</v>
      </c>
      <c r="B2711" t="s">
        <v>5559</v>
      </c>
      <c r="C2711">
        <v>953</v>
      </c>
      <c r="D2711">
        <v>1095</v>
      </c>
      <c r="E2711">
        <v>24100</v>
      </c>
      <c r="F2711" t="s">
        <v>7769</v>
      </c>
    </row>
    <row r="2712" spans="1:6">
      <c r="A2712" s="3" t="s">
        <v>5560</v>
      </c>
      <c r="B2712" t="s">
        <v>5561</v>
      </c>
      <c r="C2712">
        <v>3746</v>
      </c>
      <c r="D2712">
        <v>4115</v>
      </c>
      <c r="E2712">
        <v>28640</v>
      </c>
      <c r="F2712">
        <v>11</v>
      </c>
    </row>
    <row r="2713" spans="1:6">
      <c r="A2713" s="3" t="s">
        <v>5562</v>
      </c>
      <c r="B2713" t="s">
        <v>5563</v>
      </c>
      <c r="C2713">
        <v>28</v>
      </c>
      <c r="D2713">
        <v>22</v>
      </c>
      <c r="E2713" t="s">
        <v>7769</v>
      </c>
      <c r="F2713" t="s">
        <v>7769</v>
      </c>
    </row>
    <row r="2714" spans="1:6">
      <c r="A2714" s="3" t="s">
        <v>5564</v>
      </c>
      <c r="B2714" t="s">
        <v>5565</v>
      </c>
      <c r="C2714">
        <v>1440</v>
      </c>
      <c r="D2714">
        <v>1409</v>
      </c>
      <c r="E2714">
        <v>30640</v>
      </c>
      <c r="F2714" t="s">
        <v>7769</v>
      </c>
    </row>
    <row r="2715" spans="1:6">
      <c r="A2715" s="3" t="s">
        <v>5572</v>
      </c>
      <c r="B2715" t="s">
        <v>5573</v>
      </c>
      <c r="C2715">
        <v>71</v>
      </c>
      <c r="D2715">
        <v>59</v>
      </c>
      <c r="E2715" t="s">
        <v>7769</v>
      </c>
      <c r="F2715" t="s">
        <v>7769</v>
      </c>
    </row>
    <row r="2716" spans="1:6">
      <c r="A2716" s="3" t="s">
        <v>5566</v>
      </c>
      <c r="B2716" t="s">
        <v>5567</v>
      </c>
      <c r="C2716">
        <v>168</v>
      </c>
      <c r="D2716">
        <v>171</v>
      </c>
      <c r="E2716">
        <v>26790</v>
      </c>
      <c r="F2716" t="s">
        <v>7769</v>
      </c>
    </row>
    <row r="2717" spans="1:6">
      <c r="A2717" s="3" t="s">
        <v>5568</v>
      </c>
      <c r="B2717" t="s">
        <v>5569</v>
      </c>
      <c r="C2717">
        <v>1526</v>
      </c>
      <c r="D2717">
        <v>1628</v>
      </c>
      <c r="E2717">
        <v>32390</v>
      </c>
      <c r="F2717" t="s">
        <v>7769</v>
      </c>
    </row>
    <row r="2718" spans="1:6">
      <c r="A2718" s="3" t="s">
        <v>5574</v>
      </c>
      <c r="B2718" t="s">
        <v>5575</v>
      </c>
      <c r="C2718">
        <v>650</v>
      </c>
      <c r="D2718">
        <v>618</v>
      </c>
      <c r="E2718">
        <v>22310</v>
      </c>
      <c r="F2718" t="s">
        <v>7769</v>
      </c>
    </row>
    <row r="2719" spans="1:6">
      <c r="A2719" s="3" t="s">
        <v>5570</v>
      </c>
      <c r="B2719" t="s">
        <v>5571</v>
      </c>
      <c r="C2719">
        <v>505</v>
      </c>
      <c r="D2719">
        <v>481</v>
      </c>
      <c r="E2719">
        <v>29190</v>
      </c>
      <c r="F2719" t="s">
        <v>7769</v>
      </c>
    </row>
    <row r="2720" spans="1:6">
      <c r="A2720" s="3" t="s">
        <v>5576</v>
      </c>
      <c r="B2720" t="s">
        <v>5577</v>
      </c>
      <c r="C2720">
        <v>574</v>
      </c>
      <c r="D2720">
        <v>570</v>
      </c>
      <c r="E2720">
        <v>28160</v>
      </c>
      <c r="F2720" t="s">
        <v>7769</v>
      </c>
    </row>
    <row r="2721" spans="1:6">
      <c r="A2721" s="3" t="s">
        <v>5580</v>
      </c>
      <c r="B2721" t="s">
        <v>5581</v>
      </c>
      <c r="C2721">
        <v>847</v>
      </c>
      <c r="D2721">
        <v>902</v>
      </c>
      <c r="E2721">
        <v>23590</v>
      </c>
      <c r="F2721" t="s">
        <v>7769</v>
      </c>
    </row>
    <row r="2722" spans="1:6">
      <c r="A2722" s="3" t="s">
        <v>5578</v>
      </c>
      <c r="B2722" t="s">
        <v>5579</v>
      </c>
      <c r="C2722">
        <v>557</v>
      </c>
      <c r="D2722">
        <v>577</v>
      </c>
      <c r="E2722">
        <v>26510</v>
      </c>
      <c r="F2722" t="s">
        <v>7769</v>
      </c>
    </row>
    <row r="2723" spans="1:6">
      <c r="A2723" s="3" t="s">
        <v>5582</v>
      </c>
      <c r="B2723" t="s">
        <v>5583</v>
      </c>
      <c r="C2723">
        <v>281</v>
      </c>
      <c r="D2723">
        <v>280</v>
      </c>
      <c r="E2723">
        <v>29320</v>
      </c>
      <c r="F2723" t="s">
        <v>7769</v>
      </c>
    </row>
    <row r="2724" spans="1:6">
      <c r="A2724" s="3" t="s">
        <v>5618</v>
      </c>
      <c r="B2724" t="s">
        <v>5619</v>
      </c>
      <c r="C2724">
        <v>179</v>
      </c>
      <c r="D2724">
        <v>186</v>
      </c>
      <c r="E2724">
        <v>22100</v>
      </c>
      <c r="F2724" t="s">
        <v>7769</v>
      </c>
    </row>
    <row r="2725" spans="1:6">
      <c r="A2725" s="3" t="s">
        <v>5616</v>
      </c>
      <c r="B2725" t="s">
        <v>5617</v>
      </c>
      <c r="C2725">
        <v>12074</v>
      </c>
      <c r="D2725">
        <v>11590</v>
      </c>
      <c r="E2725">
        <v>20690</v>
      </c>
      <c r="F2725">
        <v>24</v>
      </c>
    </row>
    <row r="2726" spans="1:6">
      <c r="A2726" s="3" t="s">
        <v>5584</v>
      </c>
      <c r="B2726" t="s">
        <v>5585</v>
      </c>
      <c r="C2726">
        <v>1273</v>
      </c>
      <c r="D2726">
        <v>1271</v>
      </c>
      <c r="E2726">
        <v>24290</v>
      </c>
      <c r="F2726" t="s">
        <v>7769</v>
      </c>
    </row>
    <row r="2727" spans="1:6">
      <c r="A2727" s="3" t="s">
        <v>5586</v>
      </c>
      <c r="B2727" t="s">
        <v>5587</v>
      </c>
      <c r="C2727">
        <v>160</v>
      </c>
      <c r="D2727">
        <v>130</v>
      </c>
      <c r="E2727">
        <v>25420</v>
      </c>
      <c r="F2727" t="s">
        <v>7769</v>
      </c>
    </row>
    <row r="2728" spans="1:6">
      <c r="A2728" s="3" t="s">
        <v>5588</v>
      </c>
      <c r="B2728" t="s">
        <v>5589</v>
      </c>
      <c r="C2728">
        <v>1398</v>
      </c>
      <c r="D2728">
        <v>1381</v>
      </c>
      <c r="E2728">
        <v>24410</v>
      </c>
      <c r="F2728" t="s">
        <v>7769</v>
      </c>
    </row>
    <row r="2729" spans="1:6">
      <c r="A2729" s="3" t="s">
        <v>5592</v>
      </c>
      <c r="B2729" t="s">
        <v>5593</v>
      </c>
      <c r="C2729">
        <v>1613</v>
      </c>
      <c r="D2729">
        <v>1756</v>
      </c>
      <c r="E2729">
        <v>25250</v>
      </c>
      <c r="F2729" t="s">
        <v>7769</v>
      </c>
    </row>
    <row r="2730" spans="1:6">
      <c r="A2730" s="3" t="s">
        <v>5590</v>
      </c>
      <c r="B2730" t="s">
        <v>5591</v>
      </c>
      <c r="C2730">
        <v>234</v>
      </c>
      <c r="D2730">
        <v>261</v>
      </c>
      <c r="E2730">
        <v>24070</v>
      </c>
      <c r="F2730" t="s">
        <v>7769</v>
      </c>
    </row>
    <row r="2731" spans="1:6">
      <c r="A2731" s="3" t="s">
        <v>5594</v>
      </c>
      <c r="B2731" t="s">
        <v>5595</v>
      </c>
      <c r="C2731">
        <v>679</v>
      </c>
      <c r="D2731">
        <v>709</v>
      </c>
      <c r="E2731">
        <v>28620</v>
      </c>
      <c r="F2731" t="s">
        <v>7769</v>
      </c>
    </row>
    <row r="2732" spans="1:6">
      <c r="A2732" s="3" t="s">
        <v>5598</v>
      </c>
      <c r="B2732" t="s">
        <v>5599</v>
      </c>
      <c r="C2732">
        <v>5973</v>
      </c>
      <c r="D2732">
        <v>5994</v>
      </c>
      <c r="E2732">
        <v>21450</v>
      </c>
      <c r="F2732">
        <v>24</v>
      </c>
    </row>
    <row r="2733" spans="1:6">
      <c r="A2733" s="3" t="s">
        <v>5600</v>
      </c>
      <c r="B2733" t="s">
        <v>5601</v>
      </c>
      <c r="C2733">
        <v>53</v>
      </c>
      <c r="D2733">
        <v>56</v>
      </c>
      <c r="E2733" t="s">
        <v>7769</v>
      </c>
      <c r="F2733" t="s">
        <v>7769</v>
      </c>
    </row>
    <row r="2734" spans="1:6">
      <c r="A2734" s="3" t="s">
        <v>5602</v>
      </c>
      <c r="B2734" t="s">
        <v>5603</v>
      </c>
      <c r="C2734">
        <v>2401</v>
      </c>
      <c r="D2734">
        <v>2273</v>
      </c>
      <c r="E2734">
        <v>23860</v>
      </c>
      <c r="F2734">
        <v>18</v>
      </c>
    </row>
    <row r="2735" spans="1:6">
      <c r="A2735" s="3" t="s">
        <v>5604</v>
      </c>
      <c r="B2735" t="s">
        <v>5605</v>
      </c>
      <c r="C2735">
        <v>812</v>
      </c>
      <c r="D2735">
        <v>848</v>
      </c>
      <c r="E2735">
        <v>28820</v>
      </c>
      <c r="F2735" t="s">
        <v>7769</v>
      </c>
    </row>
    <row r="2736" spans="1:6">
      <c r="A2736" s="3" t="s">
        <v>5606</v>
      </c>
      <c r="B2736" t="s">
        <v>5607</v>
      </c>
      <c r="C2736">
        <v>6561</v>
      </c>
      <c r="D2736">
        <v>6854</v>
      </c>
      <c r="E2736">
        <v>19360</v>
      </c>
      <c r="F2736">
        <v>30</v>
      </c>
    </row>
    <row r="2737" spans="1:6">
      <c r="A2737" s="3" t="s">
        <v>5608</v>
      </c>
      <c r="B2737" t="s">
        <v>5609</v>
      </c>
      <c r="C2737">
        <v>173</v>
      </c>
      <c r="D2737">
        <v>154</v>
      </c>
      <c r="E2737">
        <v>28000</v>
      </c>
      <c r="F2737" t="s">
        <v>7769</v>
      </c>
    </row>
    <row r="2738" spans="1:6">
      <c r="A2738" s="3" t="s">
        <v>5596</v>
      </c>
      <c r="B2738" t="s">
        <v>5597</v>
      </c>
      <c r="C2738">
        <v>294</v>
      </c>
      <c r="D2738">
        <v>256</v>
      </c>
      <c r="E2738">
        <v>28440</v>
      </c>
      <c r="F2738" t="s">
        <v>7769</v>
      </c>
    </row>
    <row r="2739" spans="1:6">
      <c r="A2739" s="3" t="s">
        <v>5610</v>
      </c>
      <c r="B2739" t="s">
        <v>5611</v>
      </c>
      <c r="C2739">
        <v>476</v>
      </c>
      <c r="D2739">
        <v>471</v>
      </c>
      <c r="E2739">
        <v>24110</v>
      </c>
      <c r="F2739" t="s">
        <v>7769</v>
      </c>
    </row>
    <row r="2740" spans="1:6">
      <c r="A2740" s="3" t="s">
        <v>5620</v>
      </c>
      <c r="B2740" t="s">
        <v>5621</v>
      </c>
      <c r="C2740">
        <v>379</v>
      </c>
      <c r="D2740">
        <v>384</v>
      </c>
      <c r="E2740">
        <v>23560</v>
      </c>
      <c r="F2740" t="s">
        <v>7769</v>
      </c>
    </row>
    <row r="2741" spans="1:6">
      <c r="A2741" s="3" t="s">
        <v>6166</v>
      </c>
      <c r="B2741" t="s">
        <v>6167</v>
      </c>
      <c r="C2741">
        <v>249</v>
      </c>
      <c r="D2741">
        <v>251</v>
      </c>
      <c r="E2741">
        <v>23920</v>
      </c>
      <c r="F2741" t="s">
        <v>7769</v>
      </c>
    </row>
    <row r="2742" spans="1:6">
      <c r="A2742" s="3" t="s">
        <v>5622</v>
      </c>
      <c r="B2742" t="s">
        <v>5623</v>
      </c>
      <c r="C2742">
        <v>1167</v>
      </c>
      <c r="D2742">
        <v>1291</v>
      </c>
      <c r="E2742">
        <v>24880</v>
      </c>
      <c r="F2742" t="s">
        <v>7769</v>
      </c>
    </row>
    <row r="2743" spans="1:6">
      <c r="A2743" s="3" t="s">
        <v>5624</v>
      </c>
      <c r="B2743" t="s">
        <v>5625</v>
      </c>
      <c r="C2743">
        <v>207</v>
      </c>
      <c r="D2743">
        <v>210</v>
      </c>
      <c r="E2743">
        <v>23070</v>
      </c>
      <c r="F2743" t="s">
        <v>7769</v>
      </c>
    </row>
    <row r="2744" spans="1:6">
      <c r="A2744" s="3" t="s">
        <v>5626</v>
      </c>
      <c r="B2744" t="s">
        <v>5627</v>
      </c>
      <c r="C2744">
        <v>264</v>
      </c>
      <c r="D2744">
        <v>276</v>
      </c>
      <c r="E2744">
        <v>29470</v>
      </c>
      <c r="F2744" t="s">
        <v>7769</v>
      </c>
    </row>
    <row r="2745" spans="1:6">
      <c r="A2745" s="3" t="s">
        <v>5628</v>
      </c>
      <c r="B2745" t="s">
        <v>5629</v>
      </c>
      <c r="C2745">
        <v>9767</v>
      </c>
      <c r="D2745">
        <v>10323</v>
      </c>
      <c r="E2745">
        <v>21020</v>
      </c>
      <c r="F2745">
        <v>26</v>
      </c>
    </row>
    <row r="2746" spans="1:6">
      <c r="A2746" s="3" t="s">
        <v>5630</v>
      </c>
      <c r="B2746" t="s">
        <v>5631</v>
      </c>
      <c r="C2746">
        <v>1217</v>
      </c>
      <c r="D2746">
        <v>1213</v>
      </c>
      <c r="E2746">
        <v>24510</v>
      </c>
      <c r="F2746" t="s">
        <v>7769</v>
      </c>
    </row>
    <row r="2747" spans="1:6">
      <c r="A2747" s="3" t="s">
        <v>5632</v>
      </c>
      <c r="B2747" t="s">
        <v>5633</v>
      </c>
      <c r="C2747">
        <v>399</v>
      </c>
      <c r="D2747">
        <v>418</v>
      </c>
      <c r="E2747">
        <v>31050</v>
      </c>
      <c r="F2747" t="s">
        <v>7769</v>
      </c>
    </row>
    <row r="2748" spans="1:6">
      <c r="A2748" s="3" t="s">
        <v>5634</v>
      </c>
      <c r="B2748" t="s">
        <v>5635</v>
      </c>
      <c r="C2748">
        <v>402</v>
      </c>
      <c r="D2748">
        <v>341</v>
      </c>
      <c r="E2748">
        <v>24400</v>
      </c>
      <c r="F2748" t="s">
        <v>7769</v>
      </c>
    </row>
    <row r="2749" spans="1:6">
      <c r="A2749" s="3" t="s">
        <v>5636</v>
      </c>
      <c r="B2749" t="s">
        <v>5637</v>
      </c>
      <c r="C2749">
        <v>239</v>
      </c>
      <c r="D2749">
        <v>227</v>
      </c>
      <c r="E2749">
        <v>25420</v>
      </c>
      <c r="F2749" t="s">
        <v>7769</v>
      </c>
    </row>
    <row r="2750" spans="1:6">
      <c r="A2750" s="3" t="s">
        <v>5638</v>
      </c>
      <c r="B2750" t="s">
        <v>5639</v>
      </c>
      <c r="C2750">
        <v>769</v>
      </c>
      <c r="D2750">
        <v>719</v>
      </c>
      <c r="E2750">
        <v>23560</v>
      </c>
      <c r="F2750" t="s">
        <v>7769</v>
      </c>
    </row>
    <row r="2751" spans="1:6">
      <c r="A2751" s="3" t="s">
        <v>5640</v>
      </c>
      <c r="B2751" t="s">
        <v>5641</v>
      </c>
      <c r="C2751">
        <v>13422</v>
      </c>
      <c r="D2751">
        <v>13138</v>
      </c>
      <c r="E2751">
        <v>21970</v>
      </c>
      <c r="F2751">
        <v>19</v>
      </c>
    </row>
    <row r="2752" spans="1:6">
      <c r="A2752" s="3" t="s">
        <v>5642</v>
      </c>
      <c r="B2752" t="s">
        <v>5643</v>
      </c>
      <c r="C2752">
        <v>506</v>
      </c>
      <c r="D2752">
        <v>493</v>
      </c>
      <c r="E2752">
        <v>23610</v>
      </c>
      <c r="F2752" t="s">
        <v>7769</v>
      </c>
    </row>
    <row r="2753" spans="1:6">
      <c r="A2753" s="3" t="s">
        <v>5644</v>
      </c>
      <c r="B2753" t="s">
        <v>5645</v>
      </c>
      <c r="C2753">
        <v>5373</v>
      </c>
      <c r="D2753">
        <v>5780</v>
      </c>
      <c r="E2753">
        <v>25870</v>
      </c>
      <c r="F2753">
        <v>11</v>
      </c>
    </row>
    <row r="2754" spans="1:6">
      <c r="A2754" s="3" t="s">
        <v>5646</v>
      </c>
      <c r="B2754" t="s">
        <v>5647</v>
      </c>
      <c r="C2754">
        <v>563</v>
      </c>
      <c r="D2754">
        <v>566</v>
      </c>
      <c r="E2754">
        <v>24330</v>
      </c>
      <c r="F2754" t="s">
        <v>7769</v>
      </c>
    </row>
    <row r="2755" spans="1:6">
      <c r="A2755" s="3" t="s">
        <v>5327</v>
      </c>
      <c r="B2755" t="s">
        <v>5328</v>
      </c>
      <c r="C2755">
        <v>776</v>
      </c>
      <c r="D2755">
        <v>740</v>
      </c>
      <c r="E2755">
        <v>21880</v>
      </c>
      <c r="F2755" t="s">
        <v>7769</v>
      </c>
    </row>
    <row r="2756" spans="1:6">
      <c r="A2756" s="3" t="s">
        <v>5648</v>
      </c>
      <c r="B2756" t="s">
        <v>5649</v>
      </c>
      <c r="C2756">
        <v>520</v>
      </c>
      <c r="D2756">
        <v>559</v>
      </c>
      <c r="E2756">
        <v>24460</v>
      </c>
      <c r="F2756" t="s">
        <v>7769</v>
      </c>
    </row>
    <row r="2757" spans="1:6">
      <c r="A2757" s="3" t="s">
        <v>5650</v>
      </c>
      <c r="B2757" t="s">
        <v>5651</v>
      </c>
      <c r="C2757">
        <v>762</v>
      </c>
      <c r="D2757">
        <v>768</v>
      </c>
      <c r="E2757">
        <v>22040</v>
      </c>
      <c r="F2757" t="s">
        <v>7769</v>
      </c>
    </row>
    <row r="2758" spans="1:6">
      <c r="A2758" s="3" t="s">
        <v>5652</v>
      </c>
      <c r="B2758" t="s">
        <v>5653</v>
      </c>
      <c r="C2758">
        <v>740</v>
      </c>
      <c r="D2758">
        <v>770</v>
      </c>
      <c r="E2758">
        <v>27730</v>
      </c>
      <c r="F2758" t="s">
        <v>7769</v>
      </c>
    </row>
    <row r="2759" spans="1:6">
      <c r="A2759" s="3" t="s">
        <v>5654</v>
      </c>
      <c r="B2759" t="s">
        <v>5655</v>
      </c>
      <c r="C2759">
        <v>474</v>
      </c>
      <c r="D2759">
        <v>458</v>
      </c>
      <c r="E2759">
        <v>25550</v>
      </c>
      <c r="F2759" t="s">
        <v>7769</v>
      </c>
    </row>
    <row r="2760" spans="1:6">
      <c r="A2760" s="3" t="s">
        <v>5656</v>
      </c>
      <c r="B2760" t="s">
        <v>5657</v>
      </c>
      <c r="C2760">
        <v>1686</v>
      </c>
      <c r="D2760">
        <v>1574</v>
      </c>
      <c r="E2760">
        <v>22490</v>
      </c>
      <c r="F2760" t="s">
        <v>7769</v>
      </c>
    </row>
    <row r="2761" spans="1:6">
      <c r="A2761" s="3" t="s">
        <v>5658</v>
      </c>
      <c r="B2761" t="s">
        <v>5659</v>
      </c>
      <c r="C2761">
        <v>421</v>
      </c>
      <c r="D2761">
        <v>422</v>
      </c>
      <c r="E2761">
        <v>27910</v>
      </c>
      <c r="F2761" t="s">
        <v>7769</v>
      </c>
    </row>
    <row r="2762" spans="1:6">
      <c r="A2762" s="3" t="s">
        <v>5660</v>
      </c>
      <c r="B2762" t="s">
        <v>5661</v>
      </c>
      <c r="C2762">
        <v>777</v>
      </c>
      <c r="D2762">
        <v>789</v>
      </c>
      <c r="E2762">
        <v>29110</v>
      </c>
      <c r="F2762" t="s">
        <v>7769</v>
      </c>
    </row>
    <row r="2763" spans="1:6">
      <c r="A2763" s="3" t="s">
        <v>5662</v>
      </c>
      <c r="B2763" t="s">
        <v>5663</v>
      </c>
      <c r="C2763">
        <v>292</v>
      </c>
      <c r="D2763">
        <v>325</v>
      </c>
      <c r="E2763">
        <v>25490</v>
      </c>
      <c r="F2763" t="s">
        <v>7769</v>
      </c>
    </row>
    <row r="2764" spans="1:6">
      <c r="A2764" s="3" t="s">
        <v>5664</v>
      </c>
      <c r="B2764" t="s">
        <v>5665</v>
      </c>
      <c r="C2764">
        <v>948</v>
      </c>
      <c r="D2764">
        <v>919</v>
      </c>
      <c r="E2764">
        <v>26470</v>
      </c>
      <c r="F2764" t="s">
        <v>7769</v>
      </c>
    </row>
    <row r="2765" spans="1:6">
      <c r="A2765" s="3" t="s">
        <v>5666</v>
      </c>
      <c r="B2765" t="s">
        <v>5667</v>
      </c>
      <c r="C2765">
        <v>499</v>
      </c>
      <c r="D2765">
        <v>545</v>
      </c>
      <c r="E2765">
        <v>29960</v>
      </c>
      <c r="F2765" t="s">
        <v>7769</v>
      </c>
    </row>
    <row r="2766" spans="1:6">
      <c r="A2766" s="3" t="s">
        <v>5668</v>
      </c>
      <c r="B2766" t="s">
        <v>5669</v>
      </c>
      <c r="C2766">
        <v>124</v>
      </c>
      <c r="D2766">
        <v>114</v>
      </c>
      <c r="E2766">
        <v>33450</v>
      </c>
      <c r="F2766" t="s">
        <v>7769</v>
      </c>
    </row>
    <row r="2767" spans="1:6">
      <c r="A2767" s="3" t="s">
        <v>5670</v>
      </c>
      <c r="B2767" t="s">
        <v>5671</v>
      </c>
      <c r="C2767">
        <v>81</v>
      </c>
      <c r="D2767">
        <v>104</v>
      </c>
      <c r="E2767" t="s">
        <v>7769</v>
      </c>
      <c r="F2767" t="s">
        <v>7769</v>
      </c>
    </row>
    <row r="2768" spans="1:6">
      <c r="A2768" s="3" t="s">
        <v>5672</v>
      </c>
      <c r="B2768" t="s">
        <v>5673</v>
      </c>
      <c r="C2768">
        <v>454</v>
      </c>
      <c r="D2768">
        <v>452</v>
      </c>
      <c r="E2768">
        <v>28290</v>
      </c>
      <c r="F2768" t="s">
        <v>7769</v>
      </c>
    </row>
    <row r="2769" spans="1:6">
      <c r="A2769" s="3" t="s">
        <v>4706</v>
      </c>
      <c r="B2769" t="s">
        <v>4707</v>
      </c>
      <c r="C2769">
        <v>494</v>
      </c>
      <c r="D2769">
        <v>511</v>
      </c>
      <c r="E2769">
        <v>24240</v>
      </c>
      <c r="F2769" t="s">
        <v>7769</v>
      </c>
    </row>
    <row r="2770" spans="1:6">
      <c r="A2770" s="3" t="s">
        <v>5674</v>
      </c>
      <c r="B2770" t="s">
        <v>5675</v>
      </c>
      <c r="C2770">
        <v>853</v>
      </c>
      <c r="D2770">
        <v>867</v>
      </c>
      <c r="E2770">
        <v>25200</v>
      </c>
      <c r="F2770" t="s">
        <v>7769</v>
      </c>
    </row>
    <row r="2771" spans="1:6">
      <c r="A2771" s="3" t="s">
        <v>5676</v>
      </c>
      <c r="B2771" t="s">
        <v>5677</v>
      </c>
      <c r="C2771">
        <v>306</v>
      </c>
      <c r="D2771">
        <v>307</v>
      </c>
      <c r="E2771">
        <v>23260</v>
      </c>
      <c r="F2771" t="s">
        <v>7769</v>
      </c>
    </row>
    <row r="2772" spans="1:6">
      <c r="A2772" s="3" t="s">
        <v>5678</v>
      </c>
      <c r="B2772" t="s">
        <v>5679</v>
      </c>
      <c r="C2772">
        <v>232</v>
      </c>
      <c r="D2772">
        <v>244</v>
      </c>
      <c r="E2772">
        <v>25450</v>
      </c>
      <c r="F2772" t="s">
        <v>7769</v>
      </c>
    </row>
    <row r="2773" spans="1:6">
      <c r="A2773" s="3" t="s">
        <v>5329</v>
      </c>
      <c r="B2773" t="s">
        <v>5330</v>
      </c>
      <c r="C2773">
        <v>207</v>
      </c>
      <c r="D2773">
        <v>216</v>
      </c>
      <c r="E2773">
        <v>23380</v>
      </c>
      <c r="F2773" t="s">
        <v>7769</v>
      </c>
    </row>
    <row r="2774" spans="1:6">
      <c r="A2774" s="3" t="s">
        <v>5680</v>
      </c>
      <c r="B2774" t="s">
        <v>5681</v>
      </c>
      <c r="C2774">
        <v>3187</v>
      </c>
      <c r="D2774">
        <v>3062</v>
      </c>
      <c r="E2774">
        <v>21960</v>
      </c>
      <c r="F2774">
        <v>22</v>
      </c>
    </row>
    <row r="2775" spans="1:6">
      <c r="A2775" s="3" t="s">
        <v>5331</v>
      </c>
      <c r="B2775" t="s">
        <v>5332</v>
      </c>
      <c r="C2775">
        <v>9240</v>
      </c>
      <c r="D2775">
        <v>8768</v>
      </c>
      <c r="E2775">
        <v>20870</v>
      </c>
      <c r="F2775">
        <v>25</v>
      </c>
    </row>
    <row r="2776" spans="1:6">
      <c r="A2776" s="3" t="s">
        <v>5688</v>
      </c>
      <c r="B2776" t="s">
        <v>5689</v>
      </c>
      <c r="C2776">
        <v>190</v>
      </c>
      <c r="D2776">
        <v>227</v>
      </c>
      <c r="E2776">
        <v>21440</v>
      </c>
      <c r="F2776" t="s">
        <v>7769</v>
      </c>
    </row>
    <row r="2777" spans="1:6">
      <c r="A2777" s="3" t="s">
        <v>5682</v>
      </c>
      <c r="B2777" t="s">
        <v>5683</v>
      </c>
      <c r="C2777">
        <v>317</v>
      </c>
      <c r="D2777">
        <v>298</v>
      </c>
      <c r="E2777">
        <v>24900</v>
      </c>
      <c r="F2777" t="s">
        <v>7769</v>
      </c>
    </row>
    <row r="2778" spans="1:6">
      <c r="A2778" s="3" t="s">
        <v>5684</v>
      </c>
      <c r="B2778" t="s">
        <v>5685</v>
      </c>
      <c r="C2778">
        <v>605</v>
      </c>
      <c r="D2778">
        <v>642</v>
      </c>
      <c r="E2778">
        <v>23990</v>
      </c>
      <c r="F2778" t="s">
        <v>7769</v>
      </c>
    </row>
    <row r="2779" spans="1:6">
      <c r="A2779" s="3" t="s">
        <v>5686</v>
      </c>
      <c r="B2779" t="s">
        <v>5687</v>
      </c>
      <c r="C2779">
        <v>324</v>
      </c>
      <c r="D2779">
        <v>307</v>
      </c>
      <c r="E2779">
        <v>24850</v>
      </c>
      <c r="F2779" t="s">
        <v>7769</v>
      </c>
    </row>
    <row r="2780" spans="1:6">
      <c r="A2780" s="3" t="s">
        <v>5690</v>
      </c>
      <c r="B2780" t="s">
        <v>5691</v>
      </c>
      <c r="C2780">
        <v>661</v>
      </c>
      <c r="D2780">
        <v>675</v>
      </c>
      <c r="E2780">
        <v>23650</v>
      </c>
      <c r="F2780" t="s">
        <v>7769</v>
      </c>
    </row>
    <row r="2781" spans="1:6">
      <c r="A2781" s="3" t="s">
        <v>5708</v>
      </c>
      <c r="B2781" t="s">
        <v>5709</v>
      </c>
      <c r="C2781">
        <v>657</v>
      </c>
      <c r="D2781">
        <v>631</v>
      </c>
      <c r="E2781">
        <v>25070</v>
      </c>
      <c r="F2781" t="s">
        <v>7769</v>
      </c>
    </row>
    <row r="2782" spans="1:6">
      <c r="A2782" s="3" t="s">
        <v>5692</v>
      </c>
      <c r="B2782" t="s">
        <v>5693</v>
      </c>
      <c r="C2782">
        <v>576</v>
      </c>
      <c r="D2782">
        <v>529</v>
      </c>
      <c r="E2782">
        <v>25920</v>
      </c>
      <c r="F2782" t="s">
        <v>7769</v>
      </c>
    </row>
    <row r="2783" spans="1:6">
      <c r="A2783" s="3" t="s">
        <v>5694</v>
      </c>
      <c r="B2783" t="s">
        <v>5695</v>
      </c>
      <c r="C2783">
        <v>269</v>
      </c>
      <c r="D2783">
        <v>292</v>
      </c>
      <c r="E2783">
        <v>24020</v>
      </c>
      <c r="F2783" t="s">
        <v>7769</v>
      </c>
    </row>
    <row r="2784" spans="1:6">
      <c r="A2784" s="3" t="s">
        <v>5696</v>
      </c>
      <c r="B2784" t="s">
        <v>5697</v>
      </c>
      <c r="C2784">
        <v>458</v>
      </c>
      <c r="D2784">
        <v>420</v>
      </c>
      <c r="E2784">
        <v>24070</v>
      </c>
      <c r="F2784" t="s">
        <v>7769</v>
      </c>
    </row>
    <row r="2785" spans="1:6">
      <c r="A2785" s="3" t="s">
        <v>5333</v>
      </c>
      <c r="B2785" t="s">
        <v>5334</v>
      </c>
      <c r="C2785">
        <v>347</v>
      </c>
      <c r="D2785">
        <v>320</v>
      </c>
      <c r="E2785">
        <v>20690</v>
      </c>
      <c r="F2785" t="s">
        <v>7769</v>
      </c>
    </row>
    <row r="2786" spans="1:6">
      <c r="A2786" s="3" t="s">
        <v>5698</v>
      </c>
      <c r="B2786" t="s">
        <v>5699</v>
      </c>
      <c r="C2786">
        <v>676</v>
      </c>
      <c r="D2786">
        <v>720</v>
      </c>
      <c r="E2786">
        <v>25550</v>
      </c>
      <c r="F2786" t="s">
        <v>7769</v>
      </c>
    </row>
    <row r="2787" spans="1:6">
      <c r="A2787" s="3" t="s">
        <v>5700</v>
      </c>
      <c r="B2787" t="s">
        <v>5701</v>
      </c>
      <c r="C2787">
        <v>307</v>
      </c>
      <c r="D2787">
        <v>333</v>
      </c>
      <c r="E2787">
        <v>27600</v>
      </c>
      <c r="F2787" t="s">
        <v>7769</v>
      </c>
    </row>
    <row r="2788" spans="1:6">
      <c r="A2788" s="3" t="s">
        <v>5706</v>
      </c>
      <c r="B2788" t="s">
        <v>5707</v>
      </c>
      <c r="C2788">
        <v>737</v>
      </c>
      <c r="D2788">
        <v>702</v>
      </c>
      <c r="E2788">
        <v>28080</v>
      </c>
      <c r="F2788" t="s">
        <v>7769</v>
      </c>
    </row>
    <row r="2789" spans="1:6">
      <c r="A2789" s="3" t="s">
        <v>5702</v>
      </c>
      <c r="B2789" t="s">
        <v>5703</v>
      </c>
      <c r="C2789">
        <v>614</v>
      </c>
      <c r="D2789">
        <v>663</v>
      </c>
      <c r="E2789">
        <v>26060</v>
      </c>
      <c r="F2789" t="s">
        <v>7769</v>
      </c>
    </row>
    <row r="2790" spans="1:6">
      <c r="A2790" s="3" t="s">
        <v>5704</v>
      </c>
      <c r="B2790" t="s">
        <v>5705</v>
      </c>
      <c r="C2790">
        <v>60</v>
      </c>
      <c r="D2790">
        <v>64</v>
      </c>
      <c r="E2790" t="s">
        <v>7769</v>
      </c>
      <c r="F2790" t="s">
        <v>7769</v>
      </c>
    </row>
    <row r="2791" spans="1:6">
      <c r="A2791" s="3" t="s">
        <v>5710</v>
      </c>
      <c r="B2791" t="s">
        <v>5711</v>
      </c>
      <c r="C2791">
        <v>257</v>
      </c>
      <c r="D2791">
        <v>210</v>
      </c>
      <c r="E2791">
        <v>21440</v>
      </c>
      <c r="F2791" t="s">
        <v>7769</v>
      </c>
    </row>
    <row r="2792" spans="1:6">
      <c r="A2792" s="3" t="s">
        <v>5712</v>
      </c>
      <c r="B2792" t="s">
        <v>5713</v>
      </c>
      <c r="C2792">
        <v>2276</v>
      </c>
      <c r="D2792">
        <v>2257</v>
      </c>
      <c r="E2792">
        <v>24460</v>
      </c>
      <c r="F2792">
        <v>10</v>
      </c>
    </row>
    <row r="2793" spans="1:6">
      <c r="A2793" s="3" t="s">
        <v>5714</v>
      </c>
      <c r="B2793" t="s">
        <v>5715</v>
      </c>
      <c r="C2793">
        <v>275</v>
      </c>
      <c r="D2793">
        <v>263</v>
      </c>
      <c r="E2793">
        <v>23530</v>
      </c>
      <c r="F2793" t="s">
        <v>7769</v>
      </c>
    </row>
    <row r="2794" spans="1:6">
      <c r="A2794" s="3" t="s">
        <v>5716</v>
      </c>
      <c r="B2794" t="s">
        <v>5717</v>
      </c>
      <c r="C2794">
        <v>382</v>
      </c>
      <c r="D2794">
        <v>349</v>
      </c>
      <c r="E2794">
        <v>26320</v>
      </c>
      <c r="F2794" t="s">
        <v>7769</v>
      </c>
    </row>
    <row r="2795" spans="1:6">
      <c r="A2795" s="3" t="s">
        <v>5718</v>
      </c>
      <c r="B2795" t="s">
        <v>5719</v>
      </c>
      <c r="C2795">
        <v>4171</v>
      </c>
      <c r="D2795">
        <v>4297</v>
      </c>
      <c r="E2795">
        <v>25340</v>
      </c>
      <c r="F2795">
        <v>9</v>
      </c>
    </row>
    <row r="2796" spans="1:6">
      <c r="A2796" s="3" t="s">
        <v>5720</v>
      </c>
      <c r="B2796" t="s">
        <v>5721</v>
      </c>
      <c r="C2796">
        <v>404</v>
      </c>
      <c r="D2796">
        <v>407</v>
      </c>
      <c r="E2796">
        <v>27860</v>
      </c>
      <c r="F2796" t="s">
        <v>7769</v>
      </c>
    </row>
    <row r="2797" spans="1:6">
      <c r="A2797" s="3" t="s">
        <v>5722</v>
      </c>
      <c r="B2797" t="s">
        <v>5723</v>
      </c>
      <c r="C2797">
        <v>250</v>
      </c>
      <c r="D2797">
        <v>227</v>
      </c>
      <c r="E2797">
        <v>20130</v>
      </c>
      <c r="F2797" t="s">
        <v>7769</v>
      </c>
    </row>
    <row r="2798" spans="1:6">
      <c r="A2798" s="3" t="s">
        <v>5821</v>
      </c>
      <c r="B2798" t="s">
        <v>5822</v>
      </c>
      <c r="C2798">
        <v>805</v>
      </c>
      <c r="D2798">
        <v>880</v>
      </c>
      <c r="E2798">
        <v>25700</v>
      </c>
      <c r="F2798" t="s">
        <v>7769</v>
      </c>
    </row>
    <row r="2799" spans="1:6">
      <c r="A2799" s="3" t="s">
        <v>5724</v>
      </c>
      <c r="B2799" t="s">
        <v>5725</v>
      </c>
      <c r="C2799">
        <v>375</v>
      </c>
      <c r="D2799">
        <v>403</v>
      </c>
      <c r="E2799">
        <v>24490</v>
      </c>
      <c r="F2799" t="s">
        <v>7769</v>
      </c>
    </row>
    <row r="2800" spans="1:6">
      <c r="A2800" s="3" t="s">
        <v>5726</v>
      </c>
      <c r="B2800" t="s">
        <v>5727</v>
      </c>
      <c r="C2800">
        <v>1074</v>
      </c>
      <c r="D2800">
        <v>1071</v>
      </c>
      <c r="E2800">
        <v>30440</v>
      </c>
      <c r="F2800" t="s">
        <v>7769</v>
      </c>
    </row>
    <row r="2801" spans="1:6">
      <c r="A2801" s="3" t="s">
        <v>5728</v>
      </c>
      <c r="B2801" t="s">
        <v>5729</v>
      </c>
      <c r="C2801">
        <v>194</v>
      </c>
      <c r="D2801">
        <v>190</v>
      </c>
      <c r="E2801">
        <v>21390</v>
      </c>
      <c r="F2801" t="s">
        <v>7769</v>
      </c>
    </row>
    <row r="2802" spans="1:6">
      <c r="A2802" s="3" t="s">
        <v>5730</v>
      </c>
      <c r="B2802" t="s">
        <v>5731</v>
      </c>
      <c r="C2802">
        <v>268</v>
      </c>
      <c r="D2802">
        <v>253</v>
      </c>
      <c r="E2802">
        <v>24610</v>
      </c>
      <c r="F2802" t="s">
        <v>7769</v>
      </c>
    </row>
    <row r="2803" spans="1:6">
      <c r="A2803" s="3" t="s">
        <v>5732</v>
      </c>
      <c r="B2803" t="s">
        <v>5733</v>
      </c>
      <c r="C2803">
        <v>241</v>
      </c>
      <c r="D2803">
        <v>238</v>
      </c>
      <c r="E2803">
        <v>24010</v>
      </c>
      <c r="F2803" t="s">
        <v>7769</v>
      </c>
    </row>
    <row r="2804" spans="1:6">
      <c r="A2804" s="3" t="s">
        <v>5794</v>
      </c>
      <c r="B2804" t="s">
        <v>5795</v>
      </c>
      <c r="C2804">
        <v>211</v>
      </c>
      <c r="D2804">
        <v>318</v>
      </c>
      <c r="E2804">
        <v>24970</v>
      </c>
      <c r="F2804" t="s">
        <v>7769</v>
      </c>
    </row>
    <row r="2805" spans="1:6">
      <c r="A2805" s="3" t="s">
        <v>5734</v>
      </c>
      <c r="B2805" t="s">
        <v>5735</v>
      </c>
      <c r="C2805">
        <v>279</v>
      </c>
      <c r="D2805">
        <v>266</v>
      </c>
      <c r="E2805">
        <v>28760</v>
      </c>
      <c r="F2805" t="s">
        <v>7769</v>
      </c>
    </row>
    <row r="2806" spans="1:6">
      <c r="A2806" s="3" t="s">
        <v>5736</v>
      </c>
      <c r="B2806" t="s">
        <v>5737</v>
      </c>
      <c r="C2806">
        <v>631</v>
      </c>
      <c r="D2806">
        <v>675</v>
      </c>
      <c r="E2806">
        <v>26030</v>
      </c>
      <c r="F2806" t="s">
        <v>7769</v>
      </c>
    </row>
    <row r="2807" spans="1:6">
      <c r="A2807" s="3" t="s">
        <v>5738</v>
      </c>
      <c r="B2807" t="s">
        <v>5739</v>
      </c>
      <c r="C2807">
        <v>213</v>
      </c>
      <c r="D2807">
        <v>213</v>
      </c>
      <c r="E2807">
        <v>24710</v>
      </c>
      <c r="F2807" t="s">
        <v>7769</v>
      </c>
    </row>
    <row r="2808" spans="1:6">
      <c r="A2808" s="3" t="s">
        <v>5740</v>
      </c>
      <c r="B2808" t="s">
        <v>5741</v>
      </c>
      <c r="C2808">
        <v>454</v>
      </c>
      <c r="D2808">
        <v>464</v>
      </c>
      <c r="E2808">
        <v>25010</v>
      </c>
      <c r="F2808" t="s">
        <v>7769</v>
      </c>
    </row>
    <row r="2809" spans="1:6">
      <c r="A2809" s="3" t="s">
        <v>5742</v>
      </c>
      <c r="B2809" t="s">
        <v>5743</v>
      </c>
      <c r="C2809">
        <v>349</v>
      </c>
      <c r="D2809">
        <v>355</v>
      </c>
      <c r="E2809">
        <v>25820</v>
      </c>
      <c r="F2809" t="s">
        <v>7769</v>
      </c>
    </row>
    <row r="2810" spans="1:6">
      <c r="A2810" s="3" t="s">
        <v>5796</v>
      </c>
      <c r="B2810" t="s">
        <v>5797</v>
      </c>
      <c r="C2810">
        <v>395</v>
      </c>
      <c r="D2810">
        <v>394</v>
      </c>
      <c r="E2810">
        <v>27990</v>
      </c>
      <c r="F2810" t="s">
        <v>7769</v>
      </c>
    </row>
    <row r="2811" spans="1:6">
      <c r="A2811" s="3" t="s">
        <v>5744</v>
      </c>
      <c r="B2811" t="s">
        <v>5745</v>
      </c>
      <c r="C2811">
        <v>624</v>
      </c>
      <c r="D2811">
        <v>596</v>
      </c>
      <c r="E2811">
        <v>24510</v>
      </c>
      <c r="F2811" t="s">
        <v>7769</v>
      </c>
    </row>
    <row r="2812" spans="1:6">
      <c r="A2812" s="3" t="s">
        <v>5746</v>
      </c>
      <c r="B2812" t="s">
        <v>5747</v>
      </c>
      <c r="C2812">
        <v>2096</v>
      </c>
      <c r="D2812">
        <v>2032</v>
      </c>
      <c r="E2812">
        <v>23080</v>
      </c>
      <c r="F2812">
        <v>15</v>
      </c>
    </row>
    <row r="2813" spans="1:6">
      <c r="A2813" s="3" t="s">
        <v>5748</v>
      </c>
      <c r="B2813" t="s">
        <v>5749</v>
      </c>
      <c r="C2813">
        <v>2622</v>
      </c>
      <c r="D2813">
        <v>2687</v>
      </c>
      <c r="E2813">
        <v>29390</v>
      </c>
      <c r="F2813">
        <v>6</v>
      </c>
    </row>
    <row r="2814" spans="1:6">
      <c r="A2814" s="3" t="s">
        <v>5750</v>
      </c>
      <c r="B2814" t="s">
        <v>5751</v>
      </c>
      <c r="C2814">
        <v>35</v>
      </c>
      <c r="D2814">
        <v>33</v>
      </c>
      <c r="E2814" t="s">
        <v>7769</v>
      </c>
      <c r="F2814" t="s">
        <v>7769</v>
      </c>
    </row>
    <row r="2815" spans="1:6">
      <c r="A2815" s="3" t="s">
        <v>5752</v>
      </c>
      <c r="B2815" t="s">
        <v>5753</v>
      </c>
      <c r="C2815">
        <v>262</v>
      </c>
      <c r="D2815">
        <v>253</v>
      </c>
      <c r="E2815">
        <v>27160</v>
      </c>
      <c r="F2815" t="s">
        <v>7769</v>
      </c>
    </row>
    <row r="2816" spans="1:6">
      <c r="A2816" s="3" t="s">
        <v>5754</v>
      </c>
      <c r="B2816" t="s">
        <v>5755</v>
      </c>
      <c r="C2816">
        <v>142</v>
      </c>
      <c r="D2816">
        <v>185</v>
      </c>
      <c r="E2816">
        <v>22530</v>
      </c>
      <c r="F2816" t="s">
        <v>7769</v>
      </c>
    </row>
    <row r="2817" spans="1:6">
      <c r="A2817" s="3" t="s">
        <v>5756</v>
      </c>
      <c r="B2817" t="s">
        <v>5757</v>
      </c>
      <c r="C2817">
        <v>3001</v>
      </c>
      <c r="D2817">
        <v>2987</v>
      </c>
      <c r="E2817">
        <v>22580</v>
      </c>
      <c r="F2817">
        <v>18</v>
      </c>
    </row>
    <row r="2818" spans="1:6">
      <c r="A2818" s="3" t="s">
        <v>5758</v>
      </c>
      <c r="B2818" t="s">
        <v>5759</v>
      </c>
      <c r="C2818">
        <v>1123</v>
      </c>
      <c r="D2818">
        <v>1123</v>
      </c>
      <c r="E2818">
        <v>29640</v>
      </c>
      <c r="F2818" t="s">
        <v>7769</v>
      </c>
    </row>
    <row r="2819" spans="1:6">
      <c r="A2819" s="3" t="s">
        <v>5760</v>
      </c>
      <c r="B2819" t="s">
        <v>5761</v>
      </c>
      <c r="C2819">
        <v>1359</v>
      </c>
      <c r="D2819">
        <v>1328</v>
      </c>
      <c r="E2819">
        <v>27330</v>
      </c>
      <c r="F2819" t="s">
        <v>7769</v>
      </c>
    </row>
    <row r="2820" spans="1:6">
      <c r="A2820" s="3" t="s">
        <v>5762</v>
      </c>
      <c r="B2820" t="s">
        <v>5763</v>
      </c>
      <c r="C2820">
        <v>782</v>
      </c>
      <c r="D2820">
        <v>794</v>
      </c>
      <c r="E2820">
        <v>30690</v>
      </c>
      <c r="F2820" t="s">
        <v>7769</v>
      </c>
    </row>
    <row r="2821" spans="1:6">
      <c r="A2821" s="3" t="s">
        <v>5764</v>
      </c>
      <c r="B2821" t="s">
        <v>1283</v>
      </c>
      <c r="C2821">
        <v>285</v>
      </c>
      <c r="D2821">
        <v>265</v>
      </c>
      <c r="E2821">
        <v>22130</v>
      </c>
      <c r="F2821" t="s">
        <v>7769</v>
      </c>
    </row>
    <row r="2822" spans="1:6">
      <c r="A2822" s="3" t="s">
        <v>5765</v>
      </c>
      <c r="B2822" t="s">
        <v>5766</v>
      </c>
      <c r="C2822">
        <v>528</v>
      </c>
      <c r="D2822">
        <v>558</v>
      </c>
      <c r="E2822">
        <v>25270</v>
      </c>
      <c r="F2822" t="s">
        <v>7769</v>
      </c>
    </row>
    <row r="2823" spans="1:6">
      <c r="A2823" s="3" t="s">
        <v>5780</v>
      </c>
      <c r="B2823" t="s">
        <v>5781</v>
      </c>
      <c r="C2823">
        <v>538</v>
      </c>
      <c r="D2823">
        <v>516</v>
      </c>
      <c r="E2823">
        <v>24370</v>
      </c>
      <c r="F2823" t="s">
        <v>7769</v>
      </c>
    </row>
    <row r="2824" spans="1:6">
      <c r="A2824" s="3" t="s">
        <v>5798</v>
      </c>
      <c r="B2824" t="s">
        <v>5799</v>
      </c>
      <c r="C2824">
        <v>1446</v>
      </c>
      <c r="D2824">
        <v>1381</v>
      </c>
      <c r="E2824">
        <v>25850</v>
      </c>
      <c r="F2824" t="s">
        <v>7769</v>
      </c>
    </row>
    <row r="2825" spans="1:6">
      <c r="A2825" s="3" t="s">
        <v>5767</v>
      </c>
      <c r="B2825" t="s">
        <v>5768</v>
      </c>
      <c r="C2825">
        <v>307</v>
      </c>
      <c r="D2825">
        <v>293</v>
      </c>
      <c r="E2825">
        <v>24030</v>
      </c>
      <c r="F2825" t="s">
        <v>7769</v>
      </c>
    </row>
    <row r="2826" spans="1:6">
      <c r="A2826" s="3" t="s">
        <v>5769</v>
      </c>
      <c r="B2826" t="s">
        <v>5770</v>
      </c>
      <c r="C2826">
        <v>46</v>
      </c>
      <c r="D2826">
        <v>53</v>
      </c>
      <c r="E2826" t="s">
        <v>7769</v>
      </c>
      <c r="F2826" t="s">
        <v>7769</v>
      </c>
    </row>
    <row r="2827" spans="1:6">
      <c r="A2827" s="3" t="s">
        <v>5771</v>
      </c>
      <c r="B2827" t="s">
        <v>5772</v>
      </c>
      <c r="C2827">
        <v>1944</v>
      </c>
      <c r="D2827">
        <v>1970</v>
      </c>
      <c r="E2827">
        <v>26280</v>
      </c>
      <c r="F2827" t="s">
        <v>7769</v>
      </c>
    </row>
    <row r="2828" spans="1:6">
      <c r="A2828" s="3" t="s">
        <v>5773</v>
      </c>
      <c r="B2828" t="s">
        <v>5774</v>
      </c>
      <c r="C2828">
        <v>86</v>
      </c>
      <c r="D2828">
        <v>83</v>
      </c>
      <c r="E2828" t="s">
        <v>7769</v>
      </c>
      <c r="F2828" t="s">
        <v>7769</v>
      </c>
    </row>
    <row r="2829" spans="1:6">
      <c r="A2829" s="3" t="s">
        <v>5775</v>
      </c>
      <c r="B2829" t="s">
        <v>5776</v>
      </c>
      <c r="C2829">
        <v>241</v>
      </c>
      <c r="D2829">
        <v>251</v>
      </c>
      <c r="E2829">
        <v>22940</v>
      </c>
      <c r="F2829" t="s">
        <v>7769</v>
      </c>
    </row>
    <row r="2830" spans="1:6">
      <c r="A2830" s="3" t="s">
        <v>5777</v>
      </c>
      <c r="B2830" t="s">
        <v>1301</v>
      </c>
      <c r="C2830">
        <v>8738</v>
      </c>
      <c r="D2830">
        <v>8552</v>
      </c>
      <c r="E2830">
        <v>20430</v>
      </c>
      <c r="F2830">
        <v>27</v>
      </c>
    </row>
    <row r="2831" spans="1:6">
      <c r="A2831" s="3" t="s">
        <v>5778</v>
      </c>
      <c r="B2831" t="s">
        <v>5779</v>
      </c>
      <c r="C2831">
        <v>135</v>
      </c>
      <c r="D2831">
        <v>121</v>
      </c>
      <c r="E2831">
        <v>24030</v>
      </c>
      <c r="F2831" t="s">
        <v>7769</v>
      </c>
    </row>
    <row r="2832" spans="1:6">
      <c r="A2832" s="3" t="s">
        <v>5782</v>
      </c>
      <c r="B2832" t="s">
        <v>5783</v>
      </c>
      <c r="C2832">
        <v>199</v>
      </c>
      <c r="D2832">
        <v>214</v>
      </c>
      <c r="E2832">
        <v>24180</v>
      </c>
      <c r="F2832" t="s">
        <v>7769</v>
      </c>
    </row>
    <row r="2833" spans="1:6">
      <c r="A2833" s="3" t="s">
        <v>5784</v>
      </c>
      <c r="B2833" t="s">
        <v>5785</v>
      </c>
      <c r="C2833">
        <v>1583</v>
      </c>
      <c r="D2833">
        <v>1478</v>
      </c>
      <c r="E2833">
        <v>26650</v>
      </c>
      <c r="F2833" t="s">
        <v>7769</v>
      </c>
    </row>
    <row r="2834" spans="1:6">
      <c r="A2834" s="3" t="s">
        <v>5786</v>
      </c>
      <c r="B2834" t="s">
        <v>5787</v>
      </c>
      <c r="C2834">
        <v>685</v>
      </c>
      <c r="D2834">
        <v>691</v>
      </c>
      <c r="E2834">
        <v>25380</v>
      </c>
      <c r="F2834" t="s">
        <v>7769</v>
      </c>
    </row>
    <row r="2835" spans="1:6">
      <c r="A2835" s="3" t="s">
        <v>5788</v>
      </c>
      <c r="B2835" t="s">
        <v>5789</v>
      </c>
      <c r="C2835">
        <v>254</v>
      </c>
      <c r="D2835">
        <v>237</v>
      </c>
      <c r="E2835">
        <v>22460</v>
      </c>
      <c r="F2835" t="s">
        <v>7769</v>
      </c>
    </row>
    <row r="2836" spans="1:6">
      <c r="A2836" s="3" t="s">
        <v>5790</v>
      </c>
      <c r="B2836" t="s">
        <v>5791</v>
      </c>
      <c r="C2836">
        <v>1650</v>
      </c>
      <c r="D2836">
        <v>1614</v>
      </c>
      <c r="E2836">
        <v>25140</v>
      </c>
      <c r="F2836" t="s">
        <v>7769</v>
      </c>
    </row>
    <row r="2837" spans="1:6">
      <c r="A2837" s="3" t="s">
        <v>5792</v>
      </c>
      <c r="B2837" t="s">
        <v>5793</v>
      </c>
      <c r="C2837">
        <v>294</v>
      </c>
      <c r="D2837">
        <v>285</v>
      </c>
      <c r="E2837">
        <v>23340</v>
      </c>
      <c r="F2837" t="s">
        <v>7769</v>
      </c>
    </row>
    <row r="2838" spans="1:6">
      <c r="A2838" s="3" t="s">
        <v>5800</v>
      </c>
      <c r="B2838" t="s">
        <v>5801</v>
      </c>
      <c r="C2838">
        <v>345</v>
      </c>
      <c r="D2838">
        <v>323</v>
      </c>
      <c r="E2838">
        <v>25400</v>
      </c>
      <c r="F2838" t="s">
        <v>7769</v>
      </c>
    </row>
    <row r="2839" spans="1:6">
      <c r="A2839" s="3" t="s">
        <v>5804</v>
      </c>
      <c r="B2839" t="s">
        <v>5805</v>
      </c>
      <c r="C2839">
        <v>309</v>
      </c>
      <c r="D2839">
        <v>285</v>
      </c>
      <c r="E2839">
        <v>23340</v>
      </c>
      <c r="F2839" t="s">
        <v>7769</v>
      </c>
    </row>
    <row r="2840" spans="1:6">
      <c r="A2840" s="3" t="s">
        <v>5806</v>
      </c>
      <c r="B2840" t="s">
        <v>5807</v>
      </c>
      <c r="C2840">
        <v>722</v>
      </c>
      <c r="D2840">
        <v>665</v>
      </c>
      <c r="E2840">
        <v>27620</v>
      </c>
      <c r="F2840" t="s">
        <v>7769</v>
      </c>
    </row>
    <row r="2841" spans="1:6">
      <c r="A2841" s="3" t="s">
        <v>5802</v>
      </c>
      <c r="B2841" t="s">
        <v>5803</v>
      </c>
      <c r="C2841">
        <v>2336</v>
      </c>
      <c r="D2841">
        <v>2493</v>
      </c>
      <c r="E2841">
        <v>23790</v>
      </c>
      <c r="F2841">
        <v>18</v>
      </c>
    </row>
    <row r="2842" spans="1:6">
      <c r="A2842" s="3" t="s">
        <v>5808</v>
      </c>
      <c r="B2842" t="s">
        <v>5809</v>
      </c>
      <c r="C2842">
        <v>3982</v>
      </c>
      <c r="D2842">
        <v>3981</v>
      </c>
      <c r="E2842">
        <v>28570</v>
      </c>
      <c r="F2842">
        <v>7</v>
      </c>
    </row>
    <row r="2843" spans="1:6">
      <c r="A2843" s="3" t="s">
        <v>5810</v>
      </c>
      <c r="B2843" t="s">
        <v>5811</v>
      </c>
      <c r="C2843">
        <v>6145</v>
      </c>
      <c r="D2843">
        <v>5948</v>
      </c>
      <c r="E2843">
        <v>22010</v>
      </c>
      <c r="F2843">
        <v>22</v>
      </c>
    </row>
    <row r="2844" spans="1:6">
      <c r="A2844" s="3" t="s">
        <v>5812</v>
      </c>
      <c r="B2844" t="s">
        <v>5813</v>
      </c>
      <c r="C2844">
        <v>162</v>
      </c>
      <c r="D2844">
        <v>150</v>
      </c>
      <c r="E2844">
        <v>20980</v>
      </c>
      <c r="F2844" t="s">
        <v>7769</v>
      </c>
    </row>
    <row r="2845" spans="1:6">
      <c r="A2845" s="3" t="s">
        <v>5814</v>
      </c>
      <c r="B2845" t="s">
        <v>5815</v>
      </c>
      <c r="C2845">
        <v>322</v>
      </c>
      <c r="D2845">
        <v>310</v>
      </c>
      <c r="E2845">
        <v>25940</v>
      </c>
      <c r="F2845" t="s">
        <v>7769</v>
      </c>
    </row>
    <row r="2846" spans="1:6">
      <c r="A2846" s="3" t="s">
        <v>5816</v>
      </c>
      <c r="B2846" t="s">
        <v>5817</v>
      </c>
      <c r="C2846">
        <v>292</v>
      </c>
      <c r="D2846">
        <v>294</v>
      </c>
      <c r="E2846">
        <v>25050</v>
      </c>
      <c r="F2846" t="s">
        <v>7769</v>
      </c>
    </row>
    <row r="2847" spans="1:6">
      <c r="A2847" s="3" t="s">
        <v>5818</v>
      </c>
      <c r="B2847" t="s">
        <v>5819</v>
      </c>
      <c r="C2847">
        <v>122</v>
      </c>
      <c r="D2847">
        <v>122</v>
      </c>
      <c r="E2847">
        <v>25360</v>
      </c>
      <c r="F2847" t="s">
        <v>7769</v>
      </c>
    </row>
    <row r="2848" spans="1:6">
      <c r="A2848" s="3" t="s">
        <v>5820</v>
      </c>
      <c r="B2848" t="s">
        <v>1323</v>
      </c>
      <c r="C2848">
        <v>264</v>
      </c>
      <c r="D2848">
        <v>289</v>
      </c>
      <c r="E2848">
        <v>31700</v>
      </c>
      <c r="F2848" t="s">
        <v>7769</v>
      </c>
    </row>
    <row r="2849" spans="1:6">
      <c r="A2849" s="3" t="s">
        <v>5873</v>
      </c>
      <c r="B2849" t="s">
        <v>5874</v>
      </c>
      <c r="C2849">
        <v>3511</v>
      </c>
      <c r="D2849">
        <v>3471</v>
      </c>
      <c r="E2849">
        <v>30060</v>
      </c>
      <c r="F2849">
        <v>7</v>
      </c>
    </row>
    <row r="2850" spans="1:6">
      <c r="A2850" s="3" t="s">
        <v>5823</v>
      </c>
      <c r="B2850" t="s">
        <v>5824</v>
      </c>
      <c r="C2850">
        <v>160</v>
      </c>
      <c r="D2850">
        <v>173</v>
      </c>
      <c r="E2850">
        <v>23200</v>
      </c>
      <c r="F2850" t="s">
        <v>7769</v>
      </c>
    </row>
    <row r="2851" spans="1:6">
      <c r="A2851" s="3" t="s">
        <v>5871</v>
      </c>
      <c r="B2851" t="s">
        <v>5872</v>
      </c>
      <c r="C2851">
        <v>5076</v>
      </c>
      <c r="D2851">
        <v>5029</v>
      </c>
      <c r="E2851">
        <v>23380</v>
      </c>
      <c r="F2851">
        <v>19</v>
      </c>
    </row>
    <row r="2852" spans="1:6">
      <c r="A2852" s="3" t="s">
        <v>5825</v>
      </c>
      <c r="B2852" t="s">
        <v>5826</v>
      </c>
      <c r="C2852">
        <v>592</v>
      </c>
      <c r="D2852">
        <v>618</v>
      </c>
      <c r="E2852">
        <v>29630</v>
      </c>
      <c r="F2852" t="s">
        <v>7769</v>
      </c>
    </row>
    <row r="2853" spans="1:6">
      <c r="A2853" s="3" t="s">
        <v>5827</v>
      </c>
      <c r="B2853" t="s">
        <v>5828</v>
      </c>
      <c r="C2853">
        <v>2248</v>
      </c>
      <c r="D2853">
        <v>2349</v>
      </c>
      <c r="E2853">
        <v>27870</v>
      </c>
      <c r="F2853">
        <v>9</v>
      </c>
    </row>
    <row r="2854" spans="1:6">
      <c r="A2854" s="3" t="s">
        <v>5829</v>
      </c>
      <c r="B2854" t="s">
        <v>5830</v>
      </c>
      <c r="C2854">
        <v>326</v>
      </c>
      <c r="D2854">
        <v>318</v>
      </c>
      <c r="E2854">
        <v>24310</v>
      </c>
      <c r="F2854" t="s">
        <v>7769</v>
      </c>
    </row>
    <row r="2855" spans="1:6">
      <c r="A2855" s="3" t="s">
        <v>5831</v>
      </c>
      <c r="B2855" t="s">
        <v>5832</v>
      </c>
      <c r="C2855">
        <v>807</v>
      </c>
      <c r="D2855">
        <v>830</v>
      </c>
      <c r="E2855">
        <v>23260</v>
      </c>
      <c r="F2855" t="s">
        <v>7769</v>
      </c>
    </row>
    <row r="2856" spans="1:6">
      <c r="A2856" s="3" t="s">
        <v>5833</v>
      </c>
      <c r="B2856" t="s">
        <v>5834</v>
      </c>
      <c r="C2856">
        <v>783</v>
      </c>
      <c r="D2856">
        <v>821</v>
      </c>
      <c r="E2856">
        <v>28700</v>
      </c>
      <c r="F2856" t="s">
        <v>7769</v>
      </c>
    </row>
    <row r="2857" spans="1:6">
      <c r="A2857" s="3" t="s">
        <v>5835</v>
      </c>
      <c r="B2857" t="s">
        <v>5836</v>
      </c>
      <c r="C2857">
        <v>1136</v>
      </c>
      <c r="D2857">
        <v>1041</v>
      </c>
      <c r="E2857">
        <v>29370</v>
      </c>
      <c r="F2857" t="s">
        <v>7769</v>
      </c>
    </row>
    <row r="2858" spans="1:6">
      <c r="A2858" s="3" t="s">
        <v>5837</v>
      </c>
      <c r="B2858" t="s">
        <v>5838</v>
      </c>
      <c r="C2858">
        <v>6606</v>
      </c>
      <c r="D2858">
        <v>6459</v>
      </c>
      <c r="E2858">
        <v>23780</v>
      </c>
      <c r="F2858">
        <v>17</v>
      </c>
    </row>
    <row r="2859" spans="1:6">
      <c r="A2859" s="3" t="s">
        <v>5839</v>
      </c>
      <c r="B2859" t="s">
        <v>5840</v>
      </c>
      <c r="C2859">
        <v>450</v>
      </c>
      <c r="D2859">
        <v>520</v>
      </c>
      <c r="E2859">
        <v>26520</v>
      </c>
      <c r="F2859" t="s">
        <v>7769</v>
      </c>
    </row>
    <row r="2860" spans="1:6">
      <c r="A2860" s="3" t="s">
        <v>5841</v>
      </c>
      <c r="B2860" t="s">
        <v>5842</v>
      </c>
      <c r="C2860">
        <v>3452</v>
      </c>
      <c r="D2860">
        <v>3353</v>
      </c>
      <c r="E2860">
        <v>25100</v>
      </c>
      <c r="F2860">
        <v>11</v>
      </c>
    </row>
    <row r="2861" spans="1:6">
      <c r="A2861" s="3" t="s">
        <v>5875</v>
      </c>
      <c r="B2861" t="s">
        <v>5876</v>
      </c>
      <c r="C2861">
        <v>1648</v>
      </c>
      <c r="D2861">
        <v>1708</v>
      </c>
      <c r="E2861">
        <v>25090</v>
      </c>
      <c r="F2861" t="s">
        <v>7769</v>
      </c>
    </row>
    <row r="2862" spans="1:6">
      <c r="A2862" s="3" t="s">
        <v>5849</v>
      </c>
      <c r="B2862" t="s">
        <v>5850</v>
      </c>
      <c r="C2862">
        <v>5906</v>
      </c>
      <c r="D2862">
        <v>5843</v>
      </c>
      <c r="E2862">
        <v>24900</v>
      </c>
      <c r="F2862">
        <v>14</v>
      </c>
    </row>
    <row r="2863" spans="1:6">
      <c r="A2863" s="3" t="s">
        <v>5843</v>
      </c>
      <c r="B2863" t="s">
        <v>5844</v>
      </c>
      <c r="C2863">
        <v>11204</v>
      </c>
      <c r="D2863">
        <v>10888</v>
      </c>
      <c r="E2863">
        <v>24100</v>
      </c>
      <c r="F2863">
        <v>17</v>
      </c>
    </row>
    <row r="2864" spans="1:6">
      <c r="A2864" s="3" t="s">
        <v>5845</v>
      </c>
      <c r="B2864" t="s">
        <v>5846</v>
      </c>
      <c r="C2864">
        <v>482</v>
      </c>
      <c r="D2864">
        <v>443</v>
      </c>
      <c r="E2864">
        <v>24990</v>
      </c>
      <c r="F2864" t="s">
        <v>7769</v>
      </c>
    </row>
    <row r="2865" spans="1:6">
      <c r="A2865" s="3" t="s">
        <v>5847</v>
      </c>
      <c r="B2865" t="s">
        <v>5848</v>
      </c>
      <c r="C2865">
        <v>286</v>
      </c>
      <c r="D2865">
        <v>264</v>
      </c>
      <c r="E2865">
        <v>24300</v>
      </c>
      <c r="F2865" t="s">
        <v>7769</v>
      </c>
    </row>
    <row r="2866" spans="1:6">
      <c r="A2866" s="3" t="s">
        <v>5851</v>
      </c>
      <c r="B2866" t="s">
        <v>5852</v>
      </c>
      <c r="C2866">
        <v>210</v>
      </c>
      <c r="D2866">
        <v>216</v>
      </c>
      <c r="E2866">
        <v>29280</v>
      </c>
      <c r="F2866" t="s">
        <v>7769</v>
      </c>
    </row>
    <row r="2867" spans="1:6">
      <c r="A2867" s="3" t="s">
        <v>5853</v>
      </c>
      <c r="B2867" t="s">
        <v>5854</v>
      </c>
      <c r="C2867">
        <v>119</v>
      </c>
      <c r="D2867">
        <v>131</v>
      </c>
      <c r="E2867">
        <v>25600</v>
      </c>
      <c r="F2867" t="s">
        <v>7769</v>
      </c>
    </row>
    <row r="2868" spans="1:6">
      <c r="A2868" s="3" t="s">
        <v>5855</v>
      </c>
      <c r="B2868" t="s">
        <v>5856</v>
      </c>
      <c r="C2868">
        <v>878</v>
      </c>
      <c r="D2868">
        <v>826</v>
      </c>
      <c r="E2868">
        <v>24020</v>
      </c>
      <c r="F2868" t="s">
        <v>7769</v>
      </c>
    </row>
    <row r="2869" spans="1:6">
      <c r="A2869" s="3" t="s">
        <v>5857</v>
      </c>
      <c r="B2869" t="s">
        <v>5858</v>
      </c>
      <c r="C2869">
        <v>4738</v>
      </c>
      <c r="D2869">
        <v>4494</v>
      </c>
      <c r="E2869">
        <v>23000</v>
      </c>
      <c r="F2869">
        <v>23</v>
      </c>
    </row>
    <row r="2870" spans="1:6">
      <c r="A2870" s="3" t="s">
        <v>5859</v>
      </c>
      <c r="B2870" t="s">
        <v>5860</v>
      </c>
      <c r="C2870">
        <v>14782</v>
      </c>
      <c r="D2870">
        <v>14382</v>
      </c>
      <c r="E2870">
        <v>20050</v>
      </c>
      <c r="F2870">
        <v>31</v>
      </c>
    </row>
    <row r="2871" spans="1:6">
      <c r="A2871" s="3" t="s">
        <v>5861</v>
      </c>
      <c r="B2871" t="s">
        <v>5862</v>
      </c>
      <c r="C2871">
        <v>1095</v>
      </c>
      <c r="D2871">
        <v>1073</v>
      </c>
      <c r="E2871">
        <v>26180</v>
      </c>
      <c r="F2871" t="s">
        <v>7769</v>
      </c>
    </row>
    <row r="2872" spans="1:6">
      <c r="A2872" s="3" t="s">
        <v>5863</v>
      </c>
      <c r="B2872" t="s">
        <v>5864</v>
      </c>
      <c r="C2872">
        <v>4971</v>
      </c>
      <c r="D2872">
        <v>4677</v>
      </c>
      <c r="E2872">
        <v>20400</v>
      </c>
      <c r="F2872">
        <v>28</v>
      </c>
    </row>
    <row r="2873" spans="1:6">
      <c r="A2873" s="3" t="s">
        <v>5865</v>
      </c>
      <c r="B2873" t="s">
        <v>5866</v>
      </c>
      <c r="C2873">
        <v>101</v>
      </c>
      <c r="D2873">
        <v>105</v>
      </c>
      <c r="E2873">
        <v>25720</v>
      </c>
      <c r="F2873" t="s">
        <v>7769</v>
      </c>
    </row>
    <row r="2874" spans="1:6">
      <c r="A2874" s="3" t="s">
        <v>5867</v>
      </c>
      <c r="B2874" t="s">
        <v>5868</v>
      </c>
      <c r="C2874">
        <v>760</v>
      </c>
      <c r="D2874">
        <v>773</v>
      </c>
      <c r="E2874">
        <v>28730</v>
      </c>
      <c r="F2874" t="s">
        <v>7769</v>
      </c>
    </row>
    <row r="2875" spans="1:6">
      <c r="A2875" s="3" t="s">
        <v>5869</v>
      </c>
      <c r="B2875" t="s">
        <v>5870</v>
      </c>
      <c r="C2875">
        <v>3027</v>
      </c>
      <c r="D2875">
        <v>2999</v>
      </c>
      <c r="E2875">
        <v>25410</v>
      </c>
      <c r="F2875">
        <v>11</v>
      </c>
    </row>
    <row r="2876" spans="1:6">
      <c r="A2876" s="3" t="s">
        <v>5877</v>
      </c>
      <c r="B2876" t="s">
        <v>5878</v>
      </c>
      <c r="C2876">
        <v>9715</v>
      </c>
      <c r="D2876">
        <v>9414</v>
      </c>
      <c r="E2876">
        <v>18180</v>
      </c>
      <c r="F2876">
        <v>36</v>
      </c>
    </row>
    <row r="2877" spans="1:6">
      <c r="A2877" s="3" t="s">
        <v>5879</v>
      </c>
      <c r="B2877" t="s">
        <v>5880</v>
      </c>
      <c r="C2877">
        <v>486</v>
      </c>
      <c r="D2877">
        <v>521</v>
      </c>
      <c r="E2877">
        <v>26430</v>
      </c>
      <c r="F2877" t="s">
        <v>7769</v>
      </c>
    </row>
    <row r="2878" spans="1:6">
      <c r="A2878" s="3" t="s">
        <v>5881</v>
      </c>
      <c r="B2878" t="s">
        <v>5882</v>
      </c>
      <c r="C2878">
        <v>4496</v>
      </c>
      <c r="D2878">
        <v>4704</v>
      </c>
      <c r="E2878">
        <v>22650</v>
      </c>
      <c r="F2878">
        <v>15</v>
      </c>
    </row>
    <row r="2879" spans="1:6">
      <c r="A2879" s="3" t="s">
        <v>5883</v>
      </c>
      <c r="B2879" t="s">
        <v>5884</v>
      </c>
      <c r="C2879">
        <v>4820</v>
      </c>
      <c r="D2879">
        <v>4668</v>
      </c>
      <c r="E2879">
        <v>26960</v>
      </c>
      <c r="F2879">
        <v>12</v>
      </c>
    </row>
    <row r="2880" spans="1:6">
      <c r="A2880" s="3" t="s">
        <v>5885</v>
      </c>
      <c r="B2880" t="s">
        <v>5886</v>
      </c>
      <c r="C2880">
        <v>329</v>
      </c>
      <c r="D2880">
        <v>315</v>
      </c>
      <c r="E2880">
        <v>24230</v>
      </c>
      <c r="F2880" t="s">
        <v>7769</v>
      </c>
    </row>
    <row r="2881" spans="1:6">
      <c r="A2881" s="3" t="s">
        <v>5887</v>
      </c>
      <c r="B2881" t="s">
        <v>5888</v>
      </c>
      <c r="C2881">
        <v>196</v>
      </c>
      <c r="D2881">
        <v>198</v>
      </c>
      <c r="E2881">
        <v>25340</v>
      </c>
      <c r="F2881" t="s">
        <v>7769</v>
      </c>
    </row>
    <row r="2882" spans="1:6">
      <c r="A2882" s="3" t="s">
        <v>5335</v>
      </c>
      <c r="B2882" t="s">
        <v>5336</v>
      </c>
      <c r="C2882">
        <v>180</v>
      </c>
      <c r="D2882">
        <v>153</v>
      </c>
      <c r="E2882">
        <v>25340</v>
      </c>
      <c r="F2882" t="s">
        <v>7769</v>
      </c>
    </row>
    <row r="2883" spans="1:6">
      <c r="A2883" s="3" t="s">
        <v>5889</v>
      </c>
      <c r="B2883" t="s">
        <v>5890</v>
      </c>
      <c r="C2883">
        <v>82</v>
      </c>
      <c r="D2883">
        <v>83</v>
      </c>
      <c r="E2883" t="s">
        <v>7769</v>
      </c>
      <c r="F2883" t="s">
        <v>7769</v>
      </c>
    </row>
    <row r="2884" spans="1:6">
      <c r="A2884" s="3" t="s">
        <v>5891</v>
      </c>
      <c r="B2884" t="s">
        <v>5892</v>
      </c>
      <c r="C2884">
        <v>183</v>
      </c>
      <c r="D2884">
        <v>182</v>
      </c>
      <c r="E2884">
        <v>24570</v>
      </c>
      <c r="F2884" t="s">
        <v>7769</v>
      </c>
    </row>
    <row r="2885" spans="1:6">
      <c r="A2885" s="3" t="s">
        <v>5893</v>
      </c>
      <c r="B2885" t="s">
        <v>5894</v>
      </c>
      <c r="C2885">
        <v>364</v>
      </c>
      <c r="D2885">
        <v>390</v>
      </c>
      <c r="E2885">
        <v>25420</v>
      </c>
      <c r="F2885" t="s">
        <v>7769</v>
      </c>
    </row>
    <row r="2886" spans="1:6">
      <c r="A2886" s="3" t="s">
        <v>5895</v>
      </c>
      <c r="B2886" t="s">
        <v>5896</v>
      </c>
      <c r="C2886">
        <v>455</v>
      </c>
      <c r="D2886">
        <v>438</v>
      </c>
      <c r="E2886">
        <v>25090</v>
      </c>
      <c r="F2886" t="s">
        <v>7769</v>
      </c>
    </row>
    <row r="2887" spans="1:6">
      <c r="A2887" s="3" t="s">
        <v>5897</v>
      </c>
      <c r="B2887" t="s">
        <v>5898</v>
      </c>
      <c r="C2887">
        <v>449</v>
      </c>
      <c r="D2887">
        <v>409</v>
      </c>
      <c r="E2887">
        <v>25270</v>
      </c>
      <c r="F2887" t="s">
        <v>7769</v>
      </c>
    </row>
    <row r="2888" spans="1:6">
      <c r="A2888" s="3" t="s">
        <v>5899</v>
      </c>
      <c r="B2888" t="s">
        <v>5900</v>
      </c>
      <c r="C2888">
        <v>317</v>
      </c>
      <c r="D2888">
        <v>325</v>
      </c>
      <c r="E2888">
        <v>23900</v>
      </c>
      <c r="F2888" t="s">
        <v>7769</v>
      </c>
    </row>
    <row r="2889" spans="1:6">
      <c r="A2889" s="3" t="s">
        <v>5901</v>
      </c>
      <c r="B2889" t="s">
        <v>5902</v>
      </c>
      <c r="C2889">
        <v>765</v>
      </c>
      <c r="D2889">
        <v>750</v>
      </c>
      <c r="E2889">
        <v>24390</v>
      </c>
      <c r="F2889" t="s">
        <v>7769</v>
      </c>
    </row>
    <row r="2890" spans="1:6">
      <c r="A2890" s="3" t="s">
        <v>5903</v>
      </c>
      <c r="B2890" t="s">
        <v>5904</v>
      </c>
      <c r="C2890">
        <v>916</v>
      </c>
      <c r="D2890">
        <v>929</v>
      </c>
      <c r="E2890">
        <v>26990</v>
      </c>
      <c r="F2890" t="s">
        <v>7769</v>
      </c>
    </row>
    <row r="2891" spans="1:6">
      <c r="A2891" s="3" t="s">
        <v>5905</v>
      </c>
      <c r="B2891" t="s">
        <v>5906</v>
      </c>
      <c r="C2891">
        <v>333</v>
      </c>
      <c r="D2891">
        <v>299</v>
      </c>
      <c r="E2891">
        <v>24320</v>
      </c>
      <c r="F2891" t="s">
        <v>7769</v>
      </c>
    </row>
    <row r="2892" spans="1:6">
      <c r="A2892" s="3" t="s">
        <v>5907</v>
      </c>
      <c r="B2892" t="s">
        <v>5908</v>
      </c>
      <c r="C2892">
        <v>325</v>
      </c>
      <c r="D2892">
        <v>324</v>
      </c>
      <c r="E2892">
        <v>23120</v>
      </c>
      <c r="F2892" t="s">
        <v>7769</v>
      </c>
    </row>
    <row r="2893" spans="1:6">
      <c r="A2893" s="3" t="s">
        <v>5909</v>
      </c>
      <c r="B2893" t="s">
        <v>5910</v>
      </c>
      <c r="C2893">
        <v>722</v>
      </c>
      <c r="D2893">
        <v>685</v>
      </c>
      <c r="E2893">
        <v>23780</v>
      </c>
      <c r="F2893" t="s">
        <v>7769</v>
      </c>
    </row>
    <row r="2894" spans="1:6">
      <c r="A2894" s="3" t="s">
        <v>5911</v>
      </c>
      <c r="B2894" t="s">
        <v>5912</v>
      </c>
      <c r="C2894">
        <v>269</v>
      </c>
      <c r="D2894">
        <v>251</v>
      </c>
      <c r="E2894">
        <v>25830</v>
      </c>
      <c r="F2894" t="s">
        <v>7769</v>
      </c>
    </row>
    <row r="2895" spans="1:6">
      <c r="A2895" s="3" t="s">
        <v>5913</v>
      </c>
      <c r="B2895" t="s">
        <v>4180</v>
      </c>
      <c r="C2895">
        <v>163</v>
      </c>
      <c r="D2895">
        <v>159</v>
      </c>
      <c r="E2895">
        <v>24500</v>
      </c>
      <c r="F2895" t="s">
        <v>7769</v>
      </c>
    </row>
    <row r="2896" spans="1:6">
      <c r="A2896" s="3" t="s">
        <v>5938</v>
      </c>
      <c r="B2896" t="s">
        <v>5939</v>
      </c>
      <c r="C2896">
        <v>54</v>
      </c>
      <c r="D2896">
        <v>49</v>
      </c>
      <c r="E2896" t="s">
        <v>7769</v>
      </c>
      <c r="F2896" t="s">
        <v>7769</v>
      </c>
    </row>
    <row r="2897" spans="1:6">
      <c r="A2897" s="3" t="s">
        <v>5914</v>
      </c>
      <c r="B2897" t="s">
        <v>5915</v>
      </c>
      <c r="C2897">
        <v>1148</v>
      </c>
      <c r="D2897">
        <v>1210</v>
      </c>
      <c r="E2897">
        <v>26410</v>
      </c>
      <c r="F2897" t="s">
        <v>7769</v>
      </c>
    </row>
    <row r="2898" spans="1:6">
      <c r="A2898" s="3" t="s">
        <v>5916</v>
      </c>
      <c r="B2898" t="s">
        <v>5917</v>
      </c>
      <c r="C2898">
        <v>1093</v>
      </c>
      <c r="D2898">
        <v>1147</v>
      </c>
      <c r="E2898">
        <v>28350</v>
      </c>
      <c r="F2898" t="s">
        <v>7769</v>
      </c>
    </row>
    <row r="2899" spans="1:6">
      <c r="A2899" s="3" t="s">
        <v>5918</v>
      </c>
      <c r="B2899" t="s">
        <v>5919</v>
      </c>
      <c r="C2899">
        <v>608</v>
      </c>
      <c r="D2899">
        <v>594</v>
      </c>
      <c r="E2899">
        <v>24780</v>
      </c>
      <c r="F2899" t="s">
        <v>7769</v>
      </c>
    </row>
    <row r="2900" spans="1:6">
      <c r="A2900" s="3" t="s">
        <v>5920</v>
      </c>
      <c r="B2900" t="s">
        <v>5921</v>
      </c>
      <c r="C2900">
        <v>111</v>
      </c>
      <c r="D2900">
        <v>118</v>
      </c>
      <c r="E2900">
        <v>23290</v>
      </c>
      <c r="F2900" t="s">
        <v>7769</v>
      </c>
    </row>
    <row r="2901" spans="1:6">
      <c r="A2901" s="3" t="s">
        <v>5922</v>
      </c>
      <c r="B2901" t="s">
        <v>5923</v>
      </c>
      <c r="C2901">
        <v>557</v>
      </c>
      <c r="D2901">
        <v>569</v>
      </c>
      <c r="E2901">
        <v>28760</v>
      </c>
      <c r="F2901" t="s">
        <v>7769</v>
      </c>
    </row>
    <row r="2902" spans="1:6">
      <c r="A2902" s="3" t="s">
        <v>5924</v>
      </c>
      <c r="B2902" t="s">
        <v>5925</v>
      </c>
      <c r="C2902">
        <v>269</v>
      </c>
      <c r="D2902">
        <v>286</v>
      </c>
      <c r="E2902">
        <v>25240</v>
      </c>
      <c r="F2902" t="s">
        <v>7769</v>
      </c>
    </row>
    <row r="2903" spans="1:6">
      <c r="A2903" s="3" t="s">
        <v>5926</v>
      </c>
      <c r="B2903" t="s">
        <v>5927</v>
      </c>
      <c r="C2903">
        <v>240</v>
      </c>
      <c r="D2903">
        <v>205</v>
      </c>
      <c r="E2903">
        <v>25150</v>
      </c>
      <c r="F2903" t="s">
        <v>7769</v>
      </c>
    </row>
    <row r="2904" spans="1:6">
      <c r="A2904" s="3" t="s">
        <v>5928</v>
      </c>
      <c r="B2904" t="s">
        <v>5929</v>
      </c>
      <c r="C2904">
        <v>817</v>
      </c>
      <c r="D2904">
        <v>942</v>
      </c>
      <c r="E2904">
        <v>28390</v>
      </c>
      <c r="F2904" t="s">
        <v>7769</v>
      </c>
    </row>
    <row r="2905" spans="1:6">
      <c r="A2905" s="3" t="s">
        <v>5930</v>
      </c>
      <c r="B2905" t="s">
        <v>5931</v>
      </c>
      <c r="C2905">
        <v>379</v>
      </c>
      <c r="D2905">
        <v>375</v>
      </c>
      <c r="E2905">
        <v>23030</v>
      </c>
      <c r="F2905" t="s">
        <v>7769</v>
      </c>
    </row>
    <row r="2906" spans="1:6">
      <c r="A2906" s="3" t="s">
        <v>5932</v>
      </c>
      <c r="B2906" t="s">
        <v>5933</v>
      </c>
      <c r="C2906">
        <v>2496</v>
      </c>
      <c r="D2906">
        <v>2663</v>
      </c>
      <c r="E2906">
        <v>28200</v>
      </c>
      <c r="F2906">
        <v>9</v>
      </c>
    </row>
    <row r="2907" spans="1:6">
      <c r="A2907" s="3" t="s">
        <v>5337</v>
      </c>
      <c r="B2907" t="s">
        <v>5338</v>
      </c>
      <c r="C2907">
        <v>154</v>
      </c>
      <c r="D2907">
        <v>197</v>
      </c>
      <c r="E2907">
        <v>24630</v>
      </c>
      <c r="F2907" t="s">
        <v>7769</v>
      </c>
    </row>
    <row r="2908" spans="1:6">
      <c r="A2908" s="3" t="s">
        <v>5934</v>
      </c>
      <c r="B2908" t="s">
        <v>5935</v>
      </c>
      <c r="C2908">
        <v>640</v>
      </c>
      <c r="D2908">
        <v>624</v>
      </c>
      <c r="E2908">
        <v>25050</v>
      </c>
      <c r="F2908" t="s">
        <v>7769</v>
      </c>
    </row>
    <row r="2909" spans="1:6">
      <c r="A2909" s="3" t="s">
        <v>5936</v>
      </c>
      <c r="B2909" t="s">
        <v>5937</v>
      </c>
      <c r="C2909">
        <v>376</v>
      </c>
      <c r="D2909">
        <v>359</v>
      </c>
      <c r="E2909">
        <v>22600</v>
      </c>
      <c r="F2909" t="s">
        <v>7769</v>
      </c>
    </row>
    <row r="2910" spans="1:6">
      <c r="A2910" s="3" t="s">
        <v>5940</v>
      </c>
      <c r="B2910" t="s">
        <v>5941</v>
      </c>
      <c r="C2910">
        <v>252</v>
      </c>
      <c r="D2910">
        <v>265</v>
      </c>
      <c r="E2910">
        <v>28810</v>
      </c>
      <c r="F2910" t="s">
        <v>7769</v>
      </c>
    </row>
    <row r="2911" spans="1:6">
      <c r="A2911" s="3" t="s">
        <v>5942</v>
      </c>
      <c r="B2911" t="s">
        <v>5943</v>
      </c>
      <c r="C2911">
        <v>151</v>
      </c>
      <c r="D2911">
        <v>150</v>
      </c>
      <c r="E2911">
        <v>31610</v>
      </c>
      <c r="F2911" t="s">
        <v>7769</v>
      </c>
    </row>
    <row r="2912" spans="1:6">
      <c r="A2912" s="3" t="s">
        <v>5944</v>
      </c>
      <c r="B2912" t="s">
        <v>5945</v>
      </c>
      <c r="C2912">
        <v>260</v>
      </c>
      <c r="D2912">
        <v>259</v>
      </c>
      <c r="E2912">
        <v>23760</v>
      </c>
      <c r="F2912" t="s">
        <v>7769</v>
      </c>
    </row>
    <row r="2913" spans="1:6">
      <c r="A2913" s="3" t="s">
        <v>5946</v>
      </c>
      <c r="B2913" t="s">
        <v>5947</v>
      </c>
      <c r="C2913">
        <v>137</v>
      </c>
      <c r="D2913">
        <v>125</v>
      </c>
      <c r="E2913">
        <v>24780</v>
      </c>
      <c r="F2913" t="s">
        <v>7769</v>
      </c>
    </row>
    <row r="2914" spans="1:6">
      <c r="A2914" s="3" t="s">
        <v>5952</v>
      </c>
      <c r="B2914" t="s">
        <v>5953</v>
      </c>
      <c r="C2914">
        <v>1204</v>
      </c>
      <c r="D2914">
        <v>1310</v>
      </c>
      <c r="E2914">
        <v>29480</v>
      </c>
      <c r="F2914" t="s">
        <v>7769</v>
      </c>
    </row>
    <row r="2915" spans="1:6">
      <c r="A2915" s="3" t="s">
        <v>5954</v>
      </c>
      <c r="B2915" t="s">
        <v>5955</v>
      </c>
      <c r="C2915">
        <v>1115</v>
      </c>
      <c r="D2915">
        <v>1146</v>
      </c>
      <c r="E2915">
        <v>24420</v>
      </c>
      <c r="F2915" t="s">
        <v>7769</v>
      </c>
    </row>
    <row r="2916" spans="1:6">
      <c r="A2916" s="3" t="s">
        <v>5948</v>
      </c>
      <c r="B2916" t="s">
        <v>5949</v>
      </c>
      <c r="C2916">
        <v>834</v>
      </c>
      <c r="D2916">
        <v>815</v>
      </c>
      <c r="E2916">
        <v>23230</v>
      </c>
      <c r="F2916" t="s">
        <v>7769</v>
      </c>
    </row>
    <row r="2917" spans="1:6">
      <c r="A2917" s="3" t="s">
        <v>5301</v>
      </c>
      <c r="B2917" t="s">
        <v>5302</v>
      </c>
      <c r="C2917">
        <v>493</v>
      </c>
      <c r="D2917">
        <v>476</v>
      </c>
      <c r="E2917">
        <v>27090</v>
      </c>
      <c r="F2917" t="s">
        <v>7769</v>
      </c>
    </row>
    <row r="2918" spans="1:6">
      <c r="A2918" s="3" t="s">
        <v>5950</v>
      </c>
      <c r="B2918" t="s">
        <v>5951</v>
      </c>
      <c r="C2918">
        <v>123</v>
      </c>
      <c r="D2918">
        <v>96</v>
      </c>
      <c r="E2918">
        <v>24250</v>
      </c>
      <c r="F2918" t="s">
        <v>7769</v>
      </c>
    </row>
    <row r="2919" spans="1:6">
      <c r="A2919" s="3" t="s">
        <v>5956</v>
      </c>
      <c r="B2919" t="s">
        <v>5957</v>
      </c>
      <c r="C2919">
        <v>174</v>
      </c>
      <c r="D2919">
        <v>163</v>
      </c>
      <c r="E2919">
        <v>25900</v>
      </c>
      <c r="F2919" t="s">
        <v>7769</v>
      </c>
    </row>
    <row r="2920" spans="1:6">
      <c r="A2920" s="3" t="s">
        <v>5958</v>
      </c>
      <c r="B2920" t="s">
        <v>5959</v>
      </c>
      <c r="C2920">
        <v>223</v>
      </c>
      <c r="D2920">
        <v>215</v>
      </c>
      <c r="E2920">
        <v>28970</v>
      </c>
      <c r="F2920" t="s">
        <v>7769</v>
      </c>
    </row>
    <row r="2921" spans="1:6">
      <c r="A2921" s="3" t="s">
        <v>5960</v>
      </c>
      <c r="B2921" t="s">
        <v>5961</v>
      </c>
      <c r="C2921">
        <v>1434</v>
      </c>
      <c r="D2921">
        <v>1616</v>
      </c>
      <c r="E2921">
        <v>26620</v>
      </c>
      <c r="F2921" t="s">
        <v>7769</v>
      </c>
    </row>
    <row r="2922" spans="1:6">
      <c r="A2922" s="3" t="s">
        <v>5962</v>
      </c>
      <c r="B2922" t="s">
        <v>5963</v>
      </c>
      <c r="C2922">
        <v>159</v>
      </c>
      <c r="D2922">
        <v>154</v>
      </c>
      <c r="E2922">
        <v>22880</v>
      </c>
      <c r="F2922" t="s">
        <v>7769</v>
      </c>
    </row>
    <row r="2923" spans="1:6">
      <c r="A2923" s="3" t="s">
        <v>5964</v>
      </c>
      <c r="B2923" t="s">
        <v>5965</v>
      </c>
      <c r="C2923">
        <v>1099</v>
      </c>
      <c r="D2923">
        <v>1072</v>
      </c>
      <c r="E2923">
        <v>26910</v>
      </c>
      <c r="F2923" t="s">
        <v>7769</v>
      </c>
    </row>
    <row r="2924" spans="1:6">
      <c r="A2924" s="3" t="s">
        <v>5966</v>
      </c>
      <c r="B2924" t="s">
        <v>5967</v>
      </c>
      <c r="C2924">
        <v>825</v>
      </c>
      <c r="D2924">
        <v>818</v>
      </c>
      <c r="E2924">
        <v>27090</v>
      </c>
      <c r="F2924" t="s">
        <v>7769</v>
      </c>
    </row>
    <row r="2925" spans="1:6">
      <c r="A2925" s="3" t="s">
        <v>5968</v>
      </c>
      <c r="B2925" t="s">
        <v>5969</v>
      </c>
      <c r="C2925">
        <v>290</v>
      </c>
      <c r="D2925">
        <v>291</v>
      </c>
      <c r="E2925">
        <v>28110</v>
      </c>
      <c r="F2925" t="s">
        <v>7769</v>
      </c>
    </row>
    <row r="2926" spans="1:6">
      <c r="A2926" s="3" t="s">
        <v>5970</v>
      </c>
      <c r="B2926" t="s">
        <v>5971</v>
      </c>
      <c r="C2926">
        <v>91</v>
      </c>
      <c r="D2926">
        <v>81</v>
      </c>
      <c r="E2926" t="s">
        <v>7769</v>
      </c>
      <c r="F2926" t="s">
        <v>7769</v>
      </c>
    </row>
    <row r="2927" spans="1:6">
      <c r="A2927" s="3" t="s">
        <v>5972</v>
      </c>
      <c r="B2927" t="s">
        <v>5973</v>
      </c>
      <c r="C2927">
        <v>165</v>
      </c>
      <c r="D2927">
        <v>171</v>
      </c>
      <c r="E2927">
        <v>23650</v>
      </c>
      <c r="F2927" t="s">
        <v>7769</v>
      </c>
    </row>
    <row r="2928" spans="1:6">
      <c r="A2928" s="3" t="s">
        <v>5974</v>
      </c>
      <c r="B2928" t="s">
        <v>5975</v>
      </c>
      <c r="C2928">
        <v>222</v>
      </c>
      <c r="D2928">
        <v>233</v>
      </c>
      <c r="E2928">
        <v>24100</v>
      </c>
      <c r="F2928" t="s">
        <v>7769</v>
      </c>
    </row>
    <row r="2929" spans="1:6">
      <c r="A2929" s="3" t="s">
        <v>5976</v>
      </c>
      <c r="B2929" t="s">
        <v>5977</v>
      </c>
      <c r="C2929">
        <v>826</v>
      </c>
      <c r="D2929">
        <v>907</v>
      </c>
      <c r="E2929">
        <v>26590</v>
      </c>
      <c r="F2929" t="s">
        <v>7769</v>
      </c>
    </row>
    <row r="2930" spans="1:6">
      <c r="A2930" s="3" t="s">
        <v>5339</v>
      </c>
      <c r="B2930" t="s">
        <v>5340</v>
      </c>
      <c r="C2930">
        <v>4223</v>
      </c>
      <c r="D2930">
        <v>4224</v>
      </c>
      <c r="E2930">
        <v>36850</v>
      </c>
      <c r="F2930">
        <v>10</v>
      </c>
    </row>
    <row r="2931" spans="1:6">
      <c r="A2931" s="3" t="s">
        <v>5978</v>
      </c>
      <c r="B2931" t="s">
        <v>5979</v>
      </c>
      <c r="C2931">
        <v>1436</v>
      </c>
      <c r="D2931">
        <v>1376</v>
      </c>
      <c r="E2931">
        <v>23020</v>
      </c>
      <c r="F2931" t="s">
        <v>7769</v>
      </c>
    </row>
    <row r="2932" spans="1:6">
      <c r="A2932" s="3" t="s">
        <v>5980</v>
      </c>
      <c r="B2932" t="s">
        <v>5981</v>
      </c>
      <c r="C2932">
        <v>60</v>
      </c>
      <c r="D2932">
        <v>55</v>
      </c>
      <c r="E2932" t="s">
        <v>7769</v>
      </c>
      <c r="F2932" t="s">
        <v>7769</v>
      </c>
    </row>
    <row r="2933" spans="1:6">
      <c r="A2933" s="3" t="s">
        <v>5341</v>
      </c>
      <c r="B2933" t="s">
        <v>5342</v>
      </c>
      <c r="C2933">
        <v>411</v>
      </c>
      <c r="D2933">
        <v>422</v>
      </c>
      <c r="E2933">
        <v>24530</v>
      </c>
      <c r="F2933" t="s">
        <v>7769</v>
      </c>
    </row>
    <row r="2934" spans="1:6">
      <c r="A2934" s="3" t="s">
        <v>5982</v>
      </c>
      <c r="B2934" t="s">
        <v>5983</v>
      </c>
      <c r="C2934">
        <v>178</v>
      </c>
      <c r="D2934">
        <v>204</v>
      </c>
      <c r="E2934">
        <v>25780</v>
      </c>
      <c r="F2934" t="s">
        <v>7769</v>
      </c>
    </row>
    <row r="2935" spans="1:6">
      <c r="A2935" s="3" t="s">
        <v>5984</v>
      </c>
      <c r="B2935" t="s">
        <v>5985</v>
      </c>
      <c r="C2935">
        <v>279</v>
      </c>
      <c r="D2935">
        <v>293</v>
      </c>
      <c r="E2935">
        <v>27100</v>
      </c>
      <c r="F2935" t="s">
        <v>7769</v>
      </c>
    </row>
    <row r="2936" spans="1:6">
      <c r="A2936" s="3" t="s">
        <v>5986</v>
      </c>
      <c r="B2936" t="s">
        <v>5987</v>
      </c>
      <c r="C2936">
        <v>538</v>
      </c>
      <c r="D2936">
        <v>578</v>
      </c>
      <c r="E2936">
        <v>25030</v>
      </c>
      <c r="F2936" t="s">
        <v>7769</v>
      </c>
    </row>
    <row r="2937" spans="1:6">
      <c r="A2937" s="3" t="s">
        <v>5988</v>
      </c>
      <c r="B2937" t="s">
        <v>5989</v>
      </c>
      <c r="C2937">
        <v>84</v>
      </c>
      <c r="D2937">
        <v>67</v>
      </c>
      <c r="E2937" t="s">
        <v>7769</v>
      </c>
      <c r="F2937" t="s">
        <v>7769</v>
      </c>
    </row>
    <row r="2938" spans="1:6">
      <c r="A2938" s="3" t="s">
        <v>5990</v>
      </c>
      <c r="B2938" t="s">
        <v>5991</v>
      </c>
      <c r="C2938">
        <v>253</v>
      </c>
      <c r="D2938">
        <v>245</v>
      </c>
      <c r="E2938">
        <v>22870</v>
      </c>
      <c r="F2938" t="s">
        <v>7769</v>
      </c>
    </row>
    <row r="2939" spans="1:6">
      <c r="A2939" s="3" t="s">
        <v>5992</v>
      </c>
      <c r="B2939" t="s">
        <v>5993</v>
      </c>
      <c r="C2939">
        <v>569</v>
      </c>
      <c r="D2939">
        <v>538</v>
      </c>
      <c r="E2939">
        <v>26250</v>
      </c>
      <c r="F2939" t="s">
        <v>7769</v>
      </c>
    </row>
    <row r="2940" spans="1:6">
      <c r="A2940" s="3" t="s">
        <v>5994</v>
      </c>
      <c r="B2940" t="s">
        <v>5995</v>
      </c>
      <c r="C2940">
        <v>971</v>
      </c>
      <c r="D2940">
        <v>1138</v>
      </c>
      <c r="E2940">
        <v>32600</v>
      </c>
      <c r="F2940" t="s">
        <v>7769</v>
      </c>
    </row>
    <row r="2941" spans="1:6">
      <c r="A2941" s="3" t="s">
        <v>5996</v>
      </c>
      <c r="B2941" t="s">
        <v>5997</v>
      </c>
      <c r="C2941">
        <v>532</v>
      </c>
      <c r="D2941">
        <v>494</v>
      </c>
      <c r="E2941">
        <v>24980</v>
      </c>
      <c r="F2941" t="s">
        <v>7769</v>
      </c>
    </row>
    <row r="2942" spans="1:6">
      <c r="A2942" s="3" t="s">
        <v>5998</v>
      </c>
      <c r="B2942" t="s">
        <v>5999</v>
      </c>
      <c r="C2942">
        <v>90</v>
      </c>
      <c r="D2942">
        <v>89</v>
      </c>
      <c r="E2942" t="s">
        <v>7769</v>
      </c>
      <c r="F2942" t="s">
        <v>7769</v>
      </c>
    </row>
    <row r="2943" spans="1:6">
      <c r="A2943" s="3" t="s">
        <v>6000</v>
      </c>
      <c r="B2943" t="s">
        <v>6001</v>
      </c>
      <c r="C2943">
        <v>1018</v>
      </c>
      <c r="D2943">
        <v>1099</v>
      </c>
      <c r="E2943">
        <v>25930</v>
      </c>
      <c r="F2943" t="s">
        <v>7769</v>
      </c>
    </row>
    <row r="2944" spans="1:6">
      <c r="A2944" s="3" t="s">
        <v>6052</v>
      </c>
      <c r="B2944" t="s">
        <v>6053</v>
      </c>
      <c r="C2944">
        <v>135</v>
      </c>
      <c r="D2944">
        <v>130</v>
      </c>
      <c r="E2944">
        <v>23180</v>
      </c>
      <c r="F2944" t="s">
        <v>7769</v>
      </c>
    </row>
    <row r="2945" spans="1:6">
      <c r="A2945" s="3" t="s">
        <v>6004</v>
      </c>
      <c r="B2945" t="s">
        <v>6005</v>
      </c>
      <c r="C2945">
        <v>2443</v>
      </c>
      <c r="D2945">
        <v>2374</v>
      </c>
      <c r="E2945">
        <v>24300</v>
      </c>
      <c r="F2945">
        <v>12</v>
      </c>
    </row>
    <row r="2946" spans="1:6">
      <c r="A2946" s="3" t="s">
        <v>6002</v>
      </c>
      <c r="B2946" t="s">
        <v>6003</v>
      </c>
      <c r="C2946">
        <v>8608</v>
      </c>
      <c r="D2946">
        <v>8536</v>
      </c>
      <c r="E2946">
        <v>22900</v>
      </c>
      <c r="F2946">
        <v>20</v>
      </c>
    </row>
    <row r="2947" spans="1:6">
      <c r="A2947" s="3" t="s">
        <v>6006</v>
      </c>
      <c r="B2947" t="s">
        <v>6007</v>
      </c>
      <c r="C2947">
        <v>241</v>
      </c>
      <c r="D2947">
        <v>235</v>
      </c>
      <c r="E2947">
        <v>25160</v>
      </c>
      <c r="F2947" t="s">
        <v>7769</v>
      </c>
    </row>
    <row r="2948" spans="1:6">
      <c r="A2948" s="3" t="s">
        <v>6008</v>
      </c>
      <c r="B2948" t="s">
        <v>6009</v>
      </c>
      <c r="C2948">
        <v>645</v>
      </c>
      <c r="D2948">
        <v>665</v>
      </c>
      <c r="E2948">
        <v>23450</v>
      </c>
      <c r="F2948" t="s">
        <v>7769</v>
      </c>
    </row>
    <row r="2949" spans="1:6">
      <c r="A2949" s="3" t="s">
        <v>6010</v>
      </c>
      <c r="B2949" t="s">
        <v>6011</v>
      </c>
      <c r="C2949">
        <v>444</v>
      </c>
      <c r="D2949">
        <v>516</v>
      </c>
      <c r="E2949">
        <v>26260</v>
      </c>
      <c r="F2949" t="s">
        <v>7769</v>
      </c>
    </row>
    <row r="2950" spans="1:6">
      <c r="A2950" s="3" t="s">
        <v>6012</v>
      </c>
      <c r="B2950" t="s">
        <v>6013</v>
      </c>
      <c r="C2950">
        <v>4726</v>
      </c>
      <c r="D2950">
        <v>4729</v>
      </c>
      <c r="E2950">
        <v>22380</v>
      </c>
      <c r="F2950">
        <v>18</v>
      </c>
    </row>
    <row r="2951" spans="1:6">
      <c r="A2951" s="3" t="s">
        <v>6014</v>
      </c>
      <c r="B2951" t="s">
        <v>6015</v>
      </c>
      <c r="C2951">
        <v>1929</v>
      </c>
      <c r="D2951">
        <v>1978</v>
      </c>
      <c r="E2951">
        <v>26010</v>
      </c>
      <c r="F2951" t="s">
        <v>7769</v>
      </c>
    </row>
    <row r="2952" spans="1:6">
      <c r="A2952" s="3" t="s">
        <v>6016</v>
      </c>
      <c r="B2952" t="s">
        <v>6017</v>
      </c>
      <c r="C2952">
        <v>3452</v>
      </c>
      <c r="D2952">
        <v>3445</v>
      </c>
      <c r="E2952">
        <v>23880</v>
      </c>
      <c r="F2952">
        <v>15</v>
      </c>
    </row>
    <row r="2953" spans="1:6">
      <c r="A2953" s="3" t="s">
        <v>6018</v>
      </c>
      <c r="B2953" t="s">
        <v>6019</v>
      </c>
      <c r="C2953">
        <v>2425</v>
      </c>
      <c r="D2953">
        <v>2571</v>
      </c>
      <c r="E2953">
        <v>27570</v>
      </c>
      <c r="F2953">
        <v>8</v>
      </c>
    </row>
    <row r="2954" spans="1:6">
      <c r="A2954" s="3" t="s">
        <v>6020</v>
      </c>
      <c r="B2954" t="s">
        <v>6021</v>
      </c>
      <c r="C2954">
        <v>356</v>
      </c>
      <c r="D2954">
        <v>351</v>
      </c>
      <c r="E2954">
        <v>24530</v>
      </c>
      <c r="F2954" t="s">
        <v>7769</v>
      </c>
    </row>
    <row r="2955" spans="1:6">
      <c r="A2955" s="3" t="s">
        <v>6024</v>
      </c>
      <c r="B2955" t="s">
        <v>6025</v>
      </c>
      <c r="C2955">
        <v>778</v>
      </c>
      <c r="D2955">
        <v>882</v>
      </c>
      <c r="E2955">
        <v>29910</v>
      </c>
      <c r="F2955" t="s">
        <v>7769</v>
      </c>
    </row>
    <row r="2956" spans="1:6">
      <c r="A2956" s="3" t="s">
        <v>6026</v>
      </c>
      <c r="B2956" t="s">
        <v>6027</v>
      </c>
      <c r="C2956">
        <v>1382</v>
      </c>
      <c r="D2956">
        <v>1511</v>
      </c>
      <c r="E2956">
        <v>26950</v>
      </c>
      <c r="F2956" t="s">
        <v>7769</v>
      </c>
    </row>
    <row r="2957" spans="1:6">
      <c r="A2957" s="3" t="s">
        <v>6022</v>
      </c>
      <c r="B2957" t="s">
        <v>6023</v>
      </c>
      <c r="C2957">
        <v>386</v>
      </c>
      <c r="D2957">
        <v>391</v>
      </c>
      <c r="E2957">
        <v>24190</v>
      </c>
      <c r="F2957" t="s">
        <v>7769</v>
      </c>
    </row>
    <row r="2958" spans="1:6">
      <c r="A2958" s="3" t="s">
        <v>6034</v>
      </c>
      <c r="B2958" t="s">
        <v>6035</v>
      </c>
      <c r="C2958">
        <v>568</v>
      </c>
      <c r="D2958">
        <v>607</v>
      </c>
      <c r="E2958">
        <v>30240</v>
      </c>
      <c r="F2958" t="s">
        <v>7769</v>
      </c>
    </row>
    <row r="2959" spans="1:6">
      <c r="A2959" s="3" t="s">
        <v>6036</v>
      </c>
      <c r="B2959" t="s">
        <v>6037</v>
      </c>
      <c r="C2959">
        <v>272</v>
      </c>
      <c r="D2959">
        <v>245</v>
      </c>
      <c r="E2959">
        <v>25080</v>
      </c>
      <c r="F2959" t="s">
        <v>7769</v>
      </c>
    </row>
    <row r="2960" spans="1:6">
      <c r="A2960" s="3" t="s">
        <v>6028</v>
      </c>
      <c r="B2960" t="s">
        <v>6029</v>
      </c>
      <c r="C2960">
        <v>365</v>
      </c>
      <c r="D2960">
        <v>368</v>
      </c>
      <c r="E2960">
        <v>25840</v>
      </c>
      <c r="F2960" t="s">
        <v>7769</v>
      </c>
    </row>
    <row r="2961" spans="1:6">
      <c r="A2961" s="3" t="s">
        <v>6030</v>
      </c>
      <c r="B2961" t="s">
        <v>6031</v>
      </c>
      <c r="C2961">
        <v>135</v>
      </c>
      <c r="D2961">
        <v>127</v>
      </c>
      <c r="E2961">
        <v>30670</v>
      </c>
      <c r="F2961" t="s">
        <v>7769</v>
      </c>
    </row>
    <row r="2962" spans="1:6">
      <c r="A2962" s="3" t="s">
        <v>6040</v>
      </c>
      <c r="B2962" t="s">
        <v>6041</v>
      </c>
      <c r="C2962">
        <v>264</v>
      </c>
      <c r="D2962">
        <v>243</v>
      </c>
      <c r="E2962">
        <v>27420</v>
      </c>
      <c r="F2962" t="s">
        <v>7769</v>
      </c>
    </row>
    <row r="2963" spans="1:6">
      <c r="A2963" s="3" t="s">
        <v>6038</v>
      </c>
      <c r="B2963" t="s">
        <v>6039</v>
      </c>
      <c r="C2963">
        <v>265</v>
      </c>
      <c r="D2963">
        <v>255</v>
      </c>
      <c r="E2963">
        <v>21700</v>
      </c>
      <c r="F2963" t="s">
        <v>7769</v>
      </c>
    </row>
    <row r="2964" spans="1:6">
      <c r="A2964" s="3" t="s">
        <v>6032</v>
      </c>
      <c r="B2964" t="s">
        <v>6033</v>
      </c>
      <c r="C2964">
        <v>118</v>
      </c>
      <c r="D2964">
        <v>137</v>
      </c>
      <c r="E2964">
        <v>26490</v>
      </c>
      <c r="F2964" t="s">
        <v>7769</v>
      </c>
    </row>
    <row r="2965" spans="1:6">
      <c r="A2965" s="3" t="s">
        <v>6042</v>
      </c>
      <c r="B2965" t="s">
        <v>6043</v>
      </c>
      <c r="C2965">
        <v>4265</v>
      </c>
      <c r="D2965">
        <v>4270</v>
      </c>
      <c r="E2965">
        <v>27350</v>
      </c>
      <c r="F2965">
        <v>8</v>
      </c>
    </row>
    <row r="2966" spans="1:6">
      <c r="A2966" s="3" t="s">
        <v>6044</v>
      </c>
      <c r="B2966" t="s">
        <v>6045</v>
      </c>
      <c r="C2966">
        <v>158</v>
      </c>
      <c r="D2966">
        <v>146</v>
      </c>
      <c r="E2966">
        <v>22730</v>
      </c>
      <c r="F2966" t="s">
        <v>7769</v>
      </c>
    </row>
    <row r="2967" spans="1:6">
      <c r="A2967" s="3" t="s">
        <v>6046</v>
      </c>
      <c r="B2967" t="s">
        <v>6047</v>
      </c>
      <c r="C2967">
        <v>3667</v>
      </c>
      <c r="D2967">
        <v>3839</v>
      </c>
      <c r="E2967">
        <v>25540</v>
      </c>
      <c r="F2967">
        <v>10</v>
      </c>
    </row>
    <row r="2968" spans="1:6">
      <c r="A2968" s="3" t="s">
        <v>6048</v>
      </c>
      <c r="B2968" t="s">
        <v>6049</v>
      </c>
      <c r="C2968">
        <v>654</v>
      </c>
      <c r="D2968">
        <v>632</v>
      </c>
      <c r="E2968">
        <v>26840</v>
      </c>
      <c r="F2968" t="s">
        <v>7769</v>
      </c>
    </row>
    <row r="2969" spans="1:6">
      <c r="A2969" s="3" t="s">
        <v>6050</v>
      </c>
      <c r="B2969" t="s">
        <v>6051</v>
      </c>
      <c r="C2969">
        <v>4677</v>
      </c>
      <c r="D2969">
        <v>4849</v>
      </c>
      <c r="E2969">
        <v>23980</v>
      </c>
      <c r="F2969">
        <v>16</v>
      </c>
    </row>
    <row r="2970" spans="1:6">
      <c r="A2970" s="3" t="s">
        <v>6054</v>
      </c>
      <c r="B2970" t="s">
        <v>6055</v>
      </c>
      <c r="C2970">
        <v>431</v>
      </c>
      <c r="D2970">
        <v>449</v>
      </c>
      <c r="E2970">
        <v>26880</v>
      </c>
      <c r="F2970" t="s">
        <v>7769</v>
      </c>
    </row>
    <row r="2971" spans="1:6">
      <c r="A2971" s="3" t="s">
        <v>6056</v>
      </c>
      <c r="B2971" t="s">
        <v>6057</v>
      </c>
      <c r="C2971">
        <v>262</v>
      </c>
      <c r="D2971">
        <v>259</v>
      </c>
      <c r="E2971">
        <v>26730</v>
      </c>
      <c r="F2971" t="s">
        <v>7769</v>
      </c>
    </row>
    <row r="2972" spans="1:6">
      <c r="A2972" s="3" t="s">
        <v>6058</v>
      </c>
      <c r="B2972" t="s">
        <v>6059</v>
      </c>
      <c r="C2972">
        <v>262</v>
      </c>
      <c r="D2972">
        <v>261</v>
      </c>
      <c r="E2972">
        <v>24950</v>
      </c>
      <c r="F2972" t="s">
        <v>7769</v>
      </c>
    </row>
    <row r="2973" spans="1:6">
      <c r="A2973" s="3" t="s">
        <v>6060</v>
      </c>
      <c r="B2973" t="s">
        <v>6061</v>
      </c>
      <c r="C2973">
        <v>1099</v>
      </c>
      <c r="D2973">
        <v>1062</v>
      </c>
      <c r="E2973">
        <v>29620</v>
      </c>
      <c r="F2973" t="s">
        <v>7769</v>
      </c>
    </row>
    <row r="2974" spans="1:6">
      <c r="A2974" s="3" t="s">
        <v>6062</v>
      </c>
      <c r="B2974" t="s">
        <v>6063</v>
      </c>
      <c r="C2974">
        <v>1004</v>
      </c>
      <c r="D2974">
        <v>1062</v>
      </c>
      <c r="E2974">
        <v>27180</v>
      </c>
      <c r="F2974" t="s">
        <v>7769</v>
      </c>
    </row>
    <row r="2975" spans="1:6">
      <c r="A2975" s="3" t="s">
        <v>6064</v>
      </c>
      <c r="B2975" t="s">
        <v>6065</v>
      </c>
      <c r="C2975">
        <v>245</v>
      </c>
      <c r="D2975">
        <v>259</v>
      </c>
      <c r="E2975">
        <v>24320</v>
      </c>
      <c r="F2975" t="s">
        <v>7769</v>
      </c>
    </row>
    <row r="2976" spans="1:6">
      <c r="A2976" s="3" t="s">
        <v>6066</v>
      </c>
      <c r="B2976" t="s">
        <v>6067</v>
      </c>
      <c r="C2976">
        <v>237</v>
      </c>
      <c r="D2976">
        <v>253</v>
      </c>
      <c r="E2976">
        <v>21350</v>
      </c>
      <c r="F2976" t="s">
        <v>7769</v>
      </c>
    </row>
    <row r="2977" spans="1:6">
      <c r="A2977" s="3" t="s">
        <v>6068</v>
      </c>
      <c r="B2977" t="s">
        <v>6069</v>
      </c>
      <c r="C2977">
        <v>649</v>
      </c>
      <c r="D2977">
        <v>626</v>
      </c>
      <c r="E2977">
        <v>30320</v>
      </c>
      <c r="F2977" t="s">
        <v>7769</v>
      </c>
    </row>
    <row r="2978" spans="1:6">
      <c r="A2978" s="3" t="s">
        <v>6070</v>
      </c>
      <c r="B2978" t="s">
        <v>6071</v>
      </c>
      <c r="C2978">
        <v>719</v>
      </c>
      <c r="D2978">
        <v>748</v>
      </c>
      <c r="E2978">
        <v>27600</v>
      </c>
      <c r="F2978" t="s">
        <v>7769</v>
      </c>
    </row>
    <row r="2979" spans="1:6">
      <c r="A2979" s="3" t="s">
        <v>6072</v>
      </c>
      <c r="B2979" t="s">
        <v>6073</v>
      </c>
      <c r="C2979">
        <v>1333</v>
      </c>
      <c r="D2979">
        <v>1328</v>
      </c>
      <c r="E2979">
        <v>24620</v>
      </c>
      <c r="F2979" t="s">
        <v>7769</v>
      </c>
    </row>
    <row r="2980" spans="1:6">
      <c r="A2980" s="3" t="s">
        <v>6074</v>
      </c>
      <c r="B2980" t="s">
        <v>6075</v>
      </c>
      <c r="C2980">
        <v>138</v>
      </c>
      <c r="D2980">
        <v>131</v>
      </c>
      <c r="E2980">
        <v>29360</v>
      </c>
      <c r="F2980" t="s">
        <v>7769</v>
      </c>
    </row>
    <row r="2981" spans="1:6">
      <c r="A2981" s="3" t="s">
        <v>6076</v>
      </c>
      <c r="B2981" t="s">
        <v>6077</v>
      </c>
      <c r="C2981">
        <v>174</v>
      </c>
      <c r="D2981">
        <v>177</v>
      </c>
      <c r="E2981">
        <v>26480</v>
      </c>
      <c r="F2981" t="s">
        <v>7769</v>
      </c>
    </row>
    <row r="2982" spans="1:6">
      <c r="A2982" s="3" t="s">
        <v>6078</v>
      </c>
      <c r="B2982" t="s">
        <v>6079</v>
      </c>
      <c r="C2982">
        <v>377</v>
      </c>
      <c r="D2982">
        <v>377</v>
      </c>
      <c r="E2982">
        <v>30440</v>
      </c>
      <c r="F2982" t="s">
        <v>7769</v>
      </c>
    </row>
    <row r="2983" spans="1:6">
      <c r="A2983" s="3" t="s">
        <v>6080</v>
      </c>
      <c r="B2983" t="s">
        <v>6081</v>
      </c>
      <c r="C2983">
        <v>232</v>
      </c>
      <c r="D2983">
        <v>218</v>
      </c>
      <c r="E2983">
        <v>25410</v>
      </c>
      <c r="F2983" t="s">
        <v>7769</v>
      </c>
    </row>
    <row r="2984" spans="1:6">
      <c r="A2984" s="3" t="s">
        <v>5343</v>
      </c>
      <c r="B2984" t="s">
        <v>5344</v>
      </c>
      <c r="C2984">
        <v>206</v>
      </c>
      <c r="D2984">
        <v>203</v>
      </c>
      <c r="E2984">
        <v>27160</v>
      </c>
      <c r="F2984" t="s">
        <v>7769</v>
      </c>
    </row>
    <row r="2985" spans="1:6">
      <c r="A2985" s="3" t="s">
        <v>4597</v>
      </c>
      <c r="B2985" t="s">
        <v>4598</v>
      </c>
      <c r="C2985">
        <v>380</v>
      </c>
      <c r="D2985">
        <v>355</v>
      </c>
      <c r="E2985">
        <v>22150</v>
      </c>
      <c r="F2985" t="s">
        <v>7769</v>
      </c>
    </row>
    <row r="2986" spans="1:6">
      <c r="A2986" s="3" t="s">
        <v>6084</v>
      </c>
      <c r="B2986" t="s">
        <v>6085</v>
      </c>
      <c r="C2986">
        <v>1270</v>
      </c>
      <c r="D2986">
        <v>1203</v>
      </c>
      <c r="E2986">
        <v>24380</v>
      </c>
      <c r="F2986" t="s">
        <v>7769</v>
      </c>
    </row>
    <row r="2987" spans="1:6">
      <c r="A2987" s="3" t="s">
        <v>6082</v>
      </c>
      <c r="B2987" t="s">
        <v>6083</v>
      </c>
      <c r="C2987">
        <v>201</v>
      </c>
      <c r="D2987">
        <v>197</v>
      </c>
      <c r="E2987">
        <v>23790</v>
      </c>
      <c r="F2987" t="s">
        <v>7769</v>
      </c>
    </row>
    <row r="2988" spans="1:6">
      <c r="A2988" s="3" t="s">
        <v>6086</v>
      </c>
      <c r="B2988" t="s">
        <v>6087</v>
      </c>
      <c r="C2988">
        <v>244</v>
      </c>
      <c r="D2988">
        <v>246</v>
      </c>
      <c r="E2988">
        <v>26990</v>
      </c>
      <c r="F2988" t="s">
        <v>7769</v>
      </c>
    </row>
    <row r="2989" spans="1:6">
      <c r="A2989" s="3" t="s">
        <v>6088</v>
      </c>
      <c r="B2989" t="s">
        <v>6089</v>
      </c>
      <c r="C2989">
        <v>252</v>
      </c>
      <c r="D2989">
        <v>267</v>
      </c>
      <c r="E2989">
        <v>25200</v>
      </c>
      <c r="F2989" t="s">
        <v>7769</v>
      </c>
    </row>
    <row r="2990" spans="1:6">
      <c r="A2990" s="3" t="s">
        <v>6090</v>
      </c>
      <c r="B2990" t="s">
        <v>6091</v>
      </c>
      <c r="C2990">
        <v>244</v>
      </c>
      <c r="D2990">
        <v>244</v>
      </c>
      <c r="E2990">
        <v>26210</v>
      </c>
      <c r="F2990" t="s">
        <v>7769</v>
      </c>
    </row>
    <row r="2991" spans="1:6">
      <c r="A2991" s="3" t="s">
        <v>6094</v>
      </c>
      <c r="B2991" t="s">
        <v>6095</v>
      </c>
      <c r="C2991">
        <v>226</v>
      </c>
      <c r="D2991">
        <v>228</v>
      </c>
      <c r="E2991">
        <v>28060</v>
      </c>
      <c r="F2991" t="s">
        <v>7769</v>
      </c>
    </row>
    <row r="2992" spans="1:6">
      <c r="A2992" s="3" t="s">
        <v>6092</v>
      </c>
      <c r="B2992" t="s">
        <v>6093</v>
      </c>
      <c r="C2992">
        <v>857</v>
      </c>
      <c r="D2992">
        <v>834</v>
      </c>
      <c r="E2992">
        <v>28690</v>
      </c>
      <c r="F2992" t="s">
        <v>7769</v>
      </c>
    </row>
    <row r="2993" spans="1:6">
      <c r="A2993" s="3" t="s">
        <v>6096</v>
      </c>
      <c r="B2993" t="s">
        <v>6097</v>
      </c>
      <c r="C2993">
        <v>188</v>
      </c>
      <c r="D2993">
        <v>183</v>
      </c>
      <c r="E2993">
        <v>23820</v>
      </c>
      <c r="F2993" t="s">
        <v>7769</v>
      </c>
    </row>
    <row r="2994" spans="1:6">
      <c r="A2994" s="3" t="s">
        <v>6098</v>
      </c>
      <c r="B2994" t="s">
        <v>6099</v>
      </c>
      <c r="C2994">
        <v>134</v>
      </c>
      <c r="D2994">
        <v>138</v>
      </c>
      <c r="E2994">
        <v>23880</v>
      </c>
      <c r="F2994" t="s">
        <v>7769</v>
      </c>
    </row>
    <row r="2995" spans="1:6">
      <c r="A2995" s="3" t="s">
        <v>6100</v>
      </c>
      <c r="B2995" t="s">
        <v>6101</v>
      </c>
      <c r="C2995">
        <v>651</v>
      </c>
      <c r="D2995">
        <v>660</v>
      </c>
      <c r="E2995">
        <v>28820</v>
      </c>
      <c r="F2995" t="s">
        <v>7769</v>
      </c>
    </row>
    <row r="2996" spans="1:6">
      <c r="A2996" s="3" t="s">
        <v>6102</v>
      </c>
      <c r="B2996" t="s">
        <v>6103</v>
      </c>
      <c r="C2996">
        <v>6575</v>
      </c>
      <c r="D2996">
        <v>6256</v>
      </c>
      <c r="E2996">
        <v>27160</v>
      </c>
      <c r="F2996">
        <v>13</v>
      </c>
    </row>
    <row r="2997" spans="1:6">
      <c r="A2997" s="3" t="s">
        <v>6104</v>
      </c>
      <c r="B2997" t="s">
        <v>6105</v>
      </c>
      <c r="C2997">
        <v>4083</v>
      </c>
      <c r="D2997">
        <v>3866</v>
      </c>
      <c r="E2997">
        <v>24400</v>
      </c>
      <c r="F2997">
        <v>15</v>
      </c>
    </row>
    <row r="2998" spans="1:6">
      <c r="A2998" s="3" t="s">
        <v>6106</v>
      </c>
      <c r="B2998" t="s">
        <v>6107</v>
      </c>
      <c r="C2998">
        <v>8770</v>
      </c>
      <c r="D2998">
        <v>8720</v>
      </c>
      <c r="E2998">
        <v>21290</v>
      </c>
      <c r="F2998">
        <v>23</v>
      </c>
    </row>
    <row r="2999" spans="1:6">
      <c r="A2999" s="3" t="s">
        <v>6108</v>
      </c>
      <c r="B2999" t="s">
        <v>6109</v>
      </c>
      <c r="C2999">
        <v>746</v>
      </c>
      <c r="D2999">
        <v>768</v>
      </c>
      <c r="E2999">
        <v>26220</v>
      </c>
      <c r="F2999" t="s">
        <v>7769</v>
      </c>
    </row>
    <row r="3000" spans="1:6">
      <c r="A3000" s="3" t="s">
        <v>6110</v>
      </c>
      <c r="B3000" t="s">
        <v>6111</v>
      </c>
      <c r="C3000">
        <v>491</v>
      </c>
      <c r="D3000">
        <v>492</v>
      </c>
      <c r="E3000">
        <v>24230</v>
      </c>
      <c r="F3000" t="s">
        <v>7769</v>
      </c>
    </row>
    <row r="3001" spans="1:6">
      <c r="A3001" s="3" t="s">
        <v>6112</v>
      </c>
      <c r="B3001" t="s">
        <v>6113</v>
      </c>
      <c r="C3001">
        <v>226</v>
      </c>
      <c r="D3001">
        <v>222</v>
      </c>
      <c r="E3001">
        <v>29610</v>
      </c>
      <c r="F3001" t="s">
        <v>7769</v>
      </c>
    </row>
    <row r="3002" spans="1:6">
      <c r="A3002" s="3" t="s">
        <v>6114</v>
      </c>
      <c r="B3002" t="s">
        <v>6115</v>
      </c>
      <c r="C3002">
        <v>939</v>
      </c>
      <c r="D3002">
        <v>835</v>
      </c>
      <c r="E3002">
        <v>27240</v>
      </c>
      <c r="F3002" t="s">
        <v>7769</v>
      </c>
    </row>
    <row r="3003" spans="1:6">
      <c r="A3003" s="3" t="s">
        <v>6116</v>
      </c>
      <c r="B3003" t="s">
        <v>6117</v>
      </c>
      <c r="C3003">
        <v>587</v>
      </c>
      <c r="D3003">
        <v>636</v>
      </c>
      <c r="E3003">
        <v>26210</v>
      </c>
      <c r="F3003" t="s">
        <v>7769</v>
      </c>
    </row>
    <row r="3004" spans="1:6">
      <c r="A3004" s="3" t="s">
        <v>6118</v>
      </c>
      <c r="B3004" t="s">
        <v>6119</v>
      </c>
      <c r="C3004">
        <v>961</v>
      </c>
      <c r="D3004">
        <v>973</v>
      </c>
      <c r="E3004">
        <v>24780</v>
      </c>
      <c r="F3004" t="s">
        <v>7769</v>
      </c>
    </row>
    <row r="3005" spans="1:6">
      <c r="A3005" s="3" t="s">
        <v>6120</v>
      </c>
      <c r="B3005" t="s">
        <v>6121</v>
      </c>
      <c r="C3005">
        <v>3344</v>
      </c>
      <c r="D3005">
        <v>3321</v>
      </c>
      <c r="E3005">
        <v>22630</v>
      </c>
      <c r="F3005">
        <v>19</v>
      </c>
    </row>
    <row r="3006" spans="1:6">
      <c r="A3006" s="3" t="s">
        <v>6124</v>
      </c>
      <c r="B3006" t="s">
        <v>6125</v>
      </c>
      <c r="C3006">
        <v>615</v>
      </c>
      <c r="D3006">
        <v>588</v>
      </c>
      <c r="E3006">
        <v>24860</v>
      </c>
      <c r="F3006" t="s">
        <v>7769</v>
      </c>
    </row>
    <row r="3007" spans="1:6">
      <c r="A3007" s="3" t="s">
        <v>6126</v>
      </c>
      <c r="B3007" t="s">
        <v>6127</v>
      </c>
      <c r="C3007">
        <v>609</v>
      </c>
      <c r="D3007">
        <v>592</v>
      </c>
      <c r="E3007">
        <v>24630</v>
      </c>
      <c r="F3007" t="s">
        <v>7769</v>
      </c>
    </row>
    <row r="3008" spans="1:6">
      <c r="A3008" s="3" t="s">
        <v>6128</v>
      </c>
      <c r="B3008" t="s">
        <v>6129</v>
      </c>
      <c r="C3008">
        <v>915</v>
      </c>
      <c r="D3008">
        <v>1084</v>
      </c>
      <c r="E3008">
        <v>28350</v>
      </c>
      <c r="F3008" t="s">
        <v>7769</v>
      </c>
    </row>
    <row r="3009" spans="1:6">
      <c r="A3009" s="3" t="s">
        <v>6130</v>
      </c>
      <c r="B3009" t="s">
        <v>6131</v>
      </c>
      <c r="C3009">
        <v>1753</v>
      </c>
      <c r="D3009">
        <v>1820</v>
      </c>
      <c r="E3009">
        <v>24240</v>
      </c>
      <c r="F3009" t="s">
        <v>7769</v>
      </c>
    </row>
    <row r="3010" spans="1:6">
      <c r="A3010" s="3" t="s">
        <v>5371</v>
      </c>
      <c r="B3010" t="s">
        <v>5372</v>
      </c>
      <c r="C3010">
        <v>8355</v>
      </c>
      <c r="D3010">
        <v>7973</v>
      </c>
      <c r="E3010">
        <v>20360</v>
      </c>
      <c r="F3010">
        <v>27</v>
      </c>
    </row>
    <row r="3011" spans="1:6">
      <c r="A3011" s="3" t="s">
        <v>5287</v>
      </c>
      <c r="B3011" t="s">
        <v>5288</v>
      </c>
      <c r="C3011">
        <v>1629</v>
      </c>
      <c r="D3011">
        <v>1551</v>
      </c>
      <c r="E3011">
        <v>29560</v>
      </c>
      <c r="F3011" t="s">
        <v>7769</v>
      </c>
    </row>
    <row r="3012" spans="1:6">
      <c r="A3012" s="3" t="s">
        <v>6122</v>
      </c>
      <c r="B3012" t="s">
        <v>6123</v>
      </c>
      <c r="C3012">
        <v>435</v>
      </c>
      <c r="D3012">
        <v>425</v>
      </c>
      <c r="E3012">
        <v>22230</v>
      </c>
      <c r="F3012" t="s">
        <v>7769</v>
      </c>
    </row>
    <row r="3013" spans="1:6">
      <c r="A3013" s="3" t="s">
        <v>6168</v>
      </c>
      <c r="B3013" t="s">
        <v>6169</v>
      </c>
      <c r="C3013">
        <v>22946</v>
      </c>
      <c r="D3013">
        <v>22395</v>
      </c>
      <c r="E3013">
        <v>21380</v>
      </c>
      <c r="F3013">
        <v>25.4</v>
      </c>
    </row>
    <row r="3014" spans="1:6">
      <c r="A3014" s="3" t="s">
        <v>6173</v>
      </c>
      <c r="B3014" t="s">
        <v>6174</v>
      </c>
      <c r="C3014">
        <v>266</v>
      </c>
      <c r="D3014">
        <v>263</v>
      </c>
      <c r="E3014">
        <v>23430</v>
      </c>
      <c r="F3014" t="s">
        <v>7769</v>
      </c>
    </row>
    <row r="3015" spans="1:6">
      <c r="A3015" s="3" t="s">
        <v>6177</v>
      </c>
      <c r="B3015" t="s">
        <v>6178</v>
      </c>
      <c r="C3015">
        <v>593</v>
      </c>
      <c r="D3015">
        <v>590</v>
      </c>
      <c r="E3015">
        <v>24590</v>
      </c>
      <c r="F3015" t="s">
        <v>7769</v>
      </c>
    </row>
    <row r="3016" spans="1:6">
      <c r="A3016" s="3" t="s">
        <v>6181</v>
      </c>
      <c r="B3016" t="s">
        <v>6182</v>
      </c>
      <c r="C3016">
        <v>528</v>
      </c>
      <c r="D3016">
        <v>501</v>
      </c>
      <c r="E3016">
        <v>24840</v>
      </c>
      <c r="F3016" t="s">
        <v>7769</v>
      </c>
    </row>
    <row r="3017" spans="1:6">
      <c r="A3017" s="3" t="s">
        <v>6185</v>
      </c>
      <c r="B3017" t="s">
        <v>6186</v>
      </c>
      <c r="C3017">
        <v>91</v>
      </c>
      <c r="D3017">
        <v>83</v>
      </c>
      <c r="E3017" t="s">
        <v>7769</v>
      </c>
      <c r="F3017" t="s">
        <v>7769</v>
      </c>
    </row>
    <row r="3018" spans="1:6">
      <c r="A3018" s="3" t="s">
        <v>6189</v>
      </c>
      <c r="B3018" t="s">
        <v>6190</v>
      </c>
      <c r="C3018">
        <v>228</v>
      </c>
      <c r="D3018">
        <v>215</v>
      </c>
      <c r="E3018">
        <v>25930</v>
      </c>
      <c r="F3018" t="s">
        <v>7769</v>
      </c>
    </row>
    <row r="3019" spans="1:6">
      <c r="A3019" s="3" t="s">
        <v>6193</v>
      </c>
      <c r="B3019" t="s">
        <v>6194</v>
      </c>
      <c r="C3019">
        <v>890</v>
      </c>
      <c r="D3019">
        <v>904</v>
      </c>
      <c r="E3019">
        <v>25000</v>
      </c>
      <c r="F3019" t="s">
        <v>7769</v>
      </c>
    </row>
    <row r="3020" spans="1:6">
      <c r="A3020" s="3" t="s">
        <v>6195</v>
      </c>
      <c r="B3020" t="s">
        <v>6196</v>
      </c>
      <c r="C3020">
        <v>966</v>
      </c>
      <c r="D3020">
        <v>1024</v>
      </c>
      <c r="E3020">
        <v>25560</v>
      </c>
      <c r="F3020" t="s">
        <v>7769</v>
      </c>
    </row>
    <row r="3021" spans="1:6">
      <c r="A3021" s="3" t="s">
        <v>6197</v>
      </c>
      <c r="B3021" t="s">
        <v>6198</v>
      </c>
      <c r="C3021">
        <v>2838</v>
      </c>
      <c r="D3021">
        <v>2648</v>
      </c>
      <c r="E3021">
        <v>25800</v>
      </c>
      <c r="F3021">
        <v>13</v>
      </c>
    </row>
    <row r="3022" spans="1:6">
      <c r="A3022" s="3" t="s">
        <v>6201</v>
      </c>
      <c r="B3022" t="s">
        <v>6202</v>
      </c>
      <c r="C3022">
        <v>2967</v>
      </c>
      <c r="D3022">
        <v>3003</v>
      </c>
      <c r="E3022">
        <v>25180</v>
      </c>
      <c r="F3022">
        <v>11</v>
      </c>
    </row>
    <row r="3023" spans="1:6">
      <c r="A3023" s="3" t="s">
        <v>6205</v>
      </c>
      <c r="B3023" t="s">
        <v>6206</v>
      </c>
      <c r="C3023">
        <v>2378</v>
      </c>
      <c r="D3023">
        <v>2204</v>
      </c>
      <c r="E3023">
        <v>21200</v>
      </c>
      <c r="F3023">
        <v>27</v>
      </c>
    </row>
    <row r="3024" spans="1:6">
      <c r="A3024" s="3" t="s">
        <v>6209</v>
      </c>
      <c r="B3024" t="s">
        <v>6210</v>
      </c>
      <c r="C3024">
        <v>54</v>
      </c>
      <c r="D3024">
        <v>69</v>
      </c>
      <c r="E3024" t="s">
        <v>7769</v>
      </c>
      <c r="F3024" t="s">
        <v>7769</v>
      </c>
    </row>
    <row r="3025" spans="1:6">
      <c r="A3025" s="3" t="s">
        <v>6213</v>
      </c>
      <c r="B3025" t="s">
        <v>6214</v>
      </c>
      <c r="C3025">
        <v>67</v>
      </c>
      <c r="D3025">
        <v>66</v>
      </c>
      <c r="E3025" t="s">
        <v>7769</v>
      </c>
      <c r="F3025" t="s">
        <v>7769</v>
      </c>
    </row>
    <row r="3026" spans="1:6">
      <c r="A3026" s="3" t="s">
        <v>6215</v>
      </c>
      <c r="B3026" t="s">
        <v>6216</v>
      </c>
      <c r="C3026">
        <v>9928</v>
      </c>
      <c r="D3026">
        <v>9521</v>
      </c>
      <c r="E3026">
        <v>22180</v>
      </c>
      <c r="F3026">
        <v>22</v>
      </c>
    </row>
    <row r="3027" spans="1:6">
      <c r="A3027" s="3" t="s">
        <v>6217</v>
      </c>
      <c r="B3027" t="s">
        <v>6218</v>
      </c>
      <c r="C3027">
        <v>466</v>
      </c>
      <c r="D3027">
        <v>419</v>
      </c>
      <c r="E3027">
        <v>24170</v>
      </c>
      <c r="F3027" t="s">
        <v>7769</v>
      </c>
    </row>
    <row r="3028" spans="1:6">
      <c r="A3028" s="3" t="s">
        <v>6219</v>
      </c>
      <c r="B3028" t="s">
        <v>6220</v>
      </c>
      <c r="C3028">
        <v>250</v>
      </c>
      <c r="D3028">
        <v>253</v>
      </c>
      <c r="E3028">
        <v>23670</v>
      </c>
      <c r="F3028" t="s">
        <v>7769</v>
      </c>
    </row>
    <row r="3029" spans="1:6">
      <c r="A3029" s="3" t="s">
        <v>6223</v>
      </c>
      <c r="B3029" t="s">
        <v>6224</v>
      </c>
      <c r="C3029">
        <v>793</v>
      </c>
      <c r="D3029">
        <v>843</v>
      </c>
      <c r="E3029">
        <v>24840</v>
      </c>
      <c r="F3029" t="s">
        <v>7769</v>
      </c>
    </row>
    <row r="3030" spans="1:6">
      <c r="A3030" s="3" t="s">
        <v>6225</v>
      </c>
      <c r="B3030" t="s">
        <v>6226</v>
      </c>
      <c r="C3030">
        <v>738</v>
      </c>
      <c r="D3030">
        <v>778</v>
      </c>
      <c r="E3030">
        <v>30180</v>
      </c>
      <c r="F3030" t="s">
        <v>7769</v>
      </c>
    </row>
    <row r="3031" spans="1:6">
      <c r="A3031" s="3" t="s">
        <v>6229</v>
      </c>
      <c r="B3031" t="s">
        <v>6230</v>
      </c>
      <c r="C3031">
        <v>134057</v>
      </c>
      <c r="D3031">
        <v>136449</v>
      </c>
      <c r="E3031">
        <v>21400</v>
      </c>
      <c r="F3031">
        <v>29.3</v>
      </c>
    </row>
    <row r="3032" spans="1:6">
      <c r="A3032" s="3" t="s">
        <v>6231</v>
      </c>
      <c r="B3032" t="s">
        <v>6232</v>
      </c>
      <c r="C3032">
        <v>254</v>
      </c>
      <c r="D3032">
        <v>233</v>
      </c>
      <c r="E3032">
        <v>24960</v>
      </c>
      <c r="F3032" t="s">
        <v>7769</v>
      </c>
    </row>
    <row r="3033" spans="1:6">
      <c r="A3033" s="3" t="s">
        <v>6233</v>
      </c>
      <c r="B3033" t="s">
        <v>6234</v>
      </c>
      <c r="C3033">
        <v>269</v>
      </c>
      <c r="D3033">
        <v>282</v>
      </c>
      <c r="E3033">
        <v>25870</v>
      </c>
      <c r="F3033" t="s">
        <v>7769</v>
      </c>
    </row>
    <row r="3034" spans="1:6">
      <c r="A3034" s="3" t="s">
        <v>6241</v>
      </c>
      <c r="B3034" t="s">
        <v>6242</v>
      </c>
      <c r="C3034">
        <v>542</v>
      </c>
      <c r="D3034">
        <v>543</v>
      </c>
      <c r="E3034">
        <v>29990</v>
      </c>
      <c r="F3034" t="s">
        <v>7769</v>
      </c>
    </row>
    <row r="3035" spans="1:6">
      <c r="A3035" s="3" t="s">
        <v>6237</v>
      </c>
      <c r="B3035" t="s">
        <v>6238</v>
      </c>
      <c r="C3035">
        <v>326</v>
      </c>
      <c r="D3035">
        <v>322</v>
      </c>
      <c r="E3035">
        <v>25240</v>
      </c>
      <c r="F3035" t="s">
        <v>7769</v>
      </c>
    </row>
    <row r="3036" spans="1:6">
      <c r="A3036" s="3" t="s">
        <v>6239</v>
      </c>
      <c r="B3036" t="s">
        <v>6240</v>
      </c>
      <c r="C3036">
        <v>29</v>
      </c>
      <c r="D3036">
        <v>31</v>
      </c>
      <c r="E3036" t="s">
        <v>7769</v>
      </c>
      <c r="F3036" t="s">
        <v>7769</v>
      </c>
    </row>
    <row r="3037" spans="1:6">
      <c r="A3037" s="3" t="s">
        <v>6243</v>
      </c>
      <c r="B3037" t="s">
        <v>3037</v>
      </c>
      <c r="C3037">
        <v>33</v>
      </c>
      <c r="D3037">
        <v>33</v>
      </c>
      <c r="E3037" t="s">
        <v>7769</v>
      </c>
      <c r="F3037" t="s">
        <v>7769</v>
      </c>
    </row>
    <row r="3038" spans="1:6">
      <c r="A3038" s="3" t="s">
        <v>6244</v>
      </c>
      <c r="B3038" t="s">
        <v>6245</v>
      </c>
      <c r="C3038">
        <v>165</v>
      </c>
      <c r="D3038">
        <v>152</v>
      </c>
      <c r="E3038">
        <v>25940</v>
      </c>
      <c r="F3038" t="s">
        <v>7769</v>
      </c>
    </row>
    <row r="3039" spans="1:6">
      <c r="A3039" s="3" t="s">
        <v>6246</v>
      </c>
      <c r="B3039" t="s">
        <v>6247</v>
      </c>
      <c r="C3039">
        <v>869</v>
      </c>
      <c r="D3039">
        <v>820</v>
      </c>
      <c r="E3039">
        <v>23410</v>
      </c>
      <c r="F3039" t="s">
        <v>7769</v>
      </c>
    </row>
    <row r="3040" spans="1:6">
      <c r="A3040" s="3" t="s">
        <v>6248</v>
      </c>
      <c r="B3040" t="s">
        <v>6249</v>
      </c>
      <c r="C3040">
        <v>212</v>
      </c>
      <c r="D3040">
        <v>212</v>
      </c>
      <c r="E3040">
        <v>23180</v>
      </c>
      <c r="F3040" t="s">
        <v>7769</v>
      </c>
    </row>
    <row r="3041" spans="1:6">
      <c r="A3041" s="3" t="s">
        <v>6250</v>
      </c>
      <c r="B3041" t="s">
        <v>6251</v>
      </c>
      <c r="C3041">
        <v>778</v>
      </c>
      <c r="D3041">
        <v>759</v>
      </c>
      <c r="E3041">
        <v>24480</v>
      </c>
      <c r="F3041" t="s">
        <v>7769</v>
      </c>
    </row>
    <row r="3042" spans="1:6">
      <c r="A3042" s="3" t="s">
        <v>6252</v>
      </c>
      <c r="B3042" t="s">
        <v>6253</v>
      </c>
      <c r="C3042">
        <v>108</v>
      </c>
      <c r="D3042">
        <v>136</v>
      </c>
      <c r="E3042">
        <v>25560</v>
      </c>
      <c r="F3042" t="s">
        <v>7769</v>
      </c>
    </row>
    <row r="3043" spans="1:6">
      <c r="A3043" s="3" t="s">
        <v>6254</v>
      </c>
      <c r="B3043" t="s">
        <v>6255</v>
      </c>
      <c r="C3043">
        <v>296</v>
      </c>
      <c r="D3043">
        <v>311</v>
      </c>
      <c r="E3043">
        <v>22420</v>
      </c>
      <c r="F3043" t="s">
        <v>7769</v>
      </c>
    </row>
    <row r="3044" spans="1:6">
      <c r="A3044" s="3" t="s">
        <v>6256</v>
      </c>
      <c r="B3044" t="s">
        <v>4482</v>
      </c>
      <c r="C3044">
        <v>594</v>
      </c>
      <c r="D3044">
        <v>614</v>
      </c>
      <c r="E3044">
        <v>24690</v>
      </c>
      <c r="F3044" t="s">
        <v>7769</v>
      </c>
    </row>
    <row r="3045" spans="1:6">
      <c r="A3045" s="3" t="s">
        <v>6257</v>
      </c>
      <c r="B3045" t="s">
        <v>6258</v>
      </c>
      <c r="C3045">
        <v>81</v>
      </c>
      <c r="D3045">
        <v>69</v>
      </c>
      <c r="E3045" t="s">
        <v>7769</v>
      </c>
      <c r="F3045" t="s">
        <v>7769</v>
      </c>
    </row>
    <row r="3046" spans="1:6">
      <c r="A3046" s="3" t="s">
        <v>6259</v>
      </c>
      <c r="B3046" t="s">
        <v>6260</v>
      </c>
      <c r="C3046">
        <v>505</v>
      </c>
      <c r="D3046">
        <v>502</v>
      </c>
      <c r="E3046">
        <v>27940</v>
      </c>
      <c r="F3046" t="s">
        <v>7769</v>
      </c>
    </row>
    <row r="3047" spans="1:6">
      <c r="A3047" s="3" t="s">
        <v>6263</v>
      </c>
      <c r="B3047" t="s">
        <v>6264</v>
      </c>
      <c r="C3047">
        <v>142</v>
      </c>
      <c r="D3047">
        <v>170</v>
      </c>
      <c r="E3047">
        <v>22430</v>
      </c>
      <c r="F3047" t="s">
        <v>7769</v>
      </c>
    </row>
    <row r="3048" spans="1:6">
      <c r="A3048" s="3" t="s">
        <v>6265</v>
      </c>
      <c r="B3048" t="s">
        <v>6266</v>
      </c>
      <c r="C3048">
        <v>143</v>
      </c>
      <c r="D3048">
        <v>125</v>
      </c>
      <c r="E3048">
        <v>26280</v>
      </c>
      <c r="F3048" t="s">
        <v>7769</v>
      </c>
    </row>
    <row r="3049" spans="1:6">
      <c r="A3049" s="3" t="s">
        <v>6267</v>
      </c>
      <c r="B3049" t="s">
        <v>6268</v>
      </c>
      <c r="C3049">
        <v>1464</v>
      </c>
      <c r="D3049">
        <v>1346</v>
      </c>
      <c r="E3049">
        <v>22720</v>
      </c>
      <c r="F3049" t="s">
        <v>7769</v>
      </c>
    </row>
    <row r="3050" spans="1:6">
      <c r="A3050" s="3" t="s">
        <v>6271</v>
      </c>
      <c r="B3050" t="s">
        <v>6272</v>
      </c>
      <c r="C3050">
        <v>180</v>
      </c>
      <c r="D3050">
        <v>170</v>
      </c>
      <c r="E3050">
        <v>26270</v>
      </c>
      <c r="F3050" t="s">
        <v>7769</v>
      </c>
    </row>
    <row r="3051" spans="1:6">
      <c r="A3051" s="3" t="s">
        <v>6269</v>
      </c>
      <c r="B3051" t="s">
        <v>6270</v>
      </c>
      <c r="C3051">
        <v>145</v>
      </c>
      <c r="D3051">
        <v>119</v>
      </c>
      <c r="E3051">
        <v>25080</v>
      </c>
      <c r="F3051" t="s">
        <v>7769</v>
      </c>
    </row>
    <row r="3052" spans="1:6">
      <c r="A3052" s="3" t="s">
        <v>6273</v>
      </c>
      <c r="B3052" t="s">
        <v>6274</v>
      </c>
      <c r="C3052">
        <v>120</v>
      </c>
      <c r="D3052">
        <v>120</v>
      </c>
      <c r="E3052">
        <v>22150</v>
      </c>
      <c r="F3052" t="s">
        <v>7769</v>
      </c>
    </row>
    <row r="3053" spans="1:6">
      <c r="A3053" s="3" t="s">
        <v>6275</v>
      </c>
      <c r="B3053" t="s">
        <v>6276</v>
      </c>
      <c r="C3053">
        <v>286</v>
      </c>
      <c r="D3053">
        <v>246</v>
      </c>
      <c r="E3053">
        <v>25590</v>
      </c>
      <c r="F3053" t="s">
        <v>7769</v>
      </c>
    </row>
    <row r="3054" spans="1:6">
      <c r="A3054" s="3" t="s">
        <v>6277</v>
      </c>
      <c r="B3054" t="s">
        <v>6278</v>
      </c>
      <c r="C3054">
        <v>409</v>
      </c>
      <c r="D3054">
        <v>393</v>
      </c>
      <c r="E3054">
        <v>24920</v>
      </c>
      <c r="F3054" t="s">
        <v>7769</v>
      </c>
    </row>
    <row r="3055" spans="1:6">
      <c r="A3055" s="3" t="s">
        <v>6279</v>
      </c>
      <c r="B3055" t="s">
        <v>6280</v>
      </c>
      <c r="C3055">
        <v>165</v>
      </c>
      <c r="D3055">
        <v>154</v>
      </c>
      <c r="E3055">
        <v>24230</v>
      </c>
      <c r="F3055" t="s">
        <v>7769</v>
      </c>
    </row>
    <row r="3056" spans="1:6">
      <c r="A3056" s="3" t="s">
        <v>6281</v>
      </c>
      <c r="B3056" t="s">
        <v>6282</v>
      </c>
      <c r="C3056">
        <v>57</v>
      </c>
      <c r="D3056">
        <v>48</v>
      </c>
      <c r="E3056" t="s">
        <v>7769</v>
      </c>
      <c r="F3056" t="s">
        <v>7769</v>
      </c>
    </row>
    <row r="3057" spans="1:6">
      <c r="A3057" s="3" t="s">
        <v>6283</v>
      </c>
      <c r="B3057" t="s">
        <v>6284</v>
      </c>
      <c r="C3057">
        <v>522</v>
      </c>
      <c r="D3057">
        <v>540</v>
      </c>
      <c r="E3057">
        <v>26220</v>
      </c>
      <c r="F3057" t="s">
        <v>7769</v>
      </c>
    </row>
    <row r="3058" spans="1:6">
      <c r="A3058" s="3" t="s">
        <v>6285</v>
      </c>
      <c r="B3058" t="s">
        <v>6286</v>
      </c>
      <c r="C3058">
        <v>64</v>
      </c>
      <c r="D3058">
        <v>63</v>
      </c>
      <c r="E3058" t="s">
        <v>7769</v>
      </c>
      <c r="F3058" t="s">
        <v>7769</v>
      </c>
    </row>
    <row r="3059" spans="1:6">
      <c r="A3059" s="3" t="s">
        <v>6287</v>
      </c>
      <c r="B3059" t="s">
        <v>6288</v>
      </c>
      <c r="C3059">
        <v>192</v>
      </c>
      <c r="D3059">
        <v>152</v>
      </c>
      <c r="E3059">
        <v>25820</v>
      </c>
      <c r="F3059" t="s">
        <v>7769</v>
      </c>
    </row>
    <row r="3060" spans="1:6">
      <c r="A3060" s="3" t="s">
        <v>6289</v>
      </c>
      <c r="B3060" t="s">
        <v>6290</v>
      </c>
      <c r="C3060">
        <v>501</v>
      </c>
      <c r="D3060">
        <v>461</v>
      </c>
      <c r="E3060">
        <v>30470</v>
      </c>
      <c r="F3060" t="s">
        <v>7769</v>
      </c>
    </row>
    <row r="3061" spans="1:6">
      <c r="A3061" s="3" t="s">
        <v>6291</v>
      </c>
      <c r="B3061" t="s">
        <v>1753</v>
      </c>
      <c r="C3061">
        <v>266</v>
      </c>
      <c r="D3061">
        <v>253</v>
      </c>
      <c r="E3061">
        <v>25550</v>
      </c>
      <c r="F3061" t="s">
        <v>7769</v>
      </c>
    </row>
    <row r="3062" spans="1:6">
      <c r="A3062" s="3" t="s">
        <v>6292</v>
      </c>
      <c r="B3062" t="s">
        <v>6293</v>
      </c>
      <c r="C3062">
        <v>207</v>
      </c>
      <c r="D3062">
        <v>243</v>
      </c>
      <c r="E3062">
        <v>26450</v>
      </c>
      <c r="F3062" t="s">
        <v>7769</v>
      </c>
    </row>
    <row r="3063" spans="1:6">
      <c r="A3063" s="3" t="s">
        <v>6294</v>
      </c>
      <c r="B3063" t="s">
        <v>6295</v>
      </c>
      <c r="C3063">
        <v>72</v>
      </c>
      <c r="D3063">
        <v>78</v>
      </c>
      <c r="E3063" t="s">
        <v>7769</v>
      </c>
      <c r="F3063" t="s">
        <v>7769</v>
      </c>
    </row>
    <row r="3064" spans="1:6">
      <c r="A3064" s="3" t="s">
        <v>6296</v>
      </c>
      <c r="B3064" t="s">
        <v>6297</v>
      </c>
      <c r="C3064">
        <v>230</v>
      </c>
      <c r="D3064">
        <v>233</v>
      </c>
      <c r="E3064">
        <v>23550</v>
      </c>
      <c r="F3064" t="s">
        <v>7769</v>
      </c>
    </row>
    <row r="3065" spans="1:6">
      <c r="A3065" s="3" t="s">
        <v>6298</v>
      </c>
      <c r="B3065" t="s">
        <v>4568</v>
      </c>
      <c r="C3065">
        <v>177</v>
      </c>
      <c r="D3065">
        <v>161</v>
      </c>
      <c r="E3065">
        <v>20940</v>
      </c>
      <c r="F3065" t="s">
        <v>7769</v>
      </c>
    </row>
    <row r="3066" spans="1:6">
      <c r="A3066" s="3" t="s">
        <v>6299</v>
      </c>
      <c r="B3066" t="s">
        <v>6300</v>
      </c>
      <c r="C3066">
        <v>106</v>
      </c>
      <c r="D3066">
        <v>104</v>
      </c>
      <c r="E3066">
        <v>24690</v>
      </c>
      <c r="F3066" t="s">
        <v>7769</v>
      </c>
    </row>
    <row r="3067" spans="1:6">
      <c r="A3067" s="3" t="s">
        <v>6301</v>
      </c>
      <c r="B3067" t="s">
        <v>6302</v>
      </c>
      <c r="C3067">
        <v>79</v>
      </c>
      <c r="D3067">
        <v>70</v>
      </c>
      <c r="E3067" t="s">
        <v>7769</v>
      </c>
      <c r="F3067" t="s">
        <v>7769</v>
      </c>
    </row>
    <row r="3068" spans="1:6">
      <c r="A3068" s="3" t="s">
        <v>6303</v>
      </c>
      <c r="B3068" t="s">
        <v>6304</v>
      </c>
      <c r="C3068">
        <v>340</v>
      </c>
      <c r="D3068">
        <v>340</v>
      </c>
      <c r="E3068">
        <v>25770</v>
      </c>
      <c r="F3068" t="s">
        <v>7769</v>
      </c>
    </row>
    <row r="3069" spans="1:6">
      <c r="A3069" s="3" t="s">
        <v>6305</v>
      </c>
      <c r="B3069" t="s">
        <v>6306</v>
      </c>
      <c r="C3069">
        <v>79</v>
      </c>
      <c r="D3069">
        <v>79</v>
      </c>
      <c r="E3069" t="s">
        <v>7769</v>
      </c>
      <c r="F3069" t="s">
        <v>7769</v>
      </c>
    </row>
    <row r="3070" spans="1:6">
      <c r="A3070" s="3" t="s">
        <v>6482</v>
      </c>
      <c r="B3070" t="s">
        <v>6483</v>
      </c>
      <c r="C3070">
        <v>104</v>
      </c>
      <c r="D3070">
        <v>126</v>
      </c>
      <c r="E3070">
        <v>23300</v>
      </c>
      <c r="F3070" t="s">
        <v>7769</v>
      </c>
    </row>
    <row r="3071" spans="1:6">
      <c r="A3071" s="3" t="s">
        <v>6307</v>
      </c>
      <c r="B3071" t="s">
        <v>6308</v>
      </c>
      <c r="C3071">
        <v>202</v>
      </c>
      <c r="D3071">
        <v>207</v>
      </c>
      <c r="E3071">
        <v>21870</v>
      </c>
      <c r="F3071" t="s">
        <v>7769</v>
      </c>
    </row>
    <row r="3072" spans="1:6">
      <c r="A3072" s="3" t="s">
        <v>6309</v>
      </c>
      <c r="B3072" t="s">
        <v>6310</v>
      </c>
      <c r="C3072">
        <v>1421</v>
      </c>
      <c r="D3072">
        <v>1396</v>
      </c>
      <c r="E3072">
        <v>21750</v>
      </c>
      <c r="F3072" t="s">
        <v>7769</v>
      </c>
    </row>
    <row r="3073" spans="1:6">
      <c r="A3073" s="3" t="s">
        <v>6311</v>
      </c>
      <c r="B3073" t="s">
        <v>6312</v>
      </c>
      <c r="C3073">
        <v>996</v>
      </c>
      <c r="D3073">
        <v>937</v>
      </c>
      <c r="E3073">
        <v>23770</v>
      </c>
      <c r="F3073" t="s">
        <v>7769</v>
      </c>
    </row>
    <row r="3074" spans="1:6">
      <c r="A3074" s="3" t="s">
        <v>6313</v>
      </c>
      <c r="B3074" t="s">
        <v>6314</v>
      </c>
      <c r="C3074">
        <v>176</v>
      </c>
      <c r="D3074">
        <v>161</v>
      </c>
      <c r="E3074">
        <v>30070</v>
      </c>
      <c r="F3074" t="s">
        <v>7769</v>
      </c>
    </row>
    <row r="3075" spans="1:6">
      <c r="A3075" s="3" t="s">
        <v>6315</v>
      </c>
      <c r="B3075" t="s">
        <v>6316</v>
      </c>
      <c r="C3075">
        <v>95</v>
      </c>
      <c r="D3075">
        <v>89</v>
      </c>
      <c r="E3075">
        <v>26520</v>
      </c>
      <c r="F3075" t="s">
        <v>7769</v>
      </c>
    </row>
    <row r="3076" spans="1:6">
      <c r="A3076" s="3" t="s">
        <v>6317</v>
      </c>
      <c r="B3076" t="s">
        <v>6318</v>
      </c>
      <c r="C3076">
        <v>298</v>
      </c>
      <c r="D3076">
        <v>278</v>
      </c>
      <c r="E3076">
        <v>27480</v>
      </c>
      <c r="F3076" t="s">
        <v>7769</v>
      </c>
    </row>
    <row r="3077" spans="1:6">
      <c r="A3077" s="3" t="s">
        <v>6319</v>
      </c>
      <c r="B3077" t="s">
        <v>6320</v>
      </c>
      <c r="C3077">
        <v>204</v>
      </c>
      <c r="D3077">
        <v>193</v>
      </c>
      <c r="E3077">
        <v>24620</v>
      </c>
      <c r="F3077" t="s">
        <v>7769</v>
      </c>
    </row>
    <row r="3078" spans="1:6">
      <c r="A3078" s="3" t="s">
        <v>6321</v>
      </c>
      <c r="B3078" t="s">
        <v>6322</v>
      </c>
      <c r="C3078">
        <v>226</v>
      </c>
      <c r="D3078">
        <v>215</v>
      </c>
      <c r="E3078">
        <v>24110</v>
      </c>
      <c r="F3078" t="s">
        <v>7769</v>
      </c>
    </row>
    <row r="3079" spans="1:6">
      <c r="A3079" s="3" t="s">
        <v>6323</v>
      </c>
      <c r="B3079" t="s">
        <v>6324</v>
      </c>
      <c r="C3079">
        <v>215</v>
      </c>
      <c r="D3079">
        <v>200</v>
      </c>
      <c r="E3079">
        <v>26080</v>
      </c>
      <c r="F3079" t="s">
        <v>7769</v>
      </c>
    </row>
    <row r="3080" spans="1:6">
      <c r="A3080" s="3" t="s">
        <v>6325</v>
      </c>
      <c r="B3080" t="s">
        <v>6326</v>
      </c>
      <c r="C3080">
        <v>1339</v>
      </c>
      <c r="D3080">
        <v>1352</v>
      </c>
      <c r="E3080">
        <v>24300</v>
      </c>
      <c r="F3080" t="s">
        <v>7769</v>
      </c>
    </row>
    <row r="3081" spans="1:6">
      <c r="A3081" s="3" t="s">
        <v>6327</v>
      </c>
      <c r="B3081" t="s">
        <v>6328</v>
      </c>
      <c r="C3081">
        <v>2095</v>
      </c>
      <c r="D3081">
        <v>1929</v>
      </c>
      <c r="E3081">
        <v>22170</v>
      </c>
      <c r="F3081" t="s">
        <v>7769</v>
      </c>
    </row>
    <row r="3082" spans="1:6">
      <c r="A3082" s="3" t="s">
        <v>6484</v>
      </c>
      <c r="B3082" t="s">
        <v>6485</v>
      </c>
      <c r="C3082">
        <v>160</v>
      </c>
      <c r="D3082">
        <v>153</v>
      </c>
      <c r="E3082">
        <v>25500</v>
      </c>
      <c r="F3082" t="s">
        <v>7769</v>
      </c>
    </row>
    <row r="3083" spans="1:6">
      <c r="A3083" s="3" t="s">
        <v>6329</v>
      </c>
      <c r="B3083" t="s">
        <v>162</v>
      </c>
      <c r="C3083">
        <v>131</v>
      </c>
      <c r="D3083">
        <v>109</v>
      </c>
      <c r="E3083">
        <v>26930</v>
      </c>
      <c r="F3083" t="s">
        <v>7769</v>
      </c>
    </row>
    <row r="3084" spans="1:6">
      <c r="A3084" s="3" t="s">
        <v>6486</v>
      </c>
      <c r="B3084" t="s">
        <v>6487</v>
      </c>
      <c r="C3084">
        <v>509</v>
      </c>
      <c r="D3084">
        <v>500</v>
      </c>
      <c r="E3084">
        <v>26030</v>
      </c>
      <c r="F3084" t="s">
        <v>7769</v>
      </c>
    </row>
    <row r="3085" spans="1:6">
      <c r="A3085" s="3" t="s">
        <v>6488</v>
      </c>
      <c r="B3085" t="s">
        <v>6489</v>
      </c>
      <c r="C3085">
        <v>333</v>
      </c>
      <c r="D3085">
        <v>301</v>
      </c>
      <c r="E3085">
        <v>26920</v>
      </c>
      <c r="F3085" t="s">
        <v>7769</v>
      </c>
    </row>
    <row r="3086" spans="1:6">
      <c r="A3086" s="3" t="s">
        <v>6330</v>
      </c>
      <c r="B3086" t="s">
        <v>6331</v>
      </c>
      <c r="C3086">
        <v>513</v>
      </c>
      <c r="D3086">
        <v>494</v>
      </c>
      <c r="E3086">
        <v>29200</v>
      </c>
      <c r="F3086" t="s">
        <v>7769</v>
      </c>
    </row>
    <row r="3087" spans="1:6">
      <c r="A3087" s="3" t="s">
        <v>6332</v>
      </c>
      <c r="B3087" t="s">
        <v>6333</v>
      </c>
      <c r="C3087">
        <v>357</v>
      </c>
      <c r="D3087">
        <v>297</v>
      </c>
      <c r="E3087">
        <v>26170</v>
      </c>
      <c r="F3087" t="s">
        <v>7769</v>
      </c>
    </row>
    <row r="3088" spans="1:6">
      <c r="A3088" s="3" t="s">
        <v>6336</v>
      </c>
      <c r="B3088" t="s">
        <v>6337</v>
      </c>
      <c r="C3088">
        <v>149</v>
      </c>
      <c r="D3088">
        <v>149</v>
      </c>
      <c r="E3088">
        <v>24930</v>
      </c>
      <c r="F3088" t="s">
        <v>7769</v>
      </c>
    </row>
    <row r="3089" spans="1:6">
      <c r="A3089" s="3" t="s">
        <v>6334</v>
      </c>
      <c r="B3089" t="s">
        <v>6335</v>
      </c>
      <c r="C3089">
        <v>92</v>
      </c>
      <c r="D3089">
        <v>80</v>
      </c>
      <c r="E3089" t="s">
        <v>7769</v>
      </c>
      <c r="F3089" t="s">
        <v>7769</v>
      </c>
    </row>
    <row r="3090" spans="1:6">
      <c r="A3090" s="3" t="s">
        <v>6338</v>
      </c>
      <c r="B3090" t="s">
        <v>6339</v>
      </c>
      <c r="C3090">
        <v>752</v>
      </c>
      <c r="D3090">
        <v>717</v>
      </c>
      <c r="E3090">
        <v>28610</v>
      </c>
      <c r="F3090" t="s">
        <v>7769</v>
      </c>
    </row>
    <row r="3091" spans="1:6">
      <c r="A3091" s="3" t="s">
        <v>6340</v>
      </c>
      <c r="B3091" t="s">
        <v>6341</v>
      </c>
      <c r="C3091">
        <v>145</v>
      </c>
      <c r="D3091">
        <v>145</v>
      </c>
      <c r="E3091">
        <v>26900</v>
      </c>
      <c r="F3091" t="s">
        <v>7769</v>
      </c>
    </row>
    <row r="3092" spans="1:6">
      <c r="A3092" s="3" t="s">
        <v>6342</v>
      </c>
      <c r="B3092" t="s">
        <v>6343</v>
      </c>
      <c r="C3092">
        <v>222</v>
      </c>
      <c r="D3092">
        <v>197</v>
      </c>
      <c r="E3092">
        <v>25610</v>
      </c>
      <c r="F3092" t="s">
        <v>7769</v>
      </c>
    </row>
    <row r="3093" spans="1:6">
      <c r="A3093" s="3" t="s">
        <v>6354</v>
      </c>
      <c r="B3093" t="s">
        <v>6355</v>
      </c>
      <c r="C3093">
        <v>32</v>
      </c>
      <c r="D3093">
        <v>40</v>
      </c>
      <c r="E3093" t="s">
        <v>7769</v>
      </c>
      <c r="F3093" t="s">
        <v>7769</v>
      </c>
    </row>
    <row r="3094" spans="1:6">
      <c r="A3094" s="3" t="s">
        <v>6344</v>
      </c>
      <c r="B3094" t="s">
        <v>6345</v>
      </c>
      <c r="C3094">
        <v>1070</v>
      </c>
      <c r="D3094">
        <v>1042</v>
      </c>
      <c r="E3094">
        <v>23520</v>
      </c>
      <c r="F3094" t="s">
        <v>7769</v>
      </c>
    </row>
    <row r="3095" spans="1:6">
      <c r="A3095" s="3" t="s">
        <v>6346</v>
      </c>
      <c r="B3095" t="s">
        <v>6347</v>
      </c>
      <c r="C3095">
        <v>231</v>
      </c>
      <c r="D3095">
        <v>240</v>
      </c>
      <c r="E3095">
        <v>24930</v>
      </c>
      <c r="F3095" t="s">
        <v>7769</v>
      </c>
    </row>
    <row r="3096" spans="1:6">
      <c r="A3096" s="3" t="s">
        <v>6348</v>
      </c>
      <c r="B3096" t="s">
        <v>6349</v>
      </c>
      <c r="C3096">
        <v>352</v>
      </c>
      <c r="D3096">
        <v>353</v>
      </c>
      <c r="E3096">
        <v>25160</v>
      </c>
      <c r="F3096" t="s">
        <v>7769</v>
      </c>
    </row>
    <row r="3097" spans="1:6">
      <c r="A3097" s="3" t="s">
        <v>6350</v>
      </c>
      <c r="B3097" t="s">
        <v>6351</v>
      </c>
      <c r="C3097">
        <v>257</v>
      </c>
      <c r="D3097">
        <v>279</v>
      </c>
      <c r="E3097">
        <v>25250</v>
      </c>
      <c r="F3097" t="s">
        <v>7769</v>
      </c>
    </row>
    <row r="3098" spans="1:6">
      <c r="A3098" s="3" t="s">
        <v>6352</v>
      </c>
      <c r="B3098" t="s">
        <v>6353</v>
      </c>
      <c r="C3098">
        <v>154</v>
      </c>
      <c r="D3098">
        <v>155</v>
      </c>
      <c r="E3098">
        <v>25490</v>
      </c>
      <c r="F3098" t="s">
        <v>7769</v>
      </c>
    </row>
    <row r="3099" spans="1:6">
      <c r="A3099" s="3" t="s">
        <v>6356</v>
      </c>
      <c r="B3099" t="s">
        <v>6357</v>
      </c>
      <c r="C3099">
        <v>627</v>
      </c>
      <c r="D3099">
        <v>815</v>
      </c>
      <c r="E3099">
        <v>28360</v>
      </c>
      <c r="F3099" t="s">
        <v>7769</v>
      </c>
    </row>
    <row r="3100" spans="1:6">
      <c r="A3100" s="3" t="s">
        <v>6358</v>
      </c>
      <c r="B3100" t="s">
        <v>6359</v>
      </c>
      <c r="C3100">
        <v>1162</v>
      </c>
      <c r="D3100">
        <v>1092</v>
      </c>
      <c r="E3100">
        <v>23790</v>
      </c>
      <c r="F3100" t="s">
        <v>7769</v>
      </c>
    </row>
    <row r="3101" spans="1:6">
      <c r="A3101" s="3" t="s">
        <v>6360</v>
      </c>
      <c r="B3101" t="s">
        <v>6361</v>
      </c>
      <c r="C3101">
        <v>437</v>
      </c>
      <c r="D3101">
        <v>517</v>
      </c>
      <c r="E3101">
        <v>30150</v>
      </c>
      <c r="F3101" t="s">
        <v>7769</v>
      </c>
    </row>
    <row r="3102" spans="1:6">
      <c r="A3102" s="3" t="s">
        <v>6362</v>
      </c>
      <c r="B3102" t="s">
        <v>6363</v>
      </c>
      <c r="C3102">
        <v>223</v>
      </c>
      <c r="D3102">
        <v>220</v>
      </c>
      <c r="E3102">
        <v>24230</v>
      </c>
      <c r="F3102" t="s">
        <v>7769</v>
      </c>
    </row>
    <row r="3103" spans="1:6">
      <c r="A3103" s="3" t="s">
        <v>6490</v>
      </c>
      <c r="B3103" t="s">
        <v>6491</v>
      </c>
      <c r="C3103">
        <v>968</v>
      </c>
      <c r="D3103">
        <v>882</v>
      </c>
      <c r="E3103">
        <v>24000</v>
      </c>
      <c r="F3103" t="s">
        <v>7769</v>
      </c>
    </row>
    <row r="3104" spans="1:6">
      <c r="A3104" s="3" t="s">
        <v>6492</v>
      </c>
      <c r="B3104" t="s">
        <v>6493</v>
      </c>
      <c r="C3104">
        <v>129</v>
      </c>
      <c r="D3104">
        <v>124</v>
      </c>
      <c r="E3104">
        <v>22880</v>
      </c>
      <c r="F3104" t="s">
        <v>7769</v>
      </c>
    </row>
    <row r="3105" spans="1:6">
      <c r="A3105" s="3" t="s">
        <v>6364</v>
      </c>
      <c r="B3105" t="s">
        <v>6365</v>
      </c>
      <c r="C3105">
        <v>102</v>
      </c>
      <c r="D3105">
        <v>91</v>
      </c>
      <c r="E3105" t="s">
        <v>7769</v>
      </c>
      <c r="F3105" t="s">
        <v>7769</v>
      </c>
    </row>
    <row r="3106" spans="1:6">
      <c r="A3106" s="3" t="s">
        <v>6366</v>
      </c>
      <c r="B3106" t="s">
        <v>6367</v>
      </c>
      <c r="C3106">
        <v>230</v>
      </c>
      <c r="D3106">
        <v>209</v>
      </c>
      <c r="E3106">
        <v>27280</v>
      </c>
      <c r="F3106" t="s">
        <v>7769</v>
      </c>
    </row>
    <row r="3107" spans="1:6">
      <c r="A3107" s="3" t="s">
        <v>6368</v>
      </c>
      <c r="B3107" t="s">
        <v>6369</v>
      </c>
      <c r="C3107">
        <v>619</v>
      </c>
      <c r="D3107">
        <v>605</v>
      </c>
      <c r="E3107">
        <v>24860</v>
      </c>
      <c r="F3107" t="s">
        <v>7769</v>
      </c>
    </row>
    <row r="3108" spans="1:6">
      <c r="A3108" s="3" t="s">
        <v>6370</v>
      </c>
      <c r="B3108" t="s">
        <v>6371</v>
      </c>
      <c r="C3108">
        <v>860</v>
      </c>
      <c r="D3108">
        <v>900</v>
      </c>
      <c r="E3108">
        <v>24610</v>
      </c>
      <c r="F3108" t="s">
        <v>7769</v>
      </c>
    </row>
    <row r="3109" spans="1:6">
      <c r="A3109" s="3" t="s">
        <v>6372</v>
      </c>
      <c r="B3109" t="s">
        <v>6373</v>
      </c>
      <c r="C3109">
        <v>384</v>
      </c>
      <c r="D3109">
        <v>386</v>
      </c>
      <c r="E3109">
        <v>25270</v>
      </c>
      <c r="F3109" t="s">
        <v>7769</v>
      </c>
    </row>
    <row r="3110" spans="1:6">
      <c r="A3110" s="3" t="s">
        <v>6374</v>
      </c>
      <c r="B3110" t="s">
        <v>6375</v>
      </c>
      <c r="C3110">
        <v>67</v>
      </c>
      <c r="D3110">
        <v>57</v>
      </c>
      <c r="E3110" t="s">
        <v>7769</v>
      </c>
      <c r="F3110" t="s">
        <v>7769</v>
      </c>
    </row>
    <row r="3111" spans="1:6">
      <c r="A3111" s="3" t="s">
        <v>6376</v>
      </c>
      <c r="B3111" t="s">
        <v>6377</v>
      </c>
      <c r="C3111">
        <v>133</v>
      </c>
      <c r="D3111">
        <v>137</v>
      </c>
      <c r="E3111">
        <v>25230</v>
      </c>
      <c r="F3111" t="s">
        <v>7769</v>
      </c>
    </row>
    <row r="3112" spans="1:6">
      <c r="A3112" s="3" t="s">
        <v>6380</v>
      </c>
      <c r="B3112" t="s">
        <v>6381</v>
      </c>
      <c r="C3112">
        <v>173</v>
      </c>
      <c r="D3112">
        <v>178</v>
      </c>
      <c r="E3112">
        <v>27000</v>
      </c>
      <c r="F3112" t="s">
        <v>7769</v>
      </c>
    </row>
    <row r="3113" spans="1:6">
      <c r="A3113" s="3" t="s">
        <v>6384</v>
      </c>
      <c r="B3113" t="s">
        <v>6385</v>
      </c>
      <c r="C3113">
        <v>181</v>
      </c>
      <c r="D3113">
        <v>161</v>
      </c>
      <c r="E3113">
        <v>25760</v>
      </c>
      <c r="F3113" t="s">
        <v>7769</v>
      </c>
    </row>
    <row r="3114" spans="1:6">
      <c r="A3114" s="3" t="s">
        <v>6382</v>
      </c>
      <c r="B3114" t="s">
        <v>6383</v>
      </c>
      <c r="C3114">
        <v>563</v>
      </c>
      <c r="D3114">
        <v>613</v>
      </c>
      <c r="E3114">
        <v>31260</v>
      </c>
      <c r="F3114" t="s">
        <v>7769</v>
      </c>
    </row>
    <row r="3115" spans="1:6">
      <c r="A3115" s="3" t="s">
        <v>6386</v>
      </c>
      <c r="B3115" t="s">
        <v>6387</v>
      </c>
      <c r="C3115">
        <v>78</v>
      </c>
      <c r="D3115">
        <v>64</v>
      </c>
      <c r="E3115" t="s">
        <v>7769</v>
      </c>
      <c r="F3115" t="s">
        <v>7769</v>
      </c>
    </row>
    <row r="3116" spans="1:6">
      <c r="A3116" s="3" t="s">
        <v>7035</v>
      </c>
      <c r="B3116" t="s">
        <v>7036</v>
      </c>
      <c r="C3116">
        <v>363</v>
      </c>
      <c r="D3116">
        <v>329</v>
      </c>
      <c r="E3116">
        <v>22960</v>
      </c>
      <c r="F3116" t="s">
        <v>7769</v>
      </c>
    </row>
    <row r="3117" spans="1:6">
      <c r="A3117" s="3" t="s">
        <v>6388</v>
      </c>
      <c r="B3117" t="s">
        <v>6389</v>
      </c>
      <c r="C3117">
        <v>475</v>
      </c>
      <c r="D3117">
        <v>441</v>
      </c>
      <c r="E3117">
        <v>25900</v>
      </c>
      <c r="F3117" t="s">
        <v>7769</v>
      </c>
    </row>
    <row r="3118" spans="1:6">
      <c r="A3118" s="3" t="s">
        <v>6390</v>
      </c>
      <c r="B3118" t="s">
        <v>6391</v>
      </c>
      <c r="C3118">
        <v>237</v>
      </c>
      <c r="D3118">
        <v>247</v>
      </c>
      <c r="E3118">
        <v>25440</v>
      </c>
      <c r="F3118" t="s">
        <v>7769</v>
      </c>
    </row>
    <row r="3119" spans="1:6">
      <c r="A3119" s="3" t="s">
        <v>6392</v>
      </c>
      <c r="B3119" t="s">
        <v>6393</v>
      </c>
      <c r="C3119">
        <v>331</v>
      </c>
      <c r="D3119">
        <v>325</v>
      </c>
      <c r="E3119">
        <v>24520</v>
      </c>
      <c r="F3119" t="s">
        <v>7769</v>
      </c>
    </row>
    <row r="3120" spans="1:6">
      <c r="A3120" s="3" t="s">
        <v>6394</v>
      </c>
      <c r="B3120" t="s">
        <v>6395</v>
      </c>
      <c r="C3120">
        <v>334</v>
      </c>
      <c r="D3120">
        <v>349</v>
      </c>
      <c r="E3120">
        <v>28080</v>
      </c>
      <c r="F3120" t="s">
        <v>7769</v>
      </c>
    </row>
    <row r="3121" spans="1:6">
      <c r="A3121" s="3" t="s">
        <v>6396</v>
      </c>
      <c r="B3121" t="s">
        <v>6397</v>
      </c>
      <c r="C3121">
        <v>291</v>
      </c>
      <c r="D3121">
        <v>283</v>
      </c>
      <c r="E3121">
        <v>23450</v>
      </c>
      <c r="F3121" t="s">
        <v>7769</v>
      </c>
    </row>
    <row r="3122" spans="1:6">
      <c r="A3122" s="3" t="s">
        <v>6398</v>
      </c>
      <c r="B3122" t="s">
        <v>6399</v>
      </c>
      <c r="C3122">
        <v>293</v>
      </c>
      <c r="D3122">
        <v>276</v>
      </c>
      <c r="E3122">
        <v>26530</v>
      </c>
      <c r="F3122" t="s">
        <v>7769</v>
      </c>
    </row>
    <row r="3123" spans="1:6">
      <c r="A3123" s="3" t="s">
        <v>6400</v>
      </c>
      <c r="B3123" t="s">
        <v>6401</v>
      </c>
      <c r="C3123">
        <v>155</v>
      </c>
      <c r="D3123">
        <v>158</v>
      </c>
      <c r="E3123">
        <v>25690</v>
      </c>
      <c r="F3123" t="s">
        <v>7769</v>
      </c>
    </row>
    <row r="3124" spans="1:6">
      <c r="A3124" s="3" t="s">
        <v>6402</v>
      </c>
      <c r="B3124" t="s">
        <v>6403</v>
      </c>
      <c r="C3124">
        <v>122</v>
      </c>
      <c r="D3124">
        <v>113</v>
      </c>
      <c r="E3124">
        <v>22240</v>
      </c>
      <c r="F3124" t="s">
        <v>7769</v>
      </c>
    </row>
    <row r="3125" spans="1:6">
      <c r="A3125" s="3" t="s">
        <v>6404</v>
      </c>
      <c r="B3125" t="s">
        <v>6405</v>
      </c>
      <c r="C3125">
        <v>448</v>
      </c>
      <c r="D3125">
        <v>389</v>
      </c>
      <c r="E3125">
        <v>26690</v>
      </c>
      <c r="F3125" t="s">
        <v>7769</v>
      </c>
    </row>
    <row r="3126" spans="1:6">
      <c r="A3126" s="3" t="s">
        <v>6406</v>
      </c>
      <c r="B3126" t="s">
        <v>6407</v>
      </c>
      <c r="C3126">
        <v>550</v>
      </c>
      <c r="D3126">
        <v>540</v>
      </c>
      <c r="E3126">
        <v>26360</v>
      </c>
      <c r="F3126" t="s">
        <v>7769</v>
      </c>
    </row>
    <row r="3127" spans="1:6">
      <c r="A3127" s="3" t="s">
        <v>6408</v>
      </c>
      <c r="B3127" t="s">
        <v>6409</v>
      </c>
      <c r="C3127">
        <v>155</v>
      </c>
      <c r="D3127">
        <v>142</v>
      </c>
      <c r="E3127">
        <v>24060</v>
      </c>
      <c r="F3127" t="s">
        <v>7769</v>
      </c>
    </row>
    <row r="3128" spans="1:6">
      <c r="A3128" s="3" t="s">
        <v>6410</v>
      </c>
      <c r="B3128" t="s">
        <v>6411</v>
      </c>
      <c r="C3128">
        <v>503</v>
      </c>
      <c r="D3128">
        <v>493</v>
      </c>
      <c r="E3128">
        <v>24870</v>
      </c>
      <c r="F3128" t="s">
        <v>7769</v>
      </c>
    </row>
    <row r="3129" spans="1:6">
      <c r="A3129" s="3" t="s">
        <v>6412</v>
      </c>
      <c r="B3129" t="s">
        <v>6413</v>
      </c>
      <c r="C3129">
        <v>385</v>
      </c>
      <c r="D3129">
        <v>376</v>
      </c>
      <c r="E3129">
        <v>29000</v>
      </c>
      <c r="F3129" t="s">
        <v>7769</v>
      </c>
    </row>
    <row r="3130" spans="1:6">
      <c r="A3130" s="3" t="s">
        <v>6414</v>
      </c>
      <c r="B3130" t="s">
        <v>6415</v>
      </c>
      <c r="C3130">
        <v>699</v>
      </c>
      <c r="D3130">
        <v>725</v>
      </c>
      <c r="E3130">
        <v>24940</v>
      </c>
      <c r="F3130" t="s">
        <v>7769</v>
      </c>
    </row>
    <row r="3131" spans="1:6">
      <c r="A3131" s="3" t="s">
        <v>6416</v>
      </c>
      <c r="B3131" t="s">
        <v>6417</v>
      </c>
      <c r="C3131">
        <v>87</v>
      </c>
      <c r="D3131">
        <v>80</v>
      </c>
      <c r="E3131" t="s">
        <v>7769</v>
      </c>
      <c r="F3131" t="s">
        <v>7769</v>
      </c>
    </row>
    <row r="3132" spans="1:6">
      <c r="A3132" s="3" t="s">
        <v>6418</v>
      </c>
      <c r="B3132" t="s">
        <v>6419</v>
      </c>
      <c r="C3132">
        <v>931</v>
      </c>
      <c r="D3132">
        <v>927</v>
      </c>
      <c r="E3132">
        <v>25490</v>
      </c>
      <c r="F3132" t="s">
        <v>7769</v>
      </c>
    </row>
    <row r="3133" spans="1:6">
      <c r="A3133" s="3" t="s">
        <v>6420</v>
      </c>
      <c r="B3133" t="s">
        <v>6421</v>
      </c>
      <c r="C3133">
        <v>868</v>
      </c>
      <c r="D3133">
        <v>783</v>
      </c>
      <c r="E3133">
        <v>25070</v>
      </c>
      <c r="F3133" t="s">
        <v>7769</v>
      </c>
    </row>
    <row r="3134" spans="1:6">
      <c r="A3134" s="3" t="s">
        <v>6422</v>
      </c>
      <c r="B3134" t="s">
        <v>6423</v>
      </c>
      <c r="C3134">
        <v>151</v>
      </c>
      <c r="D3134">
        <v>154</v>
      </c>
      <c r="E3134">
        <v>25600</v>
      </c>
      <c r="F3134" t="s">
        <v>7769</v>
      </c>
    </row>
    <row r="3135" spans="1:6">
      <c r="A3135" s="3" t="s">
        <v>6424</v>
      </c>
      <c r="B3135" t="s">
        <v>6425</v>
      </c>
      <c r="C3135">
        <v>550</v>
      </c>
      <c r="D3135">
        <v>528</v>
      </c>
      <c r="E3135">
        <v>26060</v>
      </c>
      <c r="F3135" t="s">
        <v>7769</v>
      </c>
    </row>
    <row r="3136" spans="1:6">
      <c r="A3136" s="3" t="s">
        <v>6426</v>
      </c>
      <c r="B3136" t="s">
        <v>6427</v>
      </c>
      <c r="C3136">
        <v>434</v>
      </c>
      <c r="D3136">
        <v>425</v>
      </c>
      <c r="E3136">
        <v>31200</v>
      </c>
      <c r="F3136" t="s">
        <v>7769</v>
      </c>
    </row>
    <row r="3137" spans="1:6">
      <c r="A3137" s="3" t="s">
        <v>6428</v>
      </c>
      <c r="B3137" t="s">
        <v>6429</v>
      </c>
      <c r="C3137">
        <v>3192</v>
      </c>
      <c r="D3137">
        <v>3234</v>
      </c>
      <c r="E3137">
        <v>27890</v>
      </c>
      <c r="F3137">
        <v>8</v>
      </c>
    </row>
    <row r="3138" spans="1:6">
      <c r="A3138" s="3" t="s">
        <v>6430</v>
      </c>
      <c r="B3138" t="s">
        <v>6431</v>
      </c>
      <c r="C3138">
        <v>263</v>
      </c>
      <c r="D3138">
        <v>203</v>
      </c>
      <c r="E3138">
        <v>27170</v>
      </c>
      <c r="F3138" t="s">
        <v>7769</v>
      </c>
    </row>
    <row r="3139" spans="1:6">
      <c r="A3139" s="3" t="s">
        <v>6432</v>
      </c>
      <c r="B3139" t="s">
        <v>6433</v>
      </c>
      <c r="C3139">
        <v>241</v>
      </c>
      <c r="D3139">
        <v>211</v>
      </c>
      <c r="E3139">
        <v>24270</v>
      </c>
      <c r="F3139" t="s">
        <v>7769</v>
      </c>
    </row>
    <row r="3140" spans="1:6">
      <c r="A3140" s="3" t="s">
        <v>6434</v>
      </c>
      <c r="B3140" t="s">
        <v>6435</v>
      </c>
      <c r="C3140">
        <v>74</v>
      </c>
      <c r="D3140">
        <v>82</v>
      </c>
      <c r="E3140" t="s">
        <v>7769</v>
      </c>
      <c r="F3140" t="s">
        <v>7769</v>
      </c>
    </row>
    <row r="3141" spans="1:6">
      <c r="A3141" s="3" t="s">
        <v>6436</v>
      </c>
      <c r="B3141" t="s">
        <v>6437</v>
      </c>
      <c r="C3141">
        <v>240</v>
      </c>
      <c r="D3141">
        <v>249</v>
      </c>
      <c r="E3141">
        <v>23120</v>
      </c>
      <c r="F3141" t="s">
        <v>7769</v>
      </c>
    </row>
    <row r="3142" spans="1:6">
      <c r="A3142" s="3" t="s">
        <v>6438</v>
      </c>
      <c r="B3142" t="s">
        <v>6439</v>
      </c>
      <c r="C3142">
        <v>1276</v>
      </c>
      <c r="D3142">
        <v>1184</v>
      </c>
      <c r="E3142">
        <v>24040</v>
      </c>
      <c r="F3142" t="s">
        <v>7769</v>
      </c>
    </row>
    <row r="3143" spans="1:6">
      <c r="A3143" s="3" t="s">
        <v>6440</v>
      </c>
      <c r="B3143" t="s">
        <v>6441</v>
      </c>
      <c r="C3143">
        <v>685</v>
      </c>
      <c r="D3143">
        <v>707</v>
      </c>
      <c r="E3143">
        <v>25780</v>
      </c>
      <c r="F3143" t="s">
        <v>7769</v>
      </c>
    </row>
    <row r="3144" spans="1:6">
      <c r="A3144" s="3" t="s">
        <v>6442</v>
      </c>
      <c r="B3144" t="s">
        <v>6443</v>
      </c>
      <c r="C3144">
        <v>128</v>
      </c>
      <c r="D3144">
        <v>120</v>
      </c>
      <c r="E3144">
        <v>26890</v>
      </c>
      <c r="F3144" t="s">
        <v>7769</v>
      </c>
    </row>
    <row r="3145" spans="1:6">
      <c r="A3145" s="3" t="s">
        <v>6444</v>
      </c>
      <c r="B3145" t="s">
        <v>6445</v>
      </c>
      <c r="C3145">
        <v>46</v>
      </c>
      <c r="D3145">
        <v>45</v>
      </c>
      <c r="E3145" t="s">
        <v>7769</v>
      </c>
      <c r="F3145" t="s">
        <v>7769</v>
      </c>
    </row>
    <row r="3146" spans="1:6">
      <c r="A3146" s="3" t="s">
        <v>6457</v>
      </c>
      <c r="B3146" t="s">
        <v>4745</v>
      </c>
      <c r="C3146">
        <v>108</v>
      </c>
      <c r="D3146">
        <v>116</v>
      </c>
      <c r="E3146">
        <v>25310</v>
      </c>
      <c r="F3146" t="s">
        <v>7769</v>
      </c>
    </row>
    <row r="3147" spans="1:6">
      <c r="A3147" s="3" t="s">
        <v>6446</v>
      </c>
      <c r="B3147" t="s">
        <v>270</v>
      </c>
      <c r="C3147">
        <v>331</v>
      </c>
      <c r="D3147">
        <v>350</v>
      </c>
      <c r="E3147">
        <v>24460</v>
      </c>
      <c r="F3147" t="s">
        <v>7769</v>
      </c>
    </row>
    <row r="3148" spans="1:6">
      <c r="A3148" s="3" t="s">
        <v>6447</v>
      </c>
      <c r="B3148" t="s">
        <v>6448</v>
      </c>
      <c r="C3148">
        <v>269</v>
      </c>
      <c r="D3148">
        <v>341</v>
      </c>
      <c r="E3148">
        <v>29250</v>
      </c>
      <c r="F3148" t="s">
        <v>7769</v>
      </c>
    </row>
    <row r="3149" spans="1:6">
      <c r="A3149" s="3" t="s">
        <v>6449</v>
      </c>
      <c r="B3149" t="s">
        <v>6450</v>
      </c>
      <c r="C3149">
        <v>98</v>
      </c>
      <c r="D3149">
        <v>109</v>
      </c>
      <c r="E3149" t="s">
        <v>7769</v>
      </c>
      <c r="F3149" t="s">
        <v>7769</v>
      </c>
    </row>
    <row r="3150" spans="1:6">
      <c r="A3150" s="3" t="s">
        <v>6451</v>
      </c>
      <c r="B3150" t="s">
        <v>6452</v>
      </c>
      <c r="C3150">
        <v>512</v>
      </c>
      <c r="D3150">
        <v>495</v>
      </c>
      <c r="E3150">
        <v>24820</v>
      </c>
      <c r="F3150" t="s">
        <v>7769</v>
      </c>
    </row>
    <row r="3151" spans="1:6">
      <c r="A3151" s="3" t="s">
        <v>6453</v>
      </c>
      <c r="B3151" t="s">
        <v>6454</v>
      </c>
      <c r="C3151">
        <v>139</v>
      </c>
      <c r="D3151">
        <v>155</v>
      </c>
      <c r="E3151">
        <v>23680</v>
      </c>
      <c r="F3151" t="s">
        <v>7769</v>
      </c>
    </row>
    <row r="3152" spans="1:6">
      <c r="A3152" s="3" t="s">
        <v>6455</v>
      </c>
      <c r="B3152" t="s">
        <v>6456</v>
      </c>
      <c r="C3152">
        <v>207</v>
      </c>
      <c r="D3152">
        <v>197</v>
      </c>
      <c r="E3152">
        <v>24880</v>
      </c>
      <c r="F3152" t="s">
        <v>7769</v>
      </c>
    </row>
    <row r="3153" spans="1:6">
      <c r="A3153" s="3" t="s">
        <v>6460</v>
      </c>
      <c r="B3153" t="s">
        <v>6461</v>
      </c>
      <c r="C3153">
        <v>311</v>
      </c>
      <c r="D3153">
        <v>341</v>
      </c>
      <c r="E3153">
        <v>27020</v>
      </c>
      <c r="F3153" t="s">
        <v>7769</v>
      </c>
    </row>
    <row r="3154" spans="1:6">
      <c r="A3154" s="3" t="s">
        <v>6462</v>
      </c>
      <c r="B3154" t="s">
        <v>6463</v>
      </c>
      <c r="C3154">
        <v>414</v>
      </c>
      <c r="D3154">
        <v>397</v>
      </c>
      <c r="E3154">
        <v>24160</v>
      </c>
      <c r="F3154" t="s">
        <v>7769</v>
      </c>
    </row>
    <row r="3155" spans="1:6">
      <c r="A3155" s="3" t="s">
        <v>6458</v>
      </c>
      <c r="B3155" t="s">
        <v>6459</v>
      </c>
      <c r="C3155">
        <v>517</v>
      </c>
      <c r="D3155">
        <v>514</v>
      </c>
      <c r="E3155">
        <v>28040</v>
      </c>
      <c r="F3155" t="s">
        <v>7769</v>
      </c>
    </row>
    <row r="3156" spans="1:6">
      <c r="A3156" s="3" t="s">
        <v>6464</v>
      </c>
      <c r="B3156" t="s">
        <v>6465</v>
      </c>
      <c r="C3156">
        <v>234</v>
      </c>
      <c r="D3156">
        <v>220</v>
      </c>
      <c r="E3156">
        <v>21990</v>
      </c>
      <c r="F3156" t="s">
        <v>7769</v>
      </c>
    </row>
    <row r="3157" spans="1:6">
      <c r="A3157" s="3" t="s">
        <v>6466</v>
      </c>
      <c r="B3157" t="s">
        <v>6467</v>
      </c>
      <c r="C3157">
        <v>310</v>
      </c>
      <c r="D3157">
        <v>294</v>
      </c>
      <c r="E3157">
        <v>27840</v>
      </c>
      <c r="F3157" t="s">
        <v>7769</v>
      </c>
    </row>
    <row r="3158" spans="1:6">
      <c r="A3158" s="3" t="s">
        <v>6468</v>
      </c>
      <c r="B3158" t="s">
        <v>6469</v>
      </c>
      <c r="C3158">
        <v>167</v>
      </c>
      <c r="D3158">
        <v>144</v>
      </c>
      <c r="E3158">
        <v>25500</v>
      </c>
      <c r="F3158" t="s">
        <v>7769</v>
      </c>
    </row>
    <row r="3159" spans="1:6">
      <c r="A3159" s="3" t="s">
        <v>6470</v>
      </c>
      <c r="B3159" t="s">
        <v>6471</v>
      </c>
      <c r="C3159">
        <v>134</v>
      </c>
      <c r="D3159">
        <v>140</v>
      </c>
      <c r="E3159">
        <v>22350</v>
      </c>
      <c r="F3159" t="s">
        <v>7769</v>
      </c>
    </row>
    <row r="3160" spans="1:6">
      <c r="A3160" s="3" t="s">
        <v>6472</v>
      </c>
      <c r="B3160" t="s">
        <v>6473</v>
      </c>
      <c r="C3160">
        <v>213</v>
      </c>
      <c r="D3160">
        <v>207</v>
      </c>
      <c r="E3160">
        <v>25450</v>
      </c>
      <c r="F3160" t="s">
        <v>7769</v>
      </c>
    </row>
    <row r="3161" spans="1:6">
      <c r="A3161" s="3" t="s">
        <v>6474</v>
      </c>
      <c r="B3161" t="s">
        <v>6475</v>
      </c>
      <c r="C3161">
        <v>541</v>
      </c>
      <c r="D3161">
        <v>556</v>
      </c>
      <c r="E3161">
        <v>25600</v>
      </c>
      <c r="F3161" t="s">
        <v>7769</v>
      </c>
    </row>
    <row r="3162" spans="1:6">
      <c r="A3162" s="3" t="s">
        <v>6476</v>
      </c>
      <c r="B3162" t="s">
        <v>6477</v>
      </c>
      <c r="C3162">
        <v>381</v>
      </c>
      <c r="D3162">
        <v>370</v>
      </c>
      <c r="E3162">
        <v>30360</v>
      </c>
      <c r="F3162" t="s">
        <v>7769</v>
      </c>
    </row>
    <row r="3163" spans="1:6">
      <c r="A3163" s="3" t="s">
        <v>6478</v>
      </c>
      <c r="B3163" t="s">
        <v>6479</v>
      </c>
      <c r="C3163">
        <v>101</v>
      </c>
      <c r="D3163">
        <v>90</v>
      </c>
      <c r="E3163">
        <v>31510</v>
      </c>
      <c r="F3163" t="s">
        <v>7769</v>
      </c>
    </row>
    <row r="3164" spans="1:6">
      <c r="A3164" s="3" t="s">
        <v>6480</v>
      </c>
      <c r="B3164" t="s">
        <v>6481</v>
      </c>
      <c r="C3164">
        <v>49</v>
      </c>
      <c r="D3164">
        <v>41</v>
      </c>
      <c r="E3164" t="s">
        <v>7769</v>
      </c>
      <c r="F3164" t="s">
        <v>7769</v>
      </c>
    </row>
    <row r="3165" spans="1:6">
      <c r="A3165" s="3" t="s">
        <v>6494</v>
      </c>
      <c r="B3165" t="s">
        <v>6495</v>
      </c>
      <c r="C3165">
        <v>282</v>
      </c>
      <c r="D3165">
        <v>300</v>
      </c>
      <c r="E3165">
        <v>29320</v>
      </c>
      <c r="F3165" t="s">
        <v>7769</v>
      </c>
    </row>
    <row r="3166" spans="1:6">
      <c r="A3166" s="3" t="s">
        <v>6496</v>
      </c>
      <c r="B3166" t="s">
        <v>6497</v>
      </c>
      <c r="C3166">
        <v>1204</v>
      </c>
      <c r="D3166">
        <v>1191</v>
      </c>
      <c r="E3166">
        <v>31070</v>
      </c>
      <c r="F3166" t="s">
        <v>7769</v>
      </c>
    </row>
    <row r="3167" spans="1:6">
      <c r="A3167" s="3" t="s">
        <v>6498</v>
      </c>
      <c r="B3167" t="s">
        <v>6499</v>
      </c>
      <c r="C3167">
        <v>199</v>
      </c>
      <c r="D3167">
        <v>222</v>
      </c>
      <c r="E3167">
        <v>26480</v>
      </c>
      <c r="F3167" t="s">
        <v>7769</v>
      </c>
    </row>
    <row r="3168" spans="1:6">
      <c r="A3168" s="3" t="s">
        <v>6500</v>
      </c>
      <c r="B3168" t="s">
        <v>6501</v>
      </c>
      <c r="C3168">
        <v>740</v>
      </c>
      <c r="D3168">
        <v>704</v>
      </c>
      <c r="E3168">
        <v>24460</v>
      </c>
      <c r="F3168" t="s">
        <v>7769</v>
      </c>
    </row>
    <row r="3169" spans="1:6">
      <c r="A3169" s="3" t="s">
        <v>6502</v>
      </c>
      <c r="B3169" t="s">
        <v>6503</v>
      </c>
      <c r="C3169">
        <v>724</v>
      </c>
      <c r="D3169">
        <v>740</v>
      </c>
      <c r="E3169">
        <v>25950</v>
      </c>
      <c r="F3169" t="s">
        <v>7769</v>
      </c>
    </row>
    <row r="3170" spans="1:6">
      <c r="A3170" s="3" t="s">
        <v>6504</v>
      </c>
      <c r="B3170" t="s">
        <v>6505</v>
      </c>
      <c r="C3170">
        <v>4432</v>
      </c>
      <c r="D3170">
        <v>4359</v>
      </c>
      <c r="E3170">
        <v>26860</v>
      </c>
      <c r="F3170">
        <v>13</v>
      </c>
    </row>
    <row r="3171" spans="1:6">
      <c r="A3171" s="3" t="s">
        <v>6506</v>
      </c>
      <c r="B3171" t="s">
        <v>6507</v>
      </c>
      <c r="C3171">
        <v>188</v>
      </c>
      <c r="D3171">
        <v>182</v>
      </c>
      <c r="E3171">
        <v>26940</v>
      </c>
      <c r="F3171" t="s">
        <v>7769</v>
      </c>
    </row>
    <row r="3172" spans="1:6">
      <c r="A3172" s="3" t="s">
        <v>6508</v>
      </c>
      <c r="B3172" t="s">
        <v>6509</v>
      </c>
      <c r="C3172">
        <v>706</v>
      </c>
      <c r="D3172">
        <v>705</v>
      </c>
      <c r="E3172">
        <v>26560</v>
      </c>
      <c r="F3172" t="s">
        <v>7769</v>
      </c>
    </row>
    <row r="3173" spans="1:6">
      <c r="A3173" s="3" t="s">
        <v>6510</v>
      </c>
      <c r="B3173" t="s">
        <v>6511</v>
      </c>
      <c r="C3173">
        <v>322</v>
      </c>
      <c r="D3173">
        <v>348</v>
      </c>
      <c r="E3173">
        <v>26320</v>
      </c>
      <c r="F3173" t="s">
        <v>7769</v>
      </c>
    </row>
    <row r="3174" spans="1:6">
      <c r="A3174" s="3" t="s">
        <v>6512</v>
      </c>
      <c r="B3174" t="s">
        <v>6513</v>
      </c>
      <c r="C3174">
        <v>1100</v>
      </c>
      <c r="D3174">
        <v>1035</v>
      </c>
      <c r="E3174">
        <v>24280</v>
      </c>
      <c r="F3174" t="s">
        <v>7769</v>
      </c>
    </row>
    <row r="3175" spans="1:6">
      <c r="A3175" s="3" t="s">
        <v>6514</v>
      </c>
      <c r="B3175" t="s">
        <v>6515</v>
      </c>
      <c r="C3175">
        <v>70</v>
      </c>
      <c r="D3175">
        <v>59</v>
      </c>
      <c r="E3175" t="s">
        <v>7769</v>
      </c>
      <c r="F3175" t="s">
        <v>7769</v>
      </c>
    </row>
    <row r="3176" spans="1:6">
      <c r="A3176" s="3" t="s">
        <v>6516</v>
      </c>
      <c r="B3176" t="s">
        <v>6517</v>
      </c>
      <c r="C3176">
        <v>114</v>
      </c>
      <c r="D3176">
        <v>110</v>
      </c>
      <c r="E3176">
        <v>26040</v>
      </c>
      <c r="F3176" t="s">
        <v>7769</v>
      </c>
    </row>
    <row r="3177" spans="1:6">
      <c r="A3177" s="3" t="s">
        <v>6518</v>
      </c>
      <c r="B3177" t="s">
        <v>6519</v>
      </c>
      <c r="C3177">
        <v>603</v>
      </c>
      <c r="D3177">
        <v>548</v>
      </c>
      <c r="E3177">
        <v>29240</v>
      </c>
      <c r="F3177" t="s">
        <v>7769</v>
      </c>
    </row>
    <row r="3178" spans="1:6">
      <c r="A3178" s="3" t="s">
        <v>6520</v>
      </c>
      <c r="B3178" t="s">
        <v>6521</v>
      </c>
      <c r="C3178">
        <v>535</v>
      </c>
      <c r="D3178">
        <v>546</v>
      </c>
      <c r="E3178">
        <v>24680</v>
      </c>
      <c r="F3178" t="s">
        <v>7769</v>
      </c>
    </row>
    <row r="3179" spans="1:6">
      <c r="A3179" s="3" t="s">
        <v>6522</v>
      </c>
      <c r="B3179" t="s">
        <v>6523</v>
      </c>
      <c r="C3179">
        <v>518</v>
      </c>
      <c r="D3179">
        <v>513</v>
      </c>
      <c r="E3179">
        <v>31200</v>
      </c>
      <c r="F3179" t="s">
        <v>7769</v>
      </c>
    </row>
    <row r="3180" spans="1:6">
      <c r="A3180" s="3" t="s">
        <v>7037</v>
      </c>
      <c r="B3180" t="s">
        <v>7038</v>
      </c>
      <c r="C3180">
        <v>83</v>
      </c>
      <c r="D3180">
        <v>75</v>
      </c>
      <c r="E3180" t="s">
        <v>7769</v>
      </c>
      <c r="F3180" t="s">
        <v>7769</v>
      </c>
    </row>
    <row r="3181" spans="1:6">
      <c r="A3181" s="3" t="s">
        <v>6526</v>
      </c>
      <c r="B3181" t="s">
        <v>6527</v>
      </c>
      <c r="C3181">
        <v>272</v>
      </c>
      <c r="D3181">
        <v>250</v>
      </c>
      <c r="E3181">
        <v>26670</v>
      </c>
      <c r="F3181" t="s">
        <v>7769</v>
      </c>
    </row>
    <row r="3182" spans="1:6">
      <c r="A3182" s="3" t="s">
        <v>6528</v>
      </c>
      <c r="B3182" t="s">
        <v>6529</v>
      </c>
      <c r="C3182">
        <v>745</v>
      </c>
      <c r="D3182">
        <v>688</v>
      </c>
      <c r="E3182">
        <v>24770</v>
      </c>
      <c r="F3182" t="s">
        <v>7769</v>
      </c>
    </row>
    <row r="3183" spans="1:6">
      <c r="A3183" s="3" t="s">
        <v>6530</v>
      </c>
      <c r="B3183" t="s">
        <v>6531</v>
      </c>
      <c r="C3183">
        <v>206</v>
      </c>
      <c r="D3183">
        <v>223</v>
      </c>
      <c r="E3183">
        <v>23900</v>
      </c>
      <c r="F3183" t="s">
        <v>7769</v>
      </c>
    </row>
    <row r="3184" spans="1:6">
      <c r="A3184" s="3" t="s">
        <v>6532</v>
      </c>
      <c r="B3184" t="s">
        <v>6533</v>
      </c>
      <c r="C3184">
        <v>103</v>
      </c>
      <c r="D3184">
        <v>90</v>
      </c>
      <c r="E3184" t="s">
        <v>7769</v>
      </c>
      <c r="F3184" t="s">
        <v>7769</v>
      </c>
    </row>
    <row r="3185" spans="1:6">
      <c r="A3185" s="3" t="s">
        <v>6534</v>
      </c>
      <c r="B3185" t="s">
        <v>6535</v>
      </c>
      <c r="C3185">
        <v>121</v>
      </c>
      <c r="D3185">
        <v>123</v>
      </c>
      <c r="E3185">
        <v>24590</v>
      </c>
      <c r="F3185" t="s">
        <v>7769</v>
      </c>
    </row>
    <row r="3186" spans="1:6">
      <c r="A3186" s="3" t="s">
        <v>6536</v>
      </c>
      <c r="B3186" t="s">
        <v>6537</v>
      </c>
      <c r="C3186">
        <v>2477</v>
      </c>
      <c r="D3186">
        <v>2316</v>
      </c>
      <c r="E3186">
        <v>23120</v>
      </c>
      <c r="F3186">
        <v>19</v>
      </c>
    </row>
    <row r="3187" spans="1:6">
      <c r="A3187" s="3" t="s">
        <v>6540</v>
      </c>
      <c r="B3187" t="s">
        <v>6541</v>
      </c>
      <c r="C3187">
        <v>266</v>
      </c>
      <c r="D3187">
        <v>278</v>
      </c>
      <c r="E3187">
        <v>24080</v>
      </c>
      <c r="F3187" t="s">
        <v>7769</v>
      </c>
    </row>
    <row r="3188" spans="1:6">
      <c r="A3188" s="3" t="s">
        <v>6538</v>
      </c>
      <c r="B3188" t="s">
        <v>6539</v>
      </c>
      <c r="C3188">
        <v>531</v>
      </c>
      <c r="D3188">
        <v>526</v>
      </c>
      <c r="E3188">
        <v>24570</v>
      </c>
      <c r="F3188" t="s">
        <v>7769</v>
      </c>
    </row>
    <row r="3189" spans="1:6">
      <c r="A3189" s="3" t="s">
        <v>6542</v>
      </c>
      <c r="B3189" t="s">
        <v>6543</v>
      </c>
      <c r="C3189">
        <v>276</v>
      </c>
      <c r="D3189">
        <v>272</v>
      </c>
      <c r="E3189">
        <v>25660</v>
      </c>
      <c r="F3189" t="s">
        <v>7769</v>
      </c>
    </row>
    <row r="3190" spans="1:6">
      <c r="A3190" s="3" t="s">
        <v>6544</v>
      </c>
      <c r="B3190" t="s">
        <v>6545</v>
      </c>
      <c r="C3190">
        <v>2083</v>
      </c>
      <c r="D3190">
        <v>1969</v>
      </c>
      <c r="E3190">
        <v>21400</v>
      </c>
      <c r="F3190">
        <v>22</v>
      </c>
    </row>
    <row r="3191" spans="1:6">
      <c r="A3191" s="3" t="s">
        <v>6993</v>
      </c>
      <c r="B3191" t="s">
        <v>6994</v>
      </c>
      <c r="C3191">
        <v>659</v>
      </c>
      <c r="D3191">
        <v>699</v>
      </c>
      <c r="E3191">
        <v>27920</v>
      </c>
      <c r="F3191" t="s">
        <v>7769</v>
      </c>
    </row>
    <row r="3192" spans="1:6">
      <c r="A3192" s="3" t="s">
        <v>6546</v>
      </c>
      <c r="B3192" t="s">
        <v>6547</v>
      </c>
      <c r="C3192">
        <v>581</v>
      </c>
      <c r="D3192">
        <v>570</v>
      </c>
      <c r="E3192">
        <v>27760</v>
      </c>
      <c r="F3192" t="s">
        <v>7769</v>
      </c>
    </row>
    <row r="3193" spans="1:6">
      <c r="A3193" s="3" t="s">
        <v>6995</v>
      </c>
      <c r="B3193" t="s">
        <v>6996</v>
      </c>
      <c r="C3193">
        <v>73</v>
      </c>
      <c r="D3193">
        <v>60</v>
      </c>
      <c r="E3193" t="s">
        <v>7769</v>
      </c>
      <c r="F3193" t="s">
        <v>7769</v>
      </c>
    </row>
    <row r="3194" spans="1:6">
      <c r="A3194" s="3" t="s">
        <v>6558</v>
      </c>
      <c r="B3194" t="s">
        <v>6559</v>
      </c>
      <c r="C3194">
        <v>1252</v>
      </c>
      <c r="D3194">
        <v>1190</v>
      </c>
      <c r="E3194">
        <v>23670</v>
      </c>
      <c r="F3194" t="s">
        <v>7769</v>
      </c>
    </row>
    <row r="3195" spans="1:6">
      <c r="A3195" s="3" t="s">
        <v>6548</v>
      </c>
      <c r="B3195" t="s">
        <v>6549</v>
      </c>
      <c r="C3195">
        <v>183</v>
      </c>
      <c r="D3195">
        <v>169</v>
      </c>
      <c r="E3195">
        <v>27420</v>
      </c>
      <c r="F3195" t="s">
        <v>7769</v>
      </c>
    </row>
    <row r="3196" spans="1:6">
      <c r="A3196" s="3" t="s">
        <v>6550</v>
      </c>
      <c r="B3196" t="s">
        <v>6551</v>
      </c>
      <c r="C3196">
        <v>171</v>
      </c>
      <c r="D3196">
        <v>172</v>
      </c>
      <c r="E3196">
        <v>25960</v>
      </c>
      <c r="F3196" t="s">
        <v>7769</v>
      </c>
    </row>
    <row r="3197" spans="1:6">
      <c r="A3197" s="3" t="s">
        <v>6552</v>
      </c>
      <c r="B3197" t="s">
        <v>6553</v>
      </c>
      <c r="C3197">
        <v>119</v>
      </c>
      <c r="D3197">
        <v>158</v>
      </c>
      <c r="E3197">
        <v>24560</v>
      </c>
      <c r="F3197" t="s">
        <v>7769</v>
      </c>
    </row>
    <row r="3198" spans="1:6">
      <c r="A3198" s="3" t="s">
        <v>6554</v>
      </c>
      <c r="B3198" t="s">
        <v>6555</v>
      </c>
      <c r="C3198">
        <v>134</v>
      </c>
      <c r="D3198">
        <v>152</v>
      </c>
      <c r="E3198">
        <v>25150</v>
      </c>
      <c r="F3198" t="s">
        <v>7769</v>
      </c>
    </row>
    <row r="3199" spans="1:6">
      <c r="A3199" s="3" t="s">
        <v>6556</v>
      </c>
      <c r="B3199" t="s">
        <v>6557</v>
      </c>
      <c r="C3199">
        <v>152</v>
      </c>
      <c r="D3199">
        <v>147</v>
      </c>
      <c r="E3199">
        <v>26170</v>
      </c>
      <c r="F3199" t="s">
        <v>7769</v>
      </c>
    </row>
    <row r="3200" spans="1:6">
      <c r="A3200" s="3" t="s">
        <v>6560</v>
      </c>
      <c r="B3200" t="s">
        <v>6561</v>
      </c>
      <c r="C3200">
        <v>238</v>
      </c>
      <c r="D3200">
        <v>240</v>
      </c>
      <c r="E3200">
        <v>22260</v>
      </c>
      <c r="F3200" t="s">
        <v>7769</v>
      </c>
    </row>
    <row r="3201" spans="1:6">
      <c r="A3201" s="3" t="s">
        <v>6562</v>
      </c>
      <c r="B3201" t="s">
        <v>6563</v>
      </c>
      <c r="C3201">
        <v>34</v>
      </c>
      <c r="D3201">
        <v>30</v>
      </c>
      <c r="E3201" t="s">
        <v>7769</v>
      </c>
      <c r="F3201" t="s">
        <v>7769</v>
      </c>
    </row>
    <row r="3202" spans="1:6">
      <c r="A3202" s="3" t="s">
        <v>6564</v>
      </c>
      <c r="B3202" t="s">
        <v>6565</v>
      </c>
      <c r="C3202">
        <v>370</v>
      </c>
      <c r="D3202">
        <v>376</v>
      </c>
      <c r="E3202">
        <v>29550</v>
      </c>
      <c r="F3202" t="s">
        <v>7769</v>
      </c>
    </row>
    <row r="3203" spans="1:6">
      <c r="A3203" s="3" t="s">
        <v>6566</v>
      </c>
      <c r="B3203" t="s">
        <v>6567</v>
      </c>
      <c r="C3203">
        <v>546</v>
      </c>
      <c r="D3203">
        <v>516</v>
      </c>
      <c r="E3203">
        <v>27010</v>
      </c>
      <c r="F3203" t="s">
        <v>7769</v>
      </c>
    </row>
    <row r="3204" spans="1:6">
      <c r="A3204" s="3" t="s">
        <v>6568</v>
      </c>
      <c r="B3204" t="s">
        <v>6569</v>
      </c>
      <c r="C3204">
        <v>229</v>
      </c>
      <c r="D3204">
        <v>220</v>
      </c>
      <c r="E3204">
        <v>25620</v>
      </c>
      <c r="F3204" t="s">
        <v>7769</v>
      </c>
    </row>
    <row r="3205" spans="1:6">
      <c r="A3205" s="3" t="s">
        <v>6570</v>
      </c>
      <c r="B3205" t="s">
        <v>6571</v>
      </c>
      <c r="C3205">
        <v>49</v>
      </c>
      <c r="D3205">
        <v>45</v>
      </c>
      <c r="E3205" t="s">
        <v>7769</v>
      </c>
      <c r="F3205" t="s">
        <v>7769</v>
      </c>
    </row>
    <row r="3206" spans="1:6">
      <c r="A3206" s="3" t="s">
        <v>6572</v>
      </c>
      <c r="B3206" t="s">
        <v>6573</v>
      </c>
      <c r="C3206">
        <v>340</v>
      </c>
      <c r="D3206">
        <v>387</v>
      </c>
      <c r="E3206">
        <v>29570</v>
      </c>
      <c r="F3206" t="s">
        <v>7769</v>
      </c>
    </row>
    <row r="3207" spans="1:6">
      <c r="A3207" s="3" t="s">
        <v>6574</v>
      </c>
      <c r="B3207" t="s">
        <v>6575</v>
      </c>
      <c r="C3207">
        <v>88</v>
      </c>
      <c r="D3207">
        <v>80</v>
      </c>
      <c r="E3207" t="s">
        <v>7769</v>
      </c>
      <c r="F3207" t="s">
        <v>7769</v>
      </c>
    </row>
    <row r="3208" spans="1:6">
      <c r="A3208" s="3" t="s">
        <v>6576</v>
      </c>
      <c r="B3208" t="s">
        <v>6577</v>
      </c>
      <c r="C3208">
        <v>765</v>
      </c>
      <c r="D3208">
        <v>757</v>
      </c>
      <c r="E3208">
        <v>23270</v>
      </c>
      <c r="F3208" t="s">
        <v>7769</v>
      </c>
    </row>
    <row r="3209" spans="1:6">
      <c r="A3209" s="3" t="s">
        <v>6578</v>
      </c>
      <c r="B3209" t="s">
        <v>6579</v>
      </c>
      <c r="C3209">
        <v>916</v>
      </c>
      <c r="D3209">
        <v>865</v>
      </c>
      <c r="E3209">
        <v>23700</v>
      </c>
      <c r="F3209" t="s">
        <v>7769</v>
      </c>
    </row>
    <row r="3210" spans="1:6">
      <c r="A3210" s="3" t="s">
        <v>6580</v>
      </c>
      <c r="B3210" t="s">
        <v>6581</v>
      </c>
      <c r="C3210">
        <v>118</v>
      </c>
      <c r="D3210">
        <v>122</v>
      </c>
      <c r="E3210">
        <v>26270</v>
      </c>
      <c r="F3210" t="s">
        <v>7769</v>
      </c>
    </row>
    <row r="3211" spans="1:6">
      <c r="A3211" s="3" t="s">
        <v>6582</v>
      </c>
      <c r="B3211" t="s">
        <v>6583</v>
      </c>
      <c r="C3211">
        <v>364</v>
      </c>
      <c r="D3211">
        <v>305</v>
      </c>
      <c r="E3211">
        <v>26730</v>
      </c>
      <c r="F3211" t="s">
        <v>7769</v>
      </c>
    </row>
    <row r="3212" spans="1:6">
      <c r="A3212" s="3" t="s">
        <v>6584</v>
      </c>
      <c r="B3212" t="s">
        <v>3322</v>
      </c>
      <c r="C3212">
        <v>211</v>
      </c>
      <c r="D3212">
        <v>210</v>
      </c>
      <c r="E3212">
        <v>23220</v>
      </c>
      <c r="F3212" t="s">
        <v>7769</v>
      </c>
    </row>
    <row r="3213" spans="1:6">
      <c r="A3213" s="3" t="s">
        <v>6585</v>
      </c>
      <c r="B3213" t="s">
        <v>6586</v>
      </c>
      <c r="C3213">
        <v>153</v>
      </c>
      <c r="D3213">
        <v>149</v>
      </c>
      <c r="E3213">
        <v>27220</v>
      </c>
      <c r="F3213" t="s">
        <v>7769</v>
      </c>
    </row>
    <row r="3214" spans="1:6">
      <c r="A3214" s="3" t="s">
        <v>6587</v>
      </c>
      <c r="B3214" t="s">
        <v>6588</v>
      </c>
      <c r="C3214">
        <v>1735</v>
      </c>
      <c r="D3214">
        <v>1660</v>
      </c>
      <c r="E3214">
        <v>24150</v>
      </c>
      <c r="F3214" t="s">
        <v>7769</v>
      </c>
    </row>
    <row r="3215" spans="1:6">
      <c r="A3215" s="3" t="s">
        <v>6589</v>
      </c>
      <c r="B3215" t="s">
        <v>6590</v>
      </c>
      <c r="C3215">
        <v>6283</v>
      </c>
      <c r="D3215">
        <v>5982</v>
      </c>
      <c r="E3215">
        <v>24450</v>
      </c>
      <c r="F3215">
        <v>16</v>
      </c>
    </row>
    <row r="3216" spans="1:6">
      <c r="A3216" s="3" t="s">
        <v>6591</v>
      </c>
      <c r="B3216" t="s">
        <v>6592</v>
      </c>
      <c r="C3216">
        <v>576</v>
      </c>
      <c r="D3216">
        <v>566</v>
      </c>
      <c r="E3216">
        <v>30570</v>
      </c>
      <c r="F3216" t="s">
        <v>7769</v>
      </c>
    </row>
    <row r="3217" spans="1:6">
      <c r="A3217" s="3" t="s">
        <v>6593</v>
      </c>
      <c r="B3217" t="s">
        <v>6594</v>
      </c>
      <c r="C3217">
        <v>332</v>
      </c>
      <c r="D3217">
        <v>313</v>
      </c>
      <c r="E3217">
        <v>23880</v>
      </c>
      <c r="F3217" t="s">
        <v>7769</v>
      </c>
    </row>
    <row r="3218" spans="1:6">
      <c r="A3218" s="3" t="s">
        <v>6595</v>
      </c>
      <c r="B3218" t="s">
        <v>6596</v>
      </c>
      <c r="C3218">
        <v>231</v>
      </c>
      <c r="D3218">
        <v>214</v>
      </c>
      <c r="E3218">
        <v>21050</v>
      </c>
      <c r="F3218" t="s">
        <v>7769</v>
      </c>
    </row>
    <row r="3219" spans="1:6">
      <c r="A3219" s="3" t="s">
        <v>6597</v>
      </c>
      <c r="B3219" t="s">
        <v>6598</v>
      </c>
      <c r="C3219">
        <v>154</v>
      </c>
      <c r="D3219">
        <v>152</v>
      </c>
      <c r="E3219">
        <v>26220</v>
      </c>
      <c r="F3219" t="s">
        <v>7769</v>
      </c>
    </row>
    <row r="3220" spans="1:6">
      <c r="A3220" s="3" t="s">
        <v>6599</v>
      </c>
      <c r="B3220" t="s">
        <v>6600</v>
      </c>
      <c r="C3220">
        <v>82</v>
      </c>
      <c r="D3220">
        <v>69</v>
      </c>
      <c r="E3220" t="s">
        <v>7769</v>
      </c>
      <c r="F3220" t="s">
        <v>7769</v>
      </c>
    </row>
    <row r="3221" spans="1:6">
      <c r="A3221" s="3" t="s">
        <v>6601</v>
      </c>
      <c r="B3221" t="s">
        <v>6602</v>
      </c>
      <c r="C3221">
        <v>139</v>
      </c>
      <c r="D3221">
        <v>164</v>
      </c>
      <c r="E3221">
        <v>26350</v>
      </c>
      <c r="F3221" t="s">
        <v>7769</v>
      </c>
    </row>
    <row r="3222" spans="1:6">
      <c r="A3222" s="3" t="s">
        <v>6603</v>
      </c>
      <c r="B3222" t="s">
        <v>6604</v>
      </c>
      <c r="C3222">
        <v>69</v>
      </c>
      <c r="D3222">
        <v>65</v>
      </c>
      <c r="E3222" t="s">
        <v>7769</v>
      </c>
      <c r="F3222" t="s">
        <v>7769</v>
      </c>
    </row>
    <row r="3223" spans="1:6">
      <c r="A3223" s="3" t="s">
        <v>6605</v>
      </c>
      <c r="B3223" t="s">
        <v>6606</v>
      </c>
      <c r="C3223">
        <v>102</v>
      </c>
      <c r="D3223">
        <v>99</v>
      </c>
      <c r="E3223" t="s">
        <v>7769</v>
      </c>
      <c r="F3223" t="s">
        <v>7769</v>
      </c>
    </row>
    <row r="3224" spans="1:6">
      <c r="A3224" s="3" t="s">
        <v>6607</v>
      </c>
      <c r="B3224" t="s">
        <v>6608</v>
      </c>
      <c r="C3224">
        <v>303</v>
      </c>
      <c r="D3224">
        <v>304</v>
      </c>
      <c r="E3224">
        <v>24600</v>
      </c>
      <c r="F3224" t="s">
        <v>7769</v>
      </c>
    </row>
    <row r="3225" spans="1:6">
      <c r="A3225" s="3" t="s">
        <v>6619</v>
      </c>
      <c r="B3225" t="s">
        <v>6620</v>
      </c>
      <c r="C3225">
        <v>1436</v>
      </c>
      <c r="D3225">
        <v>1376</v>
      </c>
      <c r="E3225">
        <v>22980</v>
      </c>
      <c r="F3225" t="s">
        <v>7769</v>
      </c>
    </row>
    <row r="3226" spans="1:6">
      <c r="A3226" s="3" t="s">
        <v>6621</v>
      </c>
      <c r="B3226" t="s">
        <v>6622</v>
      </c>
      <c r="C3226">
        <v>121</v>
      </c>
      <c r="D3226">
        <v>115</v>
      </c>
      <c r="E3226" t="s">
        <v>7769</v>
      </c>
      <c r="F3226" t="s">
        <v>7769</v>
      </c>
    </row>
    <row r="3227" spans="1:6">
      <c r="A3227" s="3" t="s">
        <v>6609</v>
      </c>
      <c r="B3227" t="s">
        <v>6610</v>
      </c>
      <c r="C3227">
        <v>123</v>
      </c>
      <c r="D3227">
        <v>127</v>
      </c>
      <c r="E3227">
        <v>25390</v>
      </c>
      <c r="F3227" t="s">
        <v>7769</v>
      </c>
    </row>
    <row r="3228" spans="1:6">
      <c r="A3228" s="3" t="s">
        <v>6611</v>
      </c>
      <c r="B3228" t="s">
        <v>6612</v>
      </c>
      <c r="C3228">
        <v>190</v>
      </c>
      <c r="D3228">
        <v>186</v>
      </c>
      <c r="E3228">
        <v>34520</v>
      </c>
      <c r="F3228" t="s">
        <v>7769</v>
      </c>
    </row>
    <row r="3229" spans="1:6">
      <c r="A3229" s="3" t="s">
        <v>6613</v>
      </c>
      <c r="B3229" t="s">
        <v>6614</v>
      </c>
      <c r="C3229">
        <v>278</v>
      </c>
      <c r="D3229">
        <v>270</v>
      </c>
      <c r="E3229">
        <v>23030</v>
      </c>
      <c r="F3229" t="s">
        <v>7769</v>
      </c>
    </row>
    <row r="3230" spans="1:6">
      <c r="A3230" s="3" t="s">
        <v>6615</v>
      </c>
      <c r="B3230" t="s">
        <v>6616</v>
      </c>
      <c r="C3230">
        <v>434</v>
      </c>
      <c r="D3230">
        <v>460</v>
      </c>
      <c r="E3230">
        <v>25900</v>
      </c>
      <c r="F3230" t="s">
        <v>7769</v>
      </c>
    </row>
    <row r="3231" spans="1:6">
      <c r="A3231" s="3" t="s">
        <v>7039</v>
      </c>
      <c r="B3231" t="s">
        <v>7040</v>
      </c>
      <c r="C3231">
        <v>2012</v>
      </c>
      <c r="D3231">
        <v>1958</v>
      </c>
      <c r="E3231">
        <v>23600</v>
      </c>
      <c r="F3231" t="s">
        <v>7769</v>
      </c>
    </row>
    <row r="3232" spans="1:6">
      <c r="A3232" s="3" t="s">
        <v>6617</v>
      </c>
      <c r="B3232" t="s">
        <v>6618</v>
      </c>
      <c r="C3232">
        <v>346</v>
      </c>
      <c r="D3232">
        <v>374</v>
      </c>
      <c r="E3232">
        <v>26280</v>
      </c>
      <c r="F3232" t="s">
        <v>7769</v>
      </c>
    </row>
    <row r="3233" spans="1:6">
      <c r="A3233" s="3" t="s">
        <v>6623</v>
      </c>
      <c r="B3233" t="s">
        <v>6624</v>
      </c>
      <c r="C3233">
        <v>298</v>
      </c>
      <c r="D3233">
        <v>281</v>
      </c>
      <c r="E3233">
        <v>24780</v>
      </c>
      <c r="F3233" t="s">
        <v>7769</v>
      </c>
    </row>
    <row r="3234" spans="1:6">
      <c r="A3234" s="3" t="s">
        <v>6625</v>
      </c>
      <c r="B3234" t="s">
        <v>6626</v>
      </c>
      <c r="C3234">
        <v>168</v>
      </c>
      <c r="D3234">
        <v>152</v>
      </c>
      <c r="E3234">
        <v>27920</v>
      </c>
      <c r="F3234" t="s">
        <v>7769</v>
      </c>
    </row>
    <row r="3235" spans="1:6">
      <c r="A3235" s="3" t="s">
        <v>6627</v>
      </c>
      <c r="B3235" t="s">
        <v>6628</v>
      </c>
      <c r="C3235">
        <v>235</v>
      </c>
      <c r="D3235">
        <v>215</v>
      </c>
      <c r="E3235">
        <v>24560</v>
      </c>
      <c r="F3235" t="s">
        <v>7769</v>
      </c>
    </row>
    <row r="3236" spans="1:6">
      <c r="A3236" s="3" t="s">
        <v>6629</v>
      </c>
      <c r="B3236" t="s">
        <v>6630</v>
      </c>
      <c r="C3236">
        <v>155</v>
      </c>
      <c r="D3236">
        <v>150</v>
      </c>
      <c r="E3236">
        <v>27990</v>
      </c>
      <c r="F3236" t="s">
        <v>7769</v>
      </c>
    </row>
    <row r="3237" spans="1:6">
      <c r="A3237" s="3" t="s">
        <v>6631</v>
      </c>
      <c r="B3237" t="s">
        <v>6632</v>
      </c>
      <c r="C3237">
        <v>797</v>
      </c>
      <c r="D3237">
        <v>737</v>
      </c>
      <c r="E3237">
        <v>26520</v>
      </c>
      <c r="F3237" t="s">
        <v>7769</v>
      </c>
    </row>
    <row r="3238" spans="1:6">
      <c r="A3238" s="3" t="s">
        <v>6633</v>
      </c>
      <c r="B3238" t="s">
        <v>6634</v>
      </c>
      <c r="C3238">
        <v>1246</v>
      </c>
      <c r="D3238">
        <v>1174</v>
      </c>
      <c r="E3238">
        <v>21720</v>
      </c>
      <c r="F3238" t="s">
        <v>7769</v>
      </c>
    </row>
    <row r="3239" spans="1:6">
      <c r="A3239" s="3" t="s">
        <v>6635</v>
      </c>
      <c r="B3239" t="s">
        <v>6636</v>
      </c>
      <c r="C3239">
        <v>563</v>
      </c>
      <c r="D3239">
        <v>555</v>
      </c>
      <c r="E3239">
        <v>23580</v>
      </c>
      <c r="F3239" t="s">
        <v>7769</v>
      </c>
    </row>
    <row r="3240" spans="1:6">
      <c r="A3240" s="3" t="s">
        <v>6678</v>
      </c>
      <c r="B3240" t="s">
        <v>6679</v>
      </c>
      <c r="C3240">
        <v>493</v>
      </c>
      <c r="D3240">
        <v>524</v>
      </c>
      <c r="E3240">
        <v>27000</v>
      </c>
      <c r="F3240" t="s">
        <v>7769</v>
      </c>
    </row>
    <row r="3241" spans="1:6">
      <c r="A3241" s="3" t="s">
        <v>6637</v>
      </c>
      <c r="B3241" t="s">
        <v>6638</v>
      </c>
      <c r="C3241">
        <v>540</v>
      </c>
      <c r="D3241">
        <v>517</v>
      </c>
      <c r="E3241">
        <v>28400</v>
      </c>
      <c r="F3241" t="s">
        <v>7769</v>
      </c>
    </row>
    <row r="3242" spans="1:6">
      <c r="A3242" s="3" t="s">
        <v>6639</v>
      </c>
      <c r="B3242" t="s">
        <v>6640</v>
      </c>
      <c r="C3242">
        <v>50</v>
      </c>
      <c r="D3242">
        <v>59</v>
      </c>
      <c r="E3242" t="s">
        <v>7769</v>
      </c>
      <c r="F3242" t="s">
        <v>7769</v>
      </c>
    </row>
    <row r="3243" spans="1:6">
      <c r="A3243" s="3" t="s">
        <v>6641</v>
      </c>
      <c r="B3243" t="s">
        <v>6642</v>
      </c>
      <c r="C3243">
        <v>1427</v>
      </c>
      <c r="D3243">
        <v>1389</v>
      </c>
      <c r="E3243">
        <v>26280</v>
      </c>
      <c r="F3243" t="s">
        <v>7769</v>
      </c>
    </row>
    <row r="3244" spans="1:6">
      <c r="A3244" s="3" t="s">
        <v>6643</v>
      </c>
      <c r="B3244" t="s">
        <v>6644</v>
      </c>
      <c r="C3244">
        <v>1094</v>
      </c>
      <c r="D3244">
        <v>1081</v>
      </c>
      <c r="E3244">
        <v>23650</v>
      </c>
      <c r="F3244" t="s">
        <v>7769</v>
      </c>
    </row>
    <row r="3245" spans="1:6">
      <c r="A3245" s="3" t="s">
        <v>6645</v>
      </c>
      <c r="B3245" t="s">
        <v>6646</v>
      </c>
      <c r="C3245">
        <v>419</v>
      </c>
      <c r="D3245">
        <v>403</v>
      </c>
      <c r="E3245">
        <v>26830</v>
      </c>
      <c r="F3245" t="s">
        <v>7769</v>
      </c>
    </row>
    <row r="3246" spans="1:6">
      <c r="A3246" s="3" t="s">
        <v>6647</v>
      </c>
      <c r="B3246" t="s">
        <v>6648</v>
      </c>
      <c r="C3246">
        <v>45</v>
      </c>
      <c r="D3246">
        <v>44</v>
      </c>
      <c r="E3246" t="s">
        <v>7769</v>
      </c>
      <c r="F3246" t="s">
        <v>7769</v>
      </c>
    </row>
    <row r="3247" spans="1:6">
      <c r="A3247" s="3" t="s">
        <v>6649</v>
      </c>
      <c r="B3247" t="s">
        <v>6650</v>
      </c>
      <c r="C3247">
        <v>177</v>
      </c>
      <c r="D3247">
        <v>168</v>
      </c>
      <c r="E3247">
        <v>25110</v>
      </c>
      <c r="F3247" t="s">
        <v>7769</v>
      </c>
    </row>
    <row r="3248" spans="1:6">
      <c r="A3248" s="3" t="s">
        <v>6651</v>
      </c>
      <c r="B3248" t="s">
        <v>6652</v>
      </c>
      <c r="C3248">
        <v>302</v>
      </c>
      <c r="D3248">
        <v>287</v>
      </c>
      <c r="E3248">
        <v>24920</v>
      </c>
      <c r="F3248" t="s">
        <v>7769</v>
      </c>
    </row>
    <row r="3249" spans="1:6">
      <c r="A3249" s="3" t="s">
        <v>6653</v>
      </c>
      <c r="B3249" t="s">
        <v>6654</v>
      </c>
      <c r="C3249">
        <v>350</v>
      </c>
      <c r="D3249">
        <v>346</v>
      </c>
      <c r="E3249">
        <v>27960</v>
      </c>
      <c r="F3249" t="s">
        <v>7769</v>
      </c>
    </row>
    <row r="3250" spans="1:6">
      <c r="A3250" s="3" t="s">
        <v>6655</v>
      </c>
      <c r="B3250" t="s">
        <v>6656</v>
      </c>
      <c r="C3250">
        <v>706</v>
      </c>
      <c r="D3250">
        <v>709</v>
      </c>
      <c r="E3250">
        <v>23400</v>
      </c>
      <c r="F3250" t="s">
        <v>7769</v>
      </c>
    </row>
    <row r="3251" spans="1:6">
      <c r="A3251" s="3" t="s">
        <v>6657</v>
      </c>
      <c r="B3251" t="s">
        <v>6658</v>
      </c>
      <c r="C3251">
        <v>401</v>
      </c>
      <c r="D3251">
        <v>417</v>
      </c>
      <c r="E3251">
        <v>21920</v>
      </c>
      <c r="F3251" t="s">
        <v>7769</v>
      </c>
    </row>
    <row r="3252" spans="1:6">
      <c r="A3252" s="3" t="s">
        <v>6659</v>
      </c>
      <c r="B3252" t="s">
        <v>6660</v>
      </c>
      <c r="C3252">
        <v>311</v>
      </c>
      <c r="D3252">
        <v>308</v>
      </c>
      <c r="E3252">
        <v>25870</v>
      </c>
      <c r="F3252" t="s">
        <v>7769</v>
      </c>
    </row>
    <row r="3253" spans="1:6">
      <c r="A3253" s="3" t="s">
        <v>6661</v>
      </c>
      <c r="B3253" t="s">
        <v>6662</v>
      </c>
      <c r="C3253">
        <v>350</v>
      </c>
      <c r="D3253">
        <v>333</v>
      </c>
      <c r="E3253">
        <v>27440</v>
      </c>
      <c r="F3253" t="s">
        <v>7769</v>
      </c>
    </row>
    <row r="3254" spans="1:6">
      <c r="A3254" s="3" t="s">
        <v>6663</v>
      </c>
      <c r="B3254" t="s">
        <v>6664</v>
      </c>
      <c r="C3254">
        <v>339</v>
      </c>
      <c r="D3254">
        <v>363</v>
      </c>
      <c r="E3254">
        <v>23660</v>
      </c>
      <c r="F3254" t="s">
        <v>7769</v>
      </c>
    </row>
    <row r="3255" spans="1:6">
      <c r="A3255" s="3" t="s">
        <v>6665</v>
      </c>
      <c r="B3255" t="s">
        <v>6666</v>
      </c>
      <c r="C3255">
        <v>240</v>
      </c>
      <c r="D3255">
        <v>250</v>
      </c>
      <c r="E3255">
        <v>22530</v>
      </c>
      <c r="F3255" t="s">
        <v>7769</v>
      </c>
    </row>
    <row r="3256" spans="1:6">
      <c r="A3256" s="3" t="s">
        <v>6667</v>
      </c>
      <c r="B3256" t="s">
        <v>6668</v>
      </c>
      <c r="C3256">
        <v>6106</v>
      </c>
      <c r="D3256">
        <v>5751</v>
      </c>
      <c r="E3256">
        <v>20460</v>
      </c>
      <c r="F3256">
        <v>28</v>
      </c>
    </row>
    <row r="3257" spans="1:6">
      <c r="A3257" s="3" t="s">
        <v>6669</v>
      </c>
      <c r="B3257" t="s">
        <v>6670</v>
      </c>
      <c r="C3257">
        <v>1653</v>
      </c>
      <c r="D3257">
        <v>1576</v>
      </c>
      <c r="E3257">
        <v>26330</v>
      </c>
      <c r="F3257" t="s">
        <v>7769</v>
      </c>
    </row>
    <row r="3258" spans="1:6">
      <c r="A3258" s="3" t="s">
        <v>6671</v>
      </c>
      <c r="B3258" t="s">
        <v>6672</v>
      </c>
      <c r="C3258">
        <v>92</v>
      </c>
      <c r="D3258">
        <v>78</v>
      </c>
      <c r="E3258" t="s">
        <v>7769</v>
      </c>
      <c r="F3258" t="s">
        <v>7769</v>
      </c>
    </row>
    <row r="3259" spans="1:6">
      <c r="A3259" s="3" t="s">
        <v>6673</v>
      </c>
      <c r="B3259" t="s">
        <v>6674</v>
      </c>
      <c r="C3259">
        <v>94</v>
      </c>
      <c r="D3259">
        <v>82</v>
      </c>
      <c r="E3259" t="s">
        <v>7769</v>
      </c>
      <c r="F3259" t="s">
        <v>7769</v>
      </c>
    </row>
    <row r="3260" spans="1:6">
      <c r="A3260" s="3" t="s">
        <v>6675</v>
      </c>
      <c r="B3260" t="s">
        <v>6676</v>
      </c>
      <c r="C3260">
        <v>921</v>
      </c>
      <c r="D3260">
        <v>887</v>
      </c>
      <c r="E3260">
        <v>31010</v>
      </c>
      <c r="F3260" t="s">
        <v>7769</v>
      </c>
    </row>
    <row r="3261" spans="1:6">
      <c r="A3261" s="3" t="s">
        <v>6677</v>
      </c>
      <c r="B3261" t="s">
        <v>567</v>
      </c>
      <c r="C3261">
        <v>1430</v>
      </c>
      <c r="D3261">
        <v>1441</v>
      </c>
      <c r="E3261">
        <v>38400</v>
      </c>
      <c r="F3261" t="s">
        <v>7769</v>
      </c>
    </row>
    <row r="3262" spans="1:6">
      <c r="A3262" s="3" t="s">
        <v>6680</v>
      </c>
      <c r="B3262" t="s">
        <v>6681</v>
      </c>
      <c r="C3262">
        <v>424</v>
      </c>
      <c r="D3262">
        <v>357</v>
      </c>
      <c r="E3262">
        <v>26090</v>
      </c>
      <c r="F3262" t="s">
        <v>7769</v>
      </c>
    </row>
    <row r="3263" spans="1:6">
      <c r="A3263" s="3" t="s">
        <v>6989</v>
      </c>
      <c r="B3263" t="s">
        <v>6990</v>
      </c>
      <c r="C3263">
        <v>53</v>
      </c>
      <c r="D3263">
        <v>43</v>
      </c>
      <c r="E3263" t="s">
        <v>7769</v>
      </c>
      <c r="F3263" t="s">
        <v>7769</v>
      </c>
    </row>
    <row r="3264" spans="1:6">
      <c r="A3264" s="3" t="s">
        <v>7675</v>
      </c>
      <c r="B3264" t="s">
        <v>7676</v>
      </c>
      <c r="C3264">
        <v>81</v>
      </c>
      <c r="D3264">
        <v>85</v>
      </c>
      <c r="E3264" t="s">
        <v>7769</v>
      </c>
      <c r="F3264" t="s">
        <v>7769</v>
      </c>
    </row>
    <row r="3265" spans="1:6">
      <c r="A3265" s="3" t="s">
        <v>6682</v>
      </c>
      <c r="B3265" t="s">
        <v>6683</v>
      </c>
      <c r="C3265">
        <v>557</v>
      </c>
      <c r="D3265">
        <v>560</v>
      </c>
      <c r="E3265">
        <v>23580</v>
      </c>
      <c r="F3265" t="s">
        <v>7769</v>
      </c>
    </row>
    <row r="3266" spans="1:6">
      <c r="A3266" s="3" t="s">
        <v>6684</v>
      </c>
      <c r="B3266" t="s">
        <v>6685</v>
      </c>
      <c r="C3266">
        <v>299</v>
      </c>
      <c r="D3266">
        <v>282</v>
      </c>
      <c r="E3266">
        <v>24590</v>
      </c>
      <c r="F3266" t="s">
        <v>7769</v>
      </c>
    </row>
    <row r="3267" spans="1:6">
      <c r="A3267" s="3" t="s">
        <v>6686</v>
      </c>
      <c r="B3267" t="s">
        <v>6687</v>
      </c>
      <c r="C3267">
        <v>262</v>
      </c>
      <c r="D3267">
        <v>241</v>
      </c>
      <c r="E3267">
        <v>24640</v>
      </c>
      <c r="F3267" t="s">
        <v>7769</v>
      </c>
    </row>
    <row r="3268" spans="1:6">
      <c r="A3268" s="3" t="s">
        <v>7677</v>
      </c>
      <c r="B3268" t="s">
        <v>7678</v>
      </c>
      <c r="C3268">
        <v>544</v>
      </c>
      <c r="D3268">
        <v>510</v>
      </c>
      <c r="E3268">
        <v>27840</v>
      </c>
      <c r="F3268" t="s">
        <v>7769</v>
      </c>
    </row>
    <row r="3269" spans="1:6">
      <c r="A3269" s="3" t="s">
        <v>7679</v>
      </c>
      <c r="B3269" t="s">
        <v>7680</v>
      </c>
      <c r="C3269">
        <v>133</v>
      </c>
      <c r="D3269">
        <v>104</v>
      </c>
      <c r="E3269">
        <v>22310</v>
      </c>
      <c r="F3269" t="s">
        <v>7769</v>
      </c>
    </row>
    <row r="3270" spans="1:6">
      <c r="A3270" s="3" t="s">
        <v>7685</v>
      </c>
      <c r="B3270" t="s">
        <v>7686</v>
      </c>
      <c r="C3270">
        <v>5</v>
      </c>
      <c r="D3270">
        <v>7</v>
      </c>
      <c r="E3270" t="s">
        <v>7769</v>
      </c>
      <c r="F3270" t="s">
        <v>7769</v>
      </c>
    </row>
    <row r="3271" spans="1:6">
      <c r="A3271" s="3" t="s">
        <v>7681</v>
      </c>
      <c r="B3271" t="s">
        <v>7682</v>
      </c>
      <c r="C3271">
        <v>1145</v>
      </c>
      <c r="D3271">
        <v>1099</v>
      </c>
      <c r="E3271">
        <v>22400</v>
      </c>
      <c r="F3271" t="s">
        <v>7769</v>
      </c>
    </row>
    <row r="3272" spans="1:6">
      <c r="A3272" s="3" t="s">
        <v>7687</v>
      </c>
      <c r="B3272" t="s">
        <v>7688</v>
      </c>
      <c r="C3272">
        <v>123</v>
      </c>
      <c r="D3272">
        <v>129</v>
      </c>
      <c r="E3272">
        <v>23620</v>
      </c>
      <c r="F3272" t="s">
        <v>7769</v>
      </c>
    </row>
    <row r="3273" spans="1:6">
      <c r="A3273" s="3" t="s">
        <v>7683</v>
      </c>
      <c r="B3273" t="s">
        <v>7684</v>
      </c>
      <c r="C3273">
        <v>361</v>
      </c>
      <c r="D3273">
        <v>342</v>
      </c>
      <c r="E3273">
        <v>27180</v>
      </c>
      <c r="F3273" t="s">
        <v>7769</v>
      </c>
    </row>
    <row r="3274" spans="1:6">
      <c r="A3274" s="3" t="s">
        <v>6688</v>
      </c>
      <c r="B3274" t="s">
        <v>6689</v>
      </c>
      <c r="C3274">
        <v>1816</v>
      </c>
      <c r="D3274">
        <v>1704</v>
      </c>
      <c r="E3274">
        <v>22880</v>
      </c>
      <c r="F3274" t="s">
        <v>7769</v>
      </c>
    </row>
    <row r="3275" spans="1:6">
      <c r="A3275" s="3" t="s">
        <v>7689</v>
      </c>
      <c r="B3275" t="s">
        <v>7690</v>
      </c>
      <c r="C3275">
        <v>298</v>
      </c>
      <c r="D3275">
        <v>300</v>
      </c>
      <c r="E3275">
        <v>24910</v>
      </c>
      <c r="F3275" t="s">
        <v>7769</v>
      </c>
    </row>
    <row r="3276" spans="1:6">
      <c r="A3276" s="3" t="s">
        <v>7691</v>
      </c>
      <c r="B3276" t="s">
        <v>7692</v>
      </c>
      <c r="C3276">
        <v>296</v>
      </c>
      <c r="D3276">
        <v>276</v>
      </c>
      <c r="E3276">
        <v>27370</v>
      </c>
      <c r="F3276" t="s">
        <v>7769</v>
      </c>
    </row>
    <row r="3277" spans="1:6">
      <c r="A3277" s="3" t="s">
        <v>6690</v>
      </c>
      <c r="B3277" t="s">
        <v>6691</v>
      </c>
      <c r="C3277">
        <v>187</v>
      </c>
      <c r="D3277">
        <v>201</v>
      </c>
      <c r="E3277">
        <v>25970</v>
      </c>
      <c r="F3277" t="s">
        <v>7769</v>
      </c>
    </row>
    <row r="3278" spans="1:6">
      <c r="A3278" s="3" t="s">
        <v>6692</v>
      </c>
      <c r="B3278" t="s">
        <v>6693</v>
      </c>
      <c r="C3278">
        <v>785</v>
      </c>
      <c r="D3278">
        <v>751</v>
      </c>
      <c r="E3278">
        <v>24060</v>
      </c>
      <c r="F3278" t="s">
        <v>7769</v>
      </c>
    </row>
    <row r="3279" spans="1:6">
      <c r="A3279" s="3" t="s">
        <v>6694</v>
      </c>
      <c r="B3279" t="s">
        <v>6695</v>
      </c>
      <c r="C3279">
        <v>122</v>
      </c>
      <c r="D3279">
        <v>132</v>
      </c>
      <c r="E3279">
        <v>21770</v>
      </c>
      <c r="F3279" t="s">
        <v>7769</v>
      </c>
    </row>
    <row r="3280" spans="1:6">
      <c r="A3280" s="3" t="s">
        <v>6696</v>
      </c>
      <c r="B3280" t="s">
        <v>6697</v>
      </c>
      <c r="C3280">
        <v>180</v>
      </c>
      <c r="D3280">
        <v>159</v>
      </c>
      <c r="E3280">
        <v>26360</v>
      </c>
      <c r="F3280" t="s">
        <v>7769</v>
      </c>
    </row>
    <row r="3281" spans="1:6">
      <c r="A3281" s="3" t="s">
        <v>7693</v>
      </c>
      <c r="B3281" t="s">
        <v>7694</v>
      </c>
      <c r="C3281">
        <v>511</v>
      </c>
      <c r="D3281">
        <v>504</v>
      </c>
      <c r="E3281">
        <v>25760</v>
      </c>
      <c r="F3281" t="s">
        <v>7769</v>
      </c>
    </row>
    <row r="3282" spans="1:6">
      <c r="A3282" s="3" t="s">
        <v>6698</v>
      </c>
      <c r="B3282" t="s">
        <v>6699</v>
      </c>
      <c r="C3282">
        <v>167</v>
      </c>
      <c r="D3282">
        <v>159</v>
      </c>
      <c r="E3282">
        <v>25470</v>
      </c>
      <c r="F3282" t="s">
        <v>7769</v>
      </c>
    </row>
    <row r="3283" spans="1:6">
      <c r="A3283" s="3" t="s">
        <v>6700</v>
      </c>
      <c r="B3283" t="s">
        <v>6701</v>
      </c>
      <c r="C3283">
        <v>767</v>
      </c>
      <c r="D3283">
        <v>715</v>
      </c>
      <c r="E3283">
        <v>23880</v>
      </c>
      <c r="F3283" t="s">
        <v>7769</v>
      </c>
    </row>
    <row r="3284" spans="1:6">
      <c r="A3284" s="3" t="s">
        <v>6702</v>
      </c>
      <c r="B3284" t="s">
        <v>6703</v>
      </c>
      <c r="C3284">
        <v>262</v>
      </c>
      <c r="D3284">
        <v>270</v>
      </c>
      <c r="E3284">
        <v>28500</v>
      </c>
      <c r="F3284" t="s">
        <v>7769</v>
      </c>
    </row>
    <row r="3285" spans="1:6">
      <c r="A3285" s="3" t="s">
        <v>6704</v>
      </c>
      <c r="B3285" t="s">
        <v>6705</v>
      </c>
      <c r="C3285">
        <v>243</v>
      </c>
      <c r="D3285">
        <v>244</v>
      </c>
      <c r="E3285">
        <v>26470</v>
      </c>
      <c r="F3285" t="s">
        <v>7769</v>
      </c>
    </row>
    <row r="3286" spans="1:6">
      <c r="A3286" s="3" t="s">
        <v>6706</v>
      </c>
      <c r="B3286" t="s">
        <v>6707</v>
      </c>
      <c r="C3286">
        <v>330</v>
      </c>
      <c r="D3286">
        <v>379</v>
      </c>
      <c r="E3286">
        <v>24240</v>
      </c>
      <c r="F3286" t="s">
        <v>7769</v>
      </c>
    </row>
    <row r="3287" spans="1:6">
      <c r="A3287" s="3" t="s">
        <v>6710</v>
      </c>
      <c r="B3287" t="s">
        <v>6711</v>
      </c>
      <c r="C3287">
        <v>391</v>
      </c>
      <c r="D3287">
        <v>398</v>
      </c>
      <c r="E3287">
        <v>22130</v>
      </c>
      <c r="F3287" t="s">
        <v>7769</v>
      </c>
    </row>
    <row r="3288" spans="1:6">
      <c r="A3288" s="3" t="s">
        <v>6712</v>
      </c>
      <c r="B3288" t="s">
        <v>6713</v>
      </c>
      <c r="C3288">
        <v>270</v>
      </c>
      <c r="D3288">
        <v>287</v>
      </c>
      <c r="E3288">
        <v>31750</v>
      </c>
      <c r="F3288" t="s">
        <v>7769</v>
      </c>
    </row>
    <row r="3289" spans="1:6">
      <c r="A3289" s="3" t="s">
        <v>7695</v>
      </c>
      <c r="B3289" t="s">
        <v>7696</v>
      </c>
      <c r="C3289">
        <v>136</v>
      </c>
      <c r="D3289">
        <v>126</v>
      </c>
      <c r="E3289">
        <v>27540</v>
      </c>
      <c r="F3289" t="s">
        <v>7769</v>
      </c>
    </row>
    <row r="3290" spans="1:6">
      <c r="A3290" s="3" t="s">
        <v>7697</v>
      </c>
      <c r="B3290" t="s">
        <v>7698</v>
      </c>
      <c r="C3290">
        <v>378</v>
      </c>
      <c r="D3290">
        <v>348</v>
      </c>
      <c r="E3290">
        <v>28130</v>
      </c>
      <c r="F3290" t="s">
        <v>7769</v>
      </c>
    </row>
    <row r="3291" spans="1:6">
      <c r="A3291" s="3" t="s">
        <v>7699</v>
      </c>
      <c r="B3291" t="s">
        <v>6161</v>
      </c>
      <c r="C3291">
        <v>168</v>
      </c>
      <c r="D3291">
        <v>166</v>
      </c>
      <c r="E3291">
        <v>22580</v>
      </c>
      <c r="F3291" t="s">
        <v>7769</v>
      </c>
    </row>
    <row r="3292" spans="1:6">
      <c r="A3292" s="3" t="s">
        <v>7700</v>
      </c>
      <c r="B3292" t="s">
        <v>7701</v>
      </c>
      <c r="C3292">
        <v>592</v>
      </c>
      <c r="D3292">
        <v>589</v>
      </c>
      <c r="E3292">
        <v>25070</v>
      </c>
      <c r="F3292" t="s">
        <v>7769</v>
      </c>
    </row>
    <row r="3293" spans="1:6">
      <c r="A3293" s="3" t="s">
        <v>6991</v>
      </c>
      <c r="B3293" t="s">
        <v>6992</v>
      </c>
      <c r="C3293">
        <v>1194</v>
      </c>
      <c r="D3293">
        <v>1128</v>
      </c>
      <c r="E3293">
        <v>21430</v>
      </c>
      <c r="F3293" t="s">
        <v>7769</v>
      </c>
    </row>
    <row r="3294" spans="1:6">
      <c r="A3294" s="3" t="s">
        <v>7704</v>
      </c>
      <c r="B3294" t="s">
        <v>7705</v>
      </c>
      <c r="C3294">
        <v>44</v>
      </c>
      <c r="D3294">
        <v>42</v>
      </c>
      <c r="E3294" t="s">
        <v>7769</v>
      </c>
      <c r="F3294" t="s">
        <v>7769</v>
      </c>
    </row>
    <row r="3295" spans="1:6">
      <c r="A3295" s="3" t="s">
        <v>7702</v>
      </c>
      <c r="B3295" t="s">
        <v>7703</v>
      </c>
      <c r="C3295">
        <v>531</v>
      </c>
      <c r="D3295">
        <v>510</v>
      </c>
      <c r="E3295">
        <v>24740</v>
      </c>
      <c r="F3295" t="s">
        <v>7769</v>
      </c>
    </row>
    <row r="3296" spans="1:6">
      <c r="A3296" s="3" t="s">
        <v>6997</v>
      </c>
      <c r="B3296" t="s">
        <v>6998</v>
      </c>
      <c r="C3296">
        <v>231</v>
      </c>
      <c r="D3296">
        <v>204</v>
      </c>
      <c r="E3296">
        <v>24180</v>
      </c>
      <c r="F3296" t="s">
        <v>7769</v>
      </c>
    </row>
    <row r="3297" spans="1:6">
      <c r="A3297" s="3" t="s">
        <v>6714</v>
      </c>
      <c r="B3297" t="s">
        <v>6715</v>
      </c>
      <c r="C3297">
        <v>150</v>
      </c>
      <c r="D3297">
        <v>163</v>
      </c>
      <c r="E3297">
        <v>25430</v>
      </c>
      <c r="F3297" t="s">
        <v>7769</v>
      </c>
    </row>
    <row r="3298" spans="1:6">
      <c r="A3298" s="3" t="s">
        <v>6716</v>
      </c>
      <c r="B3298" t="s">
        <v>4990</v>
      </c>
      <c r="C3298">
        <v>266</v>
      </c>
      <c r="D3298">
        <v>270</v>
      </c>
      <c r="E3298">
        <v>26340</v>
      </c>
      <c r="F3298" t="s">
        <v>7769</v>
      </c>
    </row>
    <row r="3299" spans="1:6">
      <c r="A3299" s="3" t="s">
        <v>6717</v>
      </c>
      <c r="B3299" t="s">
        <v>591</v>
      </c>
      <c r="C3299">
        <v>161</v>
      </c>
      <c r="D3299">
        <v>171</v>
      </c>
      <c r="E3299">
        <v>26480</v>
      </c>
      <c r="F3299" t="s">
        <v>7769</v>
      </c>
    </row>
    <row r="3300" spans="1:6">
      <c r="A3300" s="3" t="s">
        <v>6718</v>
      </c>
      <c r="B3300" t="s">
        <v>6719</v>
      </c>
      <c r="C3300">
        <v>462</v>
      </c>
      <c r="D3300">
        <v>453</v>
      </c>
      <c r="E3300">
        <v>25780</v>
      </c>
      <c r="F3300" t="s">
        <v>7769</v>
      </c>
    </row>
    <row r="3301" spans="1:6">
      <c r="A3301" s="3" t="s">
        <v>6720</v>
      </c>
      <c r="B3301" t="s">
        <v>6721</v>
      </c>
      <c r="C3301">
        <v>103</v>
      </c>
      <c r="D3301">
        <v>91</v>
      </c>
      <c r="E3301">
        <v>23850</v>
      </c>
      <c r="F3301" t="s">
        <v>7769</v>
      </c>
    </row>
    <row r="3302" spans="1:6">
      <c r="A3302" s="3" t="s">
        <v>6722</v>
      </c>
      <c r="B3302" t="s">
        <v>3428</v>
      </c>
      <c r="C3302">
        <v>477</v>
      </c>
      <c r="D3302">
        <v>496</v>
      </c>
      <c r="E3302">
        <v>31800</v>
      </c>
      <c r="F3302" t="s">
        <v>7769</v>
      </c>
    </row>
    <row r="3303" spans="1:6">
      <c r="A3303" s="3" t="s">
        <v>6723</v>
      </c>
      <c r="B3303" t="s">
        <v>6724</v>
      </c>
      <c r="C3303">
        <v>138</v>
      </c>
      <c r="D3303">
        <v>136</v>
      </c>
      <c r="E3303">
        <v>24000</v>
      </c>
      <c r="F3303" t="s">
        <v>7769</v>
      </c>
    </row>
    <row r="3304" spans="1:6">
      <c r="A3304" s="3" t="s">
        <v>6725</v>
      </c>
      <c r="B3304" t="s">
        <v>6726</v>
      </c>
      <c r="C3304">
        <v>147</v>
      </c>
      <c r="D3304">
        <v>155</v>
      </c>
      <c r="E3304">
        <v>23270</v>
      </c>
      <c r="F3304" t="s">
        <v>7769</v>
      </c>
    </row>
    <row r="3305" spans="1:6">
      <c r="A3305" s="3" t="s">
        <v>6727</v>
      </c>
      <c r="B3305" t="s">
        <v>6728</v>
      </c>
      <c r="C3305">
        <v>2570</v>
      </c>
      <c r="D3305">
        <v>2414</v>
      </c>
      <c r="E3305">
        <v>22930</v>
      </c>
      <c r="F3305">
        <v>16</v>
      </c>
    </row>
    <row r="3306" spans="1:6">
      <c r="A3306" s="3" t="s">
        <v>6731</v>
      </c>
      <c r="B3306" t="s">
        <v>6732</v>
      </c>
      <c r="C3306">
        <v>686</v>
      </c>
      <c r="D3306">
        <v>663</v>
      </c>
      <c r="E3306">
        <v>23910</v>
      </c>
      <c r="F3306" t="s">
        <v>7769</v>
      </c>
    </row>
    <row r="3307" spans="1:6">
      <c r="A3307" s="3" t="s">
        <v>6733</v>
      </c>
      <c r="B3307" t="s">
        <v>6734</v>
      </c>
      <c r="C3307">
        <v>154</v>
      </c>
      <c r="D3307">
        <v>142</v>
      </c>
      <c r="E3307">
        <v>28050</v>
      </c>
      <c r="F3307" t="s">
        <v>7769</v>
      </c>
    </row>
    <row r="3308" spans="1:6">
      <c r="A3308" s="3" t="s">
        <v>6735</v>
      </c>
      <c r="B3308" t="s">
        <v>6736</v>
      </c>
      <c r="C3308">
        <v>277</v>
      </c>
      <c r="D3308">
        <v>278</v>
      </c>
      <c r="E3308">
        <v>24370</v>
      </c>
      <c r="F3308" t="s">
        <v>7769</v>
      </c>
    </row>
    <row r="3309" spans="1:6">
      <c r="A3309" s="3" t="s">
        <v>6737</v>
      </c>
      <c r="B3309" t="s">
        <v>6738</v>
      </c>
      <c r="C3309">
        <v>291</v>
      </c>
      <c r="D3309">
        <v>299</v>
      </c>
      <c r="E3309">
        <v>25530</v>
      </c>
      <c r="F3309" t="s">
        <v>7769</v>
      </c>
    </row>
    <row r="3310" spans="1:6">
      <c r="A3310" s="3" t="s">
        <v>6739</v>
      </c>
      <c r="B3310" t="s">
        <v>5018</v>
      </c>
      <c r="C3310">
        <v>195</v>
      </c>
      <c r="D3310">
        <v>190</v>
      </c>
      <c r="E3310">
        <v>25010</v>
      </c>
      <c r="F3310" t="s">
        <v>7769</v>
      </c>
    </row>
    <row r="3311" spans="1:6">
      <c r="A3311" s="3" t="s">
        <v>6740</v>
      </c>
      <c r="B3311" t="s">
        <v>6741</v>
      </c>
      <c r="C3311">
        <v>506</v>
      </c>
      <c r="D3311">
        <v>531</v>
      </c>
      <c r="E3311">
        <v>29880</v>
      </c>
      <c r="F3311" t="s">
        <v>7769</v>
      </c>
    </row>
    <row r="3312" spans="1:6">
      <c r="A3312" s="3" t="s">
        <v>6742</v>
      </c>
      <c r="B3312" t="s">
        <v>6743</v>
      </c>
      <c r="C3312">
        <v>2063</v>
      </c>
      <c r="D3312">
        <v>1937</v>
      </c>
      <c r="E3312">
        <v>26460</v>
      </c>
      <c r="F3312" t="s">
        <v>7769</v>
      </c>
    </row>
    <row r="3313" spans="1:6">
      <c r="A3313" s="3" t="s">
        <v>6744</v>
      </c>
      <c r="B3313" t="s">
        <v>605</v>
      </c>
      <c r="C3313">
        <v>223</v>
      </c>
      <c r="D3313">
        <v>206</v>
      </c>
      <c r="E3313">
        <v>26200</v>
      </c>
      <c r="F3313" t="s">
        <v>7769</v>
      </c>
    </row>
    <row r="3314" spans="1:6">
      <c r="A3314" s="3" t="s">
        <v>6745</v>
      </c>
      <c r="B3314" t="s">
        <v>6746</v>
      </c>
      <c r="C3314">
        <v>3173</v>
      </c>
      <c r="D3314">
        <v>3221</v>
      </c>
      <c r="E3314">
        <v>21580</v>
      </c>
      <c r="F3314">
        <v>20</v>
      </c>
    </row>
    <row r="3315" spans="1:6">
      <c r="A3315" s="3" t="s">
        <v>6747</v>
      </c>
      <c r="B3315" t="s">
        <v>6748</v>
      </c>
      <c r="C3315">
        <v>332</v>
      </c>
      <c r="D3315">
        <v>320</v>
      </c>
      <c r="E3315">
        <v>29260</v>
      </c>
      <c r="F3315" t="s">
        <v>7769</v>
      </c>
    </row>
    <row r="3316" spans="1:6">
      <c r="A3316" s="3" t="s">
        <v>6749</v>
      </c>
      <c r="B3316" t="s">
        <v>6750</v>
      </c>
      <c r="C3316">
        <v>146</v>
      </c>
      <c r="D3316">
        <v>152</v>
      </c>
      <c r="E3316">
        <v>26960</v>
      </c>
      <c r="F3316" t="s">
        <v>7769</v>
      </c>
    </row>
    <row r="3317" spans="1:6">
      <c r="A3317" s="3" t="s">
        <v>6751</v>
      </c>
      <c r="B3317" t="s">
        <v>6752</v>
      </c>
      <c r="C3317">
        <v>146</v>
      </c>
      <c r="D3317">
        <v>154</v>
      </c>
      <c r="E3317">
        <v>26710</v>
      </c>
      <c r="F3317" t="s">
        <v>7769</v>
      </c>
    </row>
    <row r="3318" spans="1:6">
      <c r="A3318" s="3" t="s">
        <v>6753</v>
      </c>
      <c r="B3318" t="s">
        <v>6754</v>
      </c>
      <c r="C3318">
        <v>164</v>
      </c>
      <c r="D3318">
        <v>168</v>
      </c>
      <c r="E3318">
        <v>20870</v>
      </c>
      <c r="F3318" t="s">
        <v>7769</v>
      </c>
    </row>
    <row r="3319" spans="1:6">
      <c r="A3319" s="3" t="s">
        <v>6755</v>
      </c>
      <c r="B3319" t="s">
        <v>6756</v>
      </c>
      <c r="C3319">
        <v>154</v>
      </c>
      <c r="D3319">
        <v>143</v>
      </c>
      <c r="E3319">
        <v>26630</v>
      </c>
      <c r="F3319" t="s">
        <v>7769</v>
      </c>
    </row>
    <row r="3320" spans="1:6">
      <c r="A3320" s="3" t="s">
        <v>6757</v>
      </c>
      <c r="B3320" t="s">
        <v>6758</v>
      </c>
      <c r="C3320">
        <v>51</v>
      </c>
      <c r="D3320">
        <v>54</v>
      </c>
      <c r="E3320" t="s">
        <v>7769</v>
      </c>
      <c r="F3320" t="s">
        <v>7769</v>
      </c>
    </row>
    <row r="3321" spans="1:6">
      <c r="A3321" s="3" t="s">
        <v>6759</v>
      </c>
      <c r="B3321" t="s">
        <v>6760</v>
      </c>
      <c r="C3321">
        <v>108</v>
      </c>
      <c r="D3321">
        <v>97</v>
      </c>
      <c r="E3321" t="s">
        <v>7769</v>
      </c>
      <c r="F3321" t="s">
        <v>7769</v>
      </c>
    </row>
    <row r="3322" spans="1:6">
      <c r="A3322" s="3" t="s">
        <v>6761</v>
      </c>
      <c r="B3322" t="s">
        <v>6762</v>
      </c>
      <c r="C3322">
        <v>161</v>
      </c>
      <c r="D3322">
        <v>162</v>
      </c>
      <c r="E3322">
        <v>26980</v>
      </c>
      <c r="F3322" t="s">
        <v>7769</v>
      </c>
    </row>
    <row r="3323" spans="1:6">
      <c r="A3323" s="3" t="s">
        <v>6763</v>
      </c>
      <c r="B3323" t="s">
        <v>6764</v>
      </c>
      <c r="C3323">
        <v>518</v>
      </c>
      <c r="D3323">
        <v>502</v>
      </c>
      <c r="E3323">
        <v>23590</v>
      </c>
      <c r="F3323" t="s">
        <v>7769</v>
      </c>
    </row>
    <row r="3324" spans="1:6">
      <c r="A3324" s="3" t="s">
        <v>6765</v>
      </c>
      <c r="B3324" t="s">
        <v>6766</v>
      </c>
      <c r="C3324">
        <v>175</v>
      </c>
      <c r="D3324">
        <v>163</v>
      </c>
      <c r="E3324">
        <v>25700</v>
      </c>
      <c r="F3324" t="s">
        <v>7769</v>
      </c>
    </row>
    <row r="3325" spans="1:6">
      <c r="A3325" s="3" t="s">
        <v>6767</v>
      </c>
      <c r="B3325" t="s">
        <v>6768</v>
      </c>
      <c r="C3325">
        <v>238</v>
      </c>
      <c r="D3325">
        <v>226</v>
      </c>
      <c r="E3325">
        <v>24870</v>
      </c>
      <c r="F3325" t="s">
        <v>7769</v>
      </c>
    </row>
    <row r="3326" spans="1:6">
      <c r="A3326" s="3" t="s">
        <v>6771</v>
      </c>
      <c r="B3326" t="s">
        <v>6772</v>
      </c>
      <c r="C3326">
        <v>301</v>
      </c>
      <c r="D3326">
        <v>314</v>
      </c>
      <c r="E3326">
        <v>25420</v>
      </c>
      <c r="F3326" t="s">
        <v>7769</v>
      </c>
    </row>
    <row r="3327" spans="1:6">
      <c r="A3327" s="3" t="s">
        <v>6769</v>
      </c>
      <c r="B3327" t="s">
        <v>6770</v>
      </c>
      <c r="C3327">
        <v>399</v>
      </c>
      <c r="D3327">
        <v>382</v>
      </c>
      <c r="E3327">
        <v>24450</v>
      </c>
      <c r="F3327" t="s">
        <v>7769</v>
      </c>
    </row>
    <row r="3328" spans="1:6">
      <c r="A3328" s="3" t="s">
        <v>6773</v>
      </c>
      <c r="B3328" t="s">
        <v>6774</v>
      </c>
      <c r="C3328">
        <v>1259</v>
      </c>
      <c r="D3328">
        <v>1363</v>
      </c>
      <c r="E3328">
        <v>25320</v>
      </c>
      <c r="F3328" t="s">
        <v>7769</v>
      </c>
    </row>
    <row r="3329" spans="1:6">
      <c r="A3329" s="3" t="s">
        <v>6775</v>
      </c>
      <c r="B3329" t="s">
        <v>6776</v>
      </c>
      <c r="C3329">
        <v>93</v>
      </c>
      <c r="D3329">
        <v>100</v>
      </c>
      <c r="E3329" t="s">
        <v>7769</v>
      </c>
      <c r="F3329" t="s">
        <v>7769</v>
      </c>
    </row>
    <row r="3330" spans="1:6">
      <c r="A3330" s="3" t="s">
        <v>6779</v>
      </c>
      <c r="B3330" t="s">
        <v>6780</v>
      </c>
      <c r="C3330">
        <v>268</v>
      </c>
      <c r="D3330">
        <v>235</v>
      </c>
      <c r="E3330">
        <v>26160</v>
      </c>
      <c r="F3330" t="s">
        <v>7769</v>
      </c>
    </row>
    <row r="3331" spans="1:6">
      <c r="A3331" s="3" t="s">
        <v>6777</v>
      </c>
      <c r="B3331" t="s">
        <v>6778</v>
      </c>
      <c r="C3331">
        <v>80</v>
      </c>
      <c r="D3331">
        <v>79</v>
      </c>
      <c r="E3331" t="s">
        <v>7769</v>
      </c>
      <c r="F3331" t="s">
        <v>7769</v>
      </c>
    </row>
    <row r="3332" spans="1:6">
      <c r="A3332" s="3" t="s">
        <v>6781</v>
      </c>
      <c r="B3332" t="s">
        <v>6782</v>
      </c>
      <c r="C3332">
        <v>208</v>
      </c>
      <c r="D3332">
        <v>216</v>
      </c>
      <c r="E3332">
        <v>28070</v>
      </c>
      <c r="F3332" t="s">
        <v>7769</v>
      </c>
    </row>
    <row r="3333" spans="1:6">
      <c r="A3333" s="3" t="s">
        <v>6783</v>
      </c>
      <c r="B3333" t="s">
        <v>3457</v>
      </c>
      <c r="C3333">
        <v>1837</v>
      </c>
      <c r="D3333">
        <v>1723</v>
      </c>
      <c r="E3333">
        <v>26060</v>
      </c>
      <c r="F3333" t="s">
        <v>7769</v>
      </c>
    </row>
    <row r="3334" spans="1:6">
      <c r="A3334" s="3" t="s">
        <v>6784</v>
      </c>
      <c r="B3334" t="s">
        <v>6785</v>
      </c>
      <c r="C3334">
        <v>158</v>
      </c>
      <c r="D3334">
        <v>154</v>
      </c>
      <c r="E3334">
        <v>24660</v>
      </c>
      <c r="F3334" t="s">
        <v>7769</v>
      </c>
    </row>
    <row r="3335" spans="1:6">
      <c r="A3335" s="3" t="s">
        <v>6786</v>
      </c>
      <c r="B3335" t="s">
        <v>6787</v>
      </c>
      <c r="C3335">
        <v>193</v>
      </c>
      <c r="D3335">
        <v>181</v>
      </c>
      <c r="E3335">
        <v>24170</v>
      </c>
      <c r="F3335" t="s">
        <v>7769</v>
      </c>
    </row>
    <row r="3336" spans="1:6">
      <c r="A3336" s="3" t="s">
        <v>6788</v>
      </c>
      <c r="B3336" t="s">
        <v>6789</v>
      </c>
      <c r="C3336">
        <v>417</v>
      </c>
      <c r="D3336">
        <v>380</v>
      </c>
      <c r="E3336">
        <v>27750</v>
      </c>
      <c r="F3336" t="s">
        <v>7769</v>
      </c>
    </row>
    <row r="3337" spans="1:6">
      <c r="A3337" s="3" t="s">
        <v>6790</v>
      </c>
      <c r="B3337" t="s">
        <v>6791</v>
      </c>
      <c r="C3337">
        <v>461</v>
      </c>
      <c r="D3337">
        <v>443</v>
      </c>
      <c r="E3337">
        <v>26380</v>
      </c>
      <c r="F3337" t="s">
        <v>7769</v>
      </c>
    </row>
    <row r="3338" spans="1:6">
      <c r="A3338" s="3" t="s">
        <v>6792</v>
      </c>
      <c r="B3338" t="s">
        <v>6793</v>
      </c>
      <c r="C3338">
        <v>176</v>
      </c>
      <c r="D3338">
        <v>151</v>
      </c>
      <c r="E3338">
        <v>24880</v>
      </c>
      <c r="F3338" t="s">
        <v>7769</v>
      </c>
    </row>
    <row r="3339" spans="1:6">
      <c r="A3339" s="3" t="s">
        <v>6794</v>
      </c>
      <c r="B3339" t="s">
        <v>3469</v>
      </c>
      <c r="C3339">
        <v>194</v>
      </c>
      <c r="D3339">
        <v>176</v>
      </c>
      <c r="E3339">
        <v>27190</v>
      </c>
      <c r="F3339" t="s">
        <v>7769</v>
      </c>
    </row>
    <row r="3340" spans="1:6">
      <c r="A3340" s="3" t="s">
        <v>6795</v>
      </c>
      <c r="B3340" t="s">
        <v>6796</v>
      </c>
      <c r="C3340">
        <v>552</v>
      </c>
      <c r="D3340">
        <v>501</v>
      </c>
      <c r="E3340">
        <v>23950</v>
      </c>
      <c r="F3340" t="s">
        <v>7769</v>
      </c>
    </row>
    <row r="3341" spans="1:6">
      <c r="A3341" s="3" t="s">
        <v>6797</v>
      </c>
      <c r="B3341" t="s">
        <v>633</v>
      </c>
      <c r="C3341">
        <v>177</v>
      </c>
      <c r="D3341">
        <v>163</v>
      </c>
      <c r="E3341">
        <v>24660</v>
      </c>
      <c r="F3341" t="s">
        <v>7769</v>
      </c>
    </row>
    <row r="3342" spans="1:6">
      <c r="A3342" s="3" t="s">
        <v>6798</v>
      </c>
      <c r="B3342" t="s">
        <v>6799</v>
      </c>
      <c r="C3342">
        <v>151</v>
      </c>
      <c r="D3342">
        <v>163</v>
      </c>
      <c r="E3342">
        <v>24880</v>
      </c>
      <c r="F3342" t="s">
        <v>7769</v>
      </c>
    </row>
    <row r="3343" spans="1:6">
      <c r="A3343" s="3" t="s">
        <v>6800</v>
      </c>
      <c r="B3343" t="s">
        <v>6801</v>
      </c>
      <c r="C3343">
        <v>176</v>
      </c>
      <c r="D3343">
        <v>193</v>
      </c>
      <c r="E3343">
        <v>23890</v>
      </c>
      <c r="F3343" t="s">
        <v>7769</v>
      </c>
    </row>
    <row r="3344" spans="1:6">
      <c r="A3344" s="3" t="s">
        <v>6802</v>
      </c>
      <c r="B3344" t="s">
        <v>6803</v>
      </c>
      <c r="C3344">
        <v>133</v>
      </c>
      <c r="D3344">
        <v>125</v>
      </c>
      <c r="E3344">
        <v>27020</v>
      </c>
      <c r="F3344" t="s">
        <v>7769</v>
      </c>
    </row>
    <row r="3345" spans="1:6">
      <c r="A3345" s="3" t="s">
        <v>6804</v>
      </c>
      <c r="B3345" t="s">
        <v>6805</v>
      </c>
      <c r="C3345">
        <v>513</v>
      </c>
      <c r="D3345">
        <v>558</v>
      </c>
      <c r="E3345">
        <v>26660</v>
      </c>
      <c r="F3345" t="s">
        <v>7769</v>
      </c>
    </row>
    <row r="3346" spans="1:6">
      <c r="A3346" s="3" t="s">
        <v>6842</v>
      </c>
      <c r="B3346" t="s">
        <v>6843</v>
      </c>
      <c r="C3346">
        <v>263</v>
      </c>
      <c r="D3346">
        <v>250</v>
      </c>
      <c r="E3346">
        <v>27270</v>
      </c>
      <c r="F3346" t="s">
        <v>7769</v>
      </c>
    </row>
    <row r="3347" spans="1:6">
      <c r="A3347" s="3" t="s">
        <v>6844</v>
      </c>
      <c r="B3347" t="s">
        <v>6845</v>
      </c>
      <c r="C3347">
        <v>154</v>
      </c>
      <c r="D3347">
        <v>166</v>
      </c>
      <c r="E3347">
        <v>25360</v>
      </c>
      <c r="F3347" t="s">
        <v>7769</v>
      </c>
    </row>
    <row r="3348" spans="1:6">
      <c r="A3348" s="3" t="s">
        <v>6806</v>
      </c>
      <c r="B3348" t="s">
        <v>6807</v>
      </c>
      <c r="C3348">
        <v>139</v>
      </c>
      <c r="D3348">
        <v>158</v>
      </c>
      <c r="E3348">
        <v>24240</v>
      </c>
      <c r="F3348" t="s">
        <v>7769</v>
      </c>
    </row>
    <row r="3349" spans="1:6">
      <c r="A3349" s="3" t="s">
        <v>6808</v>
      </c>
      <c r="B3349" t="s">
        <v>6809</v>
      </c>
      <c r="C3349">
        <v>203</v>
      </c>
      <c r="D3349">
        <v>211</v>
      </c>
      <c r="E3349">
        <v>23570</v>
      </c>
      <c r="F3349" t="s">
        <v>7769</v>
      </c>
    </row>
    <row r="3350" spans="1:6">
      <c r="A3350" s="3" t="s">
        <v>6810</v>
      </c>
      <c r="B3350" t="s">
        <v>6811</v>
      </c>
      <c r="C3350">
        <v>105</v>
      </c>
      <c r="D3350">
        <v>104</v>
      </c>
      <c r="E3350">
        <v>22650</v>
      </c>
      <c r="F3350" t="s">
        <v>7769</v>
      </c>
    </row>
    <row r="3351" spans="1:6">
      <c r="A3351" s="3" t="s">
        <v>6812</v>
      </c>
      <c r="B3351" t="s">
        <v>6813</v>
      </c>
      <c r="C3351">
        <v>86</v>
      </c>
      <c r="D3351">
        <v>96</v>
      </c>
      <c r="E3351" t="s">
        <v>7769</v>
      </c>
      <c r="F3351" t="s">
        <v>7769</v>
      </c>
    </row>
    <row r="3352" spans="1:6">
      <c r="A3352" s="3" t="s">
        <v>6814</v>
      </c>
      <c r="B3352" t="s">
        <v>6815</v>
      </c>
      <c r="C3352">
        <v>243</v>
      </c>
      <c r="D3352">
        <v>223</v>
      </c>
      <c r="E3352">
        <v>27190</v>
      </c>
      <c r="F3352" t="s">
        <v>7769</v>
      </c>
    </row>
    <row r="3353" spans="1:6">
      <c r="A3353" s="3" t="s">
        <v>6816</v>
      </c>
      <c r="B3353" t="s">
        <v>6817</v>
      </c>
      <c r="C3353">
        <v>148</v>
      </c>
      <c r="D3353">
        <v>138</v>
      </c>
      <c r="E3353">
        <v>26750</v>
      </c>
      <c r="F3353" t="s">
        <v>7769</v>
      </c>
    </row>
    <row r="3354" spans="1:6">
      <c r="A3354" s="3" t="s">
        <v>6818</v>
      </c>
      <c r="B3354" t="s">
        <v>6819</v>
      </c>
      <c r="C3354">
        <v>293</v>
      </c>
      <c r="D3354">
        <v>286</v>
      </c>
      <c r="E3354">
        <v>26090</v>
      </c>
      <c r="F3354" t="s">
        <v>7769</v>
      </c>
    </row>
    <row r="3355" spans="1:6">
      <c r="A3355" s="3" t="s">
        <v>6820</v>
      </c>
      <c r="B3355" t="s">
        <v>6821</v>
      </c>
      <c r="C3355">
        <v>2207</v>
      </c>
      <c r="D3355">
        <v>2045</v>
      </c>
      <c r="E3355">
        <v>22920</v>
      </c>
      <c r="F3355" t="s">
        <v>7769</v>
      </c>
    </row>
    <row r="3356" spans="1:6">
      <c r="A3356" s="3" t="s">
        <v>6822</v>
      </c>
      <c r="B3356" t="s">
        <v>6823</v>
      </c>
      <c r="C3356">
        <v>74</v>
      </c>
      <c r="D3356">
        <v>69</v>
      </c>
      <c r="E3356" t="s">
        <v>7769</v>
      </c>
      <c r="F3356" t="s">
        <v>7769</v>
      </c>
    </row>
    <row r="3357" spans="1:6">
      <c r="A3357" s="3" t="s">
        <v>6824</v>
      </c>
      <c r="B3357" t="s">
        <v>6825</v>
      </c>
      <c r="C3357">
        <v>324</v>
      </c>
      <c r="D3357">
        <v>296</v>
      </c>
      <c r="E3357">
        <v>26100</v>
      </c>
      <c r="F3357" t="s">
        <v>7769</v>
      </c>
    </row>
    <row r="3358" spans="1:6">
      <c r="A3358" s="3" t="s">
        <v>6826</v>
      </c>
      <c r="B3358" t="s">
        <v>6827</v>
      </c>
      <c r="C3358">
        <v>742</v>
      </c>
      <c r="D3358">
        <v>695</v>
      </c>
      <c r="E3358">
        <v>26260</v>
      </c>
      <c r="F3358" t="s">
        <v>7769</v>
      </c>
    </row>
    <row r="3359" spans="1:6">
      <c r="A3359" s="3" t="s">
        <v>6828</v>
      </c>
      <c r="B3359" t="s">
        <v>6829</v>
      </c>
      <c r="C3359">
        <v>176</v>
      </c>
      <c r="D3359">
        <v>177</v>
      </c>
      <c r="E3359">
        <v>25660</v>
      </c>
      <c r="F3359" t="s">
        <v>7769</v>
      </c>
    </row>
    <row r="3360" spans="1:6">
      <c r="A3360" s="3" t="s">
        <v>6830</v>
      </c>
      <c r="B3360" t="s">
        <v>6831</v>
      </c>
      <c r="C3360">
        <v>490</v>
      </c>
      <c r="D3360">
        <v>457</v>
      </c>
      <c r="E3360">
        <v>26090</v>
      </c>
      <c r="F3360" t="s">
        <v>7769</v>
      </c>
    </row>
    <row r="3361" spans="1:6">
      <c r="A3361" s="3" t="s">
        <v>6832</v>
      </c>
      <c r="B3361" t="s">
        <v>6833</v>
      </c>
      <c r="C3361">
        <v>183</v>
      </c>
      <c r="D3361">
        <v>176</v>
      </c>
      <c r="E3361">
        <v>28640</v>
      </c>
      <c r="F3361" t="s">
        <v>7769</v>
      </c>
    </row>
    <row r="3362" spans="1:6">
      <c r="A3362" s="3" t="s">
        <v>6834</v>
      </c>
      <c r="B3362" t="s">
        <v>6835</v>
      </c>
      <c r="C3362">
        <v>4569</v>
      </c>
      <c r="D3362">
        <v>4306</v>
      </c>
      <c r="E3362">
        <v>22080</v>
      </c>
      <c r="F3362">
        <v>18</v>
      </c>
    </row>
    <row r="3363" spans="1:6">
      <c r="A3363" s="3" t="s">
        <v>6836</v>
      </c>
      <c r="B3363" t="s">
        <v>6837</v>
      </c>
      <c r="C3363">
        <v>233</v>
      </c>
      <c r="D3363">
        <v>244</v>
      </c>
      <c r="E3363">
        <v>21540</v>
      </c>
      <c r="F3363" t="s">
        <v>7769</v>
      </c>
    </row>
    <row r="3364" spans="1:6">
      <c r="A3364" s="3" t="s">
        <v>6838</v>
      </c>
      <c r="B3364" t="s">
        <v>6839</v>
      </c>
      <c r="C3364">
        <v>105</v>
      </c>
      <c r="D3364">
        <v>96</v>
      </c>
      <c r="E3364" t="s">
        <v>7769</v>
      </c>
      <c r="F3364" t="s">
        <v>7769</v>
      </c>
    </row>
    <row r="3365" spans="1:6">
      <c r="A3365" s="3" t="s">
        <v>6840</v>
      </c>
      <c r="B3365" t="s">
        <v>6841</v>
      </c>
      <c r="C3365">
        <v>132</v>
      </c>
      <c r="D3365">
        <v>121</v>
      </c>
      <c r="E3365">
        <v>25090</v>
      </c>
      <c r="F3365" t="s">
        <v>7769</v>
      </c>
    </row>
    <row r="3366" spans="1:6">
      <c r="A3366" s="3" t="s">
        <v>6846</v>
      </c>
      <c r="B3366" t="s">
        <v>6847</v>
      </c>
      <c r="C3366">
        <v>2548</v>
      </c>
      <c r="D3366">
        <v>2397</v>
      </c>
      <c r="E3366">
        <v>20970</v>
      </c>
      <c r="F3366">
        <v>23</v>
      </c>
    </row>
    <row r="3367" spans="1:6">
      <c r="A3367" s="3" t="s">
        <v>6848</v>
      </c>
      <c r="B3367" t="s">
        <v>6849</v>
      </c>
      <c r="C3367">
        <v>281</v>
      </c>
      <c r="D3367">
        <v>270</v>
      </c>
      <c r="E3367">
        <v>24850</v>
      </c>
      <c r="F3367" t="s">
        <v>7769</v>
      </c>
    </row>
    <row r="3368" spans="1:6">
      <c r="A3368" s="3" t="s">
        <v>6850</v>
      </c>
      <c r="B3368" t="s">
        <v>6851</v>
      </c>
      <c r="C3368">
        <v>346</v>
      </c>
      <c r="D3368">
        <v>327</v>
      </c>
      <c r="E3368">
        <v>24650</v>
      </c>
      <c r="F3368" t="s">
        <v>7769</v>
      </c>
    </row>
    <row r="3369" spans="1:6">
      <c r="A3369" s="3" t="s">
        <v>6852</v>
      </c>
      <c r="B3369" t="s">
        <v>6853</v>
      </c>
      <c r="C3369">
        <v>640</v>
      </c>
      <c r="D3369">
        <v>627</v>
      </c>
      <c r="E3369">
        <v>29900</v>
      </c>
      <c r="F3369" t="s">
        <v>7769</v>
      </c>
    </row>
    <row r="3370" spans="1:6">
      <c r="A3370" s="3" t="s">
        <v>6900</v>
      </c>
      <c r="B3370" t="s">
        <v>6901</v>
      </c>
      <c r="C3370">
        <v>428</v>
      </c>
      <c r="D3370">
        <v>399</v>
      </c>
      <c r="E3370">
        <v>24120</v>
      </c>
      <c r="F3370" t="s">
        <v>7769</v>
      </c>
    </row>
    <row r="3371" spans="1:6">
      <c r="A3371" s="3" t="s">
        <v>6854</v>
      </c>
      <c r="B3371" t="s">
        <v>6855</v>
      </c>
      <c r="C3371">
        <v>61</v>
      </c>
      <c r="D3371">
        <v>75</v>
      </c>
      <c r="E3371" t="s">
        <v>7769</v>
      </c>
      <c r="F3371" t="s">
        <v>7769</v>
      </c>
    </row>
    <row r="3372" spans="1:6">
      <c r="A3372" s="3" t="s">
        <v>6856</v>
      </c>
      <c r="B3372" t="s">
        <v>6857</v>
      </c>
      <c r="C3372">
        <v>771</v>
      </c>
      <c r="D3372">
        <v>791</v>
      </c>
      <c r="E3372">
        <v>31380</v>
      </c>
      <c r="F3372" t="s">
        <v>7769</v>
      </c>
    </row>
    <row r="3373" spans="1:6">
      <c r="A3373" s="3" t="s">
        <v>6858</v>
      </c>
      <c r="B3373" t="s">
        <v>6859</v>
      </c>
      <c r="C3373">
        <v>254</v>
      </c>
      <c r="D3373">
        <v>234</v>
      </c>
      <c r="E3373">
        <v>26380</v>
      </c>
      <c r="F3373" t="s">
        <v>7769</v>
      </c>
    </row>
    <row r="3374" spans="1:6">
      <c r="A3374" s="3" t="s">
        <v>6860</v>
      </c>
      <c r="B3374" t="s">
        <v>6861</v>
      </c>
      <c r="C3374">
        <v>40</v>
      </c>
      <c r="D3374">
        <v>40</v>
      </c>
      <c r="E3374" t="s">
        <v>7769</v>
      </c>
      <c r="F3374" t="s">
        <v>7769</v>
      </c>
    </row>
    <row r="3375" spans="1:6">
      <c r="A3375" s="3" t="s">
        <v>6862</v>
      </c>
      <c r="B3375" t="s">
        <v>6863</v>
      </c>
      <c r="C3375">
        <v>94</v>
      </c>
      <c r="D3375">
        <v>99</v>
      </c>
      <c r="E3375" t="s">
        <v>7769</v>
      </c>
      <c r="F3375" t="s">
        <v>7769</v>
      </c>
    </row>
    <row r="3376" spans="1:6">
      <c r="A3376" s="3" t="s">
        <v>6866</v>
      </c>
      <c r="B3376" t="s">
        <v>6867</v>
      </c>
      <c r="C3376">
        <v>176</v>
      </c>
      <c r="D3376">
        <v>178</v>
      </c>
      <c r="E3376">
        <v>26560</v>
      </c>
      <c r="F3376" t="s">
        <v>7769</v>
      </c>
    </row>
    <row r="3377" spans="1:6">
      <c r="A3377" s="3" t="s">
        <v>6864</v>
      </c>
      <c r="B3377" t="s">
        <v>6865</v>
      </c>
      <c r="C3377">
        <v>433</v>
      </c>
      <c r="D3377">
        <v>465</v>
      </c>
      <c r="E3377">
        <v>28700</v>
      </c>
      <c r="F3377" t="s">
        <v>7769</v>
      </c>
    </row>
    <row r="3378" spans="1:6">
      <c r="A3378" s="3" t="s">
        <v>6868</v>
      </c>
      <c r="B3378" t="s">
        <v>6869</v>
      </c>
      <c r="C3378">
        <v>182</v>
      </c>
      <c r="D3378">
        <v>175</v>
      </c>
      <c r="E3378">
        <v>25910</v>
      </c>
      <c r="F3378" t="s">
        <v>7769</v>
      </c>
    </row>
    <row r="3379" spans="1:6">
      <c r="A3379" s="3" t="s">
        <v>6870</v>
      </c>
      <c r="B3379" t="s">
        <v>6871</v>
      </c>
      <c r="C3379">
        <v>318</v>
      </c>
      <c r="D3379">
        <v>321</v>
      </c>
      <c r="E3379">
        <v>28940</v>
      </c>
      <c r="F3379" t="s">
        <v>7769</v>
      </c>
    </row>
    <row r="3380" spans="1:6">
      <c r="A3380" s="3" t="s">
        <v>6880</v>
      </c>
      <c r="B3380" t="s">
        <v>6881</v>
      </c>
      <c r="C3380">
        <v>220</v>
      </c>
      <c r="D3380">
        <v>204</v>
      </c>
      <c r="E3380">
        <v>23780</v>
      </c>
      <c r="F3380" t="s">
        <v>7769</v>
      </c>
    </row>
    <row r="3381" spans="1:6">
      <c r="A3381" s="3" t="s">
        <v>6872</v>
      </c>
      <c r="B3381" t="s">
        <v>6873</v>
      </c>
      <c r="C3381">
        <v>407</v>
      </c>
      <c r="D3381">
        <v>409</v>
      </c>
      <c r="E3381">
        <v>26840</v>
      </c>
      <c r="F3381" t="s">
        <v>7769</v>
      </c>
    </row>
    <row r="3382" spans="1:6">
      <c r="A3382" s="3" t="s">
        <v>6874</v>
      </c>
      <c r="B3382" t="s">
        <v>6875</v>
      </c>
      <c r="C3382">
        <v>86</v>
      </c>
      <c r="D3382">
        <v>91</v>
      </c>
      <c r="E3382" t="s">
        <v>7769</v>
      </c>
      <c r="F3382" t="s">
        <v>7769</v>
      </c>
    </row>
    <row r="3383" spans="1:6">
      <c r="A3383" s="3" t="s">
        <v>6876</v>
      </c>
      <c r="B3383" t="s">
        <v>6877</v>
      </c>
      <c r="C3383">
        <v>586</v>
      </c>
      <c r="D3383">
        <v>572</v>
      </c>
      <c r="E3383">
        <v>25560</v>
      </c>
      <c r="F3383" t="s">
        <v>7769</v>
      </c>
    </row>
    <row r="3384" spans="1:6">
      <c r="A3384" s="3" t="s">
        <v>6878</v>
      </c>
      <c r="B3384" t="s">
        <v>6879</v>
      </c>
      <c r="C3384">
        <v>324</v>
      </c>
      <c r="D3384">
        <v>303</v>
      </c>
      <c r="E3384">
        <v>25350</v>
      </c>
      <c r="F3384" t="s">
        <v>7769</v>
      </c>
    </row>
    <row r="3385" spans="1:6">
      <c r="A3385" s="3" t="s">
        <v>6882</v>
      </c>
      <c r="B3385" t="s">
        <v>6883</v>
      </c>
      <c r="C3385">
        <v>293</v>
      </c>
      <c r="D3385">
        <v>275</v>
      </c>
      <c r="E3385">
        <v>26580</v>
      </c>
      <c r="F3385" t="s">
        <v>7769</v>
      </c>
    </row>
    <row r="3386" spans="1:6">
      <c r="A3386" s="3" t="s">
        <v>6884</v>
      </c>
      <c r="B3386" t="s">
        <v>6885</v>
      </c>
      <c r="C3386">
        <v>335</v>
      </c>
      <c r="D3386">
        <v>361</v>
      </c>
      <c r="E3386">
        <v>23750</v>
      </c>
      <c r="F3386" t="s">
        <v>7769</v>
      </c>
    </row>
    <row r="3387" spans="1:6">
      <c r="A3387" s="3" t="s">
        <v>6886</v>
      </c>
      <c r="B3387" t="s">
        <v>6887</v>
      </c>
      <c r="C3387">
        <v>94</v>
      </c>
      <c r="D3387">
        <v>101</v>
      </c>
      <c r="E3387">
        <v>26930</v>
      </c>
      <c r="F3387" t="s">
        <v>7769</v>
      </c>
    </row>
    <row r="3388" spans="1:6">
      <c r="A3388" s="3" t="s">
        <v>6888</v>
      </c>
      <c r="B3388" t="s">
        <v>6889</v>
      </c>
      <c r="C3388">
        <v>360</v>
      </c>
      <c r="D3388">
        <v>386</v>
      </c>
      <c r="E3388">
        <v>31780</v>
      </c>
      <c r="F3388" t="s">
        <v>7769</v>
      </c>
    </row>
    <row r="3389" spans="1:6">
      <c r="A3389" s="3" t="s">
        <v>6890</v>
      </c>
      <c r="B3389" t="s">
        <v>6891</v>
      </c>
      <c r="C3389">
        <v>440</v>
      </c>
      <c r="D3389">
        <v>386</v>
      </c>
      <c r="E3389">
        <v>25080</v>
      </c>
      <c r="F3389" t="s">
        <v>7769</v>
      </c>
    </row>
    <row r="3390" spans="1:6">
      <c r="A3390" s="3" t="s">
        <v>6892</v>
      </c>
      <c r="B3390" t="s">
        <v>6893</v>
      </c>
      <c r="C3390">
        <v>137</v>
      </c>
      <c r="D3390">
        <v>126</v>
      </c>
      <c r="E3390">
        <v>26480</v>
      </c>
      <c r="F3390" t="s">
        <v>7769</v>
      </c>
    </row>
    <row r="3391" spans="1:6">
      <c r="A3391" s="3" t="s">
        <v>6894</v>
      </c>
      <c r="B3391" t="s">
        <v>6895</v>
      </c>
      <c r="C3391">
        <v>127</v>
      </c>
      <c r="D3391">
        <v>113</v>
      </c>
      <c r="E3391">
        <v>29800</v>
      </c>
      <c r="F3391" t="s">
        <v>7769</v>
      </c>
    </row>
    <row r="3392" spans="1:6">
      <c r="A3392" s="3" t="s">
        <v>6898</v>
      </c>
      <c r="B3392" t="s">
        <v>6899</v>
      </c>
      <c r="C3392">
        <v>177</v>
      </c>
      <c r="D3392">
        <v>161</v>
      </c>
      <c r="E3392">
        <v>29090</v>
      </c>
      <c r="F3392" t="s">
        <v>7769</v>
      </c>
    </row>
    <row r="3393" spans="1:6">
      <c r="A3393" s="3" t="s">
        <v>6896</v>
      </c>
      <c r="B3393" t="s">
        <v>6897</v>
      </c>
      <c r="C3393">
        <v>140</v>
      </c>
      <c r="D3393">
        <v>145</v>
      </c>
      <c r="E3393">
        <v>25520</v>
      </c>
      <c r="F3393" t="s">
        <v>7769</v>
      </c>
    </row>
    <row r="3394" spans="1:6">
      <c r="A3394" s="3" t="s">
        <v>6902</v>
      </c>
      <c r="B3394" t="s">
        <v>6903</v>
      </c>
      <c r="C3394">
        <v>422</v>
      </c>
      <c r="D3394">
        <v>404</v>
      </c>
      <c r="E3394">
        <v>29730</v>
      </c>
      <c r="F3394" t="s">
        <v>7769</v>
      </c>
    </row>
    <row r="3395" spans="1:6">
      <c r="A3395" s="3" t="s">
        <v>6904</v>
      </c>
      <c r="B3395" t="s">
        <v>6905</v>
      </c>
      <c r="C3395">
        <v>1325</v>
      </c>
      <c r="D3395">
        <v>1351</v>
      </c>
      <c r="E3395">
        <v>22940</v>
      </c>
      <c r="F3395" t="s">
        <v>7769</v>
      </c>
    </row>
    <row r="3396" spans="1:6">
      <c r="A3396" s="3" t="s">
        <v>6906</v>
      </c>
      <c r="B3396" t="s">
        <v>6907</v>
      </c>
      <c r="C3396">
        <v>149</v>
      </c>
      <c r="D3396">
        <v>142</v>
      </c>
      <c r="E3396">
        <v>27130</v>
      </c>
      <c r="F3396" t="s">
        <v>7769</v>
      </c>
    </row>
    <row r="3397" spans="1:6">
      <c r="A3397" s="3" t="s">
        <v>6908</v>
      </c>
      <c r="B3397" t="s">
        <v>6909</v>
      </c>
      <c r="C3397">
        <v>343</v>
      </c>
      <c r="D3397">
        <v>322</v>
      </c>
      <c r="E3397">
        <v>25360</v>
      </c>
      <c r="F3397" t="s">
        <v>7769</v>
      </c>
    </row>
    <row r="3398" spans="1:6">
      <c r="A3398" s="3" t="s">
        <v>6910</v>
      </c>
      <c r="B3398" t="s">
        <v>6911</v>
      </c>
      <c r="C3398">
        <v>177</v>
      </c>
      <c r="D3398">
        <v>143</v>
      </c>
      <c r="E3398">
        <v>26230</v>
      </c>
      <c r="F3398" t="s">
        <v>7769</v>
      </c>
    </row>
    <row r="3399" spans="1:6">
      <c r="A3399" s="3" t="s">
        <v>6912</v>
      </c>
      <c r="B3399" t="s">
        <v>6913</v>
      </c>
      <c r="C3399">
        <v>4611</v>
      </c>
      <c r="D3399">
        <v>4378</v>
      </c>
      <c r="E3399">
        <v>19330</v>
      </c>
      <c r="F3399">
        <v>32</v>
      </c>
    </row>
    <row r="3400" spans="1:6">
      <c r="A3400" s="3" t="s">
        <v>7041</v>
      </c>
      <c r="B3400" t="s">
        <v>3697</v>
      </c>
      <c r="C3400">
        <v>501</v>
      </c>
      <c r="D3400">
        <v>492</v>
      </c>
      <c r="E3400">
        <v>25520</v>
      </c>
      <c r="F3400" t="s">
        <v>7769</v>
      </c>
    </row>
    <row r="3401" spans="1:6">
      <c r="A3401" s="3" t="s">
        <v>6914</v>
      </c>
      <c r="B3401" t="s">
        <v>6915</v>
      </c>
      <c r="C3401">
        <v>630</v>
      </c>
      <c r="D3401">
        <v>624</v>
      </c>
      <c r="E3401">
        <v>28590</v>
      </c>
      <c r="F3401" t="s">
        <v>7769</v>
      </c>
    </row>
    <row r="3402" spans="1:6">
      <c r="A3402" s="3" t="s">
        <v>6916</v>
      </c>
      <c r="B3402" t="s">
        <v>6917</v>
      </c>
      <c r="C3402">
        <v>92</v>
      </c>
      <c r="D3402">
        <v>94</v>
      </c>
      <c r="E3402" t="s">
        <v>7769</v>
      </c>
      <c r="F3402" t="s">
        <v>7769</v>
      </c>
    </row>
    <row r="3403" spans="1:6">
      <c r="A3403" s="3" t="s">
        <v>6918</v>
      </c>
      <c r="B3403" t="s">
        <v>6919</v>
      </c>
      <c r="C3403">
        <v>124</v>
      </c>
      <c r="D3403">
        <v>115</v>
      </c>
      <c r="E3403">
        <v>32780</v>
      </c>
      <c r="F3403" t="s">
        <v>7769</v>
      </c>
    </row>
    <row r="3404" spans="1:6">
      <c r="A3404" s="3" t="s">
        <v>6920</v>
      </c>
      <c r="B3404" t="s">
        <v>6921</v>
      </c>
      <c r="C3404">
        <v>1016</v>
      </c>
      <c r="D3404">
        <v>1027</v>
      </c>
      <c r="E3404">
        <v>27050</v>
      </c>
      <c r="F3404" t="s">
        <v>7769</v>
      </c>
    </row>
    <row r="3405" spans="1:6">
      <c r="A3405" s="3" t="s">
        <v>6922</v>
      </c>
      <c r="B3405" t="s">
        <v>6923</v>
      </c>
      <c r="C3405">
        <v>775</v>
      </c>
      <c r="D3405">
        <v>760</v>
      </c>
      <c r="E3405">
        <v>26140</v>
      </c>
      <c r="F3405" t="s">
        <v>7769</v>
      </c>
    </row>
    <row r="3406" spans="1:6">
      <c r="A3406" s="3" t="s">
        <v>6924</v>
      </c>
      <c r="B3406" t="s">
        <v>6925</v>
      </c>
      <c r="C3406">
        <v>1641</v>
      </c>
      <c r="D3406">
        <v>1640</v>
      </c>
      <c r="E3406">
        <v>21750</v>
      </c>
      <c r="F3406" t="s">
        <v>7769</v>
      </c>
    </row>
    <row r="3407" spans="1:6">
      <c r="A3407" s="3" t="s">
        <v>6926</v>
      </c>
      <c r="B3407" t="s">
        <v>6927</v>
      </c>
      <c r="C3407">
        <v>84</v>
      </c>
      <c r="D3407">
        <v>84</v>
      </c>
      <c r="E3407" t="s">
        <v>7769</v>
      </c>
      <c r="F3407" t="s">
        <v>7769</v>
      </c>
    </row>
    <row r="3408" spans="1:6">
      <c r="A3408" s="3" t="s">
        <v>6928</v>
      </c>
      <c r="B3408" t="s">
        <v>6929</v>
      </c>
      <c r="C3408">
        <v>180</v>
      </c>
      <c r="D3408">
        <v>170</v>
      </c>
      <c r="E3408">
        <v>24950</v>
      </c>
      <c r="F3408" t="s">
        <v>7769</v>
      </c>
    </row>
    <row r="3409" spans="1:6">
      <c r="A3409" s="3" t="s">
        <v>6930</v>
      </c>
      <c r="B3409" t="s">
        <v>6931</v>
      </c>
      <c r="C3409">
        <v>291</v>
      </c>
      <c r="D3409">
        <v>302</v>
      </c>
      <c r="E3409">
        <v>23800</v>
      </c>
      <c r="F3409" t="s">
        <v>7769</v>
      </c>
    </row>
    <row r="3410" spans="1:6">
      <c r="A3410" s="3" t="s">
        <v>6932</v>
      </c>
      <c r="B3410" t="s">
        <v>6933</v>
      </c>
      <c r="C3410">
        <v>580</v>
      </c>
      <c r="D3410">
        <v>527</v>
      </c>
      <c r="E3410">
        <v>26360</v>
      </c>
      <c r="F3410" t="s">
        <v>7769</v>
      </c>
    </row>
    <row r="3411" spans="1:6">
      <c r="A3411" s="3" t="s">
        <v>6934</v>
      </c>
      <c r="B3411" t="s">
        <v>6935</v>
      </c>
      <c r="C3411">
        <v>394</v>
      </c>
      <c r="D3411">
        <v>378</v>
      </c>
      <c r="E3411">
        <v>29510</v>
      </c>
      <c r="F3411" t="s">
        <v>7769</v>
      </c>
    </row>
    <row r="3412" spans="1:6">
      <c r="A3412" s="3" t="s">
        <v>6973</v>
      </c>
      <c r="B3412" t="s">
        <v>6974</v>
      </c>
      <c r="C3412">
        <v>538</v>
      </c>
      <c r="D3412">
        <v>576</v>
      </c>
      <c r="E3412">
        <v>32870</v>
      </c>
      <c r="F3412" t="s">
        <v>7769</v>
      </c>
    </row>
    <row r="3413" spans="1:6">
      <c r="A3413" s="3" t="s">
        <v>6975</v>
      </c>
      <c r="B3413" t="s">
        <v>6976</v>
      </c>
      <c r="C3413">
        <v>126</v>
      </c>
      <c r="D3413">
        <v>106</v>
      </c>
      <c r="E3413">
        <v>25650</v>
      </c>
      <c r="F3413" t="s">
        <v>7769</v>
      </c>
    </row>
    <row r="3414" spans="1:6">
      <c r="A3414" s="3" t="s">
        <v>6936</v>
      </c>
      <c r="B3414" t="s">
        <v>6937</v>
      </c>
      <c r="C3414">
        <v>424</v>
      </c>
      <c r="D3414">
        <v>438</v>
      </c>
      <c r="E3414">
        <v>28060</v>
      </c>
      <c r="F3414" t="s">
        <v>7769</v>
      </c>
    </row>
    <row r="3415" spans="1:6">
      <c r="A3415" s="3" t="s">
        <v>6938</v>
      </c>
      <c r="B3415" t="s">
        <v>6939</v>
      </c>
      <c r="C3415">
        <v>363</v>
      </c>
      <c r="D3415">
        <v>347</v>
      </c>
      <c r="E3415">
        <v>26470</v>
      </c>
      <c r="F3415" t="s">
        <v>7769</v>
      </c>
    </row>
    <row r="3416" spans="1:6">
      <c r="A3416" s="3" t="s">
        <v>6940</v>
      </c>
      <c r="B3416" t="s">
        <v>6941</v>
      </c>
      <c r="C3416">
        <v>128</v>
      </c>
      <c r="D3416">
        <v>137</v>
      </c>
      <c r="E3416">
        <v>26790</v>
      </c>
      <c r="F3416" t="s">
        <v>7769</v>
      </c>
    </row>
    <row r="3417" spans="1:6">
      <c r="A3417" s="3" t="s">
        <v>6977</v>
      </c>
      <c r="B3417" t="s">
        <v>6978</v>
      </c>
      <c r="C3417">
        <v>195</v>
      </c>
      <c r="D3417">
        <v>194</v>
      </c>
      <c r="E3417">
        <v>27230</v>
      </c>
      <c r="F3417" t="s">
        <v>7769</v>
      </c>
    </row>
    <row r="3418" spans="1:6">
      <c r="A3418" s="3" t="s">
        <v>6942</v>
      </c>
      <c r="B3418" t="s">
        <v>6943</v>
      </c>
      <c r="C3418">
        <v>224</v>
      </c>
      <c r="D3418">
        <v>178</v>
      </c>
      <c r="E3418">
        <v>23660</v>
      </c>
      <c r="F3418" t="s">
        <v>7769</v>
      </c>
    </row>
    <row r="3419" spans="1:6">
      <c r="A3419" s="3" t="s">
        <v>6979</v>
      </c>
      <c r="B3419" t="s">
        <v>6980</v>
      </c>
      <c r="C3419">
        <v>614</v>
      </c>
      <c r="D3419">
        <v>764</v>
      </c>
      <c r="E3419">
        <v>28180</v>
      </c>
      <c r="F3419" t="s">
        <v>7769</v>
      </c>
    </row>
    <row r="3420" spans="1:6">
      <c r="A3420" s="3" t="s">
        <v>6944</v>
      </c>
      <c r="B3420" t="s">
        <v>6945</v>
      </c>
      <c r="C3420">
        <v>183</v>
      </c>
      <c r="D3420">
        <v>192</v>
      </c>
      <c r="E3420">
        <v>27090</v>
      </c>
      <c r="F3420" t="s">
        <v>7769</v>
      </c>
    </row>
    <row r="3421" spans="1:6">
      <c r="A3421" s="3" t="s">
        <v>6946</v>
      </c>
      <c r="B3421" t="s">
        <v>5194</v>
      </c>
      <c r="C3421">
        <v>45</v>
      </c>
      <c r="D3421">
        <v>38</v>
      </c>
      <c r="E3421" t="s">
        <v>7769</v>
      </c>
      <c r="F3421" t="s">
        <v>7769</v>
      </c>
    </row>
    <row r="3422" spans="1:6">
      <c r="A3422" s="3" t="s">
        <v>6947</v>
      </c>
      <c r="B3422" t="s">
        <v>6948</v>
      </c>
      <c r="C3422">
        <v>189</v>
      </c>
      <c r="D3422">
        <v>184</v>
      </c>
      <c r="E3422">
        <v>25490</v>
      </c>
      <c r="F3422" t="s">
        <v>7769</v>
      </c>
    </row>
    <row r="3423" spans="1:6">
      <c r="A3423" s="3" t="s">
        <v>6949</v>
      </c>
      <c r="B3423" t="s">
        <v>6950</v>
      </c>
      <c r="C3423">
        <v>57</v>
      </c>
      <c r="D3423">
        <v>45</v>
      </c>
      <c r="E3423" t="s">
        <v>7769</v>
      </c>
      <c r="F3423" t="s">
        <v>7769</v>
      </c>
    </row>
    <row r="3424" spans="1:6">
      <c r="A3424" s="3" t="s">
        <v>6951</v>
      </c>
      <c r="B3424" t="s">
        <v>6952</v>
      </c>
      <c r="C3424">
        <v>516</v>
      </c>
      <c r="D3424">
        <v>522</v>
      </c>
      <c r="E3424">
        <v>26980</v>
      </c>
      <c r="F3424" t="s">
        <v>7769</v>
      </c>
    </row>
    <row r="3425" spans="1:6">
      <c r="A3425" s="3" t="s">
        <v>6953</v>
      </c>
      <c r="B3425" t="s">
        <v>6954</v>
      </c>
      <c r="C3425">
        <v>117</v>
      </c>
      <c r="D3425">
        <v>108</v>
      </c>
      <c r="E3425">
        <v>24500</v>
      </c>
      <c r="F3425" t="s">
        <v>7769</v>
      </c>
    </row>
    <row r="3426" spans="1:6">
      <c r="A3426" s="3" t="s">
        <v>6955</v>
      </c>
      <c r="B3426" t="s">
        <v>6956</v>
      </c>
      <c r="C3426">
        <v>507</v>
      </c>
      <c r="D3426">
        <v>527</v>
      </c>
      <c r="E3426">
        <v>22880</v>
      </c>
      <c r="F3426" t="s">
        <v>7769</v>
      </c>
    </row>
    <row r="3427" spans="1:6">
      <c r="A3427" s="3" t="s">
        <v>6957</v>
      </c>
      <c r="B3427" t="s">
        <v>6958</v>
      </c>
      <c r="C3427">
        <v>169</v>
      </c>
      <c r="D3427">
        <v>165</v>
      </c>
      <c r="E3427">
        <v>25210</v>
      </c>
      <c r="F3427" t="s">
        <v>7769</v>
      </c>
    </row>
    <row r="3428" spans="1:6">
      <c r="A3428" s="3" t="s">
        <v>6959</v>
      </c>
      <c r="B3428" t="s">
        <v>6960</v>
      </c>
      <c r="C3428">
        <v>150</v>
      </c>
      <c r="D3428">
        <v>150</v>
      </c>
      <c r="E3428">
        <v>20740</v>
      </c>
      <c r="F3428" t="s">
        <v>7769</v>
      </c>
    </row>
    <row r="3429" spans="1:6">
      <c r="A3429" s="3" t="s">
        <v>6961</v>
      </c>
      <c r="B3429" t="s">
        <v>6962</v>
      </c>
      <c r="C3429">
        <v>1180</v>
      </c>
      <c r="D3429">
        <v>1111</v>
      </c>
      <c r="E3429">
        <v>23550</v>
      </c>
      <c r="F3429" t="s">
        <v>7769</v>
      </c>
    </row>
    <row r="3430" spans="1:6">
      <c r="A3430" s="3" t="s">
        <v>6963</v>
      </c>
      <c r="B3430" t="s">
        <v>6964</v>
      </c>
      <c r="C3430">
        <v>1679</v>
      </c>
      <c r="D3430">
        <v>1622</v>
      </c>
      <c r="E3430">
        <v>24230</v>
      </c>
      <c r="F3430" t="s">
        <v>7769</v>
      </c>
    </row>
    <row r="3431" spans="1:6">
      <c r="A3431" s="3" t="s">
        <v>6965</v>
      </c>
      <c r="B3431" t="s">
        <v>6966</v>
      </c>
      <c r="C3431">
        <v>665</v>
      </c>
      <c r="D3431">
        <v>679</v>
      </c>
      <c r="E3431">
        <v>25630</v>
      </c>
      <c r="F3431" t="s">
        <v>7769</v>
      </c>
    </row>
    <row r="3432" spans="1:6">
      <c r="A3432" s="3" t="s">
        <v>6967</v>
      </c>
      <c r="B3432" t="s">
        <v>6968</v>
      </c>
      <c r="C3432">
        <v>268</v>
      </c>
      <c r="D3432">
        <v>247</v>
      </c>
      <c r="E3432">
        <v>21420</v>
      </c>
      <c r="F3432" t="s">
        <v>7769</v>
      </c>
    </row>
    <row r="3433" spans="1:6">
      <c r="A3433" s="3" t="s">
        <v>6969</v>
      </c>
      <c r="B3433" t="s">
        <v>6970</v>
      </c>
      <c r="C3433">
        <v>785</v>
      </c>
      <c r="D3433">
        <v>749</v>
      </c>
      <c r="E3433">
        <v>25550</v>
      </c>
      <c r="F3433" t="s">
        <v>7769</v>
      </c>
    </row>
    <row r="3434" spans="1:6">
      <c r="A3434" s="3" t="s">
        <v>6981</v>
      </c>
      <c r="B3434" t="s">
        <v>6982</v>
      </c>
      <c r="C3434">
        <v>76</v>
      </c>
      <c r="D3434">
        <v>65</v>
      </c>
      <c r="E3434" t="s">
        <v>7769</v>
      </c>
      <c r="F3434" t="s">
        <v>7769</v>
      </c>
    </row>
    <row r="3435" spans="1:6">
      <c r="A3435" s="3" t="s">
        <v>6983</v>
      </c>
      <c r="B3435" t="s">
        <v>6984</v>
      </c>
      <c r="C3435">
        <v>113</v>
      </c>
      <c r="D3435">
        <v>118</v>
      </c>
      <c r="E3435" t="s">
        <v>7769</v>
      </c>
      <c r="F3435" t="s">
        <v>7769</v>
      </c>
    </row>
    <row r="3436" spans="1:6">
      <c r="A3436" s="3" t="s">
        <v>6985</v>
      </c>
      <c r="B3436" t="s">
        <v>6986</v>
      </c>
      <c r="C3436">
        <v>113</v>
      </c>
      <c r="D3436">
        <v>111</v>
      </c>
      <c r="E3436">
        <v>24640</v>
      </c>
      <c r="F3436" t="s">
        <v>7769</v>
      </c>
    </row>
    <row r="3437" spans="1:6">
      <c r="A3437" s="3" t="s">
        <v>6987</v>
      </c>
      <c r="B3437" t="s">
        <v>6988</v>
      </c>
      <c r="C3437">
        <v>518</v>
      </c>
      <c r="D3437">
        <v>532</v>
      </c>
      <c r="E3437">
        <v>28360</v>
      </c>
      <c r="F3437" t="s">
        <v>7769</v>
      </c>
    </row>
    <row r="3438" spans="1:6">
      <c r="A3438" s="3" t="s">
        <v>7005</v>
      </c>
      <c r="B3438" t="s">
        <v>7006</v>
      </c>
      <c r="C3438">
        <v>150</v>
      </c>
      <c r="D3438">
        <v>134</v>
      </c>
      <c r="E3438">
        <v>26170</v>
      </c>
      <c r="F3438" t="s">
        <v>7769</v>
      </c>
    </row>
    <row r="3439" spans="1:6">
      <c r="A3439" s="3" t="s">
        <v>7007</v>
      </c>
      <c r="B3439" t="s">
        <v>7008</v>
      </c>
      <c r="C3439">
        <v>85</v>
      </c>
      <c r="D3439">
        <v>87</v>
      </c>
      <c r="E3439" t="s">
        <v>7769</v>
      </c>
      <c r="F3439" t="s">
        <v>7769</v>
      </c>
    </row>
    <row r="3440" spans="1:6">
      <c r="A3440" s="3" t="s">
        <v>7009</v>
      </c>
      <c r="B3440" t="s">
        <v>7010</v>
      </c>
      <c r="C3440">
        <v>550</v>
      </c>
      <c r="D3440">
        <v>553</v>
      </c>
      <c r="E3440">
        <v>26240</v>
      </c>
      <c r="F3440" t="s">
        <v>7769</v>
      </c>
    </row>
    <row r="3441" spans="1:6">
      <c r="A3441" s="3" t="s">
        <v>7011</v>
      </c>
      <c r="B3441" t="s">
        <v>7012</v>
      </c>
      <c r="C3441">
        <v>471</v>
      </c>
      <c r="D3441">
        <v>442</v>
      </c>
      <c r="E3441">
        <v>28570</v>
      </c>
      <c r="F3441" t="s">
        <v>7769</v>
      </c>
    </row>
    <row r="3442" spans="1:6">
      <c r="A3442" s="3" t="s">
        <v>7013</v>
      </c>
      <c r="B3442" t="s">
        <v>7014</v>
      </c>
      <c r="C3442">
        <v>117</v>
      </c>
      <c r="D3442">
        <v>98</v>
      </c>
      <c r="E3442" t="s">
        <v>7769</v>
      </c>
      <c r="F3442" t="s">
        <v>7769</v>
      </c>
    </row>
    <row r="3443" spans="1:6">
      <c r="A3443" s="3" t="s">
        <v>7015</v>
      </c>
      <c r="B3443" t="s">
        <v>7016</v>
      </c>
      <c r="C3443">
        <v>65</v>
      </c>
      <c r="D3443">
        <v>51</v>
      </c>
      <c r="E3443" t="s">
        <v>7769</v>
      </c>
      <c r="F3443" t="s">
        <v>7769</v>
      </c>
    </row>
    <row r="3444" spans="1:6">
      <c r="A3444" s="3" t="s">
        <v>7017</v>
      </c>
      <c r="B3444" t="s">
        <v>7018</v>
      </c>
      <c r="C3444">
        <v>222</v>
      </c>
      <c r="D3444">
        <v>260</v>
      </c>
      <c r="E3444">
        <v>28990</v>
      </c>
      <c r="F3444" t="s">
        <v>7769</v>
      </c>
    </row>
    <row r="3445" spans="1:6">
      <c r="A3445" s="3" t="s">
        <v>7019</v>
      </c>
      <c r="B3445" t="s">
        <v>7020</v>
      </c>
      <c r="C3445">
        <v>352</v>
      </c>
      <c r="D3445">
        <v>328</v>
      </c>
      <c r="E3445">
        <v>26420</v>
      </c>
      <c r="F3445" t="s">
        <v>7769</v>
      </c>
    </row>
    <row r="3446" spans="1:6">
      <c r="A3446" s="3" t="s">
        <v>7021</v>
      </c>
      <c r="B3446" t="s">
        <v>7022</v>
      </c>
      <c r="C3446">
        <v>703</v>
      </c>
      <c r="D3446">
        <v>725</v>
      </c>
      <c r="E3446">
        <v>26500</v>
      </c>
      <c r="F3446" t="s">
        <v>7769</v>
      </c>
    </row>
    <row r="3447" spans="1:6">
      <c r="A3447" s="3" t="s">
        <v>7025</v>
      </c>
      <c r="B3447" t="s">
        <v>7026</v>
      </c>
      <c r="C3447">
        <v>915</v>
      </c>
      <c r="D3447">
        <v>859</v>
      </c>
      <c r="E3447">
        <v>23950</v>
      </c>
      <c r="F3447" t="s">
        <v>7769</v>
      </c>
    </row>
    <row r="3448" spans="1:6">
      <c r="A3448" s="3" t="s">
        <v>7027</v>
      </c>
      <c r="B3448" t="s">
        <v>7028</v>
      </c>
      <c r="C3448">
        <v>195</v>
      </c>
      <c r="D3448">
        <v>192</v>
      </c>
      <c r="E3448">
        <v>24400</v>
      </c>
      <c r="F3448" t="s">
        <v>7769</v>
      </c>
    </row>
    <row r="3449" spans="1:6">
      <c r="A3449" s="3" t="s">
        <v>7023</v>
      </c>
      <c r="B3449" t="s">
        <v>7024</v>
      </c>
      <c r="C3449">
        <v>131</v>
      </c>
      <c r="D3449">
        <v>133</v>
      </c>
      <c r="E3449">
        <v>22840</v>
      </c>
      <c r="F3449" t="s">
        <v>7769</v>
      </c>
    </row>
    <row r="3450" spans="1:6">
      <c r="A3450" s="3" t="s">
        <v>7029</v>
      </c>
      <c r="B3450" t="s">
        <v>7030</v>
      </c>
      <c r="C3450">
        <v>203</v>
      </c>
      <c r="D3450">
        <v>183</v>
      </c>
      <c r="E3450">
        <v>24030</v>
      </c>
      <c r="F3450" t="s">
        <v>7769</v>
      </c>
    </row>
    <row r="3451" spans="1:6">
      <c r="A3451" s="3" t="s">
        <v>7031</v>
      </c>
      <c r="B3451" t="s">
        <v>7032</v>
      </c>
      <c r="C3451">
        <v>171</v>
      </c>
      <c r="D3451">
        <v>170</v>
      </c>
      <c r="E3451">
        <v>25910</v>
      </c>
      <c r="F3451" t="s">
        <v>7769</v>
      </c>
    </row>
    <row r="3452" spans="1:6">
      <c r="A3452" s="3" t="s">
        <v>7033</v>
      </c>
      <c r="B3452" t="s">
        <v>7034</v>
      </c>
      <c r="C3452">
        <v>173</v>
      </c>
      <c r="D3452">
        <v>154</v>
      </c>
      <c r="E3452">
        <v>28200</v>
      </c>
      <c r="F3452" t="s">
        <v>7769</v>
      </c>
    </row>
    <row r="3453" spans="1:6">
      <c r="A3453" s="3" t="s">
        <v>7100</v>
      </c>
      <c r="B3453" t="s">
        <v>7101</v>
      </c>
      <c r="C3453">
        <v>167</v>
      </c>
      <c r="D3453">
        <v>156</v>
      </c>
      <c r="E3453">
        <v>25830</v>
      </c>
      <c r="F3453" t="s">
        <v>7769</v>
      </c>
    </row>
    <row r="3454" spans="1:6">
      <c r="A3454" s="3" t="s">
        <v>7058</v>
      </c>
      <c r="B3454" t="s">
        <v>7059</v>
      </c>
      <c r="C3454">
        <v>182</v>
      </c>
      <c r="D3454">
        <v>166</v>
      </c>
      <c r="E3454">
        <v>24620</v>
      </c>
      <c r="F3454" t="s">
        <v>7769</v>
      </c>
    </row>
    <row r="3455" spans="1:6">
      <c r="A3455" s="3" t="s">
        <v>7060</v>
      </c>
      <c r="B3455" t="s">
        <v>7061</v>
      </c>
      <c r="C3455">
        <v>301</v>
      </c>
      <c r="D3455">
        <v>292</v>
      </c>
      <c r="E3455">
        <v>24550</v>
      </c>
      <c r="F3455" t="s">
        <v>7769</v>
      </c>
    </row>
    <row r="3456" spans="1:6">
      <c r="A3456" s="3" t="s">
        <v>7062</v>
      </c>
      <c r="B3456" t="s">
        <v>7063</v>
      </c>
      <c r="C3456">
        <v>400</v>
      </c>
      <c r="D3456">
        <v>395</v>
      </c>
      <c r="E3456">
        <v>24850</v>
      </c>
      <c r="F3456" t="s">
        <v>7769</v>
      </c>
    </row>
    <row r="3457" spans="1:6">
      <c r="A3457" s="3" t="s">
        <v>7080</v>
      </c>
      <c r="B3457" t="s">
        <v>7081</v>
      </c>
      <c r="C3457">
        <v>227</v>
      </c>
      <c r="D3457">
        <v>217</v>
      </c>
      <c r="E3457">
        <v>24520</v>
      </c>
      <c r="F3457" t="s">
        <v>7769</v>
      </c>
    </row>
    <row r="3458" spans="1:6">
      <c r="A3458" s="3" t="s">
        <v>7064</v>
      </c>
      <c r="B3458" t="s">
        <v>7065</v>
      </c>
      <c r="C3458">
        <v>359</v>
      </c>
      <c r="D3458">
        <v>327</v>
      </c>
      <c r="E3458">
        <v>22960</v>
      </c>
      <c r="F3458" t="s">
        <v>7769</v>
      </c>
    </row>
    <row r="3459" spans="1:6">
      <c r="A3459" s="3" t="s">
        <v>7066</v>
      </c>
      <c r="B3459" t="s">
        <v>7067</v>
      </c>
      <c r="C3459">
        <v>219</v>
      </c>
      <c r="D3459">
        <v>223</v>
      </c>
      <c r="E3459">
        <v>22530</v>
      </c>
      <c r="F3459" t="s">
        <v>7769</v>
      </c>
    </row>
    <row r="3460" spans="1:6">
      <c r="A3460" s="3" t="s">
        <v>7068</v>
      </c>
      <c r="B3460" t="s">
        <v>7069</v>
      </c>
      <c r="C3460">
        <v>137</v>
      </c>
      <c r="D3460">
        <v>142</v>
      </c>
      <c r="E3460">
        <v>24410</v>
      </c>
      <c r="F3460" t="s">
        <v>7769</v>
      </c>
    </row>
    <row r="3461" spans="1:6">
      <c r="A3461" s="3" t="s">
        <v>7070</v>
      </c>
      <c r="B3461" t="s">
        <v>7071</v>
      </c>
      <c r="C3461">
        <v>385</v>
      </c>
      <c r="D3461">
        <v>346</v>
      </c>
      <c r="E3461">
        <v>24200</v>
      </c>
      <c r="F3461" t="s">
        <v>7769</v>
      </c>
    </row>
    <row r="3462" spans="1:6">
      <c r="A3462" s="3" t="s">
        <v>7072</v>
      </c>
      <c r="B3462" t="s">
        <v>7073</v>
      </c>
      <c r="C3462">
        <v>111</v>
      </c>
      <c r="D3462">
        <v>108</v>
      </c>
      <c r="E3462" t="s">
        <v>7769</v>
      </c>
      <c r="F3462" t="s">
        <v>7769</v>
      </c>
    </row>
    <row r="3463" spans="1:6">
      <c r="A3463" s="3" t="s">
        <v>7074</v>
      </c>
      <c r="B3463" t="s">
        <v>7075</v>
      </c>
      <c r="C3463">
        <v>442</v>
      </c>
      <c r="D3463">
        <v>463</v>
      </c>
      <c r="E3463">
        <v>22070</v>
      </c>
      <c r="F3463" t="s">
        <v>7769</v>
      </c>
    </row>
    <row r="3464" spans="1:6">
      <c r="A3464" s="3" t="s">
        <v>7076</v>
      </c>
      <c r="B3464" t="s">
        <v>7077</v>
      </c>
      <c r="C3464">
        <v>141</v>
      </c>
      <c r="D3464">
        <v>142</v>
      </c>
      <c r="E3464">
        <v>25250</v>
      </c>
      <c r="F3464" t="s">
        <v>7769</v>
      </c>
    </row>
    <row r="3465" spans="1:6">
      <c r="A3465" s="3" t="s">
        <v>7078</v>
      </c>
      <c r="B3465" t="s">
        <v>7079</v>
      </c>
      <c r="C3465">
        <v>397</v>
      </c>
      <c r="D3465">
        <v>374</v>
      </c>
      <c r="E3465">
        <v>21620</v>
      </c>
      <c r="F3465" t="s">
        <v>7769</v>
      </c>
    </row>
    <row r="3466" spans="1:6">
      <c r="A3466" s="3" t="s">
        <v>7706</v>
      </c>
      <c r="B3466" t="s">
        <v>7707</v>
      </c>
      <c r="C3466">
        <v>1205</v>
      </c>
      <c r="D3466">
        <v>1148</v>
      </c>
      <c r="E3466">
        <v>27800</v>
      </c>
      <c r="F3466" t="s">
        <v>7769</v>
      </c>
    </row>
    <row r="3467" spans="1:6">
      <c r="A3467" s="3" t="s">
        <v>7082</v>
      </c>
      <c r="B3467" t="s">
        <v>7083</v>
      </c>
      <c r="C3467">
        <v>621</v>
      </c>
      <c r="D3467">
        <v>590</v>
      </c>
      <c r="E3467">
        <v>22630</v>
      </c>
      <c r="F3467" t="s">
        <v>7769</v>
      </c>
    </row>
    <row r="3468" spans="1:6">
      <c r="A3468" s="3" t="s">
        <v>7084</v>
      </c>
      <c r="B3468" t="s">
        <v>7085</v>
      </c>
      <c r="C3468">
        <v>86</v>
      </c>
      <c r="D3468">
        <v>77</v>
      </c>
      <c r="E3468">
        <v>22220</v>
      </c>
      <c r="F3468" t="s">
        <v>7769</v>
      </c>
    </row>
    <row r="3469" spans="1:6">
      <c r="A3469" s="3" t="s">
        <v>7086</v>
      </c>
      <c r="B3469" t="s">
        <v>7087</v>
      </c>
      <c r="C3469">
        <v>1660</v>
      </c>
      <c r="D3469">
        <v>1500</v>
      </c>
      <c r="E3469">
        <v>23350</v>
      </c>
      <c r="F3469" t="s">
        <v>7769</v>
      </c>
    </row>
    <row r="3470" spans="1:6">
      <c r="A3470" s="3" t="s">
        <v>7088</v>
      </c>
      <c r="B3470" t="s">
        <v>7089</v>
      </c>
      <c r="C3470">
        <v>5621</v>
      </c>
      <c r="D3470">
        <v>5680</v>
      </c>
      <c r="E3470">
        <v>24150</v>
      </c>
      <c r="F3470">
        <v>15</v>
      </c>
    </row>
    <row r="3471" spans="1:6">
      <c r="A3471" s="3" t="s">
        <v>7090</v>
      </c>
      <c r="B3471" t="s">
        <v>7091</v>
      </c>
      <c r="C3471">
        <v>271</v>
      </c>
      <c r="D3471">
        <v>292</v>
      </c>
      <c r="E3471">
        <v>24660</v>
      </c>
      <c r="F3471" t="s">
        <v>7769</v>
      </c>
    </row>
    <row r="3472" spans="1:6">
      <c r="A3472" s="3" t="s">
        <v>7092</v>
      </c>
      <c r="B3472" t="s">
        <v>7093</v>
      </c>
      <c r="C3472">
        <v>77</v>
      </c>
      <c r="D3472">
        <v>67</v>
      </c>
      <c r="E3472" t="s">
        <v>7769</v>
      </c>
      <c r="F3472" t="s">
        <v>7769</v>
      </c>
    </row>
    <row r="3473" spans="1:6">
      <c r="A3473" s="3" t="s">
        <v>7094</v>
      </c>
      <c r="B3473" t="s">
        <v>7095</v>
      </c>
      <c r="C3473">
        <v>281</v>
      </c>
      <c r="D3473">
        <v>289</v>
      </c>
      <c r="E3473">
        <v>22690</v>
      </c>
      <c r="F3473" t="s">
        <v>7769</v>
      </c>
    </row>
    <row r="3474" spans="1:6">
      <c r="A3474" s="3" t="s">
        <v>7096</v>
      </c>
      <c r="B3474" t="s">
        <v>7097</v>
      </c>
      <c r="C3474">
        <v>200</v>
      </c>
      <c r="D3474">
        <v>197</v>
      </c>
      <c r="E3474">
        <v>25230</v>
      </c>
      <c r="F3474" t="s">
        <v>7769</v>
      </c>
    </row>
    <row r="3475" spans="1:6">
      <c r="A3475" s="3" t="s">
        <v>7098</v>
      </c>
      <c r="B3475" t="s">
        <v>7099</v>
      </c>
      <c r="C3475">
        <v>534</v>
      </c>
      <c r="D3475">
        <v>521</v>
      </c>
      <c r="E3475">
        <v>22150</v>
      </c>
      <c r="F3475" t="s">
        <v>7769</v>
      </c>
    </row>
    <row r="3476" spans="1:6">
      <c r="A3476" s="3" t="s">
        <v>7102</v>
      </c>
      <c r="B3476" t="s">
        <v>7103</v>
      </c>
      <c r="C3476">
        <v>156</v>
      </c>
      <c r="D3476">
        <v>151</v>
      </c>
      <c r="E3476">
        <v>25080</v>
      </c>
      <c r="F3476" t="s">
        <v>7769</v>
      </c>
    </row>
    <row r="3477" spans="1:6">
      <c r="A3477" s="3" t="s">
        <v>7104</v>
      </c>
      <c r="B3477" t="s">
        <v>7105</v>
      </c>
      <c r="C3477">
        <v>127</v>
      </c>
      <c r="D3477">
        <v>117</v>
      </c>
      <c r="E3477">
        <v>26530</v>
      </c>
      <c r="F3477" t="s">
        <v>7769</v>
      </c>
    </row>
    <row r="3478" spans="1:6">
      <c r="A3478" s="3" t="s">
        <v>7106</v>
      </c>
      <c r="B3478" t="s">
        <v>7107</v>
      </c>
      <c r="C3478">
        <v>624</v>
      </c>
      <c r="D3478">
        <v>628</v>
      </c>
      <c r="E3478">
        <v>24430</v>
      </c>
      <c r="F3478" t="s">
        <v>7769</v>
      </c>
    </row>
    <row r="3479" spans="1:6">
      <c r="A3479" s="3" t="s">
        <v>7108</v>
      </c>
      <c r="B3479" t="s">
        <v>7109</v>
      </c>
      <c r="C3479">
        <v>299</v>
      </c>
      <c r="D3479">
        <v>290</v>
      </c>
      <c r="E3479">
        <v>28070</v>
      </c>
      <c r="F3479" t="s">
        <v>7769</v>
      </c>
    </row>
    <row r="3480" spans="1:6">
      <c r="A3480" s="3" t="s">
        <v>7110</v>
      </c>
      <c r="B3480" t="s">
        <v>7111</v>
      </c>
      <c r="C3480">
        <v>516</v>
      </c>
      <c r="D3480">
        <v>472</v>
      </c>
      <c r="E3480">
        <v>23110</v>
      </c>
      <c r="F3480" t="s">
        <v>7769</v>
      </c>
    </row>
    <row r="3481" spans="1:6">
      <c r="A3481" s="3" t="s">
        <v>7112</v>
      </c>
      <c r="B3481" t="s">
        <v>7113</v>
      </c>
      <c r="C3481">
        <v>274</v>
      </c>
      <c r="D3481">
        <v>280</v>
      </c>
      <c r="E3481">
        <v>19300</v>
      </c>
      <c r="F3481" t="s">
        <v>7769</v>
      </c>
    </row>
    <row r="3482" spans="1:6">
      <c r="A3482" s="3" t="s">
        <v>7114</v>
      </c>
      <c r="B3482" t="s">
        <v>7115</v>
      </c>
      <c r="C3482">
        <v>106</v>
      </c>
      <c r="D3482">
        <v>97</v>
      </c>
      <c r="E3482" t="s">
        <v>7769</v>
      </c>
      <c r="F3482" t="s">
        <v>7769</v>
      </c>
    </row>
    <row r="3483" spans="1:6">
      <c r="A3483" s="3" t="s">
        <v>7116</v>
      </c>
      <c r="B3483" t="s">
        <v>7117</v>
      </c>
      <c r="C3483">
        <v>192</v>
      </c>
      <c r="D3483">
        <v>182</v>
      </c>
      <c r="E3483">
        <v>26150</v>
      </c>
      <c r="F3483" t="s">
        <v>7769</v>
      </c>
    </row>
    <row r="3484" spans="1:6">
      <c r="A3484" s="3" t="s">
        <v>7118</v>
      </c>
      <c r="B3484" t="s">
        <v>7119</v>
      </c>
      <c r="C3484">
        <v>78</v>
      </c>
      <c r="D3484">
        <v>70</v>
      </c>
      <c r="E3484" t="s">
        <v>7769</v>
      </c>
      <c r="F3484" t="s">
        <v>7769</v>
      </c>
    </row>
    <row r="3485" spans="1:6">
      <c r="A3485" s="3" t="s">
        <v>6524</v>
      </c>
      <c r="B3485" t="s">
        <v>6525</v>
      </c>
      <c r="C3485">
        <v>285</v>
      </c>
      <c r="D3485">
        <v>255</v>
      </c>
      <c r="E3485">
        <v>27440</v>
      </c>
      <c r="F3485" t="s">
        <v>7769</v>
      </c>
    </row>
    <row r="3486" spans="1:6">
      <c r="A3486" s="3" t="s">
        <v>7120</v>
      </c>
      <c r="B3486" t="s">
        <v>7121</v>
      </c>
      <c r="C3486">
        <v>1239</v>
      </c>
      <c r="D3486">
        <v>1302</v>
      </c>
      <c r="E3486">
        <v>26680</v>
      </c>
      <c r="F3486" t="s">
        <v>7769</v>
      </c>
    </row>
    <row r="3487" spans="1:6">
      <c r="A3487" s="3" t="s">
        <v>7122</v>
      </c>
      <c r="B3487" t="s">
        <v>7123</v>
      </c>
      <c r="C3487">
        <v>53</v>
      </c>
      <c r="D3487">
        <v>51</v>
      </c>
      <c r="E3487" t="s">
        <v>7769</v>
      </c>
      <c r="F3487" t="s">
        <v>7769</v>
      </c>
    </row>
    <row r="3488" spans="1:6">
      <c r="A3488" s="3" t="s">
        <v>7124</v>
      </c>
      <c r="B3488" t="s">
        <v>7125</v>
      </c>
      <c r="C3488">
        <v>599</v>
      </c>
      <c r="D3488">
        <v>575</v>
      </c>
      <c r="E3488">
        <v>23290</v>
      </c>
      <c r="F3488" t="s">
        <v>7769</v>
      </c>
    </row>
    <row r="3489" spans="1:6">
      <c r="A3489" s="3" t="s">
        <v>7126</v>
      </c>
      <c r="B3489" t="s">
        <v>7127</v>
      </c>
      <c r="C3489">
        <v>113</v>
      </c>
      <c r="D3489">
        <v>120</v>
      </c>
      <c r="E3489">
        <v>27630</v>
      </c>
      <c r="F3489" t="s">
        <v>7769</v>
      </c>
    </row>
    <row r="3490" spans="1:6">
      <c r="A3490" s="3" t="s">
        <v>7128</v>
      </c>
      <c r="B3490" t="s">
        <v>7129</v>
      </c>
      <c r="C3490">
        <v>825</v>
      </c>
      <c r="D3490">
        <v>840</v>
      </c>
      <c r="E3490">
        <v>23920</v>
      </c>
      <c r="F3490" t="s">
        <v>7769</v>
      </c>
    </row>
    <row r="3491" spans="1:6">
      <c r="A3491" s="3" t="s">
        <v>7130</v>
      </c>
      <c r="B3491" t="s">
        <v>7131</v>
      </c>
      <c r="C3491">
        <v>178</v>
      </c>
      <c r="D3491">
        <v>184</v>
      </c>
      <c r="E3491">
        <v>26270</v>
      </c>
      <c r="F3491" t="s">
        <v>7769</v>
      </c>
    </row>
    <row r="3492" spans="1:6">
      <c r="A3492" s="3" t="s">
        <v>7132</v>
      </c>
      <c r="B3492" t="s">
        <v>7133</v>
      </c>
      <c r="C3492">
        <v>122</v>
      </c>
      <c r="D3492">
        <v>128</v>
      </c>
      <c r="E3492">
        <v>25470</v>
      </c>
      <c r="F3492" t="s">
        <v>7769</v>
      </c>
    </row>
    <row r="3493" spans="1:6">
      <c r="A3493" s="3" t="s">
        <v>7134</v>
      </c>
      <c r="B3493" t="s">
        <v>7135</v>
      </c>
      <c r="C3493">
        <v>141</v>
      </c>
      <c r="D3493">
        <v>149</v>
      </c>
      <c r="E3493">
        <v>27780</v>
      </c>
      <c r="F3493" t="s">
        <v>7769</v>
      </c>
    </row>
    <row r="3494" spans="1:6">
      <c r="A3494" s="3" t="s">
        <v>7136</v>
      </c>
      <c r="B3494" t="s">
        <v>7137</v>
      </c>
      <c r="C3494">
        <v>200</v>
      </c>
      <c r="D3494">
        <v>190</v>
      </c>
      <c r="E3494">
        <v>25590</v>
      </c>
      <c r="F3494" t="s">
        <v>7769</v>
      </c>
    </row>
    <row r="3495" spans="1:6">
      <c r="A3495" s="3" t="s">
        <v>7138</v>
      </c>
      <c r="B3495" t="s">
        <v>7139</v>
      </c>
      <c r="C3495">
        <v>188</v>
      </c>
      <c r="D3495">
        <v>189</v>
      </c>
      <c r="E3495">
        <v>24510</v>
      </c>
      <c r="F3495" t="s">
        <v>7769</v>
      </c>
    </row>
    <row r="3496" spans="1:6">
      <c r="A3496" s="3" t="s">
        <v>7140</v>
      </c>
      <c r="B3496" t="s">
        <v>7141</v>
      </c>
      <c r="C3496">
        <v>422</v>
      </c>
      <c r="D3496">
        <v>410</v>
      </c>
      <c r="E3496">
        <v>23600</v>
      </c>
      <c r="F3496" t="s">
        <v>7769</v>
      </c>
    </row>
    <row r="3497" spans="1:6">
      <c r="A3497" s="3" t="s">
        <v>7142</v>
      </c>
      <c r="B3497" t="s">
        <v>7143</v>
      </c>
      <c r="C3497">
        <v>503</v>
      </c>
      <c r="D3497">
        <v>505</v>
      </c>
      <c r="E3497">
        <v>23290</v>
      </c>
      <c r="F3497" t="s">
        <v>7769</v>
      </c>
    </row>
    <row r="3498" spans="1:6">
      <c r="A3498" s="3" t="s">
        <v>7144</v>
      </c>
      <c r="B3498" t="s">
        <v>3799</v>
      </c>
      <c r="C3498">
        <v>180</v>
      </c>
      <c r="D3498">
        <v>205</v>
      </c>
      <c r="E3498">
        <v>24050</v>
      </c>
      <c r="F3498" t="s">
        <v>7769</v>
      </c>
    </row>
    <row r="3499" spans="1:6">
      <c r="A3499" s="3" t="s">
        <v>7145</v>
      </c>
      <c r="B3499" t="s">
        <v>7146</v>
      </c>
      <c r="C3499">
        <v>197</v>
      </c>
      <c r="D3499">
        <v>216</v>
      </c>
      <c r="E3499">
        <v>24570</v>
      </c>
      <c r="F3499" t="s">
        <v>7769</v>
      </c>
    </row>
    <row r="3500" spans="1:6">
      <c r="A3500" s="3" t="s">
        <v>7042</v>
      </c>
      <c r="B3500" t="s">
        <v>7043</v>
      </c>
      <c r="C3500">
        <v>106</v>
      </c>
      <c r="D3500">
        <v>107</v>
      </c>
      <c r="E3500" t="s">
        <v>7769</v>
      </c>
      <c r="F3500" t="s">
        <v>7769</v>
      </c>
    </row>
    <row r="3501" spans="1:6">
      <c r="A3501" s="3" t="s">
        <v>7219</v>
      </c>
      <c r="B3501" t="s">
        <v>7220</v>
      </c>
      <c r="C3501">
        <v>1254</v>
      </c>
      <c r="D3501">
        <v>1285</v>
      </c>
      <c r="E3501">
        <v>26520</v>
      </c>
      <c r="F3501" t="s">
        <v>7769</v>
      </c>
    </row>
    <row r="3502" spans="1:6">
      <c r="A3502" s="3" t="s">
        <v>7221</v>
      </c>
      <c r="B3502" t="s">
        <v>7222</v>
      </c>
      <c r="C3502">
        <v>589</v>
      </c>
      <c r="D3502">
        <v>546</v>
      </c>
      <c r="E3502">
        <v>23430</v>
      </c>
      <c r="F3502" t="s">
        <v>7769</v>
      </c>
    </row>
    <row r="3503" spans="1:6">
      <c r="A3503" s="3" t="s">
        <v>7147</v>
      </c>
      <c r="B3503" t="s">
        <v>7148</v>
      </c>
      <c r="C3503">
        <v>175</v>
      </c>
      <c r="D3503">
        <v>183</v>
      </c>
      <c r="E3503">
        <v>26500</v>
      </c>
      <c r="F3503" t="s">
        <v>7769</v>
      </c>
    </row>
    <row r="3504" spans="1:6">
      <c r="A3504" s="3" t="s">
        <v>7044</v>
      </c>
      <c r="B3504" t="s">
        <v>7045</v>
      </c>
      <c r="C3504">
        <v>154</v>
      </c>
      <c r="D3504">
        <v>154</v>
      </c>
      <c r="E3504">
        <v>26330</v>
      </c>
      <c r="F3504" t="s">
        <v>7769</v>
      </c>
    </row>
    <row r="3505" spans="1:6">
      <c r="A3505" s="3" t="s">
        <v>7223</v>
      </c>
      <c r="B3505" t="s">
        <v>7224</v>
      </c>
      <c r="C3505">
        <v>310</v>
      </c>
      <c r="D3505">
        <v>298</v>
      </c>
      <c r="E3505">
        <v>25570</v>
      </c>
      <c r="F3505" t="s">
        <v>7769</v>
      </c>
    </row>
    <row r="3506" spans="1:6">
      <c r="A3506" s="3" t="s">
        <v>7229</v>
      </c>
      <c r="B3506" t="s">
        <v>7230</v>
      </c>
      <c r="C3506">
        <v>6</v>
      </c>
      <c r="D3506">
        <v>9</v>
      </c>
      <c r="E3506" t="s">
        <v>7769</v>
      </c>
      <c r="F3506" t="s">
        <v>7769</v>
      </c>
    </row>
    <row r="3507" spans="1:6">
      <c r="A3507" s="3" t="s">
        <v>7231</v>
      </c>
      <c r="B3507" t="s">
        <v>7232</v>
      </c>
      <c r="C3507">
        <v>197</v>
      </c>
      <c r="D3507">
        <v>183</v>
      </c>
      <c r="E3507">
        <v>23900</v>
      </c>
      <c r="F3507" t="s">
        <v>7769</v>
      </c>
    </row>
    <row r="3508" spans="1:6">
      <c r="A3508" s="3" t="s">
        <v>7227</v>
      </c>
      <c r="B3508" t="s">
        <v>7228</v>
      </c>
      <c r="C3508">
        <v>604</v>
      </c>
      <c r="D3508">
        <v>587</v>
      </c>
      <c r="E3508">
        <v>25310</v>
      </c>
      <c r="F3508" t="s">
        <v>7769</v>
      </c>
    </row>
    <row r="3509" spans="1:6">
      <c r="A3509" s="3" t="s">
        <v>7225</v>
      </c>
      <c r="B3509" t="s">
        <v>7226</v>
      </c>
      <c r="C3509">
        <v>103</v>
      </c>
      <c r="D3509">
        <v>106</v>
      </c>
      <c r="E3509">
        <v>24240</v>
      </c>
      <c r="F3509" t="s">
        <v>7769</v>
      </c>
    </row>
    <row r="3510" spans="1:6">
      <c r="A3510" s="3" t="s">
        <v>7149</v>
      </c>
      <c r="B3510" t="s">
        <v>7150</v>
      </c>
      <c r="C3510">
        <v>2825</v>
      </c>
      <c r="D3510">
        <v>2540</v>
      </c>
      <c r="E3510">
        <v>22890</v>
      </c>
      <c r="F3510">
        <v>22</v>
      </c>
    </row>
    <row r="3511" spans="1:6">
      <c r="A3511" s="3" t="s">
        <v>7046</v>
      </c>
      <c r="B3511" t="s">
        <v>7047</v>
      </c>
      <c r="C3511">
        <v>176</v>
      </c>
      <c r="D3511">
        <v>144</v>
      </c>
      <c r="E3511">
        <v>24370</v>
      </c>
      <c r="F3511" t="s">
        <v>7769</v>
      </c>
    </row>
    <row r="3512" spans="1:6">
      <c r="A3512" s="3" t="s">
        <v>7151</v>
      </c>
      <c r="B3512" t="s">
        <v>7152</v>
      </c>
      <c r="C3512">
        <v>288</v>
      </c>
      <c r="D3512">
        <v>290</v>
      </c>
      <c r="E3512">
        <v>25260</v>
      </c>
      <c r="F3512" t="s">
        <v>7769</v>
      </c>
    </row>
    <row r="3513" spans="1:6">
      <c r="A3513" s="3" t="s">
        <v>7153</v>
      </c>
      <c r="B3513" t="s">
        <v>7154</v>
      </c>
      <c r="C3513">
        <v>88</v>
      </c>
      <c r="D3513">
        <v>88</v>
      </c>
      <c r="E3513" t="s">
        <v>7769</v>
      </c>
      <c r="F3513" t="s">
        <v>7769</v>
      </c>
    </row>
    <row r="3514" spans="1:6">
      <c r="A3514" s="3" t="s">
        <v>7161</v>
      </c>
      <c r="B3514" t="s">
        <v>7162</v>
      </c>
      <c r="C3514">
        <v>126</v>
      </c>
      <c r="D3514">
        <v>105</v>
      </c>
      <c r="E3514" t="s">
        <v>7769</v>
      </c>
      <c r="F3514" t="s">
        <v>7769</v>
      </c>
    </row>
    <row r="3515" spans="1:6">
      <c r="A3515" s="3" t="s">
        <v>7155</v>
      </c>
      <c r="B3515" t="s">
        <v>7156</v>
      </c>
      <c r="C3515">
        <v>238</v>
      </c>
      <c r="D3515">
        <v>237</v>
      </c>
      <c r="E3515">
        <v>25900</v>
      </c>
      <c r="F3515" t="s">
        <v>7769</v>
      </c>
    </row>
    <row r="3516" spans="1:6">
      <c r="A3516" s="3" t="s">
        <v>7157</v>
      </c>
      <c r="B3516" t="s">
        <v>7158</v>
      </c>
      <c r="C3516">
        <v>188</v>
      </c>
      <c r="D3516">
        <v>217</v>
      </c>
      <c r="E3516">
        <v>24870</v>
      </c>
      <c r="F3516" t="s">
        <v>7769</v>
      </c>
    </row>
    <row r="3517" spans="1:6">
      <c r="A3517" s="3" t="s">
        <v>7159</v>
      </c>
      <c r="B3517" t="s">
        <v>7160</v>
      </c>
      <c r="C3517">
        <v>561</v>
      </c>
      <c r="D3517">
        <v>569</v>
      </c>
      <c r="E3517">
        <v>24580</v>
      </c>
      <c r="F3517" t="s">
        <v>7769</v>
      </c>
    </row>
    <row r="3518" spans="1:6">
      <c r="A3518" s="3" t="s">
        <v>7233</v>
      </c>
      <c r="B3518" t="s">
        <v>7234</v>
      </c>
      <c r="C3518">
        <v>118</v>
      </c>
      <c r="D3518">
        <v>122</v>
      </c>
      <c r="E3518">
        <v>25440</v>
      </c>
      <c r="F3518" t="s">
        <v>7769</v>
      </c>
    </row>
    <row r="3519" spans="1:6">
      <c r="A3519" s="3" t="s">
        <v>7235</v>
      </c>
      <c r="B3519" t="s">
        <v>7236</v>
      </c>
      <c r="C3519">
        <v>188</v>
      </c>
      <c r="D3519">
        <v>184</v>
      </c>
      <c r="E3519">
        <v>23090</v>
      </c>
      <c r="F3519" t="s">
        <v>7769</v>
      </c>
    </row>
    <row r="3520" spans="1:6">
      <c r="A3520" s="3" t="s">
        <v>7237</v>
      </c>
      <c r="B3520" t="s">
        <v>7238</v>
      </c>
      <c r="C3520">
        <v>589</v>
      </c>
      <c r="D3520">
        <v>521</v>
      </c>
      <c r="E3520">
        <v>27330</v>
      </c>
      <c r="F3520" t="s">
        <v>7769</v>
      </c>
    </row>
    <row r="3521" spans="1:6">
      <c r="A3521" s="3" t="s">
        <v>7163</v>
      </c>
      <c r="B3521" t="s">
        <v>7164</v>
      </c>
      <c r="C3521">
        <v>564</v>
      </c>
      <c r="D3521">
        <v>604</v>
      </c>
      <c r="E3521">
        <v>27120</v>
      </c>
      <c r="F3521" t="s">
        <v>7769</v>
      </c>
    </row>
    <row r="3522" spans="1:6">
      <c r="A3522" s="3" t="s">
        <v>7165</v>
      </c>
      <c r="B3522" t="s">
        <v>7166</v>
      </c>
      <c r="C3522">
        <v>211</v>
      </c>
      <c r="D3522">
        <v>202</v>
      </c>
      <c r="E3522">
        <v>25370</v>
      </c>
      <c r="F3522" t="s">
        <v>7769</v>
      </c>
    </row>
    <row r="3523" spans="1:6">
      <c r="A3523" s="3" t="s">
        <v>7167</v>
      </c>
      <c r="B3523" t="s">
        <v>7168</v>
      </c>
      <c r="C3523">
        <v>359</v>
      </c>
      <c r="D3523">
        <v>337</v>
      </c>
      <c r="E3523">
        <v>24430</v>
      </c>
      <c r="F3523" t="s">
        <v>7769</v>
      </c>
    </row>
    <row r="3524" spans="1:6">
      <c r="A3524" s="3" t="s">
        <v>7169</v>
      </c>
      <c r="B3524" t="s">
        <v>7170</v>
      </c>
      <c r="C3524">
        <v>664</v>
      </c>
      <c r="D3524">
        <v>620</v>
      </c>
      <c r="E3524">
        <v>24410</v>
      </c>
      <c r="F3524" t="s">
        <v>7769</v>
      </c>
    </row>
    <row r="3525" spans="1:6">
      <c r="A3525" s="3" t="s">
        <v>7171</v>
      </c>
      <c r="B3525" t="s">
        <v>7172</v>
      </c>
      <c r="C3525">
        <v>144</v>
      </c>
      <c r="D3525">
        <v>121</v>
      </c>
      <c r="E3525">
        <v>27490</v>
      </c>
      <c r="F3525" t="s">
        <v>7769</v>
      </c>
    </row>
    <row r="3526" spans="1:6">
      <c r="A3526" s="3" t="s">
        <v>7173</v>
      </c>
      <c r="B3526" t="s">
        <v>7174</v>
      </c>
      <c r="C3526">
        <v>1201</v>
      </c>
      <c r="D3526">
        <v>1109</v>
      </c>
      <c r="E3526">
        <v>22940</v>
      </c>
      <c r="F3526" t="s">
        <v>7769</v>
      </c>
    </row>
    <row r="3527" spans="1:6">
      <c r="A3527" s="3" t="s">
        <v>7177</v>
      </c>
      <c r="B3527" t="s">
        <v>7178</v>
      </c>
      <c r="C3527">
        <v>322</v>
      </c>
      <c r="D3527">
        <v>349</v>
      </c>
      <c r="E3527">
        <v>30130</v>
      </c>
      <c r="F3527" t="s">
        <v>7769</v>
      </c>
    </row>
    <row r="3528" spans="1:6">
      <c r="A3528" s="3" t="s">
        <v>7175</v>
      </c>
      <c r="B3528" t="s">
        <v>7176</v>
      </c>
      <c r="C3528">
        <v>958</v>
      </c>
      <c r="D3528">
        <v>921</v>
      </c>
      <c r="E3528">
        <v>25280</v>
      </c>
      <c r="F3528" t="s">
        <v>7769</v>
      </c>
    </row>
    <row r="3529" spans="1:6">
      <c r="A3529" s="3" t="s">
        <v>7179</v>
      </c>
      <c r="B3529" t="s">
        <v>7180</v>
      </c>
      <c r="C3529">
        <v>643</v>
      </c>
      <c r="D3529">
        <v>593</v>
      </c>
      <c r="E3529">
        <v>24880</v>
      </c>
      <c r="F3529" t="s">
        <v>7769</v>
      </c>
    </row>
    <row r="3530" spans="1:6">
      <c r="A3530" s="3" t="s">
        <v>7181</v>
      </c>
      <c r="B3530" t="s">
        <v>7182</v>
      </c>
      <c r="C3530">
        <v>558</v>
      </c>
      <c r="D3530">
        <v>585</v>
      </c>
      <c r="E3530">
        <v>25180</v>
      </c>
      <c r="F3530" t="s">
        <v>7769</v>
      </c>
    </row>
    <row r="3531" spans="1:6">
      <c r="A3531" s="3" t="s">
        <v>6708</v>
      </c>
      <c r="B3531" t="s">
        <v>6709</v>
      </c>
      <c r="C3531">
        <v>606</v>
      </c>
      <c r="D3531">
        <v>594</v>
      </c>
      <c r="E3531">
        <v>25010</v>
      </c>
      <c r="F3531" t="s">
        <v>7769</v>
      </c>
    </row>
    <row r="3532" spans="1:6">
      <c r="A3532" s="3" t="s">
        <v>7183</v>
      </c>
      <c r="B3532" t="s">
        <v>7184</v>
      </c>
      <c r="C3532">
        <v>227</v>
      </c>
      <c r="D3532">
        <v>216</v>
      </c>
      <c r="E3532">
        <v>26520</v>
      </c>
      <c r="F3532" t="s">
        <v>7769</v>
      </c>
    </row>
    <row r="3533" spans="1:6">
      <c r="A3533" s="3" t="s">
        <v>7185</v>
      </c>
      <c r="B3533" t="s">
        <v>7186</v>
      </c>
      <c r="C3533">
        <v>145</v>
      </c>
      <c r="D3533">
        <v>146</v>
      </c>
      <c r="E3533">
        <v>25330</v>
      </c>
      <c r="F3533" t="s">
        <v>7769</v>
      </c>
    </row>
    <row r="3534" spans="1:6">
      <c r="A3534" s="3" t="s">
        <v>7187</v>
      </c>
      <c r="B3534" t="s">
        <v>7188</v>
      </c>
      <c r="C3534">
        <v>214</v>
      </c>
      <c r="D3534">
        <v>217</v>
      </c>
      <c r="E3534">
        <v>26770</v>
      </c>
      <c r="F3534" t="s">
        <v>7769</v>
      </c>
    </row>
    <row r="3535" spans="1:6">
      <c r="A3535" s="3" t="s">
        <v>7189</v>
      </c>
      <c r="B3535" t="s">
        <v>7190</v>
      </c>
      <c r="C3535">
        <v>6255</v>
      </c>
      <c r="D3535">
        <v>5935</v>
      </c>
      <c r="E3535">
        <v>21880</v>
      </c>
      <c r="F3535">
        <v>23</v>
      </c>
    </row>
    <row r="3536" spans="1:6">
      <c r="A3536" s="3" t="s">
        <v>7193</v>
      </c>
      <c r="B3536" t="s">
        <v>7194</v>
      </c>
      <c r="C3536">
        <v>205</v>
      </c>
      <c r="D3536">
        <v>175</v>
      </c>
      <c r="E3536">
        <v>30960</v>
      </c>
      <c r="F3536" t="s">
        <v>7769</v>
      </c>
    </row>
    <row r="3537" spans="1:6">
      <c r="A3537" s="3" t="s">
        <v>7191</v>
      </c>
      <c r="B3537" t="s">
        <v>7192</v>
      </c>
      <c r="C3537">
        <v>95</v>
      </c>
      <c r="D3537">
        <v>102</v>
      </c>
      <c r="E3537">
        <v>22060</v>
      </c>
      <c r="F3537" t="s">
        <v>7769</v>
      </c>
    </row>
    <row r="3538" spans="1:6">
      <c r="A3538" s="3" t="s">
        <v>7195</v>
      </c>
      <c r="B3538" t="s">
        <v>7196</v>
      </c>
      <c r="C3538">
        <v>82</v>
      </c>
      <c r="D3538">
        <v>93</v>
      </c>
      <c r="E3538" t="s">
        <v>7769</v>
      </c>
      <c r="F3538" t="s">
        <v>7769</v>
      </c>
    </row>
    <row r="3539" spans="1:6">
      <c r="A3539" s="3" t="s">
        <v>6729</v>
      </c>
      <c r="B3539" t="s">
        <v>6730</v>
      </c>
      <c r="C3539">
        <v>327</v>
      </c>
      <c r="D3539">
        <v>339</v>
      </c>
      <c r="E3539">
        <v>26160</v>
      </c>
      <c r="F3539" t="s">
        <v>7769</v>
      </c>
    </row>
    <row r="3540" spans="1:6">
      <c r="A3540" s="3" t="s">
        <v>7197</v>
      </c>
      <c r="B3540" t="s">
        <v>7198</v>
      </c>
      <c r="C3540">
        <v>352</v>
      </c>
      <c r="D3540">
        <v>362</v>
      </c>
      <c r="E3540">
        <v>23660</v>
      </c>
      <c r="F3540" t="s">
        <v>7769</v>
      </c>
    </row>
    <row r="3541" spans="1:6">
      <c r="A3541" s="3" t="s">
        <v>7199</v>
      </c>
      <c r="B3541" t="s">
        <v>1051</v>
      </c>
      <c r="C3541">
        <v>312</v>
      </c>
      <c r="D3541">
        <v>327</v>
      </c>
      <c r="E3541">
        <v>22990</v>
      </c>
      <c r="F3541" t="s">
        <v>7769</v>
      </c>
    </row>
    <row r="3542" spans="1:6">
      <c r="A3542" s="3" t="s">
        <v>7200</v>
      </c>
      <c r="B3542" t="s">
        <v>7201</v>
      </c>
      <c r="C3542">
        <v>3980</v>
      </c>
      <c r="D3542">
        <v>3936</v>
      </c>
      <c r="E3542">
        <v>23770</v>
      </c>
      <c r="F3542">
        <v>15</v>
      </c>
    </row>
    <row r="3543" spans="1:6">
      <c r="A3543" s="3" t="s">
        <v>7202</v>
      </c>
      <c r="B3543" t="s">
        <v>7203</v>
      </c>
      <c r="C3543">
        <v>518</v>
      </c>
      <c r="D3543">
        <v>469</v>
      </c>
      <c r="E3543">
        <v>24740</v>
      </c>
      <c r="F3543" t="s">
        <v>7769</v>
      </c>
    </row>
    <row r="3544" spans="1:6">
      <c r="A3544" s="3" t="s">
        <v>7204</v>
      </c>
      <c r="B3544" t="s">
        <v>7205</v>
      </c>
      <c r="C3544">
        <v>371</v>
      </c>
      <c r="D3544">
        <v>382</v>
      </c>
      <c r="E3544">
        <v>25850</v>
      </c>
      <c r="F3544" t="s">
        <v>7769</v>
      </c>
    </row>
    <row r="3545" spans="1:6">
      <c r="A3545" s="3" t="s">
        <v>7206</v>
      </c>
      <c r="B3545" t="s">
        <v>7207</v>
      </c>
      <c r="C3545">
        <v>406</v>
      </c>
      <c r="D3545">
        <v>372</v>
      </c>
      <c r="E3545">
        <v>25320</v>
      </c>
      <c r="F3545" t="s">
        <v>7769</v>
      </c>
    </row>
    <row r="3546" spans="1:6">
      <c r="A3546" s="3" t="s">
        <v>7208</v>
      </c>
      <c r="B3546" t="s">
        <v>7209</v>
      </c>
      <c r="C3546">
        <v>93</v>
      </c>
      <c r="D3546">
        <v>96</v>
      </c>
      <c r="E3546" t="s">
        <v>7769</v>
      </c>
      <c r="F3546" t="s">
        <v>7769</v>
      </c>
    </row>
    <row r="3547" spans="1:6">
      <c r="A3547" s="3" t="s">
        <v>7210</v>
      </c>
      <c r="B3547" t="s">
        <v>7211</v>
      </c>
      <c r="C3547">
        <v>86</v>
      </c>
      <c r="D3547">
        <v>75</v>
      </c>
      <c r="E3547" t="s">
        <v>7769</v>
      </c>
      <c r="F3547" t="s">
        <v>7769</v>
      </c>
    </row>
    <row r="3548" spans="1:6">
      <c r="A3548" s="3" t="s">
        <v>7212</v>
      </c>
      <c r="B3548" t="s">
        <v>7213</v>
      </c>
      <c r="C3548">
        <v>317</v>
      </c>
      <c r="D3548">
        <v>314</v>
      </c>
      <c r="E3548">
        <v>24910</v>
      </c>
      <c r="F3548" t="s">
        <v>7769</v>
      </c>
    </row>
    <row r="3549" spans="1:6">
      <c r="A3549" s="3" t="s">
        <v>7214</v>
      </c>
      <c r="B3549" t="s">
        <v>7215</v>
      </c>
      <c r="C3549">
        <v>181</v>
      </c>
      <c r="D3549">
        <v>165</v>
      </c>
      <c r="E3549">
        <v>26190</v>
      </c>
      <c r="F3549" t="s">
        <v>7769</v>
      </c>
    </row>
    <row r="3550" spans="1:6">
      <c r="A3550" s="3" t="s">
        <v>7216</v>
      </c>
      <c r="B3550" t="s">
        <v>3876</v>
      </c>
      <c r="C3550">
        <v>716</v>
      </c>
      <c r="D3550">
        <v>693</v>
      </c>
      <c r="E3550">
        <v>25830</v>
      </c>
      <c r="F3550" t="s">
        <v>7769</v>
      </c>
    </row>
    <row r="3551" spans="1:6">
      <c r="A3551" s="3" t="s">
        <v>7217</v>
      </c>
      <c r="B3551" t="s">
        <v>7218</v>
      </c>
      <c r="C3551">
        <v>831</v>
      </c>
      <c r="D3551">
        <v>789</v>
      </c>
      <c r="E3551">
        <v>23310</v>
      </c>
      <c r="F3551" t="s">
        <v>7769</v>
      </c>
    </row>
    <row r="3552" spans="1:6">
      <c r="A3552" s="3" t="s">
        <v>7239</v>
      </c>
      <c r="B3552" t="s">
        <v>7240</v>
      </c>
      <c r="C3552">
        <v>248</v>
      </c>
      <c r="D3552">
        <v>261</v>
      </c>
      <c r="E3552">
        <v>24860</v>
      </c>
      <c r="F3552" t="s">
        <v>7769</v>
      </c>
    </row>
    <row r="3553" spans="1:6">
      <c r="A3553" s="3" t="s">
        <v>7241</v>
      </c>
      <c r="B3553" t="s">
        <v>7242</v>
      </c>
      <c r="C3553">
        <v>987</v>
      </c>
      <c r="D3553">
        <v>1013</v>
      </c>
      <c r="E3553">
        <v>27150</v>
      </c>
      <c r="F3553" t="s">
        <v>7769</v>
      </c>
    </row>
    <row r="3554" spans="1:6">
      <c r="A3554" s="3" t="s">
        <v>7243</v>
      </c>
      <c r="B3554" t="s">
        <v>7244</v>
      </c>
      <c r="C3554">
        <v>289</v>
      </c>
      <c r="D3554">
        <v>277</v>
      </c>
      <c r="E3554">
        <v>31160</v>
      </c>
      <c r="F3554" t="s">
        <v>7769</v>
      </c>
    </row>
    <row r="3555" spans="1:6">
      <c r="A3555" s="3" t="s">
        <v>7245</v>
      </c>
      <c r="B3555" t="s">
        <v>7246</v>
      </c>
      <c r="C3555">
        <v>1080</v>
      </c>
      <c r="D3555">
        <v>1047</v>
      </c>
      <c r="E3555">
        <v>28690</v>
      </c>
      <c r="F3555" t="s">
        <v>7769</v>
      </c>
    </row>
    <row r="3556" spans="1:6">
      <c r="A3556" s="3" t="s">
        <v>7247</v>
      </c>
      <c r="B3556" t="s">
        <v>7248</v>
      </c>
      <c r="C3556">
        <v>2339</v>
      </c>
      <c r="D3556">
        <v>2284</v>
      </c>
      <c r="E3556">
        <v>22030</v>
      </c>
      <c r="F3556">
        <v>21</v>
      </c>
    </row>
    <row r="3557" spans="1:6">
      <c r="A3557" s="3" t="s">
        <v>7249</v>
      </c>
      <c r="B3557" t="s">
        <v>7250</v>
      </c>
      <c r="C3557">
        <v>156</v>
      </c>
      <c r="D3557">
        <v>174</v>
      </c>
      <c r="E3557">
        <v>22000</v>
      </c>
      <c r="F3557" t="s">
        <v>7769</v>
      </c>
    </row>
    <row r="3558" spans="1:6">
      <c r="A3558" s="3" t="s">
        <v>7251</v>
      </c>
      <c r="B3558" t="s">
        <v>7252</v>
      </c>
      <c r="C3558">
        <v>81</v>
      </c>
      <c r="D3558">
        <v>89</v>
      </c>
      <c r="E3558" t="s">
        <v>7769</v>
      </c>
      <c r="F3558" t="s">
        <v>7769</v>
      </c>
    </row>
    <row r="3559" spans="1:6">
      <c r="A3559" s="3" t="s">
        <v>7253</v>
      </c>
      <c r="B3559" t="s">
        <v>7254</v>
      </c>
      <c r="C3559">
        <v>361</v>
      </c>
      <c r="D3559">
        <v>368</v>
      </c>
      <c r="E3559">
        <v>26030</v>
      </c>
      <c r="F3559" t="s">
        <v>7769</v>
      </c>
    </row>
    <row r="3560" spans="1:6">
      <c r="A3560" s="3" t="s">
        <v>7257</v>
      </c>
      <c r="B3560" t="s">
        <v>7258</v>
      </c>
      <c r="C3560">
        <v>96</v>
      </c>
      <c r="D3560">
        <v>106</v>
      </c>
      <c r="E3560" t="s">
        <v>7769</v>
      </c>
      <c r="F3560" t="s">
        <v>7769</v>
      </c>
    </row>
    <row r="3561" spans="1:6">
      <c r="A3561" s="3" t="s">
        <v>7255</v>
      </c>
      <c r="B3561" t="s">
        <v>7256</v>
      </c>
      <c r="C3561">
        <v>323</v>
      </c>
      <c r="D3561">
        <v>334</v>
      </c>
      <c r="E3561">
        <v>27230</v>
      </c>
      <c r="F3561" t="s">
        <v>7769</v>
      </c>
    </row>
    <row r="3562" spans="1:6">
      <c r="A3562" s="3" t="s">
        <v>7261</v>
      </c>
      <c r="B3562" t="s">
        <v>7262</v>
      </c>
      <c r="C3562">
        <v>153</v>
      </c>
      <c r="D3562">
        <v>144</v>
      </c>
      <c r="E3562">
        <v>23110</v>
      </c>
      <c r="F3562" t="s">
        <v>7769</v>
      </c>
    </row>
    <row r="3563" spans="1:6">
      <c r="A3563" s="3" t="s">
        <v>7259</v>
      </c>
      <c r="B3563" t="s">
        <v>7260</v>
      </c>
      <c r="C3563">
        <v>521</v>
      </c>
      <c r="D3563">
        <v>509</v>
      </c>
      <c r="E3563">
        <v>22750</v>
      </c>
      <c r="F3563" t="s">
        <v>7769</v>
      </c>
    </row>
    <row r="3564" spans="1:6">
      <c r="A3564" s="3" t="s">
        <v>7001</v>
      </c>
      <c r="B3564" t="s">
        <v>7002</v>
      </c>
      <c r="C3564">
        <v>266</v>
      </c>
      <c r="D3564">
        <v>263</v>
      </c>
      <c r="E3564">
        <v>26010</v>
      </c>
      <c r="F3564" t="s">
        <v>7769</v>
      </c>
    </row>
    <row r="3565" spans="1:6">
      <c r="A3565" s="3" t="s">
        <v>6999</v>
      </c>
      <c r="B3565" t="s">
        <v>7000</v>
      </c>
      <c r="C3565">
        <v>285</v>
      </c>
      <c r="D3565">
        <v>263</v>
      </c>
      <c r="E3565">
        <v>26100</v>
      </c>
      <c r="F3565" t="s">
        <v>7769</v>
      </c>
    </row>
    <row r="3566" spans="1:6">
      <c r="A3566" s="3" t="s">
        <v>7263</v>
      </c>
      <c r="B3566" t="s">
        <v>1103</v>
      </c>
      <c r="C3566">
        <v>222</v>
      </c>
      <c r="D3566">
        <v>212</v>
      </c>
      <c r="E3566">
        <v>23240</v>
      </c>
      <c r="F3566" t="s">
        <v>7769</v>
      </c>
    </row>
    <row r="3567" spans="1:6">
      <c r="A3567" s="3" t="s">
        <v>7264</v>
      </c>
      <c r="B3567" t="s">
        <v>7265</v>
      </c>
      <c r="C3567">
        <v>853</v>
      </c>
      <c r="D3567">
        <v>828</v>
      </c>
      <c r="E3567">
        <v>24540</v>
      </c>
      <c r="F3567" t="s">
        <v>7769</v>
      </c>
    </row>
    <row r="3568" spans="1:6">
      <c r="A3568" s="3" t="s">
        <v>7266</v>
      </c>
      <c r="B3568" t="s">
        <v>7267</v>
      </c>
      <c r="C3568">
        <v>1316</v>
      </c>
      <c r="D3568">
        <v>1196</v>
      </c>
      <c r="E3568">
        <v>23150</v>
      </c>
      <c r="F3568" t="s">
        <v>7769</v>
      </c>
    </row>
    <row r="3569" spans="1:6">
      <c r="A3569" s="3" t="s">
        <v>7268</v>
      </c>
      <c r="B3569" t="s">
        <v>7269</v>
      </c>
      <c r="C3569">
        <v>243</v>
      </c>
      <c r="D3569">
        <v>242</v>
      </c>
      <c r="E3569">
        <v>22800</v>
      </c>
      <c r="F3569" t="s">
        <v>7769</v>
      </c>
    </row>
    <row r="3570" spans="1:6">
      <c r="A3570" s="3" t="s">
        <v>7270</v>
      </c>
      <c r="B3570" t="s">
        <v>7271</v>
      </c>
      <c r="C3570">
        <v>730</v>
      </c>
      <c r="D3570">
        <v>636</v>
      </c>
      <c r="E3570">
        <v>24530</v>
      </c>
      <c r="F3570" t="s">
        <v>7769</v>
      </c>
    </row>
    <row r="3571" spans="1:6">
      <c r="A3571" s="3" t="s">
        <v>7272</v>
      </c>
      <c r="B3571" t="s">
        <v>7273</v>
      </c>
      <c r="C3571">
        <v>387</v>
      </c>
      <c r="D3571">
        <v>373</v>
      </c>
      <c r="E3571">
        <v>24250</v>
      </c>
      <c r="F3571" t="s">
        <v>7769</v>
      </c>
    </row>
    <row r="3572" spans="1:6">
      <c r="A3572" s="3" t="s">
        <v>7274</v>
      </c>
      <c r="B3572" t="s">
        <v>7275</v>
      </c>
      <c r="C3572">
        <v>127</v>
      </c>
      <c r="D3572">
        <v>121</v>
      </c>
      <c r="E3572">
        <v>25940</v>
      </c>
      <c r="F3572" t="s">
        <v>7769</v>
      </c>
    </row>
    <row r="3573" spans="1:6">
      <c r="A3573" s="3" t="s">
        <v>7276</v>
      </c>
      <c r="B3573" t="s">
        <v>7277</v>
      </c>
      <c r="C3573">
        <v>317</v>
      </c>
      <c r="D3573">
        <v>322</v>
      </c>
      <c r="E3573">
        <v>25730</v>
      </c>
      <c r="F3573" t="s">
        <v>7769</v>
      </c>
    </row>
    <row r="3574" spans="1:6">
      <c r="A3574" s="3" t="s">
        <v>7278</v>
      </c>
      <c r="B3574" t="s">
        <v>7279</v>
      </c>
      <c r="C3574">
        <v>74</v>
      </c>
      <c r="D3574">
        <v>83</v>
      </c>
      <c r="E3574" t="s">
        <v>7769</v>
      </c>
      <c r="F3574" t="s">
        <v>7769</v>
      </c>
    </row>
    <row r="3575" spans="1:6">
      <c r="A3575" s="3" t="s">
        <v>7280</v>
      </c>
      <c r="B3575" t="s">
        <v>3930</v>
      </c>
      <c r="C3575">
        <v>217</v>
      </c>
      <c r="D3575">
        <v>196</v>
      </c>
      <c r="E3575">
        <v>25180</v>
      </c>
      <c r="F3575" t="s">
        <v>7769</v>
      </c>
    </row>
    <row r="3576" spans="1:6">
      <c r="A3576" s="3" t="s">
        <v>7281</v>
      </c>
      <c r="B3576" t="s">
        <v>7282</v>
      </c>
      <c r="C3576">
        <v>1171</v>
      </c>
      <c r="D3576">
        <v>1127</v>
      </c>
      <c r="E3576">
        <v>23580</v>
      </c>
      <c r="F3576" t="s">
        <v>7769</v>
      </c>
    </row>
    <row r="3577" spans="1:6">
      <c r="A3577" s="3" t="s">
        <v>7283</v>
      </c>
      <c r="B3577" t="s">
        <v>7284</v>
      </c>
      <c r="C3577">
        <v>221</v>
      </c>
      <c r="D3577">
        <v>206</v>
      </c>
      <c r="E3577">
        <v>28750</v>
      </c>
      <c r="F3577" t="s">
        <v>7769</v>
      </c>
    </row>
    <row r="3578" spans="1:6">
      <c r="A3578" s="3" t="s">
        <v>7285</v>
      </c>
      <c r="B3578" t="s">
        <v>7286</v>
      </c>
      <c r="C3578">
        <v>389</v>
      </c>
      <c r="D3578">
        <v>434</v>
      </c>
      <c r="E3578">
        <v>25800</v>
      </c>
      <c r="F3578" t="s">
        <v>7769</v>
      </c>
    </row>
    <row r="3579" spans="1:6">
      <c r="A3579" s="3" t="s">
        <v>7287</v>
      </c>
      <c r="B3579" t="s">
        <v>7288</v>
      </c>
      <c r="C3579">
        <v>930</v>
      </c>
      <c r="D3579">
        <v>998</v>
      </c>
      <c r="E3579">
        <v>27080</v>
      </c>
      <c r="F3579" t="s">
        <v>7769</v>
      </c>
    </row>
    <row r="3580" spans="1:6">
      <c r="A3580" s="3" t="s">
        <v>7289</v>
      </c>
      <c r="B3580" t="s">
        <v>7290</v>
      </c>
      <c r="C3580">
        <v>630</v>
      </c>
      <c r="D3580">
        <v>608</v>
      </c>
      <c r="E3580">
        <v>23910</v>
      </c>
      <c r="F3580" t="s">
        <v>7769</v>
      </c>
    </row>
    <row r="3581" spans="1:6">
      <c r="A3581" s="3" t="s">
        <v>7291</v>
      </c>
      <c r="B3581" t="s">
        <v>7292</v>
      </c>
      <c r="C3581">
        <v>312</v>
      </c>
      <c r="D3581">
        <v>313</v>
      </c>
      <c r="E3581">
        <v>24090</v>
      </c>
      <c r="F3581" t="s">
        <v>7769</v>
      </c>
    </row>
    <row r="3582" spans="1:6">
      <c r="A3582" s="3" t="s">
        <v>7293</v>
      </c>
      <c r="B3582" t="s">
        <v>7294</v>
      </c>
      <c r="C3582">
        <v>446</v>
      </c>
      <c r="D3582">
        <v>431</v>
      </c>
      <c r="E3582">
        <v>27160</v>
      </c>
      <c r="F3582" t="s">
        <v>7769</v>
      </c>
    </row>
    <row r="3583" spans="1:6">
      <c r="A3583" s="3" t="s">
        <v>7295</v>
      </c>
      <c r="B3583" t="s">
        <v>7296</v>
      </c>
      <c r="C3583">
        <v>205</v>
      </c>
      <c r="D3583">
        <v>198</v>
      </c>
      <c r="E3583">
        <v>24550</v>
      </c>
      <c r="F3583" t="s">
        <v>7769</v>
      </c>
    </row>
    <row r="3584" spans="1:6">
      <c r="A3584" s="3" t="s">
        <v>7297</v>
      </c>
      <c r="B3584" t="s">
        <v>7298</v>
      </c>
      <c r="C3584">
        <v>233</v>
      </c>
      <c r="D3584">
        <v>244</v>
      </c>
      <c r="E3584">
        <v>28880</v>
      </c>
      <c r="F3584" t="s">
        <v>7769</v>
      </c>
    </row>
    <row r="3585" spans="1:6">
      <c r="A3585" s="3" t="s">
        <v>7299</v>
      </c>
      <c r="B3585" t="s">
        <v>7300</v>
      </c>
      <c r="C3585">
        <v>1069</v>
      </c>
      <c r="D3585">
        <v>1025</v>
      </c>
      <c r="E3585">
        <v>23780</v>
      </c>
      <c r="F3585" t="s">
        <v>7769</v>
      </c>
    </row>
    <row r="3586" spans="1:6">
      <c r="A3586" s="3" t="s">
        <v>7301</v>
      </c>
      <c r="B3586" t="s">
        <v>7302</v>
      </c>
      <c r="C3586">
        <v>735</v>
      </c>
      <c r="D3586">
        <v>686</v>
      </c>
      <c r="E3586">
        <v>26120</v>
      </c>
      <c r="F3586" t="s">
        <v>7769</v>
      </c>
    </row>
    <row r="3587" spans="1:6">
      <c r="A3587" s="3" t="s">
        <v>7347</v>
      </c>
      <c r="B3587" t="s">
        <v>7348</v>
      </c>
      <c r="C3587">
        <v>7579</v>
      </c>
      <c r="D3587">
        <v>7090</v>
      </c>
      <c r="E3587">
        <v>21030</v>
      </c>
      <c r="F3587">
        <v>27</v>
      </c>
    </row>
    <row r="3588" spans="1:6">
      <c r="A3588" s="3" t="s">
        <v>6971</v>
      </c>
      <c r="B3588" t="s">
        <v>6972</v>
      </c>
      <c r="C3588">
        <v>731</v>
      </c>
      <c r="D3588">
        <v>679</v>
      </c>
      <c r="E3588">
        <v>24840</v>
      </c>
      <c r="F3588" t="s">
        <v>7769</v>
      </c>
    </row>
    <row r="3589" spans="1:6">
      <c r="A3589" s="3" t="s">
        <v>7303</v>
      </c>
      <c r="B3589" t="s">
        <v>7304</v>
      </c>
      <c r="C3589">
        <v>1337</v>
      </c>
      <c r="D3589">
        <v>1273</v>
      </c>
      <c r="E3589">
        <v>24160</v>
      </c>
      <c r="F3589" t="s">
        <v>7769</v>
      </c>
    </row>
    <row r="3590" spans="1:6">
      <c r="A3590" s="3" t="s">
        <v>7305</v>
      </c>
      <c r="B3590" t="s">
        <v>7306</v>
      </c>
      <c r="C3590">
        <v>363</v>
      </c>
      <c r="D3590">
        <v>391</v>
      </c>
      <c r="E3590">
        <v>24280</v>
      </c>
      <c r="F3590" t="s">
        <v>7769</v>
      </c>
    </row>
    <row r="3591" spans="1:6">
      <c r="A3591" s="3" t="s">
        <v>7307</v>
      </c>
      <c r="B3591" t="s">
        <v>7308</v>
      </c>
      <c r="C3591">
        <v>280</v>
      </c>
      <c r="D3591">
        <v>280</v>
      </c>
      <c r="E3591">
        <v>28010</v>
      </c>
      <c r="F3591" t="s">
        <v>7769</v>
      </c>
    </row>
    <row r="3592" spans="1:6">
      <c r="A3592" s="3" t="s">
        <v>7555</v>
      </c>
      <c r="B3592" t="s">
        <v>7556</v>
      </c>
      <c r="C3592">
        <v>1504</v>
      </c>
      <c r="D3592">
        <v>1482</v>
      </c>
      <c r="E3592">
        <v>25720</v>
      </c>
      <c r="F3592" t="s">
        <v>7769</v>
      </c>
    </row>
    <row r="3593" spans="1:6">
      <c r="A3593" s="3" t="s">
        <v>7309</v>
      </c>
      <c r="B3593" t="s">
        <v>7310</v>
      </c>
      <c r="C3593">
        <v>281</v>
      </c>
      <c r="D3593">
        <v>284</v>
      </c>
      <c r="E3593">
        <v>28170</v>
      </c>
      <c r="F3593" t="s">
        <v>7769</v>
      </c>
    </row>
    <row r="3594" spans="1:6">
      <c r="A3594" s="3" t="s">
        <v>7311</v>
      </c>
      <c r="B3594" t="s">
        <v>7312</v>
      </c>
      <c r="C3594">
        <v>878</v>
      </c>
      <c r="D3594">
        <v>897</v>
      </c>
      <c r="E3594">
        <v>31330</v>
      </c>
      <c r="F3594" t="s">
        <v>7769</v>
      </c>
    </row>
    <row r="3595" spans="1:6">
      <c r="A3595" s="3" t="s">
        <v>7048</v>
      </c>
      <c r="B3595" t="s">
        <v>7049</v>
      </c>
      <c r="C3595">
        <v>755</v>
      </c>
      <c r="D3595">
        <v>753</v>
      </c>
      <c r="E3595">
        <v>24360</v>
      </c>
      <c r="F3595" t="s">
        <v>7769</v>
      </c>
    </row>
    <row r="3596" spans="1:6">
      <c r="A3596" s="3" t="s">
        <v>7349</v>
      </c>
      <c r="B3596" t="s">
        <v>7350</v>
      </c>
      <c r="C3596">
        <v>121</v>
      </c>
      <c r="D3596">
        <v>107</v>
      </c>
      <c r="E3596">
        <v>25010</v>
      </c>
      <c r="F3596" t="s">
        <v>7769</v>
      </c>
    </row>
    <row r="3597" spans="1:6">
      <c r="A3597" s="3" t="s">
        <v>7313</v>
      </c>
      <c r="B3597" t="s">
        <v>7314</v>
      </c>
      <c r="C3597">
        <v>2408</v>
      </c>
      <c r="D3597">
        <v>2282</v>
      </c>
      <c r="E3597">
        <v>23890</v>
      </c>
      <c r="F3597">
        <v>18</v>
      </c>
    </row>
    <row r="3598" spans="1:6">
      <c r="A3598" s="3" t="s">
        <v>7315</v>
      </c>
      <c r="B3598" t="s">
        <v>7316</v>
      </c>
      <c r="C3598">
        <v>101</v>
      </c>
      <c r="D3598">
        <v>127</v>
      </c>
      <c r="E3598">
        <v>21530</v>
      </c>
      <c r="F3598" t="s">
        <v>7769</v>
      </c>
    </row>
    <row r="3599" spans="1:6">
      <c r="A3599" s="3" t="s">
        <v>7321</v>
      </c>
      <c r="B3599" t="s">
        <v>7322</v>
      </c>
      <c r="C3599">
        <v>2467</v>
      </c>
      <c r="D3599">
        <v>2425</v>
      </c>
      <c r="E3599">
        <v>28970</v>
      </c>
      <c r="F3599">
        <v>13</v>
      </c>
    </row>
    <row r="3600" spans="1:6">
      <c r="A3600" s="3" t="s">
        <v>7323</v>
      </c>
      <c r="B3600" t="s">
        <v>7324</v>
      </c>
      <c r="C3600">
        <v>615</v>
      </c>
      <c r="D3600">
        <v>563</v>
      </c>
      <c r="E3600">
        <v>25290</v>
      </c>
      <c r="F3600" t="s">
        <v>7769</v>
      </c>
    </row>
    <row r="3601" spans="1:6">
      <c r="A3601" s="3" t="s">
        <v>7317</v>
      </c>
      <c r="B3601" t="s">
        <v>7318</v>
      </c>
      <c r="C3601">
        <v>840</v>
      </c>
      <c r="D3601">
        <v>826</v>
      </c>
      <c r="E3601">
        <v>28730</v>
      </c>
      <c r="F3601" t="s">
        <v>7769</v>
      </c>
    </row>
    <row r="3602" spans="1:6">
      <c r="A3602" s="3" t="s">
        <v>7319</v>
      </c>
      <c r="B3602" t="s">
        <v>7320</v>
      </c>
      <c r="C3602">
        <v>1469</v>
      </c>
      <c r="D3602">
        <v>1438</v>
      </c>
      <c r="E3602">
        <v>21250</v>
      </c>
      <c r="F3602" t="s">
        <v>7769</v>
      </c>
    </row>
    <row r="3603" spans="1:6">
      <c r="A3603" s="3" t="s">
        <v>7325</v>
      </c>
      <c r="B3603" t="s">
        <v>7326</v>
      </c>
      <c r="C3603">
        <v>283</v>
      </c>
      <c r="D3603">
        <v>268</v>
      </c>
      <c r="E3603">
        <v>26230</v>
      </c>
      <c r="F3603" t="s">
        <v>7769</v>
      </c>
    </row>
    <row r="3604" spans="1:6">
      <c r="A3604" s="3" t="s">
        <v>7327</v>
      </c>
      <c r="B3604" t="s">
        <v>7328</v>
      </c>
      <c r="C3604">
        <v>103</v>
      </c>
      <c r="D3604">
        <v>111</v>
      </c>
      <c r="E3604" t="s">
        <v>7769</v>
      </c>
      <c r="F3604" t="s">
        <v>7769</v>
      </c>
    </row>
    <row r="3605" spans="1:6">
      <c r="A3605" s="3" t="s">
        <v>7329</v>
      </c>
      <c r="B3605" t="s">
        <v>7330</v>
      </c>
      <c r="C3605">
        <v>1211</v>
      </c>
      <c r="D3605">
        <v>1335</v>
      </c>
      <c r="E3605">
        <v>27370</v>
      </c>
      <c r="F3605" t="s">
        <v>7769</v>
      </c>
    </row>
    <row r="3606" spans="1:6">
      <c r="A3606" s="3" t="s">
        <v>7331</v>
      </c>
      <c r="B3606" t="s">
        <v>7332</v>
      </c>
      <c r="C3606">
        <v>266</v>
      </c>
      <c r="D3606">
        <v>263</v>
      </c>
      <c r="E3606">
        <v>25430</v>
      </c>
      <c r="F3606" t="s">
        <v>7769</v>
      </c>
    </row>
    <row r="3607" spans="1:6">
      <c r="A3607" s="3" t="s">
        <v>7333</v>
      </c>
      <c r="B3607" t="s">
        <v>7334</v>
      </c>
      <c r="C3607">
        <v>314</v>
      </c>
      <c r="D3607">
        <v>304</v>
      </c>
      <c r="E3607">
        <v>23290</v>
      </c>
      <c r="F3607" t="s">
        <v>7769</v>
      </c>
    </row>
    <row r="3608" spans="1:6">
      <c r="A3608" s="3" t="s">
        <v>7335</v>
      </c>
      <c r="B3608" t="s">
        <v>7336</v>
      </c>
      <c r="C3608">
        <v>552</v>
      </c>
      <c r="D3608">
        <v>572</v>
      </c>
      <c r="E3608">
        <v>30870</v>
      </c>
      <c r="F3608" t="s">
        <v>7769</v>
      </c>
    </row>
    <row r="3609" spans="1:6">
      <c r="A3609" s="3" t="s">
        <v>7337</v>
      </c>
      <c r="B3609" t="s">
        <v>7338</v>
      </c>
      <c r="C3609">
        <v>695</v>
      </c>
      <c r="D3609">
        <v>761</v>
      </c>
      <c r="E3609">
        <v>24710</v>
      </c>
      <c r="F3609" t="s">
        <v>7769</v>
      </c>
    </row>
    <row r="3610" spans="1:6">
      <c r="A3610" s="3" t="s">
        <v>7339</v>
      </c>
      <c r="B3610" t="s">
        <v>7340</v>
      </c>
      <c r="C3610">
        <v>555</v>
      </c>
      <c r="D3610">
        <v>572</v>
      </c>
      <c r="E3610">
        <v>25200</v>
      </c>
      <c r="F3610" t="s">
        <v>7769</v>
      </c>
    </row>
    <row r="3611" spans="1:6">
      <c r="A3611" s="3" t="s">
        <v>7341</v>
      </c>
      <c r="B3611" t="s">
        <v>7342</v>
      </c>
      <c r="C3611">
        <v>87</v>
      </c>
      <c r="D3611">
        <v>79</v>
      </c>
      <c r="E3611" t="s">
        <v>7769</v>
      </c>
      <c r="F3611" t="s">
        <v>7769</v>
      </c>
    </row>
    <row r="3612" spans="1:6">
      <c r="A3612" s="3" t="s">
        <v>7343</v>
      </c>
      <c r="B3612" t="s">
        <v>7344</v>
      </c>
      <c r="C3612">
        <v>298</v>
      </c>
      <c r="D3612">
        <v>278</v>
      </c>
      <c r="E3612">
        <v>24560</v>
      </c>
      <c r="F3612" t="s">
        <v>7769</v>
      </c>
    </row>
    <row r="3613" spans="1:6">
      <c r="A3613" s="3" t="s">
        <v>7345</v>
      </c>
      <c r="B3613" t="s">
        <v>7346</v>
      </c>
      <c r="C3613">
        <v>120</v>
      </c>
      <c r="D3613">
        <v>125</v>
      </c>
      <c r="E3613">
        <v>20930</v>
      </c>
      <c r="F3613" t="s">
        <v>7769</v>
      </c>
    </row>
    <row r="3614" spans="1:6">
      <c r="A3614" s="3" t="s">
        <v>7351</v>
      </c>
      <c r="B3614" t="s">
        <v>7352</v>
      </c>
      <c r="C3614">
        <v>1396</v>
      </c>
      <c r="D3614">
        <v>1280</v>
      </c>
      <c r="E3614">
        <v>25160</v>
      </c>
      <c r="F3614" t="s">
        <v>7769</v>
      </c>
    </row>
    <row r="3615" spans="1:6">
      <c r="A3615" s="3" t="s">
        <v>7353</v>
      </c>
      <c r="B3615" t="s">
        <v>7354</v>
      </c>
      <c r="C3615">
        <v>648</v>
      </c>
      <c r="D3615">
        <v>626</v>
      </c>
      <c r="E3615">
        <v>29260</v>
      </c>
      <c r="F3615" t="s">
        <v>7769</v>
      </c>
    </row>
    <row r="3616" spans="1:6">
      <c r="A3616" s="3" t="s">
        <v>7050</v>
      </c>
      <c r="B3616" t="s">
        <v>7051</v>
      </c>
      <c r="C3616">
        <v>267</v>
      </c>
      <c r="D3616">
        <v>233</v>
      </c>
      <c r="E3616">
        <v>23000</v>
      </c>
      <c r="F3616" t="s">
        <v>7769</v>
      </c>
    </row>
    <row r="3617" spans="1:6">
      <c r="A3617" s="3" t="s">
        <v>7052</v>
      </c>
      <c r="B3617" t="s">
        <v>7053</v>
      </c>
      <c r="C3617">
        <v>792</v>
      </c>
      <c r="D3617">
        <v>764</v>
      </c>
      <c r="E3617">
        <v>25700</v>
      </c>
      <c r="F3617" t="s">
        <v>7769</v>
      </c>
    </row>
    <row r="3618" spans="1:6">
      <c r="A3618" s="3" t="s">
        <v>7355</v>
      </c>
      <c r="B3618" t="s">
        <v>7356</v>
      </c>
      <c r="C3618">
        <v>564</v>
      </c>
      <c r="D3618">
        <v>514</v>
      </c>
      <c r="E3618">
        <v>26370</v>
      </c>
      <c r="F3618" t="s">
        <v>7769</v>
      </c>
    </row>
    <row r="3619" spans="1:6">
      <c r="A3619" s="3" t="s">
        <v>7357</v>
      </c>
      <c r="B3619" t="s">
        <v>7358</v>
      </c>
      <c r="C3619">
        <v>441</v>
      </c>
      <c r="D3619">
        <v>427</v>
      </c>
      <c r="E3619">
        <v>24800</v>
      </c>
      <c r="F3619" t="s">
        <v>7769</v>
      </c>
    </row>
    <row r="3620" spans="1:6">
      <c r="A3620" s="3" t="s">
        <v>7359</v>
      </c>
      <c r="B3620" t="s">
        <v>7360</v>
      </c>
      <c r="C3620">
        <v>1102</v>
      </c>
      <c r="D3620">
        <v>1102</v>
      </c>
      <c r="E3620">
        <v>25980</v>
      </c>
      <c r="F3620" t="s">
        <v>7769</v>
      </c>
    </row>
    <row r="3621" spans="1:6">
      <c r="A3621" s="3" t="s">
        <v>7361</v>
      </c>
      <c r="B3621" t="s">
        <v>7362</v>
      </c>
      <c r="C3621">
        <v>325</v>
      </c>
      <c r="D3621">
        <v>311</v>
      </c>
      <c r="E3621">
        <v>25920</v>
      </c>
      <c r="F3621" t="s">
        <v>7769</v>
      </c>
    </row>
    <row r="3622" spans="1:6">
      <c r="A3622" s="3" t="s">
        <v>7363</v>
      </c>
      <c r="B3622" t="s">
        <v>7364</v>
      </c>
      <c r="C3622">
        <v>142</v>
      </c>
      <c r="D3622">
        <v>139</v>
      </c>
      <c r="E3622">
        <v>23470</v>
      </c>
      <c r="F3622" t="s">
        <v>7769</v>
      </c>
    </row>
    <row r="3623" spans="1:6">
      <c r="A3623" s="3" t="s">
        <v>7365</v>
      </c>
      <c r="B3623" t="s">
        <v>7366</v>
      </c>
      <c r="C3623">
        <v>282</v>
      </c>
      <c r="D3623">
        <v>269</v>
      </c>
      <c r="E3623">
        <v>26500</v>
      </c>
      <c r="F3623" t="s">
        <v>7769</v>
      </c>
    </row>
    <row r="3624" spans="1:6">
      <c r="A3624" s="3" t="s">
        <v>7367</v>
      </c>
      <c r="B3624" t="s">
        <v>7368</v>
      </c>
      <c r="C3624">
        <v>997</v>
      </c>
      <c r="D3624">
        <v>1123</v>
      </c>
      <c r="E3624">
        <v>28130</v>
      </c>
      <c r="F3624" t="s">
        <v>7769</v>
      </c>
    </row>
    <row r="3625" spans="1:6">
      <c r="A3625" s="3" t="s">
        <v>7369</v>
      </c>
      <c r="B3625" t="s">
        <v>7370</v>
      </c>
      <c r="C3625">
        <v>280</v>
      </c>
      <c r="D3625">
        <v>262</v>
      </c>
      <c r="E3625">
        <v>24460</v>
      </c>
      <c r="F3625" t="s">
        <v>7769</v>
      </c>
    </row>
    <row r="3626" spans="1:6">
      <c r="A3626" s="3" t="s">
        <v>7371</v>
      </c>
      <c r="B3626" t="s">
        <v>7372</v>
      </c>
      <c r="C3626">
        <v>343</v>
      </c>
      <c r="D3626">
        <v>379</v>
      </c>
      <c r="E3626">
        <v>23220</v>
      </c>
      <c r="F3626" t="s">
        <v>7769</v>
      </c>
    </row>
    <row r="3627" spans="1:6">
      <c r="A3627" s="3" t="s">
        <v>7373</v>
      </c>
      <c r="B3627" t="s">
        <v>7374</v>
      </c>
      <c r="C3627">
        <v>198</v>
      </c>
      <c r="D3627">
        <v>188</v>
      </c>
      <c r="E3627">
        <v>25730</v>
      </c>
      <c r="F3627" t="s">
        <v>7769</v>
      </c>
    </row>
    <row r="3628" spans="1:6">
      <c r="A3628" s="3" t="s">
        <v>7375</v>
      </c>
      <c r="B3628" t="s">
        <v>7376</v>
      </c>
      <c r="C3628">
        <v>126</v>
      </c>
      <c r="D3628">
        <v>139</v>
      </c>
      <c r="E3628">
        <v>23340</v>
      </c>
      <c r="F3628" t="s">
        <v>7769</v>
      </c>
    </row>
    <row r="3629" spans="1:6">
      <c r="A3629" s="3" t="s">
        <v>7377</v>
      </c>
      <c r="B3629" t="s">
        <v>7378</v>
      </c>
      <c r="C3629">
        <v>29</v>
      </c>
      <c r="D3629">
        <v>28</v>
      </c>
      <c r="E3629" t="s">
        <v>7769</v>
      </c>
      <c r="F3629" t="s">
        <v>7769</v>
      </c>
    </row>
    <row r="3630" spans="1:6">
      <c r="A3630" s="3" t="s">
        <v>7379</v>
      </c>
      <c r="B3630" t="s">
        <v>7380</v>
      </c>
      <c r="C3630">
        <v>132</v>
      </c>
      <c r="D3630">
        <v>137</v>
      </c>
      <c r="E3630">
        <v>24120</v>
      </c>
      <c r="F3630" t="s">
        <v>7769</v>
      </c>
    </row>
    <row r="3631" spans="1:6">
      <c r="A3631" s="3" t="s">
        <v>7381</v>
      </c>
      <c r="B3631" t="s">
        <v>7382</v>
      </c>
      <c r="C3631">
        <v>175</v>
      </c>
      <c r="D3631">
        <v>164</v>
      </c>
      <c r="E3631">
        <v>24500</v>
      </c>
      <c r="F3631" t="s">
        <v>7769</v>
      </c>
    </row>
    <row r="3632" spans="1:6">
      <c r="A3632" s="3" t="s">
        <v>7383</v>
      </c>
      <c r="B3632" t="s">
        <v>7384</v>
      </c>
      <c r="C3632">
        <v>366</v>
      </c>
      <c r="D3632">
        <v>346</v>
      </c>
      <c r="E3632">
        <v>25990</v>
      </c>
      <c r="F3632" t="s">
        <v>7769</v>
      </c>
    </row>
    <row r="3633" spans="1:6">
      <c r="A3633" s="3" t="s">
        <v>7385</v>
      </c>
      <c r="B3633" t="s">
        <v>7386</v>
      </c>
      <c r="C3633">
        <v>515</v>
      </c>
      <c r="D3633">
        <v>530</v>
      </c>
      <c r="E3633">
        <v>29190</v>
      </c>
      <c r="F3633" t="s">
        <v>7769</v>
      </c>
    </row>
    <row r="3634" spans="1:6">
      <c r="A3634" s="3" t="s">
        <v>7387</v>
      </c>
      <c r="B3634" t="s">
        <v>7388</v>
      </c>
      <c r="C3634">
        <v>250</v>
      </c>
      <c r="D3634">
        <v>223</v>
      </c>
      <c r="E3634">
        <v>23320</v>
      </c>
      <c r="F3634" t="s">
        <v>7769</v>
      </c>
    </row>
    <row r="3635" spans="1:6">
      <c r="A3635" s="3" t="s">
        <v>7389</v>
      </c>
      <c r="B3635" t="s">
        <v>7390</v>
      </c>
      <c r="C3635">
        <v>679</v>
      </c>
      <c r="D3635">
        <v>609</v>
      </c>
      <c r="E3635">
        <v>25210</v>
      </c>
      <c r="F3635" t="s">
        <v>7769</v>
      </c>
    </row>
    <row r="3636" spans="1:6">
      <c r="A3636" s="3" t="s">
        <v>7391</v>
      </c>
      <c r="B3636" t="s">
        <v>7392</v>
      </c>
      <c r="C3636">
        <v>178</v>
      </c>
      <c r="D3636">
        <v>181</v>
      </c>
      <c r="E3636">
        <v>25670</v>
      </c>
      <c r="F3636" t="s">
        <v>7769</v>
      </c>
    </row>
    <row r="3637" spans="1:6">
      <c r="A3637" s="3" t="s">
        <v>7393</v>
      </c>
      <c r="B3637" t="s">
        <v>7394</v>
      </c>
      <c r="C3637">
        <v>3552</v>
      </c>
      <c r="D3637">
        <v>3636</v>
      </c>
      <c r="E3637">
        <v>26090</v>
      </c>
      <c r="F3637">
        <v>15</v>
      </c>
    </row>
    <row r="3638" spans="1:6">
      <c r="A3638" s="3" t="s">
        <v>7395</v>
      </c>
      <c r="B3638" t="s">
        <v>7396</v>
      </c>
      <c r="C3638">
        <v>126</v>
      </c>
      <c r="D3638">
        <v>149</v>
      </c>
      <c r="E3638">
        <v>25590</v>
      </c>
      <c r="F3638" t="s">
        <v>7769</v>
      </c>
    </row>
    <row r="3639" spans="1:6">
      <c r="A3639" s="3" t="s">
        <v>7397</v>
      </c>
      <c r="B3639" t="s">
        <v>7398</v>
      </c>
      <c r="C3639">
        <v>155</v>
      </c>
      <c r="D3639">
        <v>152</v>
      </c>
      <c r="E3639">
        <v>24220</v>
      </c>
      <c r="F3639" t="s">
        <v>7769</v>
      </c>
    </row>
    <row r="3640" spans="1:6">
      <c r="A3640" s="3" t="s">
        <v>7399</v>
      </c>
      <c r="B3640" t="s">
        <v>7400</v>
      </c>
      <c r="C3640">
        <v>1613</v>
      </c>
      <c r="D3640">
        <v>1626</v>
      </c>
      <c r="E3640">
        <v>22930</v>
      </c>
      <c r="F3640" t="s">
        <v>7769</v>
      </c>
    </row>
    <row r="3641" spans="1:6">
      <c r="A3641" s="3" t="s">
        <v>7401</v>
      </c>
      <c r="B3641" t="s">
        <v>7402</v>
      </c>
      <c r="C3641">
        <v>751</v>
      </c>
      <c r="D3641">
        <v>755</v>
      </c>
      <c r="E3641">
        <v>24770</v>
      </c>
      <c r="F3641" t="s">
        <v>7769</v>
      </c>
    </row>
    <row r="3642" spans="1:6">
      <c r="A3642" s="3" t="s">
        <v>7403</v>
      </c>
      <c r="B3642" t="s">
        <v>7404</v>
      </c>
      <c r="C3642">
        <v>587</v>
      </c>
      <c r="D3642">
        <v>577</v>
      </c>
      <c r="E3642">
        <v>24540</v>
      </c>
      <c r="F3642" t="s">
        <v>7769</v>
      </c>
    </row>
    <row r="3643" spans="1:6">
      <c r="A3643" s="3" t="s">
        <v>7405</v>
      </c>
      <c r="B3643" t="s">
        <v>7406</v>
      </c>
      <c r="C3643">
        <v>3008</v>
      </c>
      <c r="D3643">
        <v>2894</v>
      </c>
      <c r="E3643">
        <v>22780</v>
      </c>
      <c r="F3643">
        <v>21</v>
      </c>
    </row>
    <row r="3644" spans="1:6">
      <c r="A3644" s="3" t="s">
        <v>7407</v>
      </c>
      <c r="B3644" t="s">
        <v>7408</v>
      </c>
      <c r="C3644">
        <v>306</v>
      </c>
      <c r="D3644">
        <v>304</v>
      </c>
      <c r="E3644">
        <v>26430</v>
      </c>
      <c r="F3644" t="s">
        <v>7769</v>
      </c>
    </row>
    <row r="3645" spans="1:6">
      <c r="A3645" s="3" t="s">
        <v>7409</v>
      </c>
      <c r="B3645" t="s">
        <v>7410</v>
      </c>
      <c r="C3645">
        <v>212</v>
      </c>
      <c r="D3645">
        <v>209</v>
      </c>
      <c r="E3645">
        <v>26600</v>
      </c>
      <c r="F3645" t="s">
        <v>7769</v>
      </c>
    </row>
    <row r="3646" spans="1:6">
      <c r="A3646" s="3" t="s">
        <v>7411</v>
      </c>
      <c r="B3646" t="s">
        <v>7412</v>
      </c>
      <c r="C3646">
        <v>107</v>
      </c>
      <c r="D3646">
        <v>100</v>
      </c>
      <c r="E3646" t="s">
        <v>7769</v>
      </c>
      <c r="F3646" t="s">
        <v>7769</v>
      </c>
    </row>
    <row r="3647" spans="1:6">
      <c r="A3647" s="3" t="s">
        <v>7413</v>
      </c>
      <c r="B3647" t="s">
        <v>7414</v>
      </c>
      <c r="C3647">
        <v>112</v>
      </c>
      <c r="D3647">
        <v>101</v>
      </c>
      <c r="E3647">
        <v>24890</v>
      </c>
      <c r="F3647" t="s">
        <v>7769</v>
      </c>
    </row>
    <row r="3648" spans="1:6">
      <c r="A3648" s="3" t="s">
        <v>7415</v>
      </c>
      <c r="B3648" t="s">
        <v>7416</v>
      </c>
      <c r="C3648">
        <v>5786</v>
      </c>
      <c r="D3648">
        <v>5833</v>
      </c>
      <c r="E3648">
        <v>20760</v>
      </c>
      <c r="F3648">
        <v>27</v>
      </c>
    </row>
    <row r="3649" spans="1:6">
      <c r="A3649" s="3" t="s">
        <v>7417</v>
      </c>
      <c r="B3649" t="s">
        <v>7418</v>
      </c>
      <c r="C3649">
        <v>726</v>
      </c>
      <c r="D3649">
        <v>720</v>
      </c>
      <c r="E3649">
        <v>27560</v>
      </c>
      <c r="F3649" t="s">
        <v>7769</v>
      </c>
    </row>
    <row r="3650" spans="1:6">
      <c r="A3650" s="3" t="s">
        <v>7419</v>
      </c>
      <c r="B3650" t="s">
        <v>7420</v>
      </c>
      <c r="C3650">
        <v>134</v>
      </c>
      <c r="D3650">
        <v>129</v>
      </c>
      <c r="E3650">
        <v>25950</v>
      </c>
      <c r="F3650" t="s">
        <v>7769</v>
      </c>
    </row>
    <row r="3651" spans="1:6">
      <c r="A3651" s="3" t="s">
        <v>7421</v>
      </c>
      <c r="B3651" t="s">
        <v>7422</v>
      </c>
      <c r="C3651">
        <v>3101</v>
      </c>
      <c r="D3651">
        <v>2987</v>
      </c>
      <c r="E3651">
        <v>22740</v>
      </c>
      <c r="F3651">
        <v>17</v>
      </c>
    </row>
    <row r="3652" spans="1:6">
      <c r="A3652" s="3" t="s">
        <v>7423</v>
      </c>
      <c r="B3652" t="s">
        <v>7424</v>
      </c>
      <c r="C3652">
        <v>611</v>
      </c>
      <c r="D3652">
        <v>613</v>
      </c>
      <c r="E3652">
        <v>31620</v>
      </c>
      <c r="F3652" t="s">
        <v>7769</v>
      </c>
    </row>
    <row r="3653" spans="1:6">
      <c r="A3653" s="3" t="s">
        <v>7425</v>
      </c>
      <c r="B3653" t="s">
        <v>7426</v>
      </c>
      <c r="C3653">
        <v>393</v>
      </c>
      <c r="D3653">
        <v>344</v>
      </c>
      <c r="E3653">
        <v>24820</v>
      </c>
      <c r="F3653" t="s">
        <v>7769</v>
      </c>
    </row>
    <row r="3654" spans="1:6">
      <c r="A3654" s="3" t="s">
        <v>7427</v>
      </c>
      <c r="B3654" t="s">
        <v>7428</v>
      </c>
      <c r="C3654">
        <v>1037</v>
      </c>
      <c r="D3654">
        <v>991</v>
      </c>
      <c r="E3654">
        <v>24100</v>
      </c>
      <c r="F3654" t="s">
        <v>7769</v>
      </c>
    </row>
    <row r="3655" spans="1:6">
      <c r="A3655" s="3" t="s">
        <v>7429</v>
      </c>
      <c r="B3655" t="s">
        <v>7430</v>
      </c>
      <c r="C3655">
        <v>314</v>
      </c>
      <c r="D3655">
        <v>333</v>
      </c>
      <c r="E3655">
        <v>25380</v>
      </c>
      <c r="F3655" t="s">
        <v>7769</v>
      </c>
    </row>
    <row r="3656" spans="1:6">
      <c r="A3656" s="3" t="s">
        <v>7433</v>
      </c>
      <c r="B3656" t="s">
        <v>7434</v>
      </c>
      <c r="C3656">
        <v>352</v>
      </c>
      <c r="D3656">
        <v>351</v>
      </c>
      <c r="E3656">
        <v>26450</v>
      </c>
      <c r="F3656" t="s">
        <v>7769</v>
      </c>
    </row>
    <row r="3657" spans="1:6">
      <c r="A3657" s="3" t="s">
        <v>7431</v>
      </c>
      <c r="B3657" t="s">
        <v>7432</v>
      </c>
      <c r="C3657">
        <v>477</v>
      </c>
      <c r="D3657">
        <v>469</v>
      </c>
      <c r="E3657">
        <v>20550</v>
      </c>
      <c r="F3657" t="s">
        <v>7769</v>
      </c>
    </row>
    <row r="3658" spans="1:6">
      <c r="A3658" s="3" t="s">
        <v>7435</v>
      </c>
      <c r="B3658" t="s">
        <v>7436</v>
      </c>
      <c r="C3658">
        <v>1205</v>
      </c>
      <c r="D3658">
        <v>1187</v>
      </c>
      <c r="E3658">
        <v>35360</v>
      </c>
      <c r="F3658" t="s">
        <v>7769</v>
      </c>
    </row>
    <row r="3659" spans="1:6">
      <c r="A3659" s="3" t="s">
        <v>7437</v>
      </c>
      <c r="B3659" t="s">
        <v>7438</v>
      </c>
      <c r="C3659">
        <v>27</v>
      </c>
      <c r="D3659">
        <v>36</v>
      </c>
      <c r="E3659" t="s">
        <v>7769</v>
      </c>
      <c r="F3659" t="s">
        <v>7769</v>
      </c>
    </row>
    <row r="3660" spans="1:6">
      <c r="A3660" s="3" t="s">
        <v>7439</v>
      </c>
      <c r="B3660" t="s">
        <v>7440</v>
      </c>
      <c r="C3660">
        <v>225</v>
      </c>
      <c r="D3660">
        <v>218</v>
      </c>
      <c r="E3660">
        <v>27430</v>
      </c>
      <c r="F3660" t="s">
        <v>7769</v>
      </c>
    </row>
    <row r="3661" spans="1:6">
      <c r="A3661" s="3" t="s">
        <v>7441</v>
      </c>
      <c r="B3661" t="s">
        <v>7442</v>
      </c>
      <c r="C3661">
        <v>111</v>
      </c>
      <c r="D3661">
        <v>116</v>
      </c>
      <c r="E3661">
        <v>25890</v>
      </c>
      <c r="F3661" t="s">
        <v>7769</v>
      </c>
    </row>
    <row r="3662" spans="1:6">
      <c r="A3662" s="3" t="s">
        <v>7443</v>
      </c>
      <c r="B3662" t="s">
        <v>7444</v>
      </c>
      <c r="C3662">
        <v>878</v>
      </c>
      <c r="D3662">
        <v>883</v>
      </c>
      <c r="E3662">
        <v>24170</v>
      </c>
      <c r="F3662" t="s">
        <v>7769</v>
      </c>
    </row>
    <row r="3663" spans="1:6">
      <c r="A3663" s="3" t="s">
        <v>7445</v>
      </c>
      <c r="B3663" t="s">
        <v>7446</v>
      </c>
      <c r="C3663">
        <v>437</v>
      </c>
      <c r="D3663">
        <v>425</v>
      </c>
      <c r="E3663">
        <v>25790</v>
      </c>
      <c r="F3663" t="s">
        <v>7769</v>
      </c>
    </row>
    <row r="3664" spans="1:6">
      <c r="A3664" s="3" t="s">
        <v>7447</v>
      </c>
      <c r="B3664" t="s">
        <v>7448</v>
      </c>
      <c r="C3664">
        <v>1170</v>
      </c>
      <c r="D3664">
        <v>1409</v>
      </c>
      <c r="E3664">
        <v>39460</v>
      </c>
      <c r="F3664" t="s">
        <v>7769</v>
      </c>
    </row>
    <row r="3665" spans="1:6">
      <c r="A3665" s="3" t="s">
        <v>7449</v>
      </c>
      <c r="B3665" t="s">
        <v>7450</v>
      </c>
      <c r="C3665">
        <v>206</v>
      </c>
      <c r="D3665">
        <v>224</v>
      </c>
      <c r="E3665">
        <v>25300</v>
      </c>
      <c r="F3665" t="s">
        <v>7769</v>
      </c>
    </row>
    <row r="3666" spans="1:6">
      <c r="A3666" s="3" t="s">
        <v>7451</v>
      </c>
      <c r="B3666" t="s">
        <v>7452</v>
      </c>
      <c r="C3666">
        <v>377</v>
      </c>
      <c r="D3666">
        <v>383</v>
      </c>
      <c r="E3666">
        <v>27700</v>
      </c>
      <c r="F3666" t="s">
        <v>7769</v>
      </c>
    </row>
    <row r="3667" spans="1:6">
      <c r="A3667" s="3" t="s">
        <v>7453</v>
      </c>
      <c r="B3667" t="s">
        <v>7454</v>
      </c>
      <c r="C3667">
        <v>89</v>
      </c>
      <c r="D3667">
        <v>79</v>
      </c>
      <c r="E3667" t="s">
        <v>7769</v>
      </c>
      <c r="F3667" t="s">
        <v>7769</v>
      </c>
    </row>
    <row r="3668" spans="1:6">
      <c r="A3668" s="3" t="s">
        <v>7455</v>
      </c>
      <c r="B3668" t="s">
        <v>7456</v>
      </c>
      <c r="C3668">
        <v>1855</v>
      </c>
      <c r="D3668">
        <v>1809</v>
      </c>
      <c r="E3668">
        <v>22500</v>
      </c>
      <c r="F3668" t="s">
        <v>7769</v>
      </c>
    </row>
    <row r="3669" spans="1:6">
      <c r="A3669" s="3" t="s">
        <v>7457</v>
      </c>
      <c r="B3669" t="s">
        <v>7458</v>
      </c>
      <c r="C3669">
        <v>81</v>
      </c>
      <c r="D3669">
        <v>80</v>
      </c>
      <c r="E3669" t="s">
        <v>7769</v>
      </c>
      <c r="F3669" t="s">
        <v>7769</v>
      </c>
    </row>
    <row r="3670" spans="1:6">
      <c r="A3670" s="3" t="s">
        <v>7459</v>
      </c>
      <c r="B3670" t="s">
        <v>1341</v>
      </c>
      <c r="C3670">
        <v>165</v>
      </c>
      <c r="D3670">
        <v>155</v>
      </c>
      <c r="E3670">
        <v>24990</v>
      </c>
      <c r="F3670" t="s">
        <v>7769</v>
      </c>
    </row>
    <row r="3671" spans="1:6">
      <c r="A3671" s="3" t="s">
        <v>7460</v>
      </c>
      <c r="B3671" t="s">
        <v>7461</v>
      </c>
      <c r="C3671">
        <v>267</v>
      </c>
      <c r="D3671">
        <v>279</v>
      </c>
      <c r="E3671">
        <v>23120</v>
      </c>
      <c r="F3671" t="s">
        <v>7769</v>
      </c>
    </row>
    <row r="3672" spans="1:6">
      <c r="A3672" s="3" t="s">
        <v>7462</v>
      </c>
      <c r="B3672" t="s">
        <v>7463</v>
      </c>
      <c r="C3672">
        <v>392</v>
      </c>
      <c r="D3672">
        <v>390</v>
      </c>
      <c r="E3672">
        <v>24850</v>
      </c>
      <c r="F3672" t="s">
        <v>7769</v>
      </c>
    </row>
    <row r="3673" spans="1:6">
      <c r="A3673" s="3" t="s">
        <v>7464</v>
      </c>
      <c r="B3673" t="s">
        <v>7465</v>
      </c>
      <c r="C3673">
        <v>1907</v>
      </c>
      <c r="D3673">
        <v>1772</v>
      </c>
      <c r="E3673">
        <v>20700</v>
      </c>
      <c r="F3673" t="s">
        <v>7769</v>
      </c>
    </row>
    <row r="3674" spans="1:6">
      <c r="A3674" s="3" t="s">
        <v>7466</v>
      </c>
      <c r="B3674" t="s">
        <v>7467</v>
      </c>
      <c r="C3674">
        <v>282</v>
      </c>
      <c r="D3674">
        <v>302</v>
      </c>
      <c r="E3674">
        <v>24040</v>
      </c>
      <c r="F3674" t="s">
        <v>7769</v>
      </c>
    </row>
    <row r="3675" spans="1:6">
      <c r="A3675" s="3" t="s">
        <v>7468</v>
      </c>
      <c r="B3675" t="s">
        <v>7469</v>
      </c>
      <c r="C3675">
        <v>1291</v>
      </c>
      <c r="D3675">
        <v>1252</v>
      </c>
      <c r="E3675">
        <v>25500</v>
      </c>
      <c r="F3675" t="s">
        <v>7769</v>
      </c>
    </row>
    <row r="3676" spans="1:6">
      <c r="A3676" s="3" t="s">
        <v>7470</v>
      </c>
      <c r="B3676" t="s">
        <v>7471</v>
      </c>
      <c r="C3676">
        <v>1258</v>
      </c>
      <c r="D3676">
        <v>1279</v>
      </c>
      <c r="E3676">
        <v>25970</v>
      </c>
      <c r="F3676" t="s">
        <v>7769</v>
      </c>
    </row>
    <row r="3677" spans="1:6">
      <c r="A3677" s="3" t="s">
        <v>7472</v>
      </c>
      <c r="B3677" t="s">
        <v>7473</v>
      </c>
      <c r="C3677">
        <v>995</v>
      </c>
      <c r="D3677">
        <v>976</v>
      </c>
      <c r="E3677">
        <v>29770</v>
      </c>
      <c r="F3677" t="s">
        <v>7769</v>
      </c>
    </row>
    <row r="3678" spans="1:6">
      <c r="A3678" s="3" t="s">
        <v>7474</v>
      </c>
      <c r="B3678" t="s">
        <v>4149</v>
      </c>
      <c r="C3678">
        <v>1376</v>
      </c>
      <c r="D3678">
        <v>1344</v>
      </c>
      <c r="E3678">
        <v>26500</v>
      </c>
      <c r="F3678" t="s">
        <v>7769</v>
      </c>
    </row>
    <row r="3679" spans="1:6">
      <c r="A3679" s="3" t="s">
        <v>7479</v>
      </c>
      <c r="B3679" t="s">
        <v>7480</v>
      </c>
      <c r="C3679">
        <v>57</v>
      </c>
      <c r="D3679">
        <v>47</v>
      </c>
      <c r="E3679" t="s">
        <v>7769</v>
      </c>
      <c r="F3679" t="s">
        <v>7769</v>
      </c>
    </row>
    <row r="3680" spans="1:6">
      <c r="A3680" s="3" t="s">
        <v>7477</v>
      </c>
      <c r="B3680" t="s">
        <v>7478</v>
      </c>
      <c r="C3680">
        <v>2510</v>
      </c>
      <c r="D3680">
        <v>2306</v>
      </c>
      <c r="E3680">
        <v>25760</v>
      </c>
      <c r="F3680" t="s">
        <v>7769</v>
      </c>
    </row>
    <row r="3681" spans="1:6">
      <c r="A3681" s="3" t="s">
        <v>7475</v>
      </c>
      <c r="B3681" t="s">
        <v>7476</v>
      </c>
      <c r="C3681">
        <v>495</v>
      </c>
      <c r="D3681">
        <v>504</v>
      </c>
      <c r="E3681">
        <v>27920</v>
      </c>
      <c r="F3681" t="s">
        <v>7769</v>
      </c>
    </row>
    <row r="3682" spans="1:6">
      <c r="A3682" s="3" t="s">
        <v>7481</v>
      </c>
      <c r="B3682" t="s">
        <v>7482</v>
      </c>
      <c r="C3682">
        <v>239</v>
      </c>
      <c r="D3682">
        <v>263</v>
      </c>
      <c r="E3682">
        <v>30830</v>
      </c>
      <c r="F3682" t="s">
        <v>7769</v>
      </c>
    </row>
    <row r="3683" spans="1:6">
      <c r="A3683" s="3" t="s">
        <v>7483</v>
      </c>
      <c r="B3683" t="s">
        <v>7484</v>
      </c>
      <c r="C3683">
        <v>2846</v>
      </c>
      <c r="D3683">
        <v>2739</v>
      </c>
      <c r="E3683">
        <v>27190</v>
      </c>
      <c r="F3683">
        <v>11</v>
      </c>
    </row>
    <row r="3684" spans="1:6">
      <c r="A3684" s="3" t="s">
        <v>7485</v>
      </c>
      <c r="B3684" t="s">
        <v>7486</v>
      </c>
      <c r="C3684">
        <v>3979</v>
      </c>
      <c r="D3684">
        <v>4179</v>
      </c>
      <c r="E3684">
        <v>28780</v>
      </c>
      <c r="F3684">
        <v>9</v>
      </c>
    </row>
    <row r="3685" spans="1:6">
      <c r="A3685" s="3" t="s">
        <v>7487</v>
      </c>
      <c r="B3685" t="s">
        <v>2729</v>
      </c>
      <c r="C3685">
        <v>267</v>
      </c>
      <c r="D3685">
        <v>269</v>
      </c>
      <c r="E3685">
        <v>27240</v>
      </c>
      <c r="F3685" t="s">
        <v>7769</v>
      </c>
    </row>
    <row r="3686" spans="1:6">
      <c r="A3686" s="3" t="s">
        <v>7488</v>
      </c>
      <c r="B3686" t="s">
        <v>7489</v>
      </c>
      <c r="C3686">
        <v>71</v>
      </c>
      <c r="D3686">
        <v>74</v>
      </c>
      <c r="E3686" t="s">
        <v>7769</v>
      </c>
      <c r="F3686" t="s">
        <v>7769</v>
      </c>
    </row>
    <row r="3687" spans="1:6">
      <c r="A3687" s="3" t="s">
        <v>7490</v>
      </c>
      <c r="B3687" t="s">
        <v>7491</v>
      </c>
      <c r="C3687">
        <v>175</v>
      </c>
      <c r="D3687">
        <v>178</v>
      </c>
      <c r="E3687">
        <v>26230</v>
      </c>
      <c r="F3687" t="s">
        <v>7769</v>
      </c>
    </row>
    <row r="3688" spans="1:6">
      <c r="A3688" s="3" t="s">
        <v>7492</v>
      </c>
      <c r="B3688" t="s">
        <v>7493</v>
      </c>
      <c r="C3688">
        <v>932</v>
      </c>
      <c r="D3688">
        <v>1096</v>
      </c>
      <c r="E3688">
        <v>30760</v>
      </c>
      <c r="F3688" t="s">
        <v>7769</v>
      </c>
    </row>
    <row r="3689" spans="1:6">
      <c r="A3689" s="3" t="s">
        <v>7494</v>
      </c>
      <c r="B3689" t="s">
        <v>7495</v>
      </c>
      <c r="C3689">
        <v>647</v>
      </c>
      <c r="D3689">
        <v>623</v>
      </c>
      <c r="E3689">
        <v>23750</v>
      </c>
      <c r="F3689" t="s">
        <v>7769</v>
      </c>
    </row>
    <row r="3690" spans="1:6">
      <c r="A3690" s="3" t="s">
        <v>7496</v>
      </c>
      <c r="B3690" t="s">
        <v>7497</v>
      </c>
      <c r="C3690">
        <v>294</v>
      </c>
      <c r="D3690">
        <v>324</v>
      </c>
      <c r="E3690">
        <v>25040</v>
      </c>
      <c r="F3690" t="s">
        <v>7769</v>
      </c>
    </row>
    <row r="3691" spans="1:6">
      <c r="A3691" s="3" t="s">
        <v>7498</v>
      </c>
      <c r="B3691" t="s">
        <v>7499</v>
      </c>
      <c r="C3691">
        <v>208</v>
      </c>
      <c r="D3691">
        <v>217</v>
      </c>
      <c r="E3691">
        <v>23950</v>
      </c>
      <c r="F3691" t="s">
        <v>7769</v>
      </c>
    </row>
    <row r="3692" spans="1:6">
      <c r="A3692" s="3" t="s">
        <v>7500</v>
      </c>
      <c r="B3692" t="s">
        <v>7501</v>
      </c>
      <c r="C3692">
        <v>168</v>
      </c>
      <c r="D3692">
        <v>162</v>
      </c>
      <c r="E3692">
        <v>27540</v>
      </c>
      <c r="F3692" t="s">
        <v>7769</v>
      </c>
    </row>
    <row r="3693" spans="1:6">
      <c r="A3693" s="3" t="s">
        <v>7504</v>
      </c>
      <c r="B3693" t="s">
        <v>7505</v>
      </c>
      <c r="C3693">
        <v>213</v>
      </c>
      <c r="D3693">
        <v>235</v>
      </c>
      <c r="E3693">
        <v>25330</v>
      </c>
      <c r="F3693" t="s">
        <v>7769</v>
      </c>
    </row>
    <row r="3694" spans="1:6">
      <c r="A3694" s="3" t="s">
        <v>7502</v>
      </c>
      <c r="B3694" t="s">
        <v>7503</v>
      </c>
      <c r="C3694">
        <v>162</v>
      </c>
      <c r="D3694">
        <v>162</v>
      </c>
      <c r="E3694">
        <v>21050</v>
      </c>
      <c r="F3694" t="s">
        <v>7769</v>
      </c>
    </row>
    <row r="3695" spans="1:6">
      <c r="A3695" s="3" t="s">
        <v>7506</v>
      </c>
      <c r="B3695" t="s">
        <v>7507</v>
      </c>
      <c r="C3695">
        <v>125</v>
      </c>
      <c r="D3695">
        <v>124</v>
      </c>
      <c r="E3695">
        <v>29620</v>
      </c>
      <c r="F3695" t="s">
        <v>7769</v>
      </c>
    </row>
    <row r="3696" spans="1:6">
      <c r="A3696" s="3" t="s">
        <v>7508</v>
      </c>
      <c r="B3696" t="s">
        <v>7509</v>
      </c>
      <c r="C3696">
        <v>325</v>
      </c>
      <c r="D3696">
        <v>288</v>
      </c>
      <c r="E3696">
        <v>27840</v>
      </c>
      <c r="F3696" t="s">
        <v>7769</v>
      </c>
    </row>
    <row r="3697" spans="1:6">
      <c r="A3697" s="3" t="s">
        <v>7510</v>
      </c>
      <c r="B3697" t="s">
        <v>7511</v>
      </c>
      <c r="C3697">
        <v>182</v>
      </c>
      <c r="D3697">
        <v>186</v>
      </c>
      <c r="E3697">
        <v>25710</v>
      </c>
      <c r="F3697" t="s">
        <v>7769</v>
      </c>
    </row>
    <row r="3698" spans="1:6">
      <c r="A3698" s="3" t="s">
        <v>7512</v>
      </c>
      <c r="B3698" t="s">
        <v>7513</v>
      </c>
      <c r="C3698">
        <v>64</v>
      </c>
      <c r="D3698">
        <v>84</v>
      </c>
      <c r="E3698" t="s">
        <v>7769</v>
      </c>
      <c r="F3698" t="s">
        <v>7769</v>
      </c>
    </row>
    <row r="3699" spans="1:6">
      <c r="A3699" s="3" t="s">
        <v>7514</v>
      </c>
      <c r="B3699" t="s">
        <v>7515</v>
      </c>
      <c r="C3699">
        <v>186</v>
      </c>
      <c r="D3699">
        <v>190</v>
      </c>
      <c r="E3699">
        <v>25990</v>
      </c>
      <c r="F3699" t="s">
        <v>7769</v>
      </c>
    </row>
    <row r="3700" spans="1:6">
      <c r="A3700" s="3" t="s">
        <v>7516</v>
      </c>
      <c r="B3700" t="s">
        <v>7517</v>
      </c>
      <c r="C3700">
        <v>59</v>
      </c>
      <c r="D3700">
        <v>58</v>
      </c>
      <c r="E3700" t="s">
        <v>7769</v>
      </c>
      <c r="F3700" t="s">
        <v>7769</v>
      </c>
    </row>
    <row r="3701" spans="1:6">
      <c r="A3701" s="3" t="s">
        <v>7518</v>
      </c>
      <c r="B3701" t="s">
        <v>7519</v>
      </c>
      <c r="C3701">
        <v>1067</v>
      </c>
      <c r="D3701">
        <v>1085</v>
      </c>
      <c r="E3701">
        <v>29210</v>
      </c>
      <c r="F3701" t="s">
        <v>7769</v>
      </c>
    </row>
    <row r="3702" spans="1:6">
      <c r="A3702" s="3" t="s">
        <v>7520</v>
      </c>
      <c r="B3702" t="s">
        <v>7521</v>
      </c>
      <c r="C3702">
        <v>140</v>
      </c>
      <c r="D3702">
        <v>139</v>
      </c>
      <c r="E3702">
        <v>22400</v>
      </c>
      <c r="F3702" t="s">
        <v>7769</v>
      </c>
    </row>
    <row r="3703" spans="1:6">
      <c r="A3703" s="3" t="s">
        <v>7522</v>
      </c>
      <c r="B3703" t="s">
        <v>7523</v>
      </c>
      <c r="C3703">
        <v>172</v>
      </c>
      <c r="D3703">
        <v>198</v>
      </c>
      <c r="E3703">
        <v>21120</v>
      </c>
      <c r="F3703" t="s">
        <v>7769</v>
      </c>
    </row>
    <row r="3704" spans="1:6">
      <c r="A3704" s="3" t="s">
        <v>7524</v>
      </c>
      <c r="B3704" t="s">
        <v>7525</v>
      </c>
      <c r="C3704">
        <v>310</v>
      </c>
      <c r="D3704">
        <v>323</v>
      </c>
      <c r="E3704">
        <v>24110</v>
      </c>
      <c r="F3704" t="s">
        <v>7769</v>
      </c>
    </row>
    <row r="3705" spans="1:6">
      <c r="A3705" s="3" t="s">
        <v>7526</v>
      </c>
      <c r="B3705" t="s">
        <v>7527</v>
      </c>
      <c r="C3705">
        <v>156</v>
      </c>
      <c r="D3705">
        <v>145</v>
      </c>
      <c r="E3705">
        <v>24280</v>
      </c>
      <c r="F3705" t="s">
        <v>7769</v>
      </c>
    </row>
    <row r="3706" spans="1:6">
      <c r="A3706" s="3" t="s">
        <v>7528</v>
      </c>
      <c r="B3706" t="s">
        <v>7529</v>
      </c>
      <c r="C3706">
        <v>563</v>
      </c>
      <c r="D3706">
        <v>552</v>
      </c>
      <c r="E3706">
        <v>28060</v>
      </c>
      <c r="F3706" t="s">
        <v>7769</v>
      </c>
    </row>
    <row r="3707" spans="1:6">
      <c r="A3707" s="3" t="s">
        <v>7541</v>
      </c>
      <c r="B3707" t="s">
        <v>7542</v>
      </c>
      <c r="C3707">
        <v>662</v>
      </c>
      <c r="D3707">
        <v>661</v>
      </c>
      <c r="E3707">
        <v>30690</v>
      </c>
      <c r="F3707" t="s">
        <v>7769</v>
      </c>
    </row>
    <row r="3708" spans="1:6">
      <c r="A3708" s="3" t="s">
        <v>7530</v>
      </c>
      <c r="B3708" t="s">
        <v>7531</v>
      </c>
      <c r="C3708">
        <v>129</v>
      </c>
      <c r="D3708">
        <v>124</v>
      </c>
      <c r="E3708">
        <v>22400</v>
      </c>
      <c r="F3708" t="s">
        <v>7769</v>
      </c>
    </row>
    <row r="3709" spans="1:6">
      <c r="A3709" s="3" t="s">
        <v>7532</v>
      </c>
      <c r="B3709" t="s">
        <v>7533</v>
      </c>
      <c r="C3709">
        <v>372</v>
      </c>
      <c r="D3709">
        <v>380</v>
      </c>
      <c r="E3709">
        <v>26890</v>
      </c>
      <c r="F3709" t="s">
        <v>7769</v>
      </c>
    </row>
    <row r="3710" spans="1:6">
      <c r="A3710" s="3" t="s">
        <v>7534</v>
      </c>
      <c r="B3710" t="s">
        <v>7535</v>
      </c>
      <c r="C3710">
        <v>144</v>
      </c>
      <c r="D3710">
        <v>141</v>
      </c>
      <c r="E3710">
        <v>23020</v>
      </c>
      <c r="F3710" t="s">
        <v>7769</v>
      </c>
    </row>
    <row r="3711" spans="1:6">
      <c r="A3711" s="3" t="s">
        <v>7536</v>
      </c>
      <c r="B3711" t="s">
        <v>5951</v>
      </c>
      <c r="C3711">
        <v>62</v>
      </c>
      <c r="D3711">
        <v>54</v>
      </c>
      <c r="E3711" t="s">
        <v>7769</v>
      </c>
      <c r="F3711" t="s">
        <v>7769</v>
      </c>
    </row>
    <row r="3712" spans="1:6">
      <c r="A3712" s="3" t="s">
        <v>7537</v>
      </c>
      <c r="B3712" t="s">
        <v>7538</v>
      </c>
      <c r="C3712">
        <v>144</v>
      </c>
      <c r="D3712">
        <v>147</v>
      </c>
      <c r="E3712">
        <v>27710</v>
      </c>
      <c r="F3712" t="s">
        <v>7769</v>
      </c>
    </row>
    <row r="3713" spans="1:6">
      <c r="A3713" s="3" t="s">
        <v>7539</v>
      </c>
      <c r="B3713" t="s">
        <v>7540</v>
      </c>
      <c r="C3713">
        <v>195</v>
      </c>
      <c r="D3713">
        <v>207</v>
      </c>
      <c r="E3713">
        <v>26940</v>
      </c>
      <c r="F3713" t="s">
        <v>7769</v>
      </c>
    </row>
    <row r="3714" spans="1:6">
      <c r="A3714" s="3" t="s">
        <v>7543</v>
      </c>
      <c r="B3714" t="s">
        <v>7544</v>
      </c>
      <c r="C3714">
        <v>353</v>
      </c>
      <c r="D3714">
        <v>318</v>
      </c>
      <c r="E3714">
        <v>26540</v>
      </c>
      <c r="F3714" t="s">
        <v>7769</v>
      </c>
    </row>
    <row r="3715" spans="1:6">
      <c r="A3715" s="3" t="s">
        <v>7545</v>
      </c>
      <c r="B3715" t="s">
        <v>7546</v>
      </c>
      <c r="C3715">
        <v>393</v>
      </c>
      <c r="D3715">
        <v>353</v>
      </c>
      <c r="E3715">
        <v>24800</v>
      </c>
      <c r="F3715" t="s">
        <v>7769</v>
      </c>
    </row>
    <row r="3716" spans="1:6">
      <c r="A3716" s="3" t="s">
        <v>7547</v>
      </c>
      <c r="B3716" t="s">
        <v>7548</v>
      </c>
      <c r="C3716">
        <v>356</v>
      </c>
      <c r="D3716">
        <v>334</v>
      </c>
      <c r="E3716">
        <v>24140</v>
      </c>
      <c r="F3716" t="s">
        <v>7769</v>
      </c>
    </row>
    <row r="3717" spans="1:6">
      <c r="A3717" s="3" t="s">
        <v>7054</v>
      </c>
      <c r="B3717" t="s">
        <v>7055</v>
      </c>
      <c r="C3717">
        <v>358</v>
      </c>
      <c r="D3717">
        <v>332</v>
      </c>
      <c r="E3717">
        <v>25080</v>
      </c>
      <c r="F3717" t="s">
        <v>7769</v>
      </c>
    </row>
    <row r="3718" spans="1:6">
      <c r="A3718" s="3" t="s">
        <v>7559</v>
      </c>
      <c r="B3718" t="s">
        <v>7560</v>
      </c>
      <c r="C3718">
        <v>299</v>
      </c>
      <c r="D3718">
        <v>308</v>
      </c>
      <c r="E3718">
        <v>23890</v>
      </c>
      <c r="F3718" t="s">
        <v>7769</v>
      </c>
    </row>
    <row r="3719" spans="1:6">
      <c r="A3719" s="3" t="s">
        <v>7549</v>
      </c>
      <c r="B3719" t="s">
        <v>7550</v>
      </c>
      <c r="C3719">
        <v>818</v>
      </c>
      <c r="D3719">
        <v>805</v>
      </c>
      <c r="E3719">
        <v>24630</v>
      </c>
      <c r="F3719" t="s">
        <v>7769</v>
      </c>
    </row>
    <row r="3720" spans="1:6">
      <c r="A3720" s="3" t="s">
        <v>7551</v>
      </c>
      <c r="B3720" t="s">
        <v>7552</v>
      </c>
      <c r="C3720">
        <v>461</v>
      </c>
      <c r="D3720">
        <v>435</v>
      </c>
      <c r="E3720">
        <v>25990</v>
      </c>
      <c r="F3720" t="s">
        <v>7769</v>
      </c>
    </row>
    <row r="3721" spans="1:6">
      <c r="A3721" s="3" t="s">
        <v>7056</v>
      </c>
      <c r="B3721" t="s">
        <v>7057</v>
      </c>
      <c r="C3721">
        <v>248</v>
      </c>
      <c r="D3721">
        <v>234</v>
      </c>
      <c r="E3721">
        <v>23610</v>
      </c>
      <c r="F3721" t="s">
        <v>7769</v>
      </c>
    </row>
    <row r="3722" spans="1:6">
      <c r="A3722" s="3" t="s">
        <v>7553</v>
      </c>
      <c r="B3722" t="s">
        <v>7554</v>
      </c>
      <c r="C3722">
        <v>249</v>
      </c>
      <c r="D3722">
        <v>220</v>
      </c>
      <c r="E3722">
        <v>25190</v>
      </c>
      <c r="F3722" t="s">
        <v>7769</v>
      </c>
    </row>
    <row r="3723" spans="1:6">
      <c r="A3723" s="3" t="s">
        <v>7557</v>
      </c>
      <c r="B3723" t="s">
        <v>7558</v>
      </c>
      <c r="C3723">
        <v>548</v>
      </c>
      <c r="D3723">
        <v>549</v>
      </c>
      <c r="E3723">
        <v>22290</v>
      </c>
      <c r="F3723" t="s">
        <v>7769</v>
      </c>
    </row>
    <row r="3724" spans="1:6">
      <c r="A3724" s="3" t="s">
        <v>7561</v>
      </c>
      <c r="B3724" t="s">
        <v>7562</v>
      </c>
      <c r="C3724">
        <v>40</v>
      </c>
      <c r="D3724">
        <v>29</v>
      </c>
      <c r="E3724" t="s">
        <v>7769</v>
      </c>
      <c r="F3724" t="s">
        <v>7769</v>
      </c>
    </row>
    <row r="3725" spans="1:6">
      <c r="A3725" s="3" t="s">
        <v>7563</v>
      </c>
      <c r="B3725" t="s">
        <v>1482</v>
      </c>
      <c r="C3725">
        <v>100</v>
      </c>
      <c r="D3725">
        <v>98</v>
      </c>
      <c r="E3725" t="s">
        <v>7769</v>
      </c>
      <c r="F3725" t="s">
        <v>7769</v>
      </c>
    </row>
    <row r="3726" spans="1:6">
      <c r="A3726" s="3" t="s">
        <v>7564</v>
      </c>
      <c r="B3726" t="s">
        <v>7565</v>
      </c>
      <c r="C3726">
        <v>288</v>
      </c>
      <c r="D3726">
        <v>288</v>
      </c>
      <c r="E3726">
        <v>27150</v>
      </c>
      <c r="F3726" t="s">
        <v>7769</v>
      </c>
    </row>
    <row r="3727" spans="1:6">
      <c r="A3727" s="3" t="s">
        <v>7566</v>
      </c>
      <c r="B3727" t="s">
        <v>7567</v>
      </c>
      <c r="C3727">
        <v>636</v>
      </c>
      <c r="D3727">
        <v>655</v>
      </c>
      <c r="E3727">
        <v>24460</v>
      </c>
      <c r="F3727" t="s">
        <v>7769</v>
      </c>
    </row>
    <row r="3728" spans="1:6">
      <c r="A3728" s="3" t="s">
        <v>7568</v>
      </c>
      <c r="B3728" t="s">
        <v>7569</v>
      </c>
      <c r="C3728">
        <v>220</v>
      </c>
      <c r="D3728">
        <v>222</v>
      </c>
      <c r="E3728">
        <v>25660</v>
      </c>
      <c r="F3728" t="s">
        <v>7769</v>
      </c>
    </row>
    <row r="3729" spans="1:6">
      <c r="A3729" s="3" t="s">
        <v>7572</v>
      </c>
      <c r="B3729" t="s">
        <v>7573</v>
      </c>
      <c r="C3729">
        <v>151</v>
      </c>
      <c r="D3729">
        <v>132</v>
      </c>
      <c r="E3729">
        <v>24500</v>
      </c>
      <c r="F3729" t="s">
        <v>7769</v>
      </c>
    </row>
    <row r="3730" spans="1:6">
      <c r="A3730" s="3" t="s">
        <v>7574</v>
      </c>
      <c r="B3730" t="s">
        <v>7575</v>
      </c>
      <c r="C3730">
        <v>125</v>
      </c>
      <c r="D3730">
        <v>120</v>
      </c>
      <c r="E3730">
        <v>27260</v>
      </c>
      <c r="F3730" t="s">
        <v>7769</v>
      </c>
    </row>
    <row r="3731" spans="1:6">
      <c r="A3731" s="3" t="s">
        <v>7570</v>
      </c>
      <c r="B3731" t="s">
        <v>7571</v>
      </c>
      <c r="C3731">
        <v>851</v>
      </c>
      <c r="D3731">
        <v>815</v>
      </c>
      <c r="E3731">
        <v>25570</v>
      </c>
      <c r="F3731" t="s">
        <v>7769</v>
      </c>
    </row>
    <row r="3732" spans="1:6">
      <c r="A3732" s="3" t="s">
        <v>7576</v>
      </c>
      <c r="B3732" t="s">
        <v>5995</v>
      </c>
      <c r="C3732">
        <v>395</v>
      </c>
      <c r="D3732">
        <v>414</v>
      </c>
      <c r="E3732">
        <v>24760</v>
      </c>
      <c r="F3732" t="s">
        <v>7769</v>
      </c>
    </row>
    <row r="3733" spans="1:6">
      <c r="A3733" s="3" t="s">
        <v>7577</v>
      </c>
      <c r="B3733" t="s">
        <v>7578</v>
      </c>
      <c r="C3733">
        <v>246</v>
      </c>
      <c r="D3733">
        <v>233</v>
      </c>
      <c r="E3733">
        <v>26690</v>
      </c>
      <c r="F3733" t="s">
        <v>7769</v>
      </c>
    </row>
    <row r="3734" spans="1:6">
      <c r="A3734" s="3" t="s">
        <v>7581</v>
      </c>
      <c r="B3734" t="s">
        <v>7582</v>
      </c>
      <c r="C3734">
        <v>406</v>
      </c>
      <c r="D3734">
        <v>444</v>
      </c>
      <c r="E3734">
        <v>28020</v>
      </c>
      <c r="F3734" t="s">
        <v>7769</v>
      </c>
    </row>
    <row r="3735" spans="1:6">
      <c r="A3735" s="3" t="s">
        <v>7579</v>
      </c>
      <c r="B3735" t="s">
        <v>7580</v>
      </c>
      <c r="C3735">
        <v>87</v>
      </c>
      <c r="D3735">
        <v>79</v>
      </c>
      <c r="E3735" t="s">
        <v>7769</v>
      </c>
      <c r="F3735" t="s">
        <v>7769</v>
      </c>
    </row>
    <row r="3736" spans="1:6">
      <c r="A3736" s="3" t="s">
        <v>7583</v>
      </c>
      <c r="B3736" t="s">
        <v>7584</v>
      </c>
      <c r="C3736">
        <v>308</v>
      </c>
      <c r="D3736">
        <v>268</v>
      </c>
      <c r="E3736">
        <v>28110</v>
      </c>
      <c r="F3736" t="s">
        <v>7769</v>
      </c>
    </row>
    <row r="3737" spans="1:6">
      <c r="A3737" s="3" t="s">
        <v>7585</v>
      </c>
      <c r="B3737" t="s">
        <v>7586</v>
      </c>
      <c r="C3737">
        <v>540</v>
      </c>
      <c r="D3737">
        <v>531</v>
      </c>
      <c r="E3737">
        <v>27980</v>
      </c>
      <c r="F3737" t="s">
        <v>7769</v>
      </c>
    </row>
    <row r="3738" spans="1:6">
      <c r="A3738" s="3" t="s">
        <v>7587</v>
      </c>
      <c r="B3738" t="s">
        <v>4276</v>
      </c>
      <c r="C3738">
        <v>149</v>
      </c>
      <c r="D3738">
        <v>141</v>
      </c>
      <c r="E3738">
        <v>23190</v>
      </c>
      <c r="F3738" t="s">
        <v>7769</v>
      </c>
    </row>
    <row r="3739" spans="1:6">
      <c r="A3739" s="3" t="s">
        <v>7588</v>
      </c>
      <c r="B3739" t="s">
        <v>7589</v>
      </c>
      <c r="C3739">
        <v>93</v>
      </c>
      <c r="D3739">
        <v>97</v>
      </c>
      <c r="E3739" t="s">
        <v>7769</v>
      </c>
      <c r="F3739" t="s">
        <v>7769</v>
      </c>
    </row>
    <row r="3740" spans="1:6">
      <c r="A3740" s="3" t="s">
        <v>7590</v>
      </c>
      <c r="B3740" t="s">
        <v>7591</v>
      </c>
      <c r="C3740">
        <v>163</v>
      </c>
      <c r="D3740">
        <v>174</v>
      </c>
      <c r="E3740">
        <v>24690</v>
      </c>
      <c r="F3740" t="s">
        <v>7769</v>
      </c>
    </row>
    <row r="3741" spans="1:6">
      <c r="A3741" s="3" t="s">
        <v>7592</v>
      </c>
      <c r="B3741" t="s">
        <v>7593</v>
      </c>
      <c r="C3741">
        <v>150</v>
      </c>
      <c r="D3741">
        <v>147</v>
      </c>
      <c r="E3741">
        <v>24060</v>
      </c>
      <c r="F3741" t="s">
        <v>7769</v>
      </c>
    </row>
    <row r="3742" spans="1:6">
      <c r="A3742" s="3" t="s">
        <v>7594</v>
      </c>
      <c r="B3742" t="s">
        <v>7595</v>
      </c>
      <c r="C3742">
        <v>165</v>
      </c>
      <c r="D3742">
        <v>168</v>
      </c>
      <c r="E3742">
        <v>25830</v>
      </c>
      <c r="F3742" t="s">
        <v>7769</v>
      </c>
    </row>
    <row r="3743" spans="1:6">
      <c r="A3743" s="3" t="s">
        <v>7596</v>
      </c>
      <c r="B3743" t="s">
        <v>7597</v>
      </c>
      <c r="C3743">
        <v>735</v>
      </c>
      <c r="D3743">
        <v>929</v>
      </c>
      <c r="E3743">
        <v>30270</v>
      </c>
      <c r="F3743" t="s">
        <v>7769</v>
      </c>
    </row>
    <row r="3744" spans="1:6">
      <c r="A3744" s="3" t="s">
        <v>7003</v>
      </c>
      <c r="B3744" t="s">
        <v>7004</v>
      </c>
      <c r="C3744">
        <v>252</v>
      </c>
      <c r="D3744">
        <v>241</v>
      </c>
      <c r="E3744">
        <v>28660</v>
      </c>
      <c r="F3744" t="s">
        <v>7769</v>
      </c>
    </row>
    <row r="3745" spans="1:6">
      <c r="A3745" s="3" t="s">
        <v>7598</v>
      </c>
      <c r="B3745" t="s">
        <v>7599</v>
      </c>
      <c r="C3745">
        <v>2368</v>
      </c>
      <c r="D3745">
        <v>2263</v>
      </c>
      <c r="E3745">
        <v>26490</v>
      </c>
      <c r="F3745">
        <v>8</v>
      </c>
    </row>
    <row r="3746" spans="1:6">
      <c r="A3746" s="3" t="s">
        <v>7604</v>
      </c>
      <c r="B3746" t="s">
        <v>7605</v>
      </c>
      <c r="C3746">
        <v>58</v>
      </c>
      <c r="D3746">
        <v>46</v>
      </c>
      <c r="E3746" t="s">
        <v>7769</v>
      </c>
      <c r="F3746" t="s">
        <v>7769</v>
      </c>
    </row>
    <row r="3747" spans="1:6">
      <c r="A3747" s="3" t="s">
        <v>7600</v>
      </c>
      <c r="B3747" t="s">
        <v>7601</v>
      </c>
      <c r="C3747">
        <v>473</v>
      </c>
      <c r="D3747">
        <v>461</v>
      </c>
      <c r="E3747">
        <v>24640</v>
      </c>
      <c r="F3747" t="s">
        <v>7769</v>
      </c>
    </row>
    <row r="3748" spans="1:6">
      <c r="A3748" s="3" t="s">
        <v>7606</v>
      </c>
      <c r="B3748" t="s">
        <v>7607</v>
      </c>
      <c r="C3748">
        <v>190</v>
      </c>
      <c r="D3748">
        <v>177</v>
      </c>
      <c r="E3748">
        <v>23670</v>
      </c>
      <c r="F3748" t="s">
        <v>7769</v>
      </c>
    </row>
    <row r="3749" spans="1:6">
      <c r="A3749" s="3" t="s">
        <v>7620</v>
      </c>
      <c r="B3749" t="s">
        <v>7621</v>
      </c>
      <c r="C3749">
        <v>127</v>
      </c>
      <c r="D3749">
        <v>137</v>
      </c>
      <c r="E3749">
        <v>26870</v>
      </c>
      <c r="F3749" t="s">
        <v>7769</v>
      </c>
    </row>
    <row r="3750" spans="1:6">
      <c r="A3750" s="3" t="s">
        <v>7608</v>
      </c>
      <c r="B3750" t="s">
        <v>7609</v>
      </c>
      <c r="C3750">
        <v>1422</v>
      </c>
      <c r="D3750">
        <v>1545</v>
      </c>
      <c r="E3750">
        <v>29640</v>
      </c>
      <c r="F3750" t="s">
        <v>7769</v>
      </c>
    </row>
    <row r="3751" spans="1:6">
      <c r="A3751" s="3" t="s">
        <v>7610</v>
      </c>
      <c r="B3751" t="s">
        <v>7611</v>
      </c>
      <c r="C3751">
        <v>4464</v>
      </c>
      <c r="D3751">
        <v>4647</v>
      </c>
      <c r="E3751">
        <v>26170</v>
      </c>
      <c r="F3751">
        <v>8</v>
      </c>
    </row>
    <row r="3752" spans="1:6">
      <c r="A3752" s="3" t="s">
        <v>7612</v>
      </c>
      <c r="B3752" t="s">
        <v>7613</v>
      </c>
      <c r="C3752">
        <v>152</v>
      </c>
      <c r="D3752">
        <v>138</v>
      </c>
      <c r="E3752">
        <v>26000</v>
      </c>
      <c r="F3752" t="s">
        <v>7769</v>
      </c>
    </row>
    <row r="3753" spans="1:6">
      <c r="A3753" s="3" t="s">
        <v>7614</v>
      </c>
      <c r="B3753" t="s">
        <v>7615</v>
      </c>
      <c r="C3753">
        <v>366</v>
      </c>
      <c r="D3753">
        <v>294</v>
      </c>
      <c r="E3753">
        <v>24360</v>
      </c>
      <c r="F3753" t="s">
        <v>7769</v>
      </c>
    </row>
    <row r="3754" spans="1:6">
      <c r="A3754" s="3" t="s">
        <v>7616</v>
      </c>
      <c r="B3754" t="s">
        <v>7617</v>
      </c>
      <c r="C3754">
        <v>588</v>
      </c>
      <c r="D3754">
        <v>530</v>
      </c>
      <c r="E3754">
        <v>24650</v>
      </c>
      <c r="F3754" t="s">
        <v>7769</v>
      </c>
    </row>
    <row r="3755" spans="1:6">
      <c r="A3755" s="3" t="s">
        <v>7622</v>
      </c>
      <c r="B3755" t="s">
        <v>7623</v>
      </c>
      <c r="C3755">
        <v>274</v>
      </c>
      <c r="D3755">
        <v>288</v>
      </c>
      <c r="E3755">
        <v>27290</v>
      </c>
      <c r="F3755" t="s">
        <v>7769</v>
      </c>
    </row>
    <row r="3756" spans="1:6">
      <c r="A3756" s="3" t="s">
        <v>7624</v>
      </c>
      <c r="B3756" t="s">
        <v>7625</v>
      </c>
      <c r="C3756">
        <v>181</v>
      </c>
      <c r="D3756">
        <v>167</v>
      </c>
      <c r="E3756">
        <v>25280</v>
      </c>
      <c r="F3756" t="s">
        <v>7769</v>
      </c>
    </row>
    <row r="3757" spans="1:6">
      <c r="A3757" s="3" t="s">
        <v>7618</v>
      </c>
      <c r="B3757" t="s">
        <v>7619</v>
      </c>
      <c r="C3757">
        <v>155</v>
      </c>
      <c r="D3757">
        <v>160</v>
      </c>
      <c r="E3757">
        <v>27080</v>
      </c>
      <c r="F3757" t="s">
        <v>7769</v>
      </c>
    </row>
    <row r="3758" spans="1:6">
      <c r="A3758" s="3" t="s">
        <v>7626</v>
      </c>
      <c r="B3758" t="s">
        <v>7627</v>
      </c>
      <c r="C3758">
        <v>474</v>
      </c>
      <c r="D3758">
        <v>468</v>
      </c>
      <c r="E3758">
        <v>24100</v>
      </c>
      <c r="F3758" t="s">
        <v>7769</v>
      </c>
    </row>
    <row r="3759" spans="1:6">
      <c r="A3759" s="3" t="s">
        <v>7602</v>
      </c>
      <c r="B3759" t="s">
        <v>7603</v>
      </c>
      <c r="C3759">
        <v>271</v>
      </c>
      <c r="D3759">
        <v>281</v>
      </c>
      <c r="E3759">
        <v>24370</v>
      </c>
      <c r="F3759" t="s">
        <v>7769</v>
      </c>
    </row>
    <row r="3760" spans="1:6">
      <c r="A3760" s="3" t="s">
        <v>7628</v>
      </c>
      <c r="B3760" t="s">
        <v>7629</v>
      </c>
      <c r="C3760">
        <v>491</v>
      </c>
      <c r="D3760">
        <v>503</v>
      </c>
      <c r="E3760">
        <v>22400</v>
      </c>
      <c r="F3760" t="s">
        <v>7769</v>
      </c>
    </row>
    <row r="3761" spans="1:6">
      <c r="A3761" s="3" t="s">
        <v>7630</v>
      </c>
      <c r="B3761" t="s">
        <v>7631</v>
      </c>
      <c r="C3761">
        <v>483</v>
      </c>
      <c r="D3761">
        <v>474</v>
      </c>
      <c r="E3761">
        <v>23720</v>
      </c>
      <c r="F3761" t="s">
        <v>7769</v>
      </c>
    </row>
    <row r="3762" spans="1:6">
      <c r="A3762" s="3" t="s">
        <v>7632</v>
      </c>
      <c r="B3762" t="s">
        <v>7633</v>
      </c>
      <c r="C3762">
        <v>127</v>
      </c>
      <c r="D3762">
        <v>136</v>
      </c>
      <c r="E3762">
        <v>22410</v>
      </c>
      <c r="F3762" t="s">
        <v>7769</v>
      </c>
    </row>
    <row r="3763" spans="1:6">
      <c r="A3763" s="3" t="s">
        <v>7634</v>
      </c>
      <c r="B3763" t="s">
        <v>7635</v>
      </c>
      <c r="C3763">
        <v>603</v>
      </c>
      <c r="D3763">
        <v>595</v>
      </c>
      <c r="E3763">
        <v>24940</v>
      </c>
      <c r="F3763" t="s">
        <v>7769</v>
      </c>
    </row>
    <row r="3764" spans="1:6">
      <c r="A3764" s="3" t="s">
        <v>7636</v>
      </c>
      <c r="B3764" t="s">
        <v>7637</v>
      </c>
      <c r="C3764">
        <v>142</v>
      </c>
      <c r="D3764">
        <v>130</v>
      </c>
      <c r="E3764">
        <v>27460</v>
      </c>
      <c r="F3764" t="s">
        <v>7769</v>
      </c>
    </row>
    <row r="3765" spans="1:6">
      <c r="A3765" s="3" t="s">
        <v>7638</v>
      </c>
      <c r="B3765" t="s">
        <v>7639</v>
      </c>
      <c r="C3765">
        <v>96</v>
      </c>
      <c r="D3765">
        <v>96</v>
      </c>
      <c r="E3765" t="s">
        <v>7769</v>
      </c>
      <c r="F3765" t="s">
        <v>7769</v>
      </c>
    </row>
    <row r="3766" spans="1:6">
      <c r="A3766" s="3" t="s">
        <v>7642</v>
      </c>
      <c r="B3766" t="s">
        <v>7643</v>
      </c>
      <c r="C3766">
        <v>437</v>
      </c>
      <c r="D3766">
        <v>459</v>
      </c>
      <c r="E3766">
        <v>24710</v>
      </c>
      <c r="F3766" t="s">
        <v>7769</v>
      </c>
    </row>
    <row r="3767" spans="1:6">
      <c r="A3767" s="3" t="s">
        <v>7640</v>
      </c>
      <c r="B3767" t="s">
        <v>7641</v>
      </c>
      <c r="C3767">
        <v>837</v>
      </c>
      <c r="D3767">
        <v>839</v>
      </c>
      <c r="E3767">
        <v>24630</v>
      </c>
      <c r="F3767" t="s">
        <v>7769</v>
      </c>
    </row>
    <row r="3768" spans="1:6">
      <c r="A3768" s="3" t="s">
        <v>7644</v>
      </c>
      <c r="B3768" t="s">
        <v>7645</v>
      </c>
      <c r="C3768">
        <v>89</v>
      </c>
      <c r="D3768">
        <v>78</v>
      </c>
      <c r="E3768" t="s">
        <v>7769</v>
      </c>
      <c r="F3768" t="s">
        <v>7769</v>
      </c>
    </row>
    <row r="3769" spans="1:6">
      <c r="A3769" s="3" t="s">
        <v>7646</v>
      </c>
      <c r="B3769" t="s">
        <v>7647</v>
      </c>
      <c r="C3769">
        <v>758</v>
      </c>
      <c r="D3769">
        <v>743</v>
      </c>
      <c r="E3769">
        <v>25230</v>
      </c>
      <c r="F3769" t="s">
        <v>7769</v>
      </c>
    </row>
    <row r="3770" spans="1:6">
      <c r="A3770" s="3" t="s">
        <v>7648</v>
      </c>
      <c r="B3770" t="s">
        <v>6079</v>
      </c>
      <c r="C3770">
        <v>222</v>
      </c>
      <c r="D3770">
        <v>230</v>
      </c>
      <c r="E3770">
        <v>23530</v>
      </c>
      <c r="F3770" t="s">
        <v>7769</v>
      </c>
    </row>
    <row r="3771" spans="1:6">
      <c r="A3771" s="3" t="s">
        <v>7649</v>
      </c>
      <c r="B3771" t="s">
        <v>7650</v>
      </c>
      <c r="C3771">
        <v>143</v>
      </c>
      <c r="D3771">
        <v>139</v>
      </c>
      <c r="E3771">
        <v>23190</v>
      </c>
      <c r="F3771" t="s">
        <v>7769</v>
      </c>
    </row>
    <row r="3772" spans="1:6">
      <c r="A3772" s="3" t="s">
        <v>7651</v>
      </c>
      <c r="B3772" t="s">
        <v>7652</v>
      </c>
      <c r="C3772">
        <v>150</v>
      </c>
      <c r="D3772">
        <v>121</v>
      </c>
      <c r="E3772">
        <v>27770</v>
      </c>
      <c r="F3772" t="s">
        <v>7769</v>
      </c>
    </row>
    <row r="3773" spans="1:6">
      <c r="A3773" s="3" t="s">
        <v>7653</v>
      </c>
      <c r="B3773" t="s">
        <v>7654</v>
      </c>
      <c r="C3773">
        <v>263</v>
      </c>
      <c r="D3773">
        <v>249</v>
      </c>
      <c r="E3773">
        <v>27710</v>
      </c>
      <c r="F3773" t="s">
        <v>7769</v>
      </c>
    </row>
    <row r="3774" spans="1:6">
      <c r="A3774" s="3" t="s">
        <v>7655</v>
      </c>
      <c r="B3774" t="s">
        <v>7656</v>
      </c>
      <c r="C3774">
        <v>121</v>
      </c>
      <c r="D3774">
        <v>103</v>
      </c>
      <c r="E3774">
        <v>22760</v>
      </c>
      <c r="F3774" t="s">
        <v>7769</v>
      </c>
    </row>
    <row r="3775" spans="1:6">
      <c r="A3775" s="3" t="s">
        <v>7657</v>
      </c>
      <c r="B3775" t="s">
        <v>7658</v>
      </c>
      <c r="C3775">
        <v>816</v>
      </c>
      <c r="D3775">
        <v>732</v>
      </c>
      <c r="E3775">
        <v>24360</v>
      </c>
      <c r="F3775" t="s">
        <v>7769</v>
      </c>
    </row>
    <row r="3776" spans="1:6">
      <c r="A3776" s="3" t="s">
        <v>7659</v>
      </c>
      <c r="B3776" t="s">
        <v>7660</v>
      </c>
      <c r="C3776">
        <v>1268</v>
      </c>
      <c r="D3776">
        <v>1302</v>
      </c>
      <c r="E3776">
        <v>21750</v>
      </c>
      <c r="F3776" t="s">
        <v>7769</v>
      </c>
    </row>
    <row r="3777" spans="1:6">
      <c r="A3777" s="3" t="s">
        <v>7661</v>
      </c>
      <c r="B3777" t="s">
        <v>7662</v>
      </c>
      <c r="C3777">
        <v>60</v>
      </c>
      <c r="D3777">
        <v>46</v>
      </c>
      <c r="E3777" t="s">
        <v>7769</v>
      </c>
      <c r="F3777" t="s">
        <v>7769</v>
      </c>
    </row>
    <row r="3778" spans="1:6">
      <c r="A3778" s="3" t="s">
        <v>7663</v>
      </c>
      <c r="B3778" t="s">
        <v>7664</v>
      </c>
      <c r="C3778">
        <v>92</v>
      </c>
      <c r="D3778">
        <v>87</v>
      </c>
      <c r="E3778" t="s">
        <v>7769</v>
      </c>
      <c r="F3778" t="s">
        <v>7769</v>
      </c>
    </row>
    <row r="3779" spans="1:6">
      <c r="A3779" s="3" t="s">
        <v>7667</v>
      </c>
      <c r="B3779" t="s">
        <v>7668</v>
      </c>
      <c r="C3779">
        <v>304</v>
      </c>
      <c r="D3779">
        <v>296</v>
      </c>
      <c r="E3779">
        <v>22430</v>
      </c>
      <c r="F3779" t="s">
        <v>7769</v>
      </c>
    </row>
    <row r="3780" spans="1:6">
      <c r="A3780" s="3" t="s">
        <v>7669</v>
      </c>
      <c r="B3780" t="s">
        <v>7670</v>
      </c>
      <c r="C3780">
        <v>127</v>
      </c>
      <c r="D3780">
        <v>130</v>
      </c>
      <c r="E3780">
        <v>25680</v>
      </c>
      <c r="F3780" t="s">
        <v>7769</v>
      </c>
    </row>
    <row r="3781" spans="1:6">
      <c r="A3781" s="3" t="s">
        <v>7671</v>
      </c>
      <c r="B3781" t="s">
        <v>7672</v>
      </c>
      <c r="C3781">
        <v>514</v>
      </c>
      <c r="D3781">
        <v>490</v>
      </c>
      <c r="E3781">
        <v>24910</v>
      </c>
      <c r="F3781" t="s">
        <v>7769</v>
      </c>
    </row>
    <row r="3782" spans="1:6">
      <c r="A3782" s="3" t="s">
        <v>7673</v>
      </c>
      <c r="B3782" t="s">
        <v>7674</v>
      </c>
      <c r="C3782">
        <v>267</v>
      </c>
      <c r="D3782">
        <v>264</v>
      </c>
      <c r="E3782">
        <v>31250</v>
      </c>
      <c r="F3782" t="s">
        <v>7769</v>
      </c>
    </row>
    <row r="3783" spans="1:6">
      <c r="A3783" s="3" t="s">
        <v>7665</v>
      </c>
      <c r="B3783" t="s">
        <v>7666</v>
      </c>
      <c r="C3783">
        <v>227</v>
      </c>
      <c r="D3783">
        <v>243</v>
      </c>
      <c r="E3783">
        <v>29150</v>
      </c>
      <c r="F3783" t="s">
        <v>7769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6C453-2FDB-4CEC-ACE7-8B3199EFB3DA}">
  <dimension ref="A1:F3783"/>
  <sheetViews>
    <sheetView workbookViewId="0">
      <pane xSplit="2" ySplit="1" topLeftCell="C2" activePane="bottomRight" state="frozen"/>
      <selection pane="bottomRight" activeCell="A3" sqref="A3"/>
      <selection pane="bottomLeft"/>
      <selection pane="topRight"/>
    </sheetView>
  </sheetViews>
  <sheetFormatPr defaultRowHeight="15"/>
  <cols>
    <col min="1" max="1" width="12" customWidth="1"/>
    <col min="2" max="2" width="40" customWidth="1"/>
    <col min="3" max="6" width="16" customWidth="1"/>
  </cols>
  <sheetData>
    <row r="1" spans="1:6">
      <c r="A1" s="2" t="s">
        <v>0</v>
      </c>
      <c r="B1" s="2" t="s">
        <v>1</v>
      </c>
      <c r="C1" s="2" t="s">
        <v>7765</v>
      </c>
      <c r="D1" s="2" t="s">
        <v>7766</v>
      </c>
      <c r="E1" s="2" t="s">
        <v>7767</v>
      </c>
      <c r="F1" s="2" t="s">
        <v>7768</v>
      </c>
    </row>
    <row r="2" spans="1:6">
      <c r="A2" s="3" t="s">
        <v>9</v>
      </c>
      <c r="B2" t="s">
        <v>10</v>
      </c>
      <c r="C2">
        <v>498</v>
      </c>
      <c r="D2">
        <v>518</v>
      </c>
      <c r="E2">
        <v>24700</v>
      </c>
      <c r="F2" t="s">
        <v>7769</v>
      </c>
    </row>
    <row r="3" spans="1:6">
      <c r="A3" s="3" t="s">
        <v>15</v>
      </c>
      <c r="B3" t="s">
        <v>16</v>
      </c>
      <c r="C3">
        <v>598</v>
      </c>
      <c r="D3">
        <v>584</v>
      </c>
      <c r="E3">
        <v>25260</v>
      </c>
      <c r="F3" t="s">
        <v>7769</v>
      </c>
    </row>
    <row r="4" spans="1:6">
      <c r="A4" s="3" t="s">
        <v>17</v>
      </c>
      <c r="B4" t="s">
        <v>18</v>
      </c>
      <c r="C4">
        <v>1012</v>
      </c>
      <c r="D4">
        <v>1004</v>
      </c>
      <c r="E4">
        <v>26000</v>
      </c>
      <c r="F4" t="s">
        <v>7769</v>
      </c>
    </row>
    <row r="5" spans="1:6">
      <c r="A5" s="3" t="s">
        <v>21</v>
      </c>
      <c r="B5" t="s">
        <v>22</v>
      </c>
      <c r="C5">
        <v>177</v>
      </c>
      <c r="D5">
        <v>189</v>
      </c>
      <c r="E5">
        <v>21320</v>
      </c>
      <c r="F5" t="s">
        <v>7769</v>
      </c>
    </row>
    <row r="6" spans="1:6">
      <c r="A6" s="3" t="s">
        <v>26</v>
      </c>
      <c r="B6" t="s">
        <v>27</v>
      </c>
      <c r="C6">
        <v>384</v>
      </c>
      <c r="D6">
        <v>417</v>
      </c>
      <c r="E6">
        <v>27790</v>
      </c>
      <c r="F6" t="s">
        <v>7769</v>
      </c>
    </row>
    <row r="7" spans="1:6">
      <c r="A7" s="3" t="s">
        <v>30</v>
      </c>
      <c r="B7" t="s">
        <v>31</v>
      </c>
      <c r="C7">
        <v>255</v>
      </c>
      <c r="D7">
        <v>259</v>
      </c>
      <c r="E7">
        <v>25470</v>
      </c>
      <c r="F7" t="s">
        <v>7769</v>
      </c>
    </row>
    <row r="8" spans="1:6">
      <c r="A8" s="3" t="s">
        <v>34</v>
      </c>
      <c r="B8" t="s">
        <v>35</v>
      </c>
      <c r="C8">
        <v>125</v>
      </c>
      <c r="D8">
        <v>118</v>
      </c>
      <c r="E8">
        <v>26000</v>
      </c>
      <c r="F8" t="s">
        <v>7769</v>
      </c>
    </row>
    <row r="9" spans="1:6">
      <c r="A9" s="3" t="s">
        <v>38</v>
      </c>
      <c r="B9" t="s">
        <v>39</v>
      </c>
      <c r="C9">
        <v>291</v>
      </c>
      <c r="D9">
        <v>306</v>
      </c>
      <c r="E9">
        <v>26290</v>
      </c>
      <c r="F9" t="s">
        <v>7769</v>
      </c>
    </row>
    <row r="10" spans="1:6">
      <c r="A10" s="3" t="s">
        <v>42</v>
      </c>
      <c r="B10" t="s">
        <v>43</v>
      </c>
      <c r="C10">
        <v>543</v>
      </c>
      <c r="D10">
        <v>517</v>
      </c>
      <c r="E10">
        <v>25820</v>
      </c>
      <c r="F10" t="s">
        <v>7769</v>
      </c>
    </row>
    <row r="11" spans="1:6">
      <c r="A11" s="3" t="s">
        <v>46</v>
      </c>
      <c r="B11" t="s">
        <v>47</v>
      </c>
      <c r="C11">
        <v>177</v>
      </c>
      <c r="D11" t="s">
        <v>7770</v>
      </c>
      <c r="E11">
        <v>26140</v>
      </c>
      <c r="F11" t="s">
        <v>7769</v>
      </c>
    </row>
    <row r="12" spans="1:6">
      <c r="A12" s="3" t="s">
        <v>48</v>
      </c>
      <c r="B12" t="s">
        <v>49</v>
      </c>
      <c r="C12">
        <v>1155</v>
      </c>
      <c r="D12">
        <v>1205</v>
      </c>
      <c r="E12">
        <v>27570</v>
      </c>
      <c r="F12" t="s">
        <v>7769</v>
      </c>
    </row>
    <row r="13" spans="1:6">
      <c r="A13" s="3" t="s">
        <v>52</v>
      </c>
      <c r="B13" t="s">
        <v>53</v>
      </c>
      <c r="C13">
        <v>70</v>
      </c>
      <c r="D13">
        <v>79</v>
      </c>
      <c r="E13" t="s">
        <v>7769</v>
      </c>
      <c r="F13" t="s">
        <v>7769</v>
      </c>
    </row>
    <row r="14" spans="1:6">
      <c r="A14" s="3" t="s">
        <v>56</v>
      </c>
      <c r="B14" t="s">
        <v>57</v>
      </c>
      <c r="C14">
        <v>404</v>
      </c>
      <c r="D14">
        <v>391</v>
      </c>
      <c r="E14">
        <v>27200</v>
      </c>
      <c r="F14" t="s">
        <v>7769</v>
      </c>
    </row>
    <row r="15" spans="1:6">
      <c r="A15" s="3" t="s">
        <v>58</v>
      </c>
      <c r="B15" t="s">
        <v>59</v>
      </c>
      <c r="C15">
        <v>744</v>
      </c>
      <c r="D15">
        <v>707</v>
      </c>
      <c r="E15">
        <v>25340</v>
      </c>
      <c r="F15" t="s">
        <v>7769</v>
      </c>
    </row>
    <row r="16" spans="1:6">
      <c r="A16" s="3" t="s">
        <v>60</v>
      </c>
      <c r="B16" t="s">
        <v>61</v>
      </c>
      <c r="C16">
        <v>75</v>
      </c>
      <c r="D16">
        <v>78</v>
      </c>
      <c r="E16" t="s">
        <v>7769</v>
      </c>
      <c r="F16" t="s">
        <v>7769</v>
      </c>
    </row>
    <row r="17" spans="1:6">
      <c r="A17" s="3" t="s">
        <v>62</v>
      </c>
      <c r="B17" t="s">
        <v>63</v>
      </c>
      <c r="C17">
        <v>228</v>
      </c>
      <c r="D17">
        <v>212</v>
      </c>
      <c r="E17">
        <v>24940</v>
      </c>
      <c r="F17" t="s">
        <v>7769</v>
      </c>
    </row>
    <row r="18" spans="1:6">
      <c r="A18" s="3" t="s">
        <v>64</v>
      </c>
      <c r="B18" t="s">
        <v>65</v>
      </c>
      <c r="C18">
        <v>315</v>
      </c>
      <c r="D18">
        <v>274</v>
      </c>
      <c r="E18">
        <v>25510</v>
      </c>
      <c r="F18" t="s">
        <v>7769</v>
      </c>
    </row>
    <row r="19" spans="1:6">
      <c r="A19" s="3" t="s">
        <v>66</v>
      </c>
      <c r="B19" t="s">
        <v>67</v>
      </c>
      <c r="C19">
        <v>2533</v>
      </c>
      <c r="D19">
        <v>2472</v>
      </c>
      <c r="E19">
        <v>23090</v>
      </c>
      <c r="F19">
        <v>16</v>
      </c>
    </row>
    <row r="20" spans="1:6">
      <c r="A20" s="3" t="s">
        <v>71</v>
      </c>
      <c r="B20" t="s">
        <v>72</v>
      </c>
      <c r="C20">
        <v>364</v>
      </c>
      <c r="D20">
        <v>349</v>
      </c>
      <c r="E20">
        <v>23740</v>
      </c>
      <c r="F20" t="s">
        <v>7769</v>
      </c>
    </row>
    <row r="21" spans="1:6">
      <c r="A21" s="3" t="s">
        <v>75</v>
      </c>
      <c r="B21" t="s">
        <v>76</v>
      </c>
      <c r="C21">
        <v>456</v>
      </c>
      <c r="D21">
        <v>456</v>
      </c>
      <c r="E21">
        <v>23100</v>
      </c>
      <c r="F21" t="s">
        <v>7769</v>
      </c>
    </row>
    <row r="22" spans="1:6">
      <c r="A22" s="3" t="s">
        <v>79</v>
      </c>
      <c r="B22" t="s">
        <v>80</v>
      </c>
      <c r="C22">
        <v>87</v>
      </c>
      <c r="D22">
        <v>76</v>
      </c>
      <c r="E22" t="s">
        <v>7769</v>
      </c>
      <c r="F22" t="s">
        <v>7769</v>
      </c>
    </row>
    <row r="23" spans="1:6">
      <c r="A23" s="3" t="s">
        <v>83</v>
      </c>
      <c r="B23" t="s">
        <v>84</v>
      </c>
      <c r="C23">
        <v>403</v>
      </c>
      <c r="D23">
        <v>396</v>
      </c>
      <c r="E23">
        <v>25950</v>
      </c>
      <c r="F23" t="s">
        <v>7769</v>
      </c>
    </row>
    <row r="24" spans="1:6">
      <c r="A24" s="3" t="s">
        <v>85</v>
      </c>
      <c r="B24" t="s">
        <v>86</v>
      </c>
      <c r="C24">
        <v>103</v>
      </c>
      <c r="D24">
        <v>96</v>
      </c>
      <c r="E24" t="s">
        <v>7769</v>
      </c>
      <c r="F24" t="s">
        <v>7769</v>
      </c>
    </row>
    <row r="25" spans="1:6">
      <c r="A25" s="3" t="s">
        <v>89</v>
      </c>
      <c r="B25" t="s">
        <v>90</v>
      </c>
      <c r="C25">
        <v>53</v>
      </c>
      <c r="D25">
        <v>45</v>
      </c>
      <c r="E25" t="s">
        <v>7769</v>
      </c>
      <c r="F25" t="s">
        <v>7769</v>
      </c>
    </row>
    <row r="26" spans="1:6">
      <c r="A26" s="3" t="s">
        <v>93</v>
      </c>
      <c r="B26" t="s">
        <v>94</v>
      </c>
      <c r="C26">
        <v>371</v>
      </c>
      <c r="D26">
        <v>361</v>
      </c>
      <c r="E26">
        <v>26150</v>
      </c>
      <c r="F26" t="s">
        <v>7769</v>
      </c>
    </row>
    <row r="27" spans="1:6">
      <c r="A27" s="3" t="s">
        <v>95</v>
      </c>
      <c r="B27" t="s">
        <v>96</v>
      </c>
      <c r="C27">
        <v>222</v>
      </c>
      <c r="D27">
        <v>209</v>
      </c>
      <c r="E27">
        <v>22280</v>
      </c>
      <c r="F27" t="s">
        <v>7769</v>
      </c>
    </row>
    <row r="28" spans="1:6">
      <c r="A28" s="3" t="s">
        <v>97</v>
      </c>
      <c r="B28" t="s">
        <v>98</v>
      </c>
      <c r="C28">
        <v>2604</v>
      </c>
      <c r="D28">
        <v>2578</v>
      </c>
      <c r="E28">
        <v>25840</v>
      </c>
      <c r="F28">
        <v>11</v>
      </c>
    </row>
    <row r="29" spans="1:6">
      <c r="A29" s="3" t="s">
        <v>99</v>
      </c>
      <c r="B29" t="s">
        <v>100</v>
      </c>
      <c r="C29">
        <v>363</v>
      </c>
      <c r="D29">
        <v>337</v>
      </c>
      <c r="E29">
        <v>27020</v>
      </c>
      <c r="F29" t="s">
        <v>7769</v>
      </c>
    </row>
    <row r="30" spans="1:6">
      <c r="A30" s="3" t="s">
        <v>103</v>
      </c>
      <c r="B30" t="s">
        <v>104</v>
      </c>
      <c r="C30">
        <v>269</v>
      </c>
      <c r="D30">
        <v>238</v>
      </c>
      <c r="E30">
        <v>25630</v>
      </c>
      <c r="F30" t="s">
        <v>7769</v>
      </c>
    </row>
    <row r="31" spans="1:6">
      <c r="A31" s="3" t="s">
        <v>105</v>
      </c>
      <c r="B31" t="s">
        <v>106</v>
      </c>
      <c r="C31">
        <v>657</v>
      </c>
      <c r="D31">
        <v>658</v>
      </c>
      <c r="E31">
        <v>20520</v>
      </c>
      <c r="F31" t="s">
        <v>7769</v>
      </c>
    </row>
    <row r="32" spans="1:6">
      <c r="A32" s="3" t="s">
        <v>107</v>
      </c>
      <c r="B32" t="s">
        <v>108</v>
      </c>
      <c r="C32">
        <v>253</v>
      </c>
      <c r="D32">
        <v>231</v>
      </c>
      <c r="E32">
        <v>21870</v>
      </c>
      <c r="F32" t="s">
        <v>7769</v>
      </c>
    </row>
    <row r="33" spans="1:6">
      <c r="A33" s="3" t="s">
        <v>109</v>
      </c>
      <c r="B33" t="s">
        <v>110</v>
      </c>
      <c r="C33">
        <v>105</v>
      </c>
      <c r="D33">
        <v>102</v>
      </c>
      <c r="E33">
        <v>27820</v>
      </c>
      <c r="F33" t="s">
        <v>7769</v>
      </c>
    </row>
    <row r="34" spans="1:6">
      <c r="A34" s="3" t="s">
        <v>111</v>
      </c>
      <c r="B34" t="s">
        <v>112</v>
      </c>
      <c r="C34">
        <v>118</v>
      </c>
      <c r="D34">
        <v>104</v>
      </c>
      <c r="E34">
        <v>26480</v>
      </c>
      <c r="F34" t="s">
        <v>7769</v>
      </c>
    </row>
    <row r="35" spans="1:6">
      <c r="A35" s="3" t="s">
        <v>113</v>
      </c>
      <c r="B35" t="s">
        <v>114</v>
      </c>
      <c r="C35">
        <v>279</v>
      </c>
      <c r="D35">
        <v>273</v>
      </c>
      <c r="E35">
        <v>24790</v>
      </c>
      <c r="F35" t="s">
        <v>7769</v>
      </c>
    </row>
    <row r="36" spans="1:6">
      <c r="A36" s="3" t="s">
        <v>115</v>
      </c>
      <c r="B36" t="s">
        <v>116</v>
      </c>
      <c r="C36">
        <v>82</v>
      </c>
      <c r="D36">
        <v>72</v>
      </c>
      <c r="E36" t="s">
        <v>7769</v>
      </c>
      <c r="F36" t="s">
        <v>7769</v>
      </c>
    </row>
    <row r="37" spans="1:6">
      <c r="A37" s="3" t="s">
        <v>117</v>
      </c>
      <c r="B37" t="s">
        <v>118</v>
      </c>
      <c r="C37">
        <v>1422</v>
      </c>
      <c r="D37">
        <v>1348</v>
      </c>
      <c r="E37">
        <v>24480</v>
      </c>
      <c r="F37" t="s">
        <v>7769</v>
      </c>
    </row>
    <row r="38" spans="1:6">
      <c r="A38" s="3" t="s">
        <v>856</v>
      </c>
      <c r="B38" t="s">
        <v>857</v>
      </c>
      <c r="C38">
        <v>57</v>
      </c>
      <c r="D38">
        <v>62</v>
      </c>
      <c r="E38" t="s">
        <v>7769</v>
      </c>
      <c r="F38" t="s">
        <v>7769</v>
      </c>
    </row>
    <row r="39" spans="1:6">
      <c r="A39" s="3" t="s">
        <v>119</v>
      </c>
      <c r="B39" t="s">
        <v>120</v>
      </c>
      <c r="C39">
        <v>169</v>
      </c>
      <c r="D39">
        <v>176</v>
      </c>
      <c r="E39">
        <v>21760</v>
      </c>
      <c r="F39" t="s">
        <v>7769</v>
      </c>
    </row>
    <row r="40" spans="1:6">
      <c r="A40" s="3" t="s">
        <v>121</v>
      </c>
      <c r="B40" t="s">
        <v>122</v>
      </c>
      <c r="C40">
        <v>178</v>
      </c>
      <c r="D40">
        <v>175</v>
      </c>
      <c r="E40">
        <v>23920</v>
      </c>
      <c r="F40" t="s">
        <v>7769</v>
      </c>
    </row>
    <row r="41" spans="1:6">
      <c r="A41" s="3" t="s">
        <v>125</v>
      </c>
      <c r="B41" t="s">
        <v>126</v>
      </c>
      <c r="C41">
        <v>814</v>
      </c>
      <c r="D41">
        <v>777</v>
      </c>
      <c r="E41">
        <v>25610</v>
      </c>
      <c r="F41" t="s">
        <v>7769</v>
      </c>
    </row>
    <row r="42" spans="1:6">
      <c r="A42" s="3" t="s">
        <v>127</v>
      </c>
      <c r="B42" t="s">
        <v>128</v>
      </c>
      <c r="C42">
        <v>389</v>
      </c>
      <c r="D42">
        <v>369</v>
      </c>
      <c r="E42">
        <v>27130</v>
      </c>
      <c r="F42" t="s">
        <v>7769</v>
      </c>
    </row>
    <row r="43" spans="1:6">
      <c r="A43" s="3" t="s">
        <v>129</v>
      </c>
      <c r="B43" t="s">
        <v>130</v>
      </c>
      <c r="C43">
        <v>69</v>
      </c>
      <c r="D43">
        <v>62</v>
      </c>
      <c r="E43" t="s">
        <v>7769</v>
      </c>
      <c r="F43" t="s">
        <v>7769</v>
      </c>
    </row>
    <row r="44" spans="1:6">
      <c r="A44" s="3" t="s">
        <v>131</v>
      </c>
      <c r="B44" t="s">
        <v>132</v>
      </c>
      <c r="C44">
        <v>26</v>
      </c>
      <c r="D44">
        <v>26</v>
      </c>
      <c r="E44" t="s">
        <v>7769</v>
      </c>
      <c r="F44" t="s">
        <v>7769</v>
      </c>
    </row>
    <row r="45" spans="1:6">
      <c r="A45" s="3" t="s">
        <v>133</v>
      </c>
      <c r="B45" t="s">
        <v>134</v>
      </c>
      <c r="C45">
        <v>555</v>
      </c>
      <c r="D45">
        <v>555</v>
      </c>
      <c r="E45">
        <v>25430</v>
      </c>
      <c r="F45" t="s">
        <v>7769</v>
      </c>
    </row>
    <row r="46" spans="1:6">
      <c r="A46" s="3" t="s">
        <v>135</v>
      </c>
      <c r="B46" t="s">
        <v>136</v>
      </c>
      <c r="C46">
        <v>114</v>
      </c>
      <c r="D46">
        <v>108</v>
      </c>
      <c r="E46">
        <v>26470</v>
      </c>
      <c r="F46" t="s">
        <v>7769</v>
      </c>
    </row>
    <row r="47" spans="1:6">
      <c r="A47" s="3" t="s">
        <v>137</v>
      </c>
      <c r="B47" t="s">
        <v>138</v>
      </c>
      <c r="C47">
        <v>134</v>
      </c>
      <c r="D47">
        <v>130</v>
      </c>
      <c r="E47">
        <v>27750</v>
      </c>
      <c r="F47" t="s">
        <v>7769</v>
      </c>
    </row>
    <row r="48" spans="1:6">
      <c r="A48" s="3" t="s">
        <v>139</v>
      </c>
      <c r="B48" t="s">
        <v>140</v>
      </c>
      <c r="C48">
        <v>740</v>
      </c>
      <c r="D48">
        <v>752</v>
      </c>
      <c r="E48">
        <v>26480</v>
      </c>
      <c r="F48" t="s">
        <v>7769</v>
      </c>
    </row>
    <row r="49" spans="1:6">
      <c r="A49" s="3" t="s">
        <v>141</v>
      </c>
      <c r="B49" t="s">
        <v>142</v>
      </c>
      <c r="C49">
        <v>330</v>
      </c>
      <c r="D49">
        <v>316</v>
      </c>
      <c r="E49">
        <v>24490</v>
      </c>
      <c r="F49" t="s">
        <v>7769</v>
      </c>
    </row>
    <row r="50" spans="1:6">
      <c r="A50" s="3" t="s">
        <v>143</v>
      </c>
      <c r="B50" t="s">
        <v>144</v>
      </c>
      <c r="C50">
        <v>384</v>
      </c>
      <c r="D50">
        <v>380</v>
      </c>
      <c r="E50">
        <v>29670</v>
      </c>
      <c r="F50" t="s">
        <v>7769</v>
      </c>
    </row>
    <row r="51" spans="1:6">
      <c r="A51" s="3" t="s">
        <v>145</v>
      </c>
      <c r="B51" t="s">
        <v>146</v>
      </c>
      <c r="C51">
        <v>139</v>
      </c>
      <c r="D51">
        <v>131</v>
      </c>
      <c r="E51">
        <v>25620</v>
      </c>
      <c r="F51" t="s">
        <v>7769</v>
      </c>
    </row>
    <row r="52" spans="1:6">
      <c r="A52" s="3" t="s">
        <v>1485</v>
      </c>
      <c r="B52" t="s">
        <v>1486</v>
      </c>
      <c r="C52">
        <v>570</v>
      </c>
      <c r="D52">
        <v>599</v>
      </c>
      <c r="E52">
        <v>28870</v>
      </c>
      <c r="F52" t="s">
        <v>7769</v>
      </c>
    </row>
    <row r="53" spans="1:6">
      <c r="A53" s="3" t="s">
        <v>147</v>
      </c>
      <c r="B53" t="s">
        <v>148</v>
      </c>
      <c r="C53">
        <v>538</v>
      </c>
      <c r="D53">
        <v>516</v>
      </c>
      <c r="E53">
        <v>27310</v>
      </c>
      <c r="F53" t="s">
        <v>7769</v>
      </c>
    </row>
    <row r="54" spans="1:6">
      <c r="A54" s="3" t="s">
        <v>151</v>
      </c>
      <c r="B54" t="s">
        <v>152</v>
      </c>
      <c r="C54">
        <v>92</v>
      </c>
      <c r="D54">
        <v>82</v>
      </c>
      <c r="E54" t="s">
        <v>7769</v>
      </c>
      <c r="F54" t="s">
        <v>7769</v>
      </c>
    </row>
    <row r="55" spans="1:6">
      <c r="A55" s="3" t="s">
        <v>149</v>
      </c>
      <c r="B55" t="s">
        <v>150</v>
      </c>
      <c r="C55">
        <v>177</v>
      </c>
      <c r="D55">
        <v>168</v>
      </c>
      <c r="E55">
        <v>24770</v>
      </c>
      <c r="F55" t="s">
        <v>7769</v>
      </c>
    </row>
    <row r="56" spans="1:6">
      <c r="A56" s="3" t="s">
        <v>153</v>
      </c>
      <c r="B56" t="s">
        <v>154</v>
      </c>
      <c r="C56">
        <v>1424</v>
      </c>
      <c r="D56">
        <v>1281</v>
      </c>
      <c r="E56">
        <v>21310</v>
      </c>
      <c r="F56" t="s">
        <v>7769</v>
      </c>
    </row>
    <row r="57" spans="1:6">
      <c r="A57" s="3" t="s">
        <v>155</v>
      </c>
      <c r="B57" t="s">
        <v>156</v>
      </c>
      <c r="C57">
        <v>844</v>
      </c>
      <c r="D57">
        <v>794</v>
      </c>
      <c r="E57">
        <v>24450</v>
      </c>
      <c r="F57" t="s">
        <v>7769</v>
      </c>
    </row>
    <row r="58" spans="1:6">
      <c r="A58" s="3" t="s">
        <v>157</v>
      </c>
      <c r="B58" t="s">
        <v>158</v>
      </c>
      <c r="C58">
        <v>2699</v>
      </c>
      <c r="D58">
        <v>2579</v>
      </c>
      <c r="E58">
        <v>19790</v>
      </c>
      <c r="F58">
        <v>29</v>
      </c>
    </row>
    <row r="59" spans="1:6">
      <c r="A59" s="3" t="s">
        <v>159</v>
      </c>
      <c r="B59" t="s">
        <v>160</v>
      </c>
      <c r="C59">
        <v>268</v>
      </c>
      <c r="D59">
        <v>263</v>
      </c>
      <c r="E59">
        <v>26390</v>
      </c>
      <c r="F59" t="s">
        <v>7769</v>
      </c>
    </row>
    <row r="60" spans="1:6">
      <c r="A60" s="3" t="s">
        <v>161</v>
      </c>
      <c r="B60" t="s">
        <v>162</v>
      </c>
      <c r="C60">
        <v>250</v>
      </c>
      <c r="D60">
        <v>268</v>
      </c>
      <c r="E60">
        <v>23230</v>
      </c>
      <c r="F60" t="s">
        <v>7769</v>
      </c>
    </row>
    <row r="61" spans="1:6">
      <c r="A61" s="3" t="s">
        <v>163</v>
      </c>
      <c r="B61" t="s">
        <v>164</v>
      </c>
      <c r="C61">
        <v>136</v>
      </c>
      <c r="D61">
        <v>131</v>
      </c>
      <c r="E61">
        <v>29840</v>
      </c>
      <c r="F61" t="s">
        <v>7769</v>
      </c>
    </row>
    <row r="62" spans="1:6">
      <c r="A62" s="3" t="s">
        <v>165</v>
      </c>
      <c r="B62" t="s">
        <v>166</v>
      </c>
      <c r="C62">
        <v>381</v>
      </c>
      <c r="D62">
        <v>378</v>
      </c>
      <c r="E62">
        <v>24840</v>
      </c>
      <c r="F62" t="s">
        <v>7769</v>
      </c>
    </row>
    <row r="63" spans="1:6">
      <c r="A63" s="3" t="s">
        <v>167</v>
      </c>
      <c r="B63" t="s">
        <v>168</v>
      </c>
      <c r="C63">
        <v>3810</v>
      </c>
      <c r="D63">
        <v>3659</v>
      </c>
      <c r="E63">
        <v>22680</v>
      </c>
      <c r="F63">
        <v>19</v>
      </c>
    </row>
    <row r="64" spans="1:6">
      <c r="A64" s="3" t="s">
        <v>169</v>
      </c>
      <c r="B64" t="s">
        <v>170</v>
      </c>
      <c r="C64">
        <v>602</v>
      </c>
      <c r="D64">
        <v>560</v>
      </c>
      <c r="E64">
        <v>22400</v>
      </c>
      <c r="F64" t="s">
        <v>7769</v>
      </c>
    </row>
    <row r="65" spans="1:6">
      <c r="A65" s="3" t="s">
        <v>171</v>
      </c>
      <c r="B65" t="s">
        <v>172</v>
      </c>
      <c r="C65">
        <v>204</v>
      </c>
      <c r="D65">
        <v>191</v>
      </c>
      <c r="E65">
        <v>25700</v>
      </c>
      <c r="F65" t="s">
        <v>7769</v>
      </c>
    </row>
    <row r="66" spans="1:6">
      <c r="A66" s="3" t="s">
        <v>173</v>
      </c>
      <c r="B66" t="s">
        <v>174</v>
      </c>
      <c r="C66">
        <v>213</v>
      </c>
      <c r="D66">
        <v>205</v>
      </c>
      <c r="E66">
        <v>24670</v>
      </c>
      <c r="F66" t="s">
        <v>7769</v>
      </c>
    </row>
    <row r="67" spans="1:6">
      <c r="A67" s="3" t="s">
        <v>175</v>
      </c>
      <c r="B67" t="s">
        <v>176</v>
      </c>
      <c r="C67">
        <v>103</v>
      </c>
      <c r="D67">
        <v>85</v>
      </c>
      <c r="E67" t="s">
        <v>7769</v>
      </c>
      <c r="F67" t="s">
        <v>7769</v>
      </c>
    </row>
    <row r="68" spans="1:6">
      <c r="A68" s="3" t="s">
        <v>177</v>
      </c>
      <c r="B68" t="s">
        <v>178</v>
      </c>
      <c r="C68">
        <v>111</v>
      </c>
      <c r="D68">
        <v>104</v>
      </c>
      <c r="E68" t="s">
        <v>7769</v>
      </c>
      <c r="F68" t="s">
        <v>7769</v>
      </c>
    </row>
    <row r="69" spans="1:6">
      <c r="A69" s="3" t="s">
        <v>179</v>
      </c>
      <c r="B69" t="s">
        <v>180</v>
      </c>
      <c r="C69">
        <v>452</v>
      </c>
      <c r="D69">
        <v>431</v>
      </c>
      <c r="E69">
        <v>24430</v>
      </c>
      <c r="F69" t="s">
        <v>7769</v>
      </c>
    </row>
    <row r="70" spans="1:6">
      <c r="A70" s="3" t="s">
        <v>183</v>
      </c>
      <c r="B70" t="s">
        <v>184</v>
      </c>
      <c r="C70">
        <v>651</v>
      </c>
      <c r="D70">
        <v>631</v>
      </c>
      <c r="E70">
        <v>27780</v>
      </c>
      <c r="F70" t="s">
        <v>7769</v>
      </c>
    </row>
    <row r="71" spans="1:6">
      <c r="A71" s="3" t="s">
        <v>185</v>
      </c>
      <c r="B71" t="s">
        <v>186</v>
      </c>
      <c r="C71">
        <v>188</v>
      </c>
      <c r="D71">
        <v>178</v>
      </c>
      <c r="E71">
        <v>28150</v>
      </c>
      <c r="F71" t="s">
        <v>7769</v>
      </c>
    </row>
    <row r="72" spans="1:6">
      <c r="A72" s="3" t="s">
        <v>187</v>
      </c>
      <c r="B72" t="s">
        <v>188</v>
      </c>
      <c r="C72">
        <v>653</v>
      </c>
      <c r="D72">
        <v>722</v>
      </c>
      <c r="E72">
        <v>24880</v>
      </c>
      <c r="F72" t="s">
        <v>7769</v>
      </c>
    </row>
    <row r="73" spans="1:6">
      <c r="A73" s="3" t="s">
        <v>189</v>
      </c>
      <c r="B73" t="s">
        <v>190</v>
      </c>
      <c r="C73">
        <v>604</v>
      </c>
      <c r="D73">
        <v>601</v>
      </c>
      <c r="E73">
        <v>25070</v>
      </c>
      <c r="F73" t="s">
        <v>7769</v>
      </c>
    </row>
    <row r="74" spans="1:6">
      <c r="A74" s="3" t="s">
        <v>191</v>
      </c>
      <c r="B74" t="s">
        <v>192</v>
      </c>
      <c r="C74">
        <v>199</v>
      </c>
      <c r="D74">
        <v>203</v>
      </c>
      <c r="E74">
        <v>25930</v>
      </c>
      <c r="F74" t="s">
        <v>7769</v>
      </c>
    </row>
    <row r="75" spans="1:6">
      <c r="A75" s="3" t="s">
        <v>193</v>
      </c>
      <c r="B75" t="s">
        <v>194</v>
      </c>
      <c r="C75">
        <v>162</v>
      </c>
      <c r="D75">
        <v>159</v>
      </c>
      <c r="E75">
        <v>30200</v>
      </c>
      <c r="F75" t="s">
        <v>7769</v>
      </c>
    </row>
    <row r="76" spans="1:6">
      <c r="A76" s="3" t="s">
        <v>197</v>
      </c>
      <c r="B76" t="s">
        <v>198</v>
      </c>
      <c r="C76">
        <v>160</v>
      </c>
      <c r="D76">
        <v>166</v>
      </c>
      <c r="E76">
        <v>25090</v>
      </c>
      <c r="F76" t="s">
        <v>7769</v>
      </c>
    </row>
    <row r="77" spans="1:6">
      <c r="A77" s="3" t="s">
        <v>195</v>
      </c>
      <c r="B77" t="s">
        <v>196</v>
      </c>
      <c r="C77">
        <v>152</v>
      </c>
      <c r="D77">
        <v>132</v>
      </c>
      <c r="E77">
        <v>22520</v>
      </c>
      <c r="F77" t="s">
        <v>7769</v>
      </c>
    </row>
    <row r="78" spans="1:6">
      <c r="A78" s="3" t="s">
        <v>199</v>
      </c>
      <c r="B78" t="s">
        <v>200</v>
      </c>
      <c r="C78">
        <v>350</v>
      </c>
      <c r="D78">
        <v>309</v>
      </c>
      <c r="E78">
        <v>28770</v>
      </c>
      <c r="F78" t="s">
        <v>7769</v>
      </c>
    </row>
    <row r="79" spans="1:6">
      <c r="A79" s="3" t="s">
        <v>305</v>
      </c>
      <c r="B79" t="s">
        <v>306</v>
      </c>
      <c r="C79">
        <v>440</v>
      </c>
      <c r="D79">
        <v>421</v>
      </c>
      <c r="E79">
        <v>27460</v>
      </c>
      <c r="F79" t="s">
        <v>7769</v>
      </c>
    </row>
    <row r="80" spans="1:6">
      <c r="A80" s="3" t="s">
        <v>201</v>
      </c>
      <c r="B80" t="s">
        <v>202</v>
      </c>
      <c r="C80">
        <v>111</v>
      </c>
      <c r="D80">
        <v>120</v>
      </c>
      <c r="E80">
        <v>27560</v>
      </c>
      <c r="F80" t="s">
        <v>7769</v>
      </c>
    </row>
    <row r="81" spans="1:6">
      <c r="A81" s="3" t="s">
        <v>203</v>
      </c>
      <c r="B81" t="s">
        <v>204</v>
      </c>
      <c r="C81">
        <v>749</v>
      </c>
      <c r="D81">
        <v>736</v>
      </c>
      <c r="E81">
        <v>26620</v>
      </c>
      <c r="F81" t="s">
        <v>7769</v>
      </c>
    </row>
    <row r="82" spans="1:6">
      <c r="A82" s="3" t="s">
        <v>309</v>
      </c>
      <c r="B82" t="s">
        <v>310</v>
      </c>
      <c r="C82">
        <v>260</v>
      </c>
      <c r="D82">
        <v>248</v>
      </c>
      <c r="E82">
        <v>27910</v>
      </c>
      <c r="F82" t="s">
        <v>7769</v>
      </c>
    </row>
    <row r="83" spans="1:6">
      <c r="A83" s="3" t="s">
        <v>307</v>
      </c>
      <c r="B83" t="s">
        <v>308</v>
      </c>
      <c r="C83">
        <v>1043</v>
      </c>
      <c r="D83">
        <v>991</v>
      </c>
      <c r="E83">
        <v>26190</v>
      </c>
      <c r="F83" t="s">
        <v>7769</v>
      </c>
    </row>
    <row r="84" spans="1:6">
      <c r="A84" s="3" t="s">
        <v>205</v>
      </c>
      <c r="B84" t="s">
        <v>206</v>
      </c>
      <c r="C84">
        <v>1048</v>
      </c>
      <c r="D84">
        <v>979</v>
      </c>
      <c r="E84">
        <v>25140</v>
      </c>
      <c r="F84" t="s">
        <v>7769</v>
      </c>
    </row>
    <row r="85" spans="1:6">
      <c r="A85" s="3" t="s">
        <v>207</v>
      </c>
      <c r="B85" t="s">
        <v>208</v>
      </c>
      <c r="C85">
        <v>30</v>
      </c>
      <c r="D85">
        <v>31</v>
      </c>
      <c r="E85" t="s">
        <v>7769</v>
      </c>
      <c r="F85" t="s">
        <v>7769</v>
      </c>
    </row>
    <row r="86" spans="1:6">
      <c r="A86" s="3" t="s">
        <v>213</v>
      </c>
      <c r="B86" t="s">
        <v>214</v>
      </c>
      <c r="C86">
        <v>88</v>
      </c>
      <c r="D86">
        <v>80</v>
      </c>
      <c r="E86" t="s">
        <v>7769</v>
      </c>
      <c r="F86" t="s">
        <v>7769</v>
      </c>
    </row>
    <row r="87" spans="1:6">
      <c r="A87" s="3" t="s">
        <v>209</v>
      </c>
      <c r="B87" t="s">
        <v>210</v>
      </c>
      <c r="C87">
        <v>1154</v>
      </c>
      <c r="D87">
        <v>1130</v>
      </c>
      <c r="E87">
        <v>25940</v>
      </c>
      <c r="F87" t="s">
        <v>7769</v>
      </c>
    </row>
    <row r="88" spans="1:6">
      <c r="A88" s="3" t="s">
        <v>211</v>
      </c>
      <c r="B88" t="s">
        <v>212</v>
      </c>
      <c r="C88">
        <v>213</v>
      </c>
      <c r="D88">
        <v>194</v>
      </c>
      <c r="E88">
        <v>26790</v>
      </c>
      <c r="F88" t="s">
        <v>7769</v>
      </c>
    </row>
    <row r="89" spans="1:6">
      <c r="A89" s="3" t="s">
        <v>215</v>
      </c>
      <c r="B89" t="s">
        <v>216</v>
      </c>
      <c r="C89">
        <v>106</v>
      </c>
      <c r="D89">
        <v>98</v>
      </c>
      <c r="E89">
        <v>26730</v>
      </c>
      <c r="F89" t="s">
        <v>7769</v>
      </c>
    </row>
    <row r="90" spans="1:6">
      <c r="A90" s="3" t="s">
        <v>219</v>
      </c>
      <c r="B90" t="s">
        <v>220</v>
      </c>
      <c r="C90">
        <v>1290</v>
      </c>
      <c r="D90">
        <v>1162</v>
      </c>
      <c r="E90">
        <v>22560</v>
      </c>
      <c r="F90" t="s">
        <v>7769</v>
      </c>
    </row>
    <row r="91" spans="1:6">
      <c r="A91" s="3" t="s">
        <v>217</v>
      </c>
      <c r="B91" t="s">
        <v>218</v>
      </c>
      <c r="C91">
        <v>447</v>
      </c>
      <c r="D91">
        <v>474</v>
      </c>
      <c r="E91">
        <v>28400</v>
      </c>
      <c r="F91" t="s">
        <v>7769</v>
      </c>
    </row>
    <row r="92" spans="1:6">
      <c r="A92" s="3" t="s">
        <v>221</v>
      </c>
      <c r="B92" t="s">
        <v>222</v>
      </c>
      <c r="C92">
        <v>5664</v>
      </c>
      <c r="D92">
        <v>5605</v>
      </c>
      <c r="E92">
        <v>17770</v>
      </c>
      <c r="F92">
        <v>39</v>
      </c>
    </row>
    <row r="93" spans="1:6">
      <c r="A93" s="3" t="s">
        <v>223</v>
      </c>
      <c r="B93" t="s">
        <v>224</v>
      </c>
      <c r="C93">
        <v>201</v>
      </c>
      <c r="D93">
        <v>187</v>
      </c>
      <c r="E93">
        <v>24700</v>
      </c>
      <c r="F93" t="s">
        <v>7769</v>
      </c>
    </row>
    <row r="94" spans="1:6">
      <c r="A94" s="3" t="s">
        <v>225</v>
      </c>
      <c r="B94" t="s">
        <v>226</v>
      </c>
      <c r="C94">
        <v>259</v>
      </c>
      <c r="D94">
        <v>272</v>
      </c>
      <c r="E94">
        <v>22700</v>
      </c>
      <c r="F94" t="s">
        <v>7769</v>
      </c>
    </row>
    <row r="95" spans="1:6">
      <c r="A95" s="3" t="s">
        <v>227</v>
      </c>
      <c r="B95" t="s">
        <v>228</v>
      </c>
      <c r="C95">
        <v>375</v>
      </c>
      <c r="D95">
        <v>375</v>
      </c>
      <c r="E95">
        <v>30380</v>
      </c>
      <c r="F95" t="s">
        <v>7769</v>
      </c>
    </row>
    <row r="96" spans="1:6">
      <c r="A96" s="3" t="s">
        <v>229</v>
      </c>
      <c r="B96" t="s">
        <v>230</v>
      </c>
      <c r="C96">
        <v>236</v>
      </c>
      <c r="D96">
        <v>212</v>
      </c>
      <c r="E96">
        <v>27020</v>
      </c>
      <c r="F96" t="s">
        <v>7769</v>
      </c>
    </row>
    <row r="97" spans="1:6">
      <c r="A97" s="3" t="s">
        <v>231</v>
      </c>
      <c r="B97" t="s">
        <v>232</v>
      </c>
      <c r="C97">
        <v>137</v>
      </c>
      <c r="D97">
        <v>137</v>
      </c>
      <c r="E97">
        <v>24390</v>
      </c>
      <c r="F97" t="s">
        <v>7769</v>
      </c>
    </row>
    <row r="98" spans="1:6">
      <c r="A98" s="3" t="s">
        <v>233</v>
      </c>
      <c r="B98" t="s">
        <v>234</v>
      </c>
      <c r="C98">
        <v>193</v>
      </c>
      <c r="D98">
        <v>170</v>
      </c>
      <c r="E98">
        <v>22910</v>
      </c>
      <c r="F98" t="s">
        <v>7769</v>
      </c>
    </row>
    <row r="99" spans="1:6">
      <c r="A99" s="3" t="s">
        <v>235</v>
      </c>
      <c r="B99" t="s">
        <v>236</v>
      </c>
      <c r="C99">
        <v>187</v>
      </c>
      <c r="D99">
        <v>181</v>
      </c>
      <c r="E99">
        <v>25270</v>
      </c>
      <c r="F99" t="s">
        <v>7769</v>
      </c>
    </row>
    <row r="100" spans="1:6">
      <c r="A100" s="3" t="s">
        <v>247</v>
      </c>
      <c r="B100" t="s">
        <v>248</v>
      </c>
      <c r="C100">
        <v>1324</v>
      </c>
      <c r="D100">
        <v>1315</v>
      </c>
      <c r="E100">
        <v>23060</v>
      </c>
      <c r="F100" t="s">
        <v>7769</v>
      </c>
    </row>
    <row r="101" spans="1:6">
      <c r="A101" s="3" t="s">
        <v>237</v>
      </c>
      <c r="B101" t="s">
        <v>238</v>
      </c>
      <c r="C101">
        <v>102</v>
      </c>
      <c r="D101">
        <v>96</v>
      </c>
      <c r="E101" t="s">
        <v>7769</v>
      </c>
      <c r="F101" t="s">
        <v>7769</v>
      </c>
    </row>
    <row r="102" spans="1:6">
      <c r="A102" s="3" t="s">
        <v>239</v>
      </c>
      <c r="B102" t="s">
        <v>240</v>
      </c>
      <c r="C102">
        <v>202</v>
      </c>
      <c r="D102">
        <v>183</v>
      </c>
      <c r="E102">
        <v>26000</v>
      </c>
      <c r="F102" t="s">
        <v>7769</v>
      </c>
    </row>
    <row r="103" spans="1:6">
      <c r="A103" s="3" t="s">
        <v>241</v>
      </c>
      <c r="B103" t="s">
        <v>242</v>
      </c>
      <c r="C103">
        <v>822</v>
      </c>
      <c r="D103">
        <v>809</v>
      </c>
      <c r="E103">
        <v>22750</v>
      </c>
      <c r="F103" t="s">
        <v>7769</v>
      </c>
    </row>
    <row r="104" spans="1:6">
      <c r="A104" s="3" t="s">
        <v>243</v>
      </c>
      <c r="B104" t="s">
        <v>244</v>
      </c>
      <c r="C104">
        <v>103</v>
      </c>
      <c r="D104">
        <v>104</v>
      </c>
      <c r="E104" t="s">
        <v>7769</v>
      </c>
      <c r="F104" t="s">
        <v>7769</v>
      </c>
    </row>
    <row r="105" spans="1:6">
      <c r="A105" s="3" t="s">
        <v>245</v>
      </c>
      <c r="B105" t="s">
        <v>246</v>
      </c>
      <c r="C105">
        <v>158</v>
      </c>
      <c r="D105">
        <v>140</v>
      </c>
      <c r="E105">
        <v>28970</v>
      </c>
      <c r="F105" t="s">
        <v>7769</v>
      </c>
    </row>
    <row r="106" spans="1:6">
      <c r="A106" s="3" t="s">
        <v>762</v>
      </c>
      <c r="B106" t="s">
        <v>763</v>
      </c>
      <c r="C106">
        <v>486</v>
      </c>
      <c r="D106">
        <v>464</v>
      </c>
      <c r="E106">
        <v>23760</v>
      </c>
      <c r="F106" t="s">
        <v>7769</v>
      </c>
    </row>
    <row r="107" spans="1:6">
      <c r="A107" s="3" t="s">
        <v>249</v>
      </c>
      <c r="B107" t="s">
        <v>250</v>
      </c>
      <c r="C107">
        <v>2213</v>
      </c>
      <c r="D107">
        <v>2248</v>
      </c>
      <c r="E107">
        <v>22340</v>
      </c>
      <c r="F107">
        <v>22</v>
      </c>
    </row>
    <row r="108" spans="1:6">
      <c r="A108" s="3" t="s">
        <v>251</v>
      </c>
      <c r="B108" t="s">
        <v>252</v>
      </c>
      <c r="C108">
        <v>708</v>
      </c>
      <c r="D108">
        <v>702</v>
      </c>
      <c r="E108">
        <v>26750</v>
      </c>
      <c r="F108" t="s">
        <v>7769</v>
      </c>
    </row>
    <row r="109" spans="1:6">
      <c r="A109" s="3" t="s">
        <v>253</v>
      </c>
      <c r="B109" t="s">
        <v>254</v>
      </c>
      <c r="C109">
        <v>565</v>
      </c>
      <c r="D109">
        <v>554</v>
      </c>
      <c r="E109">
        <v>25730</v>
      </c>
      <c r="F109" t="s">
        <v>7769</v>
      </c>
    </row>
    <row r="110" spans="1:6">
      <c r="A110" s="3" t="s">
        <v>255</v>
      </c>
      <c r="B110" t="s">
        <v>256</v>
      </c>
      <c r="C110">
        <v>1529</v>
      </c>
      <c r="D110">
        <v>1788</v>
      </c>
      <c r="E110">
        <v>24530</v>
      </c>
      <c r="F110" t="s">
        <v>7769</v>
      </c>
    </row>
    <row r="111" spans="1:6">
      <c r="A111" s="3" t="s">
        <v>261</v>
      </c>
      <c r="B111" t="s">
        <v>262</v>
      </c>
      <c r="C111">
        <v>203</v>
      </c>
      <c r="D111">
        <v>195</v>
      </c>
      <c r="E111">
        <v>26490</v>
      </c>
      <c r="F111" t="s">
        <v>7769</v>
      </c>
    </row>
    <row r="112" spans="1:6">
      <c r="A112" s="3" t="s">
        <v>263</v>
      </c>
      <c r="B112" t="s">
        <v>264</v>
      </c>
      <c r="C112">
        <v>146</v>
      </c>
      <c r="D112">
        <v>131</v>
      </c>
      <c r="E112">
        <v>24420</v>
      </c>
      <c r="F112" t="s">
        <v>7769</v>
      </c>
    </row>
    <row r="113" spans="1:6">
      <c r="A113" s="3" t="s">
        <v>257</v>
      </c>
      <c r="B113" t="s">
        <v>258</v>
      </c>
      <c r="C113">
        <v>67</v>
      </c>
      <c r="D113">
        <v>64</v>
      </c>
      <c r="E113" t="s">
        <v>7769</v>
      </c>
      <c r="F113" t="s">
        <v>7769</v>
      </c>
    </row>
    <row r="114" spans="1:6">
      <c r="A114" s="3" t="s">
        <v>259</v>
      </c>
      <c r="B114" t="s">
        <v>260</v>
      </c>
      <c r="C114">
        <v>121</v>
      </c>
      <c r="D114">
        <v>129</v>
      </c>
      <c r="E114">
        <v>25490</v>
      </c>
      <c r="F114" t="s">
        <v>7769</v>
      </c>
    </row>
    <row r="115" spans="1:6">
      <c r="A115" s="3" t="s">
        <v>285</v>
      </c>
      <c r="B115" t="s">
        <v>286</v>
      </c>
      <c r="C115">
        <v>340</v>
      </c>
      <c r="D115">
        <v>317</v>
      </c>
      <c r="E115">
        <v>24510</v>
      </c>
      <c r="F115" t="s">
        <v>7769</v>
      </c>
    </row>
    <row r="116" spans="1:6">
      <c r="A116" s="3" t="s">
        <v>265</v>
      </c>
      <c r="B116" t="s">
        <v>266</v>
      </c>
      <c r="C116">
        <v>195</v>
      </c>
      <c r="D116">
        <v>193</v>
      </c>
      <c r="E116">
        <v>24490</v>
      </c>
      <c r="F116" t="s">
        <v>7769</v>
      </c>
    </row>
    <row r="117" spans="1:6">
      <c r="A117" s="3" t="s">
        <v>267</v>
      </c>
      <c r="B117" t="s">
        <v>268</v>
      </c>
      <c r="C117">
        <v>244</v>
      </c>
      <c r="D117">
        <v>210</v>
      </c>
      <c r="E117">
        <v>24150</v>
      </c>
      <c r="F117" t="s">
        <v>7769</v>
      </c>
    </row>
    <row r="118" spans="1:6">
      <c r="A118" s="3" t="s">
        <v>269</v>
      </c>
      <c r="B118" t="s">
        <v>270</v>
      </c>
      <c r="C118">
        <v>53</v>
      </c>
      <c r="D118">
        <v>55</v>
      </c>
      <c r="E118" t="s">
        <v>7769</v>
      </c>
      <c r="F118" t="s">
        <v>7769</v>
      </c>
    </row>
    <row r="119" spans="1:6">
      <c r="A119" s="3" t="s">
        <v>271</v>
      </c>
      <c r="B119" t="s">
        <v>272</v>
      </c>
      <c r="C119">
        <v>303</v>
      </c>
      <c r="D119">
        <v>296</v>
      </c>
      <c r="E119">
        <v>25710</v>
      </c>
      <c r="F119" t="s">
        <v>7769</v>
      </c>
    </row>
    <row r="120" spans="1:6">
      <c r="A120" s="3" t="s">
        <v>273</v>
      </c>
      <c r="B120" t="s">
        <v>274</v>
      </c>
      <c r="C120">
        <v>653</v>
      </c>
      <c r="D120">
        <v>653</v>
      </c>
      <c r="E120">
        <v>24240</v>
      </c>
      <c r="F120" t="s">
        <v>7769</v>
      </c>
    </row>
    <row r="121" spans="1:6">
      <c r="A121" s="3" t="s">
        <v>275</v>
      </c>
      <c r="B121" t="s">
        <v>276</v>
      </c>
      <c r="C121">
        <v>213</v>
      </c>
      <c r="D121">
        <v>175</v>
      </c>
      <c r="E121">
        <v>27220</v>
      </c>
      <c r="F121" t="s">
        <v>7769</v>
      </c>
    </row>
    <row r="122" spans="1:6">
      <c r="A122" s="3" t="s">
        <v>277</v>
      </c>
      <c r="B122" t="s">
        <v>278</v>
      </c>
      <c r="C122">
        <v>456</v>
      </c>
      <c r="D122">
        <v>463</v>
      </c>
      <c r="E122">
        <v>19930</v>
      </c>
      <c r="F122" t="s">
        <v>7769</v>
      </c>
    </row>
    <row r="123" spans="1:6">
      <c r="A123" s="3" t="s">
        <v>283</v>
      </c>
      <c r="B123" t="s">
        <v>284</v>
      </c>
      <c r="C123">
        <v>189</v>
      </c>
      <c r="D123">
        <v>199</v>
      </c>
      <c r="E123">
        <v>24000</v>
      </c>
      <c r="F123" t="s">
        <v>7769</v>
      </c>
    </row>
    <row r="124" spans="1:6">
      <c r="A124" s="3" t="s">
        <v>281</v>
      </c>
      <c r="B124" t="s">
        <v>282</v>
      </c>
      <c r="C124">
        <v>1532</v>
      </c>
      <c r="D124">
        <v>1411</v>
      </c>
      <c r="E124">
        <v>27230</v>
      </c>
      <c r="F124" t="s">
        <v>7769</v>
      </c>
    </row>
    <row r="125" spans="1:6">
      <c r="A125" s="3" t="s">
        <v>279</v>
      </c>
      <c r="B125" t="s">
        <v>280</v>
      </c>
      <c r="C125">
        <v>19</v>
      </c>
      <c r="D125">
        <v>20</v>
      </c>
      <c r="E125" t="s">
        <v>7769</v>
      </c>
      <c r="F125" t="s">
        <v>7769</v>
      </c>
    </row>
    <row r="126" spans="1:6">
      <c r="A126" s="3" t="s">
        <v>287</v>
      </c>
      <c r="B126" t="s">
        <v>288</v>
      </c>
      <c r="C126">
        <v>193</v>
      </c>
      <c r="D126">
        <v>204</v>
      </c>
      <c r="E126">
        <v>23700</v>
      </c>
      <c r="F126" t="s">
        <v>7769</v>
      </c>
    </row>
    <row r="127" spans="1:6">
      <c r="A127" s="3" t="s">
        <v>289</v>
      </c>
      <c r="B127" t="s">
        <v>290</v>
      </c>
      <c r="C127">
        <v>1880</v>
      </c>
      <c r="D127">
        <v>1947</v>
      </c>
      <c r="E127">
        <v>26680</v>
      </c>
      <c r="F127" t="s">
        <v>7769</v>
      </c>
    </row>
    <row r="128" spans="1:6">
      <c r="A128" s="3" t="s">
        <v>291</v>
      </c>
      <c r="B128" t="s">
        <v>292</v>
      </c>
      <c r="C128">
        <v>203</v>
      </c>
      <c r="D128">
        <v>188</v>
      </c>
      <c r="E128">
        <v>27460</v>
      </c>
      <c r="F128" t="s">
        <v>7769</v>
      </c>
    </row>
    <row r="129" spans="1:6">
      <c r="A129" s="3" t="s">
        <v>293</v>
      </c>
      <c r="B129" t="s">
        <v>294</v>
      </c>
      <c r="C129">
        <v>411</v>
      </c>
      <c r="D129">
        <v>410</v>
      </c>
      <c r="E129">
        <v>21950</v>
      </c>
      <c r="F129" t="s">
        <v>7769</v>
      </c>
    </row>
    <row r="130" spans="1:6">
      <c r="A130" s="3" t="s">
        <v>295</v>
      </c>
      <c r="B130" t="s">
        <v>296</v>
      </c>
      <c r="C130">
        <v>869</v>
      </c>
      <c r="D130">
        <v>795</v>
      </c>
      <c r="E130">
        <v>23420</v>
      </c>
      <c r="F130" t="s">
        <v>7769</v>
      </c>
    </row>
    <row r="131" spans="1:6">
      <c r="A131" s="3" t="s">
        <v>297</v>
      </c>
      <c r="B131" t="s">
        <v>298</v>
      </c>
      <c r="C131">
        <v>1168</v>
      </c>
      <c r="D131">
        <v>1122</v>
      </c>
      <c r="E131">
        <v>21550</v>
      </c>
      <c r="F131" t="s">
        <v>7769</v>
      </c>
    </row>
    <row r="132" spans="1:6">
      <c r="A132" s="3" t="s">
        <v>299</v>
      </c>
      <c r="B132" t="s">
        <v>300</v>
      </c>
      <c r="C132">
        <v>128</v>
      </c>
      <c r="D132">
        <v>123</v>
      </c>
      <c r="E132">
        <v>26700</v>
      </c>
      <c r="F132" t="s">
        <v>7769</v>
      </c>
    </row>
    <row r="133" spans="1:6">
      <c r="A133" s="3" t="s">
        <v>301</v>
      </c>
      <c r="B133" t="s">
        <v>302</v>
      </c>
      <c r="C133">
        <v>152</v>
      </c>
      <c r="D133">
        <v>126</v>
      </c>
      <c r="E133">
        <v>24800</v>
      </c>
      <c r="F133" t="s">
        <v>7769</v>
      </c>
    </row>
    <row r="134" spans="1:6">
      <c r="A134" s="3" t="s">
        <v>303</v>
      </c>
      <c r="B134" t="s">
        <v>304</v>
      </c>
      <c r="C134">
        <v>190</v>
      </c>
      <c r="D134">
        <v>175</v>
      </c>
      <c r="E134">
        <v>27850</v>
      </c>
      <c r="F134" t="s">
        <v>7769</v>
      </c>
    </row>
    <row r="135" spans="1:6">
      <c r="A135" s="3" t="s">
        <v>313</v>
      </c>
      <c r="B135" t="s">
        <v>314</v>
      </c>
      <c r="C135">
        <v>438</v>
      </c>
      <c r="D135">
        <v>459</v>
      </c>
      <c r="E135">
        <v>26040</v>
      </c>
      <c r="F135" t="s">
        <v>7769</v>
      </c>
    </row>
    <row r="136" spans="1:6">
      <c r="A136" s="3" t="s">
        <v>315</v>
      </c>
      <c r="B136" t="s">
        <v>316</v>
      </c>
      <c r="C136">
        <v>454</v>
      </c>
      <c r="D136">
        <v>426</v>
      </c>
      <c r="E136">
        <v>23350</v>
      </c>
      <c r="F136" t="s">
        <v>7769</v>
      </c>
    </row>
    <row r="137" spans="1:6">
      <c r="A137" s="3" t="s">
        <v>764</v>
      </c>
      <c r="B137" t="s">
        <v>765</v>
      </c>
      <c r="C137">
        <v>1788</v>
      </c>
      <c r="D137">
        <v>1745</v>
      </c>
      <c r="E137">
        <v>20000</v>
      </c>
      <c r="F137" t="s">
        <v>7769</v>
      </c>
    </row>
    <row r="138" spans="1:6">
      <c r="A138" s="3" t="s">
        <v>317</v>
      </c>
      <c r="B138" t="s">
        <v>318</v>
      </c>
      <c r="C138">
        <v>244</v>
      </c>
      <c r="D138">
        <v>246</v>
      </c>
      <c r="E138">
        <v>28870</v>
      </c>
      <c r="F138" t="s">
        <v>7769</v>
      </c>
    </row>
    <row r="139" spans="1:6">
      <c r="A139" s="3" t="s">
        <v>832</v>
      </c>
      <c r="B139" t="s">
        <v>833</v>
      </c>
      <c r="C139">
        <v>192</v>
      </c>
      <c r="D139">
        <v>186</v>
      </c>
      <c r="E139">
        <v>20950</v>
      </c>
      <c r="F139" t="s">
        <v>7769</v>
      </c>
    </row>
    <row r="140" spans="1:6">
      <c r="A140" s="3" t="s">
        <v>319</v>
      </c>
      <c r="B140" t="s">
        <v>320</v>
      </c>
      <c r="C140">
        <v>145</v>
      </c>
      <c r="D140">
        <v>143</v>
      </c>
      <c r="E140">
        <v>25980</v>
      </c>
      <c r="F140" t="s">
        <v>7769</v>
      </c>
    </row>
    <row r="141" spans="1:6">
      <c r="A141" s="3" t="s">
        <v>321</v>
      </c>
      <c r="B141" t="s">
        <v>322</v>
      </c>
      <c r="C141">
        <v>546</v>
      </c>
      <c r="D141">
        <v>547</v>
      </c>
      <c r="E141">
        <v>26260</v>
      </c>
      <c r="F141" t="s">
        <v>7769</v>
      </c>
    </row>
    <row r="142" spans="1:6">
      <c r="A142" s="3" t="s">
        <v>323</v>
      </c>
      <c r="B142" t="s">
        <v>324</v>
      </c>
      <c r="C142">
        <v>87</v>
      </c>
      <c r="D142">
        <v>88</v>
      </c>
      <c r="E142" t="s">
        <v>7769</v>
      </c>
      <c r="F142" t="s">
        <v>7769</v>
      </c>
    </row>
    <row r="143" spans="1:6">
      <c r="A143" s="3" t="s">
        <v>325</v>
      </c>
      <c r="B143" t="s">
        <v>326</v>
      </c>
      <c r="C143">
        <v>258</v>
      </c>
      <c r="D143">
        <v>248</v>
      </c>
      <c r="E143">
        <v>26520</v>
      </c>
      <c r="F143" t="s">
        <v>7769</v>
      </c>
    </row>
    <row r="144" spans="1:6">
      <c r="A144" s="3" t="s">
        <v>327</v>
      </c>
      <c r="B144" t="s">
        <v>328</v>
      </c>
      <c r="C144">
        <v>67</v>
      </c>
      <c r="D144">
        <v>58</v>
      </c>
      <c r="E144" t="s">
        <v>7769</v>
      </c>
      <c r="F144" t="s">
        <v>7769</v>
      </c>
    </row>
    <row r="145" spans="1:6">
      <c r="A145" s="3" t="s">
        <v>329</v>
      </c>
      <c r="B145" t="s">
        <v>330</v>
      </c>
      <c r="C145">
        <v>64</v>
      </c>
      <c r="D145">
        <v>63</v>
      </c>
      <c r="E145" t="s">
        <v>7769</v>
      </c>
      <c r="F145" t="s">
        <v>7769</v>
      </c>
    </row>
    <row r="146" spans="1:6">
      <c r="A146" s="3" t="s">
        <v>331</v>
      </c>
      <c r="B146" t="s">
        <v>332</v>
      </c>
      <c r="C146">
        <v>115</v>
      </c>
      <c r="D146">
        <v>111</v>
      </c>
      <c r="E146">
        <v>31620</v>
      </c>
      <c r="F146" t="s">
        <v>7769</v>
      </c>
    </row>
    <row r="147" spans="1:6">
      <c r="A147" s="3" t="s">
        <v>333</v>
      </c>
      <c r="B147" t="s">
        <v>334</v>
      </c>
      <c r="C147">
        <v>89</v>
      </c>
      <c r="D147">
        <v>87</v>
      </c>
      <c r="E147" t="s">
        <v>7769</v>
      </c>
      <c r="F147" t="s">
        <v>7769</v>
      </c>
    </row>
    <row r="148" spans="1:6">
      <c r="A148" s="3" t="s">
        <v>335</v>
      </c>
      <c r="B148" t="s">
        <v>336</v>
      </c>
      <c r="C148">
        <v>763</v>
      </c>
      <c r="D148">
        <v>801</v>
      </c>
      <c r="E148">
        <v>26320</v>
      </c>
      <c r="F148" t="s">
        <v>7769</v>
      </c>
    </row>
    <row r="149" spans="1:6">
      <c r="A149" s="3" t="s">
        <v>337</v>
      </c>
      <c r="B149" t="s">
        <v>338</v>
      </c>
      <c r="C149">
        <v>361</v>
      </c>
      <c r="D149">
        <v>375</v>
      </c>
      <c r="E149">
        <v>25180</v>
      </c>
      <c r="F149" t="s">
        <v>7769</v>
      </c>
    </row>
    <row r="150" spans="1:6">
      <c r="A150" s="3" t="s">
        <v>339</v>
      </c>
      <c r="B150" t="s">
        <v>340</v>
      </c>
      <c r="C150">
        <v>174</v>
      </c>
      <c r="D150">
        <v>201</v>
      </c>
      <c r="E150">
        <v>25640</v>
      </c>
      <c r="F150" t="s">
        <v>7769</v>
      </c>
    </row>
    <row r="151" spans="1:6">
      <c r="A151" s="3" t="s">
        <v>341</v>
      </c>
      <c r="B151" t="s">
        <v>342</v>
      </c>
      <c r="C151">
        <v>253</v>
      </c>
      <c r="D151">
        <v>234</v>
      </c>
      <c r="E151">
        <v>25520</v>
      </c>
      <c r="F151" t="s">
        <v>7769</v>
      </c>
    </row>
    <row r="152" spans="1:6">
      <c r="A152" s="3" t="s">
        <v>343</v>
      </c>
      <c r="B152" t="s">
        <v>344</v>
      </c>
      <c r="C152">
        <v>848</v>
      </c>
      <c r="D152">
        <v>827</v>
      </c>
      <c r="E152">
        <v>26100</v>
      </c>
      <c r="F152" t="s">
        <v>7769</v>
      </c>
    </row>
    <row r="153" spans="1:6">
      <c r="A153" s="3" t="s">
        <v>345</v>
      </c>
      <c r="B153" t="s">
        <v>346</v>
      </c>
      <c r="C153">
        <v>284</v>
      </c>
      <c r="D153">
        <v>272</v>
      </c>
      <c r="E153">
        <v>22560</v>
      </c>
      <c r="F153" t="s">
        <v>7769</v>
      </c>
    </row>
    <row r="154" spans="1:6">
      <c r="A154" s="3" t="s">
        <v>347</v>
      </c>
      <c r="B154" t="s">
        <v>348</v>
      </c>
      <c r="C154">
        <v>280</v>
      </c>
      <c r="D154">
        <v>313</v>
      </c>
      <c r="E154">
        <v>23240</v>
      </c>
      <c r="F154" t="s">
        <v>7769</v>
      </c>
    </row>
    <row r="155" spans="1:6">
      <c r="A155" s="3" t="s">
        <v>349</v>
      </c>
      <c r="B155" t="s">
        <v>350</v>
      </c>
      <c r="C155">
        <v>539</v>
      </c>
      <c r="D155">
        <v>495</v>
      </c>
      <c r="E155">
        <v>21950</v>
      </c>
      <c r="F155" t="s">
        <v>7769</v>
      </c>
    </row>
    <row r="156" spans="1:6">
      <c r="A156" s="3" t="s">
        <v>766</v>
      </c>
      <c r="B156" t="s">
        <v>767</v>
      </c>
      <c r="C156">
        <v>278</v>
      </c>
      <c r="D156">
        <v>301</v>
      </c>
      <c r="E156">
        <v>24250</v>
      </c>
      <c r="F156" t="s">
        <v>7769</v>
      </c>
    </row>
    <row r="157" spans="1:6">
      <c r="A157" s="3" t="s">
        <v>351</v>
      </c>
      <c r="B157" t="s">
        <v>352</v>
      </c>
      <c r="C157">
        <v>2617</v>
      </c>
      <c r="D157">
        <v>2594</v>
      </c>
      <c r="E157">
        <v>23580</v>
      </c>
      <c r="F157">
        <v>17</v>
      </c>
    </row>
    <row r="158" spans="1:6">
      <c r="A158" s="3" t="s">
        <v>834</v>
      </c>
      <c r="B158" t="s">
        <v>835</v>
      </c>
      <c r="C158">
        <v>316</v>
      </c>
      <c r="D158">
        <v>323</v>
      </c>
      <c r="E158">
        <v>26240</v>
      </c>
      <c r="F158" t="s">
        <v>7769</v>
      </c>
    </row>
    <row r="159" spans="1:6">
      <c r="A159" s="3" t="s">
        <v>353</v>
      </c>
      <c r="B159" t="s">
        <v>354</v>
      </c>
      <c r="C159">
        <v>1652</v>
      </c>
      <c r="D159">
        <v>1568</v>
      </c>
      <c r="E159">
        <v>23480</v>
      </c>
      <c r="F159" t="s">
        <v>7769</v>
      </c>
    </row>
    <row r="160" spans="1:6">
      <c r="A160" s="3" t="s">
        <v>355</v>
      </c>
      <c r="B160" t="s">
        <v>356</v>
      </c>
      <c r="C160">
        <v>352</v>
      </c>
      <c r="D160">
        <v>361</v>
      </c>
      <c r="E160">
        <v>27350</v>
      </c>
      <c r="F160" t="s">
        <v>7769</v>
      </c>
    </row>
    <row r="161" spans="1:6">
      <c r="A161" s="3" t="s">
        <v>357</v>
      </c>
      <c r="B161" t="s">
        <v>358</v>
      </c>
      <c r="C161">
        <v>881</v>
      </c>
      <c r="D161">
        <v>895</v>
      </c>
      <c r="E161">
        <v>25530</v>
      </c>
      <c r="F161" t="s">
        <v>7769</v>
      </c>
    </row>
    <row r="162" spans="1:6">
      <c r="A162" s="3" t="s">
        <v>392</v>
      </c>
      <c r="B162" t="s">
        <v>393</v>
      </c>
      <c r="C162">
        <v>15107</v>
      </c>
      <c r="D162">
        <v>15097</v>
      </c>
      <c r="E162">
        <v>20900</v>
      </c>
      <c r="F162">
        <v>29</v>
      </c>
    </row>
    <row r="163" spans="1:6">
      <c r="A163" s="3" t="s">
        <v>394</v>
      </c>
      <c r="B163" t="s">
        <v>395</v>
      </c>
      <c r="C163">
        <v>83</v>
      </c>
      <c r="D163">
        <v>83</v>
      </c>
      <c r="E163" t="s">
        <v>7769</v>
      </c>
      <c r="F163" t="s">
        <v>7769</v>
      </c>
    </row>
    <row r="164" spans="1:6">
      <c r="A164" s="3" t="s">
        <v>396</v>
      </c>
      <c r="B164" t="s">
        <v>397</v>
      </c>
      <c r="C164">
        <v>127</v>
      </c>
      <c r="D164">
        <v>125</v>
      </c>
      <c r="E164">
        <v>24420</v>
      </c>
      <c r="F164" t="s">
        <v>7769</v>
      </c>
    </row>
    <row r="165" spans="1:6">
      <c r="A165" s="3" t="s">
        <v>359</v>
      </c>
      <c r="B165" t="s">
        <v>360</v>
      </c>
      <c r="C165">
        <v>87</v>
      </c>
      <c r="D165">
        <v>91</v>
      </c>
      <c r="E165" t="s">
        <v>7769</v>
      </c>
      <c r="F165" t="s">
        <v>7769</v>
      </c>
    </row>
    <row r="166" spans="1:6">
      <c r="A166" s="3" t="s">
        <v>361</v>
      </c>
      <c r="B166" t="s">
        <v>362</v>
      </c>
      <c r="C166">
        <v>249</v>
      </c>
      <c r="D166">
        <v>238</v>
      </c>
      <c r="E166">
        <v>27640</v>
      </c>
      <c r="F166" t="s">
        <v>7769</v>
      </c>
    </row>
    <row r="167" spans="1:6">
      <c r="A167" s="3" t="s">
        <v>363</v>
      </c>
      <c r="B167" t="s">
        <v>364</v>
      </c>
      <c r="C167">
        <v>11878</v>
      </c>
      <c r="D167">
        <v>11596</v>
      </c>
      <c r="E167">
        <v>20410</v>
      </c>
      <c r="F167">
        <v>30</v>
      </c>
    </row>
    <row r="168" spans="1:6">
      <c r="A168" s="3" t="s">
        <v>366</v>
      </c>
      <c r="B168" t="s">
        <v>367</v>
      </c>
      <c r="C168">
        <v>818</v>
      </c>
      <c r="D168">
        <v>859</v>
      </c>
      <c r="E168">
        <v>24800</v>
      </c>
      <c r="F168" t="s">
        <v>7769</v>
      </c>
    </row>
    <row r="169" spans="1:6">
      <c r="A169" s="3" t="s">
        <v>368</v>
      </c>
      <c r="B169" t="s">
        <v>369</v>
      </c>
      <c r="C169">
        <v>150</v>
      </c>
      <c r="D169">
        <v>153</v>
      </c>
      <c r="E169">
        <v>23630</v>
      </c>
      <c r="F169" t="s">
        <v>7769</v>
      </c>
    </row>
    <row r="170" spans="1:6">
      <c r="A170" s="3" t="s">
        <v>370</v>
      </c>
      <c r="B170" t="s">
        <v>371</v>
      </c>
      <c r="C170">
        <v>205</v>
      </c>
      <c r="D170">
        <v>214</v>
      </c>
      <c r="E170">
        <v>21990</v>
      </c>
      <c r="F170" t="s">
        <v>7769</v>
      </c>
    </row>
    <row r="171" spans="1:6">
      <c r="A171" s="3" t="s">
        <v>404</v>
      </c>
      <c r="B171" t="s">
        <v>405</v>
      </c>
      <c r="C171">
        <v>142</v>
      </c>
      <c r="D171">
        <v>147</v>
      </c>
      <c r="E171">
        <v>25730</v>
      </c>
      <c r="F171" t="s">
        <v>7769</v>
      </c>
    </row>
    <row r="172" spans="1:6">
      <c r="A172" s="3" t="s">
        <v>372</v>
      </c>
      <c r="B172" t="s">
        <v>373</v>
      </c>
      <c r="C172">
        <v>106</v>
      </c>
      <c r="D172">
        <v>127</v>
      </c>
      <c r="E172">
        <v>27400</v>
      </c>
      <c r="F172" t="s">
        <v>7769</v>
      </c>
    </row>
    <row r="173" spans="1:6">
      <c r="A173" s="3" t="s">
        <v>398</v>
      </c>
      <c r="B173" t="s">
        <v>399</v>
      </c>
      <c r="C173">
        <v>392</v>
      </c>
      <c r="D173">
        <v>378</v>
      </c>
      <c r="E173">
        <v>25530</v>
      </c>
      <c r="F173" t="s">
        <v>7769</v>
      </c>
    </row>
    <row r="174" spans="1:6">
      <c r="A174" s="3" t="s">
        <v>400</v>
      </c>
      <c r="B174" t="s">
        <v>401</v>
      </c>
      <c r="C174">
        <v>710</v>
      </c>
      <c r="D174">
        <v>742</v>
      </c>
      <c r="E174">
        <v>25400</v>
      </c>
      <c r="F174" t="s">
        <v>7769</v>
      </c>
    </row>
    <row r="175" spans="1:6">
      <c r="A175" s="3" t="s">
        <v>402</v>
      </c>
      <c r="B175" t="s">
        <v>403</v>
      </c>
      <c r="C175">
        <v>80</v>
      </c>
      <c r="D175">
        <v>98</v>
      </c>
      <c r="E175" t="s">
        <v>7769</v>
      </c>
      <c r="F175" t="s">
        <v>7769</v>
      </c>
    </row>
    <row r="176" spans="1:6">
      <c r="A176" s="3" t="s">
        <v>374</v>
      </c>
      <c r="B176" t="s">
        <v>375</v>
      </c>
      <c r="C176">
        <v>125</v>
      </c>
      <c r="D176">
        <v>136</v>
      </c>
      <c r="E176">
        <v>21900</v>
      </c>
      <c r="F176" t="s">
        <v>7769</v>
      </c>
    </row>
    <row r="177" spans="1:6">
      <c r="A177" s="3" t="s">
        <v>376</v>
      </c>
      <c r="B177" t="s">
        <v>377</v>
      </c>
      <c r="C177">
        <v>187</v>
      </c>
      <c r="D177">
        <v>197</v>
      </c>
      <c r="E177">
        <v>28710</v>
      </c>
      <c r="F177" t="s">
        <v>7769</v>
      </c>
    </row>
    <row r="178" spans="1:6">
      <c r="A178" s="3" t="s">
        <v>378</v>
      </c>
      <c r="B178" t="s">
        <v>379</v>
      </c>
      <c r="C178">
        <v>355</v>
      </c>
      <c r="D178">
        <v>329</v>
      </c>
      <c r="E178">
        <v>24340</v>
      </c>
      <c r="F178" t="s">
        <v>7769</v>
      </c>
    </row>
    <row r="179" spans="1:6">
      <c r="A179" s="3" t="s">
        <v>406</v>
      </c>
      <c r="B179" t="s">
        <v>407</v>
      </c>
      <c r="C179">
        <v>404</v>
      </c>
      <c r="D179">
        <v>389</v>
      </c>
      <c r="E179">
        <v>24630</v>
      </c>
      <c r="F179" t="s">
        <v>7769</v>
      </c>
    </row>
    <row r="180" spans="1:6">
      <c r="A180" s="3" t="s">
        <v>408</v>
      </c>
      <c r="B180" t="s">
        <v>409</v>
      </c>
      <c r="C180">
        <v>1353</v>
      </c>
      <c r="D180">
        <v>1296</v>
      </c>
      <c r="E180">
        <v>27010</v>
      </c>
      <c r="F180" t="s">
        <v>7769</v>
      </c>
    </row>
    <row r="181" spans="1:6">
      <c r="A181" s="3" t="s">
        <v>380</v>
      </c>
      <c r="B181" t="s">
        <v>381</v>
      </c>
      <c r="C181">
        <v>1109</v>
      </c>
      <c r="D181">
        <v>1195</v>
      </c>
      <c r="E181">
        <v>26980</v>
      </c>
      <c r="F181" t="s">
        <v>7769</v>
      </c>
    </row>
    <row r="182" spans="1:6">
      <c r="A182" s="3" t="s">
        <v>382</v>
      </c>
      <c r="B182" t="s">
        <v>383</v>
      </c>
      <c r="C182">
        <v>149</v>
      </c>
      <c r="D182">
        <v>140</v>
      </c>
      <c r="E182">
        <v>24320</v>
      </c>
      <c r="F182" t="s">
        <v>7769</v>
      </c>
    </row>
    <row r="183" spans="1:6">
      <c r="A183" s="3" t="s">
        <v>386</v>
      </c>
      <c r="B183" t="s">
        <v>387</v>
      </c>
      <c r="C183">
        <v>362</v>
      </c>
      <c r="D183">
        <v>359</v>
      </c>
      <c r="E183">
        <v>22340</v>
      </c>
      <c r="F183" t="s">
        <v>7769</v>
      </c>
    </row>
    <row r="184" spans="1:6">
      <c r="A184" s="3" t="s">
        <v>384</v>
      </c>
      <c r="B184" t="s">
        <v>385</v>
      </c>
      <c r="C184">
        <v>530</v>
      </c>
      <c r="D184">
        <v>526</v>
      </c>
      <c r="E184">
        <v>25680</v>
      </c>
      <c r="F184" t="s">
        <v>7769</v>
      </c>
    </row>
    <row r="185" spans="1:6">
      <c r="A185" s="3" t="s">
        <v>388</v>
      </c>
      <c r="B185" t="s">
        <v>389</v>
      </c>
      <c r="C185">
        <v>510</v>
      </c>
      <c r="D185">
        <v>484</v>
      </c>
      <c r="E185">
        <v>26150</v>
      </c>
      <c r="F185" t="s">
        <v>7769</v>
      </c>
    </row>
    <row r="186" spans="1:6">
      <c r="A186" s="3" t="s">
        <v>390</v>
      </c>
      <c r="B186" t="s">
        <v>391</v>
      </c>
      <c r="C186">
        <v>370</v>
      </c>
      <c r="D186">
        <v>364</v>
      </c>
      <c r="E186">
        <v>26330</v>
      </c>
      <c r="F186" t="s">
        <v>7769</v>
      </c>
    </row>
    <row r="187" spans="1:6">
      <c r="A187" s="3" t="s">
        <v>410</v>
      </c>
      <c r="B187" t="s">
        <v>411</v>
      </c>
      <c r="C187">
        <v>66</v>
      </c>
      <c r="D187">
        <v>62</v>
      </c>
      <c r="E187" t="s">
        <v>7769</v>
      </c>
      <c r="F187" t="s">
        <v>7769</v>
      </c>
    </row>
    <row r="188" spans="1:6">
      <c r="A188" s="3" t="s">
        <v>412</v>
      </c>
      <c r="B188" t="s">
        <v>413</v>
      </c>
      <c r="C188">
        <v>193</v>
      </c>
      <c r="D188">
        <v>173</v>
      </c>
      <c r="E188">
        <v>23520</v>
      </c>
      <c r="F188" t="s">
        <v>7769</v>
      </c>
    </row>
    <row r="189" spans="1:6">
      <c r="A189" s="3" t="s">
        <v>414</v>
      </c>
      <c r="B189" t="s">
        <v>415</v>
      </c>
      <c r="C189">
        <v>930</v>
      </c>
      <c r="D189">
        <v>882</v>
      </c>
      <c r="E189">
        <v>27650</v>
      </c>
      <c r="F189" t="s">
        <v>7769</v>
      </c>
    </row>
    <row r="190" spans="1:6">
      <c r="A190" s="3" t="s">
        <v>416</v>
      </c>
      <c r="B190" t="s">
        <v>417</v>
      </c>
      <c r="C190">
        <v>314</v>
      </c>
      <c r="D190">
        <v>289</v>
      </c>
      <c r="E190">
        <v>28110</v>
      </c>
      <c r="F190" t="s">
        <v>7769</v>
      </c>
    </row>
    <row r="191" spans="1:6">
      <c r="A191" s="3" t="s">
        <v>418</v>
      </c>
      <c r="B191" t="s">
        <v>419</v>
      </c>
      <c r="C191">
        <v>552</v>
      </c>
      <c r="D191">
        <v>509</v>
      </c>
      <c r="E191">
        <v>26280</v>
      </c>
      <c r="F191" t="s">
        <v>7769</v>
      </c>
    </row>
    <row r="192" spans="1:6">
      <c r="A192" s="3" t="s">
        <v>420</v>
      </c>
      <c r="B192" t="s">
        <v>421</v>
      </c>
      <c r="C192">
        <v>228</v>
      </c>
      <c r="D192">
        <v>243</v>
      </c>
      <c r="E192">
        <v>26610</v>
      </c>
      <c r="F192" t="s">
        <v>7769</v>
      </c>
    </row>
    <row r="193" spans="1:6">
      <c r="A193" s="3" t="s">
        <v>422</v>
      </c>
      <c r="B193" t="s">
        <v>423</v>
      </c>
      <c r="C193">
        <v>635</v>
      </c>
      <c r="D193">
        <v>589</v>
      </c>
      <c r="E193">
        <v>24220</v>
      </c>
      <c r="F193" t="s">
        <v>7769</v>
      </c>
    </row>
    <row r="194" spans="1:6">
      <c r="A194" s="3" t="s">
        <v>424</v>
      </c>
      <c r="B194" t="s">
        <v>425</v>
      </c>
      <c r="C194">
        <v>120</v>
      </c>
      <c r="D194">
        <v>97</v>
      </c>
      <c r="E194" t="s">
        <v>7769</v>
      </c>
      <c r="F194" t="s">
        <v>7769</v>
      </c>
    </row>
    <row r="195" spans="1:6">
      <c r="A195" s="3" t="s">
        <v>528</v>
      </c>
      <c r="B195" t="s">
        <v>529</v>
      </c>
      <c r="C195">
        <v>438</v>
      </c>
      <c r="D195">
        <v>467</v>
      </c>
      <c r="E195">
        <v>25560</v>
      </c>
      <c r="F195" t="s">
        <v>7769</v>
      </c>
    </row>
    <row r="196" spans="1:6">
      <c r="A196" s="3" t="s">
        <v>426</v>
      </c>
      <c r="B196" t="s">
        <v>427</v>
      </c>
      <c r="C196">
        <v>1310</v>
      </c>
      <c r="D196">
        <v>1308</v>
      </c>
      <c r="E196">
        <v>21840</v>
      </c>
      <c r="F196" t="s">
        <v>7769</v>
      </c>
    </row>
    <row r="197" spans="1:6">
      <c r="A197" s="3" t="s">
        <v>428</v>
      </c>
      <c r="B197" t="s">
        <v>429</v>
      </c>
      <c r="C197">
        <v>68</v>
      </c>
      <c r="D197">
        <v>61</v>
      </c>
      <c r="E197" t="s">
        <v>7769</v>
      </c>
      <c r="F197" t="s">
        <v>7769</v>
      </c>
    </row>
    <row r="198" spans="1:6">
      <c r="A198" s="3" t="s">
        <v>430</v>
      </c>
      <c r="B198" t="s">
        <v>431</v>
      </c>
      <c r="C198">
        <v>248</v>
      </c>
      <c r="D198">
        <v>207</v>
      </c>
      <c r="E198">
        <v>24200</v>
      </c>
      <c r="F198" t="s">
        <v>7769</v>
      </c>
    </row>
    <row r="199" spans="1:6">
      <c r="A199" s="3" t="s">
        <v>432</v>
      </c>
      <c r="B199" t="s">
        <v>433</v>
      </c>
      <c r="C199">
        <v>78</v>
      </c>
      <c r="D199">
        <v>71</v>
      </c>
      <c r="E199" t="s">
        <v>7769</v>
      </c>
      <c r="F199" t="s">
        <v>7769</v>
      </c>
    </row>
    <row r="200" spans="1:6">
      <c r="A200" s="3" t="s">
        <v>434</v>
      </c>
      <c r="B200" t="s">
        <v>435</v>
      </c>
      <c r="C200">
        <v>214</v>
      </c>
      <c r="D200">
        <v>224</v>
      </c>
      <c r="E200">
        <v>26920</v>
      </c>
      <c r="F200" t="s">
        <v>7769</v>
      </c>
    </row>
    <row r="201" spans="1:6">
      <c r="A201" s="3" t="s">
        <v>436</v>
      </c>
      <c r="B201" t="s">
        <v>437</v>
      </c>
      <c r="C201">
        <v>278</v>
      </c>
      <c r="D201">
        <v>256</v>
      </c>
      <c r="E201">
        <v>27400</v>
      </c>
      <c r="F201" t="s">
        <v>7769</v>
      </c>
    </row>
    <row r="202" spans="1:6">
      <c r="A202" s="3" t="s">
        <v>440</v>
      </c>
      <c r="B202" t="s">
        <v>441</v>
      </c>
      <c r="C202">
        <v>685</v>
      </c>
      <c r="D202">
        <v>654</v>
      </c>
      <c r="E202">
        <v>22790</v>
      </c>
      <c r="F202" t="s">
        <v>7769</v>
      </c>
    </row>
    <row r="203" spans="1:6">
      <c r="A203" s="3" t="s">
        <v>442</v>
      </c>
      <c r="B203" t="s">
        <v>443</v>
      </c>
      <c r="C203">
        <v>360</v>
      </c>
      <c r="D203">
        <v>352</v>
      </c>
      <c r="E203">
        <v>26370</v>
      </c>
      <c r="F203" t="s">
        <v>7769</v>
      </c>
    </row>
    <row r="204" spans="1:6">
      <c r="A204" s="3" t="s">
        <v>444</v>
      </c>
      <c r="B204" t="s">
        <v>445</v>
      </c>
      <c r="C204">
        <v>285</v>
      </c>
      <c r="D204">
        <v>357</v>
      </c>
      <c r="E204">
        <v>25320</v>
      </c>
      <c r="F204" t="s">
        <v>7769</v>
      </c>
    </row>
    <row r="205" spans="1:6">
      <c r="A205" s="3" t="s">
        <v>438</v>
      </c>
      <c r="B205" t="s">
        <v>439</v>
      </c>
      <c r="C205">
        <v>707</v>
      </c>
      <c r="D205">
        <v>674</v>
      </c>
      <c r="E205">
        <v>24500</v>
      </c>
      <c r="F205" t="s">
        <v>7769</v>
      </c>
    </row>
    <row r="206" spans="1:6">
      <c r="A206" s="3" t="s">
        <v>446</v>
      </c>
      <c r="B206" t="s">
        <v>447</v>
      </c>
      <c r="C206">
        <v>332</v>
      </c>
      <c r="D206">
        <v>306</v>
      </c>
      <c r="E206">
        <v>24810</v>
      </c>
      <c r="F206" t="s">
        <v>7769</v>
      </c>
    </row>
    <row r="207" spans="1:6">
      <c r="A207" s="3" t="s">
        <v>448</v>
      </c>
      <c r="B207" t="s">
        <v>449</v>
      </c>
      <c r="C207">
        <v>61</v>
      </c>
      <c r="D207">
        <v>61</v>
      </c>
      <c r="E207" t="s">
        <v>7769</v>
      </c>
      <c r="F207" t="s">
        <v>7769</v>
      </c>
    </row>
    <row r="208" spans="1:6">
      <c r="A208" s="3" t="s">
        <v>450</v>
      </c>
      <c r="B208" t="s">
        <v>451</v>
      </c>
      <c r="C208">
        <v>801</v>
      </c>
      <c r="D208">
        <v>851</v>
      </c>
      <c r="E208">
        <v>25500</v>
      </c>
      <c r="F208" t="s">
        <v>7769</v>
      </c>
    </row>
    <row r="209" spans="1:6">
      <c r="A209" s="3" t="s">
        <v>452</v>
      </c>
      <c r="B209" t="s">
        <v>453</v>
      </c>
      <c r="C209">
        <v>306</v>
      </c>
      <c r="D209">
        <v>332</v>
      </c>
      <c r="E209">
        <v>26910</v>
      </c>
      <c r="F209" t="s">
        <v>7769</v>
      </c>
    </row>
    <row r="210" spans="1:6">
      <c r="A210" s="3" t="s">
        <v>456</v>
      </c>
      <c r="B210" t="s">
        <v>457</v>
      </c>
      <c r="C210">
        <v>1014</v>
      </c>
      <c r="D210">
        <v>990</v>
      </c>
      <c r="E210">
        <v>24440</v>
      </c>
      <c r="F210" t="s">
        <v>7769</v>
      </c>
    </row>
    <row r="211" spans="1:6">
      <c r="A211" s="3" t="s">
        <v>458</v>
      </c>
      <c r="B211" t="s">
        <v>459</v>
      </c>
      <c r="C211">
        <v>624</v>
      </c>
      <c r="D211">
        <v>649</v>
      </c>
      <c r="E211">
        <v>24960</v>
      </c>
      <c r="F211" t="s">
        <v>7769</v>
      </c>
    </row>
    <row r="212" spans="1:6">
      <c r="A212" s="3" t="s">
        <v>454</v>
      </c>
      <c r="B212" t="s">
        <v>455</v>
      </c>
      <c r="C212">
        <v>219</v>
      </c>
      <c r="D212">
        <v>194</v>
      </c>
      <c r="E212">
        <v>21800</v>
      </c>
      <c r="F212" t="s">
        <v>7769</v>
      </c>
    </row>
    <row r="213" spans="1:6">
      <c r="A213" s="3" t="s">
        <v>460</v>
      </c>
      <c r="B213" t="s">
        <v>461</v>
      </c>
      <c r="C213">
        <v>436</v>
      </c>
      <c r="D213">
        <v>443</v>
      </c>
      <c r="E213">
        <v>25010</v>
      </c>
      <c r="F213" t="s">
        <v>7769</v>
      </c>
    </row>
    <row r="214" spans="1:6">
      <c r="A214" s="3" t="s">
        <v>462</v>
      </c>
      <c r="B214" t="s">
        <v>463</v>
      </c>
      <c r="C214">
        <v>149</v>
      </c>
      <c r="D214">
        <v>161</v>
      </c>
      <c r="E214">
        <v>28490</v>
      </c>
      <c r="F214" t="s">
        <v>7769</v>
      </c>
    </row>
    <row r="215" spans="1:6">
      <c r="A215" s="3" t="s">
        <v>464</v>
      </c>
      <c r="B215" t="s">
        <v>465</v>
      </c>
      <c r="C215">
        <v>31</v>
      </c>
      <c r="D215">
        <v>39</v>
      </c>
      <c r="E215" t="s">
        <v>7769</v>
      </c>
      <c r="F215" t="s">
        <v>7769</v>
      </c>
    </row>
    <row r="216" spans="1:6">
      <c r="A216" s="3" t="s">
        <v>466</v>
      </c>
      <c r="B216" t="s">
        <v>467</v>
      </c>
      <c r="C216">
        <v>300</v>
      </c>
      <c r="D216">
        <v>304</v>
      </c>
      <c r="E216">
        <v>24810</v>
      </c>
      <c r="F216" t="s">
        <v>7769</v>
      </c>
    </row>
    <row r="217" spans="1:6">
      <c r="A217" s="3" t="s">
        <v>468</v>
      </c>
      <c r="B217" t="s">
        <v>469</v>
      </c>
      <c r="C217">
        <v>350</v>
      </c>
      <c r="D217">
        <v>352</v>
      </c>
      <c r="E217">
        <v>23590</v>
      </c>
      <c r="F217" t="s">
        <v>7769</v>
      </c>
    </row>
    <row r="218" spans="1:6">
      <c r="A218" s="3" t="s">
        <v>470</v>
      </c>
      <c r="B218" t="s">
        <v>471</v>
      </c>
      <c r="C218">
        <v>88</v>
      </c>
      <c r="D218">
        <v>82</v>
      </c>
      <c r="E218" t="s">
        <v>7769</v>
      </c>
      <c r="F218" t="s">
        <v>7769</v>
      </c>
    </row>
    <row r="219" spans="1:6">
      <c r="A219" s="3" t="s">
        <v>472</v>
      </c>
      <c r="B219" t="s">
        <v>473</v>
      </c>
      <c r="C219">
        <v>1826</v>
      </c>
      <c r="D219">
        <v>1808</v>
      </c>
      <c r="E219">
        <v>25430</v>
      </c>
      <c r="F219" t="s">
        <v>7769</v>
      </c>
    </row>
    <row r="220" spans="1:6">
      <c r="A220" s="3" t="s">
        <v>474</v>
      </c>
      <c r="B220" t="s">
        <v>475</v>
      </c>
      <c r="C220">
        <v>133</v>
      </c>
      <c r="D220">
        <v>126</v>
      </c>
      <c r="E220">
        <v>27380</v>
      </c>
      <c r="F220" t="s">
        <v>7769</v>
      </c>
    </row>
    <row r="221" spans="1:6">
      <c r="A221" s="3" t="s">
        <v>476</v>
      </c>
      <c r="B221" t="s">
        <v>477</v>
      </c>
      <c r="C221">
        <v>333</v>
      </c>
      <c r="D221">
        <v>361</v>
      </c>
      <c r="E221">
        <v>24580</v>
      </c>
      <c r="F221" t="s">
        <v>7769</v>
      </c>
    </row>
    <row r="222" spans="1:6">
      <c r="A222" s="3" t="s">
        <v>478</v>
      </c>
      <c r="B222" t="s">
        <v>479</v>
      </c>
      <c r="C222">
        <v>66</v>
      </c>
      <c r="D222">
        <v>78</v>
      </c>
      <c r="E222" t="s">
        <v>7769</v>
      </c>
      <c r="F222" t="s">
        <v>7769</v>
      </c>
    </row>
    <row r="223" spans="1:6">
      <c r="A223" s="3" t="s">
        <v>480</v>
      </c>
      <c r="B223" t="s">
        <v>481</v>
      </c>
      <c r="C223">
        <v>188</v>
      </c>
      <c r="D223">
        <v>174</v>
      </c>
      <c r="E223">
        <v>24030</v>
      </c>
      <c r="F223" t="s">
        <v>7769</v>
      </c>
    </row>
    <row r="224" spans="1:6">
      <c r="A224" s="3" t="s">
        <v>482</v>
      </c>
      <c r="B224" t="s">
        <v>483</v>
      </c>
      <c r="C224">
        <v>938</v>
      </c>
      <c r="D224">
        <v>926</v>
      </c>
      <c r="E224">
        <v>23440</v>
      </c>
      <c r="F224" t="s">
        <v>7769</v>
      </c>
    </row>
    <row r="225" spans="1:6">
      <c r="A225" s="3" t="s">
        <v>484</v>
      </c>
      <c r="B225" t="s">
        <v>485</v>
      </c>
      <c r="C225">
        <v>344</v>
      </c>
      <c r="D225">
        <v>366</v>
      </c>
      <c r="E225">
        <v>23230</v>
      </c>
      <c r="F225" t="s">
        <v>7769</v>
      </c>
    </row>
    <row r="226" spans="1:6">
      <c r="A226" s="3" t="s">
        <v>486</v>
      </c>
      <c r="B226" t="s">
        <v>487</v>
      </c>
      <c r="C226">
        <v>143</v>
      </c>
      <c r="D226">
        <v>127</v>
      </c>
      <c r="E226">
        <v>23900</v>
      </c>
      <c r="F226" t="s">
        <v>7769</v>
      </c>
    </row>
    <row r="227" spans="1:6">
      <c r="A227" s="3" t="s">
        <v>488</v>
      </c>
      <c r="B227" t="s">
        <v>489</v>
      </c>
      <c r="C227">
        <v>82</v>
      </c>
      <c r="D227">
        <v>84</v>
      </c>
      <c r="E227" t="s">
        <v>7769</v>
      </c>
      <c r="F227" t="s">
        <v>7769</v>
      </c>
    </row>
    <row r="228" spans="1:6">
      <c r="A228" s="3" t="s">
        <v>490</v>
      </c>
      <c r="B228" t="s">
        <v>491</v>
      </c>
      <c r="C228">
        <v>117</v>
      </c>
      <c r="D228">
        <v>119</v>
      </c>
      <c r="E228">
        <v>25270</v>
      </c>
      <c r="F228" t="s">
        <v>7769</v>
      </c>
    </row>
    <row r="229" spans="1:6">
      <c r="A229" s="3" t="s">
        <v>500</v>
      </c>
      <c r="B229" t="s">
        <v>501</v>
      </c>
      <c r="C229">
        <v>346</v>
      </c>
      <c r="D229">
        <v>335</v>
      </c>
      <c r="E229">
        <v>24640</v>
      </c>
      <c r="F229" t="s">
        <v>7769</v>
      </c>
    </row>
    <row r="230" spans="1:6">
      <c r="A230" s="3" t="s">
        <v>502</v>
      </c>
      <c r="B230" t="s">
        <v>503</v>
      </c>
      <c r="C230">
        <v>1498</v>
      </c>
      <c r="D230">
        <v>1472</v>
      </c>
      <c r="E230">
        <v>22750</v>
      </c>
      <c r="F230" t="s">
        <v>7769</v>
      </c>
    </row>
    <row r="231" spans="1:6">
      <c r="A231" s="3" t="s">
        <v>504</v>
      </c>
      <c r="B231" t="s">
        <v>505</v>
      </c>
      <c r="C231">
        <v>1837</v>
      </c>
      <c r="D231">
        <v>1812</v>
      </c>
      <c r="E231">
        <v>23700</v>
      </c>
      <c r="F231" t="s">
        <v>7769</v>
      </c>
    </row>
    <row r="232" spans="1:6">
      <c r="A232" s="3" t="s">
        <v>506</v>
      </c>
      <c r="B232" t="s">
        <v>507</v>
      </c>
      <c r="C232">
        <v>1230</v>
      </c>
      <c r="D232">
        <v>1166</v>
      </c>
      <c r="E232">
        <v>23540</v>
      </c>
      <c r="F232" t="s">
        <v>7769</v>
      </c>
    </row>
    <row r="233" spans="1:6">
      <c r="A233" s="3" t="s">
        <v>492</v>
      </c>
      <c r="B233" t="s">
        <v>493</v>
      </c>
      <c r="C233">
        <v>257</v>
      </c>
      <c r="D233">
        <v>183</v>
      </c>
      <c r="E233">
        <v>25620</v>
      </c>
      <c r="F233" t="s">
        <v>7769</v>
      </c>
    </row>
    <row r="234" spans="1:6">
      <c r="A234" s="3" t="s">
        <v>768</v>
      </c>
      <c r="B234" t="s">
        <v>769</v>
      </c>
      <c r="C234">
        <v>105</v>
      </c>
      <c r="D234">
        <v>87</v>
      </c>
      <c r="E234" t="s">
        <v>7769</v>
      </c>
      <c r="F234" t="s">
        <v>7769</v>
      </c>
    </row>
    <row r="235" spans="1:6">
      <c r="A235" s="3" t="s">
        <v>494</v>
      </c>
      <c r="B235" t="s">
        <v>495</v>
      </c>
      <c r="C235">
        <v>647</v>
      </c>
      <c r="D235">
        <v>591</v>
      </c>
      <c r="E235">
        <v>26940</v>
      </c>
      <c r="F235" t="s">
        <v>7769</v>
      </c>
    </row>
    <row r="236" spans="1:6">
      <c r="A236" s="3" t="s">
        <v>496</v>
      </c>
      <c r="B236" t="s">
        <v>497</v>
      </c>
      <c r="C236">
        <v>2905</v>
      </c>
      <c r="D236">
        <v>3049</v>
      </c>
      <c r="E236">
        <v>23690</v>
      </c>
      <c r="F236">
        <v>20</v>
      </c>
    </row>
    <row r="237" spans="1:6">
      <c r="A237" s="3" t="s">
        <v>498</v>
      </c>
      <c r="B237" t="s">
        <v>499</v>
      </c>
      <c r="C237">
        <v>64</v>
      </c>
      <c r="D237">
        <v>64</v>
      </c>
      <c r="E237" t="s">
        <v>7769</v>
      </c>
      <c r="F237" t="s">
        <v>7769</v>
      </c>
    </row>
    <row r="238" spans="1:6">
      <c r="A238" s="3" t="s">
        <v>508</v>
      </c>
      <c r="B238" t="s">
        <v>509</v>
      </c>
      <c r="C238">
        <v>1789</v>
      </c>
      <c r="D238">
        <v>1733</v>
      </c>
      <c r="E238">
        <v>24820</v>
      </c>
      <c r="F238" t="s">
        <v>7769</v>
      </c>
    </row>
    <row r="239" spans="1:6">
      <c r="A239" s="3" t="s">
        <v>510</v>
      </c>
      <c r="B239" t="s">
        <v>511</v>
      </c>
      <c r="C239">
        <v>606</v>
      </c>
      <c r="D239">
        <v>607</v>
      </c>
      <c r="E239">
        <v>25420</v>
      </c>
      <c r="F239" t="s">
        <v>7769</v>
      </c>
    </row>
    <row r="240" spans="1:6">
      <c r="A240" s="3" t="s">
        <v>512</v>
      </c>
      <c r="B240" t="s">
        <v>513</v>
      </c>
      <c r="C240">
        <v>157</v>
      </c>
      <c r="D240">
        <v>152</v>
      </c>
      <c r="E240">
        <v>23310</v>
      </c>
      <c r="F240" t="s">
        <v>7769</v>
      </c>
    </row>
    <row r="241" spans="1:6">
      <c r="A241" s="3" t="s">
        <v>514</v>
      </c>
      <c r="B241" t="s">
        <v>515</v>
      </c>
      <c r="C241">
        <v>102</v>
      </c>
      <c r="D241">
        <v>102</v>
      </c>
      <c r="E241" t="s">
        <v>7769</v>
      </c>
      <c r="F241" t="s">
        <v>7769</v>
      </c>
    </row>
    <row r="242" spans="1:6">
      <c r="A242" s="3" t="s">
        <v>516</v>
      </c>
      <c r="B242" t="s">
        <v>517</v>
      </c>
      <c r="C242">
        <v>76</v>
      </c>
      <c r="D242">
        <v>84</v>
      </c>
      <c r="E242" t="s">
        <v>7769</v>
      </c>
      <c r="F242" t="s">
        <v>7769</v>
      </c>
    </row>
    <row r="243" spans="1:6">
      <c r="A243" s="3" t="s">
        <v>518</v>
      </c>
      <c r="B243" t="s">
        <v>519</v>
      </c>
      <c r="C243">
        <v>28</v>
      </c>
      <c r="D243">
        <v>28</v>
      </c>
      <c r="E243" t="s">
        <v>7769</v>
      </c>
      <c r="F243" t="s">
        <v>7769</v>
      </c>
    </row>
    <row r="244" spans="1:6">
      <c r="A244" s="3" t="s">
        <v>520</v>
      </c>
      <c r="B244" t="s">
        <v>521</v>
      </c>
      <c r="C244">
        <v>71</v>
      </c>
      <c r="D244">
        <v>72</v>
      </c>
      <c r="E244" t="s">
        <v>7769</v>
      </c>
      <c r="F244" t="s">
        <v>7769</v>
      </c>
    </row>
    <row r="245" spans="1:6">
      <c r="A245" s="3" t="s">
        <v>522</v>
      </c>
      <c r="B245" t="s">
        <v>523</v>
      </c>
      <c r="C245">
        <v>355</v>
      </c>
      <c r="D245">
        <v>361</v>
      </c>
      <c r="E245">
        <v>27400</v>
      </c>
      <c r="F245" t="s">
        <v>7769</v>
      </c>
    </row>
    <row r="246" spans="1:6">
      <c r="A246" s="3" t="s">
        <v>524</v>
      </c>
      <c r="B246" t="s">
        <v>525</v>
      </c>
      <c r="C246">
        <v>128</v>
      </c>
      <c r="D246">
        <v>126</v>
      </c>
      <c r="E246">
        <v>28120</v>
      </c>
      <c r="F246" t="s">
        <v>7769</v>
      </c>
    </row>
    <row r="247" spans="1:6">
      <c r="A247" s="3" t="s">
        <v>526</v>
      </c>
      <c r="B247" t="s">
        <v>527</v>
      </c>
      <c r="C247">
        <v>143</v>
      </c>
      <c r="D247">
        <v>161</v>
      </c>
      <c r="E247">
        <v>24010</v>
      </c>
      <c r="F247" t="s">
        <v>7769</v>
      </c>
    </row>
    <row r="248" spans="1:6">
      <c r="A248" s="3" t="s">
        <v>530</v>
      </c>
      <c r="B248" t="s">
        <v>531</v>
      </c>
      <c r="C248">
        <v>125</v>
      </c>
      <c r="D248">
        <v>123</v>
      </c>
      <c r="E248">
        <v>22820</v>
      </c>
      <c r="F248" t="s">
        <v>7769</v>
      </c>
    </row>
    <row r="249" spans="1:6">
      <c r="A249" s="3" t="s">
        <v>532</v>
      </c>
      <c r="B249" t="s">
        <v>533</v>
      </c>
      <c r="C249">
        <v>436</v>
      </c>
      <c r="D249">
        <v>424</v>
      </c>
      <c r="E249">
        <v>29600</v>
      </c>
      <c r="F249" t="s">
        <v>7769</v>
      </c>
    </row>
    <row r="250" spans="1:6">
      <c r="A250" s="3" t="s">
        <v>534</v>
      </c>
      <c r="B250" t="s">
        <v>535</v>
      </c>
      <c r="C250">
        <v>379</v>
      </c>
      <c r="D250">
        <v>378</v>
      </c>
      <c r="E250">
        <v>25180</v>
      </c>
      <c r="F250" t="s">
        <v>7769</v>
      </c>
    </row>
    <row r="251" spans="1:6">
      <c r="A251" s="3" t="s">
        <v>536</v>
      </c>
      <c r="B251" t="s">
        <v>537</v>
      </c>
      <c r="C251">
        <v>398</v>
      </c>
      <c r="D251">
        <v>370</v>
      </c>
      <c r="E251">
        <v>28370</v>
      </c>
      <c r="F251" t="s">
        <v>7769</v>
      </c>
    </row>
    <row r="252" spans="1:6">
      <c r="A252" s="3" t="s">
        <v>538</v>
      </c>
      <c r="B252" t="s">
        <v>539</v>
      </c>
      <c r="C252">
        <v>650</v>
      </c>
      <c r="D252">
        <v>609</v>
      </c>
      <c r="E252">
        <v>22980</v>
      </c>
      <c r="F252" t="s">
        <v>7769</v>
      </c>
    </row>
    <row r="253" spans="1:6">
      <c r="A253" s="3" t="s">
        <v>540</v>
      </c>
      <c r="B253" t="s">
        <v>541</v>
      </c>
      <c r="C253">
        <v>391</v>
      </c>
      <c r="D253">
        <v>392</v>
      </c>
      <c r="E253">
        <v>22570</v>
      </c>
      <c r="F253" t="s">
        <v>7769</v>
      </c>
    </row>
    <row r="254" spans="1:6">
      <c r="A254" s="3" t="s">
        <v>542</v>
      </c>
      <c r="B254" t="s">
        <v>543</v>
      </c>
      <c r="C254">
        <v>216</v>
      </c>
      <c r="D254">
        <v>208</v>
      </c>
      <c r="E254">
        <v>24770</v>
      </c>
      <c r="F254" t="s">
        <v>7769</v>
      </c>
    </row>
    <row r="255" spans="1:6">
      <c r="A255" s="3" t="s">
        <v>544</v>
      </c>
      <c r="B255" t="s">
        <v>545</v>
      </c>
      <c r="C255">
        <v>114</v>
      </c>
      <c r="D255">
        <v>114</v>
      </c>
      <c r="E255">
        <v>26450</v>
      </c>
      <c r="F255" t="s">
        <v>7769</v>
      </c>
    </row>
    <row r="256" spans="1:6">
      <c r="A256" s="3" t="s">
        <v>548</v>
      </c>
      <c r="B256" t="s">
        <v>549</v>
      </c>
      <c r="C256">
        <v>747</v>
      </c>
      <c r="D256">
        <v>717</v>
      </c>
      <c r="E256">
        <v>22030</v>
      </c>
      <c r="F256" t="s">
        <v>7769</v>
      </c>
    </row>
    <row r="257" spans="1:6">
      <c r="A257" s="3" t="s">
        <v>550</v>
      </c>
      <c r="B257" t="s">
        <v>551</v>
      </c>
      <c r="C257">
        <v>99</v>
      </c>
      <c r="D257">
        <v>84</v>
      </c>
      <c r="E257" t="s">
        <v>7769</v>
      </c>
      <c r="F257" t="s">
        <v>7769</v>
      </c>
    </row>
    <row r="258" spans="1:6">
      <c r="A258" s="3" t="s">
        <v>552</v>
      </c>
      <c r="B258" t="s">
        <v>553</v>
      </c>
      <c r="C258">
        <v>49</v>
      </c>
      <c r="D258">
        <v>30</v>
      </c>
      <c r="E258" t="s">
        <v>7769</v>
      </c>
      <c r="F258" t="s">
        <v>7769</v>
      </c>
    </row>
    <row r="259" spans="1:6">
      <c r="A259" s="3" t="s">
        <v>554</v>
      </c>
      <c r="B259" t="s">
        <v>555</v>
      </c>
      <c r="C259">
        <v>289</v>
      </c>
      <c r="D259">
        <v>287</v>
      </c>
      <c r="E259">
        <v>25930</v>
      </c>
      <c r="F259" t="s">
        <v>7769</v>
      </c>
    </row>
    <row r="260" spans="1:6">
      <c r="A260" s="3" t="s">
        <v>556</v>
      </c>
      <c r="B260" t="s">
        <v>557</v>
      </c>
      <c r="C260">
        <v>654</v>
      </c>
      <c r="D260">
        <v>654</v>
      </c>
      <c r="E260">
        <v>27190</v>
      </c>
      <c r="F260" t="s">
        <v>7769</v>
      </c>
    </row>
    <row r="261" spans="1:6">
      <c r="A261" s="3" t="s">
        <v>558</v>
      </c>
      <c r="B261" t="s">
        <v>559</v>
      </c>
      <c r="C261">
        <v>154</v>
      </c>
      <c r="D261">
        <v>148</v>
      </c>
      <c r="E261">
        <v>23650</v>
      </c>
      <c r="F261" t="s">
        <v>7769</v>
      </c>
    </row>
    <row r="262" spans="1:6">
      <c r="A262" s="3" t="s">
        <v>560</v>
      </c>
      <c r="B262" t="s">
        <v>561</v>
      </c>
      <c r="C262">
        <v>162</v>
      </c>
      <c r="D262">
        <v>153</v>
      </c>
      <c r="E262">
        <v>22910</v>
      </c>
      <c r="F262" t="s">
        <v>7769</v>
      </c>
    </row>
    <row r="263" spans="1:6">
      <c r="A263" s="3" t="s">
        <v>562</v>
      </c>
      <c r="B263" t="s">
        <v>563</v>
      </c>
      <c r="C263">
        <v>132</v>
      </c>
      <c r="D263">
        <v>134</v>
      </c>
      <c r="E263">
        <v>24540</v>
      </c>
      <c r="F263" t="s">
        <v>7769</v>
      </c>
    </row>
    <row r="264" spans="1:6">
      <c r="A264" s="3" t="s">
        <v>564</v>
      </c>
      <c r="B264" t="s">
        <v>565</v>
      </c>
      <c r="C264">
        <v>75</v>
      </c>
      <c r="D264">
        <v>75</v>
      </c>
      <c r="E264" t="s">
        <v>7769</v>
      </c>
      <c r="F264" t="s">
        <v>7769</v>
      </c>
    </row>
    <row r="265" spans="1:6">
      <c r="A265" s="3" t="s">
        <v>566</v>
      </c>
      <c r="B265" t="s">
        <v>567</v>
      </c>
      <c r="C265">
        <v>222</v>
      </c>
      <c r="D265">
        <v>191</v>
      </c>
      <c r="E265">
        <v>24590</v>
      </c>
      <c r="F265" t="s">
        <v>7769</v>
      </c>
    </row>
    <row r="266" spans="1:6">
      <c r="A266" s="3" t="s">
        <v>1621</v>
      </c>
      <c r="B266" t="s">
        <v>1622</v>
      </c>
      <c r="C266">
        <v>200</v>
      </c>
      <c r="D266">
        <v>164</v>
      </c>
      <c r="E266">
        <v>24390</v>
      </c>
      <c r="F266" t="s">
        <v>7769</v>
      </c>
    </row>
    <row r="267" spans="1:6">
      <c r="A267" s="3" t="s">
        <v>568</v>
      </c>
      <c r="B267" t="s">
        <v>569</v>
      </c>
      <c r="C267">
        <v>324</v>
      </c>
      <c r="D267">
        <v>307</v>
      </c>
      <c r="E267">
        <v>18100</v>
      </c>
      <c r="F267" t="s">
        <v>7769</v>
      </c>
    </row>
    <row r="268" spans="1:6">
      <c r="A268" s="3" t="s">
        <v>570</v>
      </c>
      <c r="B268" t="s">
        <v>571</v>
      </c>
      <c r="C268">
        <v>122</v>
      </c>
      <c r="D268">
        <v>122</v>
      </c>
      <c r="E268">
        <v>25990</v>
      </c>
      <c r="F268" t="s">
        <v>7769</v>
      </c>
    </row>
    <row r="269" spans="1:6">
      <c r="A269" s="3" t="s">
        <v>1623</v>
      </c>
      <c r="B269" t="s">
        <v>1624</v>
      </c>
      <c r="C269">
        <v>340</v>
      </c>
      <c r="D269">
        <v>337</v>
      </c>
      <c r="E269">
        <v>23140</v>
      </c>
      <c r="F269" t="s">
        <v>7769</v>
      </c>
    </row>
    <row r="270" spans="1:6">
      <c r="A270" s="3" t="s">
        <v>1625</v>
      </c>
      <c r="B270" t="s">
        <v>1626</v>
      </c>
      <c r="C270">
        <v>30</v>
      </c>
      <c r="D270">
        <v>38</v>
      </c>
      <c r="E270" t="s">
        <v>7769</v>
      </c>
      <c r="F270" t="s">
        <v>7769</v>
      </c>
    </row>
    <row r="271" spans="1:6">
      <c r="A271" s="3" t="s">
        <v>1627</v>
      </c>
      <c r="B271" t="s">
        <v>1628</v>
      </c>
      <c r="C271">
        <v>556</v>
      </c>
      <c r="D271">
        <v>534</v>
      </c>
      <c r="E271">
        <v>26480</v>
      </c>
      <c r="F271" t="s">
        <v>7769</v>
      </c>
    </row>
    <row r="272" spans="1:6">
      <c r="A272" s="3" t="s">
        <v>1629</v>
      </c>
      <c r="B272" t="s">
        <v>1630</v>
      </c>
      <c r="C272">
        <v>392</v>
      </c>
      <c r="D272">
        <v>395</v>
      </c>
      <c r="E272">
        <v>26920</v>
      </c>
      <c r="F272" t="s">
        <v>7769</v>
      </c>
    </row>
    <row r="273" spans="1:6">
      <c r="A273" s="3" t="s">
        <v>760</v>
      </c>
      <c r="B273" t="s">
        <v>761</v>
      </c>
      <c r="C273">
        <v>261</v>
      </c>
      <c r="D273">
        <v>241</v>
      </c>
      <c r="E273">
        <v>24040</v>
      </c>
      <c r="F273" t="s">
        <v>7769</v>
      </c>
    </row>
    <row r="274" spans="1:6">
      <c r="A274" s="3" t="s">
        <v>572</v>
      </c>
      <c r="B274" t="s">
        <v>573</v>
      </c>
      <c r="C274">
        <v>417</v>
      </c>
      <c r="D274">
        <v>438</v>
      </c>
      <c r="E274">
        <v>24200</v>
      </c>
      <c r="F274" t="s">
        <v>7769</v>
      </c>
    </row>
    <row r="275" spans="1:6">
      <c r="A275" s="3" t="s">
        <v>574</v>
      </c>
      <c r="B275" t="s">
        <v>575</v>
      </c>
      <c r="C275">
        <v>284</v>
      </c>
      <c r="D275">
        <v>278</v>
      </c>
      <c r="E275">
        <v>22920</v>
      </c>
      <c r="F275" t="s">
        <v>7769</v>
      </c>
    </row>
    <row r="276" spans="1:6">
      <c r="A276" s="3" t="s">
        <v>576</v>
      </c>
      <c r="B276" t="s">
        <v>577</v>
      </c>
      <c r="C276">
        <v>97</v>
      </c>
      <c r="D276">
        <v>98</v>
      </c>
      <c r="E276" t="s">
        <v>7769</v>
      </c>
      <c r="F276" t="s">
        <v>7769</v>
      </c>
    </row>
    <row r="277" spans="1:6">
      <c r="A277" s="3" t="s">
        <v>578</v>
      </c>
      <c r="B277" t="s">
        <v>579</v>
      </c>
      <c r="C277">
        <v>858</v>
      </c>
      <c r="D277">
        <v>847</v>
      </c>
      <c r="E277">
        <v>23800</v>
      </c>
      <c r="F277" t="s">
        <v>7769</v>
      </c>
    </row>
    <row r="278" spans="1:6">
      <c r="A278" s="3" t="s">
        <v>580</v>
      </c>
      <c r="B278" t="s">
        <v>581</v>
      </c>
      <c r="C278">
        <v>1022</v>
      </c>
      <c r="D278">
        <v>1072</v>
      </c>
      <c r="E278">
        <v>27880</v>
      </c>
      <c r="F278" t="s">
        <v>7769</v>
      </c>
    </row>
    <row r="279" spans="1:6">
      <c r="A279" s="3" t="s">
        <v>582</v>
      </c>
      <c r="B279" t="s">
        <v>583</v>
      </c>
      <c r="C279">
        <v>344</v>
      </c>
      <c r="D279">
        <v>345</v>
      </c>
      <c r="E279">
        <v>24420</v>
      </c>
      <c r="F279" t="s">
        <v>7769</v>
      </c>
    </row>
    <row r="280" spans="1:6">
      <c r="A280" s="3" t="s">
        <v>584</v>
      </c>
      <c r="B280" t="s">
        <v>585</v>
      </c>
      <c r="C280">
        <v>417</v>
      </c>
      <c r="D280">
        <v>399</v>
      </c>
      <c r="E280">
        <v>27400</v>
      </c>
      <c r="F280" t="s">
        <v>7769</v>
      </c>
    </row>
    <row r="281" spans="1:6">
      <c r="A281" s="3" t="s">
        <v>586</v>
      </c>
      <c r="B281" t="s">
        <v>587</v>
      </c>
      <c r="C281">
        <v>2776</v>
      </c>
      <c r="D281">
        <v>2691</v>
      </c>
      <c r="E281">
        <v>26290</v>
      </c>
      <c r="F281">
        <v>11</v>
      </c>
    </row>
    <row r="282" spans="1:6">
      <c r="A282" s="3" t="s">
        <v>588</v>
      </c>
      <c r="B282" t="s">
        <v>589</v>
      </c>
      <c r="C282">
        <v>412</v>
      </c>
      <c r="D282">
        <v>408</v>
      </c>
      <c r="E282">
        <v>23650</v>
      </c>
      <c r="F282" t="s">
        <v>7769</v>
      </c>
    </row>
    <row r="283" spans="1:6">
      <c r="A283" s="3" t="s">
        <v>1631</v>
      </c>
      <c r="B283" t="s">
        <v>1632</v>
      </c>
      <c r="C283">
        <v>1253</v>
      </c>
      <c r="D283">
        <v>1329</v>
      </c>
      <c r="E283">
        <v>24610</v>
      </c>
      <c r="F283" t="s">
        <v>7769</v>
      </c>
    </row>
    <row r="284" spans="1:6">
      <c r="A284" s="3" t="s">
        <v>1633</v>
      </c>
      <c r="B284" t="s">
        <v>1634</v>
      </c>
      <c r="C284">
        <v>557</v>
      </c>
      <c r="D284">
        <v>543</v>
      </c>
      <c r="E284">
        <v>24090</v>
      </c>
      <c r="F284" t="s">
        <v>7769</v>
      </c>
    </row>
    <row r="285" spans="1:6">
      <c r="A285" s="3" t="s">
        <v>1635</v>
      </c>
      <c r="B285" t="s">
        <v>1636</v>
      </c>
      <c r="C285">
        <v>213</v>
      </c>
      <c r="D285">
        <v>208</v>
      </c>
      <c r="E285">
        <v>27690</v>
      </c>
      <c r="F285" t="s">
        <v>7769</v>
      </c>
    </row>
    <row r="286" spans="1:6">
      <c r="A286" s="3" t="s">
        <v>1641</v>
      </c>
      <c r="B286" t="s">
        <v>1642</v>
      </c>
      <c r="C286">
        <v>859</v>
      </c>
      <c r="D286">
        <v>839</v>
      </c>
      <c r="E286">
        <v>21440</v>
      </c>
      <c r="F286" t="s">
        <v>7769</v>
      </c>
    </row>
    <row r="287" spans="1:6">
      <c r="A287" s="3" t="s">
        <v>1637</v>
      </c>
      <c r="B287" t="s">
        <v>1638</v>
      </c>
      <c r="C287">
        <v>1208</v>
      </c>
      <c r="D287">
        <v>1157</v>
      </c>
      <c r="E287">
        <v>26230</v>
      </c>
      <c r="F287" t="s">
        <v>7769</v>
      </c>
    </row>
    <row r="288" spans="1:6">
      <c r="A288" s="3" t="s">
        <v>1643</v>
      </c>
      <c r="B288" t="s">
        <v>1644</v>
      </c>
      <c r="C288">
        <v>118</v>
      </c>
      <c r="D288">
        <v>125</v>
      </c>
      <c r="E288">
        <v>26170</v>
      </c>
      <c r="F288" t="s">
        <v>7769</v>
      </c>
    </row>
    <row r="289" spans="1:6">
      <c r="A289" s="3" t="s">
        <v>1639</v>
      </c>
      <c r="B289" t="s">
        <v>1640</v>
      </c>
      <c r="C289">
        <v>1459</v>
      </c>
      <c r="D289">
        <v>1436</v>
      </c>
      <c r="E289">
        <v>22200</v>
      </c>
      <c r="F289" t="s">
        <v>7769</v>
      </c>
    </row>
    <row r="290" spans="1:6">
      <c r="A290" s="3" t="s">
        <v>1645</v>
      </c>
      <c r="B290" t="s">
        <v>1646</v>
      </c>
      <c r="C290">
        <v>570</v>
      </c>
      <c r="D290">
        <v>522</v>
      </c>
      <c r="E290">
        <v>24650</v>
      </c>
      <c r="F290" t="s">
        <v>7769</v>
      </c>
    </row>
    <row r="291" spans="1:6">
      <c r="A291" s="3" t="s">
        <v>590</v>
      </c>
      <c r="B291" t="s">
        <v>591</v>
      </c>
      <c r="C291">
        <v>317</v>
      </c>
      <c r="D291">
        <v>363</v>
      </c>
      <c r="E291">
        <v>27490</v>
      </c>
      <c r="F291" t="s">
        <v>7769</v>
      </c>
    </row>
    <row r="292" spans="1:6">
      <c r="A292" s="3" t="s">
        <v>592</v>
      </c>
      <c r="B292" t="s">
        <v>593</v>
      </c>
      <c r="C292">
        <v>654</v>
      </c>
      <c r="D292">
        <v>724</v>
      </c>
      <c r="E292">
        <v>36460</v>
      </c>
      <c r="F292" t="s">
        <v>7769</v>
      </c>
    </row>
    <row r="293" spans="1:6">
      <c r="A293" s="3" t="s">
        <v>776</v>
      </c>
      <c r="B293" t="s">
        <v>777</v>
      </c>
      <c r="C293">
        <v>2859</v>
      </c>
      <c r="D293">
        <v>2796</v>
      </c>
      <c r="E293">
        <v>18440</v>
      </c>
      <c r="F293">
        <v>37</v>
      </c>
    </row>
    <row r="294" spans="1:6">
      <c r="A294" s="3" t="s">
        <v>648</v>
      </c>
      <c r="B294" t="s">
        <v>649</v>
      </c>
      <c r="C294">
        <v>3053</v>
      </c>
      <c r="D294">
        <v>2836</v>
      </c>
      <c r="E294">
        <v>21370</v>
      </c>
      <c r="F294">
        <v>25</v>
      </c>
    </row>
    <row r="295" spans="1:6">
      <c r="A295" s="3" t="s">
        <v>770</v>
      </c>
      <c r="B295" t="s">
        <v>771</v>
      </c>
      <c r="C295">
        <v>542</v>
      </c>
      <c r="D295">
        <v>526</v>
      </c>
      <c r="E295">
        <v>22840</v>
      </c>
      <c r="F295" t="s">
        <v>7769</v>
      </c>
    </row>
    <row r="296" spans="1:6">
      <c r="A296" s="3" t="s">
        <v>772</v>
      </c>
      <c r="B296" t="s">
        <v>773</v>
      </c>
      <c r="C296">
        <v>2085</v>
      </c>
      <c r="D296">
        <v>2027</v>
      </c>
      <c r="E296">
        <v>25040</v>
      </c>
      <c r="F296" t="s">
        <v>7769</v>
      </c>
    </row>
    <row r="297" spans="1:6">
      <c r="A297" s="3" t="s">
        <v>594</v>
      </c>
      <c r="B297" t="s">
        <v>595</v>
      </c>
      <c r="C297">
        <v>486</v>
      </c>
      <c r="D297">
        <v>519</v>
      </c>
      <c r="E297">
        <v>23580</v>
      </c>
      <c r="F297" t="s">
        <v>7769</v>
      </c>
    </row>
    <row r="298" spans="1:6">
      <c r="A298" s="3" t="s">
        <v>596</v>
      </c>
      <c r="B298" t="s">
        <v>597</v>
      </c>
      <c r="C298">
        <v>680</v>
      </c>
      <c r="D298">
        <v>704</v>
      </c>
      <c r="E298">
        <v>24940</v>
      </c>
      <c r="F298" t="s">
        <v>7769</v>
      </c>
    </row>
    <row r="299" spans="1:6">
      <c r="A299" s="3" t="s">
        <v>598</v>
      </c>
      <c r="B299" t="s">
        <v>599</v>
      </c>
      <c r="C299">
        <v>256</v>
      </c>
      <c r="D299">
        <v>249</v>
      </c>
      <c r="E299">
        <v>24670</v>
      </c>
      <c r="F299" t="s">
        <v>7769</v>
      </c>
    </row>
    <row r="300" spans="1:6">
      <c r="A300" s="3" t="s">
        <v>774</v>
      </c>
      <c r="B300" t="s">
        <v>775</v>
      </c>
      <c r="C300">
        <v>1118</v>
      </c>
      <c r="D300">
        <v>1103</v>
      </c>
      <c r="E300">
        <v>23720</v>
      </c>
      <c r="F300" t="s">
        <v>7769</v>
      </c>
    </row>
    <row r="301" spans="1:6">
      <c r="A301" s="3" t="s">
        <v>600</v>
      </c>
      <c r="B301" t="s">
        <v>601</v>
      </c>
      <c r="C301">
        <v>468</v>
      </c>
      <c r="D301">
        <v>420</v>
      </c>
      <c r="E301">
        <v>23840</v>
      </c>
      <c r="F301" t="s">
        <v>7769</v>
      </c>
    </row>
    <row r="302" spans="1:6">
      <c r="A302" s="3" t="s">
        <v>602</v>
      </c>
      <c r="B302" t="s">
        <v>603</v>
      </c>
      <c r="C302">
        <v>1687</v>
      </c>
      <c r="D302">
        <v>1701</v>
      </c>
      <c r="E302">
        <v>23860</v>
      </c>
      <c r="F302" t="s">
        <v>7769</v>
      </c>
    </row>
    <row r="303" spans="1:6">
      <c r="A303" s="3" t="s">
        <v>604</v>
      </c>
      <c r="B303" t="s">
        <v>605</v>
      </c>
      <c r="C303">
        <v>136</v>
      </c>
      <c r="D303">
        <v>130</v>
      </c>
      <c r="E303">
        <v>28230</v>
      </c>
      <c r="F303" t="s">
        <v>7769</v>
      </c>
    </row>
    <row r="304" spans="1:6">
      <c r="A304" s="3" t="s">
        <v>606</v>
      </c>
      <c r="B304" t="s">
        <v>607</v>
      </c>
      <c r="C304">
        <v>220</v>
      </c>
      <c r="D304">
        <v>194</v>
      </c>
      <c r="E304">
        <v>28190</v>
      </c>
      <c r="F304" t="s">
        <v>7769</v>
      </c>
    </row>
    <row r="305" spans="1:6">
      <c r="A305" s="3" t="s">
        <v>608</v>
      </c>
      <c r="B305" t="s">
        <v>609</v>
      </c>
      <c r="C305">
        <v>1386</v>
      </c>
      <c r="D305">
        <v>1355</v>
      </c>
      <c r="E305">
        <v>22910</v>
      </c>
      <c r="F305" t="s">
        <v>7769</v>
      </c>
    </row>
    <row r="306" spans="1:6">
      <c r="A306" s="3" t="s">
        <v>610</v>
      </c>
      <c r="B306" t="s">
        <v>611</v>
      </c>
      <c r="C306">
        <v>469</v>
      </c>
      <c r="D306">
        <v>518</v>
      </c>
      <c r="E306">
        <v>21530</v>
      </c>
      <c r="F306" t="s">
        <v>7769</v>
      </c>
    </row>
    <row r="307" spans="1:6">
      <c r="A307" s="3" t="s">
        <v>616</v>
      </c>
      <c r="B307" t="s">
        <v>617</v>
      </c>
      <c r="C307">
        <v>250</v>
      </c>
      <c r="D307">
        <v>232</v>
      </c>
      <c r="E307">
        <v>30960</v>
      </c>
      <c r="F307" t="s">
        <v>7769</v>
      </c>
    </row>
    <row r="308" spans="1:6">
      <c r="A308" s="3" t="s">
        <v>618</v>
      </c>
      <c r="B308" t="s">
        <v>619</v>
      </c>
      <c r="C308">
        <v>913</v>
      </c>
      <c r="D308">
        <v>862</v>
      </c>
      <c r="E308">
        <v>25470</v>
      </c>
      <c r="F308" t="s">
        <v>7769</v>
      </c>
    </row>
    <row r="309" spans="1:6">
      <c r="A309" s="3" t="s">
        <v>612</v>
      </c>
      <c r="B309" t="s">
        <v>613</v>
      </c>
      <c r="C309">
        <v>389</v>
      </c>
      <c r="D309">
        <v>378</v>
      </c>
      <c r="E309">
        <v>27900</v>
      </c>
      <c r="F309" t="s">
        <v>7769</v>
      </c>
    </row>
    <row r="310" spans="1:6">
      <c r="A310" s="3" t="s">
        <v>614</v>
      </c>
      <c r="B310" t="s">
        <v>615</v>
      </c>
      <c r="C310">
        <v>127</v>
      </c>
      <c r="D310">
        <v>140</v>
      </c>
      <c r="E310">
        <v>28070</v>
      </c>
      <c r="F310" t="s">
        <v>7769</v>
      </c>
    </row>
    <row r="311" spans="1:6">
      <c r="A311" s="3" t="s">
        <v>620</v>
      </c>
      <c r="B311" t="s">
        <v>621</v>
      </c>
      <c r="C311">
        <v>277</v>
      </c>
      <c r="D311">
        <v>280</v>
      </c>
      <c r="E311">
        <v>25480</v>
      </c>
      <c r="F311" t="s">
        <v>7769</v>
      </c>
    </row>
    <row r="312" spans="1:6">
      <c r="A312" s="3" t="s">
        <v>622</v>
      </c>
      <c r="B312" t="s">
        <v>623</v>
      </c>
      <c r="C312">
        <v>489</v>
      </c>
      <c r="D312">
        <v>483</v>
      </c>
      <c r="E312">
        <v>25900</v>
      </c>
      <c r="F312" t="s">
        <v>7769</v>
      </c>
    </row>
    <row r="313" spans="1:6">
      <c r="A313" s="3" t="s">
        <v>624</v>
      </c>
      <c r="B313" t="s">
        <v>625</v>
      </c>
      <c r="C313">
        <v>165</v>
      </c>
      <c r="D313">
        <v>166</v>
      </c>
      <c r="E313">
        <v>23450</v>
      </c>
      <c r="F313" t="s">
        <v>7769</v>
      </c>
    </row>
    <row r="314" spans="1:6">
      <c r="A314" s="3" t="s">
        <v>626</v>
      </c>
      <c r="B314" t="s">
        <v>627</v>
      </c>
      <c r="C314">
        <v>524</v>
      </c>
      <c r="D314">
        <v>535</v>
      </c>
      <c r="E314">
        <v>27690</v>
      </c>
      <c r="F314" t="s">
        <v>7769</v>
      </c>
    </row>
    <row r="315" spans="1:6">
      <c r="A315" s="3" t="s">
        <v>628</v>
      </c>
      <c r="B315" t="s">
        <v>629</v>
      </c>
      <c r="C315">
        <v>419</v>
      </c>
      <c r="D315">
        <v>404</v>
      </c>
      <c r="E315">
        <v>26320</v>
      </c>
      <c r="F315" t="s">
        <v>7769</v>
      </c>
    </row>
    <row r="316" spans="1:6">
      <c r="A316" s="3" t="s">
        <v>630</v>
      </c>
      <c r="B316" t="s">
        <v>631</v>
      </c>
      <c r="C316">
        <v>474</v>
      </c>
      <c r="D316">
        <v>463</v>
      </c>
      <c r="E316">
        <v>29410</v>
      </c>
      <c r="F316" t="s">
        <v>7769</v>
      </c>
    </row>
    <row r="317" spans="1:6">
      <c r="A317" s="3" t="s">
        <v>632</v>
      </c>
      <c r="B317" t="s">
        <v>633</v>
      </c>
      <c r="C317">
        <v>113</v>
      </c>
      <c r="D317">
        <v>106</v>
      </c>
      <c r="E317">
        <v>21640</v>
      </c>
      <c r="F317" t="s">
        <v>7769</v>
      </c>
    </row>
    <row r="318" spans="1:6">
      <c r="A318" s="3" t="s">
        <v>634</v>
      </c>
      <c r="B318" t="s">
        <v>635</v>
      </c>
      <c r="C318">
        <v>268</v>
      </c>
      <c r="D318">
        <v>272</v>
      </c>
      <c r="E318">
        <v>25610</v>
      </c>
      <c r="F318" t="s">
        <v>7769</v>
      </c>
    </row>
    <row r="319" spans="1:6">
      <c r="A319" s="3" t="s">
        <v>636</v>
      </c>
      <c r="B319" t="s">
        <v>637</v>
      </c>
      <c r="C319">
        <v>161</v>
      </c>
      <c r="D319">
        <v>160</v>
      </c>
      <c r="E319">
        <v>22600</v>
      </c>
      <c r="F319" t="s">
        <v>7769</v>
      </c>
    </row>
    <row r="320" spans="1:6">
      <c r="A320" s="3" t="s">
        <v>638</v>
      </c>
      <c r="B320" t="s">
        <v>639</v>
      </c>
      <c r="C320">
        <v>2945</v>
      </c>
      <c r="D320">
        <v>2890</v>
      </c>
      <c r="E320">
        <v>21300</v>
      </c>
      <c r="F320">
        <v>20</v>
      </c>
    </row>
    <row r="321" spans="1:6">
      <c r="A321" s="3" t="s">
        <v>640</v>
      </c>
      <c r="B321" t="s">
        <v>641</v>
      </c>
      <c r="C321">
        <v>192</v>
      </c>
      <c r="D321">
        <v>166</v>
      </c>
      <c r="E321">
        <v>24750</v>
      </c>
      <c r="F321" t="s">
        <v>7769</v>
      </c>
    </row>
    <row r="322" spans="1:6">
      <c r="A322" s="3" t="s">
        <v>642</v>
      </c>
      <c r="B322" t="s">
        <v>643</v>
      </c>
      <c r="C322">
        <v>998</v>
      </c>
      <c r="D322">
        <v>971</v>
      </c>
      <c r="E322">
        <v>25700</v>
      </c>
      <c r="F322" t="s">
        <v>7769</v>
      </c>
    </row>
    <row r="323" spans="1:6">
      <c r="A323" s="3" t="s">
        <v>644</v>
      </c>
      <c r="B323" t="s">
        <v>645</v>
      </c>
      <c r="C323">
        <v>176</v>
      </c>
      <c r="D323">
        <v>198</v>
      </c>
      <c r="E323">
        <v>25950</v>
      </c>
      <c r="F323" t="s">
        <v>7769</v>
      </c>
    </row>
    <row r="324" spans="1:6">
      <c r="A324" s="3" t="s">
        <v>646</v>
      </c>
      <c r="B324" t="s">
        <v>647</v>
      </c>
      <c r="C324">
        <v>261</v>
      </c>
      <c r="D324">
        <v>236</v>
      </c>
      <c r="E324">
        <v>24090</v>
      </c>
      <c r="F324" t="s">
        <v>7769</v>
      </c>
    </row>
    <row r="325" spans="1:6">
      <c r="A325" s="3" t="s">
        <v>650</v>
      </c>
      <c r="B325" t="s">
        <v>651</v>
      </c>
      <c r="C325">
        <v>687</v>
      </c>
      <c r="D325">
        <v>683</v>
      </c>
      <c r="E325">
        <v>25750</v>
      </c>
      <c r="F325" t="s">
        <v>7769</v>
      </c>
    </row>
    <row r="326" spans="1:6">
      <c r="A326" s="3" t="s">
        <v>652</v>
      </c>
      <c r="B326" t="s">
        <v>653</v>
      </c>
      <c r="C326">
        <v>5276</v>
      </c>
      <c r="D326">
        <v>5183</v>
      </c>
      <c r="E326">
        <v>23200</v>
      </c>
      <c r="F326">
        <v>17</v>
      </c>
    </row>
    <row r="327" spans="1:6">
      <c r="A327" s="3" t="s">
        <v>654</v>
      </c>
      <c r="B327" t="s">
        <v>655</v>
      </c>
      <c r="C327">
        <v>277</v>
      </c>
      <c r="D327">
        <v>258</v>
      </c>
      <c r="E327">
        <v>28140</v>
      </c>
      <c r="F327" t="s">
        <v>7769</v>
      </c>
    </row>
    <row r="328" spans="1:6">
      <c r="A328" s="3" t="s">
        <v>656</v>
      </c>
      <c r="B328" t="s">
        <v>657</v>
      </c>
      <c r="C328">
        <v>135</v>
      </c>
      <c r="D328">
        <v>127</v>
      </c>
      <c r="E328">
        <v>23730</v>
      </c>
      <c r="F328" t="s">
        <v>7769</v>
      </c>
    </row>
    <row r="329" spans="1:6">
      <c r="A329" s="3" t="s">
        <v>658</v>
      </c>
      <c r="B329" t="s">
        <v>659</v>
      </c>
      <c r="C329">
        <v>81</v>
      </c>
      <c r="D329">
        <v>84</v>
      </c>
      <c r="E329" t="s">
        <v>7769</v>
      </c>
      <c r="F329" t="s">
        <v>7769</v>
      </c>
    </row>
    <row r="330" spans="1:6">
      <c r="A330" s="3" t="s">
        <v>660</v>
      </c>
      <c r="B330" t="s">
        <v>661</v>
      </c>
      <c r="C330">
        <v>42</v>
      </c>
      <c r="D330">
        <v>37</v>
      </c>
      <c r="E330" t="s">
        <v>7769</v>
      </c>
      <c r="F330" t="s">
        <v>7769</v>
      </c>
    </row>
    <row r="331" spans="1:6">
      <c r="A331" s="3" t="s">
        <v>662</v>
      </c>
      <c r="B331" t="s">
        <v>663</v>
      </c>
      <c r="C331">
        <v>672</v>
      </c>
      <c r="D331">
        <v>630</v>
      </c>
      <c r="E331">
        <v>25180</v>
      </c>
      <c r="F331" t="s">
        <v>7769</v>
      </c>
    </row>
    <row r="332" spans="1:6">
      <c r="A332" s="3" t="s">
        <v>664</v>
      </c>
      <c r="B332" t="s">
        <v>665</v>
      </c>
      <c r="C332">
        <v>450</v>
      </c>
      <c r="D332">
        <v>425</v>
      </c>
      <c r="E332">
        <v>27380</v>
      </c>
      <c r="F332" t="s">
        <v>7769</v>
      </c>
    </row>
    <row r="333" spans="1:6">
      <c r="A333" s="3" t="s">
        <v>666</v>
      </c>
      <c r="B333" t="s">
        <v>667</v>
      </c>
      <c r="C333">
        <v>57</v>
      </c>
      <c r="D333">
        <v>65</v>
      </c>
      <c r="E333" t="s">
        <v>7769</v>
      </c>
      <c r="F333" t="s">
        <v>7769</v>
      </c>
    </row>
    <row r="334" spans="1:6">
      <c r="A334" s="3" t="s">
        <v>668</v>
      </c>
      <c r="B334" t="s">
        <v>669</v>
      </c>
      <c r="C334">
        <v>135</v>
      </c>
      <c r="D334">
        <v>140</v>
      </c>
      <c r="E334">
        <v>20070</v>
      </c>
      <c r="F334" t="s">
        <v>7769</v>
      </c>
    </row>
    <row r="335" spans="1:6">
      <c r="A335" s="3" t="s">
        <v>670</v>
      </c>
      <c r="B335" t="s">
        <v>671</v>
      </c>
      <c r="C335">
        <v>116</v>
      </c>
      <c r="D335">
        <v>120</v>
      </c>
      <c r="E335">
        <v>26740</v>
      </c>
      <c r="F335" t="s">
        <v>7769</v>
      </c>
    </row>
    <row r="336" spans="1:6">
      <c r="A336" s="3" t="s">
        <v>672</v>
      </c>
      <c r="B336" t="s">
        <v>673</v>
      </c>
      <c r="C336">
        <v>560</v>
      </c>
      <c r="D336">
        <v>572</v>
      </c>
      <c r="E336">
        <v>24600</v>
      </c>
      <c r="F336" t="s">
        <v>7769</v>
      </c>
    </row>
    <row r="337" spans="1:6">
      <c r="A337" s="3" t="s">
        <v>678</v>
      </c>
      <c r="B337" t="s">
        <v>679</v>
      </c>
      <c r="C337">
        <v>301</v>
      </c>
      <c r="D337">
        <v>275</v>
      </c>
      <c r="E337">
        <v>24040</v>
      </c>
      <c r="F337" t="s">
        <v>7769</v>
      </c>
    </row>
    <row r="338" spans="1:6">
      <c r="A338" s="3" t="s">
        <v>680</v>
      </c>
      <c r="B338" t="s">
        <v>681</v>
      </c>
      <c r="C338">
        <v>83</v>
      </c>
      <c r="D338">
        <v>80</v>
      </c>
      <c r="E338" t="s">
        <v>7769</v>
      </c>
      <c r="F338" t="s">
        <v>7769</v>
      </c>
    </row>
    <row r="339" spans="1:6">
      <c r="A339" s="3" t="s">
        <v>682</v>
      </c>
      <c r="B339" t="s">
        <v>683</v>
      </c>
      <c r="C339">
        <v>980</v>
      </c>
      <c r="D339">
        <v>1011</v>
      </c>
      <c r="E339">
        <v>27280</v>
      </c>
      <c r="F339" t="s">
        <v>7769</v>
      </c>
    </row>
    <row r="340" spans="1:6">
      <c r="A340" s="3" t="s">
        <v>684</v>
      </c>
      <c r="B340" t="s">
        <v>685</v>
      </c>
      <c r="C340">
        <v>252</v>
      </c>
      <c r="D340">
        <v>227</v>
      </c>
      <c r="E340">
        <v>24210</v>
      </c>
      <c r="F340" t="s">
        <v>7769</v>
      </c>
    </row>
    <row r="341" spans="1:6">
      <c r="A341" s="3" t="s">
        <v>686</v>
      </c>
      <c r="B341" t="s">
        <v>687</v>
      </c>
      <c r="C341">
        <v>73</v>
      </c>
      <c r="D341">
        <v>56</v>
      </c>
      <c r="E341" t="s">
        <v>7769</v>
      </c>
      <c r="F341" t="s">
        <v>7769</v>
      </c>
    </row>
    <row r="342" spans="1:6">
      <c r="A342" s="3" t="s">
        <v>688</v>
      </c>
      <c r="B342" t="s">
        <v>689</v>
      </c>
      <c r="C342">
        <v>358</v>
      </c>
      <c r="D342">
        <v>304</v>
      </c>
      <c r="E342">
        <v>22570</v>
      </c>
      <c r="F342" t="s">
        <v>7769</v>
      </c>
    </row>
    <row r="343" spans="1:6">
      <c r="A343" s="3" t="s">
        <v>690</v>
      </c>
      <c r="B343" t="s">
        <v>691</v>
      </c>
      <c r="C343">
        <v>1355</v>
      </c>
      <c r="D343">
        <v>1280</v>
      </c>
      <c r="E343">
        <v>25640</v>
      </c>
      <c r="F343" t="s">
        <v>7769</v>
      </c>
    </row>
    <row r="344" spans="1:6">
      <c r="A344" s="3" t="s">
        <v>1561</v>
      </c>
      <c r="B344" t="s">
        <v>1562</v>
      </c>
      <c r="C344">
        <v>2704</v>
      </c>
      <c r="D344">
        <v>2792</v>
      </c>
      <c r="E344">
        <v>26320</v>
      </c>
      <c r="F344">
        <v>9</v>
      </c>
    </row>
    <row r="345" spans="1:6">
      <c r="A345" s="3" t="s">
        <v>692</v>
      </c>
      <c r="B345" t="s">
        <v>693</v>
      </c>
      <c r="C345">
        <v>4824</v>
      </c>
      <c r="D345">
        <v>4490</v>
      </c>
      <c r="E345">
        <v>19250</v>
      </c>
      <c r="F345">
        <v>33</v>
      </c>
    </row>
    <row r="346" spans="1:6">
      <c r="A346" s="3" t="s">
        <v>694</v>
      </c>
      <c r="B346" t="s">
        <v>695</v>
      </c>
      <c r="C346">
        <v>243</v>
      </c>
      <c r="D346">
        <v>238</v>
      </c>
      <c r="E346">
        <v>26800</v>
      </c>
      <c r="F346" t="s">
        <v>7769</v>
      </c>
    </row>
    <row r="347" spans="1:6">
      <c r="A347" s="3" t="s">
        <v>696</v>
      </c>
      <c r="B347" t="s">
        <v>697</v>
      </c>
      <c r="C347">
        <v>423</v>
      </c>
      <c r="D347">
        <v>357</v>
      </c>
      <c r="E347">
        <v>21520</v>
      </c>
      <c r="F347" t="s">
        <v>7769</v>
      </c>
    </row>
    <row r="348" spans="1:6">
      <c r="A348" s="3" t="s">
        <v>698</v>
      </c>
      <c r="B348" t="s">
        <v>699</v>
      </c>
      <c r="C348">
        <v>253</v>
      </c>
      <c r="D348">
        <v>244</v>
      </c>
      <c r="E348">
        <v>27660</v>
      </c>
      <c r="F348" t="s">
        <v>7769</v>
      </c>
    </row>
    <row r="349" spans="1:6">
      <c r="A349" s="3" t="s">
        <v>700</v>
      </c>
      <c r="B349" t="s">
        <v>701</v>
      </c>
      <c r="C349">
        <v>318</v>
      </c>
      <c r="D349">
        <v>320</v>
      </c>
      <c r="E349">
        <v>22850</v>
      </c>
      <c r="F349" t="s">
        <v>7769</v>
      </c>
    </row>
    <row r="350" spans="1:6">
      <c r="A350" s="3" t="s">
        <v>702</v>
      </c>
      <c r="B350" t="s">
        <v>703</v>
      </c>
      <c r="C350">
        <v>133</v>
      </c>
      <c r="D350">
        <v>179</v>
      </c>
      <c r="E350">
        <v>24150</v>
      </c>
      <c r="F350" t="s">
        <v>7769</v>
      </c>
    </row>
    <row r="351" spans="1:6">
      <c r="A351" s="3" t="s">
        <v>704</v>
      </c>
      <c r="B351" t="s">
        <v>705</v>
      </c>
      <c r="C351">
        <v>580</v>
      </c>
      <c r="D351">
        <v>556</v>
      </c>
      <c r="E351">
        <v>27390</v>
      </c>
      <c r="F351" t="s">
        <v>7769</v>
      </c>
    </row>
    <row r="352" spans="1:6">
      <c r="A352" s="3" t="s">
        <v>706</v>
      </c>
      <c r="B352" t="s">
        <v>707</v>
      </c>
      <c r="C352">
        <v>242</v>
      </c>
      <c r="D352">
        <v>244</v>
      </c>
      <c r="E352">
        <v>22610</v>
      </c>
      <c r="F352" t="s">
        <v>7769</v>
      </c>
    </row>
    <row r="353" spans="1:6">
      <c r="A353" s="3" t="s">
        <v>708</v>
      </c>
      <c r="B353" t="s">
        <v>709</v>
      </c>
      <c r="C353">
        <v>598</v>
      </c>
      <c r="D353">
        <v>545</v>
      </c>
      <c r="E353">
        <v>23910</v>
      </c>
      <c r="F353" t="s">
        <v>7769</v>
      </c>
    </row>
    <row r="354" spans="1:6">
      <c r="A354" s="3" t="s">
        <v>710</v>
      </c>
      <c r="B354" t="s">
        <v>711</v>
      </c>
      <c r="C354">
        <v>1610</v>
      </c>
      <c r="D354">
        <v>1569</v>
      </c>
      <c r="E354">
        <v>23750</v>
      </c>
      <c r="F354" t="s">
        <v>7769</v>
      </c>
    </row>
    <row r="355" spans="1:6">
      <c r="A355" s="3" t="s">
        <v>712</v>
      </c>
      <c r="B355" t="s">
        <v>713</v>
      </c>
      <c r="C355">
        <v>371</v>
      </c>
      <c r="D355">
        <v>343</v>
      </c>
      <c r="E355">
        <v>26050</v>
      </c>
      <c r="F355" t="s">
        <v>7769</v>
      </c>
    </row>
    <row r="356" spans="1:6">
      <c r="A356" s="3" t="s">
        <v>714</v>
      </c>
      <c r="B356" t="s">
        <v>715</v>
      </c>
      <c r="C356">
        <v>208</v>
      </c>
      <c r="D356">
        <v>203</v>
      </c>
      <c r="E356">
        <v>25430</v>
      </c>
      <c r="F356" t="s">
        <v>7769</v>
      </c>
    </row>
    <row r="357" spans="1:6">
      <c r="A357" s="3" t="s">
        <v>848</v>
      </c>
      <c r="B357" t="s">
        <v>849</v>
      </c>
      <c r="C357">
        <v>877</v>
      </c>
      <c r="D357">
        <v>822</v>
      </c>
      <c r="E357">
        <v>22480</v>
      </c>
      <c r="F357" t="s">
        <v>7769</v>
      </c>
    </row>
    <row r="358" spans="1:6">
      <c r="A358" s="3" t="s">
        <v>716</v>
      </c>
      <c r="B358" t="s">
        <v>717</v>
      </c>
      <c r="C358">
        <v>167</v>
      </c>
      <c r="D358">
        <v>165</v>
      </c>
      <c r="E358">
        <v>27820</v>
      </c>
      <c r="F358" t="s">
        <v>7769</v>
      </c>
    </row>
    <row r="359" spans="1:6">
      <c r="A359" s="3" t="s">
        <v>718</v>
      </c>
      <c r="B359" t="s">
        <v>719</v>
      </c>
      <c r="C359">
        <v>166</v>
      </c>
      <c r="D359">
        <v>189</v>
      </c>
      <c r="E359">
        <v>23970</v>
      </c>
      <c r="F359" t="s">
        <v>7769</v>
      </c>
    </row>
    <row r="360" spans="1:6">
      <c r="A360" s="3" t="s">
        <v>720</v>
      </c>
      <c r="B360" t="s">
        <v>721</v>
      </c>
      <c r="C360">
        <v>144</v>
      </c>
      <c r="D360">
        <v>131</v>
      </c>
      <c r="E360">
        <v>24980</v>
      </c>
      <c r="F360" t="s">
        <v>7769</v>
      </c>
    </row>
    <row r="361" spans="1:6">
      <c r="A361" s="3" t="s">
        <v>778</v>
      </c>
      <c r="B361" t="s">
        <v>779</v>
      </c>
      <c r="C361">
        <v>143</v>
      </c>
      <c r="D361">
        <v>125</v>
      </c>
      <c r="E361">
        <v>22850</v>
      </c>
      <c r="F361" t="s">
        <v>7769</v>
      </c>
    </row>
    <row r="362" spans="1:6">
      <c r="A362" s="3" t="s">
        <v>836</v>
      </c>
      <c r="B362" t="s">
        <v>837</v>
      </c>
      <c r="C362">
        <v>230</v>
      </c>
      <c r="D362">
        <v>192</v>
      </c>
      <c r="E362">
        <v>23710</v>
      </c>
      <c r="F362" t="s">
        <v>7769</v>
      </c>
    </row>
    <row r="363" spans="1:6">
      <c r="A363" s="3" t="s">
        <v>722</v>
      </c>
      <c r="B363" t="s">
        <v>723</v>
      </c>
      <c r="C363">
        <v>25</v>
      </c>
      <c r="D363">
        <v>28</v>
      </c>
      <c r="E363" t="s">
        <v>7769</v>
      </c>
      <c r="F363" t="s">
        <v>7769</v>
      </c>
    </row>
    <row r="364" spans="1:6">
      <c r="A364" s="3" t="s">
        <v>724</v>
      </c>
      <c r="B364" t="s">
        <v>725</v>
      </c>
      <c r="C364">
        <v>8813</v>
      </c>
      <c r="D364">
        <v>8469</v>
      </c>
      <c r="E364">
        <v>18280</v>
      </c>
      <c r="F364">
        <v>35</v>
      </c>
    </row>
    <row r="365" spans="1:6">
      <c r="A365" s="3" t="s">
        <v>726</v>
      </c>
      <c r="B365" t="s">
        <v>727</v>
      </c>
      <c r="C365">
        <v>1387</v>
      </c>
      <c r="D365">
        <v>1343</v>
      </c>
      <c r="E365">
        <v>26900</v>
      </c>
      <c r="F365" t="s">
        <v>7769</v>
      </c>
    </row>
    <row r="366" spans="1:6">
      <c r="A366" s="3" t="s">
        <v>728</v>
      </c>
      <c r="B366" t="s">
        <v>729</v>
      </c>
      <c r="C366">
        <v>1464</v>
      </c>
      <c r="D366">
        <v>1412</v>
      </c>
      <c r="E366">
        <v>27200</v>
      </c>
      <c r="F366" t="s">
        <v>7769</v>
      </c>
    </row>
    <row r="367" spans="1:6">
      <c r="A367" s="3" t="s">
        <v>730</v>
      </c>
      <c r="B367" t="s">
        <v>731</v>
      </c>
      <c r="C367">
        <v>53</v>
      </c>
      <c r="D367">
        <v>57</v>
      </c>
      <c r="E367" t="s">
        <v>7769</v>
      </c>
      <c r="F367" t="s">
        <v>7769</v>
      </c>
    </row>
    <row r="368" spans="1:6">
      <c r="A368" s="3" t="s">
        <v>732</v>
      </c>
      <c r="B368" t="s">
        <v>733</v>
      </c>
      <c r="C368">
        <v>149</v>
      </c>
      <c r="D368">
        <v>170</v>
      </c>
      <c r="E368">
        <v>23870</v>
      </c>
      <c r="F368" t="s">
        <v>7769</v>
      </c>
    </row>
    <row r="369" spans="1:6">
      <c r="A369" s="3" t="s">
        <v>734</v>
      </c>
      <c r="B369" t="s">
        <v>735</v>
      </c>
      <c r="C369">
        <v>239</v>
      </c>
      <c r="D369">
        <v>224</v>
      </c>
      <c r="E369">
        <v>22550</v>
      </c>
      <c r="F369" t="s">
        <v>7769</v>
      </c>
    </row>
    <row r="370" spans="1:6">
      <c r="A370" s="3" t="s">
        <v>736</v>
      </c>
      <c r="B370" t="s">
        <v>737</v>
      </c>
      <c r="C370">
        <v>1031</v>
      </c>
      <c r="D370">
        <v>999</v>
      </c>
      <c r="E370">
        <v>27960</v>
      </c>
      <c r="F370" t="s">
        <v>7769</v>
      </c>
    </row>
    <row r="371" spans="1:6">
      <c r="A371" s="3" t="s">
        <v>738</v>
      </c>
      <c r="B371" t="s">
        <v>739</v>
      </c>
      <c r="C371">
        <v>232</v>
      </c>
      <c r="D371">
        <v>218</v>
      </c>
      <c r="E371">
        <v>22720</v>
      </c>
      <c r="F371" t="s">
        <v>7769</v>
      </c>
    </row>
    <row r="372" spans="1:6">
      <c r="A372" s="3" t="s">
        <v>740</v>
      </c>
      <c r="B372" t="s">
        <v>741</v>
      </c>
      <c r="C372">
        <v>645</v>
      </c>
      <c r="D372">
        <v>672</v>
      </c>
      <c r="E372">
        <v>25410</v>
      </c>
      <c r="F372" t="s">
        <v>7769</v>
      </c>
    </row>
    <row r="373" spans="1:6">
      <c r="A373" s="3" t="s">
        <v>742</v>
      </c>
      <c r="B373" t="s">
        <v>743</v>
      </c>
      <c r="C373">
        <v>271</v>
      </c>
      <c r="D373">
        <v>251</v>
      </c>
      <c r="E373">
        <v>26340</v>
      </c>
      <c r="F373" t="s">
        <v>7769</v>
      </c>
    </row>
    <row r="374" spans="1:6">
      <c r="A374" s="3" t="s">
        <v>744</v>
      </c>
      <c r="B374" t="s">
        <v>745</v>
      </c>
      <c r="C374">
        <v>205</v>
      </c>
      <c r="D374">
        <v>229</v>
      </c>
      <c r="E374">
        <v>22690</v>
      </c>
      <c r="F374" t="s">
        <v>7769</v>
      </c>
    </row>
    <row r="375" spans="1:6">
      <c r="A375" s="3" t="s">
        <v>746</v>
      </c>
      <c r="B375" t="s">
        <v>747</v>
      </c>
      <c r="C375">
        <v>299</v>
      </c>
      <c r="D375">
        <v>328</v>
      </c>
      <c r="E375">
        <v>25670</v>
      </c>
      <c r="F375" t="s">
        <v>7769</v>
      </c>
    </row>
    <row r="376" spans="1:6">
      <c r="A376" s="3" t="s">
        <v>748</v>
      </c>
      <c r="B376" t="s">
        <v>749</v>
      </c>
      <c r="C376">
        <v>144</v>
      </c>
      <c r="D376">
        <v>141</v>
      </c>
      <c r="E376">
        <v>25070</v>
      </c>
      <c r="F376" t="s">
        <v>7769</v>
      </c>
    </row>
    <row r="377" spans="1:6">
      <c r="A377" s="3" t="s">
        <v>750</v>
      </c>
      <c r="B377" t="s">
        <v>751</v>
      </c>
      <c r="C377">
        <v>146</v>
      </c>
      <c r="D377">
        <v>120</v>
      </c>
      <c r="E377">
        <v>26890</v>
      </c>
      <c r="F377" t="s">
        <v>7769</v>
      </c>
    </row>
    <row r="378" spans="1:6">
      <c r="A378" s="3" t="s">
        <v>752</v>
      </c>
      <c r="B378" t="s">
        <v>753</v>
      </c>
      <c r="C378">
        <v>64</v>
      </c>
      <c r="D378">
        <v>60</v>
      </c>
      <c r="E378" t="s">
        <v>7769</v>
      </c>
      <c r="F378" t="s">
        <v>7769</v>
      </c>
    </row>
    <row r="379" spans="1:6">
      <c r="A379" s="3" t="s">
        <v>754</v>
      </c>
      <c r="B379" t="s">
        <v>755</v>
      </c>
      <c r="C379">
        <v>1260</v>
      </c>
      <c r="D379">
        <v>1153</v>
      </c>
      <c r="E379">
        <v>24770</v>
      </c>
      <c r="F379" t="s">
        <v>7769</v>
      </c>
    </row>
    <row r="380" spans="1:6">
      <c r="A380" s="3" t="s">
        <v>756</v>
      </c>
      <c r="B380" t="s">
        <v>757</v>
      </c>
      <c r="C380">
        <v>277</v>
      </c>
      <c r="D380">
        <v>288</v>
      </c>
      <c r="E380">
        <v>24960</v>
      </c>
      <c r="F380" t="s">
        <v>7769</v>
      </c>
    </row>
    <row r="381" spans="1:6">
      <c r="A381" s="3" t="s">
        <v>758</v>
      </c>
      <c r="B381" t="s">
        <v>759</v>
      </c>
      <c r="C381">
        <v>599</v>
      </c>
      <c r="D381">
        <v>604</v>
      </c>
      <c r="E381">
        <v>25920</v>
      </c>
      <c r="F381" t="s">
        <v>7769</v>
      </c>
    </row>
    <row r="382" spans="1:6">
      <c r="A382" s="3" t="s">
        <v>800</v>
      </c>
      <c r="B382" t="s">
        <v>801</v>
      </c>
      <c r="C382">
        <v>149</v>
      </c>
      <c r="D382">
        <v>149</v>
      </c>
      <c r="E382">
        <v>24730</v>
      </c>
      <c r="F382" t="s">
        <v>7769</v>
      </c>
    </row>
    <row r="383" spans="1:6">
      <c r="A383" s="3" t="s">
        <v>802</v>
      </c>
      <c r="B383" t="s">
        <v>803</v>
      </c>
      <c r="C383">
        <v>196</v>
      </c>
      <c r="D383">
        <v>189</v>
      </c>
      <c r="E383">
        <v>26020</v>
      </c>
      <c r="F383" t="s">
        <v>7769</v>
      </c>
    </row>
    <row r="384" spans="1:6">
      <c r="A384" s="3" t="s">
        <v>804</v>
      </c>
      <c r="B384" t="s">
        <v>805</v>
      </c>
      <c r="C384">
        <v>37</v>
      </c>
      <c r="D384">
        <v>38</v>
      </c>
      <c r="E384" t="s">
        <v>7769</v>
      </c>
      <c r="F384" t="s">
        <v>7769</v>
      </c>
    </row>
    <row r="385" spans="1:6">
      <c r="A385" s="3" t="s">
        <v>806</v>
      </c>
      <c r="B385" t="s">
        <v>807</v>
      </c>
      <c r="C385">
        <v>269</v>
      </c>
      <c r="D385">
        <v>241</v>
      </c>
      <c r="E385">
        <v>22610</v>
      </c>
      <c r="F385" t="s">
        <v>7769</v>
      </c>
    </row>
    <row r="386" spans="1:6">
      <c r="A386" s="3" t="s">
        <v>808</v>
      </c>
      <c r="B386" t="s">
        <v>809</v>
      </c>
      <c r="C386">
        <v>187</v>
      </c>
      <c r="D386">
        <v>167</v>
      </c>
      <c r="E386">
        <v>24840</v>
      </c>
      <c r="F386" t="s">
        <v>7769</v>
      </c>
    </row>
    <row r="387" spans="1:6">
      <c r="A387" s="3" t="s">
        <v>810</v>
      </c>
      <c r="B387" t="s">
        <v>811</v>
      </c>
      <c r="C387">
        <v>541</v>
      </c>
      <c r="D387">
        <v>503</v>
      </c>
      <c r="E387">
        <v>23520</v>
      </c>
      <c r="F387" t="s">
        <v>7769</v>
      </c>
    </row>
    <row r="388" spans="1:6">
      <c r="A388" s="3" t="s">
        <v>812</v>
      </c>
      <c r="B388" t="s">
        <v>813</v>
      </c>
      <c r="C388">
        <v>137</v>
      </c>
      <c r="D388">
        <v>126</v>
      </c>
      <c r="E388">
        <v>25800</v>
      </c>
      <c r="F388" t="s">
        <v>7769</v>
      </c>
    </row>
    <row r="389" spans="1:6">
      <c r="A389" s="3" t="s">
        <v>814</v>
      </c>
      <c r="B389" t="s">
        <v>815</v>
      </c>
      <c r="C389">
        <v>182</v>
      </c>
      <c r="D389">
        <v>216</v>
      </c>
      <c r="E389">
        <v>27450</v>
      </c>
      <c r="F389" t="s">
        <v>7769</v>
      </c>
    </row>
    <row r="390" spans="1:6">
      <c r="A390" s="3" t="s">
        <v>816</v>
      </c>
      <c r="B390" t="s">
        <v>817</v>
      </c>
      <c r="C390">
        <v>24876</v>
      </c>
      <c r="D390">
        <v>24220</v>
      </c>
      <c r="E390">
        <v>19870</v>
      </c>
      <c r="F390">
        <v>31.9</v>
      </c>
    </row>
    <row r="391" spans="1:6">
      <c r="A391" s="3" t="s">
        <v>818</v>
      </c>
      <c r="B391" t="s">
        <v>819</v>
      </c>
      <c r="C391">
        <v>268</v>
      </c>
      <c r="D391">
        <v>283</v>
      </c>
      <c r="E391">
        <v>23800</v>
      </c>
      <c r="F391" t="s">
        <v>7769</v>
      </c>
    </row>
    <row r="392" spans="1:6">
      <c r="A392" s="3" t="s">
        <v>820</v>
      </c>
      <c r="B392" t="s">
        <v>821</v>
      </c>
      <c r="C392">
        <v>244</v>
      </c>
      <c r="D392">
        <v>239</v>
      </c>
      <c r="E392">
        <v>29010</v>
      </c>
      <c r="F392" t="s">
        <v>7769</v>
      </c>
    </row>
    <row r="393" spans="1:6">
      <c r="A393" s="3" t="s">
        <v>822</v>
      </c>
      <c r="B393" t="s">
        <v>823</v>
      </c>
      <c r="C393">
        <v>208</v>
      </c>
      <c r="D393">
        <v>198</v>
      </c>
      <c r="E393">
        <v>23980</v>
      </c>
      <c r="F393" t="s">
        <v>7769</v>
      </c>
    </row>
    <row r="394" spans="1:6">
      <c r="A394" s="3" t="s">
        <v>824</v>
      </c>
      <c r="B394" t="s">
        <v>825</v>
      </c>
      <c r="C394">
        <v>99</v>
      </c>
      <c r="D394">
        <v>96</v>
      </c>
      <c r="E394" t="s">
        <v>7769</v>
      </c>
      <c r="F394" t="s">
        <v>7769</v>
      </c>
    </row>
    <row r="395" spans="1:6">
      <c r="A395" s="3" t="s">
        <v>826</v>
      </c>
      <c r="B395" t="s">
        <v>827</v>
      </c>
      <c r="C395">
        <v>250</v>
      </c>
      <c r="D395">
        <v>251</v>
      </c>
      <c r="E395">
        <v>28770</v>
      </c>
      <c r="F395" t="s">
        <v>7769</v>
      </c>
    </row>
    <row r="396" spans="1:6">
      <c r="A396" s="3" t="s">
        <v>828</v>
      </c>
      <c r="B396" t="s">
        <v>829</v>
      </c>
      <c r="C396">
        <v>202</v>
      </c>
      <c r="D396">
        <v>203</v>
      </c>
      <c r="E396">
        <v>23870</v>
      </c>
      <c r="F396" t="s">
        <v>7769</v>
      </c>
    </row>
    <row r="397" spans="1:6">
      <c r="A397" s="3" t="s">
        <v>830</v>
      </c>
      <c r="B397" t="s">
        <v>831</v>
      </c>
      <c r="C397">
        <v>159</v>
      </c>
      <c r="D397">
        <v>155</v>
      </c>
      <c r="E397">
        <v>29760</v>
      </c>
      <c r="F397" t="s">
        <v>7769</v>
      </c>
    </row>
    <row r="398" spans="1:6">
      <c r="A398" s="3" t="s">
        <v>852</v>
      </c>
      <c r="B398" t="s">
        <v>853</v>
      </c>
      <c r="C398">
        <v>430</v>
      </c>
      <c r="D398">
        <v>409</v>
      </c>
      <c r="E398">
        <v>23030</v>
      </c>
      <c r="F398" t="s">
        <v>7769</v>
      </c>
    </row>
    <row r="399" spans="1:6">
      <c r="A399" s="3" t="s">
        <v>850</v>
      </c>
      <c r="B399" t="s">
        <v>851</v>
      </c>
      <c r="C399">
        <v>100</v>
      </c>
      <c r="D399">
        <v>125</v>
      </c>
      <c r="E399">
        <v>22810</v>
      </c>
      <c r="F399" t="s">
        <v>7769</v>
      </c>
    </row>
    <row r="400" spans="1:6">
      <c r="A400" s="3" t="s">
        <v>854</v>
      </c>
      <c r="B400" t="s">
        <v>855</v>
      </c>
      <c r="C400">
        <v>213</v>
      </c>
      <c r="D400">
        <v>223</v>
      </c>
      <c r="E400">
        <v>25010</v>
      </c>
      <c r="F400" t="s">
        <v>7769</v>
      </c>
    </row>
    <row r="401" spans="1:6">
      <c r="A401" s="3" t="s">
        <v>860</v>
      </c>
      <c r="B401" t="s">
        <v>861</v>
      </c>
      <c r="C401">
        <v>270</v>
      </c>
      <c r="D401">
        <v>269</v>
      </c>
      <c r="E401">
        <v>27500</v>
      </c>
      <c r="F401" t="s">
        <v>7769</v>
      </c>
    </row>
    <row r="402" spans="1:6">
      <c r="A402" s="3" t="s">
        <v>862</v>
      </c>
      <c r="B402" t="s">
        <v>863</v>
      </c>
      <c r="C402">
        <v>832</v>
      </c>
      <c r="D402">
        <v>790</v>
      </c>
      <c r="E402">
        <v>27790</v>
      </c>
      <c r="F402" t="s">
        <v>7769</v>
      </c>
    </row>
    <row r="403" spans="1:6">
      <c r="A403" s="3" t="s">
        <v>864</v>
      </c>
      <c r="B403" t="s">
        <v>865</v>
      </c>
      <c r="C403">
        <v>102</v>
      </c>
      <c r="D403">
        <v>83</v>
      </c>
      <c r="E403" t="s">
        <v>7769</v>
      </c>
      <c r="F403" t="s">
        <v>7769</v>
      </c>
    </row>
    <row r="404" spans="1:6">
      <c r="A404" s="3" t="s">
        <v>866</v>
      </c>
      <c r="B404" t="s">
        <v>867</v>
      </c>
      <c r="C404">
        <v>810</v>
      </c>
      <c r="D404">
        <v>754</v>
      </c>
      <c r="E404">
        <v>21650</v>
      </c>
      <c r="F404" t="s">
        <v>7769</v>
      </c>
    </row>
    <row r="405" spans="1:6">
      <c r="A405" s="3" t="s">
        <v>868</v>
      </c>
      <c r="B405" t="s">
        <v>869</v>
      </c>
      <c r="C405">
        <v>420</v>
      </c>
      <c r="D405">
        <v>455</v>
      </c>
      <c r="E405">
        <v>25750</v>
      </c>
      <c r="F405" t="s">
        <v>7769</v>
      </c>
    </row>
    <row r="406" spans="1:6">
      <c r="A406" s="3" t="s">
        <v>870</v>
      </c>
      <c r="B406" t="s">
        <v>871</v>
      </c>
      <c r="C406">
        <v>106</v>
      </c>
      <c r="D406">
        <v>101</v>
      </c>
      <c r="E406">
        <v>25810</v>
      </c>
      <c r="F406" t="s">
        <v>7769</v>
      </c>
    </row>
    <row r="407" spans="1:6">
      <c r="A407" s="3" t="s">
        <v>872</v>
      </c>
      <c r="B407" t="s">
        <v>873</v>
      </c>
      <c r="C407">
        <v>173</v>
      </c>
      <c r="D407">
        <v>190</v>
      </c>
      <c r="E407">
        <v>22120</v>
      </c>
      <c r="F407" t="s">
        <v>7769</v>
      </c>
    </row>
    <row r="408" spans="1:6">
      <c r="A408" s="3" t="s">
        <v>874</v>
      </c>
      <c r="B408" t="s">
        <v>875</v>
      </c>
      <c r="C408">
        <v>545</v>
      </c>
      <c r="D408">
        <v>543</v>
      </c>
      <c r="E408">
        <v>25000</v>
      </c>
      <c r="F408" t="s">
        <v>7769</v>
      </c>
    </row>
    <row r="409" spans="1:6">
      <c r="A409" s="3" t="s">
        <v>876</v>
      </c>
      <c r="B409" t="s">
        <v>877</v>
      </c>
      <c r="C409">
        <v>141</v>
      </c>
      <c r="D409">
        <v>140</v>
      </c>
      <c r="E409">
        <v>22540</v>
      </c>
      <c r="F409" t="s">
        <v>7769</v>
      </c>
    </row>
    <row r="410" spans="1:6">
      <c r="A410" s="3" t="s">
        <v>878</v>
      </c>
      <c r="B410" t="s">
        <v>879</v>
      </c>
      <c r="C410">
        <v>74</v>
      </c>
      <c r="D410">
        <v>65</v>
      </c>
      <c r="E410" t="s">
        <v>7769</v>
      </c>
      <c r="F410" t="s">
        <v>7769</v>
      </c>
    </row>
    <row r="411" spans="1:6">
      <c r="A411" s="3" t="s">
        <v>880</v>
      </c>
      <c r="B411" t="s">
        <v>881</v>
      </c>
      <c r="C411">
        <v>118</v>
      </c>
      <c r="D411">
        <v>117</v>
      </c>
      <c r="E411">
        <v>26560</v>
      </c>
      <c r="F411" t="s">
        <v>7769</v>
      </c>
    </row>
    <row r="412" spans="1:6">
      <c r="A412" s="3" t="s">
        <v>882</v>
      </c>
      <c r="B412" t="s">
        <v>883</v>
      </c>
      <c r="C412">
        <v>1298</v>
      </c>
      <c r="D412">
        <v>1264</v>
      </c>
      <c r="E412">
        <v>22340</v>
      </c>
      <c r="F412" t="s">
        <v>7769</v>
      </c>
    </row>
    <row r="413" spans="1:6">
      <c r="A413" s="3" t="s">
        <v>884</v>
      </c>
      <c r="B413" t="s">
        <v>885</v>
      </c>
      <c r="C413">
        <v>391</v>
      </c>
      <c r="D413">
        <v>385</v>
      </c>
      <c r="E413">
        <v>23570</v>
      </c>
      <c r="F413" t="s">
        <v>7769</v>
      </c>
    </row>
    <row r="414" spans="1:6">
      <c r="A414" s="3" t="s">
        <v>886</v>
      </c>
      <c r="B414" t="s">
        <v>887</v>
      </c>
      <c r="C414">
        <v>187</v>
      </c>
      <c r="D414">
        <v>192</v>
      </c>
      <c r="E414">
        <v>26300</v>
      </c>
      <c r="F414" t="s">
        <v>7769</v>
      </c>
    </row>
    <row r="415" spans="1:6">
      <c r="A415" s="3" t="s">
        <v>888</v>
      </c>
      <c r="B415" t="s">
        <v>889</v>
      </c>
      <c r="C415">
        <v>225</v>
      </c>
      <c r="D415">
        <v>220</v>
      </c>
      <c r="E415">
        <v>24020</v>
      </c>
      <c r="F415" t="s">
        <v>7769</v>
      </c>
    </row>
    <row r="416" spans="1:6">
      <c r="A416" s="3" t="s">
        <v>890</v>
      </c>
      <c r="B416" t="s">
        <v>891</v>
      </c>
      <c r="C416">
        <v>74</v>
      </c>
      <c r="D416">
        <v>84</v>
      </c>
      <c r="E416" t="s">
        <v>7769</v>
      </c>
      <c r="F416" t="s">
        <v>7769</v>
      </c>
    </row>
    <row r="417" spans="1:6">
      <c r="A417" s="3" t="s">
        <v>892</v>
      </c>
      <c r="B417" t="s">
        <v>893</v>
      </c>
      <c r="C417">
        <v>262</v>
      </c>
      <c r="D417">
        <v>249</v>
      </c>
      <c r="E417">
        <v>25690</v>
      </c>
      <c r="F417" t="s">
        <v>7769</v>
      </c>
    </row>
    <row r="418" spans="1:6">
      <c r="A418" s="3" t="s">
        <v>858</v>
      </c>
      <c r="B418" t="s">
        <v>859</v>
      </c>
      <c r="C418">
        <v>1180</v>
      </c>
      <c r="D418">
        <v>1232</v>
      </c>
      <c r="E418">
        <v>24680</v>
      </c>
      <c r="F418" t="s">
        <v>7769</v>
      </c>
    </row>
    <row r="419" spans="1:6">
      <c r="A419" s="3" t="s">
        <v>894</v>
      </c>
      <c r="B419" t="s">
        <v>895</v>
      </c>
      <c r="C419">
        <v>142</v>
      </c>
      <c r="D419">
        <v>141</v>
      </c>
      <c r="E419">
        <v>22710</v>
      </c>
      <c r="F419" t="s">
        <v>7769</v>
      </c>
    </row>
    <row r="420" spans="1:6">
      <c r="A420" s="3" t="s">
        <v>898</v>
      </c>
      <c r="B420" t="s">
        <v>899</v>
      </c>
      <c r="C420">
        <v>199</v>
      </c>
      <c r="D420">
        <v>203</v>
      </c>
      <c r="E420">
        <v>26720</v>
      </c>
      <c r="F420" t="s">
        <v>7769</v>
      </c>
    </row>
    <row r="421" spans="1:6">
      <c r="A421" s="3" t="s">
        <v>896</v>
      </c>
      <c r="B421" t="s">
        <v>897</v>
      </c>
      <c r="C421">
        <v>91</v>
      </c>
      <c r="D421">
        <v>85</v>
      </c>
      <c r="E421" t="s">
        <v>7769</v>
      </c>
      <c r="F421" t="s">
        <v>7769</v>
      </c>
    </row>
    <row r="422" spans="1:6">
      <c r="A422" s="3" t="s">
        <v>900</v>
      </c>
      <c r="B422" t="s">
        <v>901</v>
      </c>
      <c r="C422">
        <v>195</v>
      </c>
      <c r="D422">
        <v>202</v>
      </c>
      <c r="E422">
        <v>30590</v>
      </c>
      <c r="F422" t="s">
        <v>7769</v>
      </c>
    </row>
    <row r="423" spans="1:6">
      <c r="A423" s="3" t="s">
        <v>902</v>
      </c>
      <c r="B423" t="s">
        <v>903</v>
      </c>
      <c r="C423">
        <v>114</v>
      </c>
      <c r="D423">
        <v>110</v>
      </c>
      <c r="E423">
        <v>21810</v>
      </c>
      <c r="F423" t="s">
        <v>7769</v>
      </c>
    </row>
    <row r="424" spans="1:6">
      <c r="A424" s="3" t="s">
        <v>904</v>
      </c>
      <c r="B424" t="s">
        <v>905</v>
      </c>
      <c r="C424">
        <v>285</v>
      </c>
      <c r="D424">
        <v>266</v>
      </c>
      <c r="E424">
        <v>22750</v>
      </c>
      <c r="F424" t="s">
        <v>7769</v>
      </c>
    </row>
    <row r="425" spans="1:6">
      <c r="A425" s="3" t="s">
        <v>906</v>
      </c>
      <c r="B425" t="s">
        <v>907</v>
      </c>
      <c r="C425">
        <v>121</v>
      </c>
      <c r="D425">
        <v>118</v>
      </c>
      <c r="E425">
        <v>28660</v>
      </c>
      <c r="F425" t="s">
        <v>7769</v>
      </c>
    </row>
    <row r="426" spans="1:6">
      <c r="A426" s="3" t="s">
        <v>908</v>
      </c>
      <c r="B426" t="s">
        <v>909</v>
      </c>
      <c r="C426">
        <v>147</v>
      </c>
      <c r="D426">
        <v>126</v>
      </c>
      <c r="E426">
        <v>23580</v>
      </c>
      <c r="F426" t="s">
        <v>7769</v>
      </c>
    </row>
    <row r="427" spans="1:6">
      <c r="A427" s="3" t="s">
        <v>1070</v>
      </c>
      <c r="B427" t="s">
        <v>1071</v>
      </c>
      <c r="C427">
        <v>122</v>
      </c>
      <c r="D427">
        <v>108</v>
      </c>
      <c r="E427">
        <v>22540</v>
      </c>
      <c r="F427" t="s">
        <v>7769</v>
      </c>
    </row>
    <row r="428" spans="1:6">
      <c r="A428" s="3" t="s">
        <v>910</v>
      </c>
      <c r="B428" t="s">
        <v>911</v>
      </c>
      <c r="C428">
        <v>73</v>
      </c>
      <c r="D428">
        <v>64</v>
      </c>
      <c r="E428" t="s">
        <v>7769</v>
      </c>
      <c r="F428" t="s">
        <v>7769</v>
      </c>
    </row>
    <row r="429" spans="1:6">
      <c r="A429" s="3" t="s">
        <v>912</v>
      </c>
      <c r="B429" t="s">
        <v>913</v>
      </c>
      <c r="C429">
        <v>376</v>
      </c>
      <c r="D429">
        <v>357</v>
      </c>
      <c r="E429">
        <v>21710</v>
      </c>
      <c r="F429" t="s">
        <v>7769</v>
      </c>
    </row>
    <row r="430" spans="1:6">
      <c r="A430" s="3" t="s">
        <v>914</v>
      </c>
      <c r="B430" t="s">
        <v>915</v>
      </c>
      <c r="C430">
        <v>125</v>
      </c>
      <c r="D430">
        <v>122</v>
      </c>
      <c r="E430">
        <v>24820</v>
      </c>
      <c r="F430" t="s">
        <v>7769</v>
      </c>
    </row>
    <row r="431" spans="1:6">
      <c r="A431" s="3" t="s">
        <v>916</v>
      </c>
      <c r="B431" t="s">
        <v>917</v>
      </c>
      <c r="C431">
        <v>239</v>
      </c>
      <c r="D431">
        <v>232</v>
      </c>
      <c r="E431">
        <v>26110</v>
      </c>
      <c r="F431" t="s">
        <v>7769</v>
      </c>
    </row>
    <row r="432" spans="1:6">
      <c r="A432" s="3" t="s">
        <v>918</v>
      </c>
      <c r="B432" t="s">
        <v>919</v>
      </c>
      <c r="C432">
        <v>411</v>
      </c>
      <c r="D432">
        <v>392</v>
      </c>
      <c r="E432">
        <v>25370</v>
      </c>
      <c r="F432" t="s">
        <v>7769</v>
      </c>
    </row>
    <row r="433" spans="1:6">
      <c r="A433" s="3" t="s">
        <v>780</v>
      </c>
      <c r="B433" t="s">
        <v>781</v>
      </c>
      <c r="C433">
        <v>410</v>
      </c>
      <c r="D433">
        <v>403</v>
      </c>
      <c r="E433">
        <v>24410</v>
      </c>
      <c r="F433" t="s">
        <v>7769</v>
      </c>
    </row>
    <row r="434" spans="1:6">
      <c r="A434" s="3" t="s">
        <v>920</v>
      </c>
      <c r="B434" t="s">
        <v>921</v>
      </c>
      <c r="C434">
        <v>203</v>
      </c>
      <c r="D434">
        <v>178</v>
      </c>
      <c r="E434">
        <v>24100</v>
      </c>
      <c r="F434" t="s">
        <v>7769</v>
      </c>
    </row>
    <row r="435" spans="1:6">
      <c r="A435" s="3" t="s">
        <v>922</v>
      </c>
      <c r="B435" t="s">
        <v>923</v>
      </c>
      <c r="C435">
        <v>307</v>
      </c>
      <c r="D435">
        <v>311</v>
      </c>
      <c r="E435">
        <v>24150</v>
      </c>
      <c r="F435" t="s">
        <v>7769</v>
      </c>
    </row>
    <row r="436" spans="1:6">
      <c r="A436" s="3" t="s">
        <v>924</v>
      </c>
      <c r="B436" t="s">
        <v>925</v>
      </c>
      <c r="C436">
        <v>435</v>
      </c>
      <c r="D436">
        <v>389</v>
      </c>
      <c r="E436">
        <v>22860</v>
      </c>
      <c r="F436" t="s">
        <v>7769</v>
      </c>
    </row>
    <row r="437" spans="1:6">
      <c r="A437" s="3" t="s">
        <v>546</v>
      </c>
      <c r="B437" t="s">
        <v>547</v>
      </c>
      <c r="C437">
        <v>818</v>
      </c>
      <c r="D437">
        <v>821</v>
      </c>
      <c r="E437">
        <v>26150</v>
      </c>
      <c r="F437" t="s">
        <v>7769</v>
      </c>
    </row>
    <row r="438" spans="1:6">
      <c r="A438" s="3" t="s">
        <v>926</v>
      </c>
      <c r="B438" t="s">
        <v>927</v>
      </c>
      <c r="C438">
        <v>173</v>
      </c>
      <c r="D438">
        <v>151</v>
      </c>
      <c r="E438">
        <v>29900</v>
      </c>
      <c r="F438" t="s">
        <v>7769</v>
      </c>
    </row>
    <row r="439" spans="1:6">
      <c r="A439" s="3" t="s">
        <v>928</v>
      </c>
      <c r="B439" t="s">
        <v>929</v>
      </c>
      <c r="C439">
        <v>192</v>
      </c>
      <c r="D439">
        <v>203</v>
      </c>
      <c r="E439">
        <v>24430</v>
      </c>
      <c r="F439" t="s">
        <v>7769</v>
      </c>
    </row>
    <row r="440" spans="1:6">
      <c r="A440" s="3" t="s">
        <v>930</v>
      </c>
      <c r="B440" t="s">
        <v>931</v>
      </c>
      <c r="C440">
        <v>369</v>
      </c>
      <c r="D440">
        <v>341</v>
      </c>
      <c r="E440">
        <v>25410</v>
      </c>
      <c r="F440" t="s">
        <v>7769</v>
      </c>
    </row>
    <row r="441" spans="1:6">
      <c r="A441" s="3" t="s">
        <v>932</v>
      </c>
      <c r="B441" t="s">
        <v>933</v>
      </c>
      <c r="C441">
        <v>240</v>
      </c>
      <c r="D441">
        <v>221</v>
      </c>
      <c r="E441">
        <v>25990</v>
      </c>
      <c r="F441" t="s">
        <v>7769</v>
      </c>
    </row>
    <row r="442" spans="1:6">
      <c r="A442" s="3" t="s">
        <v>934</v>
      </c>
      <c r="B442" t="s">
        <v>935</v>
      </c>
      <c r="C442">
        <v>86</v>
      </c>
      <c r="D442">
        <v>83</v>
      </c>
      <c r="E442" t="s">
        <v>7769</v>
      </c>
      <c r="F442" t="s">
        <v>7769</v>
      </c>
    </row>
    <row r="443" spans="1:6">
      <c r="A443" s="3" t="s">
        <v>936</v>
      </c>
      <c r="B443" t="s">
        <v>937</v>
      </c>
      <c r="C443">
        <v>370</v>
      </c>
      <c r="D443">
        <v>377</v>
      </c>
      <c r="E443">
        <v>25850</v>
      </c>
      <c r="F443" t="s">
        <v>7769</v>
      </c>
    </row>
    <row r="444" spans="1:6">
      <c r="A444" s="3" t="s">
        <v>938</v>
      </c>
      <c r="B444" t="s">
        <v>939</v>
      </c>
      <c r="C444">
        <v>485</v>
      </c>
      <c r="D444">
        <v>530</v>
      </c>
      <c r="E444">
        <v>24940</v>
      </c>
      <c r="F444" t="s">
        <v>7769</v>
      </c>
    </row>
    <row r="445" spans="1:6">
      <c r="A445" s="3" t="s">
        <v>942</v>
      </c>
      <c r="B445" t="s">
        <v>943</v>
      </c>
      <c r="C445">
        <v>130</v>
      </c>
      <c r="D445">
        <v>125</v>
      </c>
      <c r="E445">
        <v>26920</v>
      </c>
      <c r="F445" t="s">
        <v>7769</v>
      </c>
    </row>
    <row r="446" spans="1:6">
      <c r="A446" s="3" t="s">
        <v>940</v>
      </c>
      <c r="B446" t="s">
        <v>941</v>
      </c>
      <c r="C446">
        <v>50</v>
      </c>
      <c r="D446">
        <v>47</v>
      </c>
      <c r="E446" t="s">
        <v>7769</v>
      </c>
      <c r="F446" t="s">
        <v>7769</v>
      </c>
    </row>
    <row r="447" spans="1:6">
      <c r="A447" s="3" t="s">
        <v>944</v>
      </c>
      <c r="B447" t="s">
        <v>945</v>
      </c>
      <c r="C447">
        <v>2268</v>
      </c>
      <c r="D447">
        <v>2229</v>
      </c>
      <c r="E447">
        <v>21320</v>
      </c>
      <c r="F447">
        <v>25</v>
      </c>
    </row>
    <row r="448" spans="1:6">
      <c r="A448" s="3" t="s">
        <v>946</v>
      </c>
      <c r="B448" t="s">
        <v>947</v>
      </c>
      <c r="C448">
        <v>475</v>
      </c>
      <c r="D448">
        <v>483</v>
      </c>
      <c r="E448">
        <v>20840</v>
      </c>
      <c r="F448" t="s">
        <v>7769</v>
      </c>
    </row>
    <row r="449" spans="1:6">
      <c r="A449" s="3" t="s">
        <v>948</v>
      </c>
      <c r="B449" t="s">
        <v>949</v>
      </c>
      <c r="C449">
        <v>434</v>
      </c>
      <c r="D449">
        <v>410</v>
      </c>
      <c r="E449">
        <v>23270</v>
      </c>
      <c r="F449" t="s">
        <v>7769</v>
      </c>
    </row>
    <row r="450" spans="1:6">
      <c r="A450" s="3" t="s">
        <v>950</v>
      </c>
      <c r="B450" t="s">
        <v>951</v>
      </c>
      <c r="C450">
        <v>124</v>
      </c>
      <c r="D450">
        <v>130</v>
      </c>
      <c r="E450">
        <v>25510</v>
      </c>
      <c r="F450" t="s">
        <v>7769</v>
      </c>
    </row>
    <row r="451" spans="1:6">
      <c r="A451" s="3" t="s">
        <v>952</v>
      </c>
      <c r="B451" t="s">
        <v>953</v>
      </c>
      <c r="C451">
        <v>420</v>
      </c>
      <c r="D451">
        <v>398</v>
      </c>
      <c r="E451">
        <v>23090</v>
      </c>
      <c r="F451" t="s">
        <v>7769</v>
      </c>
    </row>
    <row r="452" spans="1:6">
      <c r="A452" s="3" t="s">
        <v>954</v>
      </c>
      <c r="B452" t="s">
        <v>955</v>
      </c>
      <c r="C452">
        <v>211</v>
      </c>
      <c r="D452">
        <v>207</v>
      </c>
      <c r="E452">
        <v>23670</v>
      </c>
      <c r="F452" t="s">
        <v>7769</v>
      </c>
    </row>
    <row r="453" spans="1:6">
      <c r="A453" s="3" t="s">
        <v>956</v>
      </c>
      <c r="B453" t="s">
        <v>957</v>
      </c>
      <c r="C453">
        <v>408</v>
      </c>
      <c r="D453">
        <v>419</v>
      </c>
      <c r="E453">
        <v>24420</v>
      </c>
      <c r="F453" t="s">
        <v>7769</v>
      </c>
    </row>
    <row r="454" spans="1:6">
      <c r="A454" s="3" t="s">
        <v>958</v>
      </c>
      <c r="B454" t="s">
        <v>959</v>
      </c>
      <c r="C454">
        <v>651</v>
      </c>
      <c r="D454">
        <v>637</v>
      </c>
      <c r="E454">
        <v>21930</v>
      </c>
      <c r="F454" t="s">
        <v>7769</v>
      </c>
    </row>
    <row r="455" spans="1:6">
      <c r="A455" s="3" t="s">
        <v>960</v>
      </c>
      <c r="B455" t="s">
        <v>961</v>
      </c>
      <c r="C455">
        <v>962</v>
      </c>
      <c r="D455">
        <v>935</v>
      </c>
      <c r="E455">
        <v>28840</v>
      </c>
      <c r="F455" t="s">
        <v>7769</v>
      </c>
    </row>
    <row r="456" spans="1:6">
      <c r="A456" s="3" t="s">
        <v>962</v>
      </c>
      <c r="B456" t="s">
        <v>963</v>
      </c>
      <c r="C456">
        <v>259</v>
      </c>
      <c r="D456">
        <v>253</v>
      </c>
      <c r="E456">
        <v>23770</v>
      </c>
      <c r="F456" t="s">
        <v>7769</v>
      </c>
    </row>
    <row r="457" spans="1:6">
      <c r="A457" s="3" t="s">
        <v>964</v>
      </c>
      <c r="B457" t="s">
        <v>965</v>
      </c>
      <c r="C457">
        <v>305</v>
      </c>
      <c r="D457">
        <v>320</v>
      </c>
      <c r="E457">
        <v>25640</v>
      </c>
      <c r="F457" t="s">
        <v>7769</v>
      </c>
    </row>
    <row r="458" spans="1:6">
      <c r="A458" s="3" t="s">
        <v>966</v>
      </c>
      <c r="B458" t="s">
        <v>967</v>
      </c>
      <c r="C458">
        <v>476</v>
      </c>
      <c r="D458">
        <v>435</v>
      </c>
      <c r="E458">
        <v>32860</v>
      </c>
      <c r="F458" t="s">
        <v>7769</v>
      </c>
    </row>
    <row r="459" spans="1:6">
      <c r="A459" s="3" t="s">
        <v>968</v>
      </c>
      <c r="B459" t="s">
        <v>969</v>
      </c>
      <c r="C459">
        <v>52</v>
      </c>
      <c r="D459">
        <v>56</v>
      </c>
      <c r="E459" t="s">
        <v>7769</v>
      </c>
      <c r="F459" t="s">
        <v>7769</v>
      </c>
    </row>
    <row r="460" spans="1:6">
      <c r="A460" s="3" t="s">
        <v>1072</v>
      </c>
      <c r="B460" t="s">
        <v>1073</v>
      </c>
      <c r="C460">
        <v>516</v>
      </c>
      <c r="D460">
        <v>507</v>
      </c>
      <c r="E460">
        <v>26130</v>
      </c>
      <c r="F460" t="s">
        <v>7769</v>
      </c>
    </row>
    <row r="461" spans="1:6">
      <c r="A461" s="3" t="s">
        <v>1074</v>
      </c>
      <c r="B461" t="s">
        <v>1075</v>
      </c>
      <c r="C461">
        <v>517</v>
      </c>
      <c r="D461">
        <v>558</v>
      </c>
      <c r="E461">
        <v>24690</v>
      </c>
      <c r="F461" t="s">
        <v>7769</v>
      </c>
    </row>
    <row r="462" spans="1:6">
      <c r="A462" s="3" t="s">
        <v>970</v>
      </c>
      <c r="B462" t="s">
        <v>971</v>
      </c>
      <c r="C462">
        <v>97</v>
      </c>
      <c r="D462">
        <v>100</v>
      </c>
      <c r="E462">
        <v>28270</v>
      </c>
      <c r="F462" t="s">
        <v>7769</v>
      </c>
    </row>
    <row r="463" spans="1:6">
      <c r="A463" s="3" t="s">
        <v>972</v>
      </c>
      <c r="B463" t="s">
        <v>973</v>
      </c>
      <c r="C463">
        <v>108</v>
      </c>
      <c r="D463">
        <v>107</v>
      </c>
      <c r="E463">
        <v>24130</v>
      </c>
      <c r="F463" t="s">
        <v>7769</v>
      </c>
    </row>
    <row r="464" spans="1:6">
      <c r="A464" s="3" t="s">
        <v>974</v>
      </c>
      <c r="B464" t="s">
        <v>975</v>
      </c>
      <c r="C464">
        <v>640</v>
      </c>
      <c r="D464">
        <v>625</v>
      </c>
      <c r="E464">
        <v>27660</v>
      </c>
      <c r="F464" t="s">
        <v>7769</v>
      </c>
    </row>
    <row r="465" spans="1:6">
      <c r="A465" s="3" t="s">
        <v>976</v>
      </c>
      <c r="B465" t="s">
        <v>977</v>
      </c>
      <c r="C465">
        <v>152</v>
      </c>
      <c r="D465">
        <v>161</v>
      </c>
      <c r="E465">
        <v>23360</v>
      </c>
      <c r="F465" t="s">
        <v>7769</v>
      </c>
    </row>
    <row r="466" spans="1:6">
      <c r="A466" s="3" t="s">
        <v>978</v>
      </c>
      <c r="B466" t="s">
        <v>979</v>
      </c>
      <c r="C466">
        <v>329</v>
      </c>
      <c r="D466">
        <v>359</v>
      </c>
      <c r="E466">
        <v>28140</v>
      </c>
      <c r="F466" t="s">
        <v>7769</v>
      </c>
    </row>
    <row r="467" spans="1:6">
      <c r="A467" s="3" t="s">
        <v>980</v>
      </c>
      <c r="B467" t="s">
        <v>981</v>
      </c>
      <c r="C467">
        <v>131</v>
      </c>
      <c r="D467">
        <v>122</v>
      </c>
      <c r="E467">
        <v>31820</v>
      </c>
      <c r="F467" t="s">
        <v>7769</v>
      </c>
    </row>
    <row r="468" spans="1:6">
      <c r="A468" s="3" t="s">
        <v>982</v>
      </c>
      <c r="B468" t="s">
        <v>983</v>
      </c>
      <c r="C468">
        <v>319</v>
      </c>
      <c r="D468">
        <v>320</v>
      </c>
      <c r="E468">
        <v>23550</v>
      </c>
      <c r="F468" t="s">
        <v>7769</v>
      </c>
    </row>
    <row r="469" spans="1:6">
      <c r="A469" s="3" t="s">
        <v>986</v>
      </c>
      <c r="B469" t="s">
        <v>987</v>
      </c>
      <c r="C469">
        <v>473</v>
      </c>
      <c r="D469">
        <v>426</v>
      </c>
      <c r="E469">
        <v>23590</v>
      </c>
      <c r="F469" t="s">
        <v>7769</v>
      </c>
    </row>
    <row r="470" spans="1:6">
      <c r="A470" s="3" t="s">
        <v>984</v>
      </c>
      <c r="B470" t="s">
        <v>985</v>
      </c>
      <c r="C470">
        <v>220</v>
      </c>
      <c r="D470">
        <v>211</v>
      </c>
      <c r="E470">
        <v>25350</v>
      </c>
      <c r="F470" t="s">
        <v>7769</v>
      </c>
    </row>
    <row r="471" spans="1:6">
      <c r="A471" s="3" t="s">
        <v>988</v>
      </c>
      <c r="B471" t="s">
        <v>989</v>
      </c>
      <c r="C471">
        <v>128</v>
      </c>
      <c r="D471">
        <v>132</v>
      </c>
      <c r="E471">
        <v>24870</v>
      </c>
      <c r="F471" t="s">
        <v>7769</v>
      </c>
    </row>
    <row r="472" spans="1:6">
      <c r="A472" s="3" t="s">
        <v>990</v>
      </c>
      <c r="B472" t="s">
        <v>991</v>
      </c>
      <c r="C472">
        <v>1040</v>
      </c>
      <c r="D472">
        <v>1028</v>
      </c>
      <c r="E472">
        <v>23970</v>
      </c>
      <c r="F472" t="s">
        <v>7769</v>
      </c>
    </row>
    <row r="473" spans="1:6">
      <c r="A473" s="3" t="s">
        <v>992</v>
      </c>
      <c r="B473" t="s">
        <v>993</v>
      </c>
      <c r="C473">
        <v>104</v>
      </c>
      <c r="D473">
        <v>90</v>
      </c>
      <c r="E473" t="s">
        <v>7769</v>
      </c>
      <c r="F473" t="s">
        <v>7769</v>
      </c>
    </row>
    <row r="474" spans="1:6">
      <c r="A474" s="3" t="s">
        <v>994</v>
      </c>
      <c r="B474" t="s">
        <v>995</v>
      </c>
      <c r="C474">
        <v>1152</v>
      </c>
      <c r="D474">
        <v>1146</v>
      </c>
      <c r="E474">
        <v>27030</v>
      </c>
      <c r="F474" t="s">
        <v>7769</v>
      </c>
    </row>
    <row r="475" spans="1:6">
      <c r="A475" s="3" t="s">
        <v>1006</v>
      </c>
      <c r="B475" t="s">
        <v>1007</v>
      </c>
      <c r="C475">
        <v>761</v>
      </c>
      <c r="D475">
        <v>766</v>
      </c>
      <c r="E475">
        <v>24970</v>
      </c>
      <c r="F475" t="s">
        <v>7769</v>
      </c>
    </row>
    <row r="476" spans="1:6">
      <c r="A476" s="3" t="s">
        <v>1008</v>
      </c>
      <c r="B476" t="s">
        <v>1009</v>
      </c>
      <c r="C476">
        <v>44</v>
      </c>
      <c r="D476">
        <v>39</v>
      </c>
      <c r="E476" t="s">
        <v>7769</v>
      </c>
      <c r="F476" t="s">
        <v>7769</v>
      </c>
    </row>
    <row r="477" spans="1:6">
      <c r="A477" s="3" t="s">
        <v>1010</v>
      </c>
      <c r="B477" t="s">
        <v>1011</v>
      </c>
      <c r="C477">
        <v>810</v>
      </c>
      <c r="D477">
        <v>816</v>
      </c>
      <c r="E477">
        <v>23540</v>
      </c>
      <c r="F477" t="s">
        <v>7769</v>
      </c>
    </row>
    <row r="478" spans="1:6">
      <c r="A478" s="3" t="s">
        <v>1012</v>
      </c>
      <c r="B478" t="s">
        <v>1013</v>
      </c>
      <c r="C478">
        <v>84</v>
      </c>
      <c r="D478">
        <v>63</v>
      </c>
      <c r="E478" t="s">
        <v>7769</v>
      </c>
      <c r="F478" t="s">
        <v>7769</v>
      </c>
    </row>
    <row r="479" spans="1:6">
      <c r="A479" s="3" t="s">
        <v>1014</v>
      </c>
      <c r="B479" t="s">
        <v>1015</v>
      </c>
      <c r="C479">
        <v>1338</v>
      </c>
      <c r="D479">
        <v>1207</v>
      </c>
      <c r="E479">
        <v>20040</v>
      </c>
      <c r="F479" t="s">
        <v>7769</v>
      </c>
    </row>
    <row r="480" spans="1:6">
      <c r="A480" s="3" t="s">
        <v>1004</v>
      </c>
      <c r="B480" t="s">
        <v>1005</v>
      </c>
      <c r="C480">
        <v>847</v>
      </c>
      <c r="D480">
        <v>839</v>
      </c>
      <c r="E480">
        <v>21290</v>
      </c>
      <c r="F480" t="s">
        <v>7769</v>
      </c>
    </row>
    <row r="481" spans="1:6">
      <c r="A481" s="3" t="s">
        <v>1016</v>
      </c>
      <c r="B481" t="s">
        <v>1017</v>
      </c>
      <c r="C481">
        <v>1648</v>
      </c>
      <c r="D481">
        <v>1606</v>
      </c>
      <c r="E481">
        <v>24130</v>
      </c>
      <c r="F481" t="s">
        <v>7769</v>
      </c>
    </row>
    <row r="482" spans="1:6">
      <c r="A482" s="3" t="s">
        <v>1018</v>
      </c>
      <c r="B482" t="s">
        <v>1019</v>
      </c>
      <c r="C482">
        <v>203</v>
      </c>
      <c r="D482">
        <v>209</v>
      </c>
      <c r="E482">
        <v>27450</v>
      </c>
      <c r="F482" t="s">
        <v>7769</v>
      </c>
    </row>
    <row r="483" spans="1:6">
      <c r="A483" s="3" t="s">
        <v>1020</v>
      </c>
      <c r="B483" t="s">
        <v>1021</v>
      </c>
      <c r="C483">
        <v>193</v>
      </c>
      <c r="D483">
        <v>200</v>
      </c>
      <c r="E483">
        <v>30300</v>
      </c>
      <c r="F483" t="s">
        <v>7769</v>
      </c>
    </row>
    <row r="484" spans="1:6">
      <c r="A484" s="3" t="s">
        <v>1022</v>
      </c>
      <c r="B484" t="s">
        <v>1023</v>
      </c>
      <c r="C484">
        <v>32</v>
      </c>
      <c r="D484">
        <v>30</v>
      </c>
      <c r="E484" t="s">
        <v>7769</v>
      </c>
      <c r="F484" t="s">
        <v>7769</v>
      </c>
    </row>
    <row r="485" spans="1:6">
      <c r="A485" s="3" t="s">
        <v>1024</v>
      </c>
      <c r="B485" t="s">
        <v>1025</v>
      </c>
      <c r="C485">
        <v>152</v>
      </c>
      <c r="D485">
        <v>140</v>
      </c>
      <c r="E485">
        <v>28390</v>
      </c>
      <c r="F485" t="s">
        <v>7769</v>
      </c>
    </row>
    <row r="486" spans="1:6">
      <c r="A486" s="3" t="s">
        <v>1026</v>
      </c>
      <c r="B486" t="s">
        <v>1027</v>
      </c>
      <c r="C486">
        <v>161</v>
      </c>
      <c r="D486">
        <v>157</v>
      </c>
      <c r="E486">
        <v>25340</v>
      </c>
      <c r="F486" t="s">
        <v>7769</v>
      </c>
    </row>
    <row r="487" spans="1:6">
      <c r="A487" s="3" t="s">
        <v>1028</v>
      </c>
      <c r="B487" t="s">
        <v>1029</v>
      </c>
      <c r="C487">
        <v>151</v>
      </c>
      <c r="D487">
        <v>135</v>
      </c>
      <c r="E487">
        <v>27320</v>
      </c>
      <c r="F487" t="s">
        <v>7769</v>
      </c>
    </row>
    <row r="488" spans="1:6">
      <c r="A488" s="3" t="s">
        <v>1032</v>
      </c>
      <c r="B488" t="s">
        <v>1033</v>
      </c>
      <c r="C488">
        <v>291</v>
      </c>
      <c r="D488">
        <v>317</v>
      </c>
      <c r="E488">
        <v>23830</v>
      </c>
      <c r="F488" t="s">
        <v>7769</v>
      </c>
    </row>
    <row r="489" spans="1:6">
      <c r="A489" s="3" t="s">
        <v>1034</v>
      </c>
      <c r="B489" t="s">
        <v>1035</v>
      </c>
      <c r="C489">
        <v>274</v>
      </c>
      <c r="D489">
        <v>273</v>
      </c>
      <c r="E489">
        <v>25380</v>
      </c>
      <c r="F489" t="s">
        <v>7769</v>
      </c>
    </row>
    <row r="490" spans="1:6">
      <c r="A490" s="3" t="s">
        <v>1036</v>
      </c>
      <c r="B490" t="s">
        <v>1037</v>
      </c>
      <c r="C490">
        <v>142</v>
      </c>
      <c r="D490">
        <v>141</v>
      </c>
      <c r="E490">
        <v>23880</v>
      </c>
      <c r="F490" t="s">
        <v>7769</v>
      </c>
    </row>
    <row r="491" spans="1:6">
      <c r="A491" s="3" t="s">
        <v>1030</v>
      </c>
      <c r="B491" t="s">
        <v>1031</v>
      </c>
      <c r="C491">
        <v>702</v>
      </c>
      <c r="D491">
        <v>674</v>
      </c>
      <c r="E491">
        <v>25400</v>
      </c>
      <c r="F491" t="s">
        <v>7769</v>
      </c>
    </row>
    <row r="492" spans="1:6">
      <c r="A492" s="3" t="s">
        <v>1038</v>
      </c>
      <c r="B492" t="s">
        <v>1039</v>
      </c>
      <c r="C492">
        <v>59</v>
      </c>
      <c r="D492">
        <v>51</v>
      </c>
      <c r="E492" t="s">
        <v>7769</v>
      </c>
      <c r="F492" t="s">
        <v>7769</v>
      </c>
    </row>
    <row r="493" spans="1:6">
      <c r="A493" s="3" t="s">
        <v>1040</v>
      </c>
      <c r="B493" t="s">
        <v>1041</v>
      </c>
      <c r="C493">
        <v>63</v>
      </c>
      <c r="D493">
        <v>71</v>
      </c>
      <c r="E493" t="s">
        <v>7769</v>
      </c>
      <c r="F493" t="s">
        <v>7769</v>
      </c>
    </row>
    <row r="494" spans="1:6">
      <c r="A494" s="3" t="s">
        <v>1042</v>
      </c>
      <c r="B494" t="s">
        <v>1043</v>
      </c>
      <c r="C494">
        <v>315</v>
      </c>
      <c r="D494">
        <v>306</v>
      </c>
      <c r="E494">
        <v>23110</v>
      </c>
      <c r="F494" t="s">
        <v>7769</v>
      </c>
    </row>
    <row r="495" spans="1:6">
      <c r="A495" s="3" t="s">
        <v>1044</v>
      </c>
      <c r="B495" t="s">
        <v>1045</v>
      </c>
      <c r="C495">
        <v>301</v>
      </c>
      <c r="D495">
        <v>279</v>
      </c>
      <c r="E495">
        <v>25520</v>
      </c>
      <c r="F495" t="s">
        <v>7769</v>
      </c>
    </row>
    <row r="496" spans="1:6">
      <c r="A496" s="3" t="s">
        <v>1046</v>
      </c>
      <c r="B496" t="s">
        <v>1047</v>
      </c>
      <c r="C496">
        <v>187</v>
      </c>
      <c r="D496">
        <v>193</v>
      </c>
      <c r="E496">
        <v>18430</v>
      </c>
      <c r="F496" t="s">
        <v>7769</v>
      </c>
    </row>
    <row r="497" spans="1:6">
      <c r="A497" s="3" t="s">
        <v>996</v>
      </c>
      <c r="B497" t="s">
        <v>997</v>
      </c>
      <c r="C497">
        <v>736</v>
      </c>
      <c r="D497">
        <v>751</v>
      </c>
      <c r="E497">
        <v>24700</v>
      </c>
      <c r="F497" t="s">
        <v>7769</v>
      </c>
    </row>
    <row r="498" spans="1:6">
      <c r="A498" s="3" t="s">
        <v>1048</v>
      </c>
      <c r="B498" t="s">
        <v>1049</v>
      </c>
      <c r="C498">
        <v>1369</v>
      </c>
      <c r="D498">
        <v>1305</v>
      </c>
      <c r="E498">
        <v>26710</v>
      </c>
      <c r="F498" t="s">
        <v>7769</v>
      </c>
    </row>
    <row r="499" spans="1:6">
      <c r="A499" s="3" t="s">
        <v>998</v>
      </c>
      <c r="B499" t="s">
        <v>999</v>
      </c>
      <c r="C499">
        <v>75</v>
      </c>
      <c r="D499">
        <v>79</v>
      </c>
      <c r="E499" t="s">
        <v>7769</v>
      </c>
      <c r="F499" t="s">
        <v>7769</v>
      </c>
    </row>
    <row r="500" spans="1:6">
      <c r="A500" s="3" t="s">
        <v>1000</v>
      </c>
      <c r="B500" t="s">
        <v>1001</v>
      </c>
      <c r="C500">
        <v>74</v>
      </c>
      <c r="D500">
        <v>70</v>
      </c>
      <c r="E500" t="s">
        <v>7769</v>
      </c>
      <c r="F500" t="s">
        <v>7769</v>
      </c>
    </row>
    <row r="501" spans="1:6">
      <c r="A501" s="3" t="s">
        <v>1002</v>
      </c>
      <c r="B501" t="s">
        <v>1003</v>
      </c>
      <c r="C501">
        <v>700</v>
      </c>
      <c r="D501">
        <v>684</v>
      </c>
      <c r="E501">
        <v>26590</v>
      </c>
      <c r="F501" t="s">
        <v>7769</v>
      </c>
    </row>
    <row r="502" spans="1:6">
      <c r="A502" s="3" t="s">
        <v>1050</v>
      </c>
      <c r="B502" t="s">
        <v>1051</v>
      </c>
      <c r="C502">
        <v>574</v>
      </c>
      <c r="D502">
        <v>544</v>
      </c>
      <c r="E502">
        <v>28410</v>
      </c>
      <c r="F502" t="s">
        <v>7769</v>
      </c>
    </row>
    <row r="503" spans="1:6">
      <c r="A503" s="3" t="s">
        <v>1052</v>
      </c>
      <c r="B503" t="s">
        <v>1053</v>
      </c>
      <c r="C503">
        <v>89</v>
      </c>
      <c r="D503">
        <v>98</v>
      </c>
      <c r="E503" t="s">
        <v>7769</v>
      </c>
      <c r="F503" t="s">
        <v>7769</v>
      </c>
    </row>
    <row r="504" spans="1:6">
      <c r="A504" s="3" t="s">
        <v>1054</v>
      </c>
      <c r="B504" t="s">
        <v>1055</v>
      </c>
      <c r="C504">
        <v>444</v>
      </c>
      <c r="D504">
        <v>469</v>
      </c>
      <c r="E504">
        <v>25950</v>
      </c>
      <c r="F504" t="s">
        <v>7769</v>
      </c>
    </row>
    <row r="505" spans="1:6">
      <c r="A505" s="3" t="s">
        <v>1056</v>
      </c>
      <c r="B505" t="s">
        <v>1057</v>
      </c>
      <c r="C505">
        <v>233</v>
      </c>
      <c r="D505">
        <v>208</v>
      </c>
      <c r="E505">
        <v>25330</v>
      </c>
      <c r="F505" t="s">
        <v>7769</v>
      </c>
    </row>
    <row r="506" spans="1:6">
      <c r="A506" s="3" t="s">
        <v>1058</v>
      </c>
      <c r="B506" t="s">
        <v>1059</v>
      </c>
      <c r="C506">
        <v>187</v>
      </c>
      <c r="D506">
        <v>185</v>
      </c>
      <c r="E506">
        <v>25670</v>
      </c>
      <c r="F506" t="s">
        <v>7769</v>
      </c>
    </row>
    <row r="507" spans="1:6">
      <c r="A507" s="3" t="s">
        <v>1060</v>
      </c>
      <c r="B507" t="s">
        <v>1061</v>
      </c>
      <c r="C507">
        <v>76</v>
      </c>
      <c r="D507">
        <v>74</v>
      </c>
      <c r="E507" t="s">
        <v>7769</v>
      </c>
      <c r="F507" t="s">
        <v>7769</v>
      </c>
    </row>
    <row r="508" spans="1:6">
      <c r="A508" s="3" t="s">
        <v>1062</v>
      </c>
      <c r="B508" t="s">
        <v>1063</v>
      </c>
      <c r="C508">
        <v>123</v>
      </c>
      <c r="D508">
        <v>141</v>
      </c>
      <c r="E508">
        <v>26050</v>
      </c>
      <c r="F508" t="s">
        <v>7769</v>
      </c>
    </row>
    <row r="509" spans="1:6">
      <c r="A509" s="3" t="s">
        <v>1064</v>
      </c>
      <c r="B509" t="s">
        <v>1065</v>
      </c>
      <c r="C509">
        <v>975</v>
      </c>
      <c r="D509">
        <v>994</v>
      </c>
      <c r="E509">
        <v>25620</v>
      </c>
      <c r="F509" t="s">
        <v>7769</v>
      </c>
    </row>
    <row r="510" spans="1:6">
      <c r="A510" s="3" t="s">
        <v>1066</v>
      </c>
      <c r="B510" t="s">
        <v>1067</v>
      </c>
      <c r="C510">
        <v>119</v>
      </c>
      <c r="D510">
        <v>117</v>
      </c>
      <c r="E510">
        <v>25830</v>
      </c>
      <c r="F510" t="s">
        <v>7769</v>
      </c>
    </row>
    <row r="511" spans="1:6">
      <c r="A511" s="3" t="s">
        <v>1068</v>
      </c>
      <c r="B511" t="s">
        <v>1069</v>
      </c>
      <c r="C511">
        <v>52</v>
      </c>
      <c r="D511">
        <v>44</v>
      </c>
      <c r="E511" t="s">
        <v>7769</v>
      </c>
      <c r="F511" t="s">
        <v>7769</v>
      </c>
    </row>
    <row r="512" spans="1:6">
      <c r="A512" s="3" t="s">
        <v>1076</v>
      </c>
      <c r="B512" t="s">
        <v>1077</v>
      </c>
      <c r="C512">
        <v>118</v>
      </c>
      <c r="D512">
        <v>115</v>
      </c>
      <c r="E512" t="s">
        <v>7769</v>
      </c>
      <c r="F512" t="s">
        <v>7769</v>
      </c>
    </row>
    <row r="513" spans="1:6">
      <c r="A513" s="3" t="s">
        <v>1078</v>
      </c>
      <c r="B513" t="s">
        <v>1079</v>
      </c>
      <c r="C513">
        <v>103</v>
      </c>
      <c r="D513">
        <v>88</v>
      </c>
      <c r="E513" t="s">
        <v>7769</v>
      </c>
      <c r="F513" t="s">
        <v>7769</v>
      </c>
    </row>
    <row r="514" spans="1:6">
      <c r="A514" s="3" t="s">
        <v>1082</v>
      </c>
      <c r="B514" t="s">
        <v>1083</v>
      </c>
      <c r="C514">
        <v>193</v>
      </c>
      <c r="D514">
        <v>186</v>
      </c>
      <c r="E514">
        <v>25680</v>
      </c>
      <c r="F514" t="s">
        <v>7769</v>
      </c>
    </row>
    <row r="515" spans="1:6">
      <c r="A515" s="3" t="s">
        <v>1080</v>
      </c>
      <c r="B515" t="s">
        <v>1081</v>
      </c>
      <c r="C515">
        <v>62</v>
      </c>
      <c r="D515">
        <v>86</v>
      </c>
      <c r="E515" t="s">
        <v>7769</v>
      </c>
      <c r="F515" t="s">
        <v>7769</v>
      </c>
    </row>
    <row r="516" spans="1:6">
      <c r="A516" s="3" t="s">
        <v>1084</v>
      </c>
      <c r="B516" t="s">
        <v>1085</v>
      </c>
      <c r="C516">
        <v>703</v>
      </c>
      <c r="D516">
        <v>659</v>
      </c>
      <c r="E516">
        <v>24530</v>
      </c>
      <c r="F516" t="s">
        <v>7769</v>
      </c>
    </row>
    <row r="517" spans="1:6">
      <c r="A517" s="3" t="s">
        <v>1086</v>
      </c>
      <c r="B517" t="s">
        <v>1087</v>
      </c>
      <c r="C517">
        <v>1230</v>
      </c>
      <c r="D517">
        <v>1189</v>
      </c>
      <c r="E517">
        <v>27800</v>
      </c>
      <c r="F517" t="s">
        <v>7769</v>
      </c>
    </row>
    <row r="518" spans="1:6">
      <c r="A518" s="3" t="s">
        <v>1088</v>
      </c>
      <c r="B518" t="s">
        <v>1089</v>
      </c>
      <c r="C518">
        <v>423</v>
      </c>
      <c r="D518">
        <v>424</v>
      </c>
      <c r="E518">
        <v>25870</v>
      </c>
      <c r="F518" t="s">
        <v>7769</v>
      </c>
    </row>
    <row r="519" spans="1:6">
      <c r="A519" s="3" t="s">
        <v>1090</v>
      </c>
      <c r="B519" t="s">
        <v>1091</v>
      </c>
      <c r="C519">
        <v>91</v>
      </c>
      <c r="D519">
        <v>80</v>
      </c>
      <c r="E519" t="s">
        <v>7769</v>
      </c>
      <c r="F519" t="s">
        <v>7769</v>
      </c>
    </row>
    <row r="520" spans="1:6">
      <c r="A520" s="3" t="s">
        <v>1092</v>
      </c>
      <c r="B520" t="s">
        <v>1093</v>
      </c>
      <c r="C520">
        <v>2078</v>
      </c>
      <c r="D520">
        <v>1943</v>
      </c>
      <c r="E520">
        <v>23500</v>
      </c>
      <c r="F520" t="s">
        <v>7769</v>
      </c>
    </row>
    <row r="521" spans="1:6">
      <c r="A521" s="3" t="s">
        <v>1094</v>
      </c>
      <c r="B521" t="s">
        <v>1095</v>
      </c>
      <c r="C521">
        <v>611</v>
      </c>
      <c r="D521">
        <v>602</v>
      </c>
      <c r="E521">
        <v>19970</v>
      </c>
      <c r="F521" t="s">
        <v>7769</v>
      </c>
    </row>
    <row r="522" spans="1:6">
      <c r="A522" s="3" t="s">
        <v>782</v>
      </c>
      <c r="B522" t="s">
        <v>783</v>
      </c>
      <c r="C522">
        <v>187</v>
      </c>
      <c r="D522">
        <v>187</v>
      </c>
      <c r="E522">
        <v>24460</v>
      </c>
      <c r="F522" t="s">
        <v>7769</v>
      </c>
    </row>
    <row r="523" spans="1:6">
      <c r="A523" s="3" t="s">
        <v>786</v>
      </c>
      <c r="B523" t="s">
        <v>787</v>
      </c>
      <c r="C523">
        <v>197</v>
      </c>
      <c r="D523">
        <v>197</v>
      </c>
      <c r="E523">
        <v>23450</v>
      </c>
      <c r="F523" t="s">
        <v>7769</v>
      </c>
    </row>
    <row r="524" spans="1:6">
      <c r="A524" s="3" t="s">
        <v>784</v>
      </c>
      <c r="B524" t="s">
        <v>785</v>
      </c>
      <c r="C524">
        <v>67</v>
      </c>
      <c r="D524">
        <v>61</v>
      </c>
      <c r="E524" t="s">
        <v>7769</v>
      </c>
      <c r="F524" t="s">
        <v>7769</v>
      </c>
    </row>
    <row r="525" spans="1:6">
      <c r="A525" s="3" t="s">
        <v>788</v>
      </c>
      <c r="B525" t="s">
        <v>789</v>
      </c>
      <c r="C525">
        <v>380</v>
      </c>
      <c r="D525">
        <v>394</v>
      </c>
      <c r="E525">
        <v>22690</v>
      </c>
      <c r="F525" t="s">
        <v>7769</v>
      </c>
    </row>
    <row r="526" spans="1:6">
      <c r="A526" s="3" t="s">
        <v>1096</v>
      </c>
      <c r="B526" t="s">
        <v>1097</v>
      </c>
      <c r="C526">
        <v>842</v>
      </c>
      <c r="D526">
        <v>848</v>
      </c>
      <c r="E526">
        <v>27560</v>
      </c>
      <c r="F526" t="s">
        <v>7769</v>
      </c>
    </row>
    <row r="527" spans="1:6">
      <c r="A527" s="3" t="s">
        <v>1098</v>
      </c>
      <c r="B527" t="s">
        <v>1099</v>
      </c>
      <c r="C527">
        <v>105</v>
      </c>
      <c r="D527">
        <v>121</v>
      </c>
      <c r="E527">
        <v>22140</v>
      </c>
      <c r="F527" t="s">
        <v>7769</v>
      </c>
    </row>
    <row r="528" spans="1:6">
      <c r="A528" s="3" t="s">
        <v>1100</v>
      </c>
      <c r="B528" t="s">
        <v>1101</v>
      </c>
      <c r="C528">
        <v>117</v>
      </c>
      <c r="D528">
        <v>116</v>
      </c>
      <c r="E528">
        <v>23800</v>
      </c>
      <c r="F528" t="s">
        <v>7769</v>
      </c>
    </row>
    <row r="529" spans="1:6">
      <c r="A529" s="3" t="s">
        <v>1102</v>
      </c>
      <c r="B529" t="s">
        <v>1103</v>
      </c>
      <c r="C529">
        <v>186</v>
      </c>
      <c r="D529">
        <v>170</v>
      </c>
      <c r="E529">
        <v>26460</v>
      </c>
      <c r="F529" t="s">
        <v>7769</v>
      </c>
    </row>
    <row r="530" spans="1:6">
      <c r="A530" s="3" t="s">
        <v>1104</v>
      </c>
      <c r="B530" t="s">
        <v>1105</v>
      </c>
      <c r="C530">
        <v>244</v>
      </c>
      <c r="D530">
        <v>225</v>
      </c>
      <c r="E530">
        <v>23710</v>
      </c>
      <c r="F530" t="s">
        <v>7769</v>
      </c>
    </row>
    <row r="531" spans="1:6">
      <c r="A531" s="3" t="s">
        <v>1108</v>
      </c>
      <c r="B531" t="s">
        <v>1109</v>
      </c>
      <c r="C531">
        <v>1012</v>
      </c>
      <c r="D531">
        <v>1106</v>
      </c>
      <c r="E531">
        <v>27060</v>
      </c>
      <c r="F531" t="s">
        <v>7769</v>
      </c>
    </row>
    <row r="532" spans="1:6">
      <c r="A532" s="3" t="s">
        <v>1106</v>
      </c>
      <c r="B532" t="s">
        <v>1107</v>
      </c>
      <c r="C532">
        <v>2167</v>
      </c>
      <c r="D532">
        <v>2134</v>
      </c>
      <c r="E532">
        <v>24120</v>
      </c>
      <c r="F532" t="s">
        <v>7769</v>
      </c>
    </row>
    <row r="533" spans="1:6">
      <c r="A533" s="3" t="s">
        <v>1110</v>
      </c>
      <c r="B533" t="s">
        <v>1111</v>
      </c>
      <c r="C533">
        <v>81</v>
      </c>
      <c r="D533">
        <v>68</v>
      </c>
      <c r="E533" t="s">
        <v>7769</v>
      </c>
      <c r="F533" t="s">
        <v>7769</v>
      </c>
    </row>
    <row r="534" spans="1:6">
      <c r="A534" s="3" t="s">
        <v>1112</v>
      </c>
      <c r="B534" t="s">
        <v>1113</v>
      </c>
      <c r="C534">
        <v>130</v>
      </c>
      <c r="D534">
        <v>124</v>
      </c>
      <c r="E534">
        <v>21850</v>
      </c>
      <c r="F534" t="s">
        <v>7769</v>
      </c>
    </row>
    <row r="535" spans="1:6">
      <c r="A535" s="3" t="s">
        <v>838</v>
      </c>
      <c r="B535" t="s">
        <v>839</v>
      </c>
      <c r="C535">
        <v>2602</v>
      </c>
      <c r="D535">
        <v>2468</v>
      </c>
      <c r="E535">
        <v>21420</v>
      </c>
      <c r="F535">
        <v>23</v>
      </c>
    </row>
    <row r="536" spans="1:6">
      <c r="A536" s="3" t="s">
        <v>1114</v>
      </c>
      <c r="B536" t="s">
        <v>1115</v>
      </c>
      <c r="C536">
        <v>474</v>
      </c>
      <c r="D536">
        <v>527</v>
      </c>
      <c r="E536">
        <v>22460</v>
      </c>
      <c r="F536" t="s">
        <v>7769</v>
      </c>
    </row>
    <row r="537" spans="1:6">
      <c r="A537" s="3" t="s">
        <v>1116</v>
      </c>
      <c r="B537" t="s">
        <v>1117</v>
      </c>
      <c r="C537">
        <v>249</v>
      </c>
      <c r="D537">
        <v>239</v>
      </c>
      <c r="E537">
        <v>24850</v>
      </c>
      <c r="F537" t="s">
        <v>7769</v>
      </c>
    </row>
    <row r="538" spans="1:6">
      <c r="A538" s="3" t="s">
        <v>1118</v>
      </c>
      <c r="B538" t="s">
        <v>1119</v>
      </c>
      <c r="C538">
        <v>165</v>
      </c>
      <c r="D538">
        <v>143</v>
      </c>
      <c r="E538">
        <v>30920</v>
      </c>
      <c r="F538" t="s">
        <v>7769</v>
      </c>
    </row>
    <row r="539" spans="1:6">
      <c r="A539" s="3" t="s">
        <v>1120</v>
      </c>
      <c r="B539" t="s">
        <v>1121</v>
      </c>
      <c r="C539">
        <v>225</v>
      </c>
      <c r="D539">
        <v>202</v>
      </c>
      <c r="E539">
        <v>25090</v>
      </c>
      <c r="F539" t="s">
        <v>7769</v>
      </c>
    </row>
    <row r="540" spans="1:6">
      <c r="A540" s="3" t="s">
        <v>1122</v>
      </c>
      <c r="B540" t="s">
        <v>1123</v>
      </c>
      <c r="C540">
        <v>167</v>
      </c>
      <c r="D540">
        <v>132</v>
      </c>
      <c r="E540">
        <v>22630</v>
      </c>
      <c r="F540" t="s">
        <v>7769</v>
      </c>
    </row>
    <row r="541" spans="1:6">
      <c r="A541" s="3" t="s">
        <v>181</v>
      </c>
      <c r="B541" t="s">
        <v>182</v>
      </c>
      <c r="C541">
        <v>887</v>
      </c>
      <c r="D541">
        <v>825</v>
      </c>
      <c r="E541">
        <v>27270</v>
      </c>
      <c r="F541" t="s">
        <v>7769</v>
      </c>
    </row>
    <row r="542" spans="1:6">
      <c r="A542" s="3" t="s">
        <v>1647</v>
      </c>
      <c r="B542" t="s">
        <v>1648</v>
      </c>
      <c r="C542">
        <v>290</v>
      </c>
      <c r="D542">
        <v>293</v>
      </c>
      <c r="E542">
        <v>25140</v>
      </c>
      <c r="F542" t="s">
        <v>7769</v>
      </c>
    </row>
    <row r="543" spans="1:6">
      <c r="A543" s="3" t="s">
        <v>1124</v>
      </c>
      <c r="B543" t="s">
        <v>1125</v>
      </c>
      <c r="C543">
        <v>1113</v>
      </c>
      <c r="D543">
        <v>1109</v>
      </c>
      <c r="E543">
        <v>25860</v>
      </c>
      <c r="F543" t="s">
        <v>7769</v>
      </c>
    </row>
    <row r="544" spans="1:6">
      <c r="A544" s="3" t="s">
        <v>1126</v>
      </c>
      <c r="B544" t="s">
        <v>1127</v>
      </c>
      <c r="C544">
        <v>303</v>
      </c>
      <c r="D544">
        <v>269</v>
      </c>
      <c r="E544">
        <v>22110</v>
      </c>
      <c r="F544" t="s">
        <v>7769</v>
      </c>
    </row>
    <row r="545" spans="1:6">
      <c r="A545" s="3" t="s">
        <v>1128</v>
      </c>
      <c r="B545" t="s">
        <v>1129</v>
      </c>
      <c r="C545">
        <v>155</v>
      </c>
      <c r="D545">
        <v>176</v>
      </c>
      <c r="E545">
        <v>28990</v>
      </c>
      <c r="F545" t="s">
        <v>7769</v>
      </c>
    </row>
    <row r="546" spans="1:6">
      <c r="A546" s="3" t="s">
        <v>1130</v>
      </c>
      <c r="B546" t="s">
        <v>1131</v>
      </c>
      <c r="C546">
        <v>466</v>
      </c>
      <c r="D546">
        <v>438</v>
      </c>
      <c r="E546">
        <v>22430</v>
      </c>
      <c r="F546" t="s">
        <v>7769</v>
      </c>
    </row>
    <row r="547" spans="1:6">
      <c r="A547" s="3" t="s">
        <v>1132</v>
      </c>
      <c r="B547" t="s">
        <v>1133</v>
      </c>
      <c r="C547">
        <v>184</v>
      </c>
      <c r="D547">
        <v>169</v>
      </c>
      <c r="E547">
        <v>23100</v>
      </c>
      <c r="F547" t="s">
        <v>7769</v>
      </c>
    </row>
    <row r="548" spans="1:6">
      <c r="A548" s="3" t="s">
        <v>1134</v>
      </c>
      <c r="B548" t="s">
        <v>1135</v>
      </c>
      <c r="C548">
        <v>714</v>
      </c>
      <c r="D548">
        <v>660</v>
      </c>
      <c r="E548">
        <v>27690</v>
      </c>
      <c r="F548" t="s">
        <v>7769</v>
      </c>
    </row>
    <row r="549" spans="1:6">
      <c r="A549" s="3" t="s">
        <v>1136</v>
      </c>
      <c r="B549" t="s">
        <v>1137</v>
      </c>
      <c r="C549">
        <v>507</v>
      </c>
      <c r="D549">
        <v>490</v>
      </c>
      <c r="E549">
        <v>30060</v>
      </c>
      <c r="F549" t="s">
        <v>7769</v>
      </c>
    </row>
    <row r="550" spans="1:6">
      <c r="A550" s="3" t="s">
        <v>1138</v>
      </c>
      <c r="B550" t="s">
        <v>1139</v>
      </c>
      <c r="C550">
        <v>66</v>
      </c>
      <c r="D550">
        <v>53</v>
      </c>
      <c r="E550" t="s">
        <v>7769</v>
      </c>
      <c r="F550" t="s">
        <v>7769</v>
      </c>
    </row>
    <row r="551" spans="1:6">
      <c r="A551" s="3" t="s">
        <v>1142</v>
      </c>
      <c r="B551" t="s">
        <v>1143</v>
      </c>
      <c r="C551">
        <v>1453</v>
      </c>
      <c r="D551">
        <v>1354</v>
      </c>
      <c r="E551">
        <v>22560</v>
      </c>
      <c r="F551" t="s">
        <v>7769</v>
      </c>
    </row>
    <row r="552" spans="1:6">
      <c r="A552" s="3" t="s">
        <v>1140</v>
      </c>
      <c r="B552" t="s">
        <v>1141</v>
      </c>
      <c r="C552">
        <v>1685</v>
      </c>
      <c r="D552">
        <v>1587</v>
      </c>
      <c r="E552">
        <v>20380</v>
      </c>
      <c r="F552" t="s">
        <v>7769</v>
      </c>
    </row>
    <row r="553" spans="1:6">
      <c r="A553" s="3" t="s">
        <v>1144</v>
      </c>
      <c r="B553" t="s">
        <v>1145</v>
      </c>
      <c r="C553">
        <v>326</v>
      </c>
      <c r="D553">
        <v>325</v>
      </c>
      <c r="E553">
        <v>26930</v>
      </c>
      <c r="F553" t="s">
        <v>7769</v>
      </c>
    </row>
    <row r="554" spans="1:6">
      <c r="A554" s="3" t="s">
        <v>1146</v>
      </c>
      <c r="B554" t="s">
        <v>1147</v>
      </c>
      <c r="C554">
        <v>80</v>
      </c>
      <c r="D554">
        <v>92</v>
      </c>
      <c r="E554" t="s">
        <v>7769</v>
      </c>
      <c r="F554" t="s">
        <v>7769</v>
      </c>
    </row>
    <row r="555" spans="1:6">
      <c r="A555" s="3" t="s">
        <v>1148</v>
      </c>
      <c r="B555" t="s">
        <v>1149</v>
      </c>
      <c r="C555">
        <v>85</v>
      </c>
      <c r="D555">
        <v>80</v>
      </c>
      <c r="E555" t="s">
        <v>7769</v>
      </c>
      <c r="F555" t="s">
        <v>7769</v>
      </c>
    </row>
    <row r="556" spans="1:6">
      <c r="A556" s="3" t="s">
        <v>1150</v>
      </c>
      <c r="B556" t="s">
        <v>1151</v>
      </c>
      <c r="C556">
        <v>122</v>
      </c>
      <c r="D556">
        <v>131</v>
      </c>
      <c r="E556">
        <v>24020</v>
      </c>
      <c r="F556" t="s">
        <v>7769</v>
      </c>
    </row>
    <row r="557" spans="1:6">
      <c r="A557" s="3" t="s">
        <v>1152</v>
      </c>
      <c r="B557" t="s">
        <v>1153</v>
      </c>
      <c r="C557">
        <v>823</v>
      </c>
      <c r="D557">
        <v>785</v>
      </c>
      <c r="E557">
        <v>23910</v>
      </c>
      <c r="F557" t="s">
        <v>7769</v>
      </c>
    </row>
    <row r="558" spans="1:6">
      <c r="A558" s="3" t="s">
        <v>1154</v>
      </c>
      <c r="B558" t="s">
        <v>1155</v>
      </c>
      <c r="C558">
        <v>314</v>
      </c>
      <c r="D558">
        <v>309</v>
      </c>
      <c r="E558">
        <v>28360</v>
      </c>
      <c r="F558" t="s">
        <v>7769</v>
      </c>
    </row>
    <row r="559" spans="1:6">
      <c r="A559" s="3" t="s">
        <v>1156</v>
      </c>
      <c r="B559" t="s">
        <v>1157</v>
      </c>
      <c r="C559">
        <v>75</v>
      </c>
      <c r="D559">
        <v>80</v>
      </c>
      <c r="E559" t="s">
        <v>7769</v>
      </c>
      <c r="F559" t="s">
        <v>7769</v>
      </c>
    </row>
    <row r="560" spans="1:6">
      <c r="A560" s="3" t="s">
        <v>1158</v>
      </c>
      <c r="B560" t="s">
        <v>1159</v>
      </c>
      <c r="C560">
        <v>56</v>
      </c>
      <c r="D560">
        <v>60</v>
      </c>
      <c r="E560" t="s">
        <v>7769</v>
      </c>
      <c r="F560" t="s">
        <v>7769</v>
      </c>
    </row>
    <row r="561" spans="1:6">
      <c r="A561" s="3" t="s">
        <v>1160</v>
      </c>
      <c r="B561" t="s">
        <v>1161</v>
      </c>
      <c r="C561">
        <v>128</v>
      </c>
      <c r="D561">
        <v>114</v>
      </c>
      <c r="E561">
        <v>28900</v>
      </c>
      <c r="F561" t="s">
        <v>7769</v>
      </c>
    </row>
    <row r="562" spans="1:6">
      <c r="A562" s="3" t="s">
        <v>1162</v>
      </c>
      <c r="B562" t="s">
        <v>1163</v>
      </c>
      <c r="C562">
        <v>256</v>
      </c>
      <c r="D562">
        <v>245</v>
      </c>
      <c r="E562">
        <v>27290</v>
      </c>
      <c r="F562" t="s">
        <v>7769</v>
      </c>
    </row>
    <row r="563" spans="1:6">
      <c r="A563" s="3" t="s">
        <v>1164</v>
      </c>
      <c r="B563" t="s">
        <v>1165</v>
      </c>
      <c r="C563">
        <v>142</v>
      </c>
      <c r="D563">
        <v>143</v>
      </c>
      <c r="E563">
        <v>27570</v>
      </c>
      <c r="F563" t="s">
        <v>7769</v>
      </c>
    </row>
    <row r="564" spans="1:6">
      <c r="A564" s="3" t="s">
        <v>1166</v>
      </c>
      <c r="B564" t="s">
        <v>1167</v>
      </c>
      <c r="C564">
        <v>352</v>
      </c>
      <c r="D564">
        <v>353</v>
      </c>
      <c r="E564">
        <v>24780</v>
      </c>
      <c r="F564" t="s">
        <v>7769</v>
      </c>
    </row>
    <row r="565" spans="1:6">
      <c r="A565" s="3" t="s">
        <v>1168</v>
      </c>
      <c r="B565" t="s">
        <v>1169</v>
      </c>
      <c r="C565">
        <v>74</v>
      </c>
      <c r="D565">
        <v>66</v>
      </c>
      <c r="E565" t="s">
        <v>7769</v>
      </c>
      <c r="F565" t="s">
        <v>7769</v>
      </c>
    </row>
    <row r="566" spans="1:6">
      <c r="A566" s="3" t="s">
        <v>1170</v>
      </c>
      <c r="B566" t="s">
        <v>1171</v>
      </c>
      <c r="C566">
        <v>388</v>
      </c>
      <c r="D566">
        <v>367</v>
      </c>
      <c r="E566">
        <v>26740</v>
      </c>
      <c r="F566" t="s">
        <v>7769</v>
      </c>
    </row>
    <row r="567" spans="1:6">
      <c r="A567" s="3" t="s">
        <v>1172</v>
      </c>
      <c r="B567" t="s">
        <v>1173</v>
      </c>
      <c r="C567">
        <v>170</v>
      </c>
      <c r="D567">
        <v>174</v>
      </c>
      <c r="E567">
        <v>25730</v>
      </c>
      <c r="F567" t="s">
        <v>7769</v>
      </c>
    </row>
    <row r="568" spans="1:6">
      <c r="A568" s="3" t="s">
        <v>1174</v>
      </c>
      <c r="B568" t="s">
        <v>1175</v>
      </c>
      <c r="C568">
        <v>131</v>
      </c>
      <c r="D568">
        <v>142</v>
      </c>
      <c r="E568">
        <v>22330</v>
      </c>
      <c r="F568" t="s">
        <v>7769</v>
      </c>
    </row>
    <row r="569" spans="1:6">
      <c r="A569" s="3" t="s">
        <v>1176</v>
      </c>
      <c r="B569" t="s">
        <v>1177</v>
      </c>
      <c r="C569">
        <v>189</v>
      </c>
      <c r="D569">
        <v>191</v>
      </c>
      <c r="E569">
        <v>23810</v>
      </c>
      <c r="F569" t="s">
        <v>7769</v>
      </c>
    </row>
    <row r="570" spans="1:6">
      <c r="A570" s="3" t="s">
        <v>1178</v>
      </c>
      <c r="B570" t="s">
        <v>1179</v>
      </c>
      <c r="C570">
        <v>1019</v>
      </c>
      <c r="D570">
        <v>1100</v>
      </c>
      <c r="E570">
        <v>26640</v>
      </c>
      <c r="F570" t="s">
        <v>7769</v>
      </c>
    </row>
    <row r="571" spans="1:6">
      <c r="A571" s="3" t="s">
        <v>1180</v>
      </c>
      <c r="B571" t="s">
        <v>1181</v>
      </c>
      <c r="C571">
        <v>148</v>
      </c>
      <c r="D571">
        <v>131</v>
      </c>
      <c r="E571">
        <v>26760</v>
      </c>
      <c r="F571" t="s">
        <v>7769</v>
      </c>
    </row>
    <row r="572" spans="1:6">
      <c r="A572" s="3" t="s">
        <v>1182</v>
      </c>
      <c r="B572" t="s">
        <v>1183</v>
      </c>
      <c r="C572">
        <v>126</v>
      </c>
      <c r="D572">
        <v>139</v>
      </c>
      <c r="E572">
        <v>27700</v>
      </c>
      <c r="F572" t="s">
        <v>7769</v>
      </c>
    </row>
    <row r="573" spans="1:6">
      <c r="A573" s="3" t="s">
        <v>1184</v>
      </c>
      <c r="B573" t="s">
        <v>1185</v>
      </c>
      <c r="C573">
        <v>781</v>
      </c>
      <c r="D573">
        <v>745</v>
      </c>
      <c r="E573">
        <v>24460</v>
      </c>
      <c r="F573" t="s">
        <v>7769</v>
      </c>
    </row>
    <row r="574" spans="1:6">
      <c r="A574" s="3" t="s">
        <v>1186</v>
      </c>
      <c r="B574" t="s">
        <v>1187</v>
      </c>
      <c r="C574">
        <v>650</v>
      </c>
      <c r="D574">
        <v>682</v>
      </c>
      <c r="E574">
        <v>28250</v>
      </c>
      <c r="F574" t="s">
        <v>7769</v>
      </c>
    </row>
    <row r="575" spans="1:6">
      <c r="A575" s="3" t="s">
        <v>1190</v>
      </c>
      <c r="B575" t="s">
        <v>1191</v>
      </c>
      <c r="C575">
        <v>279</v>
      </c>
      <c r="D575">
        <v>250</v>
      </c>
      <c r="E575">
        <v>24470</v>
      </c>
      <c r="F575" t="s">
        <v>7769</v>
      </c>
    </row>
    <row r="576" spans="1:6">
      <c r="A576" s="3" t="s">
        <v>1192</v>
      </c>
      <c r="B576" t="s">
        <v>1193</v>
      </c>
      <c r="C576">
        <v>370</v>
      </c>
      <c r="D576">
        <v>341</v>
      </c>
      <c r="E576">
        <v>24120</v>
      </c>
      <c r="F576" t="s">
        <v>7769</v>
      </c>
    </row>
    <row r="577" spans="1:6">
      <c r="A577" s="3" t="s">
        <v>1194</v>
      </c>
      <c r="B577" t="s">
        <v>1195</v>
      </c>
      <c r="C577">
        <v>197</v>
      </c>
      <c r="D577">
        <v>173</v>
      </c>
      <c r="E577">
        <v>25510</v>
      </c>
      <c r="F577" t="s">
        <v>7769</v>
      </c>
    </row>
    <row r="578" spans="1:6">
      <c r="A578" s="3" t="s">
        <v>1196</v>
      </c>
      <c r="B578" t="s">
        <v>1197</v>
      </c>
      <c r="C578">
        <v>1765</v>
      </c>
      <c r="D578">
        <v>1637</v>
      </c>
      <c r="E578">
        <v>22930</v>
      </c>
      <c r="F578" t="s">
        <v>7769</v>
      </c>
    </row>
    <row r="579" spans="1:6">
      <c r="A579" s="3" t="s">
        <v>1198</v>
      </c>
      <c r="B579" t="s">
        <v>1199</v>
      </c>
      <c r="C579">
        <v>83</v>
      </c>
      <c r="D579">
        <v>78</v>
      </c>
      <c r="E579" t="s">
        <v>7769</v>
      </c>
      <c r="F579" t="s">
        <v>7769</v>
      </c>
    </row>
    <row r="580" spans="1:6">
      <c r="A580" s="3" t="s">
        <v>1202</v>
      </c>
      <c r="B580" t="s">
        <v>1203</v>
      </c>
      <c r="C580">
        <v>172</v>
      </c>
      <c r="D580">
        <v>186</v>
      </c>
      <c r="E580">
        <v>24590</v>
      </c>
      <c r="F580" t="s">
        <v>7769</v>
      </c>
    </row>
    <row r="581" spans="1:6">
      <c r="A581" s="3" t="s">
        <v>840</v>
      </c>
      <c r="B581" t="s">
        <v>841</v>
      </c>
      <c r="C581">
        <v>71</v>
      </c>
      <c r="D581">
        <v>93</v>
      </c>
      <c r="E581" t="s">
        <v>7769</v>
      </c>
      <c r="F581" t="s">
        <v>7769</v>
      </c>
    </row>
    <row r="582" spans="1:6">
      <c r="A582" s="3" t="s">
        <v>1204</v>
      </c>
      <c r="B582" t="s">
        <v>1205</v>
      </c>
      <c r="C582">
        <v>77</v>
      </c>
      <c r="D582">
        <v>100</v>
      </c>
      <c r="E582">
        <v>25330</v>
      </c>
      <c r="F582" t="s">
        <v>7769</v>
      </c>
    </row>
    <row r="583" spans="1:6">
      <c r="A583" s="3" t="s">
        <v>1206</v>
      </c>
      <c r="B583" t="s">
        <v>1207</v>
      </c>
      <c r="C583">
        <v>462</v>
      </c>
      <c r="D583">
        <v>432</v>
      </c>
      <c r="E583">
        <v>22220</v>
      </c>
      <c r="F583" t="s">
        <v>7769</v>
      </c>
    </row>
    <row r="584" spans="1:6">
      <c r="A584" s="3" t="s">
        <v>1208</v>
      </c>
      <c r="B584" t="s">
        <v>1209</v>
      </c>
      <c r="C584">
        <v>21</v>
      </c>
      <c r="D584">
        <v>24</v>
      </c>
      <c r="E584" t="s">
        <v>7769</v>
      </c>
      <c r="F584" t="s">
        <v>7769</v>
      </c>
    </row>
    <row r="585" spans="1:6">
      <c r="A585" s="3" t="s">
        <v>1210</v>
      </c>
      <c r="B585" t="s">
        <v>1211</v>
      </c>
      <c r="C585">
        <v>688</v>
      </c>
      <c r="D585">
        <v>726</v>
      </c>
      <c r="E585">
        <v>25310</v>
      </c>
      <c r="F585" t="s">
        <v>7769</v>
      </c>
    </row>
    <row r="586" spans="1:6">
      <c r="A586" s="3" t="s">
        <v>1212</v>
      </c>
      <c r="B586" t="s">
        <v>1213</v>
      </c>
      <c r="C586">
        <v>127</v>
      </c>
      <c r="D586">
        <v>115</v>
      </c>
      <c r="E586">
        <v>23960</v>
      </c>
      <c r="F586" t="s">
        <v>7769</v>
      </c>
    </row>
    <row r="587" spans="1:6">
      <c r="A587" s="3" t="s">
        <v>1216</v>
      </c>
      <c r="B587" t="s">
        <v>1217</v>
      </c>
      <c r="C587">
        <v>610</v>
      </c>
      <c r="D587">
        <v>605</v>
      </c>
      <c r="E587">
        <v>26770</v>
      </c>
      <c r="F587" t="s">
        <v>7769</v>
      </c>
    </row>
    <row r="588" spans="1:6">
      <c r="A588" s="3" t="s">
        <v>1218</v>
      </c>
      <c r="B588" t="s">
        <v>1219</v>
      </c>
      <c r="C588">
        <v>251</v>
      </c>
      <c r="D588">
        <v>290</v>
      </c>
      <c r="E588">
        <v>24820</v>
      </c>
      <c r="F588" t="s">
        <v>7769</v>
      </c>
    </row>
    <row r="589" spans="1:6">
      <c r="A589" s="3" t="s">
        <v>1220</v>
      </c>
      <c r="B589" t="s">
        <v>1221</v>
      </c>
      <c r="C589">
        <v>344</v>
      </c>
      <c r="D589">
        <v>353</v>
      </c>
      <c r="E589">
        <v>30540</v>
      </c>
      <c r="F589" t="s">
        <v>7769</v>
      </c>
    </row>
    <row r="590" spans="1:6">
      <c r="A590" s="3" t="s">
        <v>1214</v>
      </c>
      <c r="B590" t="s">
        <v>1215</v>
      </c>
      <c r="C590">
        <v>205</v>
      </c>
      <c r="D590">
        <v>176</v>
      </c>
      <c r="E590">
        <v>24730</v>
      </c>
      <c r="F590" t="s">
        <v>7769</v>
      </c>
    </row>
    <row r="591" spans="1:6">
      <c r="A591" s="3" t="s">
        <v>1222</v>
      </c>
      <c r="B591" t="s">
        <v>1223</v>
      </c>
      <c r="C591">
        <v>502</v>
      </c>
      <c r="D591">
        <v>490</v>
      </c>
      <c r="E591">
        <v>26430</v>
      </c>
      <c r="F591" t="s">
        <v>7769</v>
      </c>
    </row>
    <row r="592" spans="1:6">
      <c r="A592" s="3" t="s">
        <v>1240</v>
      </c>
      <c r="B592" t="s">
        <v>1241</v>
      </c>
      <c r="C592">
        <v>700</v>
      </c>
      <c r="D592">
        <v>683</v>
      </c>
      <c r="E592">
        <v>23230</v>
      </c>
      <c r="F592" t="s">
        <v>7769</v>
      </c>
    </row>
    <row r="593" spans="1:6">
      <c r="A593" s="3" t="s">
        <v>1242</v>
      </c>
      <c r="B593" t="s">
        <v>1243</v>
      </c>
      <c r="C593">
        <v>661</v>
      </c>
      <c r="D593">
        <v>594</v>
      </c>
      <c r="E593">
        <v>25840</v>
      </c>
      <c r="F593" t="s">
        <v>7769</v>
      </c>
    </row>
    <row r="594" spans="1:6">
      <c r="A594" s="3" t="s">
        <v>1224</v>
      </c>
      <c r="B594" t="s">
        <v>1225</v>
      </c>
      <c r="C594">
        <v>360</v>
      </c>
      <c r="D594">
        <v>320</v>
      </c>
      <c r="E594">
        <v>23480</v>
      </c>
      <c r="F594" t="s">
        <v>7769</v>
      </c>
    </row>
    <row r="595" spans="1:6">
      <c r="A595" s="3" t="s">
        <v>1226</v>
      </c>
      <c r="B595" t="s">
        <v>1227</v>
      </c>
      <c r="C595">
        <v>385</v>
      </c>
      <c r="D595">
        <v>401</v>
      </c>
      <c r="E595">
        <v>30270</v>
      </c>
      <c r="F595" t="s">
        <v>7769</v>
      </c>
    </row>
    <row r="596" spans="1:6">
      <c r="A596" s="3" t="s">
        <v>1228</v>
      </c>
      <c r="B596" t="s">
        <v>1229</v>
      </c>
      <c r="C596">
        <v>52</v>
      </c>
      <c r="D596">
        <v>56</v>
      </c>
      <c r="E596" t="s">
        <v>7769</v>
      </c>
      <c r="F596" t="s">
        <v>7769</v>
      </c>
    </row>
    <row r="597" spans="1:6">
      <c r="A597" s="3" t="s">
        <v>1230</v>
      </c>
      <c r="B597" t="s">
        <v>1231</v>
      </c>
      <c r="C597">
        <v>103</v>
      </c>
      <c r="D597">
        <v>94</v>
      </c>
      <c r="E597" t="s">
        <v>7769</v>
      </c>
      <c r="F597" t="s">
        <v>7769</v>
      </c>
    </row>
    <row r="598" spans="1:6">
      <c r="A598" s="3" t="s">
        <v>1232</v>
      </c>
      <c r="B598" t="s">
        <v>1233</v>
      </c>
      <c r="C598">
        <v>274</v>
      </c>
      <c r="D598">
        <v>276</v>
      </c>
      <c r="E598">
        <v>24360</v>
      </c>
      <c r="F598" t="s">
        <v>7769</v>
      </c>
    </row>
    <row r="599" spans="1:6">
      <c r="A599" s="3" t="s">
        <v>1234</v>
      </c>
      <c r="B599" t="s">
        <v>1235</v>
      </c>
      <c r="C599">
        <v>144</v>
      </c>
      <c r="D599">
        <v>146</v>
      </c>
      <c r="E599">
        <v>23330</v>
      </c>
      <c r="F599" t="s">
        <v>7769</v>
      </c>
    </row>
    <row r="600" spans="1:6">
      <c r="A600" s="3" t="s">
        <v>1236</v>
      </c>
      <c r="B600" t="s">
        <v>1237</v>
      </c>
      <c r="C600">
        <v>319</v>
      </c>
      <c r="D600">
        <v>346</v>
      </c>
      <c r="E600">
        <v>27160</v>
      </c>
      <c r="F600" t="s">
        <v>7769</v>
      </c>
    </row>
    <row r="601" spans="1:6">
      <c r="A601" s="3" t="s">
        <v>1238</v>
      </c>
      <c r="B601" t="s">
        <v>1239</v>
      </c>
      <c r="C601">
        <v>120</v>
      </c>
      <c r="D601">
        <v>136</v>
      </c>
      <c r="E601">
        <v>26070</v>
      </c>
      <c r="F601" t="s">
        <v>7769</v>
      </c>
    </row>
    <row r="602" spans="1:6">
      <c r="A602" s="3" t="s">
        <v>1244</v>
      </c>
      <c r="B602" t="s">
        <v>1245</v>
      </c>
      <c r="C602">
        <v>214</v>
      </c>
      <c r="D602">
        <v>219</v>
      </c>
      <c r="E602">
        <v>27850</v>
      </c>
      <c r="F602" t="s">
        <v>7769</v>
      </c>
    </row>
    <row r="603" spans="1:6">
      <c r="A603" s="3" t="s">
        <v>1246</v>
      </c>
      <c r="B603" t="s">
        <v>1247</v>
      </c>
      <c r="C603">
        <v>289</v>
      </c>
      <c r="D603">
        <v>331</v>
      </c>
      <c r="E603">
        <v>21480</v>
      </c>
      <c r="F603" t="s">
        <v>7769</v>
      </c>
    </row>
    <row r="604" spans="1:6">
      <c r="A604" s="3" t="s">
        <v>1248</v>
      </c>
      <c r="B604" t="s">
        <v>1249</v>
      </c>
      <c r="C604">
        <v>420</v>
      </c>
      <c r="D604">
        <v>428</v>
      </c>
      <c r="E604">
        <v>22610</v>
      </c>
      <c r="F604" t="s">
        <v>7769</v>
      </c>
    </row>
    <row r="605" spans="1:6">
      <c r="A605" s="3" t="s">
        <v>1250</v>
      </c>
      <c r="B605" t="s">
        <v>1251</v>
      </c>
      <c r="C605">
        <v>60</v>
      </c>
      <c r="D605">
        <v>53</v>
      </c>
      <c r="E605" t="s">
        <v>7769</v>
      </c>
      <c r="F605" t="s">
        <v>7769</v>
      </c>
    </row>
    <row r="606" spans="1:6">
      <c r="A606" s="3" t="s">
        <v>1252</v>
      </c>
      <c r="B606" t="s">
        <v>1253</v>
      </c>
      <c r="C606">
        <v>61</v>
      </c>
      <c r="D606">
        <v>62</v>
      </c>
      <c r="E606" t="s">
        <v>7769</v>
      </c>
      <c r="F606" t="s">
        <v>7769</v>
      </c>
    </row>
    <row r="607" spans="1:6">
      <c r="A607" s="3" t="s">
        <v>1254</v>
      </c>
      <c r="B607" t="s">
        <v>1255</v>
      </c>
      <c r="C607">
        <v>79</v>
      </c>
      <c r="D607">
        <v>89</v>
      </c>
      <c r="E607" t="s">
        <v>7769</v>
      </c>
      <c r="F607" t="s">
        <v>7769</v>
      </c>
    </row>
    <row r="608" spans="1:6">
      <c r="A608" s="3" t="s">
        <v>1256</v>
      </c>
      <c r="B608" t="s">
        <v>1257</v>
      </c>
      <c r="C608">
        <v>150</v>
      </c>
      <c r="D608">
        <v>146</v>
      </c>
      <c r="E608">
        <v>24230</v>
      </c>
      <c r="F608" t="s">
        <v>7769</v>
      </c>
    </row>
    <row r="609" spans="1:6">
      <c r="A609" s="3" t="s">
        <v>1258</v>
      </c>
      <c r="B609" t="s">
        <v>1259</v>
      </c>
      <c r="C609">
        <v>201</v>
      </c>
      <c r="D609">
        <v>187</v>
      </c>
      <c r="E609">
        <v>29350</v>
      </c>
      <c r="F609" t="s">
        <v>7769</v>
      </c>
    </row>
    <row r="610" spans="1:6">
      <c r="A610" s="3" t="s">
        <v>1260</v>
      </c>
      <c r="B610" t="s">
        <v>1261</v>
      </c>
      <c r="C610">
        <v>299</v>
      </c>
      <c r="D610">
        <v>265</v>
      </c>
      <c r="E610">
        <v>28920</v>
      </c>
      <c r="F610" t="s">
        <v>7769</v>
      </c>
    </row>
    <row r="611" spans="1:6">
      <c r="A611" s="3" t="s">
        <v>1262</v>
      </c>
      <c r="B611" t="s">
        <v>1263</v>
      </c>
      <c r="C611">
        <v>235</v>
      </c>
      <c r="D611">
        <v>241</v>
      </c>
      <c r="E611">
        <v>24000</v>
      </c>
      <c r="F611" t="s">
        <v>7769</v>
      </c>
    </row>
    <row r="612" spans="1:6">
      <c r="A612" s="3" t="s">
        <v>1264</v>
      </c>
      <c r="B612" t="s">
        <v>1265</v>
      </c>
      <c r="C612">
        <v>351</v>
      </c>
      <c r="D612">
        <v>339</v>
      </c>
      <c r="E612">
        <v>26210</v>
      </c>
      <c r="F612" t="s">
        <v>7769</v>
      </c>
    </row>
    <row r="613" spans="1:6">
      <c r="A613" s="3" t="s">
        <v>1266</v>
      </c>
      <c r="B613" t="s">
        <v>1267</v>
      </c>
      <c r="C613">
        <v>164</v>
      </c>
      <c r="D613">
        <v>144</v>
      </c>
      <c r="E613">
        <v>22570</v>
      </c>
      <c r="F613" t="s">
        <v>7769</v>
      </c>
    </row>
    <row r="614" spans="1:6">
      <c r="A614" s="3" t="s">
        <v>1268</v>
      </c>
      <c r="B614" t="s">
        <v>1269</v>
      </c>
      <c r="C614">
        <v>113</v>
      </c>
      <c r="D614">
        <v>135</v>
      </c>
      <c r="E614">
        <v>20140</v>
      </c>
      <c r="F614" t="s">
        <v>7769</v>
      </c>
    </row>
    <row r="615" spans="1:6">
      <c r="A615" s="3" t="s">
        <v>1314</v>
      </c>
      <c r="B615" t="s">
        <v>1315</v>
      </c>
      <c r="C615">
        <v>186</v>
      </c>
      <c r="D615">
        <v>157</v>
      </c>
      <c r="E615">
        <v>22120</v>
      </c>
      <c r="F615" t="s">
        <v>7769</v>
      </c>
    </row>
    <row r="616" spans="1:6">
      <c r="A616" s="3" t="s">
        <v>1270</v>
      </c>
      <c r="B616" t="s">
        <v>1271</v>
      </c>
      <c r="C616">
        <v>772</v>
      </c>
      <c r="D616">
        <v>790</v>
      </c>
      <c r="E616">
        <v>25900</v>
      </c>
      <c r="F616" t="s">
        <v>7769</v>
      </c>
    </row>
    <row r="617" spans="1:6">
      <c r="A617" s="3" t="s">
        <v>1272</v>
      </c>
      <c r="B617" t="s">
        <v>1273</v>
      </c>
      <c r="C617">
        <v>359</v>
      </c>
      <c r="D617">
        <v>360</v>
      </c>
      <c r="E617">
        <v>27140</v>
      </c>
      <c r="F617" t="s">
        <v>7769</v>
      </c>
    </row>
    <row r="618" spans="1:6">
      <c r="A618" s="3" t="s">
        <v>1274</v>
      </c>
      <c r="B618" t="s">
        <v>1275</v>
      </c>
      <c r="C618">
        <v>201</v>
      </c>
      <c r="D618">
        <v>225</v>
      </c>
      <c r="E618">
        <v>24800</v>
      </c>
      <c r="F618" t="s">
        <v>7769</v>
      </c>
    </row>
    <row r="619" spans="1:6">
      <c r="A619" s="3" t="s">
        <v>1276</v>
      </c>
      <c r="B619" t="s">
        <v>1277</v>
      </c>
      <c r="C619">
        <v>63</v>
      </c>
      <c r="D619">
        <v>86</v>
      </c>
      <c r="E619" t="s">
        <v>7769</v>
      </c>
      <c r="F619" t="s">
        <v>7769</v>
      </c>
    </row>
    <row r="620" spans="1:6">
      <c r="A620" s="3" t="s">
        <v>1278</v>
      </c>
      <c r="B620" t="s">
        <v>1279</v>
      </c>
      <c r="C620">
        <v>1982</v>
      </c>
      <c r="D620">
        <v>1931</v>
      </c>
      <c r="E620">
        <v>22440</v>
      </c>
      <c r="F620" t="s">
        <v>7769</v>
      </c>
    </row>
    <row r="621" spans="1:6">
      <c r="A621" s="3" t="s">
        <v>1280</v>
      </c>
      <c r="B621" t="s">
        <v>1281</v>
      </c>
      <c r="C621">
        <v>289</v>
      </c>
      <c r="D621">
        <v>299</v>
      </c>
      <c r="E621">
        <v>25310</v>
      </c>
      <c r="F621" t="s">
        <v>7769</v>
      </c>
    </row>
    <row r="622" spans="1:6">
      <c r="A622" s="3" t="s">
        <v>1282</v>
      </c>
      <c r="B622" t="s">
        <v>1283</v>
      </c>
      <c r="C622">
        <v>361</v>
      </c>
      <c r="D622">
        <v>359</v>
      </c>
      <c r="E622">
        <v>24650</v>
      </c>
      <c r="F622" t="s">
        <v>7769</v>
      </c>
    </row>
    <row r="623" spans="1:6">
      <c r="A623" s="3" t="s">
        <v>1286</v>
      </c>
      <c r="B623" t="s">
        <v>1287</v>
      </c>
      <c r="C623">
        <v>105</v>
      </c>
      <c r="D623">
        <v>88</v>
      </c>
      <c r="E623" t="s">
        <v>7769</v>
      </c>
      <c r="F623" t="s">
        <v>7769</v>
      </c>
    </row>
    <row r="624" spans="1:6">
      <c r="A624" s="3" t="s">
        <v>1284</v>
      </c>
      <c r="B624" t="s">
        <v>1285</v>
      </c>
      <c r="C624">
        <v>112</v>
      </c>
      <c r="D624">
        <v>95</v>
      </c>
      <c r="E624" t="s">
        <v>7769</v>
      </c>
      <c r="F624" t="s">
        <v>7769</v>
      </c>
    </row>
    <row r="625" spans="1:6">
      <c r="A625" s="3" t="s">
        <v>1288</v>
      </c>
      <c r="B625" t="s">
        <v>1289</v>
      </c>
      <c r="C625">
        <v>504</v>
      </c>
      <c r="D625">
        <v>450</v>
      </c>
      <c r="E625">
        <v>25880</v>
      </c>
      <c r="F625" t="s">
        <v>7769</v>
      </c>
    </row>
    <row r="626" spans="1:6">
      <c r="A626" s="3" t="s">
        <v>1290</v>
      </c>
      <c r="B626" t="s">
        <v>1291</v>
      </c>
      <c r="C626">
        <v>82</v>
      </c>
      <c r="D626">
        <v>83</v>
      </c>
      <c r="E626" t="s">
        <v>7769</v>
      </c>
      <c r="F626" t="s">
        <v>7769</v>
      </c>
    </row>
    <row r="627" spans="1:6">
      <c r="A627" s="3" t="s">
        <v>1292</v>
      </c>
      <c r="B627" t="s">
        <v>1293</v>
      </c>
      <c r="C627">
        <v>112</v>
      </c>
      <c r="D627">
        <v>155</v>
      </c>
      <c r="E627">
        <v>26000</v>
      </c>
      <c r="F627" t="s">
        <v>7769</v>
      </c>
    </row>
    <row r="628" spans="1:6">
      <c r="A628" s="3" t="s">
        <v>1294</v>
      </c>
      <c r="B628" t="s">
        <v>1295</v>
      </c>
      <c r="C628">
        <v>394</v>
      </c>
      <c r="D628">
        <v>365</v>
      </c>
      <c r="E628">
        <v>30200</v>
      </c>
      <c r="F628" t="s">
        <v>7769</v>
      </c>
    </row>
    <row r="629" spans="1:6">
      <c r="A629" s="3" t="s">
        <v>1296</v>
      </c>
      <c r="B629" t="s">
        <v>1297</v>
      </c>
      <c r="C629">
        <v>243</v>
      </c>
      <c r="D629">
        <v>200</v>
      </c>
      <c r="E629">
        <v>22610</v>
      </c>
      <c r="F629" t="s">
        <v>7769</v>
      </c>
    </row>
    <row r="630" spans="1:6">
      <c r="A630" s="3" t="s">
        <v>1298</v>
      </c>
      <c r="B630" t="s">
        <v>1299</v>
      </c>
      <c r="C630">
        <v>230</v>
      </c>
      <c r="D630">
        <v>237</v>
      </c>
      <c r="E630">
        <v>27170</v>
      </c>
      <c r="F630" t="s">
        <v>7769</v>
      </c>
    </row>
    <row r="631" spans="1:6">
      <c r="A631" s="3" t="s">
        <v>1300</v>
      </c>
      <c r="B631" t="s">
        <v>1301</v>
      </c>
      <c r="C631">
        <v>510</v>
      </c>
      <c r="D631">
        <v>506</v>
      </c>
      <c r="E631">
        <v>29410</v>
      </c>
      <c r="F631" t="s">
        <v>7769</v>
      </c>
    </row>
    <row r="632" spans="1:6">
      <c r="A632" s="3" t="s">
        <v>1302</v>
      </c>
      <c r="B632" t="s">
        <v>1303</v>
      </c>
      <c r="C632">
        <v>39</v>
      </c>
      <c r="D632">
        <v>45</v>
      </c>
      <c r="E632" t="s">
        <v>7769</v>
      </c>
      <c r="F632" t="s">
        <v>7769</v>
      </c>
    </row>
    <row r="633" spans="1:6">
      <c r="A633" s="3" t="s">
        <v>1304</v>
      </c>
      <c r="B633" t="s">
        <v>1305</v>
      </c>
      <c r="C633">
        <v>252</v>
      </c>
      <c r="D633">
        <v>226</v>
      </c>
      <c r="E633">
        <v>27040</v>
      </c>
      <c r="F633" t="s">
        <v>7769</v>
      </c>
    </row>
    <row r="634" spans="1:6">
      <c r="A634" s="3" t="s">
        <v>1306</v>
      </c>
      <c r="B634" t="s">
        <v>1307</v>
      </c>
      <c r="C634">
        <v>309</v>
      </c>
      <c r="D634">
        <v>335</v>
      </c>
      <c r="E634">
        <v>24630</v>
      </c>
      <c r="F634" t="s">
        <v>7769</v>
      </c>
    </row>
    <row r="635" spans="1:6">
      <c r="A635" s="3" t="s">
        <v>1308</v>
      </c>
      <c r="B635" t="s">
        <v>1309</v>
      </c>
      <c r="C635">
        <v>227</v>
      </c>
      <c r="D635">
        <v>239</v>
      </c>
      <c r="E635">
        <v>26320</v>
      </c>
      <c r="F635" t="s">
        <v>7769</v>
      </c>
    </row>
    <row r="636" spans="1:6">
      <c r="A636" s="3" t="s">
        <v>1310</v>
      </c>
      <c r="B636" t="s">
        <v>1311</v>
      </c>
      <c r="C636">
        <v>116</v>
      </c>
      <c r="D636">
        <v>122</v>
      </c>
      <c r="E636">
        <v>28130</v>
      </c>
      <c r="F636" t="s">
        <v>7769</v>
      </c>
    </row>
    <row r="637" spans="1:6">
      <c r="A637" s="3" t="s">
        <v>674</v>
      </c>
      <c r="B637" t="s">
        <v>675</v>
      </c>
      <c r="C637">
        <v>304</v>
      </c>
      <c r="D637">
        <v>299</v>
      </c>
      <c r="E637">
        <v>26110</v>
      </c>
      <c r="F637" t="s">
        <v>7769</v>
      </c>
    </row>
    <row r="638" spans="1:6">
      <c r="A638" s="3" t="s">
        <v>1312</v>
      </c>
      <c r="B638" t="s">
        <v>1313</v>
      </c>
      <c r="C638">
        <v>1007</v>
      </c>
      <c r="D638">
        <v>917</v>
      </c>
      <c r="E638">
        <v>19720</v>
      </c>
      <c r="F638" t="s">
        <v>7769</v>
      </c>
    </row>
    <row r="639" spans="1:6">
      <c r="A639" s="3" t="s">
        <v>1316</v>
      </c>
      <c r="B639" t="s">
        <v>1317</v>
      </c>
      <c r="C639">
        <v>228</v>
      </c>
      <c r="D639">
        <v>202</v>
      </c>
      <c r="E639">
        <v>29730</v>
      </c>
      <c r="F639" t="s">
        <v>7769</v>
      </c>
    </row>
    <row r="640" spans="1:6">
      <c r="A640" s="3" t="s">
        <v>1318</v>
      </c>
      <c r="B640" t="s">
        <v>1319</v>
      </c>
      <c r="C640">
        <v>1043</v>
      </c>
      <c r="D640">
        <v>923</v>
      </c>
      <c r="E640">
        <v>22150</v>
      </c>
      <c r="F640" t="s">
        <v>7769</v>
      </c>
    </row>
    <row r="641" spans="1:6">
      <c r="A641" s="3" t="s">
        <v>1320</v>
      </c>
      <c r="B641" t="s">
        <v>1321</v>
      </c>
      <c r="C641">
        <v>156</v>
      </c>
      <c r="D641">
        <v>148</v>
      </c>
      <c r="E641">
        <v>25160</v>
      </c>
      <c r="F641" t="s">
        <v>7769</v>
      </c>
    </row>
    <row r="642" spans="1:6">
      <c r="A642" s="3" t="s">
        <v>1322</v>
      </c>
      <c r="B642" t="s">
        <v>1323</v>
      </c>
      <c r="C642">
        <v>291</v>
      </c>
      <c r="D642">
        <v>276</v>
      </c>
      <c r="E642">
        <v>23090</v>
      </c>
      <c r="F642" t="s">
        <v>7769</v>
      </c>
    </row>
    <row r="643" spans="1:6">
      <c r="A643" s="3" t="s">
        <v>1324</v>
      </c>
      <c r="B643" t="s">
        <v>1325</v>
      </c>
      <c r="C643">
        <v>267</v>
      </c>
      <c r="D643">
        <v>234</v>
      </c>
      <c r="E643">
        <v>26640</v>
      </c>
      <c r="F643" t="s">
        <v>7769</v>
      </c>
    </row>
    <row r="644" spans="1:6">
      <c r="A644" s="3" t="s">
        <v>1326</v>
      </c>
      <c r="B644" t="s">
        <v>1327</v>
      </c>
      <c r="C644">
        <v>447</v>
      </c>
      <c r="D644">
        <v>441</v>
      </c>
      <c r="E644">
        <v>25300</v>
      </c>
      <c r="F644" t="s">
        <v>7769</v>
      </c>
    </row>
    <row r="645" spans="1:6">
      <c r="A645" s="3" t="s">
        <v>1328</v>
      </c>
      <c r="B645" t="s">
        <v>1329</v>
      </c>
      <c r="C645">
        <v>50</v>
      </c>
      <c r="D645">
        <v>44</v>
      </c>
      <c r="E645" t="s">
        <v>7769</v>
      </c>
      <c r="F645" t="s">
        <v>7769</v>
      </c>
    </row>
    <row r="646" spans="1:6">
      <c r="A646" s="3" t="s">
        <v>1365</v>
      </c>
      <c r="B646" t="s">
        <v>1366</v>
      </c>
      <c r="C646">
        <v>130</v>
      </c>
      <c r="D646">
        <v>127</v>
      </c>
      <c r="E646">
        <v>24720</v>
      </c>
      <c r="F646" t="s">
        <v>7769</v>
      </c>
    </row>
    <row r="647" spans="1:6">
      <c r="A647" s="3" t="s">
        <v>1330</v>
      </c>
      <c r="B647" t="s">
        <v>1331</v>
      </c>
      <c r="C647">
        <v>1726</v>
      </c>
      <c r="D647">
        <v>1697</v>
      </c>
      <c r="E647">
        <v>23190</v>
      </c>
      <c r="F647" t="s">
        <v>7769</v>
      </c>
    </row>
    <row r="648" spans="1:6">
      <c r="A648" s="3" t="s">
        <v>1332</v>
      </c>
      <c r="B648" t="s">
        <v>1333</v>
      </c>
      <c r="C648">
        <v>244</v>
      </c>
      <c r="D648">
        <v>232</v>
      </c>
      <c r="E648">
        <v>24850</v>
      </c>
      <c r="F648" t="s">
        <v>7769</v>
      </c>
    </row>
    <row r="649" spans="1:6">
      <c r="A649" s="3" t="s">
        <v>1367</v>
      </c>
      <c r="B649" t="s">
        <v>1368</v>
      </c>
      <c r="C649">
        <v>71</v>
      </c>
      <c r="D649">
        <v>73</v>
      </c>
      <c r="E649" t="s">
        <v>7769</v>
      </c>
      <c r="F649" t="s">
        <v>7769</v>
      </c>
    </row>
    <row r="650" spans="1:6">
      <c r="A650" s="3" t="s">
        <v>1334</v>
      </c>
      <c r="B650" t="s">
        <v>1335</v>
      </c>
      <c r="C650">
        <v>148</v>
      </c>
      <c r="D650">
        <v>152</v>
      </c>
      <c r="E650">
        <v>25330</v>
      </c>
      <c r="F650" t="s">
        <v>7769</v>
      </c>
    </row>
    <row r="651" spans="1:6">
      <c r="A651" s="3" t="s">
        <v>1336</v>
      </c>
      <c r="B651" t="s">
        <v>1337</v>
      </c>
      <c r="C651">
        <v>2282</v>
      </c>
      <c r="D651">
        <v>2288</v>
      </c>
      <c r="E651">
        <v>23750</v>
      </c>
      <c r="F651" t="s">
        <v>7769</v>
      </c>
    </row>
    <row r="652" spans="1:6">
      <c r="A652" s="3" t="s">
        <v>1338</v>
      </c>
      <c r="B652" t="s">
        <v>1339</v>
      </c>
      <c r="C652">
        <v>267</v>
      </c>
      <c r="D652">
        <v>281</v>
      </c>
      <c r="E652">
        <v>20500</v>
      </c>
      <c r="F652" t="s">
        <v>7769</v>
      </c>
    </row>
    <row r="653" spans="1:6">
      <c r="A653" s="3" t="s">
        <v>1340</v>
      </c>
      <c r="B653" t="s">
        <v>1341</v>
      </c>
      <c r="C653">
        <v>112</v>
      </c>
      <c r="D653">
        <v>116</v>
      </c>
      <c r="E653">
        <v>23850</v>
      </c>
      <c r="F653" t="s">
        <v>7769</v>
      </c>
    </row>
    <row r="654" spans="1:6">
      <c r="A654" s="3" t="s">
        <v>1342</v>
      </c>
      <c r="B654" t="s">
        <v>1343</v>
      </c>
      <c r="C654">
        <v>115</v>
      </c>
      <c r="D654">
        <v>118</v>
      </c>
      <c r="E654">
        <v>18860</v>
      </c>
      <c r="F654" t="s">
        <v>7769</v>
      </c>
    </row>
    <row r="655" spans="1:6">
      <c r="A655" s="3" t="s">
        <v>1344</v>
      </c>
      <c r="B655" t="s">
        <v>1345</v>
      </c>
      <c r="C655">
        <v>3417</v>
      </c>
      <c r="D655">
        <v>3199</v>
      </c>
      <c r="E655">
        <v>20370</v>
      </c>
      <c r="F655">
        <v>25</v>
      </c>
    </row>
    <row r="656" spans="1:6">
      <c r="A656" s="3" t="s">
        <v>1346</v>
      </c>
      <c r="B656" t="s">
        <v>1347</v>
      </c>
      <c r="C656">
        <v>119</v>
      </c>
      <c r="D656">
        <v>110</v>
      </c>
      <c r="E656">
        <v>23310</v>
      </c>
      <c r="F656" t="s">
        <v>7769</v>
      </c>
    </row>
    <row r="657" spans="1:6">
      <c r="A657" s="3" t="s">
        <v>1348</v>
      </c>
      <c r="B657" t="s">
        <v>1349</v>
      </c>
      <c r="C657">
        <v>389</v>
      </c>
      <c r="D657">
        <v>370</v>
      </c>
      <c r="E657">
        <v>25730</v>
      </c>
      <c r="F657" t="s">
        <v>7769</v>
      </c>
    </row>
    <row r="658" spans="1:6">
      <c r="A658" s="3" t="s">
        <v>1350</v>
      </c>
      <c r="B658" t="s">
        <v>1351</v>
      </c>
      <c r="C658">
        <v>334</v>
      </c>
      <c r="D658">
        <v>328</v>
      </c>
      <c r="E658">
        <v>29740</v>
      </c>
      <c r="F658" t="s">
        <v>7769</v>
      </c>
    </row>
    <row r="659" spans="1:6">
      <c r="A659" s="3" t="s">
        <v>1352</v>
      </c>
      <c r="B659" t="s">
        <v>1353</v>
      </c>
      <c r="C659">
        <v>53</v>
      </c>
      <c r="D659">
        <v>39</v>
      </c>
      <c r="E659" t="s">
        <v>7769</v>
      </c>
      <c r="F659" t="s">
        <v>7769</v>
      </c>
    </row>
    <row r="660" spans="1:6">
      <c r="A660" s="3" t="s">
        <v>1354</v>
      </c>
      <c r="B660" t="s">
        <v>1355</v>
      </c>
      <c r="C660">
        <v>43</v>
      </c>
      <c r="D660">
        <v>41</v>
      </c>
      <c r="E660" t="s">
        <v>7769</v>
      </c>
      <c r="F660" t="s">
        <v>7769</v>
      </c>
    </row>
    <row r="661" spans="1:6">
      <c r="A661" s="3" t="s">
        <v>1369</v>
      </c>
      <c r="B661" t="s">
        <v>1370</v>
      </c>
      <c r="C661">
        <v>82</v>
      </c>
      <c r="D661">
        <v>67</v>
      </c>
      <c r="E661" t="s">
        <v>7769</v>
      </c>
      <c r="F661" t="s">
        <v>7769</v>
      </c>
    </row>
    <row r="662" spans="1:6">
      <c r="A662" s="3" t="s">
        <v>1356</v>
      </c>
      <c r="B662" t="s">
        <v>1357</v>
      </c>
      <c r="C662">
        <v>53816</v>
      </c>
      <c r="D662">
        <v>52813</v>
      </c>
      <c r="E662">
        <v>20470</v>
      </c>
      <c r="F662">
        <v>30.1</v>
      </c>
    </row>
    <row r="663" spans="1:6">
      <c r="A663" s="3" t="s">
        <v>1359</v>
      </c>
      <c r="B663" t="s">
        <v>1360</v>
      </c>
      <c r="C663">
        <v>219</v>
      </c>
      <c r="D663">
        <v>226</v>
      </c>
      <c r="E663">
        <v>26270</v>
      </c>
      <c r="F663" t="s">
        <v>7769</v>
      </c>
    </row>
    <row r="664" spans="1:6">
      <c r="A664" s="3" t="s">
        <v>1361</v>
      </c>
      <c r="B664" t="s">
        <v>1362</v>
      </c>
      <c r="C664">
        <v>635</v>
      </c>
      <c r="D664">
        <v>593</v>
      </c>
      <c r="E664">
        <v>25090</v>
      </c>
      <c r="F664" t="s">
        <v>7769</v>
      </c>
    </row>
    <row r="665" spans="1:6">
      <c r="A665" s="3" t="s">
        <v>1363</v>
      </c>
      <c r="B665" t="s">
        <v>1364</v>
      </c>
      <c r="C665">
        <v>80</v>
      </c>
      <c r="D665">
        <v>71</v>
      </c>
      <c r="E665" t="s">
        <v>7769</v>
      </c>
      <c r="F665" t="s">
        <v>7769</v>
      </c>
    </row>
    <row r="666" spans="1:6">
      <c r="A666" s="3" t="s">
        <v>1371</v>
      </c>
      <c r="B666" t="s">
        <v>1372</v>
      </c>
      <c r="C666">
        <v>387</v>
      </c>
      <c r="D666">
        <v>384</v>
      </c>
      <c r="E666">
        <v>26730</v>
      </c>
      <c r="F666" t="s">
        <v>7769</v>
      </c>
    </row>
    <row r="667" spans="1:6">
      <c r="A667" s="3" t="s">
        <v>1373</v>
      </c>
      <c r="B667" t="s">
        <v>1374</v>
      </c>
      <c r="C667">
        <v>100</v>
      </c>
      <c r="D667">
        <v>101</v>
      </c>
      <c r="E667">
        <v>23250</v>
      </c>
      <c r="F667" t="s">
        <v>7769</v>
      </c>
    </row>
    <row r="668" spans="1:6">
      <c r="A668" s="3" t="s">
        <v>1375</v>
      </c>
      <c r="B668" t="s">
        <v>1376</v>
      </c>
      <c r="C668">
        <v>289</v>
      </c>
      <c r="D668">
        <v>266</v>
      </c>
      <c r="E668">
        <v>24110</v>
      </c>
      <c r="F668" t="s">
        <v>7769</v>
      </c>
    </row>
    <row r="669" spans="1:6">
      <c r="A669" s="3" t="s">
        <v>1377</v>
      </c>
      <c r="B669" t="s">
        <v>1378</v>
      </c>
      <c r="C669">
        <v>724</v>
      </c>
      <c r="D669">
        <v>687</v>
      </c>
      <c r="E669">
        <v>25940</v>
      </c>
      <c r="F669" t="s">
        <v>7769</v>
      </c>
    </row>
    <row r="670" spans="1:6">
      <c r="A670" s="3" t="s">
        <v>1379</v>
      </c>
      <c r="B670" t="s">
        <v>1380</v>
      </c>
      <c r="C670">
        <v>609</v>
      </c>
      <c r="D670">
        <v>618</v>
      </c>
      <c r="E670">
        <v>27110</v>
      </c>
      <c r="F670" t="s">
        <v>7769</v>
      </c>
    </row>
    <row r="671" spans="1:6">
      <c r="A671" s="3" t="s">
        <v>1381</v>
      </c>
      <c r="B671" t="s">
        <v>1382</v>
      </c>
      <c r="C671">
        <v>1097</v>
      </c>
      <c r="D671">
        <v>1087</v>
      </c>
      <c r="E671">
        <v>23070</v>
      </c>
      <c r="F671" t="s">
        <v>7769</v>
      </c>
    </row>
    <row r="672" spans="1:6">
      <c r="A672" s="3" t="s">
        <v>1383</v>
      </c>
      <c r="B672" t="s">
        <v>1384</v>
      </c>
      <c r="C672">
        <v>250</v>
      </c>
      <c r="D672">
        <v>202</v>
      </c>
      <c r="E672">
        <v>23680</v>
      </c>
      <c r="F672" t="s">
        <v>7769</v>
      </c>
    </row>
    <row r="673" spans="1:6">
      <c r="A673" s="3" t="s">
        <v>790</v>
      </c>
      <c r="B673" t="s">
        <v>791</v>
      </c>
      <c r="C673">
        <v>217</v>
      </c>
      <c r="D673">
        <v>201</v>
      </c>
      <c r="E673">
        <v>24440</v>
      </c>
      <c r="F673" t="s">
        <v>7769</v>
      </c>
    </row>
    <row r="674" spans="1:6">
      <c r="A674" s="3" t="s">
        <v>1385</v>
      </c>
      <c r="B674" t="s">
        <v>1386</v>
      </c>
      <c r="C674">
        <v>560</v>
      </c>
      <c r="D674">
        <v>576</v>
      </c>
      <c r="E674">
        <v>25860</v>
      </c>
      <c r="F674" t="s">
        <v>7769</v>
      </c>
    </row>
    <row r="675" spans="1:6">
      <c r="A675" s="3" t="s">
        <v>1387</v>
      </c>
      <c r="B675" t="s">
        <v>1388</v>
      </c>
      <c r="C675">
        <v>179</v>
      </c>
      <c r="D675">
        <v>179</v>
      </c>
      <c r="E675">
        <v>25480</v>
      </c>
      <c r="F675" t="s">
        <v>7769</v>
      </c>
    </row>
    <row r="676" spans="1:6">
      <c r="A676" s="3" t="s">
        <v>1389</v>
      </c>
      <c r="B676" t="s">
        <v>1390</v>
      </c>
      <c r="C676">
        <v>209</v>
      </c>
      <c r="D676">
        <v>219</v>
      </c>
      <c r="E676">
        <v>29110</v>
      </c>
      <c r="F676" t="s">
        <v>7769</v>
      </c>
    </row>
    <row r="677" spans="1:6">
      <c r="A677" s="3" t="s">
        <v>1391</v>
      </c>
      <c r="B677" t="s">
        <v>1392</v>
      </c>
      <c r="C677">
        <v>405</v>
      </c>
      <c r="D677">
        <v>380</v>
      </c>
      <c r="E677">
        <v>22270</v>
      </c>
      <c r="F677" t="s">
        <v>7769</v>
      </c>
    </row>
    <row r="678" spans="1:6">
      <c r="A678" s="3" t="s">
        <v>1393</v>
      </c>
      <c r="B678" t="s">
        <v>1394</v>
      </c>
      <c r="C678">
        <v>769</v>
      </c>
      <c r="D678">
        <v>706</v>
      </c>
      <c r="E678">
        <v>24550</v>
      </c>
      <c r="F678" t="s">
        <v>7769</v>
      </c>
    </row>
    <row r="679" spans="1:6">
      <c r="A679" s="3" t="s">
        <v>1395</v>
      </c>
      <c r="B679" t="s">
        <v>1396</v>
      </c>
      <c r="C679">
        <v>309</v>
      </c>
      <c r="D679">
        <v>273</v>
      </c>
      <c r="E679">
        <v>26880</v>
      </c>
      <c r="F679" t="s">
        <v>7769</v>
      </c>
    </row>
    <row r="680" spans="1:6">
      <c r="A680" s="3" t="s">
        <v>1397</v>
      </c>
      <c r="B680" t="s">
        <v>1398</v>
      </c>
      <c r="C680">
        <v>151</v>
      </c>
      <c r="D680">
        <v>139</v>
      </c>
      <c r="E680">
        <v>26700</v>
      </c>
      <c r="F680" t="s">
        <v>7769</v>
      </c>
    </row>
    <row r="681" spans="1:6">
      <c r="A681" s="3" t="s">
        <v>1399</v>
      </c>
      <c r="B681" t="s">
        <v>1400</v>
      </c>
      <c r="C681">
        <v>276</v>
      </c>
      <c r="D681">
        <v>273</v>
      </c>
      <c r="E681">
        <v>24060</v>
      </c>
      <c r="F681" t="s">
        <v>7769</v>
      </c>
    </row>
    <row r="682" spans="1:6">
      <c r="A682" s="3" t="s">
        <v>1401</v>
      </c>
      <c r="B682" t="s">
        <v>1402</v>
      </c>
      <c r="C682">
        <v>349</v>
      </c>
      <c r="D682">
        <v>340</v>
      </c>
      <c r="E682">
        <v>24270</v>
      </c>
      <c r="F682" t="s">
        <v>7769</v>
      </c>
    </row>
    <row r="683" spans="1:6">
      <c r="A683" s="3" t="s">
        <v>1405</v>
      </c>
      <c r="B683" t="s">
        <v>1406</v>
      </c>
      <c r="C683">
        <v>52</v>
      </c>
      <c r="D683">
        <v>42</v>
      </c>
      <c r="E683" t="s">
        <v>7769</v>
      </c>
      <c r="F683" t="s">
        <v>7769</v>
      </c>
    </row>
    <row r="684" spans="1:6">
      <c r="A684" s="3" t="s">
        <v>1403</v>
      </c>
      <c r="B684" t="s">
        <v>1404</v>
      </c>
      <c r="C684">
        <v>287</v>
      </c>
      <c r="D684">
        <v>287</v>
      </c>
      <c r="E684">
        <v>28140</v>
      </c>
      <c r="F684" t="s">
        <v>7769</v>
      </c>
    </row>
    <row r="685" spans="1:6">
      <c r="A685" s="3" t="s">
        <v>1435</v>
      </c>
      <c r="B685" t="s">
        <v>1436</v>
      </c>
      <c r="C685">
        <v>576</v>
      </c>
      <c r="D685">
        <v>601</v>
      </c>
      <c r="E685">
        <v>25160</v>
      </c>
      <c r="F685" t="s">
        <v>7769</v>
      </c>
    </row>
    <row r="686" spans="1:6">
      <c r="A686" s="3" t="s">
        <v>1407</v>
      </c>
      <c r="B686" t="s">
        <v>1408</v>
      </c>
      <c r="C686">
        <v>126</v>
      </c>
      <c r="D686">
        <v>112</v>
      </c>
      <c r="E686">
        <v>27740</v>
      </c>
      <c r="F686" t="s">
        <v>7769</v>
      </c>
    </row>
    <row r="687" spans="1:6">
      <c r="A687" s="3" t="s">
        <v>1409</v>
      </c>
      <c r="B687" t="s">
        <v>1410</v>
      </c>
      <c r="C687">
        <v>2040</v>
      </c>
      <c r="D687">
        <v>2005</v>
      </c>
      <c r="E687">
        <v>24240</v>
      </c>
      <c r="F687">
        <v>15</v>
      </c>
    </row>
    <row r="688" spans="1:6">
      <c r="A688" s="3" t="s">
        <v>1411</v>
      </c>
      <c r="B688" t="s">
        <v>1412</v>
      </c>
      <c r="C688">
        <v>2055</v>
      </c>
      <c r="D688">
        <v>2065</v>
      </c>
      <c r="E688">
        <v>20220</v>
      </c>
      <c r="F688" t="s">
        <v>7769</v>
      </c>
    </row>
    <row r="689" spans="1:6">
      <c r="A689" s="3" t="s">
        <v>1413</v>
      </c>
      <c r="B689" t="s">
        <v>1414</v>
      </c>
      <c r="C689">
        <v>476</v>
      </c>
      <c r="D689">
        <v>505</v>
      </c>
      <c r="E689">
        <v>27050</v>
      </c>
      <c r="F689" t="s">
        <v>7769</v>
      </c>
    </row>
    <row r="690" spans="1:6">
      <c r="A690" s="3" t="s">
        <v>1415</v>
      </c>
      <c r="B690" t="s">
        <v>1416</v>
      </c>
      <c r="C690">
        <v>28530</v>
      </c>
      <c r="D690">
        <v>28046</v>
      </c>
      <c r="E690">
        <v>19970</v>
      </c>
      <c r="F690">
        <v>32.5</v>
      </c>
    </row>
    <row r="691" spans="1:6">
      <c r="A691" s="3" t="s">
        <v>1417</v>
      </c>
      <c r="B691" t="s">
        <v>1418</v>
      </c>
      <c r="C691">
        <v>101</v>
      </c>
      <c r="D691">
        <v>95</v>
      </c>
      <c r="E691" t="s">
        <v>7769</v>
      </c>
      <c r="F691" t="s">
        <v>7769</v>
      </c>
    </row>
    <row r="692" spans="1:6">
      <c r="A692" s="3" t="s">
        <v>1419</v>
      </c>
      <c r="B692" t="s">
        <v>1420</v>
      </c>
      <c r="C692">
        <v>61</v>
      </c>
      <c r="D692">
        <v>56</v>
      </c>
      <c r="E692" t="s">
        <v>7769</v>
      </c>
      <c r="F692" t="s">
        <v>7769</v>
      </c>
    </row>
    <row r="693" spans="1:6">
      <c r="A693" s="3" t="s">
        <v>1421</v>
      </c>
      <c r="B693" t="s">
        <v>1422</v>
      </c>
      <c r="C693">
        <v>142</v>
      </c>
      <c r="D693">
        <v>134</v>
      </c>
      <c r="E693">
        <v>24180</v>
      </c>
      <c r="F693" t="s">
        <v>7769</v>
      </c>
    </row>
    <row r="694" spans="1:6">
      <c r="A694" s="3" t="s">
        <v>1423</v>
      </c>
      <c r="B694" t="s">
        <v>1424</v>
      </c>
      <c r="C694">
        <v>193</v>
      </c>
      <c r="D694">
        <v>178</v>
      </c>
      <c r="E694">
        <v>27070</v>
      </c>
      <c r="F694" t="s">
        <v>7769</v>
      </c>
    </row>
    <row r="695" spans="1:6">
      <c r="A695" s="3" t="s">
        <v>1425</v>
      </c>
      <c r="B695" t="s">
        <v>1426</v>
      </c>
      <c r="C695">
        <v>240</v>
      </c>
      <c r="D695">
        <v>205</v>
      </c>
      <c r="E695">
        <v>22030</v>
      </c>
      <c r="F695" t="s">
        <v>7769</v>
      </c>
    </row>
    <row r="696" spans="1:6">
      <c r="A696" s="3" t="s">
        <v>1427</v>
      </c>
      <c r="B696" t="s">
        <v>1428</v>
      </c>
      <c r="C696">
        <v>274</v>
      </c>
      <c r="D696">
        <v>266</v>
      </c>
      <c r="E696">
        <v>24590</v>
      </c>
      <c r="F696" t="s">
        <v>7769</v>
      </c>
    </row>
    <row r="697" spans="1:6">
      <c r="A697" s="3" t="s">
        <v>1429</v>
      </c>
      <c r="B697" t="s">
        <v>1430</v>
      </c>
      <c r="C697">
        <v>97</v>
      </c>
      <c r="D697">
        <v>74</v>
      </c>
      <c r="E697" t="s">
        <v>7769</v>
      </c>
      <c r="F697" t="s">
        <v>7769</v>
      </c>
    </row>
    <row r="698" spans="1:6">
      <c r="A698" s="3" t="s">
        <v>1431</v>
      </c>
      <c r="B698" t="s">
        <v>1432</v>
      </c>
      <c r="C698">
        <v>273</v>
      </c>
      <c r="D698">
        <v>272</v>
      </c>
      <c r="E698">
        <v>23490</v>
      </c>
      <c r="F698" t="s">
        <v>7769</v>
      </c>
    </row>
    <row r="699" spans="1:6">
      <c r="A699" s="3" t="s">
        <v>842</v>
      </c>
      <c r="B699" t="s">
        <v>843</v>
      </c>
      <c r="C699">
        <v>168</v>
      </c>
      <c r="D699">
        <v>155</v>
      </c>
      <c r="E699">
        <v>26610</v>
      </c>
      <c r="F699" t="s">
        <v>7769</v>
      </c>
    </row>
    <row r="700" spans="1:6">
      <c r="A700" s="3" t="s">
        <v>1433</v>
      </c>
      <c r="B700" t="s">
        <v>1434</v>
      </c>
      <c r="C700">
        <v>102</v>
      </c>
      <c r="D700">
        <v>92</v>
      </c>
      <c r="E700" t="s">
        <v>7769</v>
      </c>
      <c r="F700" t="s">
        <v>7769</v>
      </c>
    </row>
    <row r="701" spans="1:6">
      <c r="A701" s="3" t="s">
        <v>1437</v>
      </c>
      <c r="B701" t="s">
        <v>1438</v>
      </c>
      <c r="C701">
        <v>276</v>
      </c>
      <c r="D701">
        <v>257</v>
      </c>
      <c r="E701">
        <v>26530</v>
      </c>
      <c r="F701" t="s">
        <v>7769</v>
      </c>
    </row>
    <row r="702" spans="1:6">
      <c r="A702" s="3" t="s">
        <v>1439</v>
      </c>
      <c r="B702" t="s">
        <v>1440</v>
      </c>
      <c r="C702">
        <v>16</v>
      </c>
      <c r="D702">
        <v>16</v>
      </c>
      <c r="E702" t="s">
        <v>7769</v>
      </c>
      <c r="F702" t="s">
        <v>7769</v>
      </c>
    </row>
    <row r="703" spans="1:6">
      <c r="A703" s="3" t="s">
        <v>1441</v>
      </c>
      <c r="B703" t="s">
        <v>1442</v>
      </c>
      <c r="C703">
        <v>166</v>
      </c>
      <c r="D703">
        <v>162</v>
      </c>
      <c r="E703">
        <v>24560</v>
      </c>
      <c r="F703" t="s">
        <v>7769</v>
      </c>
    </row>
    <row r="704" spans="1:6">
      <c r="A704" s="3" t="s">
        <v>1443</v>
      </c>
      <c r="B704" t="s">
        <v>1444</v>
      </c>
      <c r="C704">
        <v>569</v>
      </c>
      <c r="D704">
        <v>543</v>
      </c>
      <c r="E704">
        <v>22040</v>
      </c>
      <c r="F704" t="s">
        <v>7769</v>
      </c>
    </row>
    <row r="705" spans="1:6">
      <c r="A705" s="3" t="s">
        <v>1445</v>
      </c>
      <c r="B705" t="s">
        <v>1446</v>
      </c>
      <c r="C705">
        <v>13456</v>
      </c>
      <c r="D705">
        <v>13045</v>
      </c>
      <c r="E705">
        <v>20680</v>
      </c>
      <c r="F705">
        <v>27</v>
      </c>
    </row>
    <row r="706" spans="1:6">
      <c r="A706" s="3" t="s">
        <v>1447</v>
      </c>
      <c r="B706" t="s">
        <v>1448</v>
      </c>
      <c r="C706">
        <v>330</v>
      </c>
      <c r="D706">
        <v>317</v>
      </c>
      <c r="E706">
        <v>27900</v>
      </c>
      <c r="F706" t="s">
        <v>7769</v>
      </c>
    </row>
    <row r="707" spans="1:6">
      <c r="A707" s="3" t="s">
        <v>1449</v>
      </c>
      <c r="B707" t="s">
        <v>1450</v>
      </c>
      <c r="C707">
        <v>220</v>
      </c>
      <c r="D707">
        <v>220</v>
      </c>
      <c r="E707">
        <v>24110</v>
      </c>
      <c r="F707" t="s">
        <v>7769</v>
      </c>
    </row>
    <row r="708" spans="1:6">
      <c r="A708" s="3" t="s">
        <v>1451</v>
      </c>
      <c r="B708" t="s">
        <v>1452</v>
      </c>
      <c r="C708">
        <v>550</v>
      </c>
      <c r="D708">
        <v>541</v>
      </c>
      <c r="E708">
        <v>20410</v>
      </c>
      <c r="F708" t="s">
        <v>7769</v>
      </c>
    </row>
    <row r="709" spans="1:6">
      <c r="A709" s="3" t="s">
        <v>1453</v>
      </c>
      <c r="B709" t="s">
        <v>1454</v>
      </c>
      <c r="C709">
        <v>102</v>
      </c>
      <c r="D709">
        <v>122</v>
      </c>
      <c r="E709">
        <v>17360</v>
      </c>
      <c r="F709" t="s">
        <v>7769</v>
      </c>
    </row>
    <row r="710" spans="1:6">
      <c r="A710" s="3" t="s">
        <v>844</v>
      </c>
      <c r="B710" t="s">
        <v>845</v>
      </c>
      <c r="C710">
        <v>168</v>
      </c>
      <c r="D710">
        <v>158</v>
      </c>
      <c r="E710">
        <v>23210</v>
      </c>
      <c r="F710" t="s">
        <v>7769</v>
      </c>
    </row>
    <row r="711" spans="1:6">
      <c r="A711" s="3" t="s">
        <v>1455</v>
      </c>
      <c r="B711" t="s">
        <v>1456</v>
      </c>
      <c r="C711">
        <v>73</v>
      </c>
      <c r="D711">
        <v>81</v>
      </c>
      <c r="E711" t="s">
        <v>7769</v>
      </c>
      <c r="F711" t="s">
        <v>7769</v>
      </c>
    </row>
    <row r="712" spans="1:6">
      <c r="A712" s="3" t="s">
        <v>1457</v>
      </c>
      <c r="B712" t="s">
        <v>1458</v>
      </c>
      <c r="C712">
        <v>128</v>
      </c>
      <c r="D712">
        <v>110</v>
      </c>
      <c r="E712">
        <v>22240</v>
      </c>
      <c r="F712" t="s">
        <v>7769</v>
      </c>
    </row>
    <row r="713" spans="1:6">
      <c r="A713" s="3" t="s">
        <v>1459</v>
      </c>
      <c r="B713" t="s">
        <v>1460</v>
      </c>
      <c r="C713">
        <v>670</v>
      </c>
      <c r="D713">
        <v>685</v>
      </c>
      <c r="E713">
        <v>24970</v>
      </c>
      <c r="F713" t="s">
        <v>7769</v>
      </c>
    </row>
    <row r="714" spans="1:6">
      <c r="A714" s="3" t="s">
        <v>1461</v>
      </c>
      <c r="B714" t="s">
        <v>1462</v>
      </c>
      <c r="C714">
        <v>85</v>
      </c>
      <c r="D714">
        <v>80</v>
      </c>
      <c r="E714" t="s">
        <v>7769</v>
      </c>
      <c r="F714" t="s">
        <v>7769</v>
      </c>
    </row>
    <row r="715" spans="1:6">
      <c r="A715" s="3" t="s">
        <v>1469</v>
      </c>
      <c r="B715" t="s">
        <v>1470</v>
      </c>
      <c r="C715">
        <v>948</v>
      </c>
      <c r="D715">
        <v>952</v>
      </c>
      <c r="E715">
        <v>27000</v>
      </c>
      <c r="F715" t="s">
        <v>7769</v>
      </c>
    </row>
    <row r="716" spans="1:6">
      <c r="A716" s="3" t="s">
        <v>1465</v>
      </c>
      <c r="B716" t="s">
        <v>1466</v>
      </c>
      <c r="C716">
        <v>224</v>
      </c>
      <c r="D716">
        <v>207</v>
      </c>
      <c r="E716">
        <v>27230</v>
      </c>
      <c r="F716" t="s">
        <v>7769</v>
      </c>
    </row>
    <row r="717" spans="1:6">
      <c r="A717" s="3" t="s">
        <v>1463</v>
      </c>
      <c r="B717" t="s">
        <v>1464</v>
      </c>
      <c r="C717">
        <v>613</v>
      </c>
      <c r="D717">
        <v>541</v>
      </c>
      <c r="E717">
        <v>22880</v>
      </c>
      <c r="F717" t="s">
        <v>7769</v>
      </c>
    </row>
    <row r="718" spans="1:6">
      <c r="A718" s="3" t="s">
        <v>1467</v>
      </c>
      <c r="B718" t="s">
        <v>1468</v>
      </c>
      <c r="C718">
        <v>145</v>
      </c>
      <c r="D718">
        <v>139</v>
      </c>
      <c r="E718">
        <v>26340</v>
      </c>
      <c r="F718" t="s">
        <v>7769</v>
      </c>
    </row>
    <row r="719" spans="1:6">
      <c r="A719" s="3" t="s">
        <v>1471</v>
      </c>
      <c r="B719" t="s">
        <v>1472</v>
      </c>
      <c r="C719">
        <v>275</v>
      </c>
      <c r="D719">
        <v>282</v>
      </c>
      <c r="E719">
        <v>22060</v>
      </c>
      <c r="F719" t="s">
        <v>7769</v>
      </c>
    </row>
    <row r="720" spans="1:6">
      <c r="A720" s="3" t="s">
        <v>1473</v>
      </c>
      <c r="B720" t="s">
        <v>1474</v>
      </c>
      <c r="C720">
        <v>335</v>
      </c>
      <c r="D720">
        <v>341</v>
      </c>
      <c r="E720">
        <v>21600</v>
      </c>
      <c r="F720" t="s">
        <v>7769</v>
      </c>
    </row>
    <row r="721" spans="1:6">
      <c r="A721" s="3" t="s">
        <v>1475</v>
      </c>
      <c r="B721" t="s">
        <v>1476</v>
      </c>
      <c r="C721">
        <v>182</v>
      </c>
      <c r="D721">
        <v>187</v>
      </c>
      <c r="E721">
        <v>25270</v>
      </c>
      <c r="F721" t="s">
        <v>7769</v>
      </c>
    </row>
    <row r="722" spans="1:6">
      <c r="A722" s="3" t="s">
        <v>1477</v>
      </c>
      <c r="B722" t="s">
        <v>1478</v>
      </c>
      <c r="C722">
        <v>585</v>
      </c>
      <c r="D722">
        <v>534</v>
      </c>
      <c r="E722">
        <v>24930</v>
      </c>
      <c r="F722" t="s">
        <v>7769</v>
      </c>
    </row>
    <row r="723" spans="1:6">
      <c r="A723" s="3" t="s">
        <v>1479</v>
      </c>
      <c r="B723" t="s">
        <v>1480</v>
      </c>
      <c r="C723">
        <v>659</v>
      </c>
      <c r="D723">
        <v>687</v>
      </c>
      <c r="E723">
        <v>26520</v>
      </c>
      <c r="F723" t="s">
        <v>7769</v>
      </c>
    </row>
    <row r="724" spans="1:6">
      <c r="A724" s="3" t="s">
        <v>1481</v>
      </c>
      <c r="B724" t="s">
        <v>1482</v>
      </c>
      <c r="C724">
        <v>540</v>
      </c>
      <c r="D724">
        <v>505</v>
      </c>
      <c r="E724">
        <v>21320</v>
      </c>
      <c r="F724" t="s">
        <v>7769</v>
      </c>
    </row>
    <row r="725" spans="1:6">
      <c r="A725" s="3" t="s">
        <v>1483</v>
      </c>
      <c r="B725" t="s">
        <v>1484</v>
      </c>
      <c r="C725">
        <v>2003</v>
      </c>
      <c r="D725">
        <v>2050</v>
      </c>
      <c r="E725">
        <v>23580</v>
      </c>
      <c r="F725">
        <v>18</v>
      </c>
    </row>
    <row r="726" spans="1:6">
      <c r="A726" s="3" t="s">
        <v>794</v>
      </c>
      <c r="B726" t="s">
        <v>795</v>
      </c>
      <c r="C726">
        <v>365</v>
      </c>
      <c r="D726">
        <v>355</v>
      </c>
      <c r="E726">
        <v>22020</v>
      </c>
      <c r="F726" t="s">
        <v>7769</v>
      </c>
    </row>
    <row r="727" spans="1:6">
      <c r="A727" s="3" t="s">
        <v>792</v>
      </c>
      <c r="B727" t="s">
        <v>793</v>
      </c>
      <c r="C727">
        <v>148</v>
      </c>
      <c r="D727">
        <v>152</v>
      </c>
      <c r="E727">
        <v>21580</v>
      </c>
      <c r="F727" t="s">
        <v>7769</v>
      </c>
    </row>
    <row r="728" spans="1:6">
      <c r="A728" s="3" t="s">
        <v>1487</v>
      </c>
      <c r="B728" t="s">
        <v>1488</v>
      </c>
      <c r="C728">
        <v>197</v>
      </c>
      <c r="D728">
        <v>217</v>
      </c>
      <c r="E728">
        <v>28310</v>
      </c>
      <c r="F728" t="s">
        <v>7769</v>
      </c>
    </row>
    <row r="729" spans="1:6">
      <c r="A729" s="3" t="s">
        <v>1489</v>
      </c>
      <c r="B729" t="s">
        <v>1490</v>
      </c>
      <c r="C729">
        <v>151</v>
      </c>
      <c r="D729">
        <v>172</v>
      </c>
      <c r="E729">
        <v>23400</v>
      </c>
      <c r="F729" t="s">
        <v>7769</v>
      </c>
    </row>
    <row r="730" spans="1:6">
      <c r="A730" s="3" t="s">
        <v>1491</v>
      </c>
      <c r="B730" t="s">
        <v>1492</v>
      </c>
      <c r="C730">
        <v>215</v>
      </c>
      <c r="D730">
        <v>197</v>
      </c>
      <c r="E730">
        <v>26390</v>
      </c>
      <c r="F730" t="s">
        <v>7769</v>
      </c>
    </row>
    <row r="731" spans="1:6">
      <c r="A731" s="3" t="s">
        <v>1493</v>
      </c>
      <c r="B731" t="s">
        <v>1494</v>
      </c>
      <c r="C731">
        <v>87</v>
      </c>
      <c r="D731">
        <v>92</v>
      </c>
      <c r="E731" t="s">
        <v>7769</v>
      </c>
      <c r="F731" t="s">
        <v>7769</v>
      </c>
    </row>
    <row r="732" spans="1:6">
      <c r="A732" s="3" t="s">
        <v>1495</v>
      </c>
      <c r="B732" t="s">
        <v>1496</v>
      </c>
      <c r="C732">
        <v>265</v>
      </c>
      <c r="D732">
        <v>230</v>
      </c>
      <c r="E732">
        <v>28130</v>
      </c>
      <c r="F732" t="s">
        <v>7769</v>
      </c>
    </row>
    <row r="733" spans="1:6">
      <c r="A733" s="3" t="s">
        <v>1497</v>
      </c>
      <c r="B733" t="s">
        <v>1498</v>
      </c>
      <c r="C733">
        <v>238</v>
      </c>
      <c r="D733">
        <v>237</v>
      </c>
      <c r="E733">
        <v>24950</v>
      </c>
      <c r="F733" t="s">
        <v>7769</v>
      </c>
    </row>
    <row r="734" spans="1:6">
      <c r="A734" s="3" t="s">
        <v>1507</v>
      </c>
      <c r="B734" t="s">
        <v>1508</v>
      </c>
      <c r="C734">
        <v>324</v>
      </c>
      <c r="D734">
        <v>323</v>
      </c>
      <c r="E734">
        <v>27760</v>
      </c>
      <c r="F734" t="s">
        <v>7769</v>
      </c>
    </row>
    <row r="735" spans="1:6">
      <c r="A735" s="3" t="s">
        <v>1503</v>
      </c>
      <c r="B735" t="s">
        <v>1504</v>
      </c>
      <c r="C735">
        <v>540</v>
      </c>
      <c r="D735">
        <v>498</v>
      </c>
      <c r="E735">
        <v>25500</v>
      </c>
      <c r="F735" t="s">
        <v>7769</v>
      </c>
    </row>
    <row r="736" spans="1:6">
      <c r="A736" s="3" t="s">
        <v>1499</v>
      </c>
      <c r="B736" t="s">
        <v>1500</v>
      </c>
      <c r="C736">
        <v>923</v>
      </c>
      <c r="D736">
        <v>924</v>
      </c>
      <c r="E736">
        <v>21620</v>
      </c>
      <c r="F736" t="s">
        <v>7769</v>
      </c>
    </row>
    <row r="737" spans="1:6">
      <c r="A737" s="3" t="s">
        <v>1505</v>
      </c>
      <c r="B737" t="s">
        <v>1506</v>
      </c>
      <c r="C737">
        <v>786</v>
      </c>
      <c r="D737">
        <v>763</v>
      </c>
      <c r="E737">
        <v>28530</v>
      </c>
      <c r="F737" t="s">
        <v>7769</v>
      </c>
    </row>
    <row r="738" spans="1:6">
      <c r="A738" s="3" t="s">
        <v>1501</v>
      </c>
      <c r="B738" t="s">
        <v>1502</v>
      </c>
      <c r="C738">
        <v>153</v>
      </c>
      <c r="D738">
        <v>142</v>
      </c>
      <c r="E738">
        <v>26450</v>
      </c>
      <c r="F738" t="s">
        <v>7769</v>
      </c>
    </row>
    <row r="739" spans="1:6">
      <c r="A739" s="3" t="s">
        <v>1509</v>
      </c>
      <c r="B739" t="s">
        <v>1510</v>
      </c>
      <c r="C739">
        <v>39</v>
      </c>
      <c r="D739">
        <v>43</v>
      </c>
      <c r="E739" t="s">
        <v>7769</v>
      </c>
      <c r="F739" t="s">
        <v>7769</v>
      </c>
    </row>
    <row r="740" spans="1:6">
      <c r="A740" s="3" t="s">
        <v>1511</v>
      </c>
      <c r="B740" t="s">
        <v>1512</v>
      </c>
      <c r="C740">
        <v>117</v>
      </c>
      <c r="D740">
        <v>123</v>
      </c>
      <c r="E740">
        <v>25190</v>
      </c>
      <c r="F740" t="s">
        <v>7769</v>
      </c>
    </row>
    <row r="741" spans="1:6">
      <c r="A741" s="3" t="s">
        <v>1513</v>
      </c>
      <c r="B741" t="s">
        <v>1514</v>
      </c>
      <c r="C741">
        <v>951</v>
      </c>
      <c r="D741">
        <v>923</v>
      </c>
      <c r="E741">
        <v>25310</v>
      </c>
      <c r="F741" t="s">
        <v>7769</v>
      </c>
    </row>
    <row r="742" spans="1:6">
      <c r="A742" s="3" t="s">
        <v>1515</v>
      </c>
      <c r="B742" t="s">
        <v>1516</v>
      </c>
      <c r="C742">
        <v>556</v>
      </c>
      <c r="D742">
        <v>585</v>
      </c>
      <c r="E742">
        <v>22980</v>
      </c>
      <c r="F742" t="s">
        <v>7769</v>
      </c>
    </row>
    <row r="743" spans="1:6">
      <c r="A743" s="3" t="s">
        <v>1517</v>
      </c>
      <c r="B743" t="s">
        <v>1518</v>
      </c>
      <c r="C743">
        <v>160</v>
      </c>
      <c r="D743">
        <v>133</v>
      </c>
      <c r="E743">
        <v>25910</v>
      </c>
      <c r="F743" t="s">
        <v>7769</v>
      </c>
    </row>
    <row r="744" spans="1:6">
      <c r="A744" s="3" t="s">
        <v>1519</v>
      </c>
      <c r="B744" t="s">
        <v>1520</v>
      </c>
      <c r="C744">
        <v>102</v>
      </c>
      <c r="D744">
        <v>101</v>
      </c>
      <c r="E744" t="s">
        <v>7769</v>
      </c>
      <c r="F744" t="s">
        <v>7769</v>
      </c>
    </row>
    <row r="745" spans="1:6">
      <c r="A745" s="3" t="s">
        <v>1605</v>
      </c>
      <c r="B745" t="s">
        <v>1606</v>
      </c>
      <c r="C745">
        <v>223</v>
      </c>
      <c r="D745">
        <v>229</v>
      </c>
      <c r="E745">
        <v>20540</v>
      </c>
      <c r="F745" t="s">
        <v>7769</v>
      </c>
    </row>
    <row r="746" spans="1:6">
      <c r="A746" s="3" t="s">
        <v>1521</v>
      </c>
      <c r="B746" t="s">
        <v>1522</v>
      </c>
      <c r="C746">
        <v>1378</v>
      </c>
      <c r="D746">
        <v>1324</v>
      </c>
      <c r="E746">
        <v>22590</v>
      </c>
      <c r="F746" t="s">
        <v>7769</v>
      </c>
    </row>
    <row r="747" spans="1:6">
      <c r="A747" s="3" t="s">
        <v>1523</v>
      </c>
      <c r="B747" t="s">
        <v>1524</v>
      </c>
      <c r="C747">
        <v>461</v>
      </c>
      <c r="D747">
        <v>443</v>
      </c>
      <c r="E747">
        <v>25710</v>
      </c>
      <c r="F747" t="s">
        <v>7769</v>
      </c>
    </row>
    <row r="748" spans="1:6">
      <c r="A748" s="3" t="s">
        <v>846</v>
      </c>
      <c r="B748" t="s">
        <v>847</v>
      </c>
      <c r="C748">
        <v>219</v>
      </c>
      <c r="D748">
        <v>212</v>
      </c>
      <c r="E748">
        <v>23320</v>
      </c>
      <c r="F748" t="s">
        <v>7769</v>
      </c>
    </row>
    <row r="749" spans="1:6">
      <c r="A749" s="3" t="s">
        <v>676</v>
      </c>
      <c r="B749" t="s">
        <v>677</v>
      </c>
      <c r="C749">
        <v>138</v>
      </c>
      <c r="D749">
        <v>124</v>
      </c>
      <c r="E749">
        <v>20880</v>
      </c>
      <c r="F749" t="s">
        <v>7769</v>
      </c>
    </row>
    <row r="750" spans="1:6">
      <c r="A750" s="3" t="s">
        <v>1188</v>
      </c>
      <c r="B750" t="s">
        <v>1189</v>
      </c>
      <c r="C750">
        <v>149</v>
      </c>
      <c r="D750">
        <v>155</v>
      </c>
      <c r="E750">
        <v>22890</v>
      </c>
      <c r="F750" t="s">
        <v>7769</v>
      </c>
    </row>
    <row r="751" spans="1:6">
      <c r="A751" s="3" t="s">
        <v>1525</v>
      </c>
      <c r="B751" t="s">
        <v>1526</v>
      </c>
      <c r="C751">
        <v>1092</v>
      </c>
      <c r="D751">
        <v>1104</v>
      </c>
      <c r="E751">
        <v>24550</v>
      </c>
      <c r="F751" t="s">
        <v>7769</v>
      </c>
    </row>
    <row r="752" spans="1:6">
      <c r="A752" s="3" t="s">
        <v>1527</v>
      </c>
      <c r="B752" t="s">
        <v>1528</v>
      </c>
      <c r="C752">
        <v>129</v>
      </c>
      <c r="D752">
        <v>139</v>
      </c>
      <c r="E752">
        <v>24500</v>
      </c>
      <c r="F752" t="s">
        <v>7769</v>
      </c>
    </row>
    <row r="753" spans="1:6">
      <c r="A753" s="3" t="s">
        <v>1529</v>
      </c>
      <c r="B753" t="s">
        <v>1530</v>
      </c>
      <c r="C753">
        <v>254</v>
      </c>
      <c r="D753">
        <v>249</v>
      </c>
      <c r="E753">
        <v>26430</v>
      </c>
      <c r="F753" t="s">
        <v>7769</v>
      </c>
    </row>
    <row r="754" spans="1:6">
      <c r="A754" s="3" t="s">
        <v>1531</v>
      </c>
      <c r="B754" t="s">
        <v>1532</v>
      </c>
      <c r="C754">
        <v>468</v>
      </c>
      <c r="D754">
        <v>470</v>
      </c>
      <c r="E754">
        <v>24310</v>
      </c>
      <c r="F754" t="s">
        <v>7769</v>
      </c>
    </row>
    <row r="755" spans="1:6">
      <c r="A755" s="3" t="s">
        <v>1533</v>
      </c>
      <c r="B755" t="s">
        <v>1534</v>
      </c>
      <c r="C755">
        <v>2552</v>
      </c>
      <c r="D755">
        <v>2549</v>
      </c>
      <c r="E755">
        <v>20340</v>
      </c>
      <c r="F755">
        <v>27</v>
      </c>
    </row>
    <row r="756" spans="1:6">
      <c r="A756" s="3" t="s">
        <v>1535</v>
      </c>
      <c r="B756" t="s">
        <v>1536</v>
      </c>
      <c r="C756">
        <v>231</v>
      </c>
      <c r="D756">
        <v>235</v>
      </c>
      <c r="E756">
        <v>25580</v>
      </c>
      <c r="F756" t="s">
        <v>7769</v>
      </c>
    </row>
    <row r="757" spans="1:6">
      <c r="A757" s="3" t="s">
        <v>1537</v>
      </c>
      <c r="B757" t="s">
        <v>1538</v>
      </c>
      <c r="C757">
        <v>242</v>
      </c>
      <c r="D757">
        <v>270</v>
      </c>
      <c r="E757">
        <v>25820</v>
      </c>
      <c r="F757" t="s">
        <v>7769</v>
      </c>
    </row>
    <row r="758" spans="1:6">
      <c r="A758" s="3" t="s">
        <v>1539</v>
      </c>
      <c r="B758" t="s">
        <v>1540</v>
      </c>
      <c r="C758">
        <v>155</v>
      </c>
      <c r="D758">
        <v>155</v>
      </c>
      <c r="E758">
        <v>24690</v>
      </c>
      <c r="F758" t="s">
        <v>7769</v>
      </c>
    </row>
    <row r="759" spans="1:6">
      <c r="A759" s="3" t="s">
        <v>1607</v>
      </c>
      <c r="B759" t="s">
        <v>1608</v>
      </c>
      <c r="C759">
        <v>125</v>
      </c>
      <c r="D759">
        <v>113</v>
      </c>
      <c r="E759">
        <v>27340</v>
      </c>
      <c r="F759" t="s">
        <v>7769</v>
      </c>
    </row>
    <row r="760" spans="1:6">
      <c r="A760" s="3" t="s">
        <v>1609</v>
      </c>
      <c r="B760" t="s">
        <v>1610</v>
      </c>
      <c r="C760">
        <v>185</v>
      </c>
      <c r="D760">
        <v>181</v>
      </c>
      <c r="E760">
        <v>27300</v>
      </c>
      <c r="F760" t="s">
        <v>7769</v>
      </c>
    </row>
    <row r="761" spans="1:6">
      <c r="A761" s="3" t="s">
        <v>1541</v>
      </c>
      <c r="B761" t="s">
        <v>1542</v>
      </c>
      <c r="C761">
        <v>1645</v>
      </c>
      <c r="D761">
        <v>1608</v>
      </c>
      <c r="E761">
        <v>24090</v>
      </c>
      <c r="F761" t="s">
        <v>7769</v>
      </c>
    </row>
    <row r="762" spans="1:6">
      <c r="A762" s="3" t="s">
        <v>1543</v>
      </c>
      <c r="B762" t="s">
        <v>1544</v>
      </c>
      <c r="C762">
        <v>87</v>
      </c>
      <c r="D762">
        <v>93</v>
      </c>
      <c r="E762" t="s">
        <v>7769</v>
      </c>
      <c r="F762" t="s">
        <v>7769</v>
      </c>
    </row>
    <row r="763" spans="1:6">
      <c r="A763" s="3" t="s">
        <v>1545</v>
      </c>
      <c r="B763" t="s">
        <v>1546</v>
      </c>
      <c r="C763">
        <v>179</v>
      </c>
      <c r="D763">
        <v>166</v>
      </c>
      <c r="E763">
        <v>25060</v>
      </c>
      <c r="F763" t="s">
        <v>7769</v>
      </c>
    </row>
    <row r="764" spans="1:6">
      <c r="A764" s="3" t="s">
        <v>1547</v>
      </c>
      <c r="B764" t="s">
        <v>1548</v>
      </c>
      <c r="C764">
        <v>1234</v>
      </c>
      <c r="D764">
        <v>1192</v>
      </c>
      <c r="E764">
        <v>24770</v>
      </c>
      <c r="F764" t="s">
        <v>7769</v>
      </c>
    </row>
    <row r="765" spans="1:6">
      <c r="A765" s="3" t="s">
        <v>1549</v>
      </c>
      <c r="B765" t="s">
        <v>1550</v>
      </c>
      <c r="C765">
        <v>435</v>
      </c>
      <c r="D765">
        <v>384</v>
      </c>
      <c r="E765">
        <v>24280</v>
      </c>
      <c r="F765" t="s">
        <v>7769</v>
      </c>
    </row>
    <row r="766" spans="1:6">
      <c r="A766" s="3" t="s">
        <v>1551</v>
      </c>
      <c r="B766" t="s">
        <v>1552</v>
      </c>
      <c r="C766">
        <v>320</v>
      </c>
      <c r="D766">
        <v>310</v>
      </c>
      <c r="E766">
        <v>27330</v>
      </c>
      <c r="F766" t="s">
        <v>7769</v>
      </c>
    </row>
    <row r="767" spans="1:6">
      <c r="A767" s="3" t="s">
        <v>1553</v>
      </c>
      <c r="B767" t="s">
        <v>1554</v>
      </c>
      <c r="C767">
        <v>268</v>
      </c>
      <c r="D767">
        <v>262</v>
      </c>
      <c r="E767">
        <v>23700</v>
      </c>
      <c r="F767" t="s">
        <v>7769</v>
      </c>
    </row>
    <row r="768" spans="1:6">
      <c r="A768" s="3" t="s">
        <v>796</v>
      </c>
      <c r="B768" t="s">
        <v>797</v>
      </c>
      <c r="C768">
        <v>207</v>
      </c>
      <c r="D768">
        <v>204</v>
      </c>
      <c r="E768">
        <v>23590</v>
      </c>
      <c r="F768" t="s">
        <v>7769</v>
      </c>
    </row>
    <row r="769" spans="1:6">
      <c r="A769" s="3" t="s">
        <v>798</v>
      </c>
      <c r="B769" t="s">
        <v>799</v>
      </c>
      <c r="C769">
        <v>143</v>
      </c>
      <c r="D769">
        <v>150</v>
      </c>
      <c r="E769">
        <v>28010</v>
      </c>
      <c r="F769" t="s">
        <v>7769</v>
      </c>
    </row>
    <row r="770" spans="1:6">
      <c r="A770" s="3" t="s">
        <v>1557</v>
      </c>
      <c r="B770" t="s">
        <v>1558</v>
      </c>
      <c r="C770">
        <v>186</v>
      </c>
      <c r="D770">
        <v>219</v>
      </c>
      <c r="E770">
        <v>24710</v>
      </c>
      <c r="F770" t="s">
        <v>7769</v>
      </c>
    </row>
    <row r="771" spans="1:6">
      <c r="A771" s="3" t="s">
        <v>1559</v>
      </c>
      <c r="B771" t="s">
        <v>1560</v>
      </c>
      <c r="C771">
        <v>2490</v>
      </c>
      <c r="D771">
        <v>2616</v>
      </c>
      <c r="E771">
        <v>22730</v>
      </c>
      <c r="F771">
        <v>22</v>
      </c>
    </row>
    <row r="772" spans="1:6">
      <c r="A772" s="3" t="s">
        <v>1563</v>
      </c>
      <c r="B772" t="s">
        <v>1564</v>
      </c>
      <c r="C772">
        <v>285</v>
      </c>
      <c r="D772">
        <v>277</v>
      </c>
      <c r="E772">
        <v>24150</v>
      </c>
      <c r="F772" t="s">
        <v>7769</v>
      </c>
    </row>
    <row r="773" spans="1:6">
      <c r="A773" s="3" t="s">
        <v>1565</v>
      </c>
      <c r="B773" t="s">
        <v>1566</v>
      </c>
      <c r="C773">
        <v>646</v>
      </c>
      <c r="D773">
        <v>684</v>
      </c>
      <c r="E773">
        <v>27550</v>
      </c>
      <c r="F773" t="s">
        <v>7769</v>
      </c>
    </row>
    <row r="774" spans="1:6">
      <c r="A774" s="3" t="s">
        <v>1567</v>
      </c>
      <c r="B774" t="s">
        <v>1568</v>
      </c>
      <c r="C774">
        <v>300</v>
      </c>
      <c r="D774">
        <v>263</v>
      </c>
      <c r="E774">
        <v>22270</v>
      </c>
      <c r="F774" t="s">
        <v>7769</v>
      </c>
    </row>
    <row r="775" spans="1:6">
      <c r="A775" s="3" t="s">
        <v>1569</v>
      </c>
      <c r="B775" t="s">
        <v>1570</v>
      </c>
      <c r="C775">
        <v>74</v>
      </c>
      <c r="D775">
        <v>75</v>
      </c>
      <c r="E775" t="s">
        <v>7769</v>
      </c>
      <c r="F775" t="s">
        <v>7769</v>
      </c>
    </row>
    <row r="776" spans="1:6">
      <c r="A776" s="3" t="s">
        <v>1571</v>
      </c>
      <c r="B776" t="s">
        <v>1572</v>
      </c>
      <c r="C776">
        <v>10872</v>
      </c>
      <c r="D776">
        <v>10489</v>
      </c>
      <c r="E776">
        <v>22720</v>
      </c>
      <c r="F776">
        <v>20</v>
      </c>
    </row>
    <row r="777" spans="1:6">
      <c r="A777" s="3" t="s">
        <v>1573</v>
      </c>
      <c r="B777" t="s">
        <v>1574</v>
      </c>
      <c r="C777">
        <v>217</v>
      </c>
      <c r="D777">
        <v>193</v>
      </c>
      <c r="E777">
        <v>27860</v>
      </c>
      <c r="F777" t="s">
        <v>7769</v>
      </c>
    </row>
    <row r="778" spans="1:6">
      <c r="A778" s="3" t="s">
        <v>1577</v>
      </c>
      <c r="B778" t="s">
        <v>1578</v>
      </c>
      <c r="C778">
        <v>267</v>
      </c>
      <c r="D778">
        <v>262</v>
      </c>
      <c r="E778">
        <v>23750</v>
      </c>
      <c r="F778" t="s">
        <v>7769</v>
      </c>
    </row>
    <row r="779" spans="1:6">
      <c r="A779" s="3" t="s">
        <v>1579</v>
      </c>
      <c r="B779" t="s">
        <v>1580</v>
      </c>
      <c r="C779">
        <v>169</v>
      </c>
      <c r="D779">
        <v>166</v>
      </c>
      <c r="E779">
        <v>27160</v>
      </c>
      <c r="F779" t="s">
        <v>7769</v>
      </c>
    </row>
    <row r="780" spans="1:6">
      <c r="A780" s="3" t="s">
        <v>1575</v>
      </c>
      <c r="B780" t="s">
        <v>1576</v>
      </c>
      <c r="C780">
        <v>435</v>
      </c>
      <c r="D780">
        <v>418</v>
      </c>
      <c r="E780">
        <v>26060</v>
      </c>
      <c r="F780" t="s">
        <v>7769</v>
      </c>
    </row>
    <row r="781" spans="1:6">
      <c r="A781" s="3" t="s">
        <v>1581</v>
      </c>
      <c r="B781" t="s">
        <v>1582</v>
      </c>
      <c r="C781">
        <v>527</v>
      </c>
      <c r="D781">
        <v>508</v>
      </c>
      <c r="E781">
        <v>24750</v>
      </c>
      <c r="F781" t="s">
        <v>7769</v>
      </c>
    </row>
    <row r="782" spans="1:6">
      <c r="A782" s="3" t="s">
        <v>1555</v>
      </c>
      <c r="B782" t="s">
        <v>1556</v>
      </c>
      <c r="C782">
        <v>82</v>
      </c>
      <c r="D782">
        <v>84</v>
      </c>
      <c r="E782" t="s">
        <v>7769</v>
      </c>
      <c r="F782" t="s">
        <v>7769</v>
      </c>
    </row>
    <row r="783" spans="1:6">
      <c r="A783" s="3" t="s">
        <v>1583</v>
      </c>
      <c r="B783" t="s">
        <v>1584</v>
      </c>
      <c r="C783">
        <v>1127</v>
      </c>
      <c r="D783">
        <v>997</v>
      </c>
      <c r="E783">
        <v>26790</v>
      </c>
      <c r="F783" t="s">
        <v>7769</v>
      </c>
    </row>
    <row r="784" spans="1:6">
      <c r="A784" s="3" t="s">
        <v>1585</v>
      </c>
      <c r="B784" t="s">
        <v>1586</v>
      </c>
      <c r="C784">
        <v>117</v>
      </c>
      <c r="D784">
        <v>101</v>
      </c>
      <c r="E784" t="s">
        <v>7769</v>
      </c>
      <c r="F784" t="s">
        <v>7769</v>
      </c>
    </row>
    <row r="785" spans="1:6">
      <c r="A785" s="3" t="s">
        <v>1587</v>
      </c>
      <c r="B785" t="s">
        <v>1588</v>
      </c>
      <c r="C785">
        <v>1695</v>
      </c>
      <c r="D785">
        <v>1651</v>
      </c>
      <c r="E785">
        <v>26210</v>
      </c>
      <c r="F785" t="s">
        <v>7769</v>
      </c>
    </row>
    <row r="786" spans="1:6">
      <c r="A786" s="3" t="s">
        <v>1589</v>
      </c>
      <c r="B786" t="s">
        <v>1590</v>
      </c>
      <c r="C786">
        <v>698</v>
      </c>
      <c r="D786">
        <v>654</v>
      </c>
      <c r="E786">
        <v>25200</v>
      </c>
      <c r="F786" t="s">
        <v>7769</v>
      </c>
    </row>
    <row r="787" spans="1:6">
      <c r="A787" s="3" t="s">
        <v>1591</v>
      </c>
      <c r="B787" t="s">
        <v>1592</v>
      </c>
      <c r="C787">
        <v>394</v>
      </c>
      <c r="D787">
        <v>403</v>
      </c>
      <c r="E787">
        <v>28240</v>
      </c>
      <c r="F787" t="s">
        <v>7769</v>
      </c>
    </row>
    <row r="788" spans="1:6">
      <c r="A788" s="3" t="s">
        <v>1593</v>
      </c>
      <c r="B788" t="s">
        <v>1594</v>
      </c>
      <c r="C788">
        <v>73</v>
      </c>
      <c r="D788">
        <v>70</v>
      </c>
      <c r="E788" t="s">
        <v>7769</v>
      </c>
      <c r="F788" t="s">
        <v>7769</v>
      </c>
    </row>
    <row r="789" spans="1:6">
      <c r="A789" s="3" t="s">
        <v>1595</v>
      </c>
      <c r="B789" t="s">
        <v>1596</v>
      </c>
      <c r="C789">
        <v>370</v>
      </c>
      <c r="D789">
        <v>383</v>
      </c>
      <c r="E789">
        <v>28650</v>
      </c>
      <c r="F789" t="s">
        <v>7769</v>
      </c>
    </row>
    <row r="790" spans="1:6">
      <c r="A790" s="3" t="s">
        <v>1597</v>
      </c>
      <c r="B790" t="s">
        <v>1598</v>
      </c>
      <c r="C790">
        <v>372</v>
      </c>
      <c r="D790">
        <v>348</v>
      </c>
      <c r="E790">
        <v>23850</v>
      </c>
      <c r="F790" t="s">
        <v>7769</v>
      </c>
    </row>
    <row r="791" spans="1:6">
      <c r="A791" s="3" t="s">
        <v>1599</v>
      </c>
      <c r="B791" t="s">
        <v>1600</v>
      </c>
      <c r="C791">
        <v>324</v>
      </c>
      <c r="D791">
        <v>312</v>
      </c>
      <c r="E791">
        <v>24010</v>
      </c>
      <c r="F791" t="s">
        <v>7769</v>
      </c>
    </row>
    <row r="792" spans="1:6">
      <c r="A792" s="3" t="s">
        <v>1601</v>
      </c>
      <c r="B792" t="s">
        <v>1602</v>
      </c>
      <c r="C792">
        <v>93</v>
      </c>
      <c r="D792">
        <v>89</v>
      </c>
      <c r="E792" t="s">
        <v>7769</v>
      </c>
      <c r="F792" t="s">
        <v>7769</v>
      </c>
    </row>
    <row r="793" spans="1:6">
      <c r="A793" s="3" t="s">
        <v>1603</v>
      </c>
      <c r="B793" t="s">
        <v>1604</v>
      </c>
      <c r="C793">
        <v>43</v>
      </c>
      <c r="D793">
        <v>43</v>
      </c>
      <c r="E793" t="s">
        <v>7769</v>
      </c>
      <c r="F793" t="s">
        <v>7769</v>
      </c>
    </row>
    <row r="794" spans="1:6">
      <c r="A794" s="3" t="s">
        <v>1611</v>
      </c>
      <c r="B794" t="s">
        <v>1612</v>
      </c>
      <c r="C794">
        <v>959</v>
      </c>
      <c r="D794">
        <v>927</v>
      </c>
      <c r="E794">
        <v>21480</v>
      </c>
      <c r="F794" t="s">
        <v>7769</v>
      </c>
    </row>
    <row r="795" spans="1:6">
      <c r="A795" s="3" t="s">
        <v>1613</v>
      </c>
      <c r="B795" t="s">
        <v>1614</v>
      </c>
      <c r="C795">
        <v>379</v>
      </c>
      <c r="D795">
        <v>350</v>
      </c>
      <c r="E795">
        <v>22810</v>
      </c>
      <c r="F795" t="s">
        <v>7769</v>
      </c>
    </row>
    <row r="796" spans="1:6">
      <c r="A796" s="3" t="s">
        <v>1619</v>
      </c>
      <c r="B796" t="s">
        <v>1620</v>
      </c>
      <c r="C796">
        <v>200</v>
      </c>
      <c r="D796">
        <v>179</v>
      </c>
      <c r="E796">
        <v>23290</v>
      </c>
      <c r="F796" t="s">
        <v>7769</v>
      </c>
    </row>
    <row r="797" spans="1:6">
      <c r="A797" s="3" t="s">
        <v>1615</v>
      </c>
      <c r="B797" t="s">
        <v>1616</v>
      </c>
      <c r="C797">
        <v>487</v>
      </c>
      <c r="D797">
        <v>460</v>
      </c>
      <c r="E797">
        <v>23730</v>
      </c>
      <c r="F797" t="s">
        <v>7769</v>
      </c>
    </row>
    <row r="798" spans="1:6">
      <c r="A798" s="3" t="s">
        <v>1617</v>
      </c>
      <c r="B798" t="s">
        <v>1618</v>
      </c>
      <c r="C798">
        <v>167</v>
      </c>
      <c r="D798">
        <v>145</v>
      </c>
      <c r="E798">
        <v>27030</v>
      </c>
      <c r="F798" t="s">
        <v>7769</v>
      </c>
    </row>
    <row r="799" spans="1:6">
      <c r="A799" s="3" t="s">
        <v>1649</v>
      </c>
      <c r="B799" t="s">
        <v>1650</v>
      </c>
      <c r="C799">
        <v>463</v>
      </c>
      <c r="D799">
        <v>441</v>
      </c>
      <c r="E799">
        <v>29250</v>
      </c>
      <c r="F799" t="s">
        <v>7769</v>
      </c>
    </row>
    <row r="800" spans="1:6">
      <c r="A800" s="3" t="s">
        <v>1654</v>
      </c>
      <c r="B800" t="s">
        <v>1655</v>
      </c>
      <c r="C800">
        <v>4447</v>
      </c>
      <c r="D800">
        <v>4108</v>
      </c>
      <c r="E800">
        <v>21730</v>
      </c>
      <c r="F800">
        <v>21</v>
      </c>
    </row>
    <row r="801" spans="1:6">
      <c r="A801" s="3" t="s">
        <v>1658</v>
      </c>
      <c r="B801" t="s">
        <v>1659</v>
      </c>
      <c r="C801">
        <v>370</v>
      </c>
      <c r="D801">
        <v>350</v>
      </c>
      <c r="E801">
        <v>25830</v>
      </c>
      <c r="F801" t="s">
        <v>7769</v>
      </c>
    </row>
    <row r="802" spans="1:6">
      <c r="A802" s="3" t="s">
        <v>1662</v>
      </c>
      <c r="B802" t="s">
        <v>1663</v>
      </c>
      <c r="C802">
        <v>1220</v>
      </c>
      <c r="D802">
        <v>1338</v>
      </c>
      <c r="E802">
        <v>32510</v>
      </c>
      <c r="F802" t="s">
        <v>7769</v>
      </c>
    </row>
    <row r="803" spans="1:6">
      <c r="A803" s="3" t="s">
        <v>1666</v>
      </c>
      <c r="B803" t="s">
        <v>1667</v>
      </c>
      <c r="C803">
        <v>3460</v>
      </c>
      <c r="D803">
        <v>3545</v>
      </c>
      <c r="E803">
        <v>29230</v>
      </c>
      <c r="F803">
        <v>6</v>
      </c>
    </row>
    <row r="804" spans="1:6">
      <c r="A804" s="3" t="s">
        <v>2281</v>
      </c>
      <c r="B804" t="s">
        <v>2282</v>
      </c>
      <c r="C804">
        <v>596</v>
      </c>
      <c r="D804">
        <v>619</v>
      </c>
      <c r="E804">
        <v>29170</v>
      </c>
      <c r="F804" t="s">
        <v>7769</v>
      </c>
    </row>
    <row r="805" spans="1:6">
      <c r="A805" s="3" t="s">
        <v>1670</v>
      </c>
      <c r="B805" t="s">
        <v>1671</v>
      </c>
      <c r="C805">
        <v>898</v>
      </c>
      <c r="D805">
        <v>888</v>
      </c>
      <c r="E805">
        <v>24170</v>
      </c>
      <c r="F805" t="s">
        <v>7769</v>
      </c>
    </row>
    <row r="806" spans="1:6">
      <c r="A806" s="3" t="s">
        <v>1674</v>
      </c>
      <c r="B806" t="s">
        <v>1675</v>
      </c>
      <c r="C806">
        <v>10244</v>
      </c>
      <c r="D806">
        <v>9963</v>
      </c>
      <c r="E806">
        <v>20060</v>
      </c>
      <c r="F806">
        <v>28</v>
      </c>
    </row>
    <row r="807" spans="1:6">
      <c r="A807" s="3" t="s">
        <v>2858</v>
      </c>
      <c r="B807" t="s">
        <v>2859</v>
      </c>
      <c r="C807">
        <v>63408</v>
      </c>
      <c r="D807">
        <v>62868</v>
      </c>
      <c r="E807">
        <v>23900</v>
      </c>
      <c r="F807">
        <v>24</v>
      </c>
    </row>
    <row r="808" spans="1:6">
      <c r="A808" s="3" t="s">
        <v>1678</v>
      </c>
      <c r="B808" t="s">
        <v>1679</v>
      </c>
      <c r="C808">
        <v>272</v>
      </c>
      <c r="D808">
        <v>258</v>
      </c>
      <c r="E808">
        <v>26690</v>
      </c>
      <c r="F808" t="s">
        <v>7769</v>
      </c>
    </row>
    <row r="809" spans="1:6">
      <c r="A809" s="3" t="s">
        <v>1680</v>
      </c>
      <c r="B809" t="s">
        <v>1681</v>
      </c>
      <c r="C809">
        <v>10428</v>
      </c>
      <c r="D809">
        <v>10847</v>
      </c>
      <c r="E809">
        <v>26210</v>
      </c>
      <c r="F809">
        <v>12</v>
      </c>
    </row>
    <row r="810" spans="1:6">
      <c r="A810" s="3" t="s">
        <v>1682</v>
      </c>
      <c r="B810" t="s">
        <v>1683</v>
      </c>
      <c r="C810">
        <v>3220</v>
      </c>
      <c r="D810">
        <v>3099</v>
      </c>
      <c r="E810">
        <v>20800</v>
      </c>
      <c r="F810">
        <v>28</v>
      </c>
    </row>
    <row r="811" spans="1:6">
      <c r="A811" s="3" t="s">
        <v>1686</v>
      </c>
      <c r="B811" t="s">
        <v>1687</v>
      </c>
      <c r="C811">
        <v>1469</v>
      </c>
      <c r="D811">
        <v>1631</v>
      </c>
      <c r="E811">
        <v>31400</v>
      </c>
      <c r="F811" t="s">
        <v>7769</v>
      </c>
    </row>
    <row r="812" spans="1:6">
      <c r="A812" s="3" t="s">
        <v>1688</v>
      </c>
      <c r="B812" t="s">
        <v>1689</v>
      </c>
      <c r="C812">
        <v>13305</v>
      </c>
      <c r="D812">
        <v>13183</v>
      </c>
      <c r="E812">
        <v>18450</v>
      </c>
      <c r="F812">
        <v>34</v>
      </c>
    </row>
    <row r="813" spans="1:6">
      <c r="A813" s="3" t="s">
        <v>1692</v>
      </c>
      <c r="B813" t="s">
        <v>1693</v>
      </c>
      <c r="C813">
        <v>3219</v>
      </c>
      <c r="D813">
        <v>3125</v>
      </c>
      <c r="E813">
        <v>24890</v>
      </c>
      <c r="F813">
        <v>13</v>
      </c>
    </row>
    <row r="814" spans="1:6">
      <c r="A814" s="3" t="s">
        <v>1694</v>
      </c>
      <c r="B814" t="s">
        <v>1695</v>
      </c>
      <c r="C814">
        <v>2281</v>
      </c>
      <c r="D814">
        <v>2077</v>
      </c>
      <c r="E814">
        <v>28160</v>
      </c>
      <c r="F814">
        <v>5</v>
      </c>
    </row>
    <row r="815" spans="1:6">
      <c r="A815" s="3" t="s">
        <v>1698</v>
      </c>
      <c r="B815" t="s">
        <v>1699</v>
      </c>
      <c r="C815">
        <v>24882</v>
      </c>
      <c r="D815">
        <v>26998</v>
      </c>
      <c r="E815">
        <v>21040</v>
      </c>
      <c r="F815">
        <v>27.3</v>
      </c>
    </row>
    <row r="816" spans="1:6">
      <c r="A816" s="3" t="s">
        <v>1700</v>
      </c>
      <c r="B816" t="s">
        <v>1701</v>
      </c>
      <c r="C816">
        <v>1617</v>
      </c>
      <c r="D816">
        <v>1594</v>
      </c>
      <c r="E816">
        <v>24780</v>
      </c>
      <c r="F816" t="s">
        <v>7769</v>
      </c>
    </row>
    <row r="817" spans="1:6">
      <c r="A817" s="3" t="s">
        <v>1704</v>
      </c>
      <c r="B817" t="s">
        <v>1705</v>
      </c>
      <c r="C817">
        <v>1057</v>
      </c>
      <c r="D817">
        <v>1082</v>
      </c>
      <c r="E817">
        <v>27680</v>
      </c>
      <c r="F817" t="s">
        <v>7769</v>
      </c>
    </row>
    <row r="818" spans="1:6">
      <c r="A818" s="3" t="s">
        <v>1706</v>
      </c>
      <c r="B818" t="s">
        <v>1707</v>
      </c>
      <c r="C818">
        <v>1825</v>
      </c>
      <c r="D818">
        <v>1769</v>
      </c>
      <c r="E818">
        <v>23400</v>
      </c>
      <c r="F818" t="s">
        <v>7769</v>
      </c>
    </row>
    <row r="819" spans="1:6">
      <c r="A819" s="3" t="s">
        <v>1708</v>
      </c>
      <c r="B819" t="s">
        <v>1709</v>
      </c>
      <c r="C819">
        <v>2275</v>
      </c>
      <c r="D819">
        <v>2245</v>
      </c>
      <c r="E819">
        <v>30470</v>
      </c>
      <c r="F819">
        <v>8</v>
      </c>
    </row>
    <row r="820" spans="1:6">
      <c r="A820" s="3" t="s">
        <v>1710</v>
      </c>
      <c r="B820" t="s">
        <v>1711</v>
      </c>
      <c r="C820">
        <v>535</v>
      </c>
      <c r="D820">
        <v>549</v>
      </c>
      <c r="E820">
        <v>27020</v>
      </c>
      <c r="F820" t="s">
        <v>7769</v>
      </c>
    </row>
    <row r="821" spans="1:6">
      <c r="A821" s="3" t="s">
        <v>1712</v>
      </c>
      <c r="B821" t="s">
        <v>1713</v>
      </c>
      <c r="C821">
        <v>4448</v>
      </c>
      <c r="D821">
        <v>4626</v>
      </c>
      <c r="E821">
        <v>22230</v>
      </c>
      <c r="F821">
        <v>20</v>
      </c>
    </row>
    <row r="822" spans="1:6">
      <c r="A822" s="3" t="s">
        <v>1714</v>
      </c>
      <c r="B822" t="s">
        <v>1715</v>
      </c>
      <c r="C822">
        <v>1651</v>
      </c>
      <c r="D822">
        <v>1749</v>
      </c>
      <c r="E822">
        <v>31990</v>
      </c>
      <c r="F822" t="s">
        <v>7769</v>
      </c>
    </row>
    <row r="823" spans="1:6">
      <c r="A823" s="3" t="s">
        <v>1716</v>
      </c>
      <c r="B823" t="s">
        <v>1717</v>
      </c>
      <c r="C823">
        <v>1178</v>
      </c>
      <c r="D823">
        <v>1143</v>
      </c>
      <c r="E823">
        <v>25420</v>
      </c>
      <c r="F823" t="s">
        <v>7769</v>
      </c>
    </row>
    <row r="824" spans="1:6">
      <c r="A824" s="3" t="s">
        <v>1718</v>
      </c>
      <c r="B824" t="s">
        <v>1719</v>
      </c>
      <c r="C824">
        <v>1679</v>
      </c>
      <c r="D824">
        <v>1705</v>
      </c>
      <c r="E824">
        <v>28230</v>
      </c>
      <c r="F824" t="s">
        <v>7769</v>
      </c>
    </row>
    <row r="825" spans="1:6">
      <c r="A825" s="3" t="s">
        <v>1720</v>
      </c>
      <c r="B825" t="s">
        <v>1721</v>
      </c>
      <c r="C825">
        <v>7274</v>
      </c>
      <c r="D825">
        <v>7083</v>
      </c>
      <c r="E825">
        <v>20870</v>
      </c>
      <c r="F825">
        <v>26</v>
      </c>
    </row>
    <row r="826" spans="1:6">
      <c r="A826" s="3" t="s">
        <v>1722</v>
      </c>
      <c r="B826" t="s">
        <v>1723</v>
      </c>
      <c r="C826">
        <v>1521</v>
      </c>
      <c r="D826">
        <v>1599</v>
      </c>
      <c r="E826">
        <v>31230</v>
      </c>
      <c r="F826" t="s">
        <v>7769</v>
      </c>
    </row>
    <row r="827" spans="1:6">
      <c r="A827" s="3" t="s">
        <v>1724</v>
      </c>
      <c r="B827" t="s">
        <v>1725</v>
      </c>
      <c r="C827">
        <v>366</v>
      </c>
      <c r="D827">
        <v>359</v>
      </c>
      <c r="E827">
        <v>30720</v>
      </c>
      <c r="F827" t="s">
        <v>7769</v>
      </c>
    </row>
    <row r="828" spans="1:6">
      <c r="A828" s="3" t="s">
        <v>1728</v>
      </c>
      <c r="B828" t="s">
        <v>1729</v>
      </c>
      <c r="C828">
        <v>7341</v>
      </c>
      <c r="D828">
        <v>7080</v>
      </c>
      <c r="E828">
        <v>21550</v>
      </c>
      <c r="F828">
        <v>25</v>
      </c>
    </row>
    <row r="829" spans="1:6">
      <c r="A829" s="3" t="s">
        <v>1730</v>
      </c>
      <c r="B829" t="s">
        <v>1731</v>
      </c>
      <c r="C829">
        <v>8811</v>
      </c>
      <c r="D829">
        <v>8612</v>
      </c>
      <c r="E829">
        <v>20520</v>
      </c>
      <c r="F829">
        <v>26</v>
      </c>
    </row>
    <row r="830" spans="1:6">
      <c r="A830" s="3" t="s">
        <v>1732</v>
      </c>
      <c r="B830" t="s">
        <v>1733</v>
      </c>
      <c r="C830">
        <v>2690</v>
      </c>
      <c r="D830">
        <v>2561</v>
      </c>
      <c r="E830">
        <v>33510</v>
      </c>
      <c r="F830">
        <v>3</v>
      </c>
    </row>
    <row r="831" spans="1:6">
      <c r="A831" s="3" t="s">
        <v>1734</v>
      </c>
      <c r="B831" t="s">
        <v>1735</v>
      </c>
      <c r="C831">
        <v>2495</v>
      </c>
      <c r="D831">
        <v>2232</v>
      </c>
      <c r="E831">
        <v>22690</v>
      </c>
      <c r="F831">
        <v>19</v>
      </c>
    </row>
    <row r="832" spans="1:6">
      <c r="A832" s="3" t="s">
        <v>1744</v>
      </c>
      <c r="B832" t="s">
        <v>1745</v>
      </c>
      <c r="C832">
        <v>4495</v>
      </c>
      <c r="D832">
        <v>4012</v>
      </c>
      <c r="E832">
        <v>17650</v>
      </c>
      <c r="F832">
        <v>40</v>
      </c>
    </row>
    <row r="833" spans="1:6">
      <c r="A833" s="3" t="s">
        <v>1740</v>
      </c>
      <c r="B833" t="s">
        <v>1741</v>
      </c>
      <c r="C833">
        <v>3640</v>
      </c>
      <c r="D833">
        <v>3562</v>
      </c>
      <c r="E833">
        <v>21900</v>
      </c>
      <c r="F833">
        <v>20</v>
      </c>
    </row>
    <row r="834" spans="1:6">
      <c r="A834" s="3" t="s">
        <v>1738</v>
      </c>
      <c r="B834" t="s">
        <v>1739</v>
      </c>
      <c r="C834">
        <v>1458</v>
      </c>
      <c r="D834">
        <v>1458</v>
      </c>
      <c r="E834">
        <v>25280</v>
      </c>
      <c r="F834" t="s">
        <v>7769</v>
      </c>
    </row>
    <row r="835" spans="1:6">
      <c r="A835" s="3" t="s">
        <v>1746</v>
      </c>
      <c r="B835" t="s">
        <v>1747</v>
      </c>
      <c r="C835">
        <v>817</v>
      </c>
      <c r="D835">
        <v>757</v>
      </c>
      <c r="E835">
        <v>29190</v>
      </c>
      <c r="F835" t="s">
        <v>7769</v>
      </c>
    </row>
    <row r="836" spans="1:6">
      <c r="A836" s="3" t="s">
        <v>1748</v>
      </c>
      <c r="B836" t="s">
        <v>1749</v>
      </c>
      <c r="C836">
        <v>2324</v>
      </c>
      <c r="D836">
        <v>2230</v>
      </c>
      <c r="E836">
        <v>21190</v>
      </c>
      <c r="F836">
        <v>24</v>
      </c>
    </row>
    <row r="837" spans="1:6">
      <c r="A837" s="3" t="s">
        <v>1750</v>
      </c>
      <c r="B837" t="s">
        <v>1751</v>
      </c>
      <c r="C837">
        <v>1702</v>
      </c>
      <c r="D837">
        <v>1898</v>
      </c>
      <c r="E837">
        <v>30630</v>
      </c>
      <c r="F837" t="s">
        <v>7769</v>
      </c>
    </row>
    <row r="838" spans="1:6">
      <c r="A838" s="3" t="s">
        <v>1752</v>
      </c>
      <c r="B838" t="s">
        <v>1753</v>
      </c>
      <c r="C838">
        <v>14769</v>
      </c>
      <c r="D838">
        <v>14732</v>
      </c>
      <c r="E838">
        <v>26050</v>
      </c>
      <c r="F838">
        <v>12</v>
      </c>
    </row>
    <row r="839" spans="1:6">
      <c r="A839" s="3" t="s">
        <v>1754</v>
      </c>
      <c r="B839" t="s">
        <v>1755</v>
      </c>
      <c r="C839">
        <v>4765</v>
      </c>
      <c r="D839">
        <v>5545</v>
      </c>
      <c r="E839">
        <v>29280</v>
      </c>
      <c r="F839">
        <v>7</v>
      </c>
    </row>
    <row r="840" spans="1:6">
      <c r="A840" s="3" t="s">
        <v>1756</v>
      </c>
      <c r="B840" t="s">
        <v>1757</v>
      </c>
      <c r="C840">
        <v>167</v>
      </c>
      <c r="D840">
        <v>158</v>
      </c>
      <c r="E840">
        <v>24940</v>
      </c>
      <c r="F840" t="s">
        <v>7769</v>
      </c>
    </row>
    <row r="841" spans="1:6">
      <c r="A841" s="3" t="s">
        <v>1758</v>
      </c>
      <c r="B841" t="s">
        <v>1759</v>
      </c>
      <c r="C841">
        <v>770</v>
      </c>
      <c r="D841">
        <v>845</v>
      </c>
      <c r="E841">
        <v>24760</v>
      </c>
      <c r="F841" t="s">
        <v>7769</v>
      </c>
    </row>
    <row r="842" spans="1:6">
      <c r="A842" s="3" t="s">
        <v>1762</v>
      </c>
      <c r="B842" t="s">
        <v>1763</v>
      </c>
      <c r="C842">
        <v>344</v>
      </c>
      <c r="D842">
        <v>339</v>
      </c>
      <c r="E842">
        <v>24790</v>
      </c>
      <c r="F842" t="s">
        <v>7769</v>
      </c>
    </row>
    <row r="843" spans="1:6">
      <c r="A843" s="3" t="s">
        <v>1764</v>
      </c>
      <c r="B843" t="s">
        <v>1765</v>
      </c>
      <c r="C843">
        <v>510</v>
      </c>
      <c r="D843">
        <v>494</v>
      </c>
      <c r="E843">
        <v>27920</v>
      </c>
      <c r="F843" t="s">
        <v>7769</v>
      </c>
    </row>
    <row r="844" spans="1:6">
      <c r="A844" s="3" t="s">
        <v>1766</v>
      </c>
      <c r="B844" t="s">
        <v>1767</v>
      </c>
      <c r="C844">
        <v>426</v>
      </c>
      <c r="D844">
        <v>441</v>
      </c>
      <c r="E844">
        <v>23840</v>
      </c>
      <c r="F844" t="s">
        <v>7769</v>
      </c>
    </row>
    <row r="845" spans="1:6">
      <c r="A845" s="3" t="s">
        <v>1768</v>
      </c>
      <c r="B845" t="s">
        <v>1769</v>
      </c>
      <c r="C845">
        <v>349</v>
      </c>
      <c r="D845">
        <v>348</v>
      </c>
      <c r="E845">
        <v>26670</v>
      </c>
      <c r="F845" t="s">
        <v>7769</v>
      </c>
    </row>
    <row r="846" spans="1:6">
      <c r="A846" s="3" t="s">
        <v>2283</v>
      </c>
      <c r="B846" t="s">
        <v>2284</v>
      </c>
      <c r="C846">
        <v>6402</v>
      </c>
      <c r="D846">
        <v>6650</v>
      </c>
      <c r="E846">
        <v>23350</v>
      </c>
      <c r="F846">
        <v>18</v>
      </c>
    </row>
    <row r="847" spans="1:6">
      <c r="A847" s="3" t="s">
        <v>1770</v>
      </c>
      <c r="B847" t="s">
        <v>1771</v>
      </c>
      <c r="C847">
        <v>5180</v>
      </c>
      <c r="D847">
        <v>5249</v>
      </c>
      <c r="E847">
        <v>24930</v>
      </c>
      <c r="F847">
        <v>12</v>
      </c>
    </row>
    <row r="848" spans="1:6">
      <c r="A848" s="3" t="s">
        <v>1772</v>
      </c>
      <c r="B848" t="s">
        <v>1773</v>
      </c>
      <c r="C848">
        <v>3326</v>
      </c>
      <c r="D848">
        <v>3249</v>
      </c>
      <c r="E848">
        <v>23060</v>
      </c>
      <c r="F848">
        <v>20</v>
      </c>
    </row>
    <row r="849" spans="1:6">
      <c r="A849" s="3" t="s">
        <v>1774</v>
      </c>
      <c r="B849" t="s">
        <v>1775</v>
      </c>
      <c r="C849">
        <v>972</v>
      </c>
      <c r="D849">
        <v>1045</v>
      </c>
      <c r="E849">
        <v>24390</v>
      </c>
      <c r="F849" t="s">
        <v>7769</v>
      </c>
    </row>
    <row r="850" spans="1:6">
      <c r="A850" s="3" t="s">
        <v>1776</v>
      </c>
      <c r="B850" t="s">
        <v>1777</v>
      </c>
      <c r="C850">
        <v>525</v>
      </c>
      <c r="D850">
        <v>551</v>
      </c>
      <c r="E850">
        <v>22610</v>
      </c>
      <c r="F850" t="s">
        <v>7769</v>
      </c>
    </row>
    <row r="851" spans="1:6">
      <c r="A851" s="3" t="s">
        <v>1778</v>
      </c>
      <c r="B851" t="s">
        <v>1779</v>
      </c>
      <c r="C851">
        <v>856</v>
      </c>
      <c r="D851">
        <v>845</v>
      </c>
      <c r="E851">
        <v>34950</v>
      </c>
      <c r="F851" t="s">
        <v>7769</v>
      </c>
    </row>
    <row r="852" spans="1:6">
      <c r="A852" s="3" t="s">
        <v>1780</v>
      </c>
      <c r="B852" t="s">
        <v>1781</v>
      </c>
      <c r="C852">
        <v>564</v>
      </c>
      <c r="D852">
        <v>574</v>
      </c>
      <c r="E852">
        <v>27150</v>
      </c>
      <c r="F852" t="s">
        <v>7769</v>
      </c>
    </row>
    <row r="853" spans="1:6">
      <c r="A853" s="3" t="s">
        <v>1782</v>
      </c>
      <c r="B853" t="s">
        <v>1783</v>
      </c>
      <c r="C853">
        <v>1000</v>
      </c>
      <c r="D853">
        <v>995</v>
      </c>
      <c r="E853">
        <v>26230</v>
      </c>
      <c r="F853" t="s">
        <v>7769</v>
      </c>
    </row>
    <row r="854" spans="1:6">
      <c r="A854" s="3" t="s">
        <v>1784</v>
      </c>
      <c r="B854" t="s">
        <v>1785</v>
      </c>
      <c r="C854">
        <v>446</v>
      </c>
      <c r="D854">
        <v>458</v>
      </c>
      <c r="E854">
        <v>22210</v>
      </c>
      <c r="F854" t="s">
        <v>7769</v>
      </c>
    </row>
    <row r="855" spans="1:6">
      <c r="A855" s="3" t="s">
        <v>1786</v>
      </c>
      <c r="B855" t="s">
        <v>1787</v>
      </c>
      <c r="C855">
        <v>231</v>
      </c>
      <c r="D855">
        <v>234</v>
      </c>
      <c r="E855">
        <v>24400</v>
      </c>
      <c r="F855" t="s">
        <v>7769</v>
      </c>
    </row>
    <row r="856" spans="1:6">
      <c r="A856" s="3" t="s">
        <v>1790</v>
      </c>
      <c r="B856" t="s">
        <v>1791</v>
      </c>
      <c r="C856">
        <v>260</v>
      </c>
      <c r="D856">
        <v>272</v>
      </c>
      <c r="E856">
        <v>22830</v>
      </c>
      <c r="F856" t="s">
        <v>7769</v>
      </c>
    </row>
    <row r="857" spans="1:6">
      <c r="A857" s="3" t="s">
        <v>1792</v>
      </c>
      <c r="B857" t="s">
        <v>156</v>
      </c>
      <c r="C857">
        <v>165</v>
      </c>
      <c r="D857">
        <v>169</v>
      </c>
      <c r="E857">
        <v>26100</v>
      </c>
      <c r="F857" t="s">
        <v>7769</v>
      </c>
    </row>
    <row r="858" spans="1:6">
      <c r="A858" s="3" t="s">
        <v>1793</v>
      </c>
      <c r="B858" t="s">
        <v>1794</v>
      </c>
      <c r="C858">
        <v>2072</v>
      </c>
      <c r="D858">
        <v>1933</v>
      </c>
      <c r="E858">
        <v>21900</v>
      </c>
      <c r="F858" t="s">
        <v>7769</v>
      </c>
    </row>
    <row r="859" spans="1:6">
      <c r="A859" s="3" t="s">
        <v>1795</v>
      </c>
      <c r="B859" t="s">
        <v>1796</v>
      </c>
      <c r="C859">
        <v>1239</v>
      </c>
      <c r="D859">
        <v>1301</v>
      </c>
      <c r="E859">
        <v>24310</v>
      </c>
      <c r="F859" t="s">
        <v>7769</v>
      </c>
    </row>
    <row r="860" spans="1:6">
      <c r="A860" s="3" t="s">
        <v>1797</v>
      </c>
      <c r="B860" t="s">
        <v>1798</v>
      </c>
      <c r="C860">
        <v>827</v>
      </c>
      <c r="D860">
        <v>810</v>
      </c>
      <c r="E860">
        <v>26250</v>
      </c>
      <c r="F860" t="s">
        <v>7769</v>
      </c>
    </row>
    <row r="861" spans="1:6">
      <c r="A861" s="3" t="s">
        <v>1897</v>
      </c>
      <c r="B861" t="s">
        <v>1898</v>
      </c>
      <c r="C861">
        <v>146</v>
      </c>
      <c r="D861">
        <v>163</v>
      </c>
      <c r="E861">
        <v>27540</v>
      </c>
      <c r="F861" t="s">
        <v>7769</v>
      </c>
    </row>
    <row r="862" spans="1:6">
      <c r="A862" s="3" t="s">
        <v>1799</v>
      </c>
      <c r="B862" t="s">
        <v>1800</v>
      </c>
      <c r="C862">
        <v>3653</v>
      </c>
      <c r="D862">
        <v>3525</v>
      </c>
      <c r="E862">
        <v>24240</v>
      </c>
      <c r="F862">
        <v>16</v>
      </c>
    </row>
    <row r="863" spans="1:6">
      <c r="A863" s="3" t="s">
        <v>1801</v>
      </c>
      <c r="B863" t="s">
        <v>1802</v>
      </c>
      <c r="C863">
        <v>3130</v>
      </c>
      <c r="D863">
        <v>3159</v>
      </c>
      <c r="E863">
        <v>22650</v>
      </c>
      <c r="F863">
        <v>18</v>
      </c>
    </row>
    <row r="864" spans="1:6">
      <c r="A864" s="3" t="s">
        <v>1803</v>
      </c>
      <c r="B864" t="s">
        <v>1804</v>
      </c>
      <c r="C864">
        <v>723</v>
      </c>
      <c r="D864">
        <v>778</v>
      </c>
      <c r="E864">
        <v>26300</v>
      </c>
      <c r="F864" t="s">
        <v>7769</v>
      </c>
    </row>
    <row r="865" spans="1:6">
      <c r="A865" s="3" t="s">
        <v>1807</v>
      </c>
      <c r="B865" t="s">
        <v>1808</v>
      </c>
      <c r="C865">
        <v>2230</v>
      </c>
      <c r="D865">
        <v>2318</v>
      </c>
      <c r="E865">
        <v>31270</v>
      </c>
      <c r="F865">
        <v>6</v>
      </c>
    </row>
    <row r="866" spans="1:6">
      <c r="A866" s="3" t="s">
        <v>1805</v>
      </c>
      <c r="B866" t="s">
        <v>1806</v>
      </c>
      <c r="C866">
        <v>252</v>
      </c>
      <c r="D866">
        <v>237</v>
      </c>
      <c r="E866">
        <v>27820</v>
      </c>
      <c r="F866" t="s">
        <v>7769</v>
      </c>
    </row>
    <row r="867" spans="1:6">
      <c r="A867" s="3" t="s">
        <v>1809</v>
      </c>
      <c r="B867" t="s">
        <v>1810</v>
      </c>
      <c r="C867">
        <v>551</v>
      </c>
      <c r="D867">
        <v>627</v>
      </c>
      <c r="E867">
        <v>27720</v>
      </c>
      <c r="F867" t="s">
        <v>7769</v>
      </c>
    </row>
    <row r="868" spans="1:6">
      <c r="A868" s="3" t="s">
        <v>1811</v>
      </c>
      <c r="B868" t="s">
        <v>1812</v>
      </c>
      <c r="C868">
        <v>2177</v>
      </c>
      <c r="D868">
        <v>2140</v>
      </c>
      <c r="E868">
        <v>22710</v>
      </c>
      <c r="F868">
        <v>19</v>
      </c>
    </row>
    <row r="869" spans="1:6">
      <c r="A869" s="3" t="s">
        <v>1899</v>
      </c>
      <c r="B869" t="s">
        <v>1900</v>
      </c>
      <c r="C869">
        <v>749</v>
      </c>
      <c r="D869">
        <v>689</v>
      </c>
      <c r="E869">
        <v>24400</v>
      </c>
      <c r="F869" t="s">
        <v>7769</v>
      </c>
    </row>
    <row r="870" spans="1:6">
      <c r="A870" s="3" t="s">
        <v>1813</v>
      </c>
      <c r="B870" t="s">
        <v>1814</v>
      </c>
      <c r="C870">
        <v>310</v>
      </c>
      <c r="D870">
        <v>343</v>
      </c>
      <c r="E870">
        <v>21770</v>
      </c>
      <c r="F870" t="s">
        <v>7769</v>
      </c>
    </row>
    <row r="871" spans="1:6">
      <c r="A871" s="3" t="s">
        <v>1815</v>
      </c>
      <c r="B871" t="s">
        <v>1816</v>
      </c>
      <c r="C871">
        <v>252</v>
      </c>
      <c r="D871">
        <v>253</v>
      </c>
      <c r="E871">
        <v>24140</v>
      </c>
      <c r="F871" t="s">
        <v>7769</v>
      </c>
    </row>
    <row r="872" spans="1:6">
      <c r="A872" s="3" t="s">
        <v>1817</v>
      </c>
      <c r="B872" t="s">
        <v>1818</v>
      </c>
      <c r="C872">
        <v>635</v>
      </c>
      <c r="D872">
        <v>599</v>
      </c>
      <c r="E872">
        <v>24620</v>
      </c>
      <c r="F872" t="s">
        <v>7769</v>
      </c>
    </row>
    <row r="873" spans="1:6">
      <c r="A873" s="3" t="s">
        <v>1819</v>
      </c>
      <c r="B873" t="s">
        <v>1820</v>
      </c>
      <c r="C873">
        <v>6740</v>
      </c>
      <c r="D873">
        <v>6796</v>
      </c>
      <c r="E873">
        <v>19030</v>
      </c>
      <c r="F873">
        <v>33</v>
      </c>
    </row>
    <row r="874" spans="1:6">
      <c r="A874" s="3" t="s">
        <v>1821</v>
      </c>
      <c r="B874" t="s">
        <v>1822</v>
      </c>
      <c r="C874">
        <v>2758</v>
      </c>
      <c r="D874">
        <v>2861</v>
      </c>
      <c r="E874">
        <v>28750</v>
      </c>
      <c r="F874">
        <v>7</v>
      </c>
    </row>
    <row r="875" spans="1:6">
      <c r="A875" s="3" t="s">
        <v>1901</v>
      </c>
      <c r="B875" t="s">
        <v>1902</v>
      </c>
      <c r="C875">
        <v>562</v>
      </c>
      <c r="D875">
        <v>529</v>
      </c>
      <c r="E875">
        <v>23310</v>
      </c>
      <c r="F875" t="s">
        <v>7769</v>
      </c>
    </row>
    <row r="876" spans="1:6">
      <c r="A876" s="3" t="s">
        <v>1823</v>
      </c>
      <c r="B876" t="s">
        <v>1824</v>
      </c>
      <c r="C876">
        <v>1831</v>
      </c>
      <c r="D876">
        <v>1716</v>
      </c>
      <c r="E876">
        <v>28650</v>
      </c>
      <c r="F876" t="s">
        <v>7769</v>
      </c>
    </row>
    <row r="877" spans="1:6">
      <c r="A877" s="3" t="s">
        <v>1825</v>
      </c>
      <c r="B877" t="s">
        <v>1826</v>
      </c>
      <c r="C877">
        <v>247</v>
      </c>
      <c r="D877">
        <v>239</v>
      </c>
      <c r="E877">
        <v>28200</v>
      </c>
      <c r="F877" t="s">
        <v>7769</v>
      </c>
    </row>
    <row r="878" spans="1:6">
      <c r="A878" s="3" t="s">
        <v>1827</v>
      </c>
      <c r="B878" t="s">
        <v>1828</v>
      </c>
      <c r="C878">
        <v>2069</v>
      </c>
      <c r="D878">
        <v>2008</v>
      </c>
      <c r="E878">
        <v>25340</v>
      </c>
      <c r="F878">
        <v>10</v>
      </c>
    </row>
    <row r="879" spans="1:6">
      <c r="A879" s="3" t="s">
        <v>1829</v>
      </c>
      <c r="B879" t="s">
        <v>1830</v>
      </c>
      <c r="C879">
        <v>306</v>
      </c>
      <c r="D879">
        <v>313</v>
      </c>
      <c r="E879">
        <v>27720</v>
      </c>
      <c r="F879" t="s">
        <v>7769</v>
      </c>
    </row>
    <row r="880" spans="1:6">
      <c r="A880" s="3" t="s">
        <v>1831</v>
      </c>
      <c r="B880" t="s">
        <v>1832</v>
      </c>
      <c r="C880">
        <v>2183</v>
      </c>
      <c r="D880">
        <v>2244</v>
      </c>
      <c r="E880">
        <v>26920</v>
      </c>
      <c r="F880">
        <v>9</v>
      </c>
    </row>
    <row r="881" spans="1:6">
      <c r="A881" s="3" t="s">
        <v>1869</v>
      </c>
      <c r="B881" t="s">
        <v>1870</v>
      </c>
      <c r="C881">
        <v>748</v>
      </c>
      <c r="D881">
        <v>766</v>
      </c>
      <c r="E881">
        <v>24970</v>
      </c>
      <c r="F881" t="s">
        <v>7769</v>
      </c>
    </row>
    <row r="882" spans="1:6">
      <c r="A882" s="3" t="s">
        <v>1833</v>
      </c>
      <c r="B882" t="s">
        <v>1834</v>
      </c>
      <c r="C882">
        <v>1612</v>
      </c>
      <c r="D882">
        <v>1775</v>
      </c>
      <c r="E882">
        <v>32340</v>
      </c>
      <c r="F882" t="s">
        <v>7769</v>
      </c>
    </row>
    <row r="883" spans="1:6">
      <c r="A883" s="3" t="s">
        <v>1835</v>
      </c>
      <c r="B883" t="s">
        <v>1836</v>
      </c>
      <c r="C883">
        <v>1435</v>
      </c>
      <c r="D883">
        <v>1445</v>
      </c>
      <c r="E883">
        <v>24590</v>
      </c>
      <c r="F883" t="s">
        <v>7769</v>
      </c>
    </row>
    <row r="884" spans="1:6">
      <c r="A884" s="3" t="s">
        <v>1837</v>
      </c>
      <c r="B884" t="s">
        <v>1838</v>
      </c>
      <c r="C884">
        <v>10103</v>
      </c>
      <c r="D884">
        <v>9747</v>
      </c>
      <c r="E884">
        <v>38630</v>
      </c>
      <c r="F884">
        <v>7</v>
      </c>
    </row>
    <row r="885" spans="1:6">
      <c r="A885" s="3" t="s">
        <v>1839</v>
      </c>
      <c r="B885" t="s">
        <v>1840</v>
      </c>
      <c r="C885">
        <v>591</v>
      </c>
      <c r="D885">
        <v>553</v>
      </c>
      <c r="E885">
        <v>28200</v>
      </c>
      <c r="F885" t="s">
        <v>7769</v>
      </c>
    </row>
    <row r="886" spans="1:6">
      <c r="A886" s="3" t="s">
        <v>1841</v>
      </c>
      <c r="B886" t="s">
        <v>1842</v>
      </c>
      <c r="C886">
        <v>3952</v>
      </c>
      <c r="D886">
        <v>4113</v>
      </c>
      <c r="E886">
        <v>23250</v>
      </c>
      <c r="F886">
        <v>17</v>
      </c>
    </row>
    <row r="887" spans="1:6">
      <c r="A887" s="3" t="s">
        <v>1843</v>
      </c>
      <c r="B887" t="s">
        <v>1844</v>
      </c>
      <c r="C887">
        <v>339</v>
      </c>
      <c r="D887">
        <v>291</v>
      </c>
      <c r="E887">
        <v>24260</v>
      </c>
      <c r="F887" t="s">
        <v>7769</v>
      </c>
    </row>
    <row r="888" spans="1:6">
      <c r="A888" s="3" t="s">
        <v>1845</v>
      </c>
      <c r="B888" t="s">
        <v>1846</v>
      </c>
      <c r="C888">
        <v>7097</v>
      </c>
      <c r="D888">
        <v>6931</v>
      </c>
      <c r="E888">
        <v>22350</v>
      </c>
      <c r="F888">
        <v>20</v>
      </c>
    </row>
    <row r="889" spans="1:6">
      <c r="A889" s="3" t="s">
        <v>1847</v>
      </c>
      <c r="B889" t="s">
        <v>1848</v>
      </c>
      <c r="C889">
        <v>1664</v>
      </c>
      <c r="D889">
        <v>1682</v>
      </c>
      <c r="E889">
        <v>33970</v>
      </c>
      <c r="F889" t="s">
        <v>7769</v>
      </c>
    </row>
    <row r="890" spans="1:6">
      <c r="A890" s="3" t="s">
        <v>1849</v>
      </c>
      <c r="B890" t="s">
        <v>1850</v>
      </c>
      <c r="C890">
        <v>394</v>
      </c>
      <c r="D890">
        <v>360</v>
      </c>
      <c r="E890">
        <v>25360</v>
      </c>
      <c r="F890" t="s">
        <v>7769</v>
      </c>
    </row>
    <row r="891" spans="1:6">
      <c r="A891" s="3" t="s">
        <v>1851</v>
      </c>
      <c r="B891" t="s">
        <v>1852</v>
      </c>
      <c r="C891">
        <v>4831</v>
      </c>
      <c r="D891">
        <v>4978</v>
      </c>
      <c r="E891">
        <v>27810</v>
      </c>
      <c r="F891">
        <v>9</v>
      </c>
    </row>
    <row r="892" spans="1:6">
      <c r="A892" s="3" t="s">
        <v>1853</v>
      </c>
      <c r="B892" t="s">
        <v>1854</v>
      </c>
      <c r="C892">
        <v>1738</v>
      </c>
      <c r="D892">
        <v>1769</v>
      </c>
      <c r="E892">
        <v>22670</v>
      </c>
      <c r="F892" t="s">
        <v>7769</v>
      </c>
    </row>
    <row r="893" spans="1:6">
      <c r="A893" s="3" t="s">
        <v>1855</v>
      </c>
      <c r="B893" t="s">
        <v>1856</v>
      </c>
      <c r="C893">
        <v>333</v>
      </c>
      <c r="D893">
        <v>339</v>
      </c>
      <c r="E893">
        <v>32220</v>
      </c>
      <c r="F893" t="s">
        <v>7769</v>
      </c>
    </row>
    <row r="894" spans="1:6">
      <c r="A894" s="3" t="s">
        <v>1857</v>
      </c>
      <c r="B894" t="s">
        <v>1858</v>
      </c>
      <c r="C894">
        <v>402</v>
      </c>
      <c r="D894">
        <v>369</v>
      </c>
      <c r="E894">
        <v>27290</v>
      </c>
      <c r="F894" t="s">
        <v>7769</v>
      </c>
    </row>
    <row r="895" spans="1:6">
      <c r="A895" s="3" t="s">
        <v>1859</v>
      </c>
      <c r="B895" t="s">
        <v>1860</v>
      </c>
      <c r="C895">
        <v>422</v>
      </c>
      <c r="D895">
        <v>436</v>
      </c>
      <c r="E895">
        <v>24520</v>
      </c>
      <c r="F895" t="s">
        <v>7769</v>
      </c>
    </row>
    <row r="896" spans="1:6">
      <c r="A896" s="3" t="s">
        <v>1861</v>
      </c>
      <c r="B896" t="s">
        <v>1862</v>
      </c>
      <c r="C896">
        <v>524</v>
      </c>
      <c r="D896">
        <v>522</v>
      </c>
      <c r="E896">
        <v>27130</v>
      </c>
      <c r="F896" t="s">
        <v>7769</v>
      </c>
    </row>
    <row r="897" spans="1:6">
      <c r="A897" s="3" t="s">
        <v>1863</v>
      </c>
      <c r="B897" t="s">
        <v>1864</v>
      </c>
      <c r="C897">
        <v>3231</v>
      </c>
      <c r="D897">
        <v>3123</v>
      </c>
      <c r="E897">
        <v>21690</v>
      </c>
      <c r="F897">
        <v>23</v>
      </c>
    </row>
    <row r="898" spans="1:6">
      <c r="A898" s="3" t="s">
        <v>1865</v>
      </c>
      <c r="B898" t="s">
        <v>1866</v>
      </c>
      <c r="C898">
        <v>1535</v>
      </c>
      <c r="D898">
        <v>1580</v>
      </c>
      <c r="E898">
        <v>30200</v>
      </c>
      <c r="F898" t="s">
        <v>7769</v>
      </c>
    </row>
    <row r="899" spans="1:6">
      <c r="A899" s="3" t="s">
        <v>1867</v>
      </c>
      <c r="B899" t="s">
        <v>1868</v>
      </c>
      <c r="C899">
        <v>775</v>
      </c>
      <c r="D899">
        <v>766</v>
      </c>
      <c r="E899">
        <v>33390</v>
      </c>
      <c r="F899" t="s">
        <v>7769</v>
      </c>
    </row>
    <row r="900" spans="1:6">
      <c r="A900" s="3" t="s">
        <v>1871</v>
      </c>
      <c r="B900" t="s">
        <v>1872</v>
      </c>
      <c r="C900">
        <v>4483</v>
      </c>
      <c r="D900">
        <v>4189</v>
      </c>
      <c r="E900">
        <v>25360</v>
      </c>
      <c r="F900">
        <v>16</v>
      </c>
    </row>
    <row r="901" spans="1:6">
      <c r="A901" s="3" t="s">
        <v>1873</v>
      </c>
      <c r="B901" t="s">
        <v>1874</v>
      </c>
      <c r="C901">
        <v>748</v>
      </c>
      <c r="D901">
        <v>689</v>
      </c>
      <c r="E901">
        <v>22740</v>
      </c>
      <c r="F901" t="s">
        <v>7769</v>
      </c>
    </row>
    <row r="902" spans="1:6">
      <c r="A902" s="3" t="s">
        <v>1875</v>
      </c>
      <c r="B902" t="s">
        <v>1876</v>
      </c>
      <c r="C902">
        <v>738</v>
      </c>
      <c r="D902">
        <v>771</v>
      </c>
      <c r="E902">
        <v>31430</v>
      </c>
      <c r="F902" t="s">
        <v>7769</v>
      </c>
    </row>
    <row r="903" spans="1:6">
      <c r="A903" s="3" t="s">
        <v>1877</v>
      </c>
      <c r="B903" t="s">
        <v>1878</v>
      </c>
      <c r="C903">
        <v>1375</v>
      </c>
      <c r="D903">
        <v>1452</v>
      </c>
      <c r="E903">
        <v>29830</v>
      </c>
      <c r="F903" t="s">
        <v>7769</v>
      </c>
    </row>
    <row r="904" spans="1:6">
      <c r="A904" s="3" t="s">
        <v>1879</v>
      </c>
      <c r="B904" t="s">
        <v>1880</v>
      </c>
      <c r="C904">
        <v>403</v>
      </c>
      <c r="D904">
        <v>425</v>
      </c>
      <c r="E904">
        <v>24390</v>
      </c>
      <c r="F904" t="s">
        <v>7769</v>
      </c>
    </row>
    <row r="905" spans="1:6">
      <c r="A905" s="3" t="s">
        <v>1881</v>
      </c>
      <c r="B905" t="s">
        <v>1882</v>
      </c>
      <c r="C905">
        <v>11449</v>
      </c>
      <c r="D905">
        <v>11644</v>
      </c>
      <c r="E905">
        <v>19440</v>
      </c>
      <c r="F905">
        <v>30</v>
      </c>
    </row>
    <row r="906" spans="1:6">
      <c r="A906" s="3" t="s">
        <v>1885</v>
      </c>
      <c r="B906" t="s">
        <v>1886</v>
      </c>
      <c r="C906">
        <v>1345</v>
      </c>
      <c r="D906">
        <v>1340</v>
      </c>
      <c r="E906">
        <v>23250</v>
      </c>
      <c r="F906" t="s">
        <v>7769</v>
      </c>
    </row>
    <row r="907" spans="1:6">
      <c r="A907" s="3" t="s">
        <v>1883</v>
      </c>
      <c r="B907" t="s">
        <v>1884</v>
      </c>
      <c r="C907">
        <v>1671</v>
      </c>
      <c r="D907">
        <v>1698</v>
      </c>
      <c r="E907">
        <v>26650</v>
      </c>
      <c r="F907" t="s">
        <v>7769</v>
      </c>
    </row>
    <row r="908" spans="1:6">
      <c r="A908" s="3" t="s">
        <v>1887</v>
      </c>
      <c r="B908" t="s">
        <v>1888</v>
      </c>
      <c r="C908">
        <v>711</v>
      </c>
      <c r="D908">
        <v>704</v>
      </c>
      <c r="E908">
        <v>25770</v>
      </c>
      <c r="F908" t="s">
        <v>7769</v>
      </c>
    </row>
    <row r="909" spans="1:6">
      <c r="A909" s="3" t="s">
        <v>1889</v>
      </c>
      <c r="B909" t="s">
        <v>1890</v>
      </c>
      <c r="C909">
        <v>417</v>
      </c>
      <c r="D909">
        <v>390</v>
      </c>
      <c r="E909">
        <v>31630</v>
      </c>
      <c r="F909" t="s">
        <v>7769</v>
      </c>
    </row>
    <row r="910" spans="1:6">
      <c r="A910" s="3" t="s">
        <v>1891</v>
      </c>
      <c r="B910" t="s">
        <v>1892</v>
      </c>
      <c r="C910">
        <v>1030</v>
      </c>
      <c r="D910">
        <v>1095</v>
      </c>
      <c r="E910">
        <v>25030</v>
      </c>
      <c r="F910" t="s">
        <v>7769</v>
      </c>
    </row>
    <row r="911" spans="1:6">
      <c r="A911" s="3" t="s">
        <v>1893</v>
      </c>
      <c r="B911" t="s">
        <v>1894</v>
      </c>
      <c r="C911">
        <v>2482</v>
      </c>
      <c r="D911">
        <v>2435</v>
      </c>
      <c r="E911">
        <v>21410</v>
      </c>
      <c r="F911">
        <v>25</v>
      </c>
    </row>
    <row r="912" spans="1:6">
      <c r="A912" s="3" t="s">
        <v>1895</v>
      </c>
      <c r="B912" t="s">
        <v>1896</v>
      </c>
      <c r="C912">
        <v>583</v>
      </c>
      <c r="D912">
        <v>582</v>
      </c>
      <c r="E912">
        <v>25560</v>
      </c>
      <c r="F912" t="s">
        <v>7769</v>
      </c>
    </row>
    <row r="913" spans="1:6">
      <c r="A913" s="3" t="s">
        <v>1943</v>
      </c>
      <c r="B913" t="s">
        <v>1944</v>
      </c>
      <c r="C913">
        <v>1980</v>
      </c>
      <c r="D913">
        <v>1951</v>
      </c>
      <c r="E913">
        <v>28030</v>
      </c>
      <c r="F913" t="s">
        <v>7769</v>
      </c>
    </row>
    <row r="914" spans="1:6">
      <c r="A914" s="3" t="s">
        <v>1903</v>
      </c>
      <c r="B914" t="s">
        <v>1904</v>
      </c>
      <c r="C914">
        <v>611</v>
      </c>
      <c r="D914">
        <v>663</v>
      </c>
      <c r="E914">
        <v>27240</v>
      </c>
      <c r="F914" t="s">
        <v>7769</v>
      </c>
    </row>
    <row r="915" spans="1:6">
      <c r="A915" s="3" t="s">
        <v>1905</v>
      </c>
      <c r="B915" t="s">
        <v>1906</v>
      </c>
      <c r="C915">
        <v>32558</v>
      </c>
      <c r="D915">
        <v>31134</v>
      </c>
      <c r="E915">
        <v>21930</v>
      </c>
      <c r="F915">
        <v>24.2</v>
      </c>
    </row>
    <row r="916" spans="1:6">
      <c r="A916" s="3" t="s">
        <v>1907</v>
      </c>
      <c r="B916" t="s">
        <v>1908</v>
      </c>
      <c r="C916">
        <v>1660</v>
      </c>
      <c r="D916">
        <v>1737</v>
      </c>
      <c r="E916">
        <v>29530</v>
      </c>
      <c r="F916" t="s">
        <v>7769</v>
      </c>
    </row>
    <row r="917" spans="1:6">
      <c r="A917" s="3" t="s">
        <v>1909</v>
      </c>
      <c r="B917" t="s">
        <v>1910</v>
      </c>
      <c r="C917">
        <v>2452</v>
      </c>
      <c r="D917">
        <v>2518</v>
      </c>
      <c r="E917">
        <v>33150</v>
      </c>
      <c r="F917">
        <v>6</v>
      </c>
    </row>
    <row r="918" spans="1:6">
      <c r="A918" s="3" t="s">
        <v>1911</v>
      </c>
      <c r="B918" t="s">
        <v>1912</v>
      </c>
      <c r="C918">
        <v>399</v>
      </c>
      <c r="D918">
        <v>410</v>
      </c>
      <c r="E918">
        <v>26820</v>
      </c>
      <c r="F918" t="s">
        <v>7769</v>
      </c>
    </row>
    <row r="919" spans="1:6">
      <c r="A919" s="3" t="s">
        <v>1913</v>
      </c>
      <c r="B919" t="s">
        <v>1914</v>
      </c>
      <c r="C919">
        <v>1577</v>
      </c>
      <c r="D919">
        <v>1741</v>
      </c>
      <c r="E919">
        <v>24370</v>
      </c>
      <c r="F919" t="s">
        <v>7769</v>
      </c>
    </row>
    <row r="920" spans="1:6">
      <c r="A920" s="3" t="s">
        <v>1915</v>
      </c>
      <c r="B920" t="s">
        <v>1916</v>
      </c>
      <c r="C920">
        <v>153</v>
      </c>
      <c r="D920">
        <v>135</v>
      </c>
      <c r="E920">
        <v>27470</v>
      </c>
      <c r="F920" t="s">
        <v>7769</v>
      </c>
    </row>
    <row r="921" spans="1:6">
      <c r="A921" s="3" t="s">
        <v>1917</v>
      </c>
      <c r="B921" t="s">
        <v>1918</v>
      </c>
      <c r="C921">
        <v>2495</v>
      </c>
      <c r="D921">
        <v>2728</v>
      </c>
      <c r="E921">
        <v>28640</v>
      </c>
      <c r="F921">
        <v>12</v>
      </c>
    </row>
    <row r="922" spans="1:6">
      <c r="A922" s="3" t="s">
        <v>1921</v>
      </c>
      <c r="B922" t="s">
        <v>1922</v>
      </c>
      <c r="C922">
        <v>2232</v>
      </c>
      <c r="D922">
        <v>2257</v>
      </c>
      <c r="E922">
        <v>30780</v>
      </c>
      <c r="F922">
        <v>5</v>
      </c>
    </row>
    <row r="923" spans="1:6">
      <c r="A923" s="3" t="s">
        <v>1919</v>
      </c>
      <c r="B923" t="s">
        <v>1920</v>
      </c>
      <c r="C923">
        <v>1166</v>
      </c>
      <c r="D923">
        <v>1169</v>
      </c>
      <c r="E923">
        <v>25240</v>
      </c>
      <c r="F923" t="s">
        <v>7769</v>
      </c>
    </row>
    <row r="924" spans="1:6">
      <c r="A924" s="3" t="s">
        <v>1923</v>
      </c>
      <c r="B924" t="s">
        <v>1924</v>
      </c>
      <c r="C924">
        <v>7899</v>
      </c>
      <c r="D924">
        <v>7839</v>
      </c>
      <c r="E924">
        <v>23460</v>
      </c>
      <c r="F924">
        <v>18</v>
      </c>
    </row>
    <row r="925" spans="1:6">
      <c r="A925" s="3" t="s">
        <v>1927</v>
      </c>
      <c r="B925" t="s">
        <v>1928</v>
      </c>
      <c r="C925">
        <v>1073</v>
      </c>
      <c r="D925">
        <v>983</v>
      </c>
      <c r="E925">
        <v>25280</v>
      </c>
      <c r="F925" t="s">
        <v>7769</v>
      </c>
    </row>
    <row r="926" spans="1:6">
      <c r="A926" s="3" t="s">
        <v>1925</v>
      </c>
      <c r="B926" t="s">
        <v>1926</v>
      </c>
      <c r="C926">
        <v>1008</v>
      </c>
      <c r="D926">
        <v>1105</v>
      </c>
      <c r="E926">
        <v>32020</v>
      </c>
      <c r="F926" t="s">
        <v>7769</v>
      </c>
    </row>
    <row r="927" spans="1:6">
      <c r="A927" s="3" t="s">
        <v>1929</v>
      </c>
      <c r="B927" t="s">
        <v>1930</v>
      </c>
      <c r="C927">
        <v>1253</v>
      </c>
      <c r="D927">
        <v>1209</v>
      </c>
      <c r="E927">
        <v>23940</v>
      </c>
      <c r="F927" t="s">
        <v>7769</v>
      </c>
    </row>
    <row r="928" spans="1:6">
      <c r="A928" s="3" t="s">
        <v>1931</v>
      </c>
      <c r="B928" t="s">
        <v>1932</v>
      </c>
      <c r="C928">
        <v>2289</v>
      </c>
      <c r="D928">
        <v>2198</v>
      </c>
      <c r="E928">
        <v>26430</v>
      </c>
      <c r="F928">
        <v>14</v>
      </c>
    </row>
    <row r="929" spans="1:6">
      <c r="A929" s="3" t="s">
        <v>2316</v>
      </c>
      <c r="B929" t="s">
        <v>2317</v>
      </c>
      <c r="C929">
        <v>6933</v>
      </c>
      <c r="D929">
        <v>6764</v>
      </c>
      <c r="E929">
        <v>18770</v>
      </c>
      <c r="F929">
        <v>34</v>
      </c>
    </row>
    <row r="930" spans="1:6">
      <c r="A930" s="3" t="s">
        <v>1933</v>
      </c>
      <c r="B930" t="s">
        <v>1934</v>
      </c>
      <c r="C930">
        <v>840</v>
      </c>
      <c r="D930">
        <v>781</v>
      </c>
      <c r="E930">
        <v>21480</v>
      </c>
      <c r="F930" t="s">
        <v>7769</v>
      </c>
    </row>
    <row r="931" spans="1:6">
      <c r="A931" s="3" t="s">
        <v>1935</v>
      </c>
      <c r="B931" t="s">
        <v>1936</v>
      </c>
      <c r="C931">
        <v>670</v>
      </c>
      <c r="D931">
        <v>689</v>
      </c>
      <c r="E931">
        <v>25170</v>
      </c>
      <c r="F931" t="s">
        <v>7769</v>
      </c>
    </row>
    <row r="932" spans="1:6">
      <c r="A932" s="3" t="s">
        <v>1937</v>
      </c>
      <c r="B932" t="s">
        <v>1938</v>
      </c>
      <c r="C932">
        <v>14591</v>
      </c>
      <c r="D932">
        <v>13833</v>
      </c>
      <c r="E932">
        <v>20040</v>
      </c>
      <c r="F932">
        <v>29</v>
      </c>
    </row>
    <row r="933" spans="1:6">
      <c r="A933" s="3" t="s">
        <v>1939</v>
      </c>
      <c r="B933" t="s">
        <v>1940</v>
      </c>
      <c r="C933">
        <v>454</v>
      </c>
      <c r="D933">
        <v>467</v>
      </c>
      <c r="E933">
        <v>22760</v>
      </c>
      <c r="F933" t="s">
        <v>7769</v>
      </c>
    </row>
    <row r="934" spans="1:6">
      <c r="A934" s="3" t="s">
        <v>1941</v>
      </c>
      <c r="B934" t="s">
        <v>1942</v>
      </c>
      <c r="C934">
        <v>570</v>
      </c>
      <c r="D934">
        <v>579</v>
      </c>
      <c r="E934">
        <v>27060</v>
      </c>
      <c r="F934" t="s">
        <v>7769</v>
      </c>
    </row>
    <row r="935" spans="1:6">
      <c r="A935" s="3" t="s">
        <v>1945</v>
      </c>
      <c r="B935" t="s">
        <v>1946</v>
      </c>
      <c r="C935">
        <v>688</v>
      </c>
      <c r="D935">
        <v>646</v>
      </c>
      <c r="E935">
        <v>27560</v>
      </c>
      <c r="F935" t="s">
        <v>7769</v>
      </c>
    </row>
    <row r="936" spans="1:6">
      <c r="A936" s="3" t="s">
        <v>2285</v>
      </c>
      <c r="B936" t="s">
        <v>2286</v>
      </c>
      <c r="C936">
        <v>8590</v>
      </c>
      <c r="D936">
        <v>8754</v>
      </c>
      <c r="E936">
        <v>26610</v>
      </c>
      <c r="F936">
        <v>13</v>
      </c>
    </row>
    <row r="937" spans="1:6">
      <c r="A937" s="3" t="s">
        <v>1951</v>
      </c>
      <c r="B937" t="s">
        <v>1952</v>
      </c>
      <c r="C937">
        <v>874</v>
      </c>
      <c r="D937">
        <v>917</v>
      </c>
      <c r="E937">
        <v>29670</v>
      </c>
      <c r="F937" t="s">
        <v>7769</v>
      </c>
    </row>
    <row r="938" spans="1:6">
      <c r="A938" s="3" t="s">
        <v>1947</v>
      </c>
      <c r="B938" t="s">
        <v>1948</v>
      </c>
      <c r="C938">
        <v>768</v>
      </c>
      <c r="D938">
        <v>766</v>
      </c>
      <c r="E938">
        <v>32430</v>
      </c>
      <c r="F938" t="s">
        <v>7769</v>
      </c>
    </row>
    <row r="939" spans="1:6">
      <c r="A939" s="3" t="s">
        <v>1953</v>
      </c>
      <c r="B939" t="s">
        <v>1954</v>
      </c>
      <c r="C939">
        <v>2990</v>
      </c>
      <c r="D939">
        <v>3078</v>
      </c>
      <c r="E939">
        <v>33960</v>
      </c>
      <c r="F939">
        <v>5</v>
      </c>
    </row>
    <row r="940" spans="1:6">
      <c r="A940" s="3" t="s">
        <v>1949</v>
      </c>
      <c r="B940" t="s">
        <v>1950</v>
      </c>
      <c r="C940">
        <v>52</v>
      </c>
      <c r="D940">
        <v>43</v>
      </c>
      <c r="E940" t="s">
        <v>7769</v>
      </c>
      <c r="F940" t="s">
        <v>7769</v>
      </c>
    </row>
    <row r="941" spans="1:6">
      <c r="A941" s="3" t="s">
        <v>1955</v>
      </c>
      <c r="B941" t="s">
        <v>1956</v>
      </c>
      <c r="C941">
        <v>371</v>
      </c>
      <c r="D941">
        <v>357</v>
      </c>
      <c r="E941">
        <v>23400</v>
      </c>
      <c r="F941" t="s">
        <v>7769</v>
      </c>
    </row>
    <row r="942" spans="1:6">
      <c r="A942" s="3" t="s">
        <v>1957</v>
      </c>
      <c r="B942" t="s">
        <v>1958</v>
      </c>
      <c r="C942">
        <v>1092</v>
      </c>
      <c r="D942">
        <v>1088</v>
      </c>
      <c r="E942">
        <v>25090</v>
      </c>
      <c r="F942" t="s">
        <v>7769</v>
      </c>
    </row>
    <row r="943" spans="1:6">
      <c r="A943" s="3" t="s">
        <v>1959</v>
      </c>
      <c r="B943" t="s">
        <v>1960</v>
      </c>
      <c r="C943">
        <v>521</v>
      </c>
      <c r="D943">
        <v>563</v>
      </c>
      <c r="E943">
        <v>33690</v>
      </c>
      <c r="F943" t="s">
        <v>7769</v>
      </c>
    </row>
    <row r="944" spans="1:6">
      <c r="A944" s="3" t="s">
        <v>1961</v>
      </c>
      <c r="B944" t="s">
        <v>1962</v>
      </c>
      <c r="C944">
        <v>1615</v>
      </c>
      <c r="D944">
        <v>1541</v>
      </c>
      <c r="E944">
        <v>25150</v>
      </c>
      <c r="F944" t="s">
        <v>7769</v>
      </c>
    </row>
    <row r="945" spans="1:6">
      <c r="A945" s="3" t="s">
        <v>1963</v>
      </c>
      <c r="B945" t="s">
        <v>1964</v>
      </c>
      <c r="C945">
        <v>12358</v>
      </c>
      <c r="D945">
        <v>12731</v>
      </c>
      <c r="E945">
        <v>25070</v>
      </c>
      <c r="F945">
        <v>16</v>
      </c>
    </row>
    <row r="946" spans="1:6">
      <c r="A946" s="3" t="s">
        <v>1965</v>
      </c>
      <c r="B946" t="s">
        <v>1966</v>
      </c>
      <c r="C946">
        <v>9698</v>
      </c>
      <c r="D946">
        <v>9253</v>
      </c>
      <c r="E946">
        <v>18400</v>
      </c>
      <c r="F946">
        <v>36</v>
      </c>
    </row>
    <row r="947" spans="1:6">
      <c r="A947" s="3" t="s">
        <v>1967</v>
      </c>
      <c r="B947" t="s">
        <v>1968</v>
      </c>
      <c r="C947">
        <v>21134</v>
      </c>
      <c r="D947">
        <v>20787</v>
      </c>
      <c r="E947">
        <v>23300</v>
      </c>
      <c r="F947">
        <v>17</v>
      </c>
    </row>
    <row r="948" spans="1:6">
      <c r="A948" s="3" t="s">
        <v>1969</v>
      </c>
      <c r="B948" t="s">
        <v>1970</v>
      </c>
      <c r="C948">
        <v>2809</v>
      </c>
      <c r="D948">
        <v>2855</v>
      </c>
      <c r="E948">
        <v>24560</v>
      </c>
      <c r="F948">
        <v>14</v>
      </c>
    </row>
    <row r="949" spans="1:6">
      <c r="A949" s="3" t="s">
        <v>1971</v>
      </c>
      <c r="B949" t="s">
        <v>1972</v>
      </c>
      <c r="C949">
        <v>2270</v>
      </c>
      <c r="D949">
        <v>2153</v>
      </c>
      <c r="E949">
        <v>22280</v>
      </c>
      <c r="F949" t="s">
        <v>7769</v>
      </c>
    </row>
    <row r="950" spans="1:6">
      <c r="A950" s="3" t="s">
        <v>1973</v>
      </c>
      <c r="B950" t="s">
        <v>1974</v>
      </c>
      <c r="C950">
        <v>3014</v>
      </c>
      <c r="D950">
        <v>3436</v>
      </c>
      <c r="E950">
        <v>30450</v>
      </c>
      <c r="F950">
        <v>6</v>
      </c>
    </row>
    <row r="951" spans="1:6">
      <c r="A951" s="3" t="s">
        <v>1975</v>
      </c>
      <c r="B951" t="s">
        <v>1976</v>
      </c>
      <c r="C951">
        <v>694</v>
      </c>
      <c r="D951">
        <v>791</v>
      </c>
      <c r="E951">
        <v>25970</v>
      </c>
      <c r="F951" t="s">
        <v>7769</v>
      </c>
    </row>
    <row r="952" spans="1:6">
      <c r="A952" s="3" t="s">
        <v>1977</v>
      </c>
      <c r="B952" t="s">
        <v>1978</v>
      </c>
      <c r="C952">
        <v>4532</v>
      </c>
      <c r="D952">
        <v>4532</v>
      </c>
      <c r="E952">
        <v>20050</v>
      </c>
      <c r="F952">
        <v>29</v>
      </c>
    </row>
    <row r="953" spans="1:6">
      <c r="A953" s="3" t="s">
        <v>1985</v>
      </c>
      <c r="B953" t="s">
        <v>1986</v>
      </c>
      <c r="C953">
        <v>744</v>
      </c>
      <c r="D953">
        <v>716</v>
      </c>
      <c r="E953">
        <v>26440</v>
      </c>
      <c r="F953" t="s">
        <v>7769</v>
      </c>
    </row>
    <row r="954" spans="1:6">
      <c r="A954" s="3" t="s">
        <v>1979</v>
      </c>
      <c r="B954" t="s">
        <v>1980</v>
      </c>
      <c r="C954">
        <v>667</v>
      </c>
      <c r="D954">
        <v>659</v>
      </c>
      <c r="E954">
        <v>29510</v>
      </c>
      <c r="F954" t="s">
        <v>7769</v>
      </c>
    </row>
    <row r="955" spans="1:6">
      <c r="A955" s="3" t="s">
        <v>1981</v>
      </c>
      <c r="B955" t="s">
        <v>1982</v>
      </c>
      <c r="C955">
        <v>21041</v>
      </c>
      <c r="D955">
        <v>20566</v>
      </c>
      <c r="E955">
        <v>25770</v>
      </c>
      <c r="F955">
        <v>17.8</v>
      </c>
    </row>
    <row r="956" spans="1:6">
      <c r="A956" s="3" t="s">
        <v>1983</v>
      </c>
      <c r="B956" t="s">
        <v>1984</v>
      </c>
      <c r="C956">
        <v>257</v>
      </c>
      <c r="D956">
        <v>238</v>
      </c>
      <c r="E956">
        <v>26290</v>
      </c>
      <c r="F956" t="s">
        <v>7769</v>
      </c>
    </row>
    <row r="957" spans="1:6">
      <c r="A957" s="3" t="s">
        <v>1987</v>
      </c>
      <c r="B957" t="s">
        <v>1988</v>
      </c>
      <c r="C957">
        <v>6435</v>
      </c>
      <c r="D957">
        <v>6467</v>
      </c>
      <c r="E957">
        <v>25490</v>
      </c>
      <c r="F957">
        <v>16</v>
      </c>
    </row>
    <row r="958" spans="1:6">
      <c r="A958" s="3" t="s">
        <v>1989</v>
      </c>
      <c r="B958" t="s">
        <v>1990</v>
      </c>
      <c r="C958">
        <v>1218</v>
      </c>
      <c r="D958">
        <v>1333</v>
      </c>
      <c r="E958">
        <v>29930</v>
      </c>
      <c r="F958" t="s">
        <v>7769</v>
      </c>
    </row>
    <row r="959" spans="1:6">
      <c r="A959" s="3" t="s">
        <v>1991</v>
      </c>
      <c r="B959" t="s">
        <v>1992</v>
      </c>
      <c r="C959">
        <v>201</v>
      </c>
      <c r="D959">
        <v>177</v>
      </c>
      <c r="E959">
        <v>26680</v>
      </c>
      <c r="F959" t="s">
        <v>7769</v>
      </c>
    </row>
    <row r="960" spans="1:6">
      <c r="A960" s="3" t="s">
        <v>1993</v>
      </c>
      <c r="B960" t="s">
        <v>1994</v>
      </c>
      <c r="C960">
        <v>4968</v>
      </c>
      <c r="D960">
        <v>4839</v>
      </c>
      <c r="E960">
        <v>30060</v>
      </c>
      <c r="F960">
        <v>7</v>
      </c>
    </row>
    <row r="961" spans="1:6">
      <c r="A961" s="3" t="s">
        <v>1995</v>
      </c>
      <c r="B961" t="s">
        <v>1996</v>
      </c>
      <c r="C961">
        <v>193</v>
      </c>
      <c r="D961">
        <v>205</v>
      </c>
      <c r="E961">
        <v>21900</v>
      </c>
      <c r="F961" t="s">
        <v>7769</v>
      </c>
    </row>
    <row r="962" spans="1:6">
      <c r="A962" s="3" t="s">
        <v>1997</v>
      </c>
      <c r="B962" t="s">
        <v>1998</v>
      </c>
      <c r="C962">
        <v>5324</v>
      </c>
      <c r="D962">
        <v>5338</v>
      </c>
      <c r="E962">
        <v>19680</v>
      </c>
      <c r="F962">
        <v>30</v>
      </c>
    </row>
    <row r="963" spans="1:6">
      <c r="A963" s="3" t="s">
        <v>1999</v>
      </c>
      <c r="B963" t="s">
        <v>2000</v>
      </c>
      <c r="C963">
        <v>39</v>
      </c>
      <c r="D963">
        <v>43</v>
      </c>
      <c r="E963" t="s">
        <v>7769</v>
      </c>
      <c r="F963" t="s">
        <v>7769</v>
      </c>
    </row>
    <row r="964" spans="1:6">
      <c r="A964" s="3" t="s">
        <v>2001</v>
      </c>
      <c r="B964" t="s">
        <v>2002</v>
      </c>
      <c r="C964">
        <v>19825</v>
      </c>
      <c r="D964">
        <v>20665</v>
      </c>
      <c r="E964">
        <v>16330</v>
      </c>
      <c r="F964">
        <v>45</v>
      </c>
    </row>
    <row r="965" spans="1:6">
      <c r="A965" s="3" t="s">
        <v>2003</v>
      </c>
      <c r="B965" t="s">
        <v>2004</v>
      </c>
      <c r="C965">
        <v>1769</v>
      </c>
      <c r="D965">
        <v>1778</v>
      </c>
      <c r="E965">
        <v>29290</v>
      </c>
      <c r="F965" t="s">
        <v>7769</v>
      </c>
    </row>
    <row r="966" spans="1:6">
      <c r="A966" s="3" t="s">
        <v>2005</v>
      </c>
      <c r="B966" t="s">
        <v>2006</v>
      </c>
      <c r="C966">
        <v>339</v>
      </c>
      <c r="D966">
        <v>327</v>
      </c>
      <c r="E966">
        <v>27230</v>
      </c>
      <c r="F966" t="s">
        <v>7769</v>
      </c>
    </row>
    <row r="967" spans="1:6">
      <c r="A967" s="3" t="s">
        <v>2007</v>
      </c>
      <c r="B967" t="s">
        <v>2008</v>
      </c>
      <c r="C967">
        <v>314</v>
      </c>
      <c r="D967">
        <v>289</v>
      </c>
      <c r="E967">
        <v>26210</v>
      </c>
      <c r="F967" t="s">
        <v>7769</v>
      </c>
    </row>
    <row r="968" spans="1:6">
      <c r="A968" s="3" t="s">
        <v>2009</v>
      </c>
      <c r="B968" t="s">
        <v>2010</v>
      </c>
      <c r="C968">
        <v>333</v>
      </c>
      <c r="D968">
        <v>325</v>
      </c>
      <c r="E968">
        <v>26270</v>
      </c>
      <c r="F968" t="s">
        <v>7769</v>
      </c>
    </row>
    <row r="969" spans="1:6">
      <c r="A969" s="3" t="s">
        <v>2011</v>
      </c>
      <c r="B969" t="s">
        <v>2012</v>
      </c>
      <c r="C969">
        <v>860</v>
      </c>
      <c r="D969">
        <v>815</v>
      </c>
      <c r="E969">
        <v>24070</v>
      </c>
      <c r="F969" t="s">
        <v>7769</v>
      </c>
    </row>
    <row r="970" spans="1:6">
      <c r="A970" s="3" t="s">
        <v>2015</v>
      </c>
      <c r="B970" t="s">
        <v>2016</v>
      </c>
      <c r="C970">
        <v>39700</v>
      </c>
      <c r="D970">
        <v>40250</v>
      </c>
      <c r="E970">
        <v>20230</v>
      </c>
      <c r="F970">
        <v>31.4</v>
      </c>
    </row>
    <row r="971" spans="1:6">
      <c r="A971" s="3" t="s">
        <v>2017</v>
      </c>
      <c r="B971" t="s">
        <v>2018</v>
      </c>
      <c r="C971">
        <v>10558</v>
      </c>
      <c r="D971">
        <v>10109</v>
      </c>
      <c r="E971">
        <v>19780</v>
      </c>
      <c r="F971">
        <v>29</v>
      </c>
    </row>
    <row r="972" spans="1:6">
      <c r="A972" s="3" t="s">
        <v>2318</v>
      </c>
      <c r="B972" t="s">
        <v>2319</v>
      </c>
      <c r="C972">
        <v>1478</v>
      </c>
      <c r="D972">
        <v>1436</v>
      </c>
      <c r="E972">
        <v>28760</v>
      </c>
      <c r="F972" t="s">
        <v>7769</v>
      </c>
    </row>
    <row r="973" spans="1:6">
      <c r="A973" s="3" t="s">
        <v>2019</v>
      </c>
      <c r="B973" t="s">
        <v>2020</v>
      </c>
      <c r="C973">
        <v>569</v>
      </c>
      <c r="D973">
        <v>536</v>
      </c>
      <c r="E973">
        <v>25630</v>
      </c>
      <c r="F973" t="s">
        <v>7769</v>
      </c>
    </row>
    <row r="974" spans="1:6">
      <c r="A974" s="3" t="s">
        <v>2021</v>
      </c>
      <c r="B974" t="s">
        <v>2022</v>
      </c>
      <c r="C974">
        <v>250</v>
      </c>
      <c r="D974">
        <v>281</v>
      </c>
      <c r="E974">
        <v>24670</v>
      </c>
      <c r="F974" t="s">
        <v>7769</v>
      </c>
    </row>
    <row r="975" spans="1:6">
      <c r="A975" s="3" t="s">
        <v>2023</v>
      </c>
      <c r="B975" t="s">
        <v>2024</v>
      </c>
      <c r="C975">
        <v>87353</v>
      </c>
      <c r="D975">
        <v>86263</v>
      </c>
      <c r="E975">
        <v>22790</v>
      </c>
      <c r="F975">
        <v>22.7</v>
      </c>
    </row>
    <row r="976" spans="1:6">
      <c r="A976" s="3" t="s">
        <v>2025</v>
      </c>
      <c r="B976" t="s">
        <v>2026</v>
      </c>
      <c r="C976">
        <v>673</v>
      </c>
      <c r="D976">
        <v>660</v>
      </c>
      <c r="E976">
        <v>25890</v>
      </c>
      <c r="F976" t="s">
        <v>7769</v>
      </c>
    </row>
    <row r="977" spans="1:6">
      <c r="A977" s="3" t="s">
        <v>2958</v>
      </c>
      <c r="B977" t="s">
        <v>2959</v>
      </c>
      <c r="C977">
        <v>1937</v>
      </c>
      <c r="D977">
        <v>1869</v>
      </c>
      <c r="E977">
        <v>21560</v>
      </c>
      <c r="F977" t="s">
        <v>7769</v>
      </c>
    </row>
    <row r="978" spans="1:6">
      <c r="A978" s="3" t="s">
        <v>2027</v>
      </c>
      <c r="B978" t="s">
        <v>2028</v>
      </c>
      <c r="C978">
        <v>84</v>
      </c>
      <c r="D978">
        <v>94</v>
      </c>
      <c r="E978" t="s">
        <v>7769</v>
      </c>
      <c r="F978" t="s">
        <v>7769</v>
      </c>
    </row>
    <row r="979" spans="1:6">
      <c r="A979" s="3" t="s">
        <v>2960</v>
      </c>
      <c r="B979" t="s">
        <v>2961</v>
      </c>
      <c r="C979">
        <v>292</v>
      </c>
      <c r="D979">
        <v>269</v>
      </c>
      <c r="E979">
        <v>27580</v>
      </c>
      <c r="F979" t="s">
        <v>7769</v>
      </c>
    </row>
    <row r="980" spans="1:6">
      <c r="A980" s="3" t="s">
        <v>2962</v>
      </c>
      <c r="B980" t="s">
        <v>2963</v>
      </c>
      <c r="C980">
        <v>140</v>
      </c>
      <c r="D980">
        <v>145</v>
      </c>
      <c r="E980">
        <v>27230</v>
      </c>
      <c r="F980" t="s">
        <v>7769</v>
      </c>
    </row>
    <row r="981" spans="1:6">
      <c r="A981" s="3" t="s">
        <v>2029</v>
      </c>
      <c r="B981" t="s">
        <v>2030</v>
      </c>
      <c r="C981">
        <v>1219</v>
      </c>
      <c r="D981">
        <v>1213</v>
      </c>
      <c r="E981">
        <v>28900</v>
      </c>
      <c r="F981" t="s">
        <v>7769</v>
      </c>
    </row>
    <row r="982" spans="1:6">
      <c r="A982" s="3" t="s">
        <v>2964</v>
      </c>
      <c r="B982" t="s">
        <v>2965</v>
      </c>
      <c r="C982">
        <v>980</v>
      </c>
      <c r="D982">
        <v>1013</v>
      </c>
      <c r="E982">
        <v>29650</v>
      </c>
      <c r="F982" t="s">
        <v>7769</v>
      </c>
    </row>
    <row r="983" spans="1:6">
      <c r="A983" s="3" t="s">
        <v>2966</v>
      </c>
      <c r="B983" t="s">
        <v>2967</v>
      </c>
      <c r="C983">
        <v>625</v>
      </c>
      <c r="D983">
        <v>606</v>
      </c>
      <c r="E983">
        <v>21450</v>
      </c>
      <c r="F983" t="s">
        <v>7769</v>
      </c>
    </row>
    <row r="984" spans="1:6">
      <c r="A984" s="3" t="s">
        <v>2968</v>
      </c>
      <c r="B984" t="s">
        <v>2969</v>
      </c>
      <c r="C984">
        <v>886</v>
      </c>
      <c r="D984">
        <v>804</v>
      </c>
      <c r="E984">
        <v>23680</v>
      </c>
      <c r="F984" t="s">
        <v>7769</v>
      </c>
    </row>
    <row r="985" spans="1:6">
      <c r="A985" s="3" t="s">
        <v>2031</v>
      </c>
      <c r="B985" t="s">
        <v>2032</v>
      </c>
      <c r="C985">
        <v>3172</v>
      </c>
      <c r="D985">
        <v>3026</v>
      </c>
      <c r="E985">
        <v>29410</v>
      </c>
      <c r="F985">
        <v>6</v>
      </c>
    </row>
    <row r="986" spans="1:6">
      <c r="A986" s="3" t="s">
        <v>2033</v>
      </c>
      <c r="B986" t="s">
        <v>2034</v>
      </c>
      <c r="C986">
        <v>1304</v>
      </c>
      <c r="D986">
        <v>1291</v>
      </c>
      <c r="E986">
        <v>23180</v>
      </c>
      <c r="F986" t="s">
        <v>7769</v>
      </c>
    </row>
    <row r="987" spans="1:6">
      <c r="A987" s="3" t="s">
        <v>2035</v>
      </c>
      <c r="B987" t="s">
        <v>2036</v>
      </c>
      <c r="C987">
        <v>609</v>
      </c>
      <c r="D987">
        <v>618</v>
      </c>
      <c r="E987">
        <v>32560</v>
      </c>
      <c r="F987" t="s">
        <v>7769</v>
      </c>
    </row>
    <row r="988" spans="1:6">
      <c r="A988" s="3" t="s">
        <v>2037</v>
      </c>
      <c r="B988" t="s">
        <v>2038</v>
      </c>
      <c r="C988">
        <v>1311</v>
      </c>
      <c r="D988">
        <v>1280</v>
      </c>
      <c r="E988">
        <v>34210</v>
      </c>
      <c r="F988" t="s">
        <v>7769</v>
      </c>
    </row>
    <row r="989" spans="1:6">
      <c r="A989" s="3" t="s">
        <v>2039</v>
      </c>
      <c r="B989" t="s">
        <v>2040</v>
      </c>
      <c r="C989">
        <v>2185</v>
      </c>
      <c r="D989">
        <v>2416</v>
      </c>
      <c r="E989">
        <v>32780</v>
      </c>
      <c r="F989">
        <v>4</v>
      </c>
    </row>
    <row r="990" spans="1:6">
      <c r="A990" s="3" t="s">
        <v>2041</v>
      </c>
      <c r="B990" t="s">
        <v>2042</v>
      </c>
      <c r="C990">
        <v>267</v>
      </c>
      <c r="D990">
        <v>237</v>
      </c>
      <c r="E990">
        <v>27070</v>
      </c>
      <c r="F990" t="s">
        <v>7769</v>
      </c>
    </row>
    <row r="991" spans="1:6">
      <c r="A991" s="3" t="s">
        <v>2043</v>
      </c>
      <c r="B991" t="s">
        <v>2044</v>
      </c>
      <c r="C991">
        <v>692</v>
      </c>
      <c r="D991">
        <v>670</v>
      </c>
      <c r="E991">
        <v>28950</v>
      </c>
      <c r="F991" t="s">
        <v>7769</v>
      </c>
    </row>
    <row r="992" spans="1:6">
      <c r="A992" s="3" t="s">
        <v>2045</v>
      </c>
      <c r="B992" t="s">
        <v>2046</v>
      </c>
      <c r="C992">
        <v>479</v>
      </c>
      <c r="D992">
        <v>462</v>
      </c>
      <c r="E992">
        <v>25710</v>
      </c>
      <c r="F992" t="s">
        <v>7769</v>
      </c>
    </row>
    <row r="993" spans="1:6">
      <c r="A993" s="3" t="s">
        <v>2049</v>
      </c>
      <c r="B993" t="s">
        <v>2050</v>
      </c>
      <c r="C993">
        <v>600</v>
      </c>
      <c r="D993">
        <v>620</v>
      </c>
      <c r="E993">
        <v>31840</v>
      </c>
      <c r="F993" t="s">
        <v>7769</v>
      </c>
    </row>
    <row r="994" spans="1:6">
      <c r="A994" s="3" t="s">
        <v>2047</v>
      </c>
      <c r="B994" t="s">
        <v>2048</v>
      </c>
      <c r="C994">
        <v>5158</v>
      </c>
      <c r="D994">
        <v>5341</v>
      </c>
      <c r="E994">
        <v>25920</v>
      </c>
      <c r="F994">
        <v>9</v>
      </c>
    </row>
    <row r="995" spans="1:6">
      <c r="A995" s="3" t="s">
        <v>2051</v>
      </c>
      <c r="B995" t="s">
        <v>2052</v>
      </c>
      <c r="C995">
        <v>1592</v>
      </c>
      <c r="D995">
        <v>1586</v>
      </c>
      <c r="E995">
        <v>25600</v>
      </c>
      <c r="F995" t="s">
        <v>7769</v>
      </c>
    </row>
    <row r="996" spans="1:6">
      <c r="A996" s="3" t="s">
        <v>2053</v>
      </c>
      <c r="B996" t="s">
        <v>2054</v>
      </c>
      <c r="C996">
        <v>470</v>
      </c>
      <c r="D996">
        <v>479</v>
      </c>
      <c r="E996">
        <v>27200</v>
      </c>
      <c r="F996" t="s">
        <v>7769</v>
      </c>
    </row>
    <row r="997" spans="1:6">
      <c r="A997" s="3" t="s">
        <v>2055</v>
      </c>
      <c r="B997" t="s">
        <v>2056</v>
      </c>
      <c r="C997">
        <v>9619</v>
      </c>
      <c r="D997">
        <v>9039</v>
      </c>
      <c r="E997">
        <v>19690</v>
      </c>
      <c r="F997">
        <v>30</v>
      </c>
    </row>
    <row r="998" spans="1:6">
      <c r="A998" s="3" t="s">
        <v>2057</v>
      </c>
      <c r="B998" t="s">
        <v>2058</v>
      </c>
      <c r="C998">
        <v>3257</v>
      </c>
      <c r="D998">
        <v>3171</v>
      </c>
      <c r="E998">
        <v>22420</v>
      </c>
      <c r="F998">
        <v>20</v>
      </c>
    </row>
    <row r="999" spans="1:6">
      <c r="A999" s="3" t="s">
        <v>2059</v>
      </c>
      <c r="B999" t="s">
        <v>2060</v>
      </c>
      <c r="C999">
        <v>4192</v>
      </c>
      <c r="D999">
        <v>4202</v>
      </c>
      <c r="E999">
        <v>17960</v>
      </c>
      <c r="F999">
        <v>36</v>
      </c>
    </row>
    <row r="1000" spans="1:6">
      <c r="A1000" s="3" t="s">
        <v>2061</v>
      </c>
      <c r="B1000" t="s">
        <v>2062</v>
      </c>
      <c r="C1000">
        <v>299</v>
      </c>
      <c r="D1000">
        <v>302</v>
      </c>
      <c r="E1000">
        <v>40440</v>
      </c>
      <c r="F1000" t="s">
        <v>7769</v>
      </c>
    </row>
    <row r="1001" spans="1:6">
      <c r="A1001" s="3" t="s">
        <v>2063</v>
      </c>
      <c r="B1001" t="s">
        <v>2064</v>
      </c>
      <c r="C1001">
        <v>679</v>
      </c>
      <c r="D1001">
        <v>656</v>
      </c>
      <c r="E1001">
        <v>24040</v>
      </c>
      <c r="F1001" t="s">
        <v>7769</v>
      </c>
    </row>
    <row r="1002" spans="1:6">
      <c r="A1002" s="3" t="s">
        <v>2065</v>
      </c>
      <c r="B1002" t="s">
        <v>2066</v>
      </c>
      <c r="C1002">
        <v>2115</v>
      </c>
      <c r="D1002">
        <v>2137</v>
      </c>
      <c r="E1002">
        <v>26920</v>
      </c>
      <c r="F1002">
        <v>11</v>
      </c>
    </row>
    <row r="1003" spans="1:6">
      <c r="A1003" s="3" t="s">
        <v>2067</v>
      </c>
      <c r="B1003" t="s">
        <v>2068</v>
      </c>
      <c r="C1003">
        <v>891</v>
      </c>
      <c r="D1003">
        <v>893</v>
      </c>
      <c r="E1003">
        <v>26740</v>
      </c>
      <c r="F1003" t="s">
        <v>7769</v>
      </c>
    </row>
    <row r="1004" spans="1:6">
      <c r="A1004" s="3" t="s">
        <v>2069</v>
      </c>
      <c r="B1004" t="s">
        <v>2070</v>
      </c>
      <c r="C1004">
        <v>6379</v>
      </c>
      <c r="D1004">
        <v>6525</v>
      </c>
      <c r="E1004">
        <v>24530</v>
      </c>
      <c r="F1004">
        <v>13</v>
      </c>
    </row>
    <row r="1005" spans="1:6">
      <c r="A1005" s="3" t="s">
        <v>2073</v>
      </c>
      <c r="B1005" t="s">
        <v>2074</v>
      </c>
      <c r="C1005">
        <v>461</v>
      </c>
      <c r="D1005">
        <v>475</v>
      </c>
      <c r="E1005">
        <v>27120</v>
      </c>
      <c r="F1005" t="s">
        <v>7769</v>
      </c>
    </row>
    <row r="1006" spans="1:6">
      <c r="A1006" s="3" t="s">
        <v>2079</v>
      </c>
      <c r="B1006" t="s">
        <v>589</v>
      </c>
      <c r="C1006">
        <v>1112</v>
      </c>
      <c r="D1006">
        <v>1134</v>
      </c>
      <c r="E1006">
        <v>28340</v>
      </c>
      <c r="F1006" t="s">
        <v>7769</v>
      </c>
    </row>
    <row r="1007" spans="1:6">
      <c r="A1007" s="3" t="s">
        <v>2075</v>
      </c>
      <c r="B1007" t="s">
        <v>2076</v>
      </c>
      <c r="C1007">
        <v>956</v>
      </c>
      <c r="D1007">
        <v>937</v>
      </c>
      <c r="E1007">
        <v>31680</v>
      </c>
      <c r="F1007" t="s">
        <v>7769</v>
      </c>
    </row>
    <row r="1008" spans="1:6">
      <c r="A1008" s="3" t="s">
        <v>2080</v>
      </c>
      <c r="B1008" t="s">
        <v>2081</v>
      </c>
      <c r="C1008">
        <v>352</v>
      </c>
      <c r="D1008">
        <v>363</v>
      </c>
      <c r="E1008">
        <v>28550</v>
      </c>
      <c r="F1008" t="s">
        <v>7769</v>
      </c>
    </row>
    <row r="1009" spans="1:6">
      <c r="A1009" s="3" t="s">
        <v>2082</v>
      </c>
      <c r="B1009" t="s">
        <v>2083</v>
      </c>
      <c r="C1009">
        <v>340</v>
      </c>
      <c r="D1009">
        <v>328</v>
      </c>
      <c r="E1009">
        <v>36880</v>
      </c>
      <c r="F1009" t="s">
        <v>7769</v>
      </c>
    </row>
    <row r="1010" spans="1:6">
      <c r="A1010" s="3" t="s">
        <v>2970</v>
      </c>
      <c r="B1010" t="s">
        <v>2971</v>
      </c>
      <c r="C1010">
        <v>1319</v>
      </c>
      <c r="D1010">
        <v>1233</v>
      </c>
      <c r="E1010">
        <v>23040</v>
      </c>
      <c r="F1010" t="s">
        <v>7769</v>
      </c>
    </row>
    <row r="1011" spans="1:6">
      <c r="A1011" s="3" t="s">
        <v>2077</v>
      </c>
      <c r="B1011" t="s">
        <v>2078</v>
      </c>
      <c r="C1011">
        <v>709</v>
      </c>
      <c r="D1011">
        <v>725</v>
      </c>
      <c r="E1011">
        <v>28590</v>
      </c>
      <c r="F1011" t="s">
        <v>7769</v>
      </c>
    </row>
    <row r="1012" spans="1:6">
      <c r="A1012" s="3" t="s">
        <v>2084</v>
      </c>
      <c r="B1012" t="s">
        <v>2085</v>
      </c>
      <c r="C1012">
        <v>17835</v>
      </c>
      <c r="D1012">
        <v>18619</v>
      </c>
      <c r="E1012">
        <v>24290</v>
      </c>
      <c r="F1012">
        <v>20</v>
      </c>
    </row>
    <row r="1013" spans="1:6">
      <c r="A1013" s="3" t="s">
        <v>2086</v>
      </c>
      <c r="B1013" t="s">
        <v>2087</v>
      </c>
      <c r="C1013">
        <v>2517</v>
      </c>
      <c r="D1013">
        <v>2474</v>
      </c>
      <c r="E1013">
        <v>27390</v>
      </c>
      <c r="F1013">
        <v>16</v>
      </c>
    </row>
    <row r="1014" spans="1:6">
      <c r="A1014" s="3" t="s">
        <v>2088</v>
      </c>
      <c r="B1014" t="s">
        <v>2089</v>
      </c>
      <c r="C1014">
        <v>2172</v>
      </c>
      <c r="D1014">
        <v>2278</v>
      </c>
      <c r="E1014">
        <v>30940</v>
      </c>
      <c r="F1014">
        <v>5</v>
      </c>
    </row>
    <row r="1015" spans="1:6">
      <c r="A1015" s="3" t="s">
        <v>2320</v>
      </c>
      <c r="B1015" t="s">
        <v>2321</v>
      </c>
      <c r="C1015">
        <v>511</v>
      </c>
      <c r="D1015">
        <v>506</v>
      </c>
      <c r="E1015">
        <v>23090</v>
      </c>
      <c r="F1015" t="s">
        <v>7769</v>
      </c>
    </row>
    <row r="1016" spans="1:6">
      <c r="A1016" s="3" t="s">
        <v>2143</v>
      </c>
      <c r="B1016" t="s">
        <v>2144</v>
      </c>
      <c r="C1016">
        <v>1745</v>
      </c>
      <c r="D1016">
        <v>1635</v>
      </c>
      <c r="E1016">
        <v>24690</v>
      </c>
      <c r="F1016" t="s">
        <v>7769</v>
      </c>
    </row>
    <row r="1017" spans="1:6">
      <c r="A1017" s="3" t="s">
        <v>2090</v>
      </c>
      <c r="B1017" t="s">
        <v>2091</v>
      </c>
      <c r="C1017">
        <v>6881</v>
      </c>
      <c r="D1017">
        <v>6703</v>
      </c>
      <c r="E1017">
        <v>21780</v>
      </c>
      <c r="F1017">
        <v>25</v>
      </c>
    </row>
    <row r="1018" spans="1:6">
      <c r="A1018" s="3" t="s">
        <v>2092</v>
      </c>
      <c r="B1018" t="s">
        <v>2093</v>
      </c>
      <c r="C1018">
        <v>1420</v>
      </c>
      <c r="D1018">
        <v>1433</v>
      </c>
      <c r="E1018">
        <v>24460</v>
      </c>
      <c r="F1018" t="s">
        <v>7769</v>
      </c>
    </row>
    <row r="1019" spans="1:6">
      <c r="A1019" s="3" t="s">
        <v>2094</v>
      </c>
      <c r="B1019" t="s">
        <v>2095</v>
      </c>
      <c r="C1019">
        <v>5385</v>
      </c>
      <c r="D1019">
        <v>5441</v>
      </c>
      <c r="E1019">
        <v>22250</v>
      </c>
      <c r="F1019">
        <v>19</v>
      </c>
    </row>
    <row r="1020" spans="1:6">
      <c r="A1020" s="3" t="s">
        <v>2145</v>
      </c>
      <c r="B1020" t="s">
        <v>2146</v>
      </c>
      <c r="C1020">
        <v>1455</v>
      </c>
      <c r="D1020">
        <v>1432</v>
      </c>
      <c r="E1020">
        <v>27930</v>
      </c>
      <c r="F1020" t="s">
        <v>7769</v>
      </c>
    </row>
    <row r="1021" spans="1:6">
      <c r="A1021" s="3" t="s">
        <v>2147</v>
      </c>
      <c r="B1021" t="s">
        <v>2148</v>
      </c>
      <c r="C1021">
        <v>567</v>
      </c>
      <c r="D1021">
        <v>514</v>
      </c>
      <c r="E1021">
        <v>23920</v>
      </c>
      <c r="F1021" t="s">
        <v>7769</v>
      </c>
    </row>
    <row r="1022" spans="1:6">
      <c r="A1022" s="3" t="s">
        <v>2096</v>
      </c>
      <c r="B1022" t="s">
        <v>2097</v>
      </c>
      <c r="C1022">
        <v>5301</v>
      </c>
      <c r="D1022">
        <v>5131</v>
      </c>
      <c r="E1022">
        <v>21330</v>
      </c>
      <c r="F1022">
        <v>25</v>
      </c>
    </row>
    <row r="1023" spans="1:6">
      <c r="A1023" s="3" t="s">
        <v>2098</v>
      </c>
      <c r="B1023" t="s">
        <v>2099</v>
      </c>
      <c r="C1023">
        <v>1066</v>
      </c>
      <c r="D1023">
        <v>1024</v>
      </c>
      <c r="E1023">
        <v>23320</v>
      </c>
      <c r="F1023" t="s">
        <v>7769</v>
      </c>
    </row>
    <row r="1024" spans="1:6">
      <c r="A1024" s="3" t="s">
        <v>2287</v>
      </c>
      <c r="B1024" t="s">
        <v>775</v>
      </c>
      <c r="C1024">
        <v>420</v>
      </c>
      <c r="D1024">
        <v>431</v>
      </c>
      <c r="E1024">
        <v>28240</v>
      </c>
      <c r="F1024" t="s">
        <v>7769</v>
      </c>
    </row>
    <row r="1025" spans="1:6">
      <c r="A1025" s="3" t="s">
        <v>2100</v>
      </c>
      <c r="B1025" t="s">
        <v>2101</v>
      </c>
      <c r="C1025">
        <v>382</v>
      </c>
      <c r="D1025">
        <v>342</v>
      </c>
      <c r="E1025">
        <v>23850</v>
      </c>
      <c r="F1025" t="s">
        <v>7769</v>
      </c>
    </row>
    <row r="1026" spans="1:6">
      <c r="A1026" s="3" t="s">
        <v>2102</v>
      </c>
      <c r="B1026" t="s">
        <v>2103</v>
      </c>
      <c r="C1026">
        <v>5856</v>
      </c>
      <c r="D1026">
        <v>5424</v>
      </c>
      <c r="E1026">
        <v>21660</v>
      </c>
      <c r="F1026">
        <v>23</v>
      </c>
    </row>
    <row r="1027" spans="1:6">
      <c r="A1027" s="3" t="s">
        <v>2104</v>
      </c>
      <c r="B1027" t="s">
        <v>2105</v>
      </c>
      <c r="C1027">
        <v>261</v>
      </c>
      <c r="D1027">
        <v>276</v>
      </c>
      <c r="E1027">
        <v>25830</v>
      </c>
      <c r="F1027" t="s">
        <v>7769</v>
      </c>
    </row>
    <row r="1028" spans="1:6">
      <c r="A1028" s="3" t="s">
        <v>2114</v>
      </c>
      <c r="B1028" t="s">
        <v>2115</v>
      </c>
      <c r="C1028">
        <v>972</v>
      </c>
      <c r="D1028">
        <v>923</v>
      </c>
      <c r="E1028">
        <v>28370</v>
      </c>
      <c r="F1028" t="s">
        <v>7769</v>
      </c>
    </row>
    <row r="1029" spans="1:6">
      <c r="A1029" s="3" t="s">
        <v>2108</v>
      </c>
      <c r="B1029" t="s">
        <v>2109</v>
      </c>
      <c r="C1029">
        <v>1646</v>
      </c>
      <c r="D1029">
        <v>1685</v>
      </c>
      <c r="E1029">
        <v>27200</v>
      </c>
      <c r="F1029" t="s">
        <v>7769</v>
      </c>
    </row>
    <row r="1030" spans="1:6">
      <c r="A1030" s="3" t="s">
        <v>2106</v>
      </c>
      <c r="B1030" t="s">
        <v>2107</v>
      </c>
      <c r="C1030">
        <v>5570</v>
      </c>
      <c r="D1030">
        <v>5745</v>
      </c>
      <c r="E1030">
        <v>26580</v>
      </c>
      <c r="F1030">
        <v>11</v>
      </c>
    </row>
    <row r="1031" spans="1:6">
      <c r="A1031" s="3" t="s">
        <v>2110</v>
      </c>
      <c r="B1031" t="s">
        <v>2111</v>
      </c>
      <c r="C1031">
        <v>128</v>
      </c>
      <c r="D1031">
        <v>131</v>
      </c>
      <c r="E1031">
        <v>30310</v>
      </c>
      <c r="F1031" t="s">
        <v>7769</v>
      </c>
    </row>
    <row r="1032" spans="1:6">
      <c r="A1032" s="3" t="s">
        <v>2112</v>
      </c>
      <c r="B1032" t="s">
        <v>2113</v>
      </c>
      <c r="C1032">
        <v>532</v>
      </c>
      <c r="D1032">
        <v>505</v>
      </c>
      <c r="E1032">
        <v>22990</v>
      </c>
      <c r="F1032" t="s">
        <v>7769</v>
      </c>
    </row>
    <row r="1033" spans="1:6">
      <c r="A1033" s="3" t="s">
        <v>2117</v>
      </c>
      <c r="B1033" t="s">
        <v>2118</v>
      </c>
      <c r="C1033">
        <v>682</v>
      </c>
      <c r="D1033">
        <v>687</v>
      </c>
      <c r="E1033">
        <v>25780</v>
      </c>
      <c r="F1033" t="s">
        <v>7769</v>
      </c>
    </row>
    <row r="1034" spans="1:6">
      <c r="A1034" s="3" t="s">
        <v>2119</v>
      </c>
      <c r="B1034" t="s">
        <v>2120</v>
      </c>
      <c r="C1034">
        <v>1215</v>
      </c>
      <c r="D1034">
        <v>1214</v>
      </c>
      <c r="E1034">
        <v>23820</v>
      </c>
      <c r="F1034" t="s">
        <v>7769</v>
      </c>
    </row>
    <row r="1035" spans="1:6">
      <c r="A1035" s="3" t="s">
        <v>2116</v>
      </c>
      <c r="B1035" t="s">
        <v>613</v>
      </c>
      <c r="C1035">
        <v>1780</v>
      </c>
      <c r="D1035">
        <v>1754</v>
      </c>
      <c r="E1035">
        <v>26030</v>
      </c>
      <c r="F1035" t="s">
        <v>7769</v>
      </c>
    </row>
    <row r="1036" spans="1:6">
      <c r="A1036" s="3" t="s">
        <v>2121</v>
      </c>
      <c r="B1036" t="s">
        <v>2122</v>
      </c>
      <c r="C1036">
        <v>565</v>
      </c>
      <c r="D1036">
        <v>549</v>
      </c>
      <c r="E1036">
        <v>25060</v>
      </c>
      <c r="F1036" t="s">
        <v>7769</v>
      </c>
    </row>
    <row r="1037" spans="1:6">
      <c r="A1037" s="3" t="s">
        <v>2123</v>
      </c>
      <c r="B1037" t="s">
        <v>2124</v>
      </c>
      <c r="C1037">
        <v>1457</v>
      </c>
      <c r="D1037">
        <v>1662</v>
      </c>
      <c r="E1037">
        <v>31300</v>
      </c>
      <c r="F1037" t="s">
        <v>7769</v>
      </c>
    </row>
    <row r="1038" spans="1:6">
      <c r="A1038" s="3" t="s">
        <v>2125</v>
      </c>
      <c r="B1038" t="s">
        <v>2126</v>
      </c>
      <c r="C1038">
        <v>11727</v>
      </c>
      <c r="D1038">
        <v>11449</v>
      </c>
      <c r="E1038">
        <v>18550</v>
      </c>
      <c r="F1038">
        <v>35</v>
      </c>
    </row>
    <row r="1039" spans="1:6">
      <c r="A1039" s="3" t="s">
        <v>2127</v>
      </c>
      <c r="B1039" t="s">
        <v>2128</v>
      </c>
      <c r="C1039">
        <v>2220</v>
      </c>
      <c r="D1039">
        <v>2179</v>
      </c>
      <c r="E1039">
        <v>33410</v>
      </c>
      <c r="F1039">
        <v>4</v>
      </c>
    </row>
    <row r="1040" spans="1:6">
      <c r="A1040" s="3" t="s">
        <v>2129</v>
      </c>
      <c r="B1040" t="s">
        <v>2130</v>
      </c>
      <c r="C1040">
        <v>378</v>
      </c>
      <c r="D1040">
        <v>389</v>
      </c>
      <c r="E1040">
        <v>28410</v>
      </c>
      <c r="F1040" t="s">
        <v>7769</v>
      </c>
    </row>
    <row r="1041" spans="1:6">
      <c r="A1041" s="3" t="s">
        <v>2131</v>
      </c>
      <c r="B1041" t="s">
        <v>2132</v>
      </c>
      <c r="C1041">
        <v>2415</v>
      </c>
      <c r="D1041">
        <v>2609</v>
      </c>
      <c r="E1041">
        <v>28360</v>
      </c>
      <c r="F1041">
        <v>8</v>
      </c>
    </row>
    <row r="1042" spans="1:6">
      <c r="A1042" s="3" t="s">
        <v>2133</v>
      </c>
      <c r="B1042" t="s">
        <v>2134</v>
      </c>
      <c r="C1042">
        <v>7565</v>
      </c>
      <c r="D1042">
        <v>7354</v>
      </c>
      <c r="E1042">
        <v>20160</v>
      </c>
      <c r="F1042">
        <v>28</v>
      </c>
    </row>
    <row r="1043" spans="1:6">
      <c r="A1043" s="3" t="s">
        <v>2135</v>
      </c>
      <c r="B1043" t="s">
        <v>2136</v>
      </c>
      <c r="C1043">
        <v>877</v>
      </c>
      <c r="D1043">
        <v>919</v>
      </c>
      <c r="E1043">
        <v>27010</v>
      </c>
      <c r="F1043" t="s">
        <v>7769</v>
      </c>
    </row>
    <row r="1044" spans="1:6">
      <c r="A1044" s="3" t="s">
        <v>2137</v>
      </c>
      <c r="B1044" t="s">
        <v>2138</v>
      </c>
      <c r="C1044">
        <v>572</v>
      </c>
      <c r="D1044">
        <v>571</v>
      </c>
      <c r="E1044">
        <v>25910</v>
      </c>
      <c r="F1044" t="s">
        <v>7769</v>
      </c>
    </row>
    <row r="1045" spans="1:6">
      <c r="A1045" s="3" t="s">
        <v>2139</v>
      </c>
      <c r="B1045" t="s">
        <v>2140</v>
      </c>
      <c r="C1045">
        <v>3380</v>
      </c>
      <c r="D1045">
        <v>3214</v>
      </c>
      <c r="E1045">
        <v>29130</v>
      </c>
      <c r="F1045">
        <v>8</v>
      </c>
    </row>
    <row r="1046" spans="1:6">
      <c r="A1046" s="3" t="s">
        <v>2141</v>
      </c>
      <c r="B1046" t="s">
        <v>2142</v>
      </c>
      <c r="C1046">
        <v>958</v>
      </c>
      <c r="D1046">
        <v>1161</v>
      </c>
      <c r="E1046">
        <v>31990</v>
      </c>
      <c r="F1046" t="s">
        <v>7769</v>
      </c>
    </row>
    <row r="1047" spans="1:6">
      <c r="A1047" s="3" t="s">
        <v>2149</v>
      </c>
      <c r="B1047" t="s">
        <v>2150</v>
      </c>
      <c r="C1047">
        <v>2702</v>
      </c>
      <c r="D1047">
        <v>2803</v>
      </c>
      <c r="E1047">
        <v>31380</v>
      </c>
      <c r="F1047">
        <v>5</v>
      </c>
    </row>
    <row r="1048" spans="1:6">
      <c r="A1048" s="3" t="s">
        <v>2151</v>
      </c>
      <c r="B1048" t="s">
        <v>2152</v>
      </c>
      <c r="C1048">
        <v>520</v>
      </c>
      <c r="D1048">
        <v>505</v>
      </c>
      <c r="E1048">
        <v>30310</v>
      </c>
      <c r="F1048" t="s">
        <v>7769</v>
      </c>
    </row>
    <row r="1049" spans="1:6">
      <c r="A1049" s="3" t="s">
        <v>2153</v>
      </c>
      <c r="B1049" t="s">
        <v>2154</v>
      </c>
      <c r="C1049">
        <v>4193</v>
      </c>
      <c r="D1049">
        <v>4133</v>
      </c>
      <c r="E1049">
        <v>26930</v>
      </c>
      <c r="F1049">
        <v>9</v>
      </c>
    </row>
    <row r="1050" spans="1:6">
      <c r="A1050" s="3" t="s">
        <v>2155</v>
      </c>
      <c r="B1050" t="s">
        <v>2156</v>
      </c>
      <c r="C1050">
        <v>1807</v>
      </c>
      <c r="D1050">
        <v>1699</v>
      </c>
      <c r="E1050">
        <v>21310</v>
      </c>
      <c r="F1050" t="s">
        <v>7769</v>
      </c>
    </row>
    <row r="1051" spans="1:6">
      <c r="A1051" s="3" t="s">
        <v>2157</v>
      </c>
      <c r="B1051" t="s">
        <v>2158</v>
      </c>
      <c r="C1051">
        <v>2051</v>
      </c>
      <c r="D1051">
        <v>2024</v>
      </c>
      <c r="E1051">
        <v>26880</v>
      </c>
      <c r="F1051" t="s">
        <v>7769</v>
      </c>
    </row>
    <row r="1052" spans="1:6">
      <c r="A1052" s="3" t="s">
        <v>2183</v>
      </c>
      <c r="B1052" t="s">
        <v>2184</v>
      </c>
      <c r="C1052">
        <v>1026</v>
      </c>
      <c r="D1052">
        <v>1070</v>
      </c>
      <c r="E1052">
        <v>29160</v>
      </c>
      <c r="F1052" t="s">
        <v>7769</v>
      </c>
    </row>
    <row r="1053" spans="1:6">
      <c r="A1053" s="3" t="s">
        <v>2159</v>
      </c>
      <c r="B1053" t="s">
        <v>2160</v>
      </c>
      <c r="C1053">
        <v>752</v>
      </c>
      <c r="D1053">
        <v>723</v>
      </c>
      <c r="E1053">
        <v>26430</v>
      </c>
      <c r="F1053" t="s">
        <v>7769</v>
      </c>
    </row>
    <row r="1054" spans="1:6">
      <c r="A1054" s="3" t="s">
        <v>2161</v>
      </c>
      <c r="B1054" t="s">
        <v>2162</v>
      </c>
      <c r="C1054">
        <v>2301</v>
      </c>
      <c r="D1054">
        <v>2264</v>
      </c>
      <c r="E1054">
        <v>28200</v>
      </c>
      <c r="F1054">
        <v>10</v>
      </c>
    </row>
    <row r="1055" spans="1:6">
      <c r="A1055" s="3" t="s">
        <v>2163</v>
      </c>
      <c r="B1055" t="s">
        <v>2164</v>
      </c>
      <c r="C1055">
        <v>4055</v>
      </c>
      <c r="D1055">
        <v>4148</v>
      </c>
      <c r="E1055">
        <v>28710</v>
      </c>
      <c r="F1055">
        <v>7</v>
      </c>
    </row>
    <row r="1056" spans="1:6">
      <c r="A1056" s="3" t="s">
        <v>2165</v>
      </c>
      <c r="B1056" t="s">
        <v>2166</v>
      </c>
      <c r="C1056">
        <v>309</v>
      </c>
      <c r="D1056">
        <v>279</v>
      </c>
      <c r="E1056">
        <v>24830</v>
      </c>
      <c r="F1056" t="s">
        <v>7769</v>
      </c>
    </row>
    <row r="1057" spans="1:6">
      <c r="A1057" s="3" t="s">
        <v>2288</v>
      </c>
      <c r="B1057" t="s">
        <v>2289</v>
      </c>
      <c r="C1057">
        <v>5635</v>
      </c>
      <c r="D1057">
        <v>5616</v>
      </c>
      <c r="E1057">
        <v>24600</v>
      </c>
      <c r="F1057">
        <v>12</v>
      </c>
    </row>
    <row r="1058" spans="1:6">
      <c r="A1058" s="3" t="s">
        <v>2167</v>
      </c>
      <c r="B1058" t="s">
        <v>2168</v>
      </c>
      <c r="C1058">
        <v>1511</v>
      </c>
      <c r="D1058">
        <v>1413</v>
      </c>
      <c r="E1058">
        <v>23730</v>
      </c>
      <c r="F1058" t="s">
        <v>7769</v>
      </c>
    </row>
    <row r="1059" spans="1:6">
      <c r="A1059" s="3" t="s">
        <v>2169</v>
      </c>
      <c r="B1059" t="s">
        <v>2170</v>
      </c>
      <c r="C1059">
        <v>505</v>
      </c>
      <c r="D1059">
        <v>473</v>
      </c>
      <c r="E1059">
        <v>23440</v>
      </c>
      <c r="F1059" t="s">
        <v>7769</v>
      </c>
    </row>
    <row r="1060" spans="1:6">
      <c r="A1060" s="3" t="s">
        <v>2173</v>
      </c>
      <c r="B1060" t="s">
        <v>2174</v>
      </c>
      <c r="C1060">
        <v>22966</v>
      </c>
      <c r="D1060">
        <v>20239</v>
      </c>
      <c r="E1060">
        <v>18630</v>
      </c>
      <c r="F1060">
        <v>35</v>
      </c>
    </row>
    <row r="1061" spans="1:6">
      <c r="A1061" s="3" t="s">
        <v>2171</v>
      </c>
      <c r="B1061" t="s">
        <v>2172</v>
      </c>
      <c r="C1061">
        <v>5048</v>
      </c>
      <c r="D1061">
        <v>4887</v>
      </c>
      <c r="E1061">
        <v>22490</v>
      </c>
      <c r="F1061">
        <v>19</v>
      </c>
    </row>
    <row r="1062" spans="1:6">
      <c r="A1062" s="3" t="s">
        <v>2175</v>
      </c>
      <c r="B1062" t="s">
        <v>2176</v>
      </c>
      <c r="C1062">
        <v>11166</v>
      </c>
      <c r="D1062">
        <v>11430</v>
      </c>
      <c r="E1062">
        <v>24460</v>
      </c>
      <c r="F1062">
        <v>16</v>
      </c>
    </row>
    <row r="1063" spans="1:6">
      <c r="A1063" s="3" t="s">
        <v>2290</v>
      </c>
      <c r="B1063" t="s">
        <v>2291</v>
      </c>
      <c r="C1063">
        <v>481</v>
      </c>
      <c r="D1063">
        <v>464</v>
      </c>
      <c r="E1063">
        <v>25500</v>
      </c>
      <c r="F1063" t="s">
        <v>7769</v>
      </c>
    </row>
    <row r="1064" spans="1:6">
      <c r="A1064" s="3" t="s">
        <v>2177</v>
      </c>
      <c r="B1064" t="s">
        <v>2178</v>
      </c>
      <c r="C1064">
        <v>1309</v>
      </c>
      <c r="D1064">
        <v>1207</v>
      </c>
      <c r="E1064">
        <v>38610</v>
      </c>
      <c r="F1064" t="s">
        <v>7769</v>
      </c>
    </row>
    <row r="1065" spans="1:6">
      <c r="A1065" s="3" t="s">
        <v>2179</v>
      </c>
      <c r="B1065" t="s">
        <v>2180</v>
      </c>
      <c r="C1065">
        <v>4677</v>
      </c>
      <c r="D1065">
        <v>4635</v>
      </c>
      <c r="E1065">
        <v>20990</v>
      </c>
      <c r="F1065">
        <v>25</v>
      </c>
    </row>
    <row r="1066" spans="1:6">
      <c r="A1066" s="3" t="s">
        <v>2181</v>
      </c>
      <c r="B1066" t="s">
        <v>2182</v>
      </c>
      <c r="C1066">
        <v>334</v>
      </c>
      <c r="D1066">
        <v>353</v>
      </c>
      <c r="E1066">
        <v>29380</v>
      </c>
      <c r="F1066" t="s">
        <v>7769</v>
      </c>
    </row>
    <row r="1067" spans="1:6">
      <c r="A1067" s="3" t="s">
        <v>2185</v>
      </c>
      <c r="B1067" t="s">
        <v>2186</v>
      </c>
      <c r="C1067">
        <v>4436</v>
      </c>
      <c r="D1067">
        <v>4683</v>
      </c>
      <c r="E1067">
        <v>27180</v>
      </c>
      <c r="F1067">
        <v>8</v>
      </c>
    </row>
    <row r="1068" spans="1:6">
      <c r="A1068" s="3" t="s">
        <v>2187</v>
      </c>
      <c r="B1068" t="s">
        <v>2188</v>
      </c>
      <c r="C1068">
        <v>20800</v>
      </c>
      <c r="D1068">
        <v>20715</v>
      </c>
      <c r="E1068">
        <v>23950</v>
      </c>
      <c r="F1068">
        <v>19</v>
      </c>
    </row>
    <row r="1069" spans="1:6">
      <c r="A1069" s="3" t="s">
        <v>2189</v>
      </c>
      <c r="B1069" t="s">
        <v>2190</v>
      </c>
      <c r="C1069">
        <v>786</v>
      </c>
      <c r="D1069">
        <v>797</v>
      </c>
      <c r="E1069">
        <v>26210</v>
      </c>
      <c r="F1069" t="s">
        <v>7769</v>
      </c>
    </row>
    <row r="1070" spans="1:6">
      <c r="A1070" s="3" t="s">
        <v>2191</v>
      </c>
      <c r="B1070" t="s">
        <v>2192</v>
      </c>
      <c r="C1070">
        <v>1304</v>
      </c>
      <c r="D1070">
        <v>1244</v>
      </c>
      <c r="E1070">
        <v>27460</v>
      </c>
      <c r="F1070" t="s">
        <v>7769</v>
      </c>
    </row>
    <row r="1071" spans="1:6">
      <c r="A1071" s="3" t="s">
        <v>2193</v>
      </c>
      <c r="B1071" t="s">
        <v>2194</v>
      </c>
      <c r="C1071">
        <v>381</v>
      </c>
      <c r="D1071">
        <v>385</v>
      </c>
      <c r="E1071">
        <v>27210</v>
      </c>
      <c r="F1071" t="s">
        <v>7769</v>
      </c>
    </row>
    <row r="1072" spans="1:6">
      <c r="A1072" s="3" t="s">
        <v>2195</v>
      </c>
      <c r="B1072" t="s">
        <v>2196</v>
      </c>
      <c r="C1072">
        <v>607</v>
      </c>
      <c r="D1072">
        <v>599</v>
      </c>
      <c r="E1072">
        <v>28710</v>
      </c>
      <c r="F1072" t="s">
        <v>7769</v>
      </c>
    </row>
    <row r="1073" spans="1:6">
      <c r="A1073" s="3" t="s">
        <v>2197</v>
      </c>
      <c r="B1073" t="s">
        <v>2198</v>
      </c>
      <c r="C1073">
        <v>3862</v>
      </c>
      <c r="D1073">
        <v>3849</v>
      </c>
      <c r="E1073">
        <v>26080</v>
      </c>
      <c r="F1073">
        <v>11</v>
      </c>
    </row>
    <row r="1074" spans="1:6">
      <c r="A1074" s="3" t="s">
        <v>2199</v>
      </c>
      <c r="B1074" t="s">
        <v>2200</v>
      </c>
      <c r="C1074">
        <v>2739</v>
      </c>
      <c r="D1074">
        <v>2626</v>
      </c>
      <c r="E1074">
        <v>24280</v>
      </c>
      <c r="F1074">
        <v>16</v>
      </c>
    </row>
    <row r="1075" spans="1:6">
      <c r="A1075" s="3" t="s">
        <v>2201</v>
      </c>
      <c r="B1075" t="s">
        <v>2202</v>
      </c>
      <c r="C1075">
        <v>14936</v>
      </c>
      <c r="D1075">
        <v>15074</v>
      </c>
      <c r="E1075">
        <v>23630</v>
      </c>
      <c r="F1075">
        <v>18</v>
      </c>
    </row>
    <row r="1076" spans="1:6">
      <c r="A1076" s="3" t="s">
        <v>2203</v>
      </c>
      <c r="B1076" t="s">
        <v>2204</v>
      </c>
      <c r="C1076">
        <v>198</v>
      </c>
      <c r="D1076">
        <v>193</v>
      </c>
      <c r="E1076">
        <v>25460</v>
      </c>
      <c r="F1076" t="s">
        <v>7769</v>
      </c>
    </row>
    <row r="1077" spans="1:6">
      <c r="A1077" s="3" t="s">
        <v>2205</v>
      </c>
      <c r="B1077" t="s">
        <v>2206</v>
      </c>
      <c r="C1077">
        <v>2306</v>
      </c>
      <c r="D1077">
        <v>2281</v>
      </c>
      <c r="E1077">
        <v>23810</v>
      </c>
      <c r="F1077">
        <v>18</v>
      </c>
    </row>
    <row r="1078" spans="1:6">
      <c r="A1078" s="3" t="s">
        <v>2207</v>
      </c>
      <c r="B1078" t="s">
        <v>2208</v>
      </c>
      <c r="C1078">
        <v>1531</v>
      </c>
      <c r="D1078">
        <v>1451</v>
      </c>
      <c r="E1078">
        <v>24040</v>
      </c>
      <c r="F1078" t="s">
        <v>7769</v>
      </c>
    </row>
    <row r="1079" spans="1:6">
      <c r="A1079" s="3" t="s">
        <v>2209</v>
      </c>
      <c r="B1079" t="s">
        <v>2210</v>
      </c>
      <c r="C1079">
        <v>391</v>
      </c>
      <c r="D1079">
        <v>361</v>
      </c>
      <c r="E1079">
        <v>25670</v>
      </c>
      <c r="F1079" t="s">
        <v>7769</v>
      </c>
    </row>
    <row r="1080" spans="1:6">
      <c r="A1080" s="3" t="s">
        <v>2211</v>
      </c>
      <c r="B1080" t="s">
        <v>2212</v>
      </c>
      <c r="C1080">
        <v>14574</v>
      </c>
      <c r="D1080">
        <v>14152</v>
      </c>
      <c r="E1080">
        <v>18300</v>
      </c>
      <c r="F1080">
        <v>35</v>
      </c>
    </row>
    <row r="1081" spans="1:6">
      <c r="A1081" s="3" t="s">
        <v>2213</v>
      </c>
      <c r="B1081" t="s">
        <v>2214</v>
      </c>
      <c r="C1081">
        <v>3174</v>
      </c>
      <c r="D1081">
        <v>3222</v>
      </c>
      <c r="E1081">
        <v>20070</v>
      </c>
      <c r="F1081">
        <v>28</v>
      </c>
    </row>
    <row r="1082" spans="1:6">
      <c r="A1082" s="3" t="s">
        <v>2215</v>
      </c>
      <c r="B1082" t="s">
        <v>2216</v>
      </c>
      <c r="C1082">
        <v>1425</v>
      </c>
      <c r="D1082">
        <v>1376</v>
      </c>
      <c r="E1082">
        <v>26460</v>
      </c>
      <c r="F1082" t="s">
        <v>7769</v>
      </c>
    </row>
    <row r="1083" spans="1:6">
      <c r="A1083" s="3" t="s">
        <v>2217</v>
      </c>
      <c r="B1083" t="s">
        <v>2218</v>
      </c>
      <c r="C1083">
        <v>321</v>
      </c>
      <c r="D1083">
        <v>307</v>
      </c>
      <c r="E1083">
        <v>27340</v>
      </c>
      <c r="F1083" t="s">
        <v>7769</v>
      </c>
    </row>
    <row r="1084" spans="1:6">
      <c r="A1084" s="3" t="s">
        <v>2219</v>
      </c>
      <c r="B1084" t="s">
        <v>2220</v>
      </c>
      <c r="C1084">
        <v>21441</v>
      </c>
      <c r="D1084">
        <v>21912</v>
      </c>
      <c r="E1084">
        <v>23680</v>
      </c>
      <c r="F1084">
        <v>15.9</v>
      </c>
    </row>
    <row r="1085" spans="1:6">
      <c r="A1085" s="3" t="s">
        <v>2221</v>
      </c>
      <c r="B1085" t="s">
        <v>2222</v>
      </c>
      <c r="C1085">
        <v>360</v>
      </c>
      <c r="D1085">
        <v>353</v>
      </c>
      <c r="E1085">
        <v>25450</v>
      </c>
      <c r="F1085" t="s">
        <v>7769</v>
      </c>
    </row>
    <row r="1086" spans="1:6">
      <c r="A1086" s="3" t="s">
        <v>2263</v>
      </c>
      <c r="B1086" t="s">
        <v>2264</v>
      </c>
      <c r="C1086">
        <v>1975</v>
      </c>
      <c r="D1086">
        <v>1907</v>
      </c>
      <c r="E1086">
        <v>25510</v>
      </c>
      <c r="F1086" t="s">
        <v>7769</v>
      </c>
    </row>
    <row r="1087" spans="1:6">
      <c r="A1087" s="3" t="s">
        <v>2223</v>
      </c>
      <c r="B1087" t="s">
        <v>2224</v>
      </c>
      <c r="C1087">
        <v>18617</v>
      </c>
      <c r="D1087">
        <v>18582</v>
      </c>
      <c r="E1087">
        <v>25750</v>
      </c>
      <c r="F1087">
        <v>18</v>
      </c>
    </row>
    <row r="1088" spans="1:6">
      <c r="A1088" s="3" t="s">
        <v>2225</v>
      </c>
      <c r="B1088" t="s">
        <v>2226</v>
      </c>
      <c r="C1088">
        <v>565</v>
      </c>
      <c r="D1088">
        <v>565</v>
      </c>
      <c r="E1088">
        <v>23660</v>
      </c>
      <c r="F1088" t="s">
        <v>7769</v>
      </c>
    </row>
    <row r="1089" spans="1:6">
      <c r="A1089" s="3" t="s">
        <v>2227</v>
      </c>
      <c r="B1089" t="s">
        <v>2228</v>
      </c>
      <c r="C1089">
        <v>4437</v>
      </c>
      <c r="D1089">
        <v>4479</v>
      </c>
      <c r="E1089">
        <v>25380</v>
      </c>
      <c r="F1089">
        <v>16</v>
      </c>
    </row>
    <row r="1090" spans="1:6">
      <c r="A1090" s="3" t="s">
        <v>2265</v>
      </c>
      <c r="B1090" t="s">
        <v>2266</v>
      </c>
      <c r="C1090">
        <v>4135</v>
      </c>
      <c r="D1090">
        <v>4169</v>
      </c>
      <c r="E1090">
        <v>22380</v>
      </c>
      <c r="F1090">
        <v>21</v>
      </c>
    </row>
    <row r="1091" spans="1:6">
      <c r="A1091" s="3" t="s">
        <v>2229</v>
      </c>
      <c r="B1091" t="s">
        <v>2230</v>
      </c>
      <c r="C1091">
        <v>2399</v>
      </c>
      <c r="D1091">
        <v>2267</v>
      </c>
      <c r="E1091">
        <v>30310</v>
      </c>
      <c r="F1091">
        <v>8</v>
      </c>
    </row>
    <row r="1092" spans="1:6">
      <c r="A1092" s="3" t="s">
        <v>2231</v>
      </c>
      <c r="B1092" t="s">
        <v>2232</v>
      </c>
      <c r="C1092">
        <v>421</v>
      </c>
      <c r="D1092">
        <v>425</v>
      </c>
      <c r="E1092">
        <v>31620</v>
      </c>
      <c r="F1092" t="s">
        <v>7769</v>
      </c>
    </row>
    <row r="1093" spans="1:6">
      <c r="A1093" s="3" t="s">
        <v>2233</v>
      </c>
      <c r="B1093" t="s">
        <v>2234</v>
      </c>
      <c r="C1093">
        <v>1640</v>
      </c>
      <c r="D1093">
        <v>1638</v>
      </c>
      <c r="E1093">
        <v>26990</v>
      </c>
      <c r="F1093" t="s">
        <v>7769</v>
      </c>
    </row>
    <row r="1094" spans="1:6">
      <c r="A1094" s="3" t="s">
        <v>2235</v>
      </c>
      <c r="B1094" t="s">
        <v>2236</v>
      </c>
      <c r="C1094">
        <v>294</v>
      </c>
      <c r="D1094">
        <v>288</v>
      </c>
      <c r="E1094">
        <v>24760</v>
      </c>
      <c r="F1094" t="s">
        <v>7769</v>
      </c>
    </row>
    <row r="1095" spans="1:6">
      <c r="A1095" s="3" t="s">
        <v>2237</v>
      </c>
      <c r="B1095" t="s">
        <v>2238</v>
      </c>
      <c r="C1095">
        <v>896</v>
      </c>
      <c r="D1095">
        <v>837</v>
      </c>
      <c r="E1095">
        <v>24200</v>
      </c>
      <c r="F1095" t="s">
        <v>7769</v>
      </c>
    </row>
    <row r="1096" spans="1:6">
      <c r="A1096" s="3" t="s">
        <v>2241</v>
      </c>
      <c r="B1096" t="s">
        <v>2242</v>
      </c>
      <c r="C1096">
        <v>951</v>
      </c>
      <c r="D1096">
        <v>916</v>
      </c>
      <c r="E1096">
        <v>28680</v>
      </c>
      <c r="F1096" t="s">
        <v>7769</v>
      </c>
    </row>
    <row r="1097" spans="1:6">
      <c r="A1097" s="3" t="s">
        <v>2243</v>
      </c>
      <c r="B1097" t="s">
        <v>2244</v>
      </c>
      <c r="C1097">
        <v>4083</v>
      </c>
      <c r="D1097">
        <v>3957</v>
      </c>
      <c r="E1097">
        <v>23730</v>
      </c>
      <c r="F1097">
        <v>17</v>
      </c>
    </row>
    <row r="1098" spans="1:6">
      <c r="A1098" s="3" t="s">
        <v>2239</v>
      </c>
      <c r="B1098" t="s">
        <v>2240</v>
      </c>
      <c r="C1098">
        <v>858</v>
      </c>
      <c r="D1098">
        <v>867</v>
      </c>
      <c r="E1098">
        <v>29400</v>
      </c>
      <c r="F1098" t="s">
        <v>7769</v>
      </c>
    </row>
    <row r="1099" spans="1:6">
      <c r="A1099" s="3" t="s">
        <v>2245</v>
      </c>
      <c r="B1099" t="s">
        <v>2246</v>
      </c>
      <c r="C1099">
        <v>549</v>
      </c>
      <c r="D1099">
        <v>541</v>
      </c>
      <c r="E1099">
        <v>20650</v>
      </c>
      <c r="F1099" t="s">
        <v>7769</v>
      </c>
    </row>
    <row r="1100" spans="1:6">
      <c r="A1100" s="3" t="s">
        <v>2247</v>
      </c>
      <c r="B1100" t="s">
        <v>2248</v>
      </c>
      <c r="C1100">
        <v>794</v>
      </c>
      <c r="D1100">
        <v>710</v>
      </c>
      <c r="E1100">
        <v>23310</v>
      </c>
      <c r="F1100" t="s">
        <v>7769</v>
      </c>
    </row>
    <row r="1101" spans="1:6">
      <c r="A1101" s="3" t="s">
        <v>2249</v>
      </c>
      <c r="B1101" t="s">
        <v>2250</v>
      </c>
      <c r="C1101">
        <v>1396</v>
      </c>
      <c r="D1101">
        <v>1446</v>
      </c>
      <c r="E1101">
        <v>24960</v>
      </c>
      <c r="F1101" t="s">
        <v>7769</v>
      </c>
    </row>
    <row r="1102" spans="1:6">
      <c r="A1102" s="3" t="s">
        <v>2251</v>
      </c>
      <c r="B1102" t="s">
        <v>2252</v>
      </c>
      <c r="C1102">
        <v>3553</v>
      </c>
      <c r="D1102">
        <v>3496</v>
      </c>
      <c r="E1102">
        <v>22960</v>
      </c>
      <c r="F1102">
        <v>19</v>
      </c>
    </row>
    <row r="1103" spans="1:6">
      <c r="A1103" s="3" t="s">
        <v>2253</v>
      </c>
      <c r="B1103" t="s">
        <v>2254</v>
      </c>
      <c r="C1103">
        <v>875</v>
      </c>
      <c r="D1103">
        <v>902</v>
      </c>
      <c r="E1103">
        <v>26650</v>
      </c>
      <c r="F1103" t="s">
        <v>7769</v>
      </c>
    </row>
    <row r="1104" spans="1:6">
      <c r="A1104" s="3" t="s">
        <v>2255</v>
      </c>
      <c r="B1104" t="s">
        <v>2256</v>
      </c>
      <c r="C1104">
        <v>3409</v>
      </c>
      <c r="D1104">
        <v>3326</v>
      </c>
      <c r="E1104">
        <v>28770</v>
      </c>
      <c r="F1104">
        <v>7</v>
      </c>
    </row>
    <row r="1105" spans="1:6">
      <c r="A1105" s="3" t="s">
        <v>2257</v>
      </c>
      <c r="B1105" t="s">
        <v>2258</v>
      </c>
      <c r="C1105">
        <v>7805</v>
      </c>
      <c r="D1105">
        <v>7921</v>
      </c>
      <c r="E1105">
        <v>24980</v>
      </c>
      <c r="F1105">
        <v>14</v>
      </c>
    </row>
    <row r="1106" spans="1:6">
      <c r="A1106" s="3" t="s">
        <v>2259</v>
      </c>
      <c r="B1106" t="s">
        <v>2260</v>
      </c>
      <c r="C1106">
        <v>994</v>
      </c>
      <c r="D1106">
        <v>978</v>
      </c>
      <c r="E1106">
        <v>26630</v>
      </c>
      <c r="F1106" t="s">
        <v>7769</v>
      </c>
    </row>
    <row r="1107" spans="1:6">
      <c r="A1107" s="3" t="s">
        <v>2261</v>
      </c>
      <c r="B1107" t="s">
        <v>2262</v>
      </c>
      <c r="C1107">
        <v>3214</v>
      </c>
      <c r="D1107">
        <v>3259</v>
      </c>
      <c r="E1107">
        <v>27780</v>
      </c>
      <c r="F1107">
        <v>6</v>
      </c>
    </row>
    <row r="1108" spans="1:6">
      <c r="A1108" s="3" t="s">
        <v>2267</v>
      </c>
      <c r="B1108" t="s">
        <v>2268</v>
      </c>
      <c r="C1108">
        <v>1624</v>
      </c>
      <c r="D1108">
        <v>1712</v>
      </c>
      <c r="E1108">
        <v>27420</v>
      </c>
      <c r="F1108" t="s">
        <v>7769</v>
      </c>
    </row>
    <row r="1109" spans="1:6">
      <c r="A1109" s="3" t="s">
        <v>2269</v>
      </c>
      <c r="B1109" t="s">
        <v>2270</v>
      </c>
      <c r="C1109">
        <v>741</v>
      </c>
      <c r="D1109">
        <v>619</v>
      </c>
      <c r="E1109">
        <v>22700</v>
      </c>
      <c r="F1109" t="s">
        <v>7769</v>
      </c>
    </row>
    <row r="1110" spans="1:6">
      <c r="A1110" s="3" t="s">
        <v>2271</v>
      </c>
      <c r="B1110" t="s">
        <v>2272</v>
      </c>
      <c r="C1110">
        <v>3348</v>
      </c>
      <c r="D1110">
        <v>3403</v>
      </c>
      <c r="E1110">
        <v>22640</v>
      </c>
      <c r="F1110">
        <v>17</v>
      </c>
    </row>
    <row r="1111" spans="1:6">
      <c r="A1111" s="3" t="s">
        <v>2273</v>
      </c>
      <c r="B1111" t="s">
        <v>2274</v>
      </c>
      <c r="C1111">
        <v>1137</v>
      </c>
      <c r="D1111">
        <v>1115</v>
      </c>
      <c r="E1111">
        <v>30260</v>
      </c>
      <c r="F1111" t="s">
        <v>7769</v>
      </c>
    </row>
    <row r="1112" spans="1:6">
      <c r="A1112" s="3" t="s">
        <v>2275</v>
      </c>
      <c r="B1112" t="s">
        <v>2276</v>
      </c>
      <c r="C1112">
        <v>10159</v>
      </c>
      <c r="D1112">
        <v>10160</v>
      </c>
      <c r="E1112">
        <v>19020</v>
      </c>
      <c r="F1112">
        <v>36</v>
      </c>
    </row>
    <row r="1113" spans="1:6">
      <c r="A1113" s="3" t="s">
        <v>2277</v>
      </c>
      <c r="B1113" t="s">
        <v>2278</v>
      </c>
      <c r="C1113">
        <v>867</v>
      </c>
      <c r="D1113">
        <v>856</v>
      </c>
      <c r="E1113">
        <v>28720</v>
      </c>
      <c r="F1113" t="s">
        <v>7769</v>
      </c>
    </row>
    <row r="1114" spans="1:6">
      <c r="A1114" s="3" t="s">
        <v>2279</v>
      </c>
      <c r="B1114" t="s">
        <v>2280</v>
      </c>
      <c r="C1114">
        <v>1116</v>
      </c>
      <c r="D1114">
        <v>1164</v>
      </c>
      <c r="E1114">
        <v>24000</v>
      </c>
      <c r="F1114" t="s">
        <v>7769</v>
      </c>
    </row>
    <row r="1115" spans="1:6">
      <c r="A1115" s="3" t="s">
        <v>2300</v>
      </c>
      <c r="B1115" t="s">
        <v>2301</v>
      </c>
      <c r="C1115">
        <v>6231</v>
      </c>
      <c r="D1115">
        <v>6287</v>
      </c>
      <c r="E1115">
        <v>20880</v>
      </c>
      <c r="F1115">
        <v>24</v>
      </c>
    </row>
    <row r="1116" spans="1:6">
      <c r="A1116" s="3" t="s">
        <v>2302</v>
      </c>
      <c r="B1116" t="s">
        <v>2303</v>
      </c>
      <c r="C1116">
        <v>27649</v>
      </c>
      <c r="D1116">
        <v>27090</v>
      </c>
      <c r="E1116">
        <v>31550</v>
      </c>
      <c r="F1116">
        <v>11.1</v>
      </c>
    </row>
    <row r="1117" spans="1:6">
      <c r="A1117" s="3" t="s">
        <v>2304</v>
      </c>
      <c r="B1117" t="s">
        <v>2305</v>
      </c>
      <c r="C1117">
        <v>5125</v>
      </c>
      <c r="D1117">
        <v>4883</v>
      </c>
      <c r="E1117">
        <v>25240</v>
      </c>
      <c r="F1117">
        <v>14</v>
      </c>
    </row>
    <row r="1118" spans="1:6">
      <c r="A1118" s="3" t="s">
        <v>2306</v>
      </c>
      <c r="B1118" t="s">
        <v>2307</v>
      </c>
      <c r="C1118">
        <v>2399</v>
      </c>
      <c r="D1118">
        <v>2518</v>
      </c>
      <c r="E1118">
        <v>30150</v>
      </c>
      <c r="F1118">
        <v>5</v>
      </c>
    </row>
    <row r="1119" spans="1:6">
      <c r="A1119" s="3" t="s">
        <v>2308</v>
      </c>
      <c r="B1119" t="s">
        <v>2309</v>
      </c>
      <c r="C1119">
        <v>3483</v>
      </c>
      <c r="D1119">
        <v>3407</v>
      </c>
      <c r="E1119">
        <v>20210</v>
      </c>
      <c r="F1119">
        <v>28</v>
      </c>
    </row>
    <row r="1120" spans="1:6">
      <c r="A1120" s="3" t="s">
        <v>2310</v>
      </c>
      <c r="B1120" t="s">
        <v>2311</v>
      </c>
      <c r="C1120">
        <v>1773</v>
      </c>
      <c r="D1120">
        <v>1812</v>
      </c>
      <c r="E1120">
        <v>22040</v>
      </c>
      <c r="F1120" t="s">
        <v>7769</v>
      </c>
    </row>
    <row r="1121" spans="1:6">
      <c r="A1121" s="3" t="s">
        <v>2312</v>
      </c>
      <c r="B1121" t="s">
        <v>2313</v>
      </c>
      <c r="C1121">
        <v>252</v>
      </c>
      <c r="D1121">
        <v>231</v>
      </c>
      <c r="E1121">
        <v>25040</v>
      </c>
      <c r="F1121" t="s">
        <v>7769</v>
      </c>
    </row>
    <row r="1122" spans="1:6">
      <c r="A1122" s="3" t="s">
        <v>2314</v>
      </c>
      <c r="B1122" t="s">
        <v>2315</v>
      </c>
      <c r="C1122">
        <v>1679</v>
      </c>
      <c r="D1122">
        <v>1608</v>
      </c>
      <c r="E1122">
        <v>26200</v>
      </c>
      <c r="F1122" t="s">
        <v>7769</v>
      </c>
    </row>
    <row r="1123" spans="1:6">
      <c r="A1123" s="3" t="s">
        <v>2326</v>
      </c>
      <c r="B1123" t="s">
        <v>2327</v>
      </c>
      <c r="C1123">
        <v>2810</v>
      </c>
      <c r="D1123">
        <v>3046</v>
      </c>
      <c r="E1123">
        <v>29730</v>
      </c>
      <c r="F1123">
        <v>6</v>
      </c>
    </row>
    <row r="1124" spans="1:6">
      <c r="A1124" s="3" t="s">
        <v>2386</v>
      </c>
      <c r="B1124" t="s">
        <v>2387</v>
      </c>
      <c r="C1124">
        <v>1372</v>
      </c>
      <c r="D1124">
        <v>1346</v>
      </c>
      <c r="E1124">
        <v>23450</v>
      </c>
      <c r="F1124" t="s">
        <v>7769</v>
      </c>
    </row>
    <row r="1125" spans="1:6">
      <c r="A1125" s="3" t="s">
        <v>2328</v>
      </c>
      <c r="B1125" t="s">
        <v>2329</v>
      </c>
      <c r="C1125">
        <v>676</v>
      </c>
      <c r="D1125">
        <v>703</v>
      </c>
      <c r="E1125">
        <v>26120</v>
      </c>
      <c r="F1125" t="s">
        <v>7769</v>
      </c>
    </row>
    <row r="1126" spans="1:6">
      <c r="A1126" s="3" t="s">
        <v>2330</v>
      </c>
      <c r="B1126" t="s">
        <v>2331</v>
      </c>
      <c r="C1126">
        <v>661</v>
      </c>
      <c r="D1126">
        <v>611</v>
      </c>
      <c r="E1126">
        <v>28140</v>
      </c>
      <c r="F1126" t="s">
        <v>7769</v>
      </c>
    </row>
    <row r="1127" spans="1:6">
      <c r="A1127" s="3" t="s">
        <v>2332</v>
      </c>
      <c r="B1127" t="s">
        <v>2333</v>
      </c>
      <c r="C1127">
        <v>9473</v>
      </c>
      <c r="D1127">
        <v>9521</v>
      </c>
      <c r="E1127">
        <v>27220</v>
      </c>
      <c r="F1127">
        <v>9</v>
      </c>
    </row>
    <row r="1128" spans="1:6">
      <c r="A1128" s="3" t="s">
        <v>2334</v>
      </c>
      <c r="B1128" t="s">
        <v>2335</v>
      </c>
      <c r="C1128">
        <v>4262</v>
      </c>
      <c r="D1128">
        <v>4078</v>
      </c>
      <c r="E1128">
        <v>26850</v>
      </c>
      <c r="F1128">
        <v>11</v>
      </c>
    </row>
    <row r="1129" spans="1:6">
      <c r="A1129" s="3" t="s">
        <v>2338</v>
      </c>
      <c r="B1129" t="s">
        <v>2339</v>
      </c>
      <c r="C1129">
        <v>417</v>
      </c>
      <c r="D1129">
        <v>432</v>
      </c>
      <c r="E1129">
        <v>27040</v>
      </c>
      <c r="F1129" t="s">
        <v>7769</v>
      </c>
    </row>
    <row r="1130" spans="1:6">
      <c r="A1130" s="3" t="s">
        <v>2346</v>
      </c>
      <c r="B1130" t="s">
        <v>2347</v>
      </c>
      <c r="C1130">
        <v>229</v>
      </c>
      <c r="D1130">
        <v>236</v>
      </c>
      <c r="E1130">
        <v>25540</v>
      </c>
      <c r="F1130" t="s">
        <v>7769</v>
      </c>
    </row>
    <row r="1131" spans="1:6">
      <c r="A1131" s="3" t="s">
        <v>2340</v>
      </c>
      <c r="B1131" t="s">
        <v>2341</v>
      </c>
      <c r="C1131">
        <v>8259</v>
      </c>
      <c r="D1131">
        <v>9600</v>
      </c>
      <c r="E1131">
        <v>28480</v>
      </c>
      <c r="F1131">
        <v>10</v>
      </c>
    </row>
    <row r="1132" spans="1:6">
      <c r="A1132" s="3" t="s">
        <v>2342</v>
      </c>
      <c r="B1132" t="s">
        <v>2343</v>
      </c>
      <c r="C1132">
        <v>2455</v>
      </c>
      <c r="D1132">
        <v>2474</v>
      </c>
      <c r="E1132">
        <v>21610</v>
      </c>
      <c r="F1132">
        <v>19</v>
      </c>
    </row>
    <row r="1133" spans="1:6">
      <c r="A1133" s="3" t="s">
        <v>2344</v>
      </c>
      <c r="B1133" t="s">
        <v>2345</v>
      </c>
      <c r="C1133">
        <v>2425</v>
      </c>
      <c r="D1133">
        <v>2353</v>
      </c>
      <c r="E1133">
        <v>23480</v>
      </c>
      <c r="F1133">
        <v>21</v>
      </c>
    </row>
    <row r="1134" spans="1:6">
      <c r="A1134" s="3" t="s">
        <v>2348</v>
      </c>
      <c r="B1134" t="s">
        <v>2349</v>
      </c>
      <c r="C1134">
        <v>3104</v>
      </c>
      <c r="D1134">
        <v>2978</v>
      </c>
      <c r="E1134">
        <v>28990</v>
      </c>
      <c r="F1134">
        <v>7</v>
      </c>
    </row>
    <row r="1135" spans="1:6">
      <c r="A1135" s="3" t="s">
        <v>2350</v>
      </c>
      <c r="B1135" t="s">
        <v>2351</v>
      </c>
      <c r="C1135">
        <v>533</v>
      </c>
      <c r="D1135">
        <v>527</v>
      </c>
      <c r="E1135">
        <v>25940</v>
      </c>
      <c r="F1135" t="s">
        <v>7769</v>
      </c>
    </row>
    <row r="1136" spans="1:6">
      <c r="A1136" s="3" t="s">
        <v>2352</v>
      </c>
      <c r="B1136" t="s">
        <v>2353</v>
      </c>
      <c r="C1136">
        <v>1349</v>
      </c>
      <c r="D1136">
        <v>1462</v>
      </c>
      <c r="E1136">
        <v>25280</v>
      </c>
      <c r="F1136" t="s">
        <v>7769</v>
      </c>
    </row>
    <row r="1137" spans="1:6">
      <c r="A1137" s="3" t="s">
        <v>2354</v>
      </c>
      <c r="B1137" t="s">
        <v>2355</v>
      </c>
      <c r="C1137">
        <v>1894</v>
      </c>
      <c r="D1137">
        <v>1847</v>
      </c>
      <c r="E1137">
        <v>23280</v>
      </c>
      <c r="F1137" t="s">
        <v>7769</v>
      </c>
    </row>
    <row r="1138" spans="1:6">
      <c r="A1138" s="3" t="s">
        <v>2356</v>
      </c>
      <c r="B1138" t="s">
        <v>2357</v>
      </c>
      <c r="C1138">
        <v>232787</v>
      </c>
      <c r="D1138">
        <v>238246</v>
      </c>
      <c r="E1138">
        <v>22470</v>
      </c>
      <c r="F1138">
        <v>28.6</v>
      </c>
    </row>
    <row r="1139" spans="1:6">
      <c r="A1139" s="3" t="s">
        <v>2358</v>
      </c>
      <c r="B1139" t="s">
        <v>2359</v>
      </c>
      <c r="C1139">
        <v>563</v>
      </c>
      <c r="D1139">
        <v>525</v>
      </c>
      <c r="E1139">
        <v>26460</v>
      </c>
      <c r="F1139" t="s">
        <v>7769</v>
      </c>
    </row>
    <row r="1140" spans="1:6">
      <c r="A1140" s="3" t="s">
        <v>2360</v>
      </c>
      <c r="B1140" t="s">
        <v>2361</v>
      </c>
      <c r="C1140">
        <v>8371</v>
      </c>
      <c r="D1140">
        <v>8161</v>
      </c>
      <c r="E1140">
        <v>28230</v>
      </c>
      <c r="F1140">
        <v>9</v>
      </c>
    </row>
    <row r="1141" spans="1:6">
      <c r="A1141" s="3" t="s">
        <v>2362</v>
      </c>
      <c r="B1141" t="s">
        <v>2363</v>
      </c>
      <c r="C1141">
        <v>374</v>
      </c>
      <c r="D1141">
        <v>301</v>
      </c>
      <c r="E1141">
        <v>24180</v>
      </c>
      <c r="F1141" t="s">
        <v>7769</v>
      </c>
    </row>
    <row r="1142" spans="1:6">
      <c r="A1142" s="3" t="s">
        <v>2364</v>
      </c>
      <c r="B1142" t="s">
        <v>2365</v>
      </c>
      <c r="C1142">
        <v>729</v>
      </c>
      <c r="D1142">
        <v>712</v>
      </c>
      <c r="E1142">
        <v>29100</v>
      </c>
      <c r="F1142" t="s">
        <v>7769</v>
      </c>
    </row>
    <row r="1143" spans="1:6">
      <c r="A1143" s="3" t="s">
        <v>2366</v>
      </c>
      <c r="B1143" t="s">
        <v>2367</v>
      </c>
      <c r="C1143">
        <v>2299</v>
      </c>
      <c r="D1143">
        <v>2155</v>
      </c>
      <c r="E1143">
        <v>38140</v>
      </c>
      <c r="F1143">
        <v>5</v>
      </c>
    </row>
    <row r="1144" spans="1:6">
      <c r="A1144" s="3" t="s">
        <v>2292</v>
      </c>
      <c r="B1144" t="s">
        <v>2293</v>
      </c>
      <c r="C1144">
        <v>2097</v>
      </c>
      <c r="D1144">
        <v>2057</v>
      </c>
      <c r="E1144">
        <v>26110</v>
      </c>
      <c r="F1144" t="s">
        <v>7769</v>
      </c>
    </row>
    <row r="1145" spans="1:6">
      <c r="A1145" s="3" t="s">
        <v>2368</v>
      </c>
      <c r="B1145" t="s">
        <v>2369</v>
      </c>
      <c r="C1145">
        <v>1178</v>
      </c>
      <c r="D1145">
        <v>1228</v>
      </c>
      <c r="E1145">
        <v>25610</v>
      </c>
      <c r="F1145" t="s">
        <v>7769</v>
      </c>
    </row>
    <row r="1146" spans="1:6">
      <c r="A1146" s="3" t="s">
        <v>2370</v>
      </c>
      <c r="B1146" t="s">
        <v>2371</v>
      </c>
      <c r="C1146">
        <v>6193</v>
      </c>
      <c r="D1146">
        <v>5952</v>
      </c>
      <c r="E1146">
        <v>24560</v>
      </c>
      <c r="F1146">
        <v>12</v>
      </c>
    </row>
    <row r="1147" spans="1:6">
      <c r="A1147" s="3" t="s">
        <v>2372</v>
      </c>
      <c r="B1147" t="s">
        <v>2373</v>
      </c>
      <c r="C1147">
        <v>22233</v>
      </c>
      <c r="D1147">
        <v>22567</v>
      </c>
      <c r="E1147">
        <v>21930</v>
      </c>
      <c r="F1147">
        <v>25</v>
      </c>
    </row>
    <row r="1148" spans="1:6">
      <c r="A1148" s="3" t="s">
        <v>2374</v>
      </c>
      <c r="B1148" t="s">
        <v>2375</v>
      </c>
      <c r="C1148">
        <v>3949</v>
      </c>
      <c r="D1148">
        <v>3734</v>
      </c>
      <c r="E1148">
        <v>17280</v>
      </c>
      <c r="F1148">
        <v>39</v>
      </c>
    </row>
    <row r="1149" spans="1:6">
      <c r="A1149" s="3" t="s">
        <v>2376</v>
      </c>
      <c r="B1149" t="s">
        <v>2377</v>
      </c>
      <c r="C1149">
        <v>933</v>
      </c>
      <c r="D1149">
        <v>899</v>
      </c>
      <c r="E1149">
        <v>26590</v>
      </c>
      <c r="F1149" t="s">
        <v>7769</v>
      </c>
    </row>
    <row r="1150" spans="1:6">
      <c r="A1150" s="3" t="s">
        <v>2378</v>
      </c>
      <c r="B1150" t="s">
        <v>2379</v>
      </c>
      <c r="C1150">
        <v>826</v>
      </c>
      <c r="D1150">
        <v>922</v>
      </c>
      <c r="E1150">
        <v>35980</v>
      </c>
      <c r="F1150" t="s">
        <v>7769</v>
      </c>
    </row>
    <row r="1151" spans="1:6">
      <c r="A1151" s="3" t="s">
        <v>2380</v>
      </c>
      <c r="B1151" t="s">
        <v>2381</v>
      </c>
      <c r="C1151">
        <v>6481</v>
      </c>
      <c r="D1151">
        <v>6294</v>
      </c>
      <c r="E1151">
        <v>16460</v>
      </c>
      <c r="F1151">
        <v>45</v>
      </c>
    </row>
    <row r="1152" spans="1:6">
      <c r="A1152" s="3" t="s">
        <v>2382</v>
      </c>
      <c r="B1152" t="s">
        <v>2383</v>
      </c>
      <c r="C1152">
        <v>758</v>
      </c>
      <c r="D1152">
        <v>783</v>
      </c>
      <c r="E1152">
        <v>26750</v>
      </c>
      <c r="F1152" t="s">
        <v>7769</v>
      </c>
    </row>
    <row r="1153" spans="1:6">
      <c r="A1153" s="3" t="s">
        <v>2384</v>
      </c>
      <c r="B1153" t="s">
        <v>2385</v>
      </c>
      <c r="C1153">
        <v>13422</v>
      </c>
      <c r="D1153">
        <v>14050</v>
      </c>
      <c r="E1153">
        <v>24770</v>
      </c>
      <c r="F1153">
        <v>17</v>
      </c>
    </row>
    <row r="1154" spans="1:6">
      <c r="A1154" s="3" t="s">
        <v>2294</v>
      </c>
      <c r="B1154" t="s">
        <v>2295</v>
      </c>
      <c r="C1154">
        <v>21173</v>
      </c>
      <c r="D1154">
        <v>21790</v>
      </c>
      <c r="E1154">
        <v>28500</v>
      </c>
      <c r="F1154">
        <v>14.3</v>
      </c>
    </row>
    <row r="1155" spans="1:6">
      <c r="A1155" s="3" t="s">
        <v>2388</v>
      </c>
      <c r="B1155" t="s">
        <v>2389</v>
      </c>
      <c r="C1155">
        <v>4112</v>
      </c>
      <c r="D1155">
        <v>3954</v>
      </c>
      <c r="E1155">
        <v>25710</v>
      </c>
      <c r="F1155">
        <v>15</v>
      </c>
    </row>
    <row r="1156" spans="1:6">
      <c r="A1156" s="3" t="s">
        <v>2390</v>
      </c>
      <c r="B1156" t="s">
        <v>2391</v>
      </c>
      <c r="C1156">
        <v>735</v>
      </c>
      <c r="D1156">
        <v>699</v>
      </c>
      <c r="E1156">
        <v>30660</v>
      </c>
      <c r="F1156" t="s">
        <v>7769</v>
      </c>
    </row>
    <row r="1157" spans="1:6">
      <c r="A1157" s="3" t="s">
        <v>2322</v>
      </c>
      <c r="B1157" t="s">
        <v>2323</v>
      </c>
      <c r="C1157">
        <v>642</v>
      </c>
      <c r="D1157">
        <v>628</v>
      </c>
      <c r="E1157">
        <v>35780</v>
      </c>
      <c r="F1157" t="s">
        <v>7769</v>
      </c>
    </row>
    <row r="1158" spans="1:6">
      <c r="A1158" s="3" t="s">
        <v>2392</v>
      </c>
      <c r="B1158" t="s">
        <v>2393</v>
      </c>
      <c r="C1158">
        <v>504</v>
      </c>
      <c r="D1158">
        <v>498</v>
      </c>
      <c r="E1158">
        <v>23650</v>
      </c>
      <c r="F1158" t="s">
        <v>7769</v>
      </c>
    </row>
    <row r="1159" spans="1:6">
      <c r="A1159" s="3" t="s">
        <v>2394</v>
      </c>
      <c r="B1159" t="s">
        <v>2395</v>
      </c>
      <c r="C1159">
        <v>482</v>
      </c>
      <c r="D1159">
        <v>461</v>
      </c>
      <c r="E1159">
        <v>26280</v>
      </c>
      <c r="F1159" t="s">
        <v>7769</v>
      </c>
    </row>
    <row r="1160" spans="1:6">
      <c r="A1160" s="3" t="s">
        <v>2396</v>
      </c>
      <c r="B1160" t="s">
        <v>2397</v>
      </c>
      <c r="C1160">
        <v>4590</v>
      </c>
      <c r="D1160">
        <v>4507</v>
      </c>
      <c r="E1160">
        <v>26510</v>
      </c>
      <c r="F1160">
        <v>11</v>
      </c>
    </row>
    <row r="1161" spans="1:6">
      <c r="A1161" s="3" t="s">
        <v>2398</v>
      </c>
      <c r="B1161" t="s">
        <v>2399</v>
      </c>
      <c r="C1161">
        <v>1888</v>
      </c>
      <c r="D1161">
        <v>1841</v>
      </c>
      <c r="E1161">
        <v>23940</v>
      </c>
      <c r="F1161" t="s">
        <v>7769</v>
      </c>
    </row>
    <row r="1162" spans="1:6">
      <c r="A1162" s="3" t="s">
        <v>2400</v>
      </c>
      <c r="B1162" t="s">
        <v>2401</v>
      </c>
      <c r="C1162">
        <v>38617</v>
      </c>
      <c r="D1162">
        <v>40184</v>
      </c>
      <c r="E1162">
        <v>33330</v>
      </c>
      <c r="F1162">
        <v>10.7</v>
      </c>
    </row>
    <row r="1163" spans="1:6">
      <c r="A1163" s="3" t="s">
        <v>2402</v>
      </c>
      <c r="B1163" t="s">
        <v>2403</v>
      </c>
      <c r="C1163">
        <v>736</v>
      </c>
      <c r="D1163">
        <v>741</v>
      </c>
      <c r="E1163">
        <v>25670</v>
      </c>
      <c r="F1163" t="s">
        <v>7769</v>
      </c>
    </row>
    <row r="1164" spans="1:6">
      <c r="A1164" s="3" t="s">
        <v>2404</v>
      </c>
      <c r="B1164" t="s">
        <v>2405</v>
      </c>
      <c r="C1164">
        <v>820</v>
      </c>
      <c r="D1164">
        <v>808</v>
      </c>
      <c r="E1164">
        <v>27320</v>
      </c>
      <c r="F1164" t="s">
        <v>7769</v>
      </c>
    </row>
    <row r="1165" spans="1:6">
      <c r="A1165" s="3" t="s">
        <v>2406</v>
      </c>
      <c r="B1165" t="s">
        <v>2407</v>
      </c>
      <c r="C1165">
        <v>1457</v>
      </c>
      <c r="D1165">
        <v>1402</v>
      </c>
      <c r="E1165">
        <v>21890</v>
      </c>
      <c r="F1165" t="s">
        <v>7769</v>
      </c>
    </row>
    <row r="1166" spans="1:6">
      <c r="A1166" s="3" t="s">
        <v>2408</v>
      </c>
      <c r="B1166" t="s">
        <v>2409</v>
      </c>
      <c r="C1166">
        <v>11855</v>
      </c>
      <c r="D1166">
        <v>11995</v>
      </c>
      <c r="E1166">
        <v>22190</v>
      </c>
      <c r="F1166">
        <v>22</v>
      </c>
    </row>
    <row r="1167" spans="1:6">
      <c r="A1167" s="3" t="s">
        <v>2410</v>
      </c>
      <c r="B1167" t="s">
        <v>2411</v>
      </c>
      <c r="C1167">
        <v>1403</v>
      </c>
      <c r="D1167">
        <v>1454</v>
      </c>
      <c r="E1167">
        <v>24660</v>
      </c>
      <c r="F1167" t="s">
        <v>7769</v>
      </c>
    </row>
    <row r="1168" spans="1:6">
      <c r="A1168" s="3" t="s">
        <v>2412</v>
      </c>
      <c r="B1168" t="s">
        <v>2413</v>
      </c>
      <c r="C1168">
        <v>2748</v>
      </c>
      <c r="D1168">
        <v>2653</v>
      </c>
      <c r="E1168">
        <v>21760</v>
      </c>
      <c r="F1168">
        <v>26</v>
      </c>
    </row>
    <row r="1169" spans="1:6">
      <c r="A1169" s="3" t="s">
        <v>2416</v>
      </c>
      <c r="B1169" t="s">
        <v>2417</v>
      </c>
      <c r="C1169">
        <v>10376</v>
      </c>
      <c r="D1169">
        <v>12622</v>
      </c>
      <c r="E1169">
        <v>26690</v>
      </c>
      <c r="F1169">
        <v>12</v>
      </c>
    </row>
    <row r="1170" spans="1:6">
      <c r="A1170" s="3" t="s">
        <v>2414</v>
      </c>
      <c r="B1170" t="s">
        <v>2415</v>
      </c>
      <c r="C1170">
        <v>1873</v>
      </c>
      <c r="D1170">
        <v>1943</v>
      </c>
      <c r="E1170">
        <v>23150</v>
      </c>
      <c r="F1170" t="s">
        <v>7769</v>
      </c>
    </row>
    <row r="1171" spans="1:6">
      <c r="A1171" s="3" t="s">
        <v>2418</v>
      </c>
      <c r="B1171" t="s">
        <v>2419</v>
      </c>
      <c r="C1171">
        <v>1997</v>
      </c>
      <c r="D1171">
        <v>1961</v>
      </c>
      <c r="E1171">
        <v>29240</v>
      </c>
      <c r="F1171" t="s">
        <v>7769</v>
      </c>
    </row>
    <row r="1172" spans="1:6">
      <c r="A1172" s="3" t="s">
        <v>2420</v>
      </c>
      <c r="B1172" t="s">
        <v>2421</v>
      </c>
      <c r="C1172">
        <v>2717</v>
      </c>
      <c r="D1172">
        <v>2689</v>
      </c>
      <c r="E1172">
        <v>22680</v>
      </c>
      <c r="F1172">
        <v>17</v>
      </c>
    </row>
    <row r="1173" spans="1:6">
      <c r="A1173" s="3" t="s">
        <v>2422</v>
      </c>
      <c r="B1173" t="s">
        <v>2423</v>
      </c>
      <c r="C1173">
        <v>4143</v>
      </c>
      <c r="D1173">
        <v>3999</v>
      </c>
      <c r="E1173">
        <v>20290</v>
      </c>
      <c r="F1173">
        <v>28</v>
      </c>
    </row>
    <row r="1174" spans="1:6">
      <c r="A1174" s="3" t="s">
        <v>2424</v>
      </c>
      <c r="B1174" t="s">
        <v>2425</v>
      </c>
      <c r="C1174">
        <v>865</v>
      </c>
      <c r="D1174">
        <v>911</v>
      </c>
      <c r="E1174">
        <v>26140</v>
      </c>
      <c r="F1174" t="s">
        <v>7769</v>
      </c>
    </row>
    <row r="1175" spans="1:6">
      <c r="A1175" s="3" t="s">
        <v>2426</v>
      </c>
      <c r="B1175" t="s">
        <v>2427</v>
      </c>
      <c r="C1175">
        <v>29944</v>
      </c>
      <c r="D1175">
        <v>28767</v>
      </c>
      <c r="E1175">
        <v>17930</v>
      </c>
      <c r="F1175">
        <v>37.700000000000003</v>
      </c>
    </row>
    <row r="1176" spans="1:6">
      <c r="A1176" s="3" t="s">
        <v>2428</v>
      </c>
      <c r="B1176" t="s">
        <v>2429</v>
      </c>
      <c r="C1176">
        <v>1026</v>
      </c>
      <c r="D1176">
        <v>949</v>
      </c>
      <c r="E1176">
        <v>26850</v>
      </c>
      <c r="F1176" t="s">
        <v>7769</v>
      </c>
    </row>
    <row r="1177" spans="1:6">
      <c r="A1177" s="3" t="s">
        <v>2430</v>
      </c>
      <c r="B1177" t="s">
        <v>2431</v>
      </c>
      <c r="C1177">
        <v>395</v>
      </c>
      <c r="D1177">
        <v>405</v>
      </c>
      <c r="E1177">
        <v>22220</v>
      </c>
      <c r="F1177" t="s">
        <v>7769</v>
      </c>
    </row>
    <row r="1178" spans="1:6">
      <c r="A1178" s="3" t="s">
        <v>2432</v>
      </c>
      <c r="B1178" t="s">
        <v>2433</v>
      </c>
      <c r="C1178">
        <v>304</v>
      </c>
      <c r="D1178">
        <v>279</v>
      </c>
      <c r="E1178">
        <v>23980</v>
      </c>
      <c r="F1178" t="s">
        <v>7769</v>
      </c>
    </row>
    <row r="1179" spans="1:6">
      <c r="A1179" s="3" t="s">
        <v>2434</v>
      </c>
      <c r="B1179" t="s">
        <v>2435</v>
      </c>
      <c r="C1179">
        <v>702</v>
      </c>
      <c r="D1179">
        <v>695</v>
      </c>
      <c r="E1179">
        <v>27320</v>
      </c>
      <c r="F1179" t="s">
        <v>7769</v>
      </c>
    </row>
    <row r="1180" spans="1:6">
      <c r="A1180" s="3" t="s">
        <v>2436</v>
      </c>
      <c r="B1180" t="s">
        <v>2437</v>
      </c>
      <c r="C1180">
        <v>593</v>
      </c>
      <c r="D1180">
        <v>615</v>
      </c>
      <c r="E1180">
        <v>27300</v>
      </c>
      <c r="F1180" t="s">
        <v>7769</v>
      </c>
    </row>
    <row r="1181" spans="1:6">
      <c r="A1181" s="3" t="s">
        <v>2476</v>
      </c>
      <c r="B1181" t="s">
        <v>2477</v>
      </c>
      <c r="C1181">
        <v>3065</v>
      </c>
      <c r="D1181">
        <v>3527</v>
      </c>
      <c r="E1181">
        <v>39030</v>
      </c>
      <c r="F1181">
        <v>4</v>
      </c>
    </row>
    <row r="1182" spans="1:6">
      <c r="A1182" s="3" t="s">
        <v>2438</v>
      </c>
      <c r="B1182" t="s">
        <v>2439</v>
      </c>
      <c r="C1182">
        <v>1018</v>
      </c>
      <c r="D1182">
        <v>1106</v>
      </c>
      <c r="E1182">
        <v>28570</v>
      </c>
      <c r="F1182" t="s">
        <v>7769</v>
      </c>
    </row>
    <row r="1183" spans="1:6">
      <c r="A1183" s="3" t="s">
        <v>2440</v>
      </c>
      <c r="B1183" t="s">
        <v>2441</v>
      </c>
      <c r="C1183">
        <v>9720</v>
      </c>
      <c r="D1183">
        <v>9808</v>
      </c>
      <c r="E1183">
        <v>23420</v>
      </c>
      <c r="F1183">
        <v>17</v>
      </c>
    </row>
    <row r="1184" spans="1:6">
      <c r="A1184" s="3" t="s">
        <v>2478</v>
      </c>
      <c r="B1184" t="s">
        <v>2479</v>
      </c>
      <c r="C1184">
        <v>2314</v>
      </c>
      <c r="D1184">
        <v>2231</v>
      </c>
      <c r="E1184">
        <v>29100</v>
      </c>
      <c r="F1184">
        <v>8</v>
      </c>
    </row>
    <row r="1185" spans="1:6">
      <c r="A1185" s="3" t="s">
        <v>2442</v>
      </c>
      <c r="B1185" t="s">
        <v>2443</v>
      </c>
      <c r="C1185">
        <v>813</v>
      </c>
      <c r="D1185">
        <v>838</v>
      </c>
      <c r="E1185">
        <v>26370</v>
      </c>
      <c r="F1185" t="s">
        <v>7769</v>
      </c>
    </row>
    <row r="1186" spans="1:6">
      <c r="A1186" s="3" t="s">
        <v>2444</v>
      </c>
      <c r="B1186" t="s">
        <v>2445</v>
      </c>
      <c r="C1186">
        <v>715</v>
      </c>
      <c r="D1186">
        <v>705</v>
      </c>
      <c r="E1186">
        <v>28250</v>
      </c>
      <c r="F1186" t="s">
        <v>7769</v>
      </c>
    </row>
    <row r="1187" spans="1:6">
      <c r="A1187" s="3" t="s">
        <v>2480</v>
      </c>
      <c r="B1187" t="s">
        <v>2481</v>
      </c>
      <c r="C1187">
        <v>465</v>
      </c>
      <c r="D1187">
        <v>490</v>
      </c>
      <c r="E1187">
        <v>25450</v>
      </c>
      <c r="F1187" t="s">
        <v>7769</v>
      </c>
    </row>
    <row r="1188" spans="1:6">
      <c r="A1188" s="3" t="s">
        <v>2446</v>
      </c>
      <c r="B1188" t="s">
        <v>2447</v>
      </c>
      <c r="C1188">
        <v>495</v>
      </c>
      <c r="D1188">
        <v>419</v>
      </c>
      <c r="E1188">
        <v>24820</v>
      </c>
      <c r="F1188" t="s">
        <v>7769</v>
      </c>
    </row>
    <row r="1189" spans="1:6">
      <c r="A1189" s="3" t="s">
        <v>2448</v>
      </c>
      <c r="B1189" t="s">
        <v>2449</v>
      </c>
      <c r="C1189">
        <v>541</v>
      </c>
      <c r="D1189">
        <v>616</v>
      </c>
      <c r="E1189">
        <v>31120</v>
      </c>
      <c r="F1189" t="s">
        <v>7769</v>
      </c>
    </row>
    <row r="1190" spans="1:6">
      <c r="A1190" s="3" t="s">
        <v>2450</v>
      </c>
      <c r="B1190" t="s">
        <v>2451</v>
      </c>
      <c r="C1190">
        <v>1536</v>
      </c>
      <c r="D1190">
        <v>1663</v>
      </c>
      <c r="E1190">
        <v>30840</v>
      </c>
      <c r="F1190" t="s">
        <v>7769</v>
      </c>
    </row>
    <row r="1191" spans="1:6">
      <c r="A1191" s="3" t="s">
        <v>2452</v>
      </c>
      <c r="B1191" t="s">
        <v>2453</v>
      </c>
      <c r="C1191">
        <v>2502</v>
      </c>
      <c r="D1191">
        <v>2516</v>
      </c>
      <c r="E1191">
        <v>22830</v>
      </c>
      <c r="F1191">
        <v>17</v>
      </c>
    </row>
    <row r="1192" spans="1:6">
      <c r="A1192" s="3" t="s">
        <v>2454</v>
      </c>
      <c r="B1192" t="s">
        <v>2455</v>
      </c>
      <c r="C1192">
        <v>20782</v>
      </c>
      <c r="D1192">
        <v>21105</v>
      </c>
      <c r="E1192">
        <v>21770</v>
      </c>
      <c r="F1192">
        <v>28</v>
      </c>
    </row>
    <row r="1193" spans="1:6">
      <c r="A1193" s="3" t="s">
        <v>2456</v>
      </c>
      <c r="B1193" t="s">
        <v>2457</v>
      </c>
      <c r="C1193">
        <v>2134</v>
      </c>
      <c r="D1193">
        <v>2075</v>
      </c>
      <c r="E1193">
        <v>32180</v>
      </c>
      <c r="F1193">
        <v>5</v>
      </c>
    </row>
    <row r="1194" spans="1:6">
      <c r="A1194" s="3" t="s">
        <v>2458</v>
      </c>
      <c r="B1194" t="s">
        <v>2459</v>
      </c>
      <c r="C1194">
        <v>290</v>
      </c>
      <c r="D1194">
        <v>276</v>
      </c>
      <c r="E1194">
        <v>20920</v>
      </c>
      <c r="F1194" t="s">
        <v>7769</v>
      </c>
    </row>
    <row r="1195" spans="1:6">
      <c r="A1195" s="3" t="s">
        <v>2460</v>
      </c>
      <c r="B1195" t="s">
        <v>2461</v>
      </c>
      <c r="C1195">
        <v>562</v>
      </c>
      <c r="D1195">
        <v>552</v>
      </c>
      <c r="E1195">
        <v>25080</v>
      </c>
      <c r="F1195" t="s">
        <v>7769</v>
      </c>
    </row>
    <row r="1196" spans="1:6">
      <c r="A1196" s="3" t="s">
        <v>2462</v>
      </c>
      <c r="B1196" t="s">
        <v>2463</v>
      </c>
      <c r="C1196">
        <v>4801</v>
      </c>
      <c r="D1196">
        <v>4495</v>
      </c>
      <c r="E1196">
        <v>22050</v>
      </c>
      <c r="F1196">
        <v>22</v>
      </c>
    </row>
    <row r="1197" spans="1:6">
      <c r="A1197" s="3" t="s">
        <v>2464</v>
      </c>
      <c r="B1197" t="s">
        <v>2465</v>
      </c>
      <c r="C1197">
        <v>224</v>
      </c>
      <c r="D1197">
        <v>228</v>
      </c>
      <c r="E1197">
        <v>25530</v>
      </c>
      <c r="F1197" t="s">
        <v>7769</v>
      </c>
    </row>
    <row r="1198" spans="1:6">
      <c r="A1198" s="3" t="s">
        <v>2466</v>
      </c>
      <c r="B1198" t="s">
        <v>2467</v>
      </c>
      <c r="C1198">
        <v>2538</v>
      </c>
      <c r="D1198">
        <v>2573</v>
      </c>
      <c r="E1198">
        <v>27040</v>
      </c>
      <c r="F1198">
        <v>8</v>
      </c>
    </row>
    <row r="1199" spans="1:6">
      <c r="A1199" s="3" t="s">
        <v>2468</v>
      </c>
      <c r="B1199" t="s">
        <v>2469</v>
      </c>
      <c r="C1199">
        <v>1626</v>
      </c>
      <c r="D1199">
        <v>1599</v>
      </c>
      <c r="E1199">
        <v>21410</v>
      </c>
      <c r="F1199" t="s">
        <v>7769</v>
      </c>
    </row>
    <row r="1200" spans="1:6">
      <c r="A1200" s="3" t="s">
        <v>2470</v>
      </c>
      <c r="B1200" t="s">
        <v>2471</v>
      </c>
      <c r="C1200">
        <v>1392</v>
      </c>
      <c r="D1200">
        <v>1491</v>
      </c>
      <c r="E1200">
        <v>31120</v>
      </c>
      <c r="F1200" t="s">
        <v>7769</v>
      </c>
    </row>
    <row r="1201" spans="1:6">
      <c r="A1201" s="3" t="s">
        <v>2472</v>
      </c>
      <c r="B1201" t="s">
        <v>2473</v>
      </c>
      <c r="C1201">
        <v>59</v>
      </c>
      <c r="D1201">
        <v>61</v>
      </c>
      <c r="E1201" t="s">
        <v>7769</v>
      </c>
      <c r="F1201" t="s">
        <v>7769</v>
      </c>
    </row>
    <row r="1202" spans="1:6">
      <c r="A1202" s="3" t="s">
        <v>2474</v>
      </c>
      <c r="B1202" t="s">
        <v>2475</v>
      </c>
      <c r="C1202">
        <v>13151</v>
      </c>
      <c r="D1202">
        <v>13369</v>
      </c>
      <c r="E1202">
        <v>32540</v>
      </c>
      <c r="F1202">
        <v>9</v>
      </c>
    </row>
    <row r="1203" spans="1:6">
      <c r="A1203" s="3" t="s">
        <v>2482</v>
      </c>
      <c r="B1203" t="s">
        <v>2483</v>
      </c>
      <c r="C1203">
        <v>636</v>
      </c>
      <c r="D1203">
        <v>620</v>
      </c>
      <c r="E1203">
        <v>26610</v>
      </c>
      <c r="F1203" t="s">
        <v>7769</v>
      </c>
    </row>
    <row r="1204" spans="1:6">
      <c r="A1204" s="3" t="s">
        <v>2484</v>
      </c>
      <c r="B1204" t="s">
        <v>2485</v>
      </c>
      <c r="C1204">
        <v>1234</v>
      </c>
      <c r="D1204">
        <v>1417</v>
      </c>
      <c r="E1204">
        <v>25540</v>
      </c>
      <c r="F1204" t="s">
        <v>7769</v>
      </c>
    </row>
    <row r="1205" spans="1:6">
      <c r="A1205" s="3" t="s">
        <v>2486</v>
      </c>
      <c r="B1205" t="s">
        <v>2487</v>
      </c>
      <c r="C1205">
        <v>1330</v>
      </c>
      <c r="D1205">
        <v>1286</v>
      </c>
      <c r="E1205">
        <v>20530</v>
      </c>
      <c r="F1205" t="s">
        <v>7769</v>
      </c>
    </row>
    <row r="1206" spans="1:6">
      <c r="A1206" s="3" t="s">
        <v>2490</v>
      </c>
      <c r="B1206" t="s">
        <v>2491</v>
      </c>
      <c r="C1206">
        <v>304</v>
      </c>
      <c r="D1206">
        <v>298</v>
      </c>
      <c r="E1206">
        <v>27180</v>
      </c>
      <c r="F1206" t="s">
        <v>7769</v>
      </c>
    </row>
    <row r="1207" spans="1:6">
      <c r="A1207" s="3" t="s">
        <v>2492</v>
      </c>
      <c r="B1207" t="s">
        <v>2493</v>
      </c>
      <c r="C1207">
        <v>10284</v>
      </c>
      <c r="D1207">
        <v>10002</v>
      </c>
      <c r="E1207">
        <v>27570</v>
      </c>
      <c r="F1207">
        <v>7</v>
      </c>
    </row>
    <row r="1208" spans="1:6">
      <c r="A1208" s="3" t="s">
        <v>2296</v>
      </c>
      <c r="B1208" t="s">
        <v>2297</v>
      </c>
      <c r="C1208">
        <v>646</v>
      </c>
      <c r="D1208">
        <v>593</v>
      </c>
      <c r="E1208">
        <v>30970</v>
      </c>
      <c r="F1208" t="s">
        <v>7769</v>
      </c>
    </row>
    <row r="1209" spans="1:6">
      <c r="A1209" s="3" t="s">
        <v>2488</v>
      </c>
      <c r="B1209" t="s">
        <v>2489</v>
      </c>
      <c r="C1209">
        <v>3803</v>
      </c>
      <c r="D1209">
        <v>4012</v>
      </c>
      <c r="E1209">
        <v>21590</v>
      </c>
      <c r="F1209">
        <v>22</v>
      </c>
    </row>
    <row r="1210" spans="1:6">
      <c r="A1210" s="3" t="s">
        <v>2494</v>
      </c>
      <c r="B1210" t="s">
        <v>2495</v>
      </c>
      <c r="C1210">
        <v>2702</v>
      </c>
      <c r="D1210">
        <v>2901</v>
      </c>
      <c r="E1210">
        <v>21950</v>
      </c>
      <c r="F1210">
        <v>16</v>
      </c>
    </row>
    <row r="1211" spans="1:6">
      <c r="A1211" s="3" t="s">
        <v>2496</v>
      </c>
      <c r="B1211" t="s">
        <v>2497</v>
      </c>
      <c r="C1211">
        <v>1113</v>
      </c>
      <c r="D1211">
        <v>1103</v>
      </c>
      <c r="E1211">
        <v>23260</v>
      </c>
      <c r="F1211" t="s">
        <v>7769</v>
      </c>
    </row>
    <row r="1212" spans="1:6">
      <c r="A1212" s="3" t="s">
        <v>2498</v>
      </c>
      <c r="B1212" t="s">
        <v>2499</v>
      </c>
      <c r="C1212">
        <v>7476</v>
      </c>
      <c r="D1212">
        <v>7764</v>
      </c>
      <c r="E1212">
        <v>26140</v>
      </c>
      <c r="F1212">
        <v>12</v>
      </c>
    </row>
    <row r="1213" spans="1:6">
      <c r="A1213" s="3" t="s">
        <v>2500</v>
      </c>
      <c r="B1213" t="s">
        <v>2501</v>
      </c>
      <c r="C1213">
        <v>509</v>
      </c>
      <c r="D1213">
        <v>509</v>
      </c>
      <c r="E1213">
        <v>28550</v>
      </c>
      <c r="F1213" t="s">
        <v>7769</v>
      </c>
    </row>
    <row r="1214" spans="1:6">
      <c r="A1214" s="3" t="s">
        <v>2502</v>
      </c>
      <c r="B1214" t="s">
        <v>2503</v>
      </c>
      <c r="C1214">
        <v>937</v>
      </c>
      <c r="D1214">
        <v>908</v>
      </c>
      <c r="E1214">
        <v>23090</v>
      </c>
      <c r="F1214" t="s">
        <v>7769</v>
      </c>
    </row>
    <row r="1215" spans="1:6">
      <c r="A1215" s="3" t="s">
        <v>2504</v>
      </c>
      <c r="B1215" t="s">
        <v>2505</v>
      </c>
      <c r="C1215">
        <v>1318</v>
      </c>
      <c r="D1215">
        <v>1406</v>
      </c>
      <c r="E1215">
        <v>29630</v>
      </c>
      <c r="F1215" t="s">
        <v>7769</v>
      </c>
    </row>
    <row r="1216" spans="1:6">
      <c r="A1216" s="3" t="s">
        <v>2506</v>
      </c>
      <c r="B1216" t="s">
        <v>2507</v>
      </c>
      <c r="C1216">
        <v>2521</v>
      </c>
      <c r="D1216">
        <v>2651</v>
      </c>
      <c r="E1216">
        <v>30860</v>
      </c>
      <c r="F1216">
        <v>8</v>
      </c>
    </row>
    <row r="1217" spans="1:6">
      <c r="A1217" s="3" t="s">
        <v>2508</v>
      </c>
      <c r="B1217" t="s">
        <v>2509</v>
      </c>
      <c r="C1217">
        <v>788</v>
      </c>
      <c r="D1217">
        <v>825</v>
      </c>
      <c r="E1217">
        <v>24400</v>
      </c>
      <c r="F1217" t="s">
        <v>7769</v>
      </c>
    </row>
    <row r="1218" spans="1:6">
      <c r="A1218" s="3" t="s">
        <v>2510</v>
      </c>
      <c r="B1218" t="s">
        <v>2511</v>
      </c>
      <c r="C1218">
        <v>873</v>
      </c>
      <c r="D1218">
        <v>838</v>
      </c>
      <c r="E1218">
        <v>31150</v>
      </c>
      <c r="F1218" t="s">
        <v>7769</v>
      </c>
    </row>
    <row r="1219" spans="1:6">
      <c r="A1219" s="3" t="s">
        <v>2512</v>
      </c>
      <c r="B1219" t="s">
        <v>2513</v>
      </c>
      <c r="C1219">
        <v>803</v>
      </c>
      <c r="D1219">
        <v>816</v>
      </c>
      <c r="E1219">
        <v>25600</v>
      </c>
      <c r="F1219" t="s">
        <v>7769</v>
      </c>
    </row>
    <row r="1220" spans="1:6">
      <c r="A1220" s="3" t="s">
        <v>2514</v>
      </c>
      <c r="B1220" t="s">
        <v>2515</v>
      </c>
      <c r="C1220">
        <v>278</v>
      </c>
      <c r="D1220">
        <v>283</v>
      </c>
      <c r="E1220">
        <v>25470</v>
      </c>
      <c r="F1220" t="s">
        <v>7769</v>
      </c>
    </row>
    <row r="1221" spans="1:6">
      <c r="A1221" s="3" t="s">
        <v>2516</v>
      </c>
      <c r="B1221" t="s">
        <v>2517</v>
      </c>
      <c r="C1221">
        <v>705</v>
      </c>
      <c r="D1221">
        <v>657</v>
      </c>
      <c r="E1221">
        <v>24260</v>
      </c>
      <c r="F1221" t="s">
        <v>7769</v>
      </c>
    </row>
    <row r="1222" spans="1:6">
      <c r="A1222" s="3" t="s">
        <v>2518</v>
      </c>
      <c r="B1222" t="s">
        <v>2519</v>
      </c>
      <c r="C1222">
        <v>686</v>
      </c>
      <c r="D1222">
        <v>660</v>
      </c>
      <c r="E1222">
        <v>28850</v>
      </c>
      <c r="F1222" t="s">
        <v>7769</v>
      </c>
    </row>
    <row r="1223" spans="1:6">
      <c r="A1223" s="3" t="s">
        <v>2520</v>
      </c>
      <c r="B1223" t="s">
        <v>2521</v>
      </c>
      <c r="C1223">
        <v>268</v>
      </c>
      <c r="D1223">
        <v>283</v>
      </c>
      <c r="E1223">
        <v>29240</v>
      </c>
      <c r="F1223" t="s">
        <v>7769</v>
      </c>
    </row>
    <row r="1224" spans="1:6">
      <c r="A1224" s="3" t="s">
        <v>2522</v>
      </c>
      <c r="B1224" t="s">
        <v>2523</v>
      </c>
      <c r="C1224">
        <v>383</v>
      </c>
      <c r="D1224">
        <v>351</v>
      </c>
      <c r="E1224">
        <v>27080</v>
      </c>
      <c r="F1224" t="s">
        <v>7769</v>
      </c>
    </row>
    <row r="1225" spans="1:6">
      <c r="A1225" s="3" t="s">
        <v>2524</v>
      </c>
      <c r="B1225" t="s">
        <v>2525</v>
      </c>
      <c r="C1225">
        <v>936</v>
      </c>
      <c r="D1225">
        <v>945</v>
      </c>
      <c r="E1225">
        <v>23410</v>
      </c>
      <c r="F1225" t="s">
        <v>7769</v>
      </c>
    </row>
    <row r="1226" spans="1:6">
      <c r="A1226" s="3" t="s">
        <v>2526</v>
      </c>
      <c r="B1226" t="s">
        <v>2527</v>
      </c>
      <c r="C1226">
        <v>1199</v>
      </c>
      <c r="D1226">
        <v>1171</v>
      </c>
      <c r="E1226">
        <v>23220</v>
      </c>
      <c r="F1226" t="s">
        <v>7769</v>
      </c>
    </row>
    <row r="1227" spans="1:6">
      <c r="A1227" s="3" t="s">
        <v>2528</v>
      </c>
      <c r="B1227" t="s">
        <v>1131</v>
      </c>
      <c r="C1227">
        <v>614</v>
      </c>
      <c r="D1227">
        <v>699</v>
      </c>
      <c r="E1227">
        <v>30090</v>
      </c>
      <c r="F1227" t="s">
        <v>7769</v>
      </c>
    </row>
    <row r="1228" spans="1:6">
      <c r="A1228" s="3" t="s">
        <v>2529</v>
      </c>
      <c r="B1228" t="s">
        <v>2530</v>
      </c>
      <c r="C1228">
        <v>8797</v>
      </c>
      <c r="D1228">
        <v>8479</v>
      </c>
      <c r="E1228">
        <v>21220</v>
      </c>
      <c r="F1228">
        <v>25</v>
      </c>
    </row>
    <row r="1229" spans="1:6">
      <c r="A1229" s="3" t="s">
        <v>2531</v>
      </c>
      <c r="B1229" t="s">
        <v>2532</v>
      </c>
      <c r="C1229">
        <v>465</v>
      </c>
      <c r="D1229">
        <v>463</v>
      </c>
      <c r="E1229">
        <v>24750</v>
      </c>
      <c r="F1229" t="s">
        <v>7769</v>
      </c>
    </row>
    <row r="1230" spans="1:6">
      <c r="A1230" s="3" t="s">
        <v>2533</v>
      </c>
      <c r="B1230" t="s">
        <v>2534</v>
      </c>
      <c r="C1230">
        <v>8828</v>
      </c>
      <c r="D1230">
        <v>8396</v>
      </c>
      <c r="E1230">
        <v>24880</v>
      </c>
      <c r="F1230">
        <v>14</v>
      </c>
    </row>
    <row r="1231" spans="1:6">
      <c r="A1231" s="3" t="s">
        <v>2535</v>
      </c>
      <c r="B1231" t="s">
        <v>2536</v>
      </c>
      <c r="C1231">
        <v>643</v>
      </c>
      <c r="D1231">
        <v>644</v>
      </c>
      <c r="E1231">
        <v>24150</v>
      </c>
      <c r="F1231" t="s">
        <v>7769</v>
      </c>
    </row>
    <row r="1232" spans="1:6">
      <c r="A1232" s="3" t="s">
        <v>2537</v>
      </c>
      <c r="B1232" t="s">
        <v>2538</v>
      </c>
      <c r="C1232">
        <v>548</v>
      </c>
      <c r="D1232">
        <v>564</v>
      </c>
      <c r="E1232">
        <v>30310</v>
      </c>
      <c r="F1232" t="s">
        <v>7769</v>
      </c>
    </row>
    <row r="1233" spans="1:6">
      <c r="A1233" s="3" t="s">
        <v>2539</v>
      </c>
      <c r="B1233" t="s">
        <v>2540</v>
      </c>
      <c r="C1233">
        <v>5372</v>
      </c>
      <c r="D1233">
        <v>6097</v>
      </c>
      <c r="E1233">
        <v>21160</v>
      </c>
      <c r="F1233">
        <v>25</v>
      </c>
    </row>
    <row r="1234" spans="1:6">
      <c r="A1234" s="3" t="s">
        <v>2541</v>
      </c>
      <c r="B1234" t="s">
        <v>2542</v>
      </c>
      <c r="C1234">
        <v>686</v>
      </c>
      <c r="D1234">
        <v>690</v>
      </c>
      <c r="E1234">
        <v>26400</v>
      </c>
      <c r="F1234" t="s">
        <v>7769</v>
      </c>
    </row>
    <row r="1235" spans="1:6">
      <c r="A1235" s="3" t="s">
        <v>2543</v>
      </c>
      <c r="B1235" t="s">
        <v>2544</v>
      </c>
      <c r="C1235">
        <v>519</v>
      </c>
      <c r="D1235">
        <v>540</v>
      </c>
      <c r="E1235">
        <v>25020</v>
      </c>
      <c r="F1235" t="s">
        <v>7769</v>
      </c>
    </row>
    <row r="1236" spans="1:6">
      <c r="A1236" s="3" t="s">
        <v>2545</v>
      </c>
      <c r="B1236" t="s">
        <v>2546</v>
      </c>
      <c r="C1236">
        <v>991</v>
      </c>
      <c r="D1236">
        <v>1030</v>
      </c>
      <c r="E1236">
        <v>26060</v>
      </c>
      <c r="F1236" t="s">
        <v>7769</v>
      </c>
    </row>
    <row r="1237" spans="1:6">
      <c r="A1237" s="3" t="s">
        <v>2547</v>
      </c>
      <c r="B1237" t="s">
        <v>2548</v>
      </c>
      <c r="C1237">
        <v>6011</v>
      </c>
      <c r="D1237">
        <v>6092</v>
      </c>
      <c r="E1237">
        <v>19880</v>
      </c>
      <c r="F1237">
        <v>28</v>
      </c>
    </row>
    <row r="1238" spans="1:6">
      <c r="A1238" s="3" t="s">
        <v>2585</v>
      </c>
      <c r="B1238" t="s">
        <v>2586</v>
      </c>
      <c r="C1238">
        <v>8424</v>
      </c>
      <c r="D1238">
        <v>8455</v>
      </c>
      <c r="E1238">
        <v>26590</v>
      </c>
      <c r="F1238">
        <v>12</v>
      </c>
    </row>
    <row r="1239" spans="1:6">
      <c r="A1239" s="3" t="s">
        <v>2587</v>
      </c>
      <c r="B1239" t="s">
        <v>2588</v>
      </c>
      <c r="C1239">
        <v>908</v>
      </c>
      <c r="D1239">
        <v>1025</v>
      </c>
      <c r="E1239">
        <v>32820</v>
      </c>
      <c r="F1239" t="s">
        <v>7769</v>
      </c>
    </row>
    <row r="1240" spans="1:6">
      <c r="A1240" s="3" t="s">
        <v>2551</v>
      </c>
      <c r="B1240" t="s">
        <v>2552</v>
      </c>
      <c r="C1240">
        <v>4877</v>
      </c>
      <c r="D1240">
        <v>5054</v>
      </c>
      <c r="E1240">
        <v>23640</v>
      </c>
      <c r="F1240">
        <v>18</v>
      </c>
    </row>
    <row r="1241" spans="1:6">
      <c r="A1241" s="3" t="s">
        <v>2549</v>
      </c>
      <c r="B1241" t="s">
        <v>2550</v>
      </c>
      <c r="C1241">
        <v>309</v>
      </c>
      <c r="D1241">
        <v>286</v>
      </c>
      <c r="E1241">
        <v>25580</v>
      </c>
      <c r="F1241" t="s">
        <v>7769</v>
      </c>
    </row>
    <row r="1242" spans="1:6">
      <c r="A1242" s="3" t="s">
        <v>2553</v>
      </c>
      <c r="B1242" t="s">
        <v>2554</v>
      </c>
      <c r="C1242">
        <v>4729</v>
      </c>
      <c r="D1242">
        <v>4847</v>
      </c>
      <c r="E1242">
        <v>30080</v>
      </c>
      <c r="F1242">
        <v>6</v>
      </c>
    </row>
    <row r="1243" spans="1:6">
      <c r="A1243" s="3" t="s">
        <v>2555</v>
      </c>
      <c r="B1243" t="s">
        <v>2556</v>
      </c>
      <c r="C1243">
        <v>966</v>
      </c>
      <c r="D1243">
        <v>1007</v>
      </c>
      <c r="E1243">
        <v>26510</v>
      </c>
      <c r="F1243" t="s">
        <v>7769</v>
      </c>
    </row>
    <row r="1244" spans="1:6">
      <c r="A1244" s="3" t="s">
        <v>2557</v>
      </c>
      <c r="B1244" t="s">
        <v>2558</v>
      </c>
      <c r="C1244">
        <v>2203</v>
      </c>
      <c r="D1244">
        <v>2126</v>
      </c>
      <c r="E1244">
        <v>21300</v>
      </c>
      <c r="F1244">
        <v>26</v>
      </c>
    </row>
    <row r="1245" spans="1:6">
      <c r="A1245" s="3" t="s">
        <v>2559</v>
      </c>
      <c r="B1245" t="s">
        <v>2560</v>
      </c>
      <c r="C1245">
        <v>770</v>
      </c>
      <c r="D1245">
        <v>765</v>
      </c>
      <c r="E1245">
        <v>23140</v>
      </c>
      <c r="F1245" t="s">
        <v>7769</v>
      </c>
    </row>
    <row r="1246" spans="1:6">
      <c r="A1246" s="3" t="s">
        <v>2563</v>
      </c>
      <c r="B1246" t="s">
        <v>2564</v>
      </c>
      <c r="C1246">
        <v>2884</v>
      </c>
      <c r="D1246">
        <v>3016</v>
      </c>
      <c r="E1246">
        <v>28660</v>
      </c>
      <c r="F1246">
        <v>7</v>
      </c>
    </row>
    <row r="1247" spans="1:6">
      <c r="A1247" s="3" t="s">
        <v>2561</v>
      </c>
      <c r="B1247" t="s">
        <v>2562</v>
      </c>
      <c r="C1247">
        <v>2541</v>
      </c>
      <c r="D1247">
        <v>2371</v>
      </c>
      <c r="E1247">
        <v>23610</v>
      </c>
      <c r="F1247">
        <v>19</v>
      </c>
    </row>
    <row r="1248" spans="1:6">
      <c r="A1248" s="3" t="s">
        <v>2565</v>
      </c>
      <c r="B1248" t="s">
        <v>2566</v>
      </c>
      <c r="C1248">
        <v>395</v>
      </c>
      <c r="D1248">
        <v>439</v>
      </c>
      <c r="E1248">
        <v>29150</v>
      </c>
      <c r="F1248" t="s">
        <v>7769</v>
      </c>
    </row>
    <row r="1249" spans="1:6">
      <c r="A1249" s="3" t="s">
        <v>2567</v>
      </c>
      <c r="B1249" t="s">
        <v>2568</v>
      </c>
      <c r="C1249">
        <v>390</v>
      </c>
      <c r="D1249">
        <v>399</v>
      </c>
      <c r="E1249">
        <v>28770</v>
      </c>
      <c r="F1249" t="s">
        <v>7769</v>
      </c>
    </row>
    <row r="1250" spans="1:6">
      <c r="A1250" s="3" t="s">
        <v>2581</v>
      </c>
      <c r="B1250" t="s">
        <v>2582</v>
      </c>
      <c r="C1250">
        <v>2130</v>
      </c>
      <c r="D1250">
        <v>2031</v>
      </c>
      <c r="E1250">
        <v>31120</v>
      </c>
      <c r="F1250">
        <v>5</v>
      </c>
    </row>
    <row r="1251" spans="1:6">
      <c r="A1251" s="3" t="s">
        <v>2583</v>
      </c>
      <c r="B1251" t="s">
        <v>2584</v>
      </c>
      <c r="C1251">
        <v>1932</v>
      </c>
      <c r="D1251">
        <v>2100</v>
      </c>
      <c r="E1251">
        <v>28640</v>
      </c>
      <c r="F1251">
        <v>8</v>
      </c>
    </row>
    <row r="1252" spans="1:6">
      <c r="A1252" s="3" t="s">
        <v>2569</v>
      </c>
      <c r="B1252" t="s">
        <v>2570</v>
      </c>
      <c r="C1252">
        <v>844</v>
      </c>
      <c r="D1252">
        <v>832</v>
      </c>
      <c r="E1252">
        <v>23780</v>
      </c>
      <c r="F1252" t="s">
        <v>7769</v>
      </c>
    </row>
    <row r="1253" spans="1:6">
      <c r="A1253" s="3" t="s">
        <v>2571</v>
      </c>
      <c r="B1253" t="s">
        <v>2572</v>
      </c>
      <c r="C1253">
        <v>314</v>
      </c>
      <c r="D1253">
        <v>300</v>
      </c>
      <c r="E1253">
        <v>30790</v>
      </c>
      <c r="F1253" t="s">
        <v>7769</v>
      </c>
    </row>
    <row r="1254" spans="1:6">
      <c r="A1254" s="3" t="s">
        <v>2573</v>
      </c>
      <c r="B1254" t="s">
        <v>2574</v>
      </c>
      <c r="C1254">
        <v>1081</v>
      </c>
      <c r="D1254">
        <v>1000</v>
      </c>
      <c r="E1254">
        <v>22980</v>
      </c>
      <c r="F1254" t="s">
        <v>7769</v>
      </c>
    </row>
    <row r="1255" spans="1:6">
      <c r="A1255" s="3" t="s">
        <v>2575</v>
      </c>
      <c r="B1255" t="s">
        <v>2576</v>
      </c>
      <c r="C1255">
        <v>2282</v>
      </c>
      <c r="D1255">
        <v>2178</v>
      </c>
      <c r="E1255">
        <v>23660</v>
      </c>
      <c r="F1255">
        <v>16</v>
      </c>
    </row>
    <row r="1256" spans="1:6">
      <c r="A1256" s="3" t="s">
        <v>2577</v>
      </c>
      <c r="B1256" t="s">
        <v>2578</v>
      </c>
      <c r="C1256">
        <v>3163</v>
      </c>
      <c r="D1256">
        <v>3206</v>
      </c>
      <c r="E1256">
        <v>26610</v>
      </c>
      <c r="F1256">
        <v>11</v>
      </c>
    </row>
    <row r="1257" spans="1:6">
      <c r="A1257" s="3" t="s">
        <v>2579</v>
      </c>
      <c r="B1257" t="s">
        <v>2580</v>
      </c>
      <c r="C1257">
        <v>4234</v>
      </c>
      <c r="D1257">
        <v>4428</v>
      </c>
      <c r="E1257">
        <v>24880</v>
      </c>
      <c r="F1257">
        <v>13</v>
      </c>
    </row>
    <row r="1258" spans="1:6">
      <c r="A1258" s="3" t="s">
        <v>2591</v>
      </c>
      <c r="B1258" t="s">
        <v>2592</v>
      </c>
      <c r="C1258">
        <v>1095</v>
      </c>
      <c r="D1258">
        <v>1108</v>
      </c>
      <c r="E1258">
        <v>27470</v>
      </c>
      <c r="F1258" t="s">
        <v>7769</v>
      </c>
    </row>
    <row r="1259" spans="1:6">
      <c r="A1259" s="3" t="s">
        <v>2589</v>
      </c>
      <c r="B1259" t="s">
        <v>2590</v>
      </c>
      <c r="C1259">
        <v>2992</v>
      </c>
      <c r="D1259">
        <v>3145</v>
      </c>
      <c r="E1259">
        <v>24640</v>
      </c>
      <c r="F1259">
        <v>14</v>
      </c>
    </row>
    <row r="1260" spans="1:6">
      <c r="A1260" s="3" t="s">
        <v>2601</v>
      </c>
      <c r="B1260" t="s">
        <v>2602</v>
      </c>
      <c r="C1260">
        <v>886</v>
      </c>
      <c r="D1260">
        <v>865</v>
      </c>
      <c r="E1260">
        <v>30340</v>
      </c>
      <c r="F1260" t="s">
        <v>7769</v>
      </c>
    </row>
    <row r="1261" spans="1:6">
      <c r="A1261" s="3" t="s">
        <v>2324</v>
      </c>
      <c r="B1261" t="s">
        <v>2325</v>
      </c>
      <c r="C1261">
        <v>4934</v>
      </c>
      <c r="D1261">
        <v>4878</v>
      </c>
      <c r="E1261">
        <v>22010</v>
      </c>
      <c r="F1261">
        <v>22</v>
      </c>
    </row>
    <row r="1262" spans="1:6">
      <c r="A1262" s="3" t="s">
        <v>2593</v>
      </c>
      <c r="B1262" t="s">
        <v>2594</v>
      </c>
      <c r="C1262">
        <v>6758</v>
      </c>
      <c r="D1262">
        <v>6805</v>
      </c>
      <c r="E1262">
        <v>28410</v>
      </c>
      <c r="F1262">
        <v>10</v>
      </c>
    </row>
    <row r="1263" spans="1:6">
      <c r="A1263" s="3" t="s">
        <v>2595</v>
      </c>
      <c r="B1263" t="s">
        <v>2596</v>
      </c>
      <c r="C1263">
        <v>131</v>
      </c>
      <c r="D1263">
        <v>135</v>
      </c>
      <c r="E1263">
        <v>28220</v>
      </c>
      <c r="F1263" t="s">
        <v>7769</v>
      </c>
    </row>
    <row r="1264" spans="1:6">
      <c r="A1264" s="3" t="s">
        <v>2597</v>
      </c>
      <c r="B1264" t="s">
        <v>2598</v>
      </c>
      <c r="C1264">
        <v>6366</v>
      </c>
      <c r="D1264">
        <v>5949</v>
      </c>
      <c r="E1264">
        <v>18600</v>
      </c>
      <c r="F1264">
        <v>33</v>
      </c>
    </row>
    <row r="1265" spans="1:6">
      <c r="A1265" s="3" t="s">
        <v>2599</v>
      </c>
      <c r="B1265" t="s">
        <v>2600</v>
      </c>
      <c r="C1265">
        <v>1783</v>
      </c>
      <c r="D1265">
        <v>1803</v>
      </c>
      <c r="E1265">
        <v>22850</v>
      </c>
      <c r="F1265" t="s">
        <v>7769</v>
      </c>
    </row>
    <row r="1266" spans="1:6">
      <c r="A1266" s="3" t="s">
        <v>2665</v>
      </c>
      <c r="B1266" t="s">
        <v>2666</v>
      </c>
      <c r="C1266">
        <v>2740</v>
      </c>
      <c r="D1266">
        <v>2672</v>
      </c>
      <c r="E1266">
        <v>24680</v>
      </c>
      <c r="F1266">
        <v>12</v>
      </c>
    </row>
    <row r="1267" spans="1:6">
      <c r="A1267" s="3" t="s">
        <v>2603</v>
      </c>
      <c r="B1267" t="s">
        <v>2604</v>
      </c>
      <c r="C1267">
        <v>1406</v>
      </c>
      <c r="D1267">
        <v>1410</v>
      </c>
      <c r="E1267">
        <v>35850</v>
      </c>
      <c r="F1267" t="s">
        <v>7769</v>
      </c>
    </row>
    <row r="1268" spans="1:6">
      <c r="A1268" s="3" t="s">
        <v>2605</v>
      </c>
      <c r="B1268" t="s">
        <v>2606</v>
      </c>
      <c r="C1268">
        <v>2238</v>
      </c>
      <c r="D1268">
        <v>2127</v>
      </c>
      <c r="E1268">
        <v>25480</v>
      </c>
      <c r="F1268">
        <v>13</v>
      </c>
    </row>
    <row r="1269" spans="1:6">
      <c r="A1269" s="3" t="s">
        <v>2607</v>
      </c>
      <c r="B1269" t="s">
        <v>2608</v>
      </c>
      <c r="C1269">
        <v>4002</v>
      </c>
      <c r="D1269">
        <v>4000</v>
      </c>
      <c r="E1269">
        <v>27120</v>
      </c>
      <c r="F1269">
        <v>12</v>
      </c>
    </row>
    <row r="1270" spans="1:6">
      <c r="A1270" s="3" t="s">
        <v>2609</v>
      </c>
      <c r="B1270" t="s">
        <v>2610</v>
      </c>
      <c r="C1270">
        <v>182</v>
      </c>
      <c r="D1270">
        <v>197</v>
      </c>
      <c r="E1270">
        <v>24330</v>
      </c>
      <c r="F1270" t="s">
        <v>7769</v>
      </c>
    </row>
    <row r="1271" spans="1:6">
      <c r="A1271" s="3" t="s">
        <v>2611</v>
      </c>
      <c r="B1271" t="s">
        <v>2612</v>
      </c>
      <c r="C1271">
        <v>12587</v>
      </c>
      <c r="D1271">
        <v>12199</v>
      </c>
      <c r="E1271">
        <v>20000</v>
      </c>
      <c r="F1271">
        <v>30</v>
      </c>
    </row>
    <row r="1272" spans="1:6">
      <c r="A1272" s="3" t="s">
        <v>2613</v>
      </c>
      <c r="B1272" t="s">
        <v>2614</v>
      </c>
      <c r="C1272">
        <v>600</v>
      </c>
      <c r="D1272">
        <v>579</v>
      </c>
      <c r="E1272">
        <v>24530</v>
      </c>
      <c r="F1272" t="s">
        <v>7769</v>
      </c>
    </row>
    <row r="1273" spans="1:6">
      <c r="A1273" s="3" t="s">
        <v>2615</v>
      </c>
      <c r="B1273" t="s">
        <v>2616</v>
      </c>
      <c r="C1273">
        <v>228</v>
      </c>
      <c r="D1273">
        <v>220</v>
      </c>
      <c r="E1273">
        <v>23240</v>
      </c>
      <c r="F1273" t="s">
        <v>7769</v>
      </c>
    </row>
    <row r="1274" spans="1:6">
      <c r="A1274" s="3" t="s">
        <v>2617</v>
      </c>
      <c r="B1274" t="s">
        <v>2618</v>
      </c>
      <c r="C1274">
        <v>173</v>
      </c>
      <c r="D1274">
        <v>150</v>
      </c>
      <c r="E1274">
        <v>23480</v>
      </c>
      <c r="F1274" t="s">
        <v>7769</v>
      </c>
    </row>
    <row r="1275" spans="1:6">
      <c r="A1275" s="3" t="s">
        <v>2619</v>
      </c>
      <c r="B1275" t="s">
        <v>2620</v>
      </c>
      <c r="C1275">
        <v>2413</v>
      </c>
      <c r="D1275">
        <v>2338</v>
      </c>
      <c r="E1275">
        <v>20830</v>
      </c>
      <c r="F1275">
        <v>26</v>
      </c>
    </row>
    <row r="1276" spans="1:6">
      <c r="A1276" s="3" t="s">
        <v>2621</v>
      </c>
      <c r="B1276" t="s">
        <v>2622</v>
      </c>
      <c r="C1276">
        <v>261</v>
      </c>
      <c r="D1276">
        <v>241</v>
      </c>
      <c r="E1276">
        <v>23650</v>
      </c>
      <c r="F1276" t="s">
        <v>7769</v>
      </c>
    </row>
    <row r="1277" spans="1:6">
      <c r="A1277" s="3" t="s">
        <v>2623</v>
      </c>
      <c r="B1277" t="s">
        <v>2624</v>
      </c>
      <c r="C1277">
        <v>2080</v>
      </c>
      <c r="D1277">
        <v>2113</v>
      </c>
      <c r="E1277">
        <v>25320</v>
      </c>
      <c r="F1277">
        <v>10</v>
      </c>
    </row>
    <row r="1278" spans="1:6">
      <c r="A1278" s="3" t="s">
        <v>2625</v>
      </c>
      <c r="B1278" t="s">
        <v>2626</v>
      </c>
      <c r="C1278">
        <v>363</v>
      </c>
      <c r="D1278">
        <v>337</v>
      </c>
      <c r="E1278">
        <v>23700</v>
      </c>
      <c r="F1278" t="s">
        <v>7769</v>
      </c>
    </row>
    <row r="1279" spans="1:6">
      <c r="A1279" s="3" t="s">
        <v>2627</v>
      </c>
      <c r="B1279" t="s">
        <v>2628</v>
      </c>
      <c r="C1279">
        <v>2001</v>
      </c>
      <c r="D1279">
        <v>1976</v>
      </c>
      <c r="E1279">
        <v>25580</v>
      </c>
      <c r="F1279" t="s">
        <v>7769</v>
      </c>
    </row>
    <row r="1280" spans="1:6">
      <c r="A1280" s="3" t="s">
        <v>2629</v>
      </c>
      <c r="B1280" t="s">
        <v>2630</v>
      </c>
      <c r="C1280">
        <v>373</v>
      </c>
      <c r="D1280">
        <v>380</v>
      </c>
      <c r="E1280">
        <v>25510</v>
      </c>
      <c r="F1280" t="s">
        <v>7769</v>
      </c>
    </row>
    <row r="1281" spans="1:6">
      <c r="A1281" s="3" t="s">
        <v>2631</v>
      </c>
      <c r="B1281" t="s">
        <v>2632</v>
      </c>
      <c r="C1281">
        <v>1327</v>
      </c>
      <c r="D1281">
        <v>1261</v>
      </c>
      <c r="E1281">
        <v>25240</v>
      </c>
      <c r="F1281" t="s">
        <v>7769</v>
      </c>
    </row>
    <row r="1282" spans="1:6">
      <c r="A1282" s="3" t="s">
        <v>2633</v>
      </c>
      <c r="B1282" t="s">
        <v>2634</v>
      </c>
      <c r="C1282">
        <v>1445</v>
      </c>
      <c r="D1282">
        <v>1425</v>
      </c>
      <c r="E1282">
        <v>23980</v>
      </c>
      <c r="F1282" t="s">
        <v>7769</v>
      </c>
    </row>
    <row r="1283" spans="1:6">
      <c r="A1283" s="3" t="s">
        <v>2635</v>
      </c>
      <c r="B1283" t="s">
        <v>2636</v>
      </c>
      <c r="C1283">
        <v>184</v>
      </c>
      <c r="D1283">
        <v>201</v>
      </c>
      <c r="E1283">
        <v>25230</v>
      </c>
      <c r="F1283" t="s">
        <v>7769</v>
      </c>
    </row>
    <row r="1284" spans="1:6">
      <c r="A1284" s="3" t="s">
        <v>2667</v>
      </c>
      <c r="B1284" t="s">
        <v>2668</v>
      </c>
      <c r="C1284">
        <v>3830</v>
      </c>
      <c r="D1284">
        <v>3743</v>
      </c>
      <c r="E1284">
        <v>21690</v>
      </c>
      <c r="F1284">
        <v>22</v>
      </c>
    </row>
    <row r="1285" spans="1:6">
      <c r="A1285" s="3" t="s">
        <v>2637</v>
      </c>
      <c r="B1285" t="s">
        <v>2638</v>
      </c>
      <c r="C1285">
        <v>760</v>
      </c>
      <c r="D1285">
        <v>741</v>
      </c>
      <c r="E1285">
        <v>29910</v>
      </c>
      <c r="F1285" t="s">
        <v>7769</v>
      </c>
    </row>
    <row r="1286" spans="1:6">
      <c r="A1286" s="3" t="s">
        <v>2639</v>
      </c>
      <c r="B1286" t="s">
        <v>2640</v>
      </c>
      <c r="C1286">
        <v>450</v>
      </c>
      <c r="D1286">
        <v>471</v>
      </c>
      <c r="E1286">
        <v>26410</v>
      </c>
      <c r="F1286" t="s">
        <v>7769</v>
      </c>
    </row>
    <row r="1287" spans="1:6">
      <c r="A1287" s="3" t="s">
        <v>2641</v>
      </c>
      <c r="B1287" t="s">
        <v>2642</v>
      </c>
      <c r="C1287">
        <v>19220</v>
      </c>
      <c r="D1287">
        <v>19787</v>
      </c>
      <c r="E1287">
        <v>24210</v>
      </c>
      <c r="F1287">
        <v>21</v>
      </c>
    </row>
    <row r="1288" spans="1:6">
      <c r="A1288" s="3" t="s">
        <v>2643</v>
      </c>
      <c r="B1288" t="s">
        <v>2644</v>
      </c>
      <c r="C1288">
        <v>13388</v>
      </c>
      <c r="D1288">
        <v>14075</v>
      </c>
      <c r="E1288">
        <v>27760</v>
      </c>
      <c r="F1288">
        <v>10</v>
      </c>
    </row>
    <row r="1289" spans="1:6">
      <c r="A1289" s="3" t="s">
        <v>2645</v>
      </c>
      <c r="B1289" t="s">
        <v>2646</v>
      </c>
      <c r="C1289">
        <v>6141</v>
      </c>
      <c r="D1289">
        <v>5956</v>
      </c>
      <c r="E1289">
        <v>23390</v>
      </c>
      <c r="F1289">
        <v>17</v>
      </c>
    </row>
    <row r="1290" spans="1:6">
      <c r="A1290" s="3" t="s">
        <v>2647</v>
      </c>
      <c r="B1290" t="s">
        <v>2648</v>
      </c>
      <c r="C1290">
        <v>1911</v>
      </c>
      <c r="D1290">
        <v>2022</v>
      </c>
      <c r="E1290">
        <v>30140</v>
      </c>
      <c r="F1290">
        <v>5</v>
      </c>
    </row>
    <row r="1291" spans="1:6">
      <c r="A1291" s="3" t="s">
        <v>2649</v>
      </c>
      <c r="B1291" t="s">
        <v>2650</v>
      </c>
      <c r="C1291">
        <v>96990</v>
      </c>
      <c r="D1291">
        <v>98286</v>
      </c>
      <c r="E1291">
        <v>16080</v>
      </c>
      <c r="F1291">
        <v>47.4</v>
      </c>
    </row>
    <row r="1292" spans="1:6">
      <c r="A1292" s="3" t="s">
        <v>2651</v>
      </c>
      <c r="B1292" t="s">
        <v>2652</v>
      </c>
      <c r="C1292">
        <v>454</v>
      </c>
      <c r="D1292">
        <v>456</v>
      </c>
      <c r="E1292">
        <v>28660</v>
      </c>
      <c r="F1292" t="s">
        <v>7769</v>
      </c>
    </row>
    <row r="1293" spans="1:6">
      <c r="A1293" s="3" t="s">
        <v>2653</v>
      </c>
      <c r="B1293" t="s">
        <v>2654</v>
      </c>
      <c r="C1293">
        <v>4016</v>
      </c>
      <c r="D1293">
        <v>3980</v>
      </c>
      <c r="E1293">
        <v>24000</v>
      </c>
      <c r="F1293">
        <v>18</v>
      </c>
    </row>
    <row r="1294" spans="1:6">
      <c r="A1294" s="3" t="s">
        <v>2655</v>
      </c>
      <c r="B1294" t="s">
        <v>2656</v>
      </c>
      <c r="C1294">
        <v>655</v>
      </c>
      <c r="D1294">
        <v>655</v>
      </c>
      <c r="E1294">
        <v>23960</v>
      </c>
      <c r="F1294" t="s">
        <v>7769</v>
      </c>
    </row>
    <row r="1295" spans="1:6">
      <c r="A1295" s="3" t="s">
        <v>2657</v>
      </c>
      <c r="B1295" t="s">
        <v>2658</v>
      </c>
      <c r="C1295">
        <v>939</v>
      </c>
      <c r="D1295">
        <v>899</v>
      </c>
      <c r="E1295">
        <v>25670</v>
      </c>
      <c r="F1295" t="s">
        <v>7769</v>
      </c>
    </row>
    <row r="1296" spans="1:6">
      <c r="A1296" s="3" t="s">
        <v>2336</v>
      </c>
      <c r="B1296" t="s">
        <v>2337</v>
      </c>
      <c r="C1296">
        <v>801</v>
      </c>
      <c r="D1296">
        <v>737</v>
      </c>
      <c r="E1296">
        <v>26140</v>
      </c>
      <c r="F1296" t="s">
        <v>7769</v>
      </c>
    </row>
    <row r="1297" spans="1:6">
      <c r="A1297" s="3" t="s">
        <v>2659</v>
      </c>
      <c r="B1297" t="s">
        <v>2660</v>
      </c>
      <c r="C1297">
        <v>450</v>
      </c>
      <c r="D1297">
        <v>448</v>
      </c>
      <c r="E1297">
        <v>26910</v>
      </c>
      <c r="F1297" t="s">
        <v>7769</v>
      </c>
    </row>
    <row r="1298" spans="1:6">
      <c r="A1298" s="3" t="s">
        <v>2661</v>
      </c>
      <c r="B1298" t="s">
        <v>2662</v>
      </c>
      <c r="C1298">
        <v>1797</v>
      </c>
      <c r="D1298">
        <v>1722</v>
      </c>
      <c r="E1298">
        <v>29330</v>
      </c>
      <c r="F1298" t="s">
        <v>7769</v>
      </c>
    </row>
    <row r="1299" spans="1:6">
      <c r="A1299" s="3" t="s">
        <v>2663</v>
      </c>
      <c r="B1299" t="s">
        <v>2664</v>
      </c>
      <c r="C1299">
        <v>1453</v>
      </c>
      <c r="D1299">
        <v>1431</v>
      </c>
      <c r="E1299">
        <v>24190</v>
      </c>
      <c r="F1299" t="s">
        <v>7769</v>
      </c>
    </row>
    <row r="1300" spans="1:6">
      <c r="A1300" s="3" t="s">
        <v>2669</v>
      </c>
      <c r="B1300" t="s">
        <v>2670</v>
      </c>
      <c r="C1300">
        <v>471</v>
      </c>
      <c r="D1300">
        <v>409</v>
      </c>
      <c r="E1300">
        <v>25370</v>
      </c>
      <c r="F1300" t="s">
        <v>7769</v>
      </c>
    </row>
    <row r="1301" spans="1:6">
      <c r="A1301" s="3" t="s">
        <v>2671</v>
      </c>
      <c r="B1301" t="s">
        <v>2672</v>
      </c>
      <c r="C1301">
        <v>1849</v>
      </c>
      <c r="D1301">
        <v>1923</v>
      </c>
      <c r="E1301">
        <v>34480</v>
      </c>
      <c r="F1301" t="s">
        <v>7769</v>
      </c>
    </row>
    <row r="1302" spans="1:6">
      <c r="A1302" s="3" t="s">
        <v>2673</v>
      </c>
      <c r="B1302" t="s">
        <v>2674</v>
      </c>
      <c r="C1302">
        <v>2760</v>
      </c>
      <c r="D1302">
        <v>2840</v>
      </c>
      <c r="E1302">
        <v>35020</v>
      </c>
      <c r="F1302">
        <v>6</v>
      </c>
    </row>
    <row r="1303" spans="1:6">
      <c r="A1303" s="3" t="s">
        <v>2675</v>
      </c>
      <c r="B1303" t="s">
        <v>2676</v>
      </c>
      <c r="C1303">
        <v>5586</v>
      </c>
      <c r="D1303">
        <v>5638</v>
      </c>
      <c r="E1303">
        <v>27820</v>
      </c>
      <c r="F1303">
        <v>8</v>
      </c>
    </row>
    <row r="1304" spans="1:6">
      <c r="A1304" s="3" t="s">
        <v>2677</v>
      </c>
      <c r="B1304" t="s">
        <v>2678</v>
      </c>
      <c r="C1304">
        <v>2892</v>
      </c>
      <c r="D1304">
        <v>2755</v>
      </c>
      <c r="E1304">
        <v>20660</v>
      </c>
      <c r="F1304">
        <v>29</v>
      </c>
    </row>
    <row r="1305" spans="1:6">
      <c r="A1305" s="3" t="s">
        <v>2679</v>
      </c>
      <c r="B1305" t="s">
        <v>2680</v>
      </c>
      <c r="C1305">
        <v>15889</v>
      </c>
      <c r="D1305">
        <v>15974</v>
      </c>
      <c r="E1305">
        <v>23310</v>
      </c>
      <c r="F1305">
        <v>19</v>
      </c>
    </row>
    <row r="1306" spans="1:6">
      <c r="A1306" s="3" t="s">
        <v>2681</v>
      </c>
      <c r="B1306" t="s">
        <v>2682</v>
      </c>
      <c r="C1306">
        <v>12608</v>
      </c>
      <c r="D1306">
        <v>13233</v>
      </c>
      <c r="E1306">
        <v>27780</v>
      </c>
      <c r="F1306">
        <v>12</v>
      </c>
    </row>
    <row r="1307" spans="1:6">
      <c r="A1307" s="3" t="s">
        <v>2683</v>
      </c>
      <c r="B1307" t="s">
        <v>2684</v>
      </c>
      <c r="C1307">
        <v>1570</v>
      </c>
      <c r="D1307">
        <v>1570</v>
      </c>
      <c r="E1307">
        <v>23480</v>
      </c>
      <c r="F1307" t="s">
        <v>7769</v>
      </c>
    </row>
    <row r="1308" spans="1:6">
      <c r="A1308" s="3" t="s">
        <v>2685</v>
      </c>
      <c r="B1308" t="s">
        <v>1323</v>
      </c>
      <c r="C1308">
        <v>363</v>
      </c>
      <c r="D1308">
        <v>328</v>
      </c>
      <c r="E1308">
        <v>28310</v>
      </c>
      <c r="F1308" t="s">
        <v>7769</v>
      </c>
    </row>
    <row r="1309" spans="1:6">
      <c r="A1309" s="3" t="s">
        <v>2686</v>
      </c>
      <c r="B1309" t="s">
        <v>2687</v>
      </c>
      <c r="C1309">
        <v>379</v>
      </c>
      <c r="D1309">
        <v>328</v>
      </c>
      <c r="E1309">
        <v>27440</v>
      </c>
      <c r="F1309" t="s">
        <v>7769</v>
      </c>
    </row>
    <row r="1310" spans="1:6">
      <c r="A1310" s="3" t="s">
        <v>2688</v>
      </c>
      <c r="B1310" t="s">
        <v>2689</v>
      </c>
      <c r="C1310">
        <v>340</v>
      </c>
      <c r="D1310">
        <v>343</v>
      </c>
      <c r="E1310">
        <v>22540</v>
      </c>
      <c r="F1310" t="s">
        <v>7769</v>
      </c>
    </row>
    <row r="1311" spans="1:6">
      <c r="A1311" s="3" t="s">
        <v>2690</v>
      </c>
      <c r="B1311" t="s">
        <v>2691</v>
      </c>
      <c r="C1311">
        <v>307</v>
      </c>
      <c r="D1311">
        <v>287</v>
      </c>
      <c r="E1311">
        <v>24570</v>
      </c>
      <c r="F1311" t="s">
        <v>7769</v>
      </c>
    </row>
    <row r="1312" spans="1:6">
      <c r="A1312" s="3" t="s">
        <v>2692</v>
      </c>
      <c r="B1312" t="s">
        <v>2693</v>
      </c>
      <c r="C1312">
        <v>1602</v>
      </c>
      <c r="D1312">
        <v>1558</v>
      </c>
      <c r="E1312">
        <v>23280</v>
      </c>
      <c r="F1312" t="s">
        <v>7769</v>
      </c>
    </row>
    <row r="1313" spans="1:6">
      <c r="A1313" s="3" t="s">
        <v>2694</v>
      </c>
      <c r="B1313" t="s">
        <v>2695</v>
      </c>
      <c r="C1313">
        <v>823</v>
      </c>
      <c r="D1313">
        <v>733</v>
      </c>
      <c r="E1313">
        <v>24430</v>
      </c>
      <c r="F1313" t="s">
        <v>7769</v>
      </c>
    </row>
    <row r="1314" spans="1:6">
      <c r="A1314" s="3" t="s">
        <v>2696</v>
      </c>
      <c r="B1314" t="s">
        <v>2697</v>
      </c>
      <c r="C1314">
        <v>1722</v>
      </c>
      <c r="D1314">
        <v>1598</v>
      </c>
      <c r="E1314">
        <v>28980</v>
      </c>
      <c r="F1314" t="s">
        <v>7769</v>
      </c>
    </row>
    <row r="1315" spans="1:6">
      <c r="A1315" s="3" t="s">
        <v>2720</v>
      </c>
      <c r="B1315" t="s">
        <v>2721</v>
      </c>
      <c r="C1315">
        <v>877</v>
      </c>
      <c r="D1315">
        <v>825</v>
      </c>
      <c r="E1315">
        <v>29600</v>
      </c>
      <c r="F1315" t="s">
        <v>7769</v>
      </c>
    </row>
    <row r="1316" spans="1:6">
      <c r="A1316" s="3" t="s">
        <v>2698</v>
      </c>
      <c r="B1316" t="s">
        <v>2699</v>
      </c>
      <c r="C1316">
        <v>515</v>
      </c>
      <c r="D1316">
        <v>483</v>
      </c>
      <c r="E1316">
        <v>28350</v>
      </c>
      <c r="F1316" t="s">
        <v>7769</v>
      </c>
    </row>
    <row r="1317" spans="1:6">
      <c r="A1317" s="3" t="s">
        <v>2700</v>
      </c>
      <c r="B1317" t="s">
        <v>2701</v>
      </c>
      <c r="C1317">
        <v>462</v>
      </c>
      <c r="D1317">
        <v>410</v>
      </c>
      <c r="E1317">
        <v>22670</v>
      </c>
      <c r="F1317" t="s">
        <v>7769</v>
      </c>
    </row>
    <row r="1318" spans="1:6">
      <c r="A1318" s="3" t="s">
        <v>2702</v>
      </c>
      <c r="B1318" t="s">
        <v>2703</v>
      </c>
      <c r="C1318">
        <v>995</v>
      </c>
      <c r="D1318">
        <v>989</v>
      </c>
      <c r="E1318">
        <v>26180</v>
      </c>
      <c r="F1318" t="s">
        <v>7769</v>
      </c>
    </row>
    <row r="1319" spans="1:6">
      <c r="A1319" s="3" t="s">
        <v>2704</v>
      </c>
      <c r="B1319" t="s">
        <v>2705</v>
      </c>
      <c r="C1319">
        <v>1016</v>
      </c>
      <c r="D1319">
        <v>978</v>
      </c>
      <c r="E1319">
        <v>23020</v>
      </c>
      <c r="F1319" t="s">
        <v>7769</v>
      </c>
    </row>
    <row r="1320" spans="1:6">
      <c r="A1320" s="3" t="s">
        <v>2706</v>
      </c>
      <c r="B1320" t="s">
        <v>2707</v>
      </c>
      <c r="C1320">
        <v>510</v>
      </c>
      <c r="D1320">
        <v>469</v>
      </c>
      <c r="E1320">
        <v>25140</v>
      </c>
      <c r="F1320" t="s">
        <v>7769</v>
      </c>
    </row>
    <row r="1321" spans="1:6">
      <c r="A1321" s="3" t="s">
        <v>2708</v>
      </c>
      <c r="B1321" t="s">
        <v>2709</v>
      </c>
      <c r="C1321">
        <v>1115</v>
      </c>
      <c r="D1321">
        <v>1054</v>
      </c>
      <c r="E1321">
        <v>25190</v>
      </c>
      <c r="F1321" t="s">
        <v>7769</v>
      </c>
    </row>
    <row r="1322" spans="1:6">
      <c r="A1322" s="3" t="s">
        <v>2710</v>
      </c>
      <c r="B1322" t="s">
        <v>2711</v>
      </c>
      <c r="C1322">
        <v>11207</v>
      </c>
      <c r="D1322">
        <v>10947</v>
      </c>
      <c r="E1322">
        <v>24410</v>
      </c>
      <c r="F1322">
        <v>19</v>
      </c>
    </row>
    <row r="1323" spans="1:6">
      <c r="A1323" s="3" t="s">
        <v>2712</v>
      </c>
      <c r="B1323" t="s">
        <v>2713</v>
      </c>
      <c r="C1323">
        <v>1230</v>
      </c>
      <c r="D1323">
        <v>1191</v>
      </c>
      <c r="E1323">
        <v>21610</v>
      </c>
      <c r="F1323" t="s">
        <v>7769</v>
      </c>
    </row>
    <row r="1324" spans="1:6">
      <c r="A1324" s="3" t="s">
        <v>2714</v>
      </c>
      <c r="B1324" t="s">
        <v>2715</v>
      </c>
      <c r="C1324">
        <v>1180</v>
      </c>
      <c r="D1324">
        <v>1144</v>
      </c>
      <c r="E1324">
        <v>26310</v>
      </c>
      <c r="F1324" t="s">
        <v>7769</v>
      </c>
    </row>
    <row r="1325" spans="1:6">
      <c r="A1325" s="3" t="s">
        <v>2716</v>
      </c>
      <c r="B1325" t="s">
        <v>2717</v>
      </c>
      <c r="C1325">
        <v>888</v>
      </c>
      <c r="D1325">
        <v>871</v>
      </c>
      <c r="E1325">
        <v>23970</v>
      </c>
      <c r="F1325" t="s">
        <v>7769</v>
      </c>
    </row>
    <row r="1326" spans="1:6">
      <c r="A1326" s="3" t="s">
        <v>2718</v>
      </c>
      <c r="B1326" t="s">
        <v>2719</v>
      </c>
      <c r="C1326">
        <v>636</v>
      </c>
      <c r="D1326">
        <v>686</v>
      </c>
      <c r="E1326">
        <v>27020</v>
      </c>
      <c r="F1326" t="s">
        <v>7769</v>
      </c>
    </row>
    <row r="1327" spans="1:6">
      <c r="A1327" s="3" t="s">
        <v>2722</v>
      </c>
      <c r="B1327" t="s">
        <v>2723</v>
      </c>
      <c r="C1327">
        <v>303</v>
      </c>
      <c r="D1327">
        <v>327</v>
      </c>
      <c r="E1327">
        <v>25150</v>
      </c>
      <c r="F1327" t="s">
        <v>7769</v>
      </c>
    </row>
    <row r="1328" spans="1:6">
      <c r="A1328" s="3" t="s">
        <v>2724</v>
      </c>
      <c r="B1328" t="s">
        <v>2725</v>
      </c>
      <c r="C1328">
        <v>2969</v>
      </c>
      <c r="D1328">
        <v>3182</v>
      </c>
      <c r="E1328">
        <v>25180</v>
      </c>
      <c r="F1328">
        <v>13</v>
      </c>
    </row>
    <row r="1329" spans="1:6">
      <c r="A1329" s="3" t="s">
        <v>2726</v>
      </c>
      <c r="B1329" t="s">
        <v>2727</v>
      </c>
      <c r="C1329">
        <v>1672</v>
      </c>
      <c r="D1329">
        <v>1704</v>
      </c>
      <c r="E1329">
        <v>31330</v>
      </c>
      <c r="F1329" t="s">
        <v>7769</v>
      </c>
    </row>
    <row r="1330" spans="1:6">
      <c r="A1330" s="3" t="s">
        <v>2728</v>
      </c>
      <c r="B1330" t="s">
        <v>2729</v>
      </c>
      <c r="C1330">
        <v>197</v>
      </c>
      <c r="D1330">
        <v>190</v>
      </c>
      <c r="E1330">
        <v>24580</v>
      </c>
      <c r="F1330" t="s">
        <v>7769</v>
      </c>
    </row>
    <row r="1331" spans="1:6">
      <c r="A1331" s="3" t="s">
        <v>2730</v>
      </c>
      <c r="B1331" t="s">
        <v>2731</v>
      </c>
      <c r="C1331">
        <v>5724</v>
      </c>
      <c r="D1331">
        <v>5652</v>
      </c>
      <c r="E1331">
        <v>29810</v>
      </c>
      <c r="F1331">
        <v>6</v>
      </c>
    </row>
    <row r="1332" spans="1:6">
      <c r="A1332" s="3" t="s">
        <v>2734</v>
      </c>
      <c r="B1332" t="s">
        <v>2735</v>
      </c>
      <c r="C1332">
        <v>588</v>
      </c>
      <c r="D1332">
        <v>620</v>
      </c>
      <c r="E1332">
        <v>31780</v>
      </c>
      <c r="F1332" t="s">
        <v>7769</v>
      </c>
    </row>
    <row r="1333" spans="1:6">
      <c r="A1333" s="3" t="s">
        <v>2732</v>
      </c>
      <c r="B1333" t="s">
        <v>2733</v>
      </c>
      <c r="C1333">
        <v>1441</v>
      </c>
      <c r="D1333">
        <v>1402</v>
      </c>
      <c r="E1333">
        <v>19650</v>
      </c>
      <c r="F1333" t="s">
        <v>7769</v>
      </c>
    </row>
    <row r="1334" spans="1:6">
      <c r="A1334" s="3" t="s">
        <v>2736</v>
      </c>
      <c r="B1334" t="s">
        <v>2737</v>
      </c>
      <c r="C1334">
        <v>269</v>
      </c>
      <c r="D1334">
        <v>260</v>
      </c>
      <c r="E1334">
        <v>24340</v>
      </c>
      <c r="F1334" t="s">
        <v>7769</v>
      </c>
    </row>
    <row r="1335" spans="1:6">
      <c r="A1335" s="3" t="s">
        <v>2738</v>
      </c>
      <c r="B1335" t="s">
        <v>2739</v>
      </c>
      <c r="C1335">
        <v>2398</v>
      </c>
      <c r="D1335">
        <v>2499</v>
      </c>
      <c r="E1335">
        <v>26820</v>
      </c>
      <c r="F1335">
        <v>11</v>
      </c>
    </row>
    <row r="1336" spans="1:6">
      <c r="A1336" s="3" t="s">
        <v>2740</v>
      </c>
      <c r="B1336" t="s">
        <v>2741</v>
      </c>
      <c r="C1336">
        <v>1753</v>
      </c>
      <c r="D1336">
        <v>1672</v>
      </c>
      <c r="E1336">
        <v>25440</v>
      </c>
      <c r="F1336" t="s">
        <v>7769</v>
      </c>
    </row>
    <row r="1337" spans="1:6">
      <c r="A1337" s="3" t="s">
        <v>2742</v>
      </c>
      <c r="B1337" t="s">
        <v>2743</v>
      </c>
      <c r="C1337">
        <v>1969</v>
      </c>
      <c r="D1337">
        <v>1967</v>
      </c>
      <c r="E1337">
        <v>34210</v>
      </c>
      <c r="F1337" t="s">
        <v>7769</v>
      </c>
    </row>
    <row r="1338" spans="1:6">
      <c r="A1338" s="3" t="s">
        <v>2744</v>
      </c>
      <c r="B1338" t="s">
        <v>2745</v>
      </c>
      <c r="C1338">
        <v>12414</v>
      </c>
      <c r="D1338">
        <v>13261</v>
      </c>
      <c r="E1338">
        <v>24790</v>
      </c>
      <c r="F1338">
        <v>17</v>
      </c>
    </row>
    <row r="1339" spans="1:6">
      <c r="A1339" s="3" t="s">
        <v>2782</v>
      </c>
      <c r="B1339" t="s">
        <v>2783</v>
      </c>
      <c r="C1339">
        <v>546</v>
      </c>
      <c r="D1339">
        <v>520</v>
      </c>
      <c r="E1339">
        <v>26550</v>
      </c>
      <c r="F1339" t="s">
        <v>7769</v>
      </c>
    </row>
    <row r="1340" spans="1:6">
      <c r="A1340" s="3" t="s">
        <v>2746</v>
      </c>
      <c r="B1340" t="s">
        <v>2747</v>
      </c>
      <c r="C1340">
        <v>243</v>
      </c>
      <c r="D1340">
        <v>227</v>
      </c>
      <c r="E1340">
        <v>27540</v>
      </c>
      <c r="F1340" t="s">
        <v>7769</v>
      </c>
    </row>
    <row r="1341" spans="1:6">
      <c r="A1341" s="3" t="s">
        <v>2298</v>
      </c>
      <c r="B1341" t="s">
        <v>2299</v>
      </c>
      <c r="C1341">
        <v>3136</v>
      </c>
      <c r="D1341">
        <v>3103</v>
      </c>
      <c r="E1341">
        <v>20760</v>
      </c>
      <c r="F1341">
        <v>27</v>
      </c>
    </row>
    <row r="1342" spans="1:6">
      <c r="A1342" s="3" t="s">
        <v>2748</v>
      </c>
      <c r="B1342" t="s">
        <v>2749</v>
      </c>
      <c r="C1342">
        <v>663</v>
      </c>
      <c r="D1342">
        <v>640</v>
      </c>
      <c r="E1342">
        <v>28440</v>
      </c>
      <c r="F1342" t="s">
        <v>7769</v>
      </c>
    </row>
    <row r="1343" spans="1:6">
      <c r="A1343" s="3" t="s">
        <v>2750</v>
      </c>
      <c r="B1343" t="s">
        <v>2751</v>
      </c>
      <c r="C1343">
        <v>4712</v>
      </c>
      <c r="D1343">
        <v>4675</v>
      </c>
      <c r="E1343">
        <v>27970</v>
      </c>
      <c r="F1343">
        <v>7</v>
      </c>
    </row>
    <row r="1344" spans="1:6">
      <c r="A1344" s="3" t="s">
        <v>2784</v>
      </c>
      <c r="B1344" t="s">
        <v>2785</v>
      </c>
      <c r="C1344">
        <v>411</v>
      </c>
      <c r="D1344">
        <v>416</v>
      </c>
      <c r="E1344">
        <v>27470</v>
      </c>
      <c r="F1344" t="s">
        <v>7769</v>
      </c>
    </row>
    <row r="1345" spans="1:6">
      <c r="A1345" s="3" t="s">
        <v>2752</v>
      </c>
      <c r="B1345" t="s">
        <v>2753</v>
      </c>
      <c r="C1345">
        <v>461</v>
      </c>
      <c r="D1345">
        <v>486</v>
      </c>
      <c r="E1345">
        <v>27200</v>
      </c>
      <c r="F1345" t="s">
        <v>7769</v>
      </c>
    </row>
    <row r="1346" spans="1:6">
      <c r="A1346" s="3" t="s">
        <v>2754</v>
      </c>
      <c r="B1346" t="s">
        <v>2755</v>
      </c>
      <c r="C1346">
        <v>15682</v>
      </c>
      <c r="D1346">
        <v>16076</v>
      </c>
      <c r="E1346">
        <v>20760</v>
      </c>
      <c r="F1346">
        <v>26</v>
      </c>
    </row>
    <row r="1347" spans="1:6">
      <c r="A1347" s="3" t="s">
        <v>2756</v>
      </c>
      <c r="B1347" t="s">
        <v>2757</v>
      </c>
      <c r="C1347">
        <v>938</v>
      </c>
      <c r="D1347">
        <v>869</v>
      </c>
      <c r="E1347">
        <v>33190</v>
      </c>
      <c r="F1347" t="s">
        <v>7769</v>
      </c>
    </row>
    <row r="1348" spans="1:6">
      <c r="A1348" s="3" t="s">
        <v>2758</v>
      </c>
      <c r="B1348" t="s">
        <v>2759</v>
      </c>
      <c r="C1348">
        <v>4338</v>
      </c>
      <c r="D1348">
        <v>4142</v>
      </c>
      <c r="E1348">
        <v>21470</v>
      </c>
      <c r="F1348">
        <v>20</v>
      </c>
    </row>
    <row r="1349" spans="1:6">
      <c r="A1349" s="3" t="s">
        <v>2760</v>
      </c>
      <c r="B1349" t="s">
        <v>2761</v>
      </c>
      <c r="C1349">
        <v>1815</v>
      </c>
      <c r="D1349">
        <v>1796</v>
      </c>
      <c r="E1349">
        <v>22720</v>
      </c>
      <c r="F1349" t="s">
        <v>7769</v>
      </c>
    </row>
    <row r="1350" spans="1:6">
      <c r="A1350" s="3" t="s">
        <v>2762</v>
      </c>
      <c r="B1350" t="s">
        <v>2763</v>
      </c>
      <c r="C1350">
        <v>135</v>
      </c>
      <c r="D1350">
        <v>142</v>
      </c>
      <c r="E1350">
        <v>27250</v>
      </c>
      <c r="F1350" t="s">
        <v>7769</v>
      </c>
    </row>
    <row r="1351" spans="1:6">
      <c r="A1351" s="3" t="s">
        <v>2764</v>
      </c>
      <c r="B1351" t="s">
        <v>2765</v>
      </c>
      <c r="C1351">
        <v>12151</v>
      </c>
      <c r="D1351">
        <v>11766</v>
      </c>
      <c r="E1351">
        <v>21160</v>
      </c>
      <c r="F1351">
        <v>24</v>
      </c>
    </row>
    <row r="1352" spans="1:6">
      <c r="A1352" s="3" t="s">
        <v>2766</v>
      </c>
      <c r="B1352" t="s">
        <v>2767</v>
      </c>
      <c r="C1352">
        <v>413</v>
      </c>
      <c r="D1352">
        <v>397</v>
      </c>
      <c r="E1352">
        <v>28730</v>
      </c>
      <c r="F1352" t="s">
        <v>7769</v>
      </c>
    </row>
    <row r="1353" spans="1:6">
      <c r="A1353" s="3" t="s">
        <v>2768</v>
      </c>
      <c r="B1353" t="s">
        <v>2769</v>
      </c>
      <c r="C1353">
        <v>1807</v>
      </c>
      <c r="D1353">
        <v>1718</v>
      </c>
      <c r="E1353">
        <v>27880</v>
      </c>
      <c r="F1353" t="s">
        <v>7769</v>
      </c>
    </row>
    <row r="1354" spans="1:6">
      <c r="A1354" s="3" t="s">
        <v>2770</v>
      </c>
      <c r="B1354" t="s">
        <v>2771</v>
      </c>
      <c r="C1354">
        <v>658</v>
      </c>
      <c r="D1354">
        <v>756</v>
      </c>
      <c r="E1354">
        <v>25510</v>
      </c>
      <c r="F1354" t="s">
        <v>7769</v>
      </c>
    </row>
    <row r="1355" spans="1:6">
      <c r="A1355" s="3" t="s">
        <v>2772</v>
      </c>
      <c r="B1355" t="s">
        <v>2773</v>
      </c>
      <c r="C1355">
        <v>1690</v>
      </c>
      <c r="D1355">
        <v>1602</v>
      </c>
      <c r="E1355">
        <v>25910</v>
      </c>
      <c r="F1355" t="s">
        <v>7769</v>
      </c>
    </row>
    <row r="1356" spans="1:6">
      <c r="A1356" s="3" t="s">
        <v>2774</v>
      </c>
      <c r="B1356" t="s">
        <v>2775</v>
      </c>
      <c r="C1356">
        <v>1354</v>
      </c>
      <c r="D1356">
        <v>1405</v>
      </c>
      <c r="E1356">
        <v>27190</v>
      </c>
      <c r="F1356" t="s">
        <v>7769</v>
      </c>
    </row>
    <row r="1357" spans="1:6">
      <c r="A1357" s="3" t="s">
        <v>2776</v>
      </c>
      <c r="B1357" t="s">
        <v>2777</v>
      </c>
      <c r="C1357">
        <v>4368</v>
      </c>
      <c r="D1357">
        <v>4332</v>
      </c>
      <c r="E1357">
        <v>25720</v>
      </c>
      <c r="F1357">
        <v>13</v>
      </c>
    </row>
    <row r="1358" spans="1:6">
      <c r="A1358" s="3" t="s">
        <v>2778</v>
      </c>
      <c r="B1358" t="s">
        <v>2779</v>
      </c>
      <c r="C1358">
        <v>3673</v>
      </c>
      <c r="D1358">
        <v>3450</v>
      </c>
      <c r="E1358">
        <v>27470</v>
      </c>
      <c r="F1358">
        <v>8</v>
      </c>
    </row>
    <row r="1359" spans="1:6">
      <c r="A1359" s="3" t="s">
        <v>2780</v>
      </c>
      <c r="B1359" t="s">
        <v>2781</v>
      </c>
      <c r="C1359">
        <v>945</v>
      </c>
      <c r="D1359">
        <v>942</v>
      </c>
      <c r="E1359">
        <v>27720</v>
      </c>
      <c r="F1359" t="s">
        <v>7769</v>
      </c>
    </row>
    <row r="1360" spans="1:6">
      <c r="A1360" s="3" t="s">
        <v>2786</v>
      </c>
      <c r="B1360" t="s">
        <v>2787</v>
      </c>
      <c r="C1360">
        <v>466</v>
      </c>
      <c r="D1360">
        <v>475</v>
      </c>
      <c r="E1360">
        <v>23730</v>
      </c>
      <c r="F1360" t="s">
        <v>7769</v>
      </c>
    </row>
    <row r="1361" spans="1:6">
      <c r="A1361" s="3" t="s">
        <v>2788</v>
      </c>
      <c r="B1361" t="s">
        <v>2789</v>
      </c>
      <c r="C1361">
        <v>971</v>
      </c>
      <c r="D1361">
        <v>963</v>
      </c>
      <c r="E1361">
        <v>28780</v>
      </c>
      <c r="F1361" t="s">
        <v>7769</v>
      </c>
    </row>
    <row r="1362" spans="1:6">
      <c r="A1362" s="3" t="s">
        <v>2790</v>
      </c>
      <c r="B1362" t="s">
        <v>2791</v>
      </c>
      <c r="C1362">
        <v>3344</v>
      </c>
      <c r="D1362">
        <v>3669</v>
      </c>
      <c r="E1362">
        <v>29110</v>
      </c>
      <c r="F1362">
        <v>9</v>
      </c>
    </row>
    <row r="1363" spans="1:6">
      <c r="A1363" s="3" t="s">
        <v>2792</v>
      </c>
      <c r="B1363" t="s">
        <v>2793</v>
      </c>
      <c r="C1363">
        <v>6059</v>
      </c>
      <c r="D1363">
        <v>7202</v>
      </c>
      <c r="E1363">
        <v>29670</v>
      </c>
      <c r="F1363">
        <v>7</v>
      </c>
    </row>
    <row r="1364" spans="1:6">
      <c r="A1364" s="3" t="s">
        <v>2794</v>
      </c>
      <c r="B1364" t="s">
        <v>2795</v>
      </c>
      <c r="C1364">
        <v>532</v>
      </c>
      <c r="D1364">
        <v>519</v>
      </c>
      <c r="E1364">
        <v>28020</v>
      </c>
      <c r="F1364" t="s">
        <v>7769</v>
      </c>
    </row>
    <row r="1365" spans="1:6">
      <c r="A1365" s="3" t="s">
        <v>2828</v>
      </c>
      <c r="B1365" t="s">
        <v>2829</v>
      </c>
      <c r="C1365">
        <v>8341</v>
      </c>
      <c r="D1365">
        <v>8247</v>
      </c>
      <c r="E1365">
        <v>29680</v>
      </c>
      <c r="F1365">
        <v>9</v>
      </c>
    </row>
    <row r="1366" spans="1:6">
      <c r="A1366" s="3" t="s">
        <v>2796</v>
      </c>
      <c r="B1366" t="s">
        <v>2797</v>
      </c>
      <c r="C1366">
        <v>2917</v>
      </c>
      <c r="D1366">
        <v>2914</v>
      </c>
      <c r="E1366">
        <v>23970</v>
      </c>
      <c r="F1366">
        <v>15</v>
      </c>
    </row>
    <row r="1367" spans="1:6">
      <c r="A1367" s="3" t="s">
        <v>2798</v>
      </c>
      <c r="B1367" t="s">
        <v>2799</v>
      </c>
      <c r="C1367">
        <v>908</v>
      </c>
      <c r="D1367">
        <v>920</v>
      </c>
      <c r="E1367">
        <v>24600</v>
      </c>
      <c r="F1367" t="s">
        <v>7769</v>
      </c>
    </row>
    <row r="1368" spans="1:6">
      <c r="A1368" s="3" t="s">
        <v>2800</v>
      </c>
      <c r="B1368" t="s">
        <v>2801</v>
      </c>
      <c r="C1368">
        <v>846</v>
      </c>
      <c r="D1368">
        <v>817</v>
      </c>
      <c r="E1368">
        <v>20870</v>
      </c>
      <c r="F1368" t="s">
        <v>7769</v>
      </c>
    </row>
    <row r="1369" spans="1:6">
      <c r="A1369" s="3" t="s">
        <v>2802</v>
      </c>
      <c r="B1369" t="s">
        <v>2803</v>
      </c>
      <c r="C1369">
        <v>3900</v>
      </c>
      <c r="D1369">
        <v>4170</v>
      </c>
      <c r="E1369">
        <v>27860</v>
      </c>
      <c r="F1369">
        <v>7</v>
      </c>
    </row>
    <row r="1370" spans="1:6">
      <c r="A1370" s="3" t="s">
        <v>2808</v>
      </c>
      <c r="B1370" t="s">
        <v>2809</v>
      </c>
      <c r="C1370">
        <v>754</v>
      </c>
      <c r="D1370">
        <v>788</v>
      </c>
      <c r="E1370">
        <v>27670</v>
      </c>
      <c r="F1370" t="s">
        <v>7769</v>
      </c>
    </row>
    <row r="1371" spans="1:6">
      <c r="A1371" s="3" t="s">
        <v>2804</v>
      </c>
      <c r="B1371" t="s">
        <v>2805</v>
      </c>
      <c r="C1371">
        <v>1125</v>
      </c>
      <c r="D1371">
        <v>1106</v>
      </c>
      <c r="E1371">
        <v>25910</v>
      </c>
      <c r="F1371" t="s">
        <v>7769</v>
      </c>
    </row>
    <row r="1372" spans="1:6">
      <c r="A1372" s="3" t="s">
        <v>2806</v>
      </c>
      <c r="B1372" t="s">
        <v>2807</v>
      </c>
      <c r="C1372">
        <v>518</v>
      </c>
      <c r="D1372">
        <v>543</v>
      </c>
      <c r="E1372">
        <v>28640</v>
      </c>
      <c r="F1372" t="s">
        <v>7769</v>
      </c>
    </row>
    <row r="1373" spans="1:6">
      <c r="A1373" s="3" t="s">
        <v>2812</v>
      </c>
      <c r="B1373" t="s">
        <v>2813</v>
      </c>
      <c r="C1373">
        <v>518</v>
      </c>
      <c r="D1373">
        <v>536</v>
      </c>
      <c r="E1373">
        <v>34290</v>
      </c>
      <c r="F1373" t="s">
        <v>7769</v>
      </c>
    </row>
    <row r="1374" spans="1:6">
      <c r="A1374" s="3" t="s">
        <v>2810</v>
      </c>
      <c r="B1374" t="s">
        <v>2811</v>
      </c>
      <c r="C1374">
        <v>590</v>
      </c>
      <c r="D1374">
        <v>695</v>
      </c>
      <c r="E1374">
        <v>30090</v>
      </c>
      <c r="F1374" t="s">
        <v>7769</v>
      </c>
    </row>
    <row r="1375" spans="1:6">
      <c r="A1375" s="3" t="s">
        <v>2814</v>
      </c>
      <c r="B1375" t="s">
        <v>2815</v>
      </c>
      <c r="C1375">
        <v>3905</v>
      </c>
      <c r="D1375">
        <v>3957</v>
      </c>
      <c r="E1375">
        <v>27400</v>
      </c>
      <c r="F1375">
        <v>9</v>
      </c>
    </row>
    <row r="1376" spans="1:6">
      <c r="A1376" s="3" t="s">
        <v>2816</v>
      </c>
      <c r="B1376" t="s">
        <v>2817</v>
      </c>
      <c r="C1376">
        <v>97368</v>
      </c>
      <c r="D1376">
        <v>98772</v>
      </c>
      <c r="E1376">
        <v>20250</v>
      </c>
      <c r="F1376">
        <v>30.3</v>
      </c>
    </row>
    <row r="1377" spans="1:6">
      <c r="A1377" s="3" t="s">
        <v>2818</v>
      </c>
      <c r="B1377" t="s">
        <v>2819</v>
      </c>
      <c r="C1377">
        <v>888</v>
      </c>
      <c r="D1377">
        <v>936</v>
      </c>
      <c r="E1377">
        <v>34190</v>
      </c>
      <c r="F1377" t="s">
        <v>7769</v>
      </c>
    </row>
    <row r="1378" spans="1:6">
      <c r="A1378" s="3" t="s">
        <v>2826</v>
      </c>
      <c r="B1378" t="s">
        <v>2827</v>
      </c>
      <c r="C1378">
        <v>2856</v>
      </c>
      <c r="D1378">
        <v>2604</v>
      </c>
      <c r="E1378">
        <v>21310</v>
      </c>
      <c r="F1378">
        <v>22</v>
      </c>
    </row>
    <row r="1379" spans="1:6">
      <c r="A1379" s="3" t="s">
        <v>2820</v>
      </c>
      <c r="B1379" t="s">
        <v>2821</v>
      </c>
      <c r="C1379">
        <v>1408</v>
      </c>
      <c r="D1379">
        <v>1386</v>
      </c>
      <c r="E1379">
        <v>32930</v>
      </c>
      <c r="F1379" t="s">
        <v>7769</v>
      </c>
    </row>
    <row r="1380" spans="1:6">
      <c r="A1380" s="3" t="s">
        <v>2822</v>
      </c>
      <c r="B1380" t="s">
        <v>2823</v>
      </c>
      <c r="C1380">
        <v>6215</v>
      </c>
      <c r="D1380">
        <v>6019</v>
      </c>
      <c r="E1380">
        <v>22480</v>
      </c>
      <c r="F1380">
        <v>20</v>
      </c>
    </row>
    <row r="1381" spans="1:6">
      <c r="A1381" s="3" t="s">
        <v>2824</v>
      </c>
      <c r="B1381" t="s">
        <v>2825</v>
      </c>
      <c r="C1381">
        <v>841</v>
      </c>
      <c r="D1381">
        <v>805</v>
      </c>
      <c r="E1381">
        <v>23460</v>
      </c>
      <c r="F1381" t="s">
        <v>7769</v>
      </c>
    </row>
    <row r="1382" spans="1:6">
      <c r="A1382" s="3" t="s">
        <v>2830</v>
      </c>
      <c r="B1382" t="s">
        <v>2831</v>
      </c>
      <c r="C1382">
        <v>1411</v>
      </c>
      <c r="D1382">
        <v>1518</v>
      </c>
      <c r="E1382">
        <v>29210</v>
      </c>
      <c r="F1382" t="s">
        <v>7769</v>
      </c>
    </row>
    <row r="1383" spans="1:6">
      <c r="A1383" s="3" t="s">
        <v>2832</v>
      </c>
      <c r="B1383" t="s">
        <v>2833</v>
      </c>
      <c r="C1383">
        <v>43336</v>
      </c>
      <c r="D1383">
        <v>43468</v>
      </c>
      <c r="E1383">
        <v>22180</v>
      </c>
      <c r="F1383">
        <v>27.8</v>
      </c>
    </row>
    <row r="1384" spans="1:6">
      <c r="A1384" s="3" t="s">
        <v>2834</v>
      </c>
      <c r="B1384" t="s">
        <v>2835</v>
      </c>
      <c r="C1384">
        <v>487</v>
      </c>
      <c r="D1384">
        <v>482</v>
      </c>
      <c r="E1384">
        <v>27380</v>
      </c>
      <c r="F1384" t="s">
        <v>7769</v>
      </c>
    </row>
    <row r="1385" spans="1:6">
      <c r="A1385" s="3" t="s">
        <v>2836</v>
      </c>
      <c r="B1385" t="s">
        <v>2837</v>
      </c>
      <c r="C1385">
        <v>1068</v>
      </c>
      <c r="D1385">
        <v>1123</v>
      </c>
      <c r="E1385">
        <v>29220</v>
      </c>
      <c r="F1385" t="s">
        <v>7769</v>
      </c>
    </row>
    <row r="1386" spans="1:6">
      <c r="A1386" s="3" t="s">
        <v>2838</v>
      </c>
      <c r="B1386" t="s">
        <v>2839</v>
      </c>
      <c r="C1386">
        <v>1606</v>
      </c>
      <c r="D1386">
        <v>1654</v>
      </c>
      <c r="E1386">
        <v>31710</v>
      </c>
      <c r="F1386" t="s">
        <v>7769</v>
      </c>
    </row>
    <row r="1387" spans="1:6">
      <c r="A1387" s="3" t="s">
        <v>2840</v>
      </c>
      <c r="B1387" t="s">
        <v>2841</v>
      </c>
      <c r="C1387">
        <v>1013</v>
      </c>
      <c r="D1387">
        <v>1103</v>
      </c>
      <c r="E1387">
        <v>27680</v>
      </c>
      <c r="F1387" t="s">
        <v>7769</v>
      </c>
    </row>
    <row r="1388" spans="1:6">
      <c r="A1388" s="3" t="s">
        <v>2842</v>
      </c>
      <c r="B1388" t="s">
        <v>2843</v>
      </c>
      <c r="C1388">
        <v>2460</v>
      </c>
      <c r="D1388">
        <v>2682</v>
      </c>
      <c r="E1388">
        <v>34180</v>
      </c>
      <c r="F1388">
        <v>6</v>
      </c>
    </row>
    <row r="1389" spans="1:6">
      <c r="A1389" s="3" t="s">
        <v>2844</v>
      </c>
      <c r="B1389" t="s">
        <v>2845</v>
      </c>
      <c r="C1389">
        <v>517</v>
      </c>
      <c r="D1389">
        <v>535</v>
      </c>
      <c r="E1389">
        <v>27410</v>
      </c>
      <c r="F1389" t="s">
        <v>7769</v>
      </c>
    </row>
    <row r="1390" spans="1:6">
      <c r="A1390" s="3" t="s">
        <v>2846</v>
      </c>
      <c r="B1390" t="s">
        <v>2847</v>
      </c>
      <c r="C1390">
        <v>1492</v>
      </c>
      <c r="D1390">
        <v>1464</v>
      </c>
      <c r="E1390">
        <v>24440</v>
      </c>
      <c r="F1390" t="s">
        <v>7769</v>
      </c>
    </row>
    <row r="1391" spans="1:6">
      <c r="A1391" s="3" t="s">
        <v>2848</v>
      </c>
      <c r="B1391" t="s">
        <v>2849</v>
      </c>
      <c r="C1391">
        <v>1506</v>
      </c>
      <c r="D1391">
        <v>1364</v>
      </c>
      <c r="E1391">
        <v>23340</v>
      </c>
      <c r="F1391" t="s">
        <v>7769</v>
      </c>
    </row>
    <row r="1392" spans="1:6">
      <c r="A1392" s="3" t="s">
        <v>2850</v>
      </c>
      <c r="B1392" t="s">
        <v>2851</v>
      </c>
      <c r="C1392">
        <v>2507</v>
      </c>
      <c r="D1392">
        <v>2628</v>
      </c>
      <c r="E1392">
        <v>27660</v>
      </c>
      <c r="F1392">
        <v>7</v>
      </c>
    </row>
    <row r="1393" spans="1:6">
      <c r="A1393" s="3" t="s">
        <v>2852</v>
      </c>
      <c r="B1393" t="s">
        <v>2853</v>
      </c>
      <c r="C1393">
        <v>10469</v>
      </c>
      <c r="D1393">
        <v>10617</v>
      </c>
      <c r="E1393">
        <v>20530</v>
      </c>
      <c r="F1393">
        <v>28</v>
      </c>
    </row>
    <row r="1394" spans="1:6">
      <c r="A1394" s="3" t="s">
        <v>2854</v>
      </c>
      <c r="B1394" t="s">
        <v>2855</v>
      </c>
      <c r="C1394">
        <v>636</v>
      </c>
      <c r="D1394">
        <v>641</v>
      </c>
      <c r="E1394">
        <v>26060</v>
      </c>
      <c r="F1394" t="s">
        <v>7769</v>
      </c>
    </row>
    <row r="1395" spans="1:6">
      <c r="A1395" s="3" t="s">
        <v>2856</v>
      </c>
      <c r="B1395" t="s">
        <v>2857</v>
      </c>
      <c r="C1395">
        <v>848</v>
      </c>
      <c r="D1395">
        <v>938</v>
      </c>
      <c r="E1395">
        <v>25620</v>
      </c>
      <c r="F1395" t="s">
        <v>7769</v>
      </c>
    </row>
    <row r="1396" spans="1:6">
      <c r="A1396" s="3" t="s">
        <v>2860</v>
      </c>
      <c r="B1396" t="s">
        <v>2861</v>
      </c>
      <c r="C1396">
        <v>996</v>
      </c>
      <c r="D1396">
        <v>1084</v>
      </c>
      <c r="E1396">
        <v>28490</v>
      </c>
      <c r="F1396" t="s">
        <v>7769</v>
      </c>
    </row>
    <row r="1397" spans="1:6">
      <c r="A1397" s="3" t="s">
        <v>2872</v>
      </c>
      <c r="B1397" t="s">
        <v>2873</v>
      </c>
      <c r="C1397">
        <v>630</v>
      </c>
      <c r="D1397">
        <v>670</v>
      </c>
      <c r="E1397">
        <v>27730</v>
      </c>
      <c r="F1397" t="s">
        <v>7769</v>
      </c>
    </row>
    <row r="1398" spans="1:6">
      <c r="A1398" s="3" t="s">
        <v>2874</v>
      </c>
      <c r="B1398" t="s">
        <v>2875</v>
      </c>
      <c r="C1398">
        <v>1248</v>
      </c>
      <c r="D1398">
        <v>1151</v>
      </c>
      <c r="E1398">
        <v>24460</v>
      </c>
      <c r="F1398" t="s">
        <v>7769</v>
      </c>
    </row>
    <row r="1399" spans="1:6">
      <c r="A1399" s="3" t="s">
        <v>2862</v>
      </c>
      <c r="B1399" t="s">
        <v>2863</v>
      </c>
      <c r="C1399">
        <v>696</v>
      </c>
      <c r="D1399">
        <v>684</v>
      </c>
      <c r="E1399">
        <v>23400</v>
      </c>
      <c r="F1399" t="s">
        <v>7769</v>
      </c>
    </row>
    <row r="1400" spans="1:6">
      <c r="A1400" s="3" t="s">
        <v>2864</v>
      </c>
      <c r="B1400" t="s">
        <v>2865</v>
      </c>
      <c r="C1400">
        <v>2110</v>
      </c>
      <c r="D1400">
        <v>2117</v>
      </c>
      <c r="E1400">
        <v>21700</v>
      </c>
      <c r="F1400">
        <v>20</v>
      </c>
    </row>
    <row r="1401" spans="1:6">
      <c r="A1401" s="3" t="s">
        <v>2866</v>
      </c>
      <c r="B1401" t="s">
        <v>2867</v>
      </c>
      <c r="C1401">
        <v>404</v>
      </c>
      <c r="D1401">
        <v>390</v>
      </c>
      <c r="E1401">
        <v>25920</v>
      </c>
      <c r="F1401" t="s">
        <v>7769</v>
      </c>
    </row>
    <row r="1402" spans="1:6">
      <c r="A1402" s="3" t="s">
        <v>2868</v>
      </c>
      <c r="B1402" t="s">
        <v>2869</v>
      </c>
      <c r="C1402">
        <v>1276</v>
      </c>
      <c r="D1402">
        <v>1197</v>
      </c>
      <c r="E1402">
        <v>30430</v>
      </c>
      <c r="F1402" t="s">
        <v>7769</v>
      </c>
    </row>
    <row r="1403" spans="1:6">
      <c r="A1403" s="3" t="s">
        <v>2870</v>
      </c>
      <c r="B1403" t="s">
        <v>2871</v>
      </c>
      <c r="C1403">
        <v>978</v>
      </c>
      <c r="D1403">
        <v>1009</v>
      </c>
      <c r="E1403">
        <v>25340</v>
      </c>
      <c r="F1403" t="s">
        <v>7769</v>
      </c>
    </row>
    <row r="1404" spans="1:6">
      <c r="A1404" s="3" t="s">
        <v>2876</v>
      </c>
      <c r="B1404" t="s">
        <v>2877</v>
      </c>
      <c r="C1404">
        <v>567</v>
      </c>
      <c r="D1404">
        <v>573</v>
      </c>
      <c r="E1404">
        <v>27690</v>
      </c>
      <c r="F1404" t="s">
        <v>7769</v>
      </c>
    </row>
    <row r="1405" spans="1:6">
      <c r="A1405" s="3" t="s">
        <v>2878</v>
      </c>
      <c r="B1405" t="s">
        <v>2879</v>
      </c>
      <c r="C1405">
        <v>1375</v>
      </c>
      <c r="D1405">
        <v>1302</v>
      </c>
      <c r="E1405">
        <v>26600</v>
      </c>
      <c r="F1405" t="s">
        <v>7769</v>
      </c>
    </row>
    <row r="1406" spans="1:6">
      <c r="A1406" s="3" t="s">
        <v>2880</v>
      </c>
      <c r="B1406" t="s">
        <v>2881</v>
      </c>
      <c r="C1406">
        <v>2598</v>
      </c>
      <c r="D1406">
        <v>2613</v>
      </c>
      <c r="E1406">
        <v>26550</v>
      </c>
      <c r="F1406">
        <v>10</v>
      </c>
    </row>
    <row r="1407" spans="1:6">
      <c r="A1407" s="3" t="s">
        <v>2882</v>
      </c>
      <c r="B1407" t="s">
        <v>2883</v>
      </c>
      <c r="C1407">
        <v>2136</v>
      </c>
      <c r="D1407">
        <v>2081</v>
      </c>
      <c r="E1407">
        <v>21970</v>
      </c>
      <c r="F1407">
        <v>20</v>
      </c>
    </row>
    <row r="1408" spans="1:6">
      <c r="A1408" s="3" t="s">
        <v>2884</v>
      </c>
      <c r="B1408" t="s">
        <v>2885</v>
      </c>
      <c r="C1408">
        <v>5526</v>
      </c>
      <c r="D1408">
        <v>5633</v>
      </c>
      <c r="E1408">
        <v>22860</v>
      </c>
      <c r="F1408">
        <v>20</v>
      </c>
    </row>
    <row r="1409" spans="1:6">
      <c r="A1409" s="3" t="s">
        <v>2886</v>
      </c>
      <c r="B1409" t="s">
        <v>2887</v>
      </c>
      <c r="C1409">
        <v>286</v>
      </c>
      <c r="D1409">
        <v>284</v>
      </c>
      <c r="E1409">
        <v>25640</v>
      </c>
      <c r="F1409" t="s">
        <v>7769</v>
      </c>
    </row>
    <row r="1410" spans="1:6">
      <c r="A1410" s="3" t="s">
        <v>2888</v>
      </c>
      <c r="B1410" t="s">
        <v>2889</v>
      </c>
      <c r="C1410">
        <v>811</v>
      </c>
      <c r="D1410">
        <v>808</v>
      </c>
      <c r="E1410">
        <v>28180</v>
      </c>
      <c r="F1410" t="s">
        <v>7769</v>
      </c>
    </row>
    <row r="1411" spans="1:6">
      <c r="A1411" s="3" t="s">
        <v>2890</v>
      </c>
      <c r="B1411" t="s">
        <v>2891</v>
      </c>
      <c r="C1411">
        <v>374</v>
      </c>
      <c r="D1411">
        <v>381</v>
      </c>
      <c r="E1411">
        <v>28190</v>
      </c>
      <c r="F1411" t="s">
        <v>7769</v>
      </c>
    </row>
    <row r="1412" spans="1:6">
      <c r="A1412" s="3" t="s">
        <v>2892</v>
      </c>
      <c r="B1412" t="s">
        <v>2893</v>
      </c>
      <c r="C1412">
        <v>10948</v>
      </c>
      <c r="D1412">
        <v>11012</v>
      </c>
      <c r="E1412">
        <v>29610</v>
      </c>
      <c r="F1412">
        <v>8</v>
      </c>
    </row>
    <row r="1413" spans="1:6">
      <c r="A1413" s="3" t="s">
        <v>2894</v>
      </c>
      <c r="B1413" t="s">
        <v>2895</v>
      </c>
      <c r="C1413">
        <v>1302</v>
      </c>
      <c r="D1413">
        <v>1301</v>
      </c>
      <c r="E1413">
        <v>28560</v>
      </c>
      <c r="F1413" t="s">
        <v>7769</v>
      </c>
    </row>
    <row r="1414" spans="1:6">
      <c r="A1414" s="3" t="s">
        <v>2896</v>
      </c>
      <c r="B1414" t="s">
        <v>2897</v>
      </c>
      <c r="C1414">
        <v>1272</v>
      </c>
      <c r="D1414">
        <v>1338</v>
      </c>
      <c r="E1414">
        <v>30150</v>
      </c>
      <c r="F1414" t="s">
        <v>7769</v>
      </c>
    </row>
    <row r="1415" spans="1:6">
      <c r="A1415" s="3" t="s">
        <v>2898</v>
      </c>
      <c r="B1415" t="s">
        <v>2899</v>
      </c>
      <c r="C1415">
        <v>1101</v>
      </c>
      <c r="D1415">
        <v>1125</v>
      </c>
      <c r="E1415">
        <v>29450</v>
      </c>
      <c r="F1415" t="s">
        <v>7769</v>
      </c>
    </row>
    <row r="1416" spans="1:6">
      <c r="A1416" s="3" t="s">
        <v>2900</v>
      </c>
      <c r="B1416" t="s">
        <v>2901</v>
      </c>
      <c r="C1416">
        <v>759</v>
      </c>
      <c r="D1416">
        <v>771</v>
      </c>
      <c r="E1416">
        <v>28730</v>
      </c>
      <c r="F1416" t="s">
        <v>7769</v>
      </c>
    </row>
    <row r="1417" spans="1:6">
      <c r="A1417" s="3" t="s">
        <v>2902</v>
      </c>
      <c r="B1417" t="s">
        <v>2903</v>
      </c>
      <c r="C1417">
        <v>2032</v>
      </c>
      <c r="D1417">
        <v>2020</v>
      </c>
      <c r="E1417">
        <v>26990</v>
      </c>
      <c r="F1417" t="s">
        <v>7769</v>
      </c>
    </row>
    <row r="1418" spans="1:6">
      <c r="A1418" s="3" t="s">
        <v>2904</v>
      </c>
      <c r="B1418" t="s">
        <v>2905</v>
      </c>
      <c r="C1418">
        <v>579</v>
      </c>
      <c r="D1418">
        <v>603</v>
      </c>
      <c r="E1418">
        <v>30510</v>
      </c>
      <c r="F1418" t="s">
        <v>7769</v>
      </c>
    </row>
    <row r="1419" spans="1:6">
      <c r="A1419" s="3" t="s">
        <v>2906</v>
      </c>
      <c r="B1419" t="s">
        <v>2907</v>
      </c>
      <c r="C1419">
        <v>239</v>
      </c>
      <c r="D1419">
        <v>231</v>
      </c>
      <c r="E1419">
        <v>28370</v>
      </c>
      <c r="F1419" t="s">
        <v>7769</v>
      </c>
    </row>
    <row r="1420" spans="1:6">
      <c r="A1420" s="3" t="s">
        <v>2908</v>
      </c>
      <c r="B1420" t="s">
        <v>2909</v>
      </c>
      <c r="C1420">
        <v>609</v>
      </c>
      <c r="D1420">
        <v>604</v>
      </c>
      <c r="E1420">
        <v>26020</v>
      </c>
      <c r="F1420" t="s">
        <v>7769</v>
      </c>
    </row>
    <row r="1421" spans="1:6">
      <c r="A1421" s="3" t="s">
        <v>2910</v>
      </c>
      <c r="B1421" t="s">
        <v>2911</v>
      </c>
      <c r="C1421">
        <v>20479</v>
      </c>
      <c r="D1421">
        <v>20726</v>
      </c>
      <c r="E1421">
        <v>28800</v>
      </c>
      <c r="F1421">
        <v>12.1</v>
      </c>
    </row>
    <row r="1422" spans="1:6">
      <c r="A1422" s="3" t="s">
        <v>2912</v>
      </c>
      <c r="B1422" t="s">
        <v>2913</v>
      </c>
      <c r="C1422">
        <v>2563</v>
      </c>
      <c r="D1422">
        <v>2564</v>
      </c>
      <c r="E1422">
        <v>21420</v>
      </c>
      <c r="F1422">
        <v>19</v>
      </c>
    </row>
    <row r="1423" spans="1:6">
      <c r="A1423" s="3" t="s">
        <v>2914</v>
      </c>
      <c r="B1423" t="s">
        <v>2915</v>
      </c>
      <c r="C1423">
        <v>14549</v>
      </c>
      <c r="D1423">
        <v>15525</v>
      </c>
      <c r="E1423">
        <v>24100</v>
      </c>
      <c r="F1423">
        <v>22</v>
      </c>
    </row>
    <row r="1424" spans="1:6">
      <c r="A1424" s="3" t="s">
        <v>2916</v>
      </c>
      <c r="B1424" t="s">
        <v>2917</v>
      </c>
      <c r="C1424">
        <v>243</v>
      </c>
      <c r="D1424">
        <v>240</v>
      </c>
      <c r="E1424">
        <v>27580</v>
      </c>
      <c r="F1424" t="s">
        <v>7769</v>
      </c>
    </row>
    <row r="1425" spans="1:6">
      <c r="A1425" s="3" t="s">
        <v>2918</v>
      </c>
      <c r="B1425" t="s">
        <v>2919</v>
      </c>
      <c r="C1425">
        <v>40958</v>
      </c>
      <c r="D1425">
        <v>40847</v>
      </c>
      <c r="E1425">
        <v>21660</v>
      </c>
      <c r="F1425">
        <v>23.8</v>
      </c>
    </row>
    <row r="1426" spans="1:6">
      <c r="A1426" s="3" t="s">
        <v>2920</v>
      </c>
      <c r="B1426" t="s">
        <v>2921</v>
      </c>
      <c r="C1426">
        <v>1661</v>
      </c>
      <c r="D1426">
        <v>1599</v>
      </c>
      <c r="E1426">
        <v>20340</v>
      </c>
      <c r="F1426" t="s">
        <v>7769</v>
      </c>
    </row>
    <row r="1427" spans="1:6">
      <c r="A1427" s="3" t="s">
        <v>2922</v>
      </c>
      <c r="B1427" t="s">
        <v>2923</v>
      </c>
      <c r="C1427">
        <v>386</v>
      </c>
      <c r="D1427">
        <v>440</v>
      </c>
      <c r="E1427">
        <v>25190</v>
      </c>
      <c r="F1427" t="s">
        <v>7769</v>
      </c>
    </row>
    <row r="1428" spans="1:6">
      <c r="A1428" s="3" t="s">
        <v>2924</v>
      </c>
      <c r="B1428" t="s">
        <v>2925</v>
      </c>
      <c r="C1428">
        <v>7676</v>
      </c>
      <c r="D1428">
        <v>7758</v>
      </c>
      <c r="E1428">
        <v>26660</v>
      </c>
      <c r="F1428">
        <v>12</v>
      </c>
    </row>
    <row r="1429" spans="1:6">
      <c r="A1429" s="3" t="s">
        <v>2926</v>
      </c>
      <c r="B1429" t="s">
        <v>2927</v>
      </c>
      <c r="C1429">
        <v>7452</v>
      </c>
      <c r="D1429">
        <v>7266</v>
      </c>
      <c r="E1429">
        <v>18410</v>
      </c>
      <c r="F1429">
        <v>33</v>
      </c>
    </row>
    <row r="1430" spans="1:6">
      <c r="A1430" s="3" t="s">
        <v>2928</v>
      </c>
      <c r="B1430" t="s">
        <v>2929</v>
      </c>
      <c r="C1430">
        <v>252</v>
      </c>
      <c r="D1430">
        <v>225</v>
      </c>
      <c r="E1430">
        <v>27220</v>
      </c>
      <c r="F1430" t="s">
        <v>7769</v>
      </c>
    </row>
    <row r="1431" spans="1:6">
      <c r="A1431" s="3" t="s">
        <v>2930</v>
      </c>
      <c r="B1431" t="s">
        <v>2931</v>
      </c>
      <c r="C1431">
        <v>5413</v>
      </c>
      <c r="D1431">
        <v>5426</v>
      </c>
      <c r="E1431">
        <v>26770</v>
      </c>
      <c r="F1431">
        <v>15</v>
      </c>
    </row>
    <row r="1432" spans="1:6">
      <c r="A1432" s="3" t="s">
        <v>2932</v>
      </c>
      <c r="B1432" t="s">
        <v>2933</v>
      </c>
      <c r="C1432">
        <v>628</v>
      </c>
      <c r="D1432">
        <v>644</v>
      </c>
      <c r="E1432">
        <v>26450</v>
      </c>
      <c r="F1432" t="s">
        <v>7769</v>
      </c>
    </row>
    <row r="1433" spans="1:6">
      <c r="A1433" s="3" t="s">
        <v>2934</v>
      </c>
      <c r="B1433" t="s">
        <v>2935</v>
      </c>
      <c r="C1433">
        <v>498</v>
      </c>
      <c r="D1433">
        <v>581</v>
      </c>
      <c r="E1433">
        <v>29850</v>
      </c>
      <c r="F1433" t="s">
        <v>7769</v>
      </c>
    </row>
    <row r="1434" spans="1:6">
      <c r="A1434" s="3" t="s">
        <v>2936</v>
      </c>
      <c r="B1434" t="s">
        <v>2937</v>
      </c>
      <c r="C1434">
        <v>2903</v>
      </c>
      <c r="D1434">
        <v>2804</v>
      </c>
      <c r="E1434">
        <v>19990</v>
      </c>
      <c r="F1434">
        <v>29</v>
      </c>
    </row>
    <row r="1435" spans="1:6">
      <c r="A1435" s="3" t="s">
        <v>2938</v>
      </c>
      <c r="B1435" t="s">
        <v>2939</v>
      </c>
      <c r="C1435">
        <v>3021</v>
      </c>
      <c r="D1435">
        <v>2941</v>
      </c>
      <c r="E1435">
        <v>28750</v>
      </c>
      <c r="F1435">
        <v>10</v>
      </c>
    </row>
    <row r="1436" spans="1:6">
      <c r="A1436" s="3" t="s">
        <v>2940</v>
      </c>
      <c r="B1436" t="s">
        <v>2941</v>
      </c>
      <c r="C1436">
        <v>148</v>
      </c>
      <c r="D1436">
        <v>128</v>
      </c>
      <c r="E1436">
        <v>24520</v>
      </c>
      <c r="F1436" t="s">
        <v>7769</v>
      </c>
    </row>
    <row r="1437" spans="1:6">
      <c r="A1437" s="3" t="s">
        <v>2942</v>
      </c>
      <c r="B1437" t="s">
        <v>2943</v>
      </c>
      <c r="C1437">
        <v>1306</v>
      </c>
      <c r="D1437">
        <v>1261</v>
      </c>
      <c r="E1437">
        <v>26500</v>
      </c>
      <c r="F1437" t="s">
        <v>7769</v>
      </c>
    </row>
    <row r="1438" spans="1:6">
      <c r="A1438" s="3" t="s">
        <v>2944</v>
      </c>
      <c r="B1438" t="s">
        <v>2945</v>
      </c>
      <c r="C1438">
        <v>5632</v>
      </c>
      <c r="D1438">
        <v>5584</v>
      </c>
      <c r="E1438">
        <v>26280</v>
      </c>
      <c r="F1438">
        <v>9</v>
      </c>
    </row>
    <row r="1439" spans="1:6">
      <c r="A1439" s="3" t="s">
        <v>2946</v>
      </c>
      <c r="B1439" t="s">
        <v>2947</v>
      </c>
      <c r="C1439">
        <v>309</v>
      </c>
      <c r="D1439">
        <v>334</v>
      </c>
      <c r="E1439">
        <v>24230</v>
      </c>
      <c r="F1439" t="s">
        <v>7769</v>
      </c>
    </row>
    <row r="1440" spans="1:6">
      <c r="A1440" s="3" t="s">
        <v>2948</v>
      </c>
      <c r="B1440" t="s">
        <v>2949</v>
      </c>
      <c r="C1440">
        <v>291</v>
      </c>
      <c r="D1440">
        <v>298</v>
      </c>
      <c r="E1440">
        <v>25470</v>
      </c>
      <c r="F1440" t="s">
        <v>7769</v>
      </c>
    </row>
    <row r="1441" spans="1:6">
      <c r="A1441" s="3" t="s">
        <v>2950</v>
      </c>
      <c r="B1441" t="s">
        <v>2951</v>
      </c>
      <c r="C1441">
        <v>1529</v>
      </c>
      <c r="D1441">
        <v>1562</v>
      </c>
      <c r="E1441">
        <v>27550</v>
      </c>
      <c r="F1441" t="s">
        <v>7769</v>
      </c>
    </row>
    <row r="1442" spans="1:6">
      <c r="A1442" s="3" t="s">
        <v>2952</v>
      </c>
      <c r="B1442" t="s">
        <v>2953</v>
      </c>
      <c r="C1442">
        <v>223</v>
      </c>
      <c r="D1442">
        <v>252</v>
      </c>
      <c r="E1442">
        <v>29250</v>
      </c>
      <c r="F1442" t="s">
        <v>7769</v>
      </c>
    </row>
    <row r="1443" spans="1:6">
      <c r="A1443" s="3" t="s">
        <v>2954</v>
      </c>
      <c r="B1443" t="s">
        <v>2955</v>
      </c>
      <c r="C1443">
        <v>1677</v>
      </c>
      <c r="D1443">
        <v>1630</v>
      </c>
      <c r="E1443">
        <v>27730</v>
      </c>
      <c r="F1443" t="s">
        <v>7769</v>
      </c>
    </row>
    <row r="1444" spans="1:6">
      <c r="A1444" s="3" t="s">
        <v>2956</v>
      </c>
      <c r="B1444" t="s">
        <v>2957</v>
      </c>
      <c r="C1444">
        <v>524</v>
      </c>
      <c r="D1444">
        <v>557</v>
      </c>
      <c r="E1444">
        <v>25260</v>
      </c>
      <c r="F1444" t="s">
        <v>7769</v>
      </c>
    </row>
    <row r="1445" spans="1:6">
      <c r="A1445" s="3" t="s">
        <v>2013</v>
      </c>
      <c r="B1445" t="s">
        <v>2014</v>
      </c>
      <c r="C1445">
        <v>1287</v>
      </c>
      <c r="D1445">
        <v>1387</v>
      </c>
      <c r="E1445">
        <v>27570</v>
      </c>
      <c r="F1445" t="s">
        <v>7769</v>
      </c>
    </row>
    <row r="1446" spans="1:6">
      <c r="A1446" s="3" t="s">
        <v>2972</v>
      </c>
      <c r="B1446" t="s">
        <v>1650</v>
      </c>
      <c r="C1446">
        <v>651</v>
      </c>
      <c r="D1446">
        <v>569</v>
      </c>
      <c r="E1446">
        <v>22970</v>
      </c>
      <c r="F1446" t="s">
        <v>7769</v>
      </c>
    </row>
    <row r="1447" spans="1:6">
      <c r="A1447" s="3" t="s">
        <v>2976</v>
      </c>
      <c r="B1447" t="s">
        <v>2977</v>
      </c>
      <c r="C1447">
        <v>787</v>
      </c>
      <c r="D1447">
        <v>879</v>
      </c>
      <c r="E1447">
        <v>29050</v>
      </c>
      <c r="F1447" t="s">
        <v>7769</v>
      </c>
    </row>
    <row r="1448" spans="1:6">
      <c r="A1448" s="3" t="s">
        <v>2980</v>
      </c>
      <c r="B1448" t="s">
        <v>2981</v>
      </c>
      <c r="C1448">
        <v>490</v>
      </c>
      <c r="D1448">
        <v>499</v>
      </c>
      <c r="E1448">
        <v>29790</v>
      </c>
      <c r="F1448" t="s">
        <v>7769</v>
      </c>
    </row>
    <row r="1449" spans="1:6">
      <c r="A1449" s="3" t="s">
        <v>2984</v>
      </c>
      <c r="B1449" t="s">
        <v>2985</v>
      </c>
      <c r="C1449">
        <v>402</v>
      </c>
      <c r="D1449">
        <v>408</v>
      </c>
      <c r="E1449">
        <v>26720</v>
      </c>
      <c r="F1449" t="s">
        <v>7769</v>
      </c>
    </row>
    <row r="1450" spans="1:6">
      <c r="A1450" s="3" t="s">
        <v>2986</v>
      </c>
      <c r="B1450" t="s">
        <v>2987</v>
      </c>
      <c r="C1450">
        <v>849</v>
      </c>
      <c r="D1450">
        <v>821</v>
      </c>
      <c r="E1450">
        <v>27550</v>
      </c>
      <c r="F1450" t="s">
        <v>7769</v>
      </c>
    </row>
    <row r="1451" spans="1:6">
      <c r="A1451" s="3" t="s">
        <v>3732</v>
      </c>
      <c r="B1451" t="s">
        <v>3733</v>
      </c>
      <c r="C1451">
        <v>1179</v>
      </c>
      <c r="D1451">
        <v>1153</v>
      </c>
      <c r="E1451">
        <v>27630</v>
      </c>
      <c r="F1451" t="s">
        <v>7769</v>
      </c>
    </row>
    <row r="1452" spans="1:6">
      <c r="A1452" s="3" t="s">
        <v>2990</v>
      </c>
      <c r="B1452" t="s">
        <v>2991</v>
      </c>
      <c r="C1452">
        <v>3050</v>
      </c>
      <c r="D1452">
        <v>3058</v>
      </c>
      <c r="E1452">
        <v>30860</v>
      </c>
      <c r="F1452">
        <v>5</v>
      </c>
    </row>
    <row r="1453" spans="1:6">
      <c r="A1453" s="3" t="s">
        <v>2994</v>
      </c>
      <c r="B1453" t="s">
        <v>2995</v>
      </c>
      <c r="C1453">
        <v>399</v>
      </c>
      <c r="D1453">
        <v>409</v>
      </c>
      <c r="E1453">
        <v>29640</v>
      </c>
      <c r="F1453" t="s">
        <v>7769</v>
      </c>
    </row>
    <row r="1454" spans="1:6">
      <c r="A1454" s="3" t="s">
        <v>2998</v>
      </c>
      <c r="B1454" t="s">
        <v>2999</v>
      </c>
      <c r="C1454">
        <v>1572</v>
      </c>
      <c r="D1454">
        <v>1767</v>
      </c>
      <c r="E1454">
        <v>27930</v>
      </c>
      <c r="F1454" t="s">
        <v>7769</v>
      </c>
    </row>
    <row r="1455" spans="1:6">
      <c r="A1455" s="3" t="s">
        <v>3002</v>
      </c>
      <c r="B1455" t="s">
        <v>3003</v>
      </c>
      <c r="C1455">
        <v>1740</v>
      </c>
      <c r="D1455">
        <v>1805</v>
      </c>
      <c r="E1455">
        <v>29590</v>
      </c>
      <c r="F1455" t="s">
        <v>7769</v>
      </c>
    </row>
    <row r="1456" spans="1:6">
      <c r="A1456" s="3" t="s">
        <v>3006</v>
      </c>
      <c r="B1456" t="s">
        <v>3007</v>
      </c>
      <c r="C1456">
        <v>392</v>
      </c>
      <c r="D1456">
        <v>419</v>
      </c>
      <c r="E1456">
        <v>24630</v>
      </c>
      <c r="F1456" t="s">
        <v>7769</v>
      </c>
    </row>
    <row r="1457" spans="1:6">
      <c r="A1457" s="3" t="s">
        <v>3010</v>
      </c>
      <c r="B1457" t="s">
        <v>3011</v>
      </c>
      <c r="C1457">
        <v>3227</v>
      </c>
      <c r="D1457">
        <v>3434</v>
      </c>
      <c r="E1457">
        <v>28060</v>
      </c>
      <c r="F1457">
        <v>7</v>
      </c>
    </row>
    <row r="1458" spans="1:6">
      <c r="A1458" s="3" t="s">
        <v>3012</v>
      </c>
      <c r="B1458" t="s">
        <v>3013</v>
      </c>
      <c r="C1458">
        <v>1396</v>
      </c>
      <c r="D1458">
        <v>1345</v>
      </c>
      <c r="E1458">
        <v>30100</v>
      </c>
      <c r="F1458" t="s">
        <v>7769</v>
      </c>
    </row>
    <row r="1459" spans="1:6">
      <c r="A1459" s="3" t="s">
        <v>3016</v>
      </c>
      <c r="B1459" t="s">
        <v>3017</v>
      </c>
      <c r="C1459">
        <v>185</v>
      </c>
      <c r="D1459">
        <v>155</v>
      </c>
      <c r="E1459">
        <v>26770</v>
      </c>
      <c r="F1459" t="s">
        <v>7769</v>
      </c>
    </row>
    <row r="1460" spans="1:6">
      <c r="A1460" s="3" t="s">
        <v>3018</v>
      </c>
      <c r="B1460" t="s">
        <v>3019</v>
      </c>
      <c r="C1460">
        <v>1172</v>
      </c>
      <c r="D1460">
        <v>1124</v>
      </c>
      <c r="E1460">
        <v>27290</v>
      </c>
      <c r="F1460" t="s">
        <v>7769</v>
      </c>
    </row>
    <row r="1461" spans="1:6">
      <c r="A1461" s="3" t="s">
        <v>3020</v>
      </c>
      <c r="B1461" t="s">
        <v>3021</v>
      </c>
      <c r="C1461">
        <v>276</v>
      </c>
      <c r="D1461">
        <v>273</v>
      </c>
      <c r="E1461">
        <v>31020</v>
      </c>
      <c r="F1461" t="s">
        <v>7769</v>
      </c>
    </row>
    <row r="1462" spans="1:6">
      <c r="A1462" s="3" t="s">
        <v>3022</v>
      </c>
      <c r="B1462" t="s">
        <v>3023</v>
      </c>
      <c r="C1462">
        <v>1197</v>
      </c>
      <c r="D1462">
        <v>1134</v>
      </c>
      <c r="E1462">
        <v>25300</v>
      </c>
      <c r="F1462" t="s">
        <v>7769</v>
      </c>
    </row>
    <row r="1463" spans="1:6">
      <c r="A1463" s="3" t="s">
        <v>3024</v>
      </c>
      <c r="B1463" t="s">
        <v>3025</v>
      </c>
      <c r="C1463">
        <v>409</v>
      </c>
      <c r="D1463">
        <v>408</v>
      </c>
      <c r="E1463">
        <v>27310</v>
      </c>
      <c r="F1463" t="s">
        <v>7769</v>
      </c>
    </row>
    <row r="1464" spans="1:6">
      <c r="A1464" s="3" t="s">
        <v>3026</v>
      </c>
      <c r="B1464" t="s">
        <v>3027</v>
      </c>
      <c r="C1464">
        <v>264</v>
      </c>
      <c r="D1464">
        <v>273</v>
      </c>
      <c r="E1464">
        <v>28640</v>
      </c>
      <c r="F1464" t="s">
        <v>7769</v>
      </c>
    </row>
    <row r="1465" spans="1:6">
      <c r="A1465" s="3" t="s">
        <v>3028</v>
      </c>
      <c r="B1465" t="s">
        <v>3029</v>
      </c>
      <c r="C1465">
        <v>542</v>
      </c>
      <c r="D1465">
        <v>498</v>
      </c>
      <c r="E1465">
        <v>24370</v>
      </c>
      <c r="F1465" t="s">
        <v>7769</v>
      </c>
    </row>
    <row r="1466" spans="1:6">
      <c r="A1466" s="3" t="s">
        <v>3032</v>
      </c>
      <c r="B1466" t="s">
        <v>3033</v>
      </c>
      <c r="C1466">
        <v>660</v>
      </c>
      <c r="D1466">
        <v>636</v>
      </c>
      <c r="E1466">
        <v>37050</v>
      </c>
      <c r="F1466" t="s">
        <v>7769</v>
      </c>
    </row>
    <row r="1467" spans="1:6">
      <c r="A1467" s="3" t="s">
        <v>3036</v>
      </c>
      <c r="B1467" t="s">
        <v>3037</v>
      </c>
      <c r="C1467">
        <v>563</v>
      </c>
      <c r="D1467">
        <v>548</v>
      </c>
      <c r="E1467">
        <v>29820</v>
      </c>
      <c r="F1467" t="s">
        <v>7769</v>
      </c>
    </row>
    <row r="1468" spans="1:6">
      <c r="A1468" s="3" t="s">
        <v>3040</v>
      </c>
      <c r="B1468" t="s">
        <v>3041</v>
      </c>
      <c r="C1468">
        <v>770</v>
      </c>
      <c r="D1468">
        <v>832</v>
      </c>
      <c r="E1468">
        <v>27500</v>
      </c>
      <c r="F1468" t="s">
        <v>7769</v>
      </c>
    </row>
    <row r="1469" spans="1:6">
      <c r="A1469" s="3" t="s">
        <v>3044</v>
      </c>
      <c r="B1469" t="s">
        <v>3045</v>
      </c>
      <c r="C1469">
        <v>1880</v>
      </c>
      <c r="D1469">
        <v>1857</v>
      </c>
      <c r="E1469">
        <v>26740</v>
      </c>
      <c r="F1469" t="s">
        <v>7769</v>
      </c>
    </row>
    <row r="1470" spans="1:6">
      <c r="A1470" s="3" t="s">
        <v>3048</v>
      </c>
      <c r="B1470" t="s">
        <v>3049</v>
      </c>
      <c r="C1470">
        <v>592</v>
      </c>
      <c r="D1470">
        <v>562</v>
      </c>
      <c r="E1470">
        <v>24970</v>
      </c>
      <c r="F1470" t="s">
        <v>7769</v>
      </c>
    </row>
    <row r="1471" spans="1:6">
      <c r="A1471" s="3" t="s">
        <v>3050</v>
      </c>
      <c r="B1471" t="s">
        <v>3051</v>
      </c>
      <c r="C1471">
        <v>518</v>
      </c>
      <c r="D1471">
        <v>515</v>
      </c>
      <c r="E1471">
        <v>31850</v>
      </c>
      <c r="F1471" t="s">
        <v>7769</v>
      </c>
    </row>
    <row r="1472" spans="1:6">
      <c r="A1472" s="3" t="s">
        <v>3052</v>
      </c>
      <c r="B1472" t="s">
        <v>3053</v>
      </c>
      <c r="C1472">
        <v>476</v>
      </c>
      <c r="D1472">
        <v>567</v>
      </c>
      <c r="E1472">
        <v>42250</v>
      </c>
      <c r="F1472" t="s">
        <v>7769</v>
      </c>
    </row>
    <row r="1473" spans="1:6">
      <c r="A1473" s="3" t="s">
        <v>3056</v>
      </c>
      <c r="B1473" t="s">
        <v>3057</v>
      </c>
      <c r="C1473">
        <v>2892</v>
      </c>
      <c r="D1473">
        <v>2898</v>
      </c>
      <c r="E1473">
        <v>26150</v>
      </c>
      <c r="F1473">
        <v>13</v>
      </c>
    </row>
    <row r="1474" spans="1:6">
      <c r="A1474" s="3" t="s">
        <v>3058</v>
      </c>
      <c r="B1474" t="s">
        <v>3059</v>
      </c>
      <c r="C1474">
        <v>554</v>
      </c>
      <c r="D1474">
        <v>554</v>
      </c>
      <c r="E1474">
        <v>27420</v>
      </c>
      <c r="F1474" t="s">
        <v>7769</v>
      </c>
    </row>
    <row r="1475" spans="1:6">
      <c r="A1475" s="3" t="s">
        <v>3060</v>
      </c>
      <c r="B1475" t="s">
        <v>3061</v>
      </c>
      <c r="C1475">
        <v>272</v>
      </c>
      <c r="D1475">
        <v>265</v>
      </c>
      <c r="E1475">
        <v>28760</v>
      </c>
      <c r="F1475" t="s">
        <v>7769</v>
      </c>
    </row>
    <row r="1476" spans="1:6">
      <c r="A1476" s="3" t="s">
        <v>3062</v>
      </c>
      <c r="B1476" t="s">
        <v>3063</v>
      </c>
      <c r="C1476">
        <v>733</v>
      </c>
      <c r="D1476">
        <v>738</v>
      </c>
      <c r="E1476">
        <v>25940</v>
      </c>
      <c r="F1476" t="s">
        <v>7769</v>
      </c>
    </row>
    <row r="1477" spans="1:6">
      <c r="A1477" s="3" t="s">
        <v>3066</v>
      </c>
      <c r="B1477" t="s">
        <v>3067</v>
      </c>
      <c r="C1477">
        <v>887</v>
      </c>
      <c r="D1477">
        <v>852</v>
      </c>
      <c r="E1477">
        <v>37150</v>
      </c>
      <c r="F1477" t="s">
        <v>7769</v>
      </c>
    </row>
    <row r="1478" spans="1:6">
      <c r="A1478" s="3" t="s">
        <v>3068</v>
      </c>
      <c r="B1478" t="s">
        <v>3069</v>
      </c>
      <c r="C1478">
        <v>1150</v>
      </c>
      <c r="D1478">
        <v>1147</v>
      </c>
      <c r="E1478">
        <v>28320</v>
      </c>
      <c r="F1478" t="s">
        <v>7769</v>
      </c>
    </row>
    <row r="1479" spans="1:6">
      <c r="A1479" s="3" t="s">
        <v>3070</v>
      </c>
      <c r="B1479" t="s">
        <v>3071</v>
      </c>
      <c r="C1479">
        <v>260</v>
      </c>
      <c r="D1479">
        <v>232</v>
      </c>
      <c r="E1479">
        <v>21330</v>
      </c>
      <c r="F1479" t="s">
        <v>7769</v>
      </c>
    </row>
    <row r="1480" spans="1:6">
      <c r="A1480" s="3" t="s">
        <v>3072</v>
      </c>
      <c r="B1480" t="s">
        <v>3073</v>
      </c>
      <c r="C1480">
        <v>373</v>
      </c>
      <c r="D1480">
        <v>404</v>
      </c>
      <c r="E1480">
        <v>30370</v>
      </c>
      <c r="F1480" t="s">
        <v>7769</v>
      </c>
    </row>
    <row r="1481" spans="1:6">
      <c r="A1481" s="3" t="s">
        <v>3074</v>
      </c>
      <c r="B1481" t="s">
        <v>3075</v>
      </c>
      <c r="C1481">
        <v>520</v>
      </c>
      <c r="D1481">
        <v>508</v>
      </c>
      <c r="E1481">
        <v>26220</v>
      </c>
      <c r="F1481" t="s">
        <v>7769</v>
      </c>
    </row>
    <row r="1482" spans="1:6">
      <c r="A1482" s="3" t="s">
        <v>3076</v>
      </c>
      <c r="B1482" t="s">
        <v>3077</v>
      </c>
      <c r="C1482">
        <v>492</v>
      </c>
      <c r="D1482">
        <v>477</v>
      </c>
      <c r="E1482">
        <v>23870</v>
      </c>
      <c r="F1482" t="s">
        <v>7769</v>
      </c>
    </row>
    <row r="1483" spans="1:6">
      <c r="A1483" s="3" t="s">
        <v>3078</v>
      </c>
      <c r="B1483" t="s">
        <v>3079</v>
      </c>
      <c r="C1483">
        <v>642</v>
      </c>
      <c r="D1483">
        <v>645</v>
      </c>
      <c r="E1483">
        <v>28440</v>
      </c>
      <c r="F1483" t="s">
        <v>7769</v>
      </c>
    </row>
    <row r="1484" spans="1:6">
      <c r="A1484" s="3" t="s">
        <v>3080</v>
      </c>
      <c r="B1484" t="s">
        <v>3081</v>
      </c>
      <c r="C1484">
        <v>2175</v>
      </c>
      <c r="D1484">
        <v>2330</v>
      </c>
      <c r="E1484">
        <v>25830</v>
      </c>
      <c r="F1484">
        <v>10</v>
      </c>
    </row>
    <row r="1485" spans="1:6">
      <c r="A1485" s="3" t="s">
        <v>3082</v>
      </c>
      <c r="B1485" t="s">
        <v>3083</v>
      </c>
      <c r="C1485">
        <v>1477</v>
      </c>
      <c r="D1485">
        <v>1483</v>
      </c>
      <c r="E1485">
        <v>29070</v>
      </c>
      <c r="F1485" t="s">
        <v>7769</v>
      </c>
    </row>
    <row r="1486" spans="1:6">
      <c r="A1486" s="3" t="s">
        <v>3086</v>
      </c>
      <c r="B1486" t="s">
        <v>3087</v>
      </c>
      <c r="C1486">
        <v>636</v>
      </c>
      <c r="D1486">
        <v>599</v>
      </c>
      <c r="E1486">
        <v>27480</v>
      </c>
      <c r="F1486" t="s">
        <v>7769</v>
      </c>
    </row>
    <row r="1487" spans="1:6">
      <c r="A1487" s="3" t="s">
        <v>3090</v>
      </c>
      <c r="B1487" t="s">
        <v>3091</v>
      </c>
      <c r="C1487">
        <v>1723</v>
      </c>
      <c r="D1487">
        <v>1628</v>
      </c>
      <c r="E1487">
        <v>25740</v>
      </c>
      <c r="F1487" t="s">
        <v>7769</v>
      </c>
    </row>
    <row r="1488" spans="1:6">
      <c r="A1488" s="3" t="s">
        <v>3092</v>
      </c>
      <c r="B1488" t="s">
        <v>3093</v>
      </c>
      <c r="C1488">
        <v>572</v>
      </c>
      <c r="D1488">
        <v>528</v>
      </c>
      <c r="E1488">
        <v>33470</v>
      </c>
      <c r="F1488" t="s">
        <v>7769</v>
      </c>
    </row>
    <row r="1489" spans="1:6">
      <c r="A1489" s="3" t="s">
        <v>3094</v>
      </c>
      <c r="B1489" t="s">
        <v>3095</v>
      </c>
      <c r="C1489">
        <v>332</v>
      </c>
      <c r="D1489">
        <v>324</v>
      </c>
      <c r="E1489">
        <v>30240</v>
      </c>
      <c r="F1489" t="s">
        <v>7769</v>
      </c>
    </row>
    <row r="1490" spans="1:6">
      <c r="A1490" s="3" t="s">
        <v>3096</v>
      </c>
      <c r="B1490" t="s">
        <v>3097</v>
      </c>
      <c r="C1490">
        <v>760</v>
      </c>
      <c r="D1490">
        <v>729</v>
      </c>
      <c r="E1490">
        <v>32930</v>
      </c>
      <c r="F1490" t="s">
        <v>7769</v>
      </c>
    </row>
    <row r="1491" spans="1:6">
      <c r="A1491" s="3" t="s">
        <v>3098</v>
      </c>
      <c r="B1491" t="s">
        <v>3099</v>
      </c>
      <c r="C1491">
        <v>241</v>
      </c>
      <c r="D1491">
        <v>286</v>
      </c>
      <c r="E1491">
        <v>27900</v>
      </c>
      <c r="F1491" t="s">
        <v>7769</v>
      </c>
    </row>
    <row r="1492" spans="1:6">
      <c r="A1492" s="3" t="s">
        <v>3100</v>
      </c>
      <c r="B1492" t="s">
        <v>3101</v>
      </c>
      <c r="C1492">
        <v>129</v>
      </c>
      <c r="D1492">
        <v>100</v>
      </c>
      <c r="E1492" t="s">
        <v>7769</v>
      </c>
      <c r="F1492" t="s">
        <v>7769</v>
      </c>
    </row>
    <row r="1493" spans="1:6">
      <c r="A1493" s="3" t="s">
        <v>3102</v>
      </c>
      <c r="B1493" t="s">
        <v>3103</v>
      </c>
      <c r="C1493">
        <v>337</v>
      </c>
      <c r="D1493">
        <v>388</v>
      </c>
      <c r="E1493">
        <v>28380</v>
      </c>
      <c r="F1493" t="s">
        <v>7769</v>
      </c>
    </row>
    <row r="1494" spans="1:6">
      <c r="A1494" s="3" t="s">
        <v>3104</v>
      </c>
      <c r="B1494" t="s">
        <v>3105</v>
      </c>
      <c r="C1494">
        <v>204</v>
      </c>
      <c r="D1494">
        <v>173</v>
      </c>
      <c r="E1494">
        <v>24820</v>
      </c>
      <c r="F1494" t="s">
        <v>7769</v>
      </c>
    </row>
    <row r="1495" spans="1:6">
      <c r="A1495" s="3" t="s">
        <v>3106</v>
      </c>
      <c r="B1495" t="s">
        <v>3107</v>
      </c>
      <c r="C1495">
        <v>101</v>
      </c>
      <c r="D1495">
        <v>104</v>
      </c>
      <c r="E1495">
        <v>27490</v>
      </c>
      <c r="F1495" t="s">
        <v>7769</v>
      </c>
    </row>
    <row r="1496" spans="1:6">
      <c r="A1496" s="3" t="s">
        <v>3108</v>
      </c>
      <c r="B1496" t="s">
        <v>3109</v>
      </c>
      <c r="C1496">
        <v>609</v>
      </c>
      <c r="D1496">
        <v>563</v>
      </c>
      <c r="E1496">
        <v>25230</v>
      </c>
      <c r="F1496" t="s">
        <v>7769</v>
      </c>
    </row>
    <row r="1497" spans="1:6">
      <c r="A1497" s="3" t="s">
        <v>3110</v>
      </c>
      <c r="B1497" t="s">
        <v>3111</v>
      </c>
      <c r="C1497">
        <v>343</v>
      </c>
      <c r="D1497">
        <v>339</v>
      </c>
      <c r="E1497">
        <v>28600</v>
      </c>
      <c r="F1497" t="s">
        <v>7769</v>
      </c>
    </row>
    <row r="1498" spans="1:6">
      <c r="A1498" s="3" t="s">
        <v>3112</v>
      </c>
      <c r="B1498" t="s">
        <v>3113</v>
      </c>
      <c r="C1498">
        <v>338</v>
      </c>
      <c r="D1498">
        <v>341</v>
      </c>
      <c r="E1498">
        <v>25810</v>
      </c>
      <c r="F1498" t="s">
        <v>7769</v>
      </c>
    </row>
    <row r="1499" spans="1:6">
      <c r="A1499" s="3" t="s">
        <v>3114</v>
      </c>
      <c r="B1499" t="s">
        <v>3115</v>
      </c>
      <c r="C1499">
        <v>67</v>
      </c>
      <c r="D1499">
        <v>63</v>
      </c>
      <c r="E1499" t="s">
        <v>7769</v>
      </c>
      <c r="F1499" t="s">
        <v>7769</v>
      </c>
    </row>
    <row r="1500" spans="1:6">
      <c r="A1500" s="3" t="s">
        <v>3116</v>
      </c>
      <c r="B1500" t="s">
        <v>3117</v>
      </c>
      <c r="C1500">
        <v>56254</v>
      </c>
      <c r="D1500">
        <v>55550</v>
      </c>
      <c r="E1500">
        <v>21400</v>
      </c>
      <c r="F1500">
        <v>27.3</v>
      </c>
    </row>
    <row r="1501" spans="1:6">
      <c r="A1501" s="3" t="s">
        <v>3118</v>
      </c>
      <c r="B1501" t="s">
        <v>3119</v>
      </c>
      <c r="C1501">
        <v>238</v>
      </c>
      <c r="D1501">
        <v>239</v>
      </c>
      <c r="E1501">
        <v>28450</v>
      </c>
      <c r="F1501" t="s">
        <v>7769</v>
      </c>
    </row>
    <row r="1502" spans="1:6">
      <c r="A1502" s="3" t="s">
        <v>3229</v>
      </c>
      <c r="B1502" t="s">
        <v>3230</v>
      </c>
      <c r="C1502">
        <v>209</v>
      </c>
      <c r="D1502">
        <v>192</v>
      </c>
      <c r="E1502">
        <v>27610</v>
      </c>
      <c r="F1502" t="s">
        <v>7769</v>
      </c>
    </row>
    <row r="1503" spans="1:6">
      <c r="A1503" s="3" t="s">
        <v>3120</v>
      </c>
      <c r="B1503" t="s">
        <v>3121</v>
      </c>
      <c r="C1503">
        <v>609</v>
      </c>
      <c r="D1503">
        <v>730</v>
      </c>
      <c r="E1503">
        <v>30190</v>
      </c>
      <c r="F1503" t="s">
        <v>7769</v>
      </c>
    </row>
    <row r="1504" spans="1:6">
      <c r="A1504" s="3" t="s">
        <v>3122</v>
      </c>
      <c r="B1504" t="s">
        <v>3123</v>
      </c>
      <c r="C1504">
        <v>94</v>
      </c>
      <c r="D1504">
        <v>68</v>
      </c>
      <c r="E1504" t="s">
        <v>7769</v>
      </c>
      <c r="F1504" t="s">
        <v>7769</v>
      </c>
    </row>
    <row r="1505" spans="1:6">
      <c r="A1505" s="3" t="s">
        <v>3124</v>
      </c>
      <c r="B1505" t="s">
        <v>176</v>
      </c>
      <c r="C1505">
        <v>331</v>
      </c>
      <c r="D1505">
        <v>310</v>
      </c>
      <c r="E1505">
        <v>23900</v>
      </c>
      <c r="F1505" t="s">
        <v>7769</v>
      </c>
    </row>
    <row r="1506" spans="1:6">
      <c r="A1506" s="3" t="s">
        <v>3125</v>
      </c>
      <c r="B1506" t="s">
        <v>3126</v>
      </c>
      <c r="C1506">
        <v>788</v>
      </c>
      <c r="D1506">
        <v>813</v>
      </c>
      <c r="E1506">
        <v>29520</v>
      </c>
      <c r="F1506" t="s">
        <v>7769</v>
      </c>
    </row>
    <row r="1507" spans="1:6">
      <c r="A1507" s="3" t="s">
        <v>3127</v>
      </c>
      <c r="B1507" t="s">
        <v>3128</v>
      </c>
      <c r="C1507">
        <v>1004</v>
      </c>
      <c r="D1507">
        <v>912</v>
      </c>
      <c r="E1507">
        <v>27230</v>
      </c>
      <c r="F1507" t="s">
        <v>7769</v>
      </c>
    </row>
    <row r="1508" spans="1:6">
      <c r="A1508" s="3" t="s">
        <v>3129</v>
      </c>
      <c r="B1508" t="s">
        <v>3130</v>
      </c>
      <c r="C1508">
        <v>1633</v>
      </c>
      <c r="D1508">
        <v>1564</v>
      </c>
      <c r="E1508">
        <v>25410</v>
      </c>
      <c r="F1508" t="s">
        <v>7769</v>
      </c>
    </row>
    <row r="1509" spans="1:6">
      <c r="A1509" s="3" t="s">
        <v>3231</v>
      </c>
      <c r="B1509" t="s">
        <v>3232</v>
      </c>
      <c r="C1509">
        <v>218</v>
      </c>
      <c r="D1509">
        <v>214</v>
      </c>
      <c r="E1509">
        <v>32620</v>
      </c>
      <c r="F1509" t="s">
        <v>7769</v>
      </c>
    </row>
    <row r="1510" spans="1:6">
      <c r="A1510" s="3" t="s">
        <v>3233</v>
      </c>
      <c r="B1510" t="s">
        <v>3234</v>
      </c>
      <c r="C1510">
        <v>1060</v>
      </c>
      <c r="D1510">
        <v>996</v>
      </c>
      <c r="E1510">
        <v>27850</v>
      </c>
      <c r="F1510" t="s">
        <v>7769</v>
      </c>
    </row>
    <row r="1511" spans="1:6">
      <c r="A1511" s="3" t="s">
        <v>3235</v>
      </c>
      <c r="B1511" t="s">
        <v>3236</v>
      </c>
      <c r="C1511">
        <v>3078</v>
      </c>
      <c r="D1511">
        <v>3111</v>
      </c>
      <c r="E1511">
        <v>24630</v>
      </c>
      <c r="F1511">
        <v>14</v>
      </c>
    </row>
    <row r="1512" spans="1:6">
      <c r="A1512" s="3" t="s">
        <v>3131</v>
      </c>
      <c r="B1512" t="s">
        <v>3132</v>
      </c>
      <c r="C1512">
        <v>1161</v>
      </c>
      <c r="D1512">
        <v>1100</v>
      </c>
      <c r="E1512">
        <v>29360</v>
      </c>
      <c r="F1512" t="s">
        <v>7769</v>
      </c>
    </row>
    <row r="1513" spans="1:6">
      <c r="A1513" s="3" t="s">
        <v>3133</v>
      </c>
      <c r="B1513" t="s">
        <v>3134</v>
      </c>
      <c r="C1513">
        <v>442</v>
      </c>
      <c r="D1513">
        <v>495</v>
      </c>
      <c r="E1513">
        <v>28940</v>
      </c>
      <c r="F1513" t="s">
        <v>7769</v>
      </c>
    </row>
    <row r="1514" spans="1:6">
      <c r="A1514" s="3" t="s">
        <v>3135</v>
      </c>
      <c r="B1514" t="s">
        <v>3136</v>
      </c>
      <c r="C1514">
        <v>175</v>
      </c>
      <c r="D1514">
        <v>160</v>
      </c>
      <c r="E1514">
        <v>28130</v>
      </c>
      <c r="F1514" t="s">
        <v>7769</v>
      </c>
    </row>
    <row r="1515" spans="1:6">
      <c r="A1515" s="3" t="s">
        <v>3137</v>
      </c>
      <c r="B1515" t="s">
        <v>3138</v>
      </c>
      <c r="C1515">
        <v>317</v>
      </c>
      <c r="D1515">
        <v>308</v>
      </c>
      <c r="E1515">
        <v>27600</v>
      </c>
      <c r="F1515" t="s">
        <v>7769</v>
      </c>
    </row>
    <row r="1516" spans="1:6">
      <c r="A1516" s="3" t="s">
        <v>3139</v>
      </c>
      <c r="B1516" t="s">
        <v>3140</v>
      </c>
      <c r="C1516">
        <v>602</v>
      </c>
      <c r="D1516">
        <v>592</v>
      </c>
      <c r="E1516">
        <v>26430</v>
      </c>
      <c r="F1516" t="s">
        <v>7769</v>
      </c>
    </row>
    <row r="1517" spans="1:6">
      <c r="A1517" s="3" t="s">
        <v>3143</v>
      </c>
      <c r="B1517" t="s">
        <v>3144</v>
      </c>
      <c r="C1517">
        <v>1190</v>
      </c>
      <c r="D1517">
        <v>1189</v>
      </c>
      <c r="E1517">
        <v>31100</v>
      </c>
      <c r="F1517" t="s">
        <v>7769</v>
      </c>
    </row>
    <row r="1518" spans="1:6">
      <c r="A1518" s="3" t="s">
        <v>3145</v>
      </c>
      <c r="B1518" t="s">
        <v>3146</v>
      </c>
      <c r="C1518">
        <v>146</v>
      </c>
      <c r="D1518">
        <v>143</v>
      </c>
      <c r="E1518">
        <v>22080</v>
      </c>
      <c r="F1518" t="s">
        <v>7769</v>
      </c>
    </row>
    <row r="1519" spans="1:6">
      <c r="A1519" s="3" t="s">
        <v>3147</v>
      </c>
      <c r="B1519" t="s">
        <v>3148</v>
      </c>
      <c r="C1519">
        <v>533</v>
      </c>
      <c r="D1519">
        <v>498</v>
      </c>
      <c r="E1519">
        <v>23940</v>
      </c>
      <c r="F1519" t="s">
        <v>7769</v>
      </c>
    </row>
    <row r="1520" spans="1:6">
      <c r="A1520" s="3" t="s">
        <v>3149</v>
      </c>
      <c r="B1520" t="s">
        <v>3150</v>
      </c>
      <c r="C1520">
        <v>349</v>
      </c>
      <c r="D1520">
        <v>356</v>
      </c>
      <c r="E1520">
        <v>27030</v>
      </c>
      <c r="F1520" t="s">
        <v>7769</v>
      </c>
    </row>
    <row r="1521" spans="1:6">
      <c r="A1521" s="3" t="s">
        <v>3151</v>
      </c>
      <c r="B1521" t="s">
        <v>3152</v>
      </c>
      <c r="C1521">
        <v>93</v>
      </c>
      <c r="D1521">
        <v>125</v>
      </c>
      <c r="E1521">
        <v>26280</v>
      </c>
      <c r="F1521" t="s">
        <v>7769</v>
      </c>
    </row>
    <row r="1522" spans="1:6">
      <c r="A1522" s="3" t="s">
        <v>3153</v>
      </c>
      <c r="B1522" t="s">
        <v>3154</v>
      </c>
      <c r="C1522">
        <v>999</v>
      </c>
      <c r="D1522">
        <v>942</v>
      </c>
      <c r="E1522">
        <v>29360</v>
      </c>
      <c r="F1522" t="s">
        <v>7769</v>
      </c>
    </row>
    <row r="1523" spans="1:6">
      <c r="A1523" s="3" t="s">
        <v>3155</v>
      </c>
      <c r="B1523" t="s">
        <v>3156</v>
      </c>
      <c r="C1523">
        <v>474</v>
      </c>
      <c r="D1523">
        <v>467</v>
      </c>
      <c r="E1523">
        <v>29330</v>
      </c>
      <c r="F1523" t="s">
        <v>7769</v>
      </c>
    </row>
    <row r="1524" spans="1:6">
      <c r="A1524" s="3" t="s">
        <v>3159</v>
      </c>
      <c r="B1524" t="s">
        <v>3160</v>
      </c>
      <c r="C1524">
        <v>805</v>
      </c>
      <c r="D1524">
        <v>787</v>
      </c>
      <c r="E1524">
        <v>26320</v>
      </c>
      <c r="F1524" t="s">
        <v>7769</v>
      </c>
    </row>
    <row r="1525" spans="1:6">
      <c r="A1525" s="3" t="s">
        <v>3157</v>
      </c>
      <c r="B1525" t="s">
        <v>3158</v>
      </c>
      <c r="C1525">
        <v>1025</v>
      </c>
      <c r="D1525">
        <v>986</v>
      </c>
      <c r="E1525">
        <v>28300</v>
      </c>
      <c r="F1525" t="s">
        <v>7769</v>
      </c>
    </row>
    <row r="1526" spans="1:6">
      <c r="A1526" s="3" t="s">
        <v>3161</v>
      </c>
      <c r="B1526" t="s">
        <v>3162</v>
      </c>
      <c r="C1526">
        <v>169</v>
      </c>
      <c r="D1526">
        <v>201</v>
      </c>
      <c r="E1526">
        <v>28600</v>
      </c>
      <c r="F1526" t="s">
        <v>7769</v>
      </c>
    </row>
    <row r="1527" spans="1:6">
      <c r="A1527" s="3" t="s">
        <v>3163</v>
      </c>
      <c r="B1527" t="s">
        <v>3164</v>
      </c>
      <c r="C1527">
        <v>204</v>
      </c>
      <c r="D1527">
        <v>189</v>
      </c>
      <c r="E1527">
        <v>28090</v>
      </c>
      <c r="F1527" t="s">
        <v>7769</v>
      </c>
    </row>
    <row r="1528" spans="1:6">
      <c r="A1528" s="3" t="s">
        <v>3165</v>
      </c>
      <c r="B1528" t="s">
        <v>3166</v>
      </c>
      <c r="C1528">
        <v>2165</v>
      </c>
      <c r="D1528">
        <v>2135</v>
      </c>
      <c r="E1528">
        <v>29290</v>
      </c>
      <c r="F1528" t="s">
        <v>7769</v>
      </c>
    </row>
    <row r="1529" spans="1:6">
      <c r="A1529" s="3" t="s">
        <v>3167</v>
      </c>
      <c r="B1529" t="s">
        <v>3168</v>
      </c>
      <c r="C1529">
        <v>334</v>
      </c>
      <c r="D1529">
        <v>367</v>
      </c>
      <c r="E1529">
        <v>39980</v>
      </c>
      <c r="F1529" t="s">
        <v>7769</v>
      </c>
    </row>
    <row r="1530" spans="1:6">
      <c r="A1530" s="3" t="s">
        <v>3169</v>
      </c>
      <c r="B1530" t="s">
        <v>3170</v>
      </c>
      <c r="C1530">
        <v>4817</v>
      </c>
      <c r="D1530">
        <v>4832</v>
      </c>
      <c r="E1530">
        <v>27960</v>
      </c>
      <c r="F1530">
        <v>7</v>
      </c>
    </row>
    <row r="1531" spans="1:6">
      <c r="A1531" s="3" t="s">
        <v>3171</v>
      </c>
      <c r="B1531" t="s">
        <v>3172</v>
      </c>
      <c r="C1531">
        <v>412</v>
      </c>
      <c r="D1531">
        <v>382</v>
      </c>
      <c r="E1531">
        <v>30690</v>
      </c>
      <c r="F1531" t="s">
        <v>7769</v>
      </c>
    </row>
    <row r="1532" spans="1:6">
      <c r="A1532" s="3" t="s">
        <v>3175</v>
      </c>
      <c r="B1532" t="s">
        <v>3176</v>
      </c>
      <c r="C1532">
        <v>387</v>
      </c>
      <c r="D1532">
        <v>423</v>
      </c>
      <c r="E1532">
        <v>29470</v>
      </c>
      <c r="F1532" t="s">
        <v>7769</v>
      </c>
    </row>
    <row r="1533" spans="1:6">
      <c r="A1533" s="3" t="s">
        <v>3177</v>
      </c>
      <c r="B1533" t="s">
        <v>3178</v>
      </c>
      <c r="C1533">
        <v>382</v>
      </c>
      <c r="D1533">
        <v>429</v>
      </c>
      <c r="E1533">
        <v>32220</v>
      </c>
      <c r="F1533" t="s">
        <v>7769</v>
      </c>
    </row>
    <row r="1534" spans="1:6">
      <c r="A1534" s="3" t="s">
        <v>3179</v>
      </c>
      <c r="B1534" t="s">
        <v>3180</v>
      </c>
      <c r="C1534">
        <v>223</v>
      </c>
      <c r="D1534">
        <v>194</v>
      </c>
      <c r="E1534">
        <v>28470</v>
      </c>
      <c r="F1534" t="s">
        <v>7769</v>
      </c>
    </row>
    <row r="1535" spans="1:6">
      <c r="A1535" s="3" t="s">
        <v>3181</v>
      </c>
      <c r="B1535" t="s">
        <v>3182</v>
      </c>
      <c r="C1535">
        <v>471</v>
      </c>
      <c r="D1535">
        <v>472</v>
      </c>
      <c r="E1535">
        <v>26000</v>
      </c>
      <c r="F1535" t="s">
        <v>7769</v>
      </c>
    </row>
    <row r="1536" spans="1:6">
      <c r="A1536" s="3" t="s">
        <v>3183</v>
      </c>
      <c r="B1536" t="s">
        <v>3184</v>
      </c>
      <c r="C1536">
        <v>300</v>
      </c>
      <c r="D1536">
        <v>303</v>
      </c>
      <c r="E1536">
        <v>31140</v>
      </c>
      <c r="F1536" t="s">
        <v>7769</v>
      </c>
    </row>
    <row r="1537" spans="1:6">
      <c r="A1537" s="3" t="s">
        <v>3185</v>
      </c>
      <c r="B1537" t="s">
        <v>3186</v>
      </c>
      <c r="C1537">
        <v>341</v>
      </c>
      <c r="D1537">
        <v>343</v>
      </c>
      <c r="E1537">
        <v>29740</v>
      </c>
      <c r="F1537" t="s">
        <v>7769</v>
      </c>
    </row>
    <row r="1538" spans="1:6">
      <c r="A1538" s="3" t="s">
        <v>3187</v>
      </c>
      <c r="B1538" t="s">
        <v>3188</v>
      </c>
      <c r="C1538">
        <v>220</v>
      </c>
      <c r="D1538">
        <v>213</v>
      </c>
      <c r="E1538">
        <v>30880</v>
      </c>
      <c r="F1538" t="s">
        <v>7769</v>
      </c>
    </row>
    <row r="1539" spans="1:6">
      <c r="A1539" s="3" t="s">
        <v>3189</v>
      </c>
      <c r="B1539" t="s">
        <v>3190</v>
      </c>
      <c r="C1539">
        <v>160</v>
      </c>
      <c r="D1539">
        <v>170</v>
      </c>
      <c r="E1539">
        <v>27810</v>
      </c>
      <c r="F1539" t="s">
        <v>7769</v>
      </c>
    </row>
    <row r="1540" spans="1:6">
      <c r="A1540" s="3" t="s">
        <v>3191</v>
      </c>
      <c r="B1540" t="s">
        <v>3192</v>
      </c>
      <c r="C1540">
        <v>169</v>
      </c>
      <c r="D1540">
        <v>174</v>
      </c>
      <c r="E1540">
        <v>28720</v>
      </c>
      <c r="F1540" t="s">
        <v>7769</v>
      </c>
    </row>
    <row r="1541" spans="1:6">
      <c r="A1541" s="3" t="s">
        <v>3193</v>
      </c>
      <c r="B1541" t="s">
        <v>3194</v>
      </c>
      <c r="C1541">
        <v>107</v>
      </c>
      <c r="D1541">
        <v>110</v>
      </c>
      <c r="E1541">
        <v>31220</v>
      </c>
      <c r="F1541" t="s">
        <v>7769</v>
      </c>
    </row>
    <row r="1542" spans="1:6">
      <c r="A1542" s="3" t="s">
        <v>3215</v>
      </c>
      <c r="B1542" t="s">
        <v>3216</v>
      </c>
      <c r="C1542">
        <v>636</v>
      </c>
      <c r="D1542">
        <v>627</v>
      </c>
      <c r="E1542">
        <v>27910</v>
      </c>
      <c r="F1542" t="s">
        <v>7769</v>
      </c>
    </row>
    <row r="1543" spans="1:6">
      <c r="A1543" s="3" t="s">
        <v>3195</v>
      </c>
      <c r="B1543" t="s">
        <v>3196</v>
      </c>
      <c r="C1543">
        <v>2016</v>
      </c>
      <c r="D1543">
        <v>2105</v>
      </c>
      <c r="E1543">
        <v>27190</v>
      </c>
      <c r="F1543">
        <v>8</v>
      </c>
    </row>
    <row r="1544" spans="1:6">
      <c r="A1544" s="3" t="s">
        <v>3197</v>
      </c>
      <c r="B1544" t="s">
        <v>3198</v>
      </c>
      <c r="C1544">
        <v>4147</v>
      </c>
      <c r="D1544">
        <v>4029</v>
      </c>
      <c r="E1544">
        <v>25000</v>
      </c>
      <c r="F1544">
        <v>13</v>
      </c>
    </row>
    <row r="1545" spans="1:6">
      <c r="A1545" s="3" t="s">
        <v>3199</v>
      </c>
      <c r="B1545" t="s">
        <v>3200</v>
      </c>
      <c r="C1545">
        <v>4340</v>
      </c>
      <c r="D1545">
        <v>4222</v>
      </c>
      <c r="E1545">
        <v>21230</v>
      </c>
      <c r="F1545">
        <v>24</v>
      </c>
    </row>
    <row r="1546" spans="1:6">
      <c r="A1546" s="3" t="s">
        <v>3217</v>
      </c>
      <c r="B1546" t="s">
        <v>3218</v>
      </c>
      <c r="C1546">
        <v>410</v>
      </c>
      <c r="D1546">
        <v>435</v>
      </c>
      <c r="E1546">
        <v>23070</v>
      </c>
      <c r="F1546" t="s">
        <v>7769</v>
      </c>
    </row>
    <row r="1547" spans="1:6">
      <c r="A1547" s="3" t="s">
        <v>3201</v>
      </c>
      <c r="B1547" t="s">
        <v>3202</v>
      </c>
      <c r="C1547">
        <v>2648</v>
      </c>
      <c r="D1547">
        <v>2467</v>
      </c>
      <c r="E1547">
        <v>28220</v>
      </c>
      <c r="F1547">
        <v>6</v>
      </c>
    </row>
    <row r="1548" spans="1:6">
      <c r="A1548" s="3" t="s">
        <v>3203</v>
      </c>
      <c r="B1548" t="s">
        <v>3204</v>
      </c>
      <c r="C1548">
        <v>3087</v>
      </c>
      <c r="D1548">
        <v>3183</v>
      </c>
      <c r="E1548">
        <v>29280</v>
      </c>
      <c r="F1548">
        <v>6</v>
      </c>
    </row>
    <row r="1549" spans="1:6">
      <c r="A1549" s="3" t="s">
        <v>3205</v>
      </c>
      <c r="B1549" t="s">
        <v>3206</v>
      </c>
      <c r="C1549">
        <v>283</v>
      </c>
      <c r="D1549">
        <v>302</v>
      </c>
      <c r="E1549">
        <v>25450</v>
      </c>
      <c r="F1549" t="s">
        <v>7769</v>
      </c>
    </row>
    <row r="1550" spans="1:6">
      <c r="A1550" s="3" t="s">
        <v>3207</v>
      </c>
      <c r="B1550" t="s">
        <v>3208</v>
      </c>
      <c r="C1550">
        <v>256</v>
      </c>
      <c r="D1550">
        <v>244</v>
      </c>
      <c r="E1550">
        <v>25830</v>
      </c>
      <c r="F1550" t="s">
        <v>7769</v>
      </c>
    </row>
    <row r="1551" spans="1:6">
      <c r="A1551" s="3" t="s">
        <v>3209</v>
      </c>
      <c r="B1551" t="s">
        <v>3210</v>
      </c>
      <c r="C1551">
        <v>242</v>
      </c>
      <c r="D1551">
        <v>231</v>
      </c>
      <c r="E1551">
        <v>24290</v>
      </c>
      <c r="F1551" t="s">
        <v>7769</v>
      </c>
    </row>
    <row r="1552" spans="1:6">
      <c r="A1552" s="3" t="s">
        <v>3211</v>
      </c>
      <c r="B1552" t="s">
        <v>3212</v>
      </c>
      <c r="C1552">
        <v>172</v>
      </c>
      <c r="D1552">
        <v>150</v>
      </c>
      <c r="E1552">
        <v>24440</v>
      </c>
      <c r="F1552" t="s">
        <v>7769</v>
      </c>
    </row>
    <row r="1553" spans="1:6">
      <c r="A1553" s="3" t="s">
        <v>3213</v>
      </c>
      <c r="B1553" t="s">
        <v>3214</v>
      </c>
      <c r="C1553">
        <v>344</v>
      </c>
      <c r="D1553">
        <v>335</v>
      </c>
      <c r="E1553">
        <v>24150</v>
      </c>
      <c r="F1553" t="s">
        <v>7769</v>
      </c>
    </row>
    <row r="1554" spans="1:6">
      <c r="A1554" s="3" t="s">
        <v>3219</v>
      </c>
      <c r="B1554" t="s">
        <v>3220</v>
      </c>
      <c r="C1554">
        <v>188</v>
      </c>
      <c r="D1554">
        <v>209</v>
      </c>
      <c r="E1554">
        <v>28940</v>
      </c>
      <c r="F1554" t="s">
        <v>7769</v>
      </c>
    </row>
    <row r="1555" spans="1:6">
      <c r="A1555" s="3" t="s">
        <v>3221</v>
      </c>
      <c r="B1555" t="s">
        <v>3222</v>
      </c>
      <c r="C1555">
        <v>145</v>
      </c>
      <c r="D1555">
        <v>143</v>
      </c>
      <c r="E1555">
        <v>27040</v>
      </c>
      <c r="F1555" t="s">
        <v>7769</v>
      </c>
    </row>
    <row r="1556" spans="1:6">
      <c r="A1556" s="3" t="s">
        <v>3223</v>
      </c>
      <c r="B1556" t="s">
        <v>3224</v>
      </c>
      <c r="C1556">
        <v>894</v>
      </c>
      <c r="D1556">
        <v>830</v>
      </c>
      <c r="E1556">
        <v>26390</v>
      </c>
      <c r="F1556" t="s">
        <v>7769</v>
      </c>
    </row>
    <row r="1557" spans="1:6">
      <c r="A1557" s="3" t="s">
        <v>3225</v>
      </c>
      <c r="B1557" t="s">
        <v>3226</v>
      </c>
      <c r="C1557">
        <v>2971</v>
      </c>
      <c r="D1557">
        <v>2838</v>
      </c>
      <c r="E1557">
        <v>26630</v>
      </c>
      <c r="F1557">
        <v>10</v>
      </c>
    </row>
    <row r="1558" spans="1:6">
      <c r="A1558" s="3" t="s">
        <v>3227</v>
      </c>
      <c r="B1558" t="s">
        <v>3228</v>
      </c>
      <c r="C1558">
        <v>323</v>
      </c>
      <c r="D1558">
        <v>305</v>
      </c>
      <c r="E1558">
        <v>26280</v>
      </c>
      <c r="F1558" t="s">
        <v>7769</v>
      </c>
    </row>
    <row r="1559" spans="1:6">
      <c r="A1559" s="3" t="s">
        <v>3237</v>
      </c>
      <c r="B1559" t="s">
        <v>3238</v>
      </c>
      <c r="C1559">
        <v>511</v>
      </c>
      <c r="D1559">
        <v>518</v>
      </c>
      <c r="E1559">
        <v>26390</v>
      </c>
      <c r="F1559" t="s">
        <v>7769</v>
      </c>
    </row>
    <row r="1560" spans="1:6">
      <c r="A1560" s="3" t="s">
        <v>3241</v>
      </c>
      <c r="B1560" t="s">
        <v>3242</v>
      </c>
      <c r="C1560">
        <v>1949</v>
      </c>
      <c r="D1560">
        <v>1831</v>
      </c>
      <c r="E1560">
        <v>25750</v>
      </c>
      <c r="F1560" t="s">
        <v>7769</v>
      </c>
    </row>
    <row r="1561" spans="1:6">
      <c r="A1561" s="3" t="s">
        <v>3239</v>
      </c>
      <c r="B1561" t="s">
        <v>3240</v>
      </c>
      <c r="C1561">
        <v>1145</v>
      </c>
      <c r="D1561">
        <v>1146</v>
      </c>
      <c r="E1561">
        <v>30500</v>
      </c>
      <c r="F1561" t="s">
        <v>7769</v>
      </c>
    </row>
    <row r="1562" spans="1:6">
      <c r="A1562" s="3" t="s">
        <v>3243</v>
      </c>
      <c r="B1562" t="s">
        <v>3244</v>
      </c>
      <c r="C1562">
        <v>161</v>
      </c>
      <c r="D1562">
        <v>160</v>
      </c>
      <c r="E1562">
        <v>24220</v>
      </c>
      <c r="F1562" t="s">
        <v>7769</v>
      </c>
    </row>
    <row r="1563" spans="1:6">
      <c r="A1563" s="3" t="s">
        <v>3245</v>
      </c>
      <c r="B1563" t="s">
        <v>3246</v>
      </c>
      <c r="C1563">
        <v>503</v>
      </c>
      <c r="D1563">
        <v>483</v>
      </c>
      <c r="E1563">
        <v>23930</v>
      </c>
      <c r="F1563" t="s">
        <v>7769</v>
      </c>
    </row>
    <row r="1564" spans="1:6">
      <c r="A1564" s="3" t="s">
        <v>3247</v>
      </c>
      <c r="B1564" t="s">
        <v>3248</v>
      </c>
      <c r="C1564">
        <v>490</v>
      </c>
      <c r="D1564">
        <v>469</v>
      </c>
      <c r="E1564">
        <v>26300</v>
      </c>
      <c r="F1564" t="s">
        <v>7769</v>
      </c>
    </row>
    <row r="1565" spans="1:6">
      <c r="A1565" s="3" t="s">
        <v>3249</v>
      </c>
      <c r="B1565" t="s">
        <v>3250</v>
      </c>
      <c r="C1565">
        <v>297</v>
      </c>
      <c r="D1565">
        <v>321</v>
      </c>
      <c r="E1565">
        <v>26800</v>
      </c>
      <c r="F1565" t="s">
        <v>7769</v>
      </c>
    </row>
    <row r="1566" spans="1:6">
      <c r="A1566" s="3" t="s">
        <v>3251</v>
      </c>
      <c r="B1566" t="s">
        <v>3252</v>
      </c>
      <c r="C1566">
        <v>782</v>
      </c>
      <c r="D1566">
        <v>741</v>
      </c>
      <c r="E1566">
        <v>29360</v>
      </c>
      <c r="F1566" t="s">
        <v>7769</v>
      </c>
    </row>
    <row r="1567" spans="1:6">
      <c r="A1567" s="3" t="s">
        <v>3253</v>
      </c>
      <c r="B1567" t="s">
        <v>3254</v>
      </c>
      <c r="C1567">
        <v>510</v>
      </c>
      <c r="D1567">
        <v>515</v>
      </c>
      <c r="E1567">
        <v>26780</v>
      </c>
      <c r="F1567" t="s">
        <v>7769</v>
      </c>
    </row>
    <row r="1568" spans="1:6">
      <c r="A1568" s="3" t="s">
        <v>3255</v>
      </c>
      <c r="B1568" t="s">
        <v>3256</v>
      </c>
      <c r="C1568">
        <v>392</v>
      </c>
      <c r="D1568">
        <v>415</v>
      </c>
      <c r="E1568">
        <v>26250</v>
      </c>
      <c r="F1568" t="s">
        <v>7769</v>
      </c>
    </row>
    <row r="1569" spans="1:6">
      <c r="A1569" s="3" t="s">
        <v>3257</v>
      </c>
      <c r="B1569" t="s">
        <v>3258</v>
      </c>
      <c r="C1569">
        <v>228</v>
      </c>
      <c r="D1569">
        <v>222</v>
      </c>
      <c r="E1569">
        <v>24340</v>
      </c>
      <c r="F1569" t="s">
        <v>7769</v>
      </c>
    </row>
    <row r="1570" spans="1:6">
      <c r="A1570" s="3" t="s">
        <v>3259</v>
      </c>
      <c r="B1570" t="s">
        <v>3260</v>
      </c>
      <c r="C1570">
        <v>1514</v>
      </c>
      <c r="D1570">
        <v>1393</v>
      </c>
      <c r="E1570">
        <v>26450</v>
      </c>
      <c r="F1570" t="s">
        <v>7769</v>
      </c>
    </row>
    <row r="1571" spans="1:6">
      <c r="A1571" s="3" t="s">
        <v>3261</v>
      </c>
      <c r="B1571" t="s">
        <v>3262</v>
      </c>
      <c r="C1571">
        <v>1041</v>
      </c>
      <c r="D1571">
        <v>1125</v>
      </c>
      <c r="E1571">
        <v>28640</v>
      </c>
      <c r="F1571" t="s">
        <v>7769</v>
      </c>
    </row>
    <row r="1572" spans="1:6">
      <c r="A1572" s="3" t="s">
        <v>3263</v>
      </c>
      <c r="B1572" t="s">
        <v>3264</v>
      </c>
      <c r="C1572">
        <v>109</v>
      </c>
      <c r="D1572">
        <v>100</v>
      </c>
      <c r="E1572">
        <v>28150</v>
      </c>
      <c r="F1572" t="s">
        <v>7769</v>
      </c>
    </row>
    <row r="1573" spans="1:6">
      <c r="A1573" s="3" t="s">
        <v>3265</v>
      </c>
      <c r="B1573" t="s">
        <v>3266</v>
      </c>
      <c r="C1573">
        <v>191</v>
      </c>
      <c r="D1573">
        <v>176</v>
      </c>
      <c r="E1573">
        <v>27450</v>
      </c>
      <c r="F1573" t="s">
        <v>7769</v>
      </c>
    </row>
    <row r="1574" spans="1:6">
      <c r="A1574" s="3" t="s">
        <v>3267</v>
      </c>
      <c r="B1574" t="s">
        <v>3268</v>
      </c>
      <c r="C1574">
        <v>536</v>
      </c>
      <c r="D1574">
        <v>542</v>
      </c>
      <c r="E1574">
        <v>25710</v>
      </c>
      <c r="F1574" t="s">
        <v>7769</v>
      </c>
    </row>
    <row r="1575" spans="1:6">
      <c r="A1575" s="3" t="s">
        <v>3269</v>
      </c>
      <c r="B1575" t="s">
        <v>3270</v>
      </c>
      <c r="C1575">
        <v>2540</v>
      </c>
      <c r="D1575">
        <v>2649</v>
      </c>
      <c r="E1575">
        <v>27300</v>
      </c>
      <c r="F1575">
        <v>9</v>
      </c>
    </row>
    <row r="1576" spans="1:6">
      <c r="A1576" s="3" t="s">
        <v>3271</v>
      </c>
      <c r="B1576" t="s">
        <v>3272</v>
      </c>
      <c r="C1576">
        <v>1662</v>
      </c>
      <c r="D1576">
        <v>1669</v>
      </c>
      <c r="E1576">
        <v>29170</v>
      </c>
      <c r="F1576" t="s">
        <v>7769</v>
      </c>
    </row>
    <row r="1577" spans="1:6">
      <c r="A1577" s="3" t="s">
        <v>3273</v>
      </c>
      <c r="B1577" t="s">
        <v>3274</v>
      </c>
      <c r="C1577">
        <v>501</v>
      </c>
      <c r="D1577">
        <v>467</v>
      </c>
      <c r="E1577">
        <v>27400</v>
      </c>
      <c r="F1577" t="s">
        <v>7769</v>
      </c>
    </row>
    <row r="1578" spans="1:6">
      <c r="A1578" s="3" t="s">
        <v>3275</v>
      </c>
      <c r="B1578" t="s">
        <v>3276</v>
      </c>
      <c r="C1578">
        <v>297</v>
      </c>
      <c r="D1578">
        <v>288</v>
      </c>
      <c r="E1578">
        <v>26740</v>
      </c>
      <c r="F1578" t="s">
        <v>7769</v>
      </c>
    </row>
    <row r="1579" spans="1:6">
      <c r="A1579" s="3" t="s">
        <v>3277</v>
      </c>
      <c r="B1579" t="s">
        <v>3278</v>
      </c>
      <c r="C1579">
        <v>910</v>
      </c>
      <c r="D1579">
        <v>1043</v>
      </c>
      <c r="E1579">
        <v>36590</v>
      </c>
      <c r="F1579" t="s">
        <v>7769</v>
      </c>
    </row>
    <row r="1580" spans="1:6">
      <c r="A1580" s="3" t="s">
        <v>3279</v>
      </c>
      <c r="B1580" t="s">
        <v>3280</v>
      </c>
      <c r="C1580">
        <v>10174</v>
      </c>
      <c r="D1580">
        <v>9959</v>
      </c>
      <c r="E1580">
        <v>26560</v>
      </c>
      <c r="F1580">
        <v>12</v>
      </c>
    </row>
    <row r="1581" spans="1:6">
      <c r="A1581" s="3" t="s">
        <v>3281</v>
      </c>
      <c r="B1581" t="s">
        <v>3282</v>
      </c>
      <c r="C1581">
        <v>315</v>
      </c>
      <c r="D1581">
        <v>300</v>
      </c>
      <c r="E1581">
        <v>28520</v>
      </c>
      <c r="F1581" t="s">
        <v>7769</v>
      </c>
    </row>
    <row r="1582" spans="1:6">
      <c r="A1582" s="3" t="s">
        <v>3283</v>
      </c>
      <c r="B1582" t="s">
        <v>3284</v>
      </c>
      <c r="C1582">
        <v>10863</v>
      </c>
      <c r="D1582">
        <v>10591</v>
      </c>
      <c r="E1582">
        <v>31380</v>
      </c>
      <c r="F1582">
        <v>11</v>
      </c>
    </row>
    <row r="1583" spans="1:6">
      <c r="A1583" s="3" t="s">
        <v>3602</v>
      </c>
      <c r="B1583" t="s">
        <v>3603</v>
      </c>
      <c r="C1583">
        <v>3141</v>
      </c>
      <c r="D1583">
        <v>3084</v>
      </c>
      <c r="E1583">
        <v>31850</v>
      </c>
      <c r="F1583">
        <v>6</v>
      </c>
    </row>
    <row r="1584" spans="1:6">
      <c r="A1584" s="3" t="s">
        <v>3285</v>
      </c>
      <c r="B1584" t="s">
        <v>3286</v>
      </c>
      <c r="C1584">
        <v>3269</v>
      </c>
      <c r="D1584">
        <v>3338</v>
      </c>
      <c r="E1584">
        <v>25740</v>
      </c>
      <c r="F1584">
        <v>10</v>
      </c>
    </row>
    <row r="1585" spans="1:6">
      <c r="A1585" s="3" t="s">
        <v>3287</v>
      </c>
      <c r="B1585" t="s">
        <v>3288</v>
      </c>
      <c r="C1585">
        <v>172</v>
      </c>
      <c r="D1585">
        <v>159</v>
      </c>
      <c r="E1585">
        <v>32490</v>
      </c>
      <c r="F1585" t="s">
        <v>7769</v>
      </c>
    </row>
    <row r="1586" spans="1:6">
      <c r="A1586" s="3" t="s">
        <v>3289</v>
      </c>
      <c r="B1586" t="s">
        <v>3290</v>
      </c>
      <c r="C1586">
        <v>507</v>
      </c>
      <c r="D1586">
        <v>471</v>
      </c>
      <c r="E1586">
        <v>29900</v>
      </c>
      <c r="F1586" t="s">
        <v>7769</v>
      </c>
    </row>
    <row r="1587" spans="1:6">
      <c r="A1587" s="3" t="s">
        <v>3291</v>
      </c>
      <c r="B1587" t="s">
        <v>3292</v>
      </c>
      <c r="C1587">
        <v>431</v>
      </c>
      <c r="D1587">
        <v>442</v>
      </c>
      <c r="E1587">
        <v>23800</v>
      </c>
      <c r="F1587" t="s">
        <v>7769</v>
      </c>
    </row>
    <row r="1588" spans="1:6">
      <c r="A1588" s="3" t="s">
        <v>3293</v>
      </c>
      <c r="B1588" t="s">
        <v>3294</v>
      </c>
      <c r="C1588">
        <v>869</v>
      </c>
      <c r="D1588">
        <v>772</v>
      </c>
      <c r="E1588">
        <v>29480</v>
      </c>
      <c r="F1588" t="s">
        <v>7769</v>
      </c>
    </row>
    <row r="1589" spans="1:6">
      <c r="A1589" s="3" t="s">
        <v>3305</v>
      </c>
      <c r="B1589" t="s">
        <v>3306</v>
      </c>
      <c r="C1589">
        <v>425</v>
      </c>
      <c r="D1589">
        <v>399</v>
      </c>
      <c r="E1589">
        <v>29920</v>
      </c>
      <c r="F1589" t="s">
        <v>7769</v>
      </c>
    </row>
    <row r="1590" spans="1:6">
      <c r="A1590" s="3" t="s">
        <v>3295</v>
      </c>
      <c r="B1590" t="s">
        <v>3296</v>
      </c>
      <c r="C1590">
        <v>1993</v>
      </c>
      <c r="D1590">
        <v>2036</v>
      </c>
      <c r="E1590">
        <v>27730</v>
      </c>
      <c r="F1590">
        <v>7</v>
      </c>
    </row>
    <row r="1591" spans="1:6">
      <c r="A1591" s="3" t="s">
        <v>3297</v>
      </c>
      <c r="B1591" t="s">
        <v>3298</v>
      </c>
      <c r="C1591">
        <v>1199</v>
      </c>
      <c r="D1591">
        <v>1093</v>
      </c>
      <c r="E1591">
        <v>25660</v>
      </c>
      <c r="F1591" t="s">
        <v>7769</v>
      </c>
    </row>
    <row r="1592" spans="1:6">
      <c r="A1592" s="3" t="s">
        <v>3299</v>
      </c>
      <c r="B1592" t="s">
        <v>3300</v>
      </c>
      <c r="C1592">
        <v>3291</v>
      </c>
      <c r="D1592">
        <v>3449</v>
      </c>
      <c r="E1592">
        <v>28600</v>
      </c>
      <c r="F1592">
        <v>8</v>
      </c>
    </row>
    <row r="1593" spans="1:6">
      <c r="A1593" s="3" t="s">
        <v>3301</v>
      </c>
      <c r="B1593" t="s">
        <v>3302</v>
      </c>
      <c r="C1593">
        <v>236</v>
      </c>
      <c r="D1593">
        <v>252</v>
      </c>
      <c r="E1593">
        <v>28380</v>
      </c>
      <c r="F1593" t="s">
        <v>7769</v>
      </c>
    </row>
    <row r="1594" spans="1:6">
      <c r="A1594" s="3" t="s">
        <v>3303</v>
      </c>
      <c r="B1594" t="s">
        <v>3304</v>
      </c>
      <c r="C1594">
        <v>103</v>
      </c>
      <c r="D1594">
        <v>98</v>
      </c>
      <c r="E1594">
        <v>23990</v>
      </c>
      <c r="F1594" t="s">
        <v>7769</v>
      </c>
    </row>
    <row r="1595" spans="1:6">
      <c r="A1595" s="3" t="s">
        <v>3307</v>
      </c>
      <c r="B1595" t="s">
        <v>3308</v>
      </c>
      <c r="C1595">
        <v>1556</v>
      </c>
      <c r="D1595">
        <v>1630</v>
      </c>
      <c r="E1595">
        <v>30380</v>
      </c>
      <c r="F1595" t="s">
        <v>7769</v>
      </c>
    </row>
    <row r="1596" spans="1:6">
      <c r="A1596" s="3" t="s">
        <v>3309</v>
      </c>
      <c r="B1596" t="s">
        <v>3310</v>
      </c>
      <c r="C1596">
        <v>3977</v>
      </c>
      <c r="D1596">
        <v>3978</v>
      </c>
      <c r="E1596">
        <v>25970</v>
      </c>
      <c r="F1596">
        <v>12</v>
      </c>
    </row>
    <row r="1597" spans="1:6">
      <c r="A1597" s="3" t="s">
        <v>3311</v>
      </c>
      <c r="B1597" t="s">
        <v>3312</v>
      </c>
      <c r="C1597">
        <v>2165</v>
      </c>
      <c r="D1597">
        <v>2208</v>
      </c>
      <c r="E1597">
        <v>28230</v>
      </c>
      <c r="F1597">
        <v>7</v>
      </c>
    </row>
    <row r="1598" spans="1:6">
      <c r="A1598" s="3" t="s">
        <v>3313</v>
      </c>
      <c r="B1598" t="s">
        <v>3314</v>
      </c>
      <c r="C1598">
        <v>10147</v>
      </c>
      <c r="D1598">
        <v>10564</v>
      </c>
      <c r="E1598">
        <v>23800</v>
      </c>
      <c r="F1598">
        <v>19</v>
      </c>
    </row>
    <row r="1599" spans="1:6">
      <c r="A1599" s="3" t="s">
        <v>3315</v>
      </c>
      <c r="B1599" t="s">
        <v>3316</v>
      </c>
      <c r="C1599">
        <v>251</v>
      </c>
      <c r="D1599">
        <v>249</v>
      </c>
      <c r="E1599">
        <v>26090</v>
      </c>
      <c r="F1599" t="s">
        <v>7769</v>
      </c>
    </row>
    <row r="1600" spans="1:6">
      <c r="A1600" s="3" t="s">
        <v>3317</v>
      </c>
      <c r="B1600" t="s">
        <v>3318</v>
      </c>
      <c r="C1600">
        <v>40199</v>
      </c>
      <c r="D1600">
        <v>40761</v>
      </c>
      <c r="E1600">
        <v>23310</v>
      </c>
      <c r="F1600">
        <v>24.4</v>
      </c>
    </row>
    <row r="1601" spans="1:6">
      <c r="A1601" s="3" t="s">
        <v>3319</v>
      </c>
      <c r="B1601" t="s">
        <v>3320</v>
      </c>
      <c r="C1601">
        <v>705</v>
      </c>
      <c r="D1601">
        <v>734</v>
      </c>
      <c r="E1601">
        <v>26020</v>
      </c>
      <c r="F1601" t="s">
        <v>7769</v>
      </c>
    </row>
    <row r="1602" spans="1:6">
      <c r="A1602" s="3" t="s">
        <v>3321</v>
      </c>
      <c r="B1602" t="s">
        <v>3322</v>
      </c>
      <c r="C1602">
        <v>73</v>
      </c>
      <c r="D1602">
        <v>71</v>
      </c>
      <c r="E1602" t="s">
        <v>7769</v>
      </c>
      <c r="F1602" t="s">
        <v>7769</v>
      </c>
    </row>
    <row r="1603" spans="1:6">
      <c r="A1603" s="3" t="s">
        <v>3323</v>
      </c>
      <c r="B1603" t="s">
        <v>3324</v>
      </c>
      <c r="C1603">
        <v>332</v>
      </c>
      <c r="D1603">
        <v>357</v>
      </c>
      <c r="E1603">
        <v>29440</v>
      </c>
      <c r="F1603" t="s">
        <v>7769</v>
      </c>
    </row>
    <row r="1604" spans="1:6">
      <c r="A1604" s="3" t="s">
        <v>3325</v>
      </c>
      <c r="B1604" t="s">
        <v>3326</v>
      </c>
      <c r="C1604">
        <v>421</v>
      </c>
      <c r="D1604">
        <v>392</v>
      </c>
      <c r="E1604">
        <v>26270</v>
      </c>
      <c r="F1604" t="s">
        <v>7769</v>
      </c>
    </row>
    <row r="1605" spans="1:6">
      <c r="A1605" s="3" t="s">
        <v>3682</v>
      </c>
      <c r="B1605" t="s">
        <v>3683</v>
      </c>
      <c r="C1605">
        <v>906</v>
      </c>
      <c r="D1605">
        <v>870</v>
      </c>
      <c r="E1605">
        <v>23230</v>
      </c>
      <c r="F1605" t="s">
        <v>7769</v>
      </c>
    </row>
    <row r="1606" spans="1:6">
      <c r="A1606" s="3" t="s">
        <v>3684</v>
      </c>
      <c r="B1606" t="s">
        <v>3685</v>
      </c>
      <c r="C1606">
        <v>544</v>
      </c>
      <c r="D1606">
        <v>554</v>
      </c>
      <c r="E1606">
        <v>28300</v>
      </c>
      <c r="F1606" t="s">
        <v>7769</v>
      </c>
    </row>
    <row r="1607" spans="1:6">
      <c r="A1607" s="3" t="s">
        <v>3327</v>
      </c>
      <c r="B1607" t="s">
        <v>3328</v>
      </c>
      <c r="C1607">
        <v>1062</v>
      </c>
      <c r="D1607">
        <v>1050</v>
      </c>
      <c r="E1607">
        <v>28870</v>
      </c>
      <c r="F1607" t="s">
        <v>7769</v>
      </c>
    </row>
    <row r="1608" spans="1:6">
      <c r="A1608" s="3" t="s">
        <v>3329</v>
      </c>
      <c r="B1608" t="s">
        <v>3330</v>
      </c>
      <c r="C1608">
        <v>541</v>
      </c>
      <c r="D1608">
        <v>592</v>
      </c>
      <c r="E1608">
        <v>24480</v>
      </c>
      <c r="F1608" t="s">
        <v>7769</v>
      </c>
    </row>
    <row r="1609" spans="1:6">
      <c r="A1609" s="3" t="s">
        <v>3331</v>
      </c>
      <c r="B1609" t="s">
        <v>3332</v>
      </c>
      <c r="C1609">
        <v>205</v>
      </c>
      <c r="D1609">
        <v>210</v>
      </c>
      <c r="E1609">
        <v>24620</v>
      </c>
      <c r="F1609" t="s">
        <v>7769</v>
      </c>
    </row>
    <row r="1610" spans="1:6">
      <c r="A1610" s="3" t="s">
        <v>3333</v>
      </c>
      <c r="B1610" t="s">
        <v>3334</v>
      </c>
      <c r="C1610">
        <v>821</v>
      </c>
      <c r="D1610">
        <v>809</v>
      </c>
      <c r="E1610">
        <v>27940</v>
      </c>
      <c r="F1610" t="s">
        <v>7769</v>
      </c>
    </row>
    <row r="1611" spans="1:6">
      <c r="A1611" s="3" t="s">
        <v>3335</v>
      </c>
      <c r="B1611" t="s">
        <v>3336</v>
      </c>
      <c r="C1611">
        <v>602</v>
      </c>
      <c r="D1611">
        <v>581</v>
      </c>
      <c r="E1611">
        <v>36890</v>
      </c>
      <c r="F1611" t="s">
        <v>7769</v>
      </c>
    </row>
    <row r="1612" spans="1:6">
      <c r="A1612" s="3" t="s">
        <v>3337</v>
      </c>
      <c r="B1612" t="s">
        <v>3338</v>
      </c>
      <c r="C1612">
        <v>181</v>
      </c>
      <c r="D1612">
        <v>171</v>
      </c>
      <c r="E1612">
        <v>27000</v>
      </c>
      <c r="F1612" t="s">
        <v>7769</v>
      </c>
    </row>
    <row r="1613" spans="1:6">
      <c r="A1613" s="3" t="s">
        <v>3339</v>
      </c>
      <c r="B1613" t="s">
        <v>3340</v>
      </c>
      <c r="C1613">
        <v>3931</v>
      </c>
      <c r="D1613">
        <v>3915</v>
      </c>
      <c r="E1613">
        <v>37040</v>
      </c>
      <c r="F1613">
        <v>6</v>
      </c>
    </row>
    <row r="1614" spans="1:6">
      <c r="A1614" s="3" t="s">
        <v>3341</v>
      </c>
      <c r="B1614" t="s">
        <v>3342</v>
      </c>
      <c r="C1614">
        <v>809</v>
      </c>
      <c r="D1614">
        <v>803</v>
      </c>
      <c r="E1614">
        <v>27390</v>
      </c>
      <c r="F1614" t="s">
        <v>7769</v>
      </c>
    </row>
    <row r="1615" spans="1:6">
      <c r="A1615" s="3" t="s">
        <v>3345</v>
      </c>
      <c r="B1615" t="s">
        <v>3346</v>
      </c>
      <c r="C1615">
        <v>202</v>
      </c>
      <c r="D1615">
        <v>225</v>
      </c>
      <c r="E1615">
        <v>24950</v>
      </c>
      <c r="F1615" t="s">
        <v>7769</v>
      </c>
    </row>
    <row r="1616" spans="1:6">
      <c r="A1616" s="3" t="s">
        <v>3347</v>
      </c>
      <c r="B1616" t="s">
        <v>3348</v>
      </c>
      <c r="C1616">
        <v>35657</v>
      </c>
      <c r="D1616">
        <v>36301</v>
      </c>
      <c r="E1616">
        <v>16820</v>
      </c>
      <c r="F1616">
        <v>43.5</v>
      </c>
    </row>
    <row r="1617" spans="1:6">
      <c r="A1617" s="3" t="s">
        <v>3365</v>
      </c>
      <c r="B1617" t="s">
        <v>3366</v>
      </c>
      <c r="C1617">
        <v>15090</v>
      </c>
      <c r="D1617">
        <v>14351</v>
      </c>
      <c r="E1617">
        <v>25750</v>
      </c>
      <c r="F1617">
        <v>13</v>
      </c>
    </row>
    <row r="1618" spans="1:6">
      <c r="A1618" s="3" t="s">
        <v>3349</v>
      </c>
      <c r="B1618" t="s">
        <v>3350</v>
      </c>
      <c r="C1618">
        <v>448</v>
      </c>
      <c r="D1618">
        <v>435</v>
      </c>
      <c r="E1618">
        <v>28390</v>
      </c>
      <c r="F1618" t="s">
        <v>7769</v>
      </c>
    </row>
    <row r="1619" spans="1:6">
      <c r="A1619" s="3" t="s">
        <v>3361</v>
      </c>
      <c r="B1619" t="s">
        <v>3362</v>
      </c>
      <c r="C1619">
        <v>3535</v>
      </c>
      <c r="D1619">
        <v>3462</v>
      </c>
      <c r="E1619">
        <v>23190</v>
      </c>
      <c r="F1619">
        <v>20</v>
      </c>
    </row>
    <row r="1620" spans="1:6">
      <c r="A1620" s="3" t="s">
        <v>3363</v>
      </c>
      <c r="B1620" t="s">
        <v>3364</v>
      </c>
      <c r="C1620">
        <v>147</v>
      </c>
      <c r="D1620">
        <v>159</v>
      </c>
      <c r="E1620">
        <v>24490</v>
      </c>
      <c r="F1620" t="s">
        <v>7769</v>
      </c>
    </row>
    <row r="1621" spans="1:6">
      <c r="A1621" s="3" t="s">
        <v>3351</v>
      </c>
      <c r="B1621" t="s">
        <v>3352</v>
      </c>
      <c r="C1621">
        <v>491</v>
      </c>
      <c r="D1621">
        <v>488</v>
      </c>
      <c r="E1621">
        <v>25730</v>
      </c>
      <c r="F1621" t="s">
        <v>7769</v>
      </c>
    </row>
    <row r="1622" spans="1:6">
      <c r="A1622" s="3" t="s">
        <v>3353</v>
      </c>
      <c r="B1622" t="s">
        <v>3354</v>
      </c>
      <c r="C1622">
        <v>935</v>
      </c>
      <c r="D1622">
        <v>917</v>
      </c>
      <c r="E1622">
        <v>24950</v>
      </c>
      <c r="F1622" t="s">
        <v>7769</v>
      </c>
    </row>
    <row r="1623" spans="1:6">
      <c r="A1623" s="3" t="s">
        <v>3686</v>
      </c>
      <c r="B1623" t="s">
        <v>3687</v>
      </c>
      <c r="C1623">
        <v>182</v>
      </c>
      <c r="D1623">
        <v>178</v>
      </c>
      <c r="E1623">
        <v>24480</v>
      </c>
      <c r="F1623" t="s">
        <v>7769</v>
      </c>
    </row>
    <row r="1624" spans="1:6">
      <c r="A1624" s="3" t="s">
        <v>3355</v>
      </c>
      <c r="B1624" t="s">
        <v>3356</v>
      </c>
      <c r="C1624">
        <v>266</v>
      </c>
      <c r="D1624">
        <v>231</v>
      </c>
      <c r="E1624">
        <v>29050</v>
      </c>
      <c r="F1624" t="s">
        <v>7769</v>
      </c>
    </row>
    <row r="1625" spans="1:6">
      <c r="A1625" s="3" t="s">
        <v>3357</v>
      </c>
      <c r="B1625" t="s">
        <v>3358</v>
      </c>
      <c r="C1625">
        <v>207</v>
      </c>
      <c r="D1625">
        <v>203</v>
      </c>
      <c r="E1625">
        <v>30390</v>
      </c>
      <c r="F1625" t="s">
        <v>7769</v>
      </c>
    </row>
    <row r="1626" spans="1:6">
      <c r="A1626" s="3" t="s">
        <v>3359</v>
      </c>
      <c r="B1626" t="s">
        <v>3360</v>
      </c>
      <c r="C1626">
        <v>1098</v>
      </c>
      <c r="D1626">
        <v>1092</v>
      </c>
      <c r="E1626">
        <v>30860</v>
      </c>
      <c r="F1626" t="s">
        <v>7769</v>
      </c>
    </row>
    <row r="1627" spans="1:6">
      <c r="A1627" s="3" t="s">
        <v>3367</v>
      </c>
      <c r="B1627" t="s">
        <v>3368</v>
      </c>
      <c r="C1627">
        <v>248</v>
      </c>
      <c r="D1627">
        <v>274</v>
      </c>
      <c r="E1627">
        <v>27830</v>
      </c>
      <c r="F1627" t="s">
        <v>7769</v>
      </c>
    </row>
    <row r="1628" spans="1:6">
      <c r="A1628" s="3" t="s">
        <v>3369</v>
      </c>
      <c r="B1628" t="s">
        <v>3370</v>
      </c>
      <c r="C1628">
        <v>943</v>
      </c>
      <c r="D1628">
        <v>987</v>
      </c>
      <c r="E1628">
        <v>25450</v>
      </c>
      <c r="F1628" t="s">
        <v>7769</v>
      </c>
    </row>
    <row r="1629" spans="1:6">
      <c r="A1629" s="3" t="s">
        <v>3371</v>
      </c>
      <c r="B1629" t="s">
        <v>3372</v>
      </c>
      <c r="C1629">
        <v>2192</v>
      </c>
      <c r="D1629">
        <v>2042</v>
      </c>
      <c r="E1629">
        <v>24620</v>
      </c>
      <c r="F1629" t="s">
        <v>7769</v>
      </c>
    </row>
    <row r="1630" spans="1:6">
      <c r="A1630" s="3" t="s">
        <v>3373</v>
      </c>
      <c r="B1630" t="s">
        <v>3374</v>
      </c>
      <c r="C1630">
        <v>975</v>
      </c>
      <c r="D1630">
        <v>949</v>
      </c>
      <c r="E1630">
        <v>26240</v>
      </c>
      <c r="F1630" t="s">
        <v>7769</v>
      </c>
    </row>
    <row r="1631" spans="1:6">
      <c r="A1631" s="3" t="s">
        <v>3375</v>
      </c>
      <c r="B1631" t="s">
        <v>3376</v>
      </c>
      <c r="C1631">
        <v>291</v>
      </c>
      <c r="D1631">
        <v>323</v>
      </c>
      <c r="E1631">
        <v>29740</v>
      </c>
      <c r="F1631" t="s">
        <v>7769</v>
      </c>
    </row>
    <row r="1632" spans="1:6">
      <c r="A1632" s="3" t="s">
        <v>3377</v>
      </c>
      <c r="B1632" t="s">
        <v>3378</v>
      </c>
      <c r="C1632">
        <v>637</v>
      </c>
      <c r="D1632">
        <v>620</v>
      </c>
      <c r="E1632">
        <v>25530</v>
      </c>
      <c r="F1632" t="s">
        <v>7769</v>
      </c>
    </row>
    <row r="1633" spans="1:6">
      <c r="A1633" s="3" t="s">
        <v>3379</v>
      </c>
      <c r="B1633" t="s">
        <v>3380</v>
      </c>
      <c r="C1633">
        <v>219</v>
      </c>
      <c r="D1633">
        <v>215</v>
      </c>
      <c r="E1633">
        <v>25130</v>
      </c>
      <c r="F1633" t="s">
        <v>7769</v>
      </c>
    </row>
    <row r="1634" spans="1:6">
      <c r="A1634" s="3" t="s">
        <v>3381</v>
      </c>
      <c r="B1634" t="s">
        <v>3382</v>
      </c>
      <c r="C1634">
        <v>222</v>
      </c>
      <c r="D1634">
        <v>198</v>
      </c>
      <c r="E1634">
        <v>25460</v>
      </c>
      <c r="F1634" t="s">
        <v>7769</v>
      </c>
    </row>
    <row r="1635" spans="1:6">
      <c r="A1635" s="3" t="s">
        <v>3383</v>
      </c>
      <c r="B1635" t="s">
        <v>3384</v>
      </c>
      <c r="C1635">
        <v>253</v>
      </c>
      <c r="D1635">
        <v>239</v>
      </c>
      <c r="E1635">
        <v>24100</v>
      </c>
      <c r="F1635" t="s">
        <v>7769</v>
      </c>
    </row>
    <row r="1636" spans="1:6">
      <c r="A1636" s="3" t="s">
        <v>3385</v>
      </c>
      <c r="B1636" t="s">
        <v>3386</v>
      </c>
      <c r="C1636">
        <v>473</v>
      </c>
      <c r="D1636">
        <v>537</v>
      </c>
      <c r="E1636">
        <v>29610</v>
      </c>
      <c r="F1636" t="s">
        <v>7769</v>
      </c>
    </row>
    <row r="1637" spans="1:6">
      <c r="A1637" s="3" t="s">
        <v>3606</v>
      </c>
      <c r="B1637" t="s">
        <v>3607</v>
      </c>
      <c r="C1637">
        <v>1001</v>
      </c>
      <c r="D1637">
        <v>1080</v>
      </c>
      <c r="E1637">
        <v>29190</v>
      </c>
      <c r="F1637" t="s">
        <v>7769</v>
      </c>
    </row>
    <row r="1638" spans="1:6">
      <c r="A1638" s="3" t="s">
        <v>3387</v>
      </c>
      <c r="B1638" t="s">
        <v>3388</v>
      </c>
      <c r="C1638">
        <v>818</v>
      </c>
      <c r="D1638">
        <v>987</v>
      </c>
      <c r="E1638">
        <v>29500</v>
      </c>
      <c r="F1638" t="s">
        <v>7769</v>
      </c>
    </row>
    <row r="1639" spans="1:6">
      <c r="A1639" s="3" t="s">
        <v>3389</v>
      </c>
      <c r="B1639" t="s">
        <v>3390</v>
      </c>
      <c r="C1639">
        <v>401</v>
      </c>
      <c r="D1639">
        <v>376</v>
      </c>
      <c r="E1639">
        <v>26210</v>
      </c>
      <c r="F1639" t="s">
        <v>7769</v>
      </c>
    </row>
    <row r="1640" spans="1:6">
      <c r="A1640" s="3" t="s">
        <v>3395</v>
      </c>
      <c r="B1640" t="s">
        <v>3396</v>
      </c>
      <c r="C1640">
        <v>248</v>
      </c>
      <c r="D1640">
        <v>250</v>
      </c>
      <c r="E1640">
        <v>26800</v>
      </c>
      <c r="F1640" t="s">
        <v>7769</v>
      </c>
    </row>
    <row r="1641" spans="1:6">
      <c r="A1641" s="3" t="s">
        <v>3391</v>
      </c>
      <c r="B1641" t="s">
        <v>3392</v>
      </c>
      <c r="C1641">
        <v>311</v>
      </c>
      <c r="D1641">
        <v>310</v>
      </c>
      <c r="E1641">
        <v>22730</v>
      </c>
      <c r="F1641" t="s">
        <v>7769</v>
      </c>
    </row>
    <row r="1642" spans="1:6">
      <c r="A1642" s="3" t="s">
        <v>3393</v>
      </c>
      <c r="B1642" t="s">
        <v>3394</v>
      </c>
      <c r="C1642">
        <v>240</v>
      </c>
      <c r="D1642">
        <v>248</v>
      </c>
      <c r="E1642">
        <v>25140</v>
      </c>
      <c r="F1642" t="s">
        <v>7769</v>
      </c>
    </row>
    <row r="1643" spans="1:6">
      <c r="A1643" s="3" t="s">
        <v>3397</v>
      </c>
      <c r="B1643" t="s">
        <v>3398</v>
      </c>
      <c r="C1643">
        <v>445</v>
      </c>
      <c r="D1643">
        <v>412</v>
      </c>
      <c r="E1643">
        <v>28810</v>
      </c>
      <c r="F1643" t="s">
        <v>7769</v>
      </c>
    </row>
    <row r="1644" spans="1:6">
      <c r="A1644" s="3" t="s">
        <v>4348</v>
      </c>
      <c r="B1644" t="s">
        <v>4349</v>
      </c>
      <c r="C1644">
        <v>312</v>
      </c>
      <c r="D1644">
        <v>297</v>
      </c>
      <c r="E1644">
        <v>25730</v>
      </c>
      <c r="F1644" t="s">
        <v>7769</v>
      </c>
    </row>
    <row r="1645" spans="1:6">
      <c r="A1645" s="3" t="s">
        <v>4350</v>
      </c>
      <c r="B1645" t="s">
        <v>4351</v>
      </c>
      <c r="C1645">
        <v>53</v>
      </c>
      <c r="D1645">
        <v>48</v>
      </c>
      <c r="E1645" t="s">
        <v>7769</v>
      </c>
      <c r="F1645" t="s">
        <v>7769</v>
      </c>
    </row>
    <row r="1646" spans="1:6">
      <c r="A1646" s="3" t="s">
        <v>4352</v>
      </c>
      <c r="B1646" t="s">
        <v>4353</v>
      </c>
      <c r="C1646">
        <v>862</v>
      </c>
      <c r="D1646">
        <v>922</v>
      </c>
      <c r="E1646">
        <v>28830</v>
      </c>
      <c r="F1646" t="s">
        <v>7769</v>
      </c>
    </row>
    <row r="1647" spans="1:6">
      <c r="A1647" s="3" t="s">
        <v>4354</v>
      </c>
      <c r="B1647" t="s">
        <v>4355</v>
      </c>
      <c r="C1647">
        <v>287</v>
      </c>
      <c r="D1647">
        <v>283</v>
      </c>
      <c r="E1647">
        <v>29160</v>
      </c>
      <c r="F1647" t="s">
        <v>7769</v>
      </c>
    </row>
    <row r="1648" spans="1:6">
      <c r="A1648" s="3" t="s">
        <v>4356</v>
      </c>
      <c r="B1648" t="s">
        <v>4357</v>
      </c>
      <c r="C1648">
        <v>136</v>
      </c>
      <c r="D1648">
        <v>121</v>
      </c>
      <c r="E1648">
        <v>33230</v>
      </c>
      <c r="F1648" t="s">
        <v>7769</v>
      </c>
    </row>
    <row r="1649" spans="1:6">
      <c r="A1649" s="3" t="s">
        <v>3604</v>
      </c>
      <c r="B1649" t="s">
        <v>3605</v>
      </c>
      <c r="C1649">
        <v>529</v>
      </c>
      <c r="D1649">
        <v>544</v>
      </c>
      <c r="E1649">
        <v>28130</v>
      </c>
      <c r="F1649" t="s">
        <v>7769</v>
      </c>
    </row>
    <row r="1650" spans="1:6">
      <c r="A1650" s="3" t="s">
        <v>4358</v>
      </c>
      <c r="B1650" t="s">
        <v>4359</v>
      </c>
      <c r="C1650">
        <v>244</v>
      </c>
      <c r="D1650">
        <v>281</v>
      </c>
      <c r="E1650">
        <v>29150</v>
      </c>
      <c r="F1650" t="s">
        <v>7769</v>
      </c>
    </row>
    <row r="1651" spans="1:6">
      <c r="A1651" s="3" t="s">
        <v>4360</v>
      </c>
      <c r="B1651" t="s">
        <v>4361</v>
      </c>
      <c r="C1651">
        <v>606</v>
      </c>
      <c r="D1651">
        <v>598</v>
      </c>
      <c r="E1651">
        <v>25930</v>
      </c>
      <c r="F1651" t="s">
        <v>7769</v>
      </c>
    </row>
    <row r="1652" spans="1:6">
      <c r="A1652" s="3" t="s">
        <v>3399</v>
      </c>
      <c r="B1652" t="s">
        <v>3400</v>
      </c>
      <c r="C1652">
        <v>1609</v>
      </c>
      <c r="D1652">
        <v>1603</v>
      </c>
      <c r="E1652">
        <v>27640</v>
      </c>
      <c r="F1652" t="s">
        <v>7769</v>
      </c>
    </row>
    <row r="1653" spans="1:6">
      <c r="A1653" s="3" t="s">
        <v>3401</v>
      </c>
      <c r="B1653" t="s">
        <v>3402</v>
      </c>
      <c r="C1653">
        <v>1007</v>
      </c>
      <c r="D1653">
        <v>906</v>
      </c>
      <c r="E1653">
        <v>33480</v>
      </c>
      <c r="F1653" t="s">
        <v>7769</v>
      </c>
    </row>
    <row r="1654" spans="1:6">
      <c r="A1654" s="3" t="s">
        <v>3403</v>
      </c>
      <c r="B1654" t="s">
        <v>3404</v>
      </c>
      <c r="C1654">
        <v>207</v>
      </c>
      <c r="D1654">
        <v>172</v>
      </c>
      <c r="E1654">
        <v>25580</v>
      </c>
      <c r="F1654" t="s">
        <v>7769</v>
      </c>
    </row>
    <row r="1655" spans="1:6">
      <c r="A1655" s="3" t="s">
        <v>3405</v>
      </c>
      <c r="B1655" t="s">
        <v>3406</v>
      </c>
      <c r="C1655">
        <v>607</v>
      </c>
      <c r="D1655">
        <v>589</v>
      </c>
      <c r="E1655">
        <v>29460</v>
      </c>
      <c r="F1655" t="s">
        <v>7769</v>
      </c>
    </row>
    <row r="1656" spans="1:6">
      <c r="A1656" s="3" t="s">
        <v>3407</v>
      </c>
      <c r="B1656" t="s">
        <v>3408</v>
      </c>
      <c r="C1656">
        <v>183</v>
      </c>
      <c r="D1656">
        <v>185</v>
      </c>
      <c r="E1656">
        <v>26950</v>
      </c>
      <c r="F1656" t="s">
        <v>7769</v>
      </c>
    </row>
    <row r="1657" spans="1:6">
      <c r="A1657" s="3" t="s">
        <v>3409</v>
      </c>
      <c r="B1657" t="s">
        <v>3410</v>
      </c>
      <c r="C1657">
        <v>217</v>
      </c>
      <c r="D1657">
        <v>226</v>
      </c>
      <c r="E1657">
        <v>27960</v>
      </c>
      <c r="F1657" t="s">
        <v>7769</v>
      </c>
    </row>
    <row r="1658" spans="1:6">
      <c r="A1658" s="3" t="s">
        <v>3411</v>
      </c>
      <c r="B1658" t="s">
        <v>3412</v>
      </c>
      <c r="C1658">
        <v>1573</v>
      </c>
      <c r="D1658">
        <v>1623</v>
      </c>
      <c r="E1658">
        <v>29900</v>
      </c>
      <c r="F1658" t="s">
        <v>7769</v>
      </c>
    </row>
    <row r="1659" spans="1:6">
      <c r="A1659" s="3" t="s">
        <v>3413</v>
      </c>
      <c r="B1659" t="s">
        <v>3414</v>
      </c>
      <c r="C1659">
        <v>165</v>
      </c>
      <c r="D1659">
        <v>176</v>
      </c>
      <c r="E1659">
        <v>22770</v>
      </c>
      <c r="F1659" t="s">
        <v>7769</v>
      </c>
    </row>
    <row r="1660" spans="1:6">
      <c r="A1660" s="3" t="s">
        <v>3415</v>
      </c>
      <c r="B1660" t="s">
        <v>3416</v>
      </c>
      <c r="C1660">
        <v>505</v>
      </c>
      <c r="D1660">
        <v>507</v>
      </c>
      <c r="E1660">
        <v>25330</v>
      </c>
      <c r="F1660" t="s">
        <v>7769</v>
      </c>
    </row>
    <row r="1661" spans="1:6">
      <c r="A1661" s="3" t="s">
        <v>3417</v>
      </c>
      <c r="B1661" t="s">
        <v>3418</v>
      </c>
      <c r="C1661">
        <v>720</v>
      </c>
      <c r="D1661">
        <v>732</v>
      </c>
      <c r="E1661">
        <v>21530</v>
      </c>
      <c r="F1661" t="s">
        <v>7769</v>
      </c>
    </row>
    <row r="1662" spans="1:6">
      <c r="A1662" s="3" t="s">
        <v>3419</v>
      </c>
      <c r="B1662" t="s">
        <v>3420</v>
      </c>
      <c r="C1662">
        <v>560</v>
      </c>
      <c r="D1662">
        <v>505</v>
      </c>
      <c r="E1662">
        <v>28140</v>
      </c>
      <c r="F1662" t="s">
        <v>7769</v>
      </c>
    </row>
    <row r="1663" spans="1:6">
      <c r="A1663" s="3" t="s">
        <v>3421</v>
      </c>
      <c r="B1663" t="s">
        <v>3422</v>
      </c>
      <c r="C1663">
        <v>3752</v>
      </c>
      <c r="D1663">
        <v>3664</v>
      </c>
      <c r="E1663">
        <v>25890</v>
      </c>
      <c r="F1663">
        <v>9</v>
      </c>
    </row>
    <row r="1664" spans="1:6">
      <c r="A1664" s="3" t="s">
        <v>4362</v>
      </c>
      <c r="B1664" t="s">
        <v>4363</v>
      </c>
      <c r="C1664">
        <v>152</v>
      </c>
      <c r="D1664">
        <v>180</v>
      </c>
      <c r="E1664">
        <v>24740</v>
      </c>
      <c r="F1664" t="s">
        <v>7769</v>
      </c>
    </row>
    <row r="1665" spans="1:6">
      <c r="A1665" s="3" t="s">
        <v>4364</v>
      </c>
      <c r="B1665" t="s">
        <v>4365</v>
      </c>
      <c r="C1665">
        <v>774</v>
      </c>
      <c r="D1665">
        <v>844</v>
      </c>
      <c r="E1665">
        <v>28000</v>
      </c>
      <c r="F1665" t="s">
        <v>7769</v>
      </c>
    </row>
    <row r="1666" spans="1:6">
      <c r="A1666" s="3" t="s">
        <v>4346</v>
      </c>
      <c r="B1666" t="s">
        <v>4347</v>
      </c>
      <c r="C1666">
        <v>421</v>
      </c>
      <c r="D1666">
        <v>411</v>
      </c>
      <c r="E1666">
        <v>30510</v>
      </c>
      <c r="F1666" t="s">
        <v>7769</v>
      </c>
    </row>
    <row r="1667" spans="1:6">
      <c r="A1667" s="3" t="s">
        <v>4366</v>
      </c>
      <c r="B1667" t="s">
        <v>4367</v>
      </c>
      <c r="C1667">
        <v>224</v>
      </c>
      <c r="D1667">
        <v>209</v>
      </c>
      <c r="E1667">
        <v>24710</v>
      </c>
      <c r="F1667" t="s">
        <v>7769</v>
      </c>
    </row>
    <row r="1668" spans="1:6">
      <c r="A1668" s="3" t="s">
        <v>3423</v>
      </c>
      <c r="B1668" t="s">
        <v>3424</v>
      </c>
      <c r="C1668">
        <v>471</v>
      </c>
      <c r="D1668">
        <v>473</v>
      </c>
      <c r="E1668">
        <v>30970</v>
      </c>
      <c r="F1668" t="s">
        <v>7769</v>
      </c>
    </row>
    <row r="1669" spans="1:6">
      <c r="A1669" s="3" t="s">
        <v>3690</v>
      </c>
      <c r="B1669" t="s">
        <v>3691</v>
      </c>
      <c r="C1669">
        <v>220</v>
      </c>
      <c r="D1669">
        <v>233</v>
      </c>
      <c r="E1669">
        <v>29760</v>
      </c>
      <c r="F1669" t="s">
        <v>7769</v>
      </c>
    </row>
    <row r="1670" spans="1:6">
      <c r="A1670" s="3" t="s">
        <v>3688</v>
      </c>
      <c r="B1670" t="s">
        <v>3689</v>
      </c>
      <c r="C1670">
        <v>522</v>
      </c>
      <c r="D1670">
        <v>531</v>
      </c>
      <c r="E1670">
        <v>28250</v>
      </c>
      <c r="F1670" t="s">
        <v>7769</v>
      </c>
    </row>
    <row r="1671" spans="1:6">
      <c r="A1671" s="3" t="s">
        <v>3425</v>
      </c>
      <c r="B1671" t="s">
        <v>3426</v>
      </c>
      <c r="C1671">
        <v>427</v>
      </c>
      <c r="D1671">
        <v>465</v>
      </c>
      <c r="E1671">
        <v>30590</v>
      </c>
      <c r="F1671" t="s">
        <v>7769</v>
      </c>
    </row>
    <row r="1672" spans="1:6">
      <c r="A1672" s="3" t="s">
        <v>3427</v>
      </c>
      <c r="B1672" t="s">
        <v>3428</v>
      </c>
      <c r="C1672">
        <v>480</v>
      </c>
      <c r="D1672">
        <v>435</v>
      </c>
      <c r="E1672">
        <v>24560</v>
      </c>
      <c r="F1672" t="s">
        <v>7769</v>
      </c>
    </row>
    <row r="1673" spans="1:6">
      <c r="A1673" s="3" t="s">
        <v>3429</v>
      </c>
      <c r="B1673" t="s">
        <v>3430</v>
      </c>
      <c r="C1673">
        <v>1404</v>
      </c>
      <c r="D1673">
        <v>1437</v>
      </c>
      <c r="E1673">
        <v>20730</v>
      </c>
      <c r="F1673" t="s">
        <v>7769</v>
      </c>
    </row>
    <row r="1674" spans="1:6">
      <c r="A1674" s="3" t="s">
        <v>3431</v>
      </c>
      <c r="B1674" t="s">
        <v>3432</v>
      </c>
      <c r="C1674">
        <v>2515</v>
      </c>
      <c r="D1674">
        <v>2514</v>
      </c>
      <c r="E1674">
        <v>27280</v>
      </c>
      <c r="F1674">
        <v>9</v>
      </c>
    </row>
    <row r="1675" spans="1:6">
      <c r="A1675" s="3" t="s">
        <v>3433</v>
      </c>
      <c r="B1675" t="s">
        <v>3434</v>
      </c>
      <c r="C1675">
        <v>659</v>
      </c>
      <c r="D1675">
        <v>684</v>
      </c>
      <c r="E1675">
        <v>26500</v>
      </c>
      <c r="F1675" t="s">
        <v>7769</v>
      </c>
    </row>
    <row r="1676" spans="1:6">
      <c r="A1676" s="3" t="s">
        <v>3435</v>
      </c>
      <c r="B1676" t="s">
        <v>3436</v>
      </c>
      <c r="C1676">
        <v>213</v>
      </c>
      <c r="D1676">
        <v>225</v>
      </c>
      <c r="E1676">
        <v>23360</v>
      </c>
      <c r="F1676" t="s">
        <v>7769</v>
      </c>
    </row>
    <row r="1677" spans="1:6">
      <c r="A1677" s="3" t="s">
        <v>3440</v>
      </c>
      <c r="B1677" t="s">
        <v>3441</v>
      </c>
      <c r="C1677">
        <v>95</v>
      </c>
      <c r="D1677">
        <v>84</v>
      </c>
      <c r="E1677" t="s">
        <v>7769</v>
      </c>
      <c r="F1677" t="s">
        <v>7769</v>
      </c>
    </row>
    <row r="1678" spans="1:6">
      <c r="A1678" s="3" t="s">
        <v>3437</v>
      </c>
      <c r="B1678" t="s">
        <v>3438</v>
      </c>
      <c r="C1678">
        <v>1907</v>
      </c>
      <c r="D1678">
        <v>1910</v>
      </c>
      <c r="E1678">
        <v>32660</v>
      </c>
      <c r="F1678" t="s">
        <v>7769</v>
      </c>
    </row>
    <row r="1679" spans="1:6">
      <c r="A1679" s="3" t="s">
        <v>3439</v>
      </c>
      <c r="B1679" t="s">
        <v>605</v>
      </c>
      <c r="C1679">
        <v>553</v>
      </c>
      <c r="D1679">
        <v>592</v>
      </c>
      <c r="E1679">
        <v>27540</v>
      </c>
      <c r="F1679" t="s">
        <v>7769</v>
      </c>
    </row>
    <row r="1680" spans="1:6">
      <c r="A1680" s="3" t="s">
        <v>3442</v>
      </c>
      <c r="B1680" t="s">
        <v>3443</v>
      </c>
      <c r="C1680">
        <v>244</v>
      </c>
      <c r="D1680">
        <v>236</v>
      </c>
      <c r="E1680">
        <v>24350</v>
      </c>
      <c r="F1680" t="s">
        <v>7769</v>
      </c>
    </row>
    <row r="1681" spans="1:6">
      <c r="A1681" s="3" t="s">
        <v>3444</v>
      </c>
      <c r="B1681" t="s">
        <v>3445</v>
      </c>
      <c r="C1681">
        <v>347</v>
      </c>
      <c r="D1681">
        <v>318</v>
      </c>
      <c r="E1681">
        <v>45570</v>
      </c>
      <c r="F1681" t="s">
        <v>7769</v>
      </c>
    </row>
    <row r="1682" spans="1:6">
      <c r="A1682" s="3" t="s">
        <v>3446</v>
      </c>
      <c r="B1682" t="s">
        <v>3447</v>
      </c>
      <c r="C1682">
        <v>507</v>
      </c>
      <c r="D1682">
        <v>502</v>
      </c>
      <c r="E1682">
        <v>26480</v>
      </c>
      <c r="F1682" t="s">
        <v>7769</v>
      </c>
    </row>
    <row r="1683" spans="1:6">
      <c r="A1683" s="3" t="s">
        <v>3448</v>
      </c>
      <c r="B1683" t="s">
        <v>3449</v>
      </c>
      <c r="C1683">
        <v>168</v>
      </c>
      <c r="D1683">
        <v>176</v>
      </c>
      <c r="E1683">
        <v>29770</v>
      </c>
      <c r="F1683" t="s">
        <v>7769</v>
      </c>
    </row>
    <row r="1684" spans="1:6">
      <c r="A1684" s="3" t="s">
        <v>3450</v>
      </c>
      <c r="B1684" t="s">
        <v>3451</v>
      </c>
      <c r="C1684">
        <v>124</v>
      </c>
      <c r="D1684">
        <v>143</v>
      </c>
      <c r="E1684">
        <v>26340</v>
      </c>
      <c r="F1684" t="s">
        <v>7769</v>
      </c>
    </row>
    <row r="1685" spans="1:6">
      <c r="A1685" s="3" t="s">
        <v>3452</v>
      </c>
      <c r="B1685" t="s">
        <v>3453</v>
      </c>
      <c r="C1685">
        <v>2131</v>
      </c>
      <c r="D1685">
        <v>2097</v>
      </c>
      <c r="E1685">
        <v>21260</v>
      </c>
      <c r="F1685">
        <v>24</v>
      </c>
    </row>
    <row r="1686" spans="1:6">
      <c r="A1686" s="3" t="s">
        <v>3454</v>
      </c>
      <c r="B1686" t="s">
        <v>3455</v>
      </c>
      <c r="C1686">
        <v>140</v>
      </c>
      <c r="D1686">
        <v>143</v>
      </c>
      <c r="E1686">
        <v>28290</v>
      </c>
      <c r="F1686" t="s">
        <v>7769</v>
      </c>
    </row>
    <row r="1687" spans="1:6">
      <c r="A1687" s="3" t="s">
        <v>3456</v>
      </c>
      <c r="B1687" t="s">
        <v>3457</v>
      </c>
      <c r="C1687">
        <v>200</v>
      </c>
      <c r="D1687">
        <v>210</v>
      </c>
      <c r="E1687">
        <v>23070</v>
      </c>
      <c r="F1687" t="s">
        <v>7769</v>
      </c>
    </row>
    <row r="1688" spans="1:6">
      <c r="A1688" s="3" t="s">
        <v>3458</v>
      </c>
      <c r="B1688" t="s">
        <v>3459</v>
      </c>
      <c r="C1688">
        <v>198</v>
      </c>
      <c r="D1688">
        <v>193</v>
      </c>
      <c r="E1688">
        <v>29630</v>
      </c>
      <c r="F1688" t="s">
        <v>7769</v>
      </c>
    </row>
    <row r="1689" spans="1:6">
      <c r="A1689" s="3" t="s">
        <v>3460</v>
      </c>
      <c r="B1689" t="s">
        <v>3461</v>
      </c>
      <c r="C1689">
        <v>430</v>
      </c>
      <c r="D1689">
        <v>406</v>
      </c>
      <c r="E1689">
        <v>28540</v>
      </c>
      <c r="F1689" t="s">
        <v>7769</v>
      </c>
    </row>
    <row r="1690" spans="1:6">
      <c r="A1690" s="3" t="s">
        <v>3462</v>
      </c>
      <c r="B1690" t="s">
        <v>3463</v>
      </c>
      <c r="C1690">
        <v>281</v>
      </c>
      <c r="D1690">
        <v>305</v>
      </c>
      <c r="E1690">
        <v>28360</v>
      </c>
      <c r="F1690" t="s">
        <v>7769</v>
      </c>
    </row>
    <row r="1691" spans="1:6">
      <c r="A1691" s="3" t="s">
        <v>3464</v>
      </c>
      <c r="B1691" t="s">
        <v>3465</v>
      </c>
      <c r="C1691">
        <v>518</v>
      </c>
      <c r="D1691">
        <v>519</v>
      </c>
      <c r="E1691">
        <v>27050</v>
      </c>
      <c r="F1691" t="s">
        <v>7769</v>
      </c>
    </row>
    <row r="1692" spans="1:6">
      <c r="A1692" s="3" t="s">
        <v>3466</v>
      </c>
      <c r="B1692" t="s">
        <v>3467</v>
      </c>
      <c r="C1692">
        <v>479</v>
      </c>
      <c r="D1692">
        <v>497</v>
      </c>
      <c r="E1692">
        <v>26410</v>
      </c>
      <c r="F1692" t="s">
        <v>7769</v>
      </c>
    </row>
    <row r="1693" spans="1:6">
      <c r="A1693" s="3" t="s">
        <v>3468</v>
      </c>
      <c r="B1693" t="s">
        <v>3469</v>
      </c>
      <c r="C1693">
        <v>547</v>
      </c>
      <c r="D1693">
        <v>543</v>
      </c>
      <c r="E1693">
        <v>28760</v>
      </c>
      <c r="F1693" t="s">
        <v>7769</v>
      </c>
    </row>
    <row r="1694" spans="1:6">
      <c r="A1694" s="3" t="s">
        <v>3484</v>
      </c>
      <c r="B1694" t="s">
        <v>3485</v>
      </c>
      <c r="C1694">
        <v>349</v>
      </c>
      <c r="D1694">
        <v>323</v>
      </c>
      <c r="E1694">
        <v>25600</v>
      </c>
      <c r="F1694" t="s">
        <v>7769</v>
      </c>
    </row>
    <row r="1695" spans="1:6">
      <c r="A1695" s="3" t="s">
        <v>3832</v>
      </c>
      <c r="B1695" t="s">
        <v>3833</v>
      </c>
      <c r="C1695">
        <v>1283</v>
      </c>
      <c r="D1695">
        <v>1326</v>
      </c>
      <c r="E1695">
        <v>28450</v>
      </c>
      <c r="F1695" t="s">
        <v>7769</v>
      </c>
    </row>
    <row r="1696" spans="1:6">
      <c r="A1696" s="3" t="s">
        <v>3470</v>
      </c>
      <c r="B1696" t="s">
        <v>3471</v>
      </c>
      <c r="C1696">
        <v>438</v>
      </c>
      <c r="D1696">
        <v>440</v>
      </c>
      <c r="E1696">
        <v>27590</v>
      </c>
      <c r="F1696" t="s">
        <v>7769</v>
      </c>
    </row>
    <row r="1697" spans="1:6">
      <c r="A1697" s="3" t="s">
        <v>3472</v>
      </c>
      <c r="B1697" t="s">
        <v>3473</v>
      </c>
      <c r="C1697">
        <v>164</v>
      </c>
      <c r="D1697">
        <v>154</v>
      </c>
      <c r="E1697">
        <v>26800</v>
      </c>
      <c r="F1697" t="s">
        <v>7769</v>
      </c>
    </row>
    <row r="1698" spans="1:6">
      <c r="A1698" s="3" t="s">
        <v>3474</v>
      </c>
      <c r="B1698" t="s">
        <v>3475</v>
      </c>
      <c r="C1698">
        <v>915</v>
      </c>
      <c r="D1698">
        <v>871</v>
      </c>
      <c r="E1698">
        <v>29970</v>
      </c>
      <c r="F1698" t="s">
        <v>7769</v>
      </c>
    </row>
    <row r="1699" spans="1:6">
      <c r="A1699" s="3" t="s">
        <v>3476</v>
      </c>
      <c r="B1699" t="s">
        <v>3477</v>
      </c>
      <c r="C1699">
        <v>651</v>
      </c>
      <c r="D1699">
        <v>670</v>
      </c>
      <c r="E1699">
        <v>30000</v>
      </c>
      <c r="F1699" t="s">
        <v>7769</v>
      </c>
    </row>
    <row r="1700" spans="1:6">
      <c r="A1700" s="3" t="s">
        <v>3478</v>
      </c>
      <c r="B1700" t="s">
        <v>3479</v>
      </c>
      <c r="C1700">
        <v>503</v>
      </c>
      <c r="D1700">
        <v>551</v>
      </c>
      <c r="E1700">
        <v>34140</v>
      </c>
      <c r="F1700" t="s">
        <v>7769</v>
      </c>
    </row>
    <row r="1701" spans="1:6">
      <c r="A1701" s="3" t="s">
        <v>3692</v>
      </c>
      <c r="B1701" t="s">
        <v>3693</v>
      </c>
      <c r="C1701">
        <v>249</v>
      </c>
      <c r="D1701">
        <v>224</v>
      </c>
      <c r="E1701">
        <v>25400</v>
      </c>
      <c r="F1701" t="s">
        <v>7769</v>
      </c>
    </row>
    <row r="1702" spans="1:6">
      <c r="A1702" s="3" t="s">
        <v>3486</v>
      </c>
      <c r="B1702" t="s">
        <v>3487</v>
      </c>
      <c r="C1702">
        <v>256</v>
      </c>
      <c r="D1702">
        <v>264</v>
      </c>
      <c r="E1702">
        <v>23680</v>
      </c>
      <c r="F1702" t="s">
        <v>7769</v>
      </c>
    </row>
    <row r="1703" spans="1:6">
      <c r="A1703" s="3" t="s">
        <v>3480</v>
      </c>
      <c r="B1703" t="s">
        <v>3481</v>
      </c>
      <c r="C1703">
        <v>523</v>
      </c>
      <c r="D1703">
        <v>528</v>
      </c>
      <c r="E1703">
        <v>29040</v>
      </c>
      <c r="F1703" t="s">
        <v>7769</v>
      </c>
    </row>
    <row r="1704" spans="1:6">
      <c r="A1704" s="3" t="s">
        <v>3482</v>
      </c>
      <c r="B1704" t="s">
        <v>3483</v>
      </c>
      <c r="C1704">
        <v>887</v>
      </c>
      <c r="D1704">
        <v>962</v>
      </c>
      <c r="E1704">
        <v>23840</v>
      </c>
      <c r="F1704" t="s">
        <v>7769</v>
      </c>
    </row>
    <row r="1705" spans="1:6">
      <c r="A1705" s="3" t="s">
        <v>3694</v>
      </c>
      <c r="B1705" t="s">
        <v>3695</v>
      </c>
      <c r="C1705">
        <v>173</v>
      </c>
      <c r="D1705">
        <v>154</v>
      </c>
      <c r="E1705">
        <v>26800</v>
      </c>
      <c r="F1705" t="s">
        <v>7769</v>
      </c>
    </row>
    <row r="1706" spans="1:6">
      <c r="A1706" s="3" t="s">
        <v>3488</v>
      </c>
      <c r="B1706" t="s">
        <v>3489</v>
      </c>
      <c r="C1706">
        <v>340</v>
      </c>
      <c r="D1706">
        <v>365</v>
      </c>
      <c r="E1706">
        <v>27030</v>
      </c>
      <c r="F1706" t="s">
        <v>7769</v>
      </c>
    </row>
    <row r="1707" spans="1:6">
      <c r="A1707" s="3" t="s">
        <v>3490</v>
      </c>
      <c r="B1707" t="s">
        <v>3491</v>
      </c>
      <c r="C1707">
        <v>361</v>
      </c>
      <c r="D1707">
        <v>347</v>
      </c>
      <c r="E1707">
        <v>25690</v>
      </c>
      <c r="F1707" t="s">
        <v>7769</v>
      </c>
    </row>
    <row r="1708" spans="1:6">
      <c r="A1708" s="3" t="s">
        <v>3492</v>
      </c>
      <c r="B1708" t="s">
        <v>3493</v>
      </c>
      <c r="C1708">
        <v>322</v>
      </c>
      <c r="D1708">
        <v>317</v>
      </c>
      <c r="E1708">
        <v>27020</v>
      </c>
      <c r="F1708" t="s">
        <v>7769</v>
      </c>
    </row>
    <row r="1709" spans="1:6">
      <c r="A1709" s="3" t="s">
        <v>3494</v>
      </c>
      <c r="B1709" t="s">
        <v>3495</v>
      </c>
      <c r="C1709">
        <v>90</v>
      </c>
      <c r="D1709">
        <v>82</v>
      </c>
      <c r="E1709" t="s">
        <v>7769</v>
      </c>
      <c r="F1709" t="s">
        <v>7769</v>
      </c>
    </row>
    <row r="1710" spans="1:6">
      <c r="A1710" s="3" t="s">
        <v>3496</v>
      </c>
      <c r="B1710" t="s">
        <v>3497</v>
      </c>
      <c r="C1710">
        <v>654</v>
      </c>
      <c r="D1710">
        <v>626</v>
      </c>
      <c r="E1710">
        <v>29530</v>
      </c>
      <c r="F1710" t="s">
        <v>7769</v>
      </c>
    </row>
    <row r="1711" spans="1:6">
      <c r="A1711" s="3" t="s">
        <v>3498</v>
      </c>
      <c r="B1711" t="s">
        <v>3499</v>
      </c>
      <c r="C1711">
        <v>539</v>
      </c>
      <c r="D1711">
        <v>518</v>
      </c>
      <c r="E1711">
        <v>30370</v>
      </c>
      <c r="F1711" t="s">
        <v>7769</v>
      </c>
    </row>
    <row r="1712" spans="1:6">
      <c r="A1712" s="3" t="s">
        <v>3500</v>
      </c>
      <c r="B1712" t="s">
        <v>3501</v>
      </c>
      <c r="C1712">
        <v>372</v>
      </c>
      <c r="D1712">
        <v>356</v>
      </c>
      <c r="E1712">
        <v>31130</v>
      </c>
      <c r="F1712" t="s">
        <v>7769</v>
      </c>
    </row>
    <row r="1713" spans="1:6">
      <c r="A1713" s="3" t="s">
        <v>3502</v>
      </c>
      <c r="B1713" t="s">
        <v>3503</v>
      </c>
      <c r="C1713">
        <v>228</v>
      </c>
      <c r="D1713">
        <v>216</v>
      </c>
      <c r="E1713">
        <v>27220</v>
      </c>
      <c r="F1713" t="s">
        <v>7769</v>
      </c>
    </row>
    <row r="1714" spans="1:6">
      <c r="A1714" s="3" t="s">
        <v>3504</v>
      </c>
      <c r="B1714" t="s">
        <v>3505</v>
      </c>
      <c r="C1714">
        <v>228</v>
      </c>
      <c r="D1714">
        <v>196</v>
      </c>
      <c r="E1714">
        <v>28060</v>
      </c>
      <c r="F1714" t="s">
        <v>7769</v>
      </c>
    </row>
    <row r="1715" spans="1:6">
      <c r="A1715" s="3" t="s">
        <v>3506</v>
      </c>
      <c r="B1715" t="s">
        <v>3507</v>
      </c>
      <c r="C1715">
        <v>1390</v>
      </c>
      <c r="D1715">
        <v>1552</v>
      </c>
      <c r="E1715">
        <v>26800</v>
      </c>
      <c r="F1715" t="s">
        <v>7769</v>
      </c>
    </row>
    <row r="1716" spans="1:6">
      <c r="A1716" s="3" t="s">
        <v>3508</v>
      </c>
      <c r="B1716" t="s">
        <v>3509</v>
      </c>
      <c r="C1716">
        <v>391</v>
      </c>
      <c r="D1716">
        <v>409</v>
      </c>
      <c r="E1716">
        <v>26130</v>
      </c>
      <c r="F1716" t="s">
        <v>7769</v>
      </c>
    </row>
    <row r="1717" spans="1:6">
      <c r="A1717" s="3" t="s">
        <v>3510</v>
      </c>
      <c r="B1717" t="s">
        <v>3511</v>
      </c>
      <c r="C1717">
        <v>206</v>
      </c>
      <c r="D1717">
        <v>233</v>
      </c>
      <c r="E1717">
        <v>28580</v>
      </c>
      <c r="F1717" t="s">
        <v>7769</v>
      </c>
    </row>
    <row r="1718" spans="1:6">
      <c r="A1718" s="3" t="s">
        <v>3512</v>
      </c>
      <c r="B1718" t="s">
        <v>3513</v>
      </c>
      <c r="C1718">
        <v>121</v>
      </c>
      <c r="D1718">
        <v>102</v>
      </c>
      <c r="E1718" t="s">
        <v>7769</v>
      </c>
      <c r="F1718" t="s">
        <v>7769</v>
      </c>
    </row>
    <row r="1719" spans="1:6">
      <c r="A1719" s="3" t="s">
        <v>3514</v>
      </c>
      <c r="B1719" t="s">
        <v>3515</v>
      </c>
      <c r="C1719">
        <v>573</v>
      </c>
      <c r="D1719">
        <v>515</v>
      </c>
      <c r="E1719">
        <v>28100</v>
      </c>
      <c r="F1719" t="s">
        <v>7769</v>
      </c>
    </row>
    <row r="1720" spans="1:6">
      <c r="A1720" s="3" t="s">
        <v>3516</v>
      </c>
      <c r="B1720" t="s">
        <v>3517</v>
      </c>
      <c r="C1720">
        <v>9069</v>
      </c>
      <c r="D1720">
        <v>8867</v>
      </c>
      <c r="E1720">
        <v>35830</v>
      </c>
      <c r="F1720">
        <v>7</v>
      </c>
    </row>
    <row r="1721" spans="1:6">
      <c r="A1721" s="3" t="s">
        <v>3518</v>
      </c>
      <c r="B1721" t="s">
        <v>3519</v>
      </c>
      <c r="C1721">
        <v>27</v>
      </c>
      <c r="D1721">
        <v>15</v>
      </c>
      <c r="E1721" t="s">
        <v>7769</v>
      </c>
      <c r="F1721" t="s">
        <v>7769</v>
      </c>
    </row>
    <row r="1722" spans="1:6">
      <c r="A1722" s="3" t="s">
        <v>3520</v>
      </c>
      <c r="B1722" t="s">
        <v>3521</v>
      </c>
      <c r="C1722">
        <v>1773</v>
      </c>
      <c r="D1722">
        <v>1829</v>
      </c>
      <c r="E1722">
        <v>29010</v>
      </c>
      <c r="F1722" t="s">
        <v>7769</v>
      </c>
    </row>
    <row r="1723" spans="1:6">
      <c r="A1723" s="3" t="s">
        <v>3524</v>
      </c>
      <c r="B1723" t="s">
        <v>3525</v>
      </c>
      <c r="C1723">
        <v>313</v>
      </c>
      <c r="D1723">
        <v>297</v>
      </c>
      <c r="E1723">
        <v>27630</v>
      </c>
      <c r="F1723" t="s">
        <v>7769</v>
      </c>
    </row>
    <row r="1724" spans="1:6">
      <c r="A1724" s="3" t="s">
        <v>3526</v>
      </c>
      <c r="B1724" t="s">
        <v>3527</v>
      </c>
      <c r="C1724">
        <v>2940</v>
      </c>
      <c r="D1724">
        <v>2786</v>
      </c>
      <c r="E1724">
        <v>22190</v>
      </c>
      <c r="F1724">
        <v>22</v>
      </c>
    </row>
    <row r="1725" spans="1:6">
      <c r="A1725" s="3" t="s">
        <v>3522</v>
      </c>
      <c r="B1725" t="s">
        <v>3523</v>
      </c>
      <c r="C1725">
        <v>348</v>
      </c>
      <c r="D1725">
        <v>371</v>
      </c>
      <c r="E1725">
        <v>26510</v>
      </c>
      <c r="F1725" t="s">
        <v>7769</v>
      </c>
    </row>
    <row r="1726" spans="1:6">
      <c r="A1726" s="3" t="s">
        <v>3530</v>
      </c>
      <c r="B1726" t="s">
        <v>3531</v>
      </c>
      <c r="C1726">
        <v>458</v>
      </c>
      <c r="D1726">
        <v>478</v>
      </c>
      <c r="E1726">
        <v>26420</v>
      </c>
      <c r="F1726" t="s">
        <v>7769</v>
      </c>
    </row>
    <row r="1727" spans="1:6">
      <c r="A1727" s="3" t="s">
        <v>3528</v>
      </c>
      <c r="B1727" t="s">
        <v>3529</v>
      </c>
      <c r="C1727">
        <v>270</v>
      </c>
      <c r="D1727">
        <v>272</v>
      </c>
      <c r="E1727">
        <v>24950</v>
      </c>
      <c r="F1727" t="s">
        <v>7769</v>
      </c>
    </row>
    <row r="1728" spans="1:6">
      <c r="A1728" s="3" t="s">
        <v>3532</v>
      </c>
      <c r="B1728" t="s">
        <v>3533</v>
      </c>
      <c r="C1728">
        <v>381</v>
      </c>
      <c r="D1728">
        <v>385</v>
      </c>
      <c r="E1728">
        <v>28470</v>
      </c>
      <c r="F1728" t="s">
        <v>7769</v>
      </c>
    </row>
    <row r="1729" spans="1:6">
      <c r="A1729" s="3" t="s">
        <v>3534</v>
      </c>
      <c r="B1729" t="s">
        <v>3535</v>
      </c>
      <c r="C1729">
        <v>1803</v>
      </c>
      <c r="D1729">
        <v>1749</v>
      </c>
      <c r="E1729">
        <v>21830</v>
      </c>
      <c r="F1729" t="s">
        <v>7769</v>
      </c>
    </row>
    <row r="1730" spans="1:6">
      <c r="A1730" s="3" t="s">
        <v>3536</v>
      </c>
      <c r="B1730" t="s">
        <v>3537</v>
      </c>
      <c r="C1730">
        <v>242</v>
      </c>
      <c r="D1730">
        <v>232</v>
      </c>
      <c r="E1730">
        <v>28520</v>
      </c>
      <c r="F1730" t="s">
        <v>7769</v>
      </c>
    </row>
    <row r="1731" spans="1:6">
      <c r="A1731" s="3" t="s">
        <v>3538</v>
      </c>
      <c r="B1731" t="s">
        <v>3539</v>
      </c>
      <c r="C1731">
        <v>366</v>
      </c>
      <c r="D1731">
        <v>376</v>
      </c>
      <c r="E1731">
        <v>32690</v>
      </c>
      <c r="F1731" t="s">
        <v>7769</v>
      </c>
    </row>
    <row r="1732" spans="1:6">
      <c r="A1732" s="3" t="s">
        <v>3540</v>
      </c>
      <c r="B1732" t="s">
        <v>3541</v>
      </c>
      <c r="C1732">
        <v>80</v>
      </c>
      <c r="D1732">
        <v>82</v>
      </c>
      <c r="E1732" t="s">
        <v>7769</v>
      </c>
      <c r="F1732" t="s">
        <v>7769</v>
      </c>
    </row>
    <row r="1733" spans="1:6">
      <c r="A1733" s="3" t="s">
        <v>3542</v>
      </c>
      <c r="B1733" t="s">
        <v>3543</v>
      </c>
      <c r="C1733">
        <v>452</v>
      </c>
      <c r="D1733">
        <v>438</v>
      </c>
      <c r="E1733">
        <v>26130</v>
      </c>
      <c r="F1733" t="s">
        <v>7769</v>
      </c>
    </row>
    <row r="1734" spans="1:6">
      <c r="A1734" s="3" t="s">
        <v>3544</v>
      </c>
      <c r="B1734" t="s">
        <v>3545</v>
      </c>
      <c r="C1734">
        <v>141</v>
      </c>
      <c r="D1734">
        <v>132</v>
      </c>
      <c r="E1734">
        <v>26150</v>
      </c>
      <c r="F1734" t="s">
        <v>7769</v>
      </c>
    </row>
    <row r="1735" spans="1:6">
      <c r="A1735" s="3" t="s">
        <v>3696</v>
      </c>
      <c r="B1735" t="s">
        <v>3697</v>
      </c>
      <c r="C1735">
        <v>183</v>
      </c>
      <c r="D1735">
        <v>180</v>
      </c>
      <c r="E1735">
        <v>26010</v>
      </c>
      <c r="F1735" t="s">
        <v>7769</v>
      </c>
    </row>
    <row r="1736" spans="1:6">
      <c r="A1736" s="3" t="s">
        <v>3546</v>
      </c>
      <c r="B1736" t="s">
        <v>3547</v>
      </c>
      <c r="C1736">
        <v>617</v>
      </c>
      <c r="D1736">
        <v>654</v>
      </c>
      <c r="E1736">
        <v>26060</v>
      </c>
      <c r="F1736" t="s">
        <v>7769</v>
      </c>
    </row>
    <row r="1737" spans="1:6">
      <c r="A1737" s="3" t="s">
        <v>3548</v>
      </c>
      <c r="B1737" t="s">
        <v>3549</v>
      </c>
      <c r="C1737">
        <v>540</v>
      </c>
      <c r="D1737">
        <v>548</v>
      </c>
      <c r="E1737">
        <v>23820</v>
      </c>
      <c r="F1737" t="s">
        <v>7769</v>
      </c>
    </row>
    <row r="1738" spans="1:6">
      <c r="A1738" s="3" t="s">
        <v>3550</v>
      </c>
      <c r="B1738" t="s">
        <v>3551</v>
      </c>
      <c r="C1738">
        <v>138</v>
      </c>
      <c r="D1738">
        <v>133</v>
      </c>
      <c r="E1738">
        <v>27700</v>
      </c>
      <c r="F1738" t="s">
        <v>7769</v>
      </c>
    </row>
    <row r="1739" spans="1:6">
      <c r="A1739" s="3" t="s">
        <v>3552</v>
      </c>
      <c r="B1739" t="s">
        <v>3553</v>
      </c>
      <c r="C1739">
        <v>812</v>
      </c>
      <c r="D1739">
        <v>773</v>
      </c>
      <c r="E1739">
        <v>28490</v>
      </c>
      <c r="F1739" t="s">
        <v>7769</v>
      </c>
    </row>
    <row r="1740" spans="1:6">
      <c r="A1740" s="3" t="s">
        <v>3554</v>
      </c>
      <c r="B1740" t="s">
        <v>3555</v>
      </c>
      <c r="C1740">
        <v>193</v>
      </c>
      <c r="D1740">
        <v>187</v>
      </c>
      <c r="E1740">
        <v>25260</v>
      </c>
      <c r="F1740" t="s">
        <v>7769</v>
      </c>
    </row>
    <row r="1741" spans="1:6">
      <c r="A1741" s="3" t="s">
        <v>3556</v>
      </c>
      <c r="B1741" t="s">
        <v>3557</v>
      </c>
      <c r="C1741">
        <v>272</v>
      </c>
      <c r="D1741">
        <v>253</v>
      </c>
      <c r="E1741">
        <v>27540</v>
      </c>
      <c r="F1741" t="s">
        <v>7769</v>
      </c>
    </row>
    <row r="1742" spans="1:6">
      <c r="A1742" s="3" t="s">
        <v>3558</v>
      </c>
      <c r="B1742" t="s">
        <v>3559</v>
      </c>
      <c r="C1742">
        <v>335</v>
      </c>
      <c r="D1742">
        <v>345</v>
      </c>
      <c r="E1742">
        <v>26420</v>
      </c>
      <c r="F1742" t="s">
        <v>7769</v>
      </c>
    </row>
    <row r="1743" spans="1:6">
      <c r="A1743" s="3" t="s">
        <v>3574</v>
      </c>
      <c r="B1743" t="s">
        <v>3575</v>
      </c>
      <c r="C1743">
        <v>155</v>
      </c>
      <c r="D1743">
        <v>149</v>
      </c>
      <c r="E1743">
        <v>27460</v>
      </c>
      <c r="F1743" t="s">
        <v>7769</v>
      </c>
    </row>
    <row r="1744" spans="1:6">
      <c r="A1744" s="3" t="s">
        <v>3560</v>
      </c>
      <c r="B1744" t="s">
        <v>3561</v>
      </c>
      <c r="C1744">
        <v>623</v>
      </c>
      <c r="D1744">
        <v>644</v>
      </c>
      <c r="E1744">
        <v>29310</v>
      </c>
      <c r="F1744" t="s">
        <v>7769</v>
      </c>
    </row>
    <row r="1745" spans="1:6">
      <c r="A1745" s="3" t="s">
        <v>3576</v>
      </c>
      <c r="B1745" t="s">
        <v>3577</v>
      </c>
      <c r="C1745">
        <v>462</v>
      </c>
      <c r="D1745">
        <v>463</v>
      </c>
      <c r="E1745">
        <v>28900</v>
      </c>
      <c r="F1745" t="s">
        <v>7769</v>
      </c>
    </row>
    <row r="1746" spans="1:6">
      <c r="A1746" s="3" t="s">
        <v>3578</v>
      </c>
      <c r="B1746" t="s">
        <v>3579</v>
      </c>
      <c r="C1746">
        <v>827</v>
      </c>
      <c r="D1746">
        <v>925</v>
      </c>
      <c r="E1746">
        <v>29070</v>
      </c>
      <c r="F1746" t="s">
        <v>7769</v>
      </c>
    </row>
    <row r="1747" spans="1:6">
      <c r="A1747" s="3" t="s">
        <v>3562</v>
      </c>
      <c r="B1747" t="s">
        <v>3563</v>
      </c>
      <c r="C1747">
        <v>642</v>
      </c>
      <c r="D1747">
        <v>582</v>
      </c>
      <c r="E1747">
        <v>27690</v>
      </c>
      <c r="F1747" t="s">
        <v>7769</v>
      </c>
    </row>
    <row r="1748" spans="1:6">
      <c r="A1748" s="3" t="s">
        <v>3610</v>
      </c>
      <c r="B1748" t="s">
        <v>3611</v>
      </c>
      <c r="C1748">
        <v>243</v>
      </c>
      <c r="D1748">
        <v>237</v>
      </c>
      <c r="E1748">
        <v>23620</v>
      </c>
      <c r="F1748" t="s">
        <v>7769</v>
      </c>
    </row>
    <row r="1749" spans="1:6">
      <c r="A1749" s="3" t="s">
        <v>3580</v>
      </c>
      <c r="B1749" t="s">
        <v>3581</v>
      </c>
      <c r="C1749">
        <v>126</v>
      </c>
      <c r="D1749">
        <v>113</v>
      </c>
      <c r="E1749">
        <v>26170</v>
      </c>
      <c r="F1749" t="s">
        <v>7769</v>
      </c>
    </row>
    <row r="1750" spans="1:6">
      <c r="A1750" s="3" t="s">
        <v>3564</v>
      </c>
      <c r="B1750" t="s">
        <v>3565</v>
      </c>
      <c r="C1750">
        <v>2498</v>
      </c>
      <c r="D1750">
        <v>2466</v>
      </c>
      <c r="E1750">
        <v>24700</v>
      </c>
      <c r="F1750">
        <v>13</v>
      </c>
    </row>
    <row r="1751" spans="1:6">
      <c r="A1751" s="3" t="s">
        <v>3582</v>
      </c>
      <c r="B1751" t="s">
        <v>3583</v>
      </c>
      <c r="C1751">
        <v>312</v>
      </c>
      <c r="D1751">
        <v>309</v>
      </c>
      <c r="E1751">
        <v>25490</v>
      </c>
      <c r="F1751" t="s">
        <v>7769</v>
      </c>
    </row>
    <row r="1752" spans="1:6">
      <c r="A1752" s="3" t="s">
        <v>3566</v>
      </c>
      <c r="B1752" t="s">
        <v>3567</v>
      </c>
      <c r="C1752">
        <v>490</v>
      </c>
      <c r="D1752">
        <v>478</v>
      </c>
      <c r="E1752">
        <v>29260</v>
      </c>
      <c r="F1752" t="s">
        <v>7769</v>
      </c>
    </row>
    <row r="1753" spans="1:6">
      <c r="A1753" s="3" t="s">
        <v>3568</v>
      </c>
      <c r="B1753" t="s">
        <v>3569</v>
      </c>
      <c r="C1753">
        <v>248</v>
      </c>
      <c r="D1753">
        <v>238</v>
      </c>
      <c r="E1753">
        <v>30250</v>
      </c>
      <c r="F1753" t="s">
        <v>7769</v>
      </c>
    </row>
    <row r="1754" spans="1:6">
      <c r="A1754" s="3" t="s">
        <v>3570</v>
      </c>
      <c r="B1754" t="s">
        <v>3571</v>
      </c>
      <c r="C1754">
        <v>708</v>
      </c>
      <c r="D1754">
        <v>704</v>
      </c>
      <c r="E1754">
        <v>29350</v>
      </c>
      <c r="F1754" t="s">
        <v>7769</v>
      </c>
    </row>
    <row r="1755" spans="1:6">
      <c r="A1755" s="3" t="s">
        <v>3572</v>
      </c>
      <c r="B1755" t="s">
        <v>3573</v>
      </c>
      <c r="C1755">
        <v>671</v>
      </c>
      <c r="D1755">
        <v>680</v>
      </c>
      <c r="E1755">
        <v>29220</v>
      </c>
      <c r="F1755" t="s">
        <v>7769</v>
      </c>
    </row>
    <row r="1756" spans="1:6">
      <c r="A1756" s="3" t="s">
        <v>3608</v>
      </c>
      <c r="B1756" t="s">
        <v>3609</v>
      </c>
      <c r="C1756">
        <v>612</v>
      </c>
      <c r="D1756">
        <v>591</v>
      </c>
      <c r="E1756">
        <v>24850</v>
      </c>
      <c r="F1756" t="s">
        <v>7769</v>
      </c>
    </row>
    <row r="1757" spans="1:6">
      <c r="A1757" s="3" t="s">
        <v>3584</v>
      </c>
      <c r="B1757" t="s">
        <v>3585</v>
      </c>
      <c r="C1757">
        <v>259</v>
      </c>
      <c r="D1757">
        <v>250</v>
      </c>
      <c r="E1757">
        <v>28200</v>
      </c>
      <c r="F1757" t="s">
        <v>7769</v>
      </c>
    </row>
    <row r="1758" spans="1:6">
      <c r="A1758" s="3" t="s">
        <v>3586</v>
      </c>
      <c r="B1758" t="s">
        <v>3587</v>
      </c>
      <c r="C1758">
        <v>776</v>
      </c>
      <c r="D1758">
        <v>878</v>
      </c>
      <c r="E1758">
        <v>27480</v>
      </c>
      <c r="F1758" t="s">
        <v>7769</v>
      </c>
    </row>
    <row r="1759" spans="1:6">
      <c r="A1759" s="3" t="s">
        <v>3588</v>
      </c>
      <c r="B1759" t="s">
        <v>3589</v>
      </c>
      <c r="C1759">
        <v>322</v>
      </c>
      <c r="D1759">
        <v>302</v>
      </c>
      <c r="E1759">
        <v>29070</v>
      </c>
      <c r="F1759" t="s">
        <v>7769</v>
      </c>
    </row>
    <row r="1760" spans="1:6">
      <c r="A1760" s="3" t="s">
        <v>3590</v>
      </c>
      <c r="B1760" t="s">
        <v>3591</v>
      </c>
      <c r="C1760">
        <v>681</v>
      </c>
      <c r="D1760">
        <v>640</v>
      </c>
      <c r="E1760">
        <v>25300</v>
      </c>
      <c r="F1760" t="s">
        <v>7769</v>
      </c>
    </row>
    <row r="1761" spans="1:6">
      <c r="A1761" s="3" t="s">
        <v>3592</v>
      </c>
      <c r="B1761" t="s">
        <v>3593</v>
      </c>
      <c r="C1761">
        <v>903</v>
      </c>
      <c r="D1761">
        <v>851</v>
      </c>
      <c r="E1761">
        <v>23560</v>
      </c>
      <c r="F1761" t="s">
        <v>7769</v>
      </c>
    </row>
    <row r="1762" spans="1:6">
      <c r="A1762" s="3" t="s">
        <v>3594</v>
      </c>
      <c r="B1762" t="s">
        <v>3595</v>
      </c>
      <c r="C1762">
        <v>2411</v>
      </c>
      <c r="D1762">
        <v>2243</v>
      </c>
      <c r="E1762">
        <v>31260</v>
      </c>
      <c r="F1762">
        <v>9</v>
      </c>
    </row>
    <row r="1763" spans="1:6">
      <c r="A1763" s="3" t="s">
        <v>3596</v>
      </c>
      <c r="B1763" t="s">
        <v>3597</v>
      </c>
      <c r="C1763">
        <v>609</v>
      </c>
      <c r="D1763">
        <v>588</v>
      </c>
      <c r="E1763">
        <v>34710</v>
      </c>
      <c r="F1763" t="s">
        <v>7769</v>
      </c>
    </row>
    <row r="1764" spans="1:6">
      <c r="A1764" s="3" t="s">
        <v>3598</v>
      </c>
      <c r="B1764" t="s">
        <v>3599</v>
      </c>
      <c r="C1764">
        <v>1028</v>
      </c>
      <c r="D1764">
        <v>1071</v>
      </c>
      <c r="E1764">
        <v>26170</v>
      </c>
      <c r="F1764" t="s">
        <v>7769</v>
      </c>
    </row>
    <row r="1765" spans="1:6">
      <c r="A1765" s="3" t="s">
        <v>3600</v>
      </c>
      <c r="B1765" t="s">
        <v>3601</v>
      </c>
      <c r="C1765">
        <v>322</v>
      </c>
      <c r="D1765">
        <v>294</v>
      </c>
      <c r="E1765">
        <v>26320</v>
      </c>
      <c r="F1765" t="s">
        <v>7769</v>
      </c>
    </row>
    <row r="1766" spans="1:6">
      <c r="A1766" s="3" t="s">
        <v>3628</v>
      </c>
      <c r="B1766" t="s">
        <v>3629</v>
      </c>
      <c r="C1766">
        <v>197</v>
      </c>
      <c r="D1766">
        <v>196</v>
      </c>
      <c r="E1766">
        <v>25200</v>
      </c>
      <c r="F1766" t="s">
        <v>7769</v>
      </c>
    </row>
    <row r="1767" spans="1:6">
      <c r="A1767" s="3" t="s">
        <v>3630</v>
      </c>
      <c r="B1767" t="s">
        <v>3631</v>
      </c>
      <c r="C1767">
        <v>1347</v>
      </c>
      <c r="D1767">
        <v>1326</v>
      </c>
      <c r="E1767">
        <v>27970</v>
      </c>
      <c r="F1767" t="s">
        <v>7769</v>
      </c>
    </row>
    <row r="1768" spans="1:6">
      <c r="A1768" s="3" t="s">
        <v>3632</v>
      </c>
      <c r="B1768" t="s">
        <v>3633</v>
      </c>
      <c r="C1768">
        <v>443</v>
      </c>
      <c r="D1768">
        <v>456</v>
      </c>
      <c r="E1768">
        <v>28030</v>
      </c>
      <c r="F1768" t="s">
        <v>7769</v>
      </c>
    </row>
    <row r="1769" spans="1:6">
      <c r="A1769" s="3" t="s">
        <v>3634</v>
      </c>
      <c r="B1769" t="s">
        <v>3635</v>
      </c>
      <c r="C1769">
        <v>691</v>
      </c>
      <c r="D1769">
        <v>687</v>
      </c>
      <c r="E1769">
        <v>28410</v>
      </c>
      <c r="F1769" t="s">
        <v>7769</v>
      </c>
    </row>
    <row r="1770" spans="1:6">
      <c r="A1770" s="3" t="s">
        <v>3638</v>
      </c>
      <c r="B1770" t="s">
        <v>3639</v>
      </c>
      <c r="C1770">
        <v>1620</v>
      </c>
      <c r="D1770">
        <v>1512</v>
      </c>
      <c r="E1770">
        <v>25700</v>
      </c>
      <c r="F1770" t="s">
        <v>7769</v>
      </c>
    </row>
    <row r="1771" spans="1:6">
      <c r="A1771" s="3" t="s">
        <v>3636</v>
      </c>
      <c r="B1771" t="s">
        <v>3637</v>
      </c>
      <c r="C1771">
        <v>919</v>
      </c>
      <c r="D1771">
        <v>827</v>
      </c>
      <c r="E1771">
        <v>29440</v>
      </c>
      <c r="F1771" t="s">
        <v>7769</v>
      </c>
    </row>
    <row r="1772" spans="1:6">
      <c r="A1772" s="3" t="s">
        <v>3640</v>
      </c>
      <c r="B1772" t="s">
        <v>3641</v>
      </c>
      <c r="C1772">
        <v>148</v>
      </c>
      <c r="D1772">
        <v>165</v>
      </c>
      <c r="E1772">
        <v>28180</v>
      </c>
      <c r="F1772" t="s">
        <v>7769</v>
      </c>
    </row>
    <row r="1773" spans="1:6">
      <c r="A1773" s="3" t="s">
        <v>3642</v>
      </c>
      <c r="B1773" t="s">
        <v>3643</v>
      </c>
      <c r="C1773">
        <v>203</v>
      </c>
      <c r="D1773">
        <v>182</v>
      </c>
      <c r="E1773">
        <v>29070</v>
      </c>
      <c r="F1773" t="s">
        <v>7769</v>
      </c>
    </row>
    <row r="1774" spans="1:6">
      <c r="A1774" s="3" t="s">
        <v>3644</v>
      </c>
      <c r="B1774" t="s">
        <v>3645</v>
      </c>
      <c r="C1774">
        <v>651</v>
      </c>
      <c r="D1774">
        <v>805</v>
      </c>
      <c r="E1774">
        <v>32800</v>
      </c>
      <c r="F1774" t="s">
        <v>7769</v>
      </c>
    </row>
    <row r="1775" spans="1:6">
      <c r="A1775" s="3" t="s">
        <v>3646</v>
      </c>
      <c r="B1775" t="s">
        <v>3647</v>
      </c>
      <c r="C1775">
        <v>4708</v>
      </c>
      <c r="D1775">
        <v>5415</v>
      </c>
      <c r="E1775">
        <v>27760</v>
      </c>
      <c r="F1775">
        <v>8</v>
      </c>
    </row>
    <row r="1776" spans="1:6">
      <c r="A1776" s="3" t="s">
        <v>3648</v>
      </c>
      <c r="B1776" t="s">
        <v>3649</v>
      </c>
      <c r="C1776">
        <v>368</v>
      </c>
      <c r="D1776">
        <v>342</v>
      </c>
      <c r="E1776">
        <v>28240</v>
      </c>
      <c r="F1776" t="s">
        <v>7769</v>
      </c>
    </row>
    <row r="1777" spans="1:6">
      <c r="A1777" s="3" t="s">
        <v>3650</v>
      </c>
      <c r="B1777" t="s">
        <v>3651</v>
      </c>
      <c r="C1777">
        <v>527</v>
      </c>
      <c r="D1777">
        <v>524</v>
      </c>
      <c r="E1777">
        <v>27130</v>
      </c>
      <c r="F1777" t="s">
        <v>7769</v>
      </c>
    </row>
    <row r="1778" spans="1:6">
      <c r="A1778" s="3" t="s">
        <v>3652</v>
      </c>
      <c r="B1778" t="s">
        <v>3653</v>
      </c>
      <c r="C1778">
        <v>2062</v>
      </c>
      <c r="D1778">
        <v>2043</v>
      </c>
      <c r="E1778">
        <v>31690</v>
      </c>
      <c r="F1778">
        <v>3</v>
      </c>
    </row>
    <row r="1779" spans="1:6">
      <c r="A1779" s="3" t="s">
        <v>3654</v>
      </c>
      <c r="B1779" t="s">
        <v>3655</v>
      </c>
      <c r="C1779">
        <v>4719</v>
      </c>
      <c r="D1779">
        <v>4926</v>
      </c>
      <c r="E1779">
        <v>25190</v>
      </c>
      <c r="F1779">
        <v>13</v>
      </c>
    </row>
    <row r="1780" spans="1:6">
      <c r="A1780" s="3" t="s">
        <v>3656</v>
      </c>
      <c r="B1780" t="s">
        <v>3657</v>
      </c>
      <c r="C1780">
        <v>653</v>
      </c>
      <c r="D1780">
        <v>606</v>
      </c>
      <c r="E1780">
        <v>24430</v>
      </c>
      <c r="F1780" t="s">
        <v>7769</v>
      </c>
    </row>
    <row r="1781" spans="1:6">
      <c r="A1781" s="3" t="s">
        <v>3658</v>
      </c>
      <c r="B1781" t="s">
        <v>3659</v>
      </c>
      <c r="C1781">
        <v>480</v>
      </c>
      <c r="D1781">
        <v>504</v>
      </c>
      <c r="E1781">
        <v>25240</v>
      </c>
      <c r="F1781" t="s">
        <v>7769</v>
      </c>
    </row>
    <row r="1782" spans="1:6">
      <c r="A1782" s="3" t="s">
        <v>3662</v>
      </c>
      <c r="B1782" t="s">
        <v>3663</v>
      </c>
      <c r="C1782">
        <v>191</v>
      </c>
      <c r="D1782">
        <v>196</v>
      </c>
      <c r="E1782">
        <v>27680</v>
      </c>
      <c r="F1782" t="s">
        <v>7769</v>
      </c>
    </row>
    <row r="1783" spans="1:6">
      <c r="A1783" s="3" t="s">
        <v>3660</v>
      </c>
      <c r="B1783" t="s">
        <v>3661</v>
      </c>
      <c r="C1783">
        <v>8881</v>
      </c>
      <c r="D1783">
        <v>9082</v>
      </c>
      <c r="E1783">
        <v>37350</v>
      </c>
      <c r="F1783">
        <v>7</v>
      </c>
    </row>
    <row r="1784" spans="1:6">
      <c r="A1784" s="3" t="s">
        <v>3664</v>
      </c>
      <c r="B1784" t="s">
        <v>3665</v>
      </c>
      <c r="C1784">
        <v>282</v>
      </c>
      <c r="D1784">
        <v>278</v>
      </c>
      <c r="E1784">
        <v>23910</v>
      </c>
      <c r="F1784" t="s">
        <v>7769</v>
      </c>
    </row>
    <row r="1785" spans="1:6">
      <c r="A1785" s="3" t="s">
        <v>3666</v>
      </c>
      <c r="B1785" t="s">
        <v>3667</v>
      </c>
      <c r="C1785">
        <v>510</v>
      </c>
      <c r="D1785">
        <v>505</v>
      </c>
      <c r="E1785">
        <v>25090</v>
      </c>
      <c r="F1785" t="s">
        <v>7769</v>
      </c>
    </row>
    <row r="1786" spans="1:6">
      <c r="A1786" s="3" t="s">
        <v>3668</v>
      </c>
      <c r="B1786" t="s">
        <v>3669</v>
      </c>
      <c r="C1786">
        <v>1399</v>
      </c>
      <c r="D1786">
        <v>1469</v>
      </c>
      <c r="E1786">
        <v>25020</v>
      </c>
      <c r="F1786" t="s">
        <v>7769</v>
      </c>
    </row>
    <row r="1787" spans="1:6">
      <c r="A1787" s="3" t="s">
        <v>3670</v>
      </c>
      <c r="B1787" t="s">
        <v>3671</v>
      </c>
      <c r="C1787">
        <v>117</v>
      </c>
      <c r="D1787">
        <v>115</v>
      </c>
      <c r="E1787">
        <v>28960</v>
      </c>
      <c r="F1787" t="s">
        <v>7769</v>
      </c>
    </row>
    <row r="1788" spans="1:6">
      <c r="A1788" s="3" t="s">
        <v>3672</v>
      </c>
      <c r="B1788" t="s">
        <v>3673</v>
      </c>
      <c r="C1788">
        <v>150</v>
      </c>
      <c r="D1788">
        <v>180</v>
      </c>
      <c r="E1788">
        <v>29910</v>
      </c>
      <c r="F1788" t="s">
        <v>7769</v>
      </c>
    </row>
    <row r="1789" spans="1:6">
      <c r="A1789" s="3" t="s">
        <v>3674</v>
      </c>
      <c r="B1789" t="s">
        <v>3675</v>
      </c>
      <c r="C1789">
        <v>207</v>
      </c>
      <c r="D1789">
        <v>182</v>
      </c>
      <c r="E1789">
        <v>25070</v>
      </c>
      <c r="F1789" t="s">
        <v>7769</v>
      </c>
    </row>
    <row r="1790" spans="1:6">
      <c r="A1790" s="3" t="s">
        <v>3676</v>
      </c>
      <c r="B1790" t="s">
        <v>3677</v>
      </c>
      <c r="C1790">
        <v>38</v>
      </c>
      <c r="D1790">
        <v>32</v>
      </c>
      <c r="E1790" t="s">
        <v>7769</v>
      </c>
      <c r="F1790" t="s">
        <v>7769</v>
      </c>
    </row>
    <row r="1791" spans="1:6">
      <c r="A1791" s="3" t="s">
        <v>3678</v>
      </c>
      <c r="B1791" t="s">
        <v>3679</v>
      </c>
      <c r="C1791">
        <v>1168</v>
      </c>
      <c r="D1791">
        <v>1116</v>
      </c>
      <c r="E1791">
        <v>27500</v>
      </c>
      <c r="F1791" t="s">
        <v>7769</v>
      </c>
    </row>
    <row r="1792" spans="1:6">
      <c r="A1792" s="3" t="s">
        <v>3680</v>
      </c>
      <c r="B1792" t="s">
        <v>3681</v>
      </c>
      <c r="C1792">
        <v>534</v>
      </c>
      <c r="D1792">
        <v>631</v>
      </c>
      <c r="E1792">
        <v>30970</v>
      </c>
      <c r="F1792" t="s">
        <v>7769</v>
      </c>
    </row>
    <row r="1793" spans="1:6">
      <c r="A1793" s="3" t="s">
        <v>3764</v>
      </c>
      <c r="B1793" t="s">
        <v>3765</v>
      </c>
      <c r="C1793">
        <v>551</v>
      </c>
      <c r="D1793">
        <v>548</v>
      </c>
      <c r="E1793">
        <v>25360</v>
      </c>
      <c r="F1793" t="s">
        <v>7769</v>
      </c>
    </row>
    <row r="1794" spans="1:6">
      <c r="A1794" s="3" t="s">
        <v>3766</v>
      </c>
      <c r="B1794" t="s">
        <v>3767</v>
      </c>
      <c r="C1794">
        <v>972</v>
      </c>
      <c r="D1794">
        <v>1014</v>
      </c>
      <c r="E1794">
        <v>29630</v>
      </c>
      <c r="F1794" t="s">
        <v>7769</v>
      </c>
    </row>
    <row r="1795" spans="1:6">
      <c r="A1795" s="3" t="s">
        <v>3736</v>
      </c>
      <c r="B1795" t="s">
        <v>3737</v>
      </c>
      <c r="C1795">
        <v>189</v>
      </c>
      <c r="D1795">
        <v>203</v>
      </c>
      <c r="E1795">
        <v>27430</v>
      </c>
      <c r="F1795" t="s">
        <v>7769</v>
      </c>
    </row>
    <row r="1796" spans="1:6">
      <c r="A1796" s="3" t="s">
        <v>3738</v>
      </c>
      <c r="B1796" t="s">
        <v>3739</v>
      </c>
      <c r="C1796">
        <v>6880</v>
      </c>
      <c r="D1796">
        <v>6785</v>
      </c>
      <c r="E1796">
        <v>23280</v>
      </c>
      <c r="F1796">
        <v>19</v>
      </c>
    </row>
    <row r="1797" spans="1:6">
      <c r="A1797" s="3" t="s">
        <v>3740</v>
      </c>
      <c r="B1797" t="s">
        <v>3741</v>
      </c>
      <c r="C1797">
        <v>595</v>
      </c>
      <c r="D1797">
        <v>573</v>
      </c>
      <c r="E1797">
        <v>28870</v>
      </c>
      <c r="F1797" t="s">
        <v>7769</v>
      </c>
    </row>
    <row r="1798" spans="1:6">
      <c r="A1798" s="3" t="s">
        <v>3742</v>
      </c>
      <c r="B1798" t="s">
        <v>3743</v>
      </c>
      <c r="C1798">
        <v>182</v>
      </c>
      <c r="D1798">
        <v>181</v>
      </c>
      <c r="E1798">
        <v>23550</v>
      </c>
      <c r="F1798" t="s">
        <v>7769</v>
      </c>
    </row>
    <row r="1799" spans="1:6">
      <c r="A1799" s="3" t="s">
        <v>3744</v>
      </c>
      <c r="B1799" t="s">
        <v>3745</v>
      </c>
      <c r="C1799">
        <v>227</v>
      </c>
      <c r="D1799">
        <v>224</v>
      </c>
      <c r="E1799">
        <v>32310</v>
      </c>
      <c r="F1799" t="s">
        <v>7769</v>
      </c>
    </row>
    <row r="1800" spans="1:6">
      <c r="A1800" s="3" t="s">
        <v>3746</v>
      </c>
      <c r="B1800" t="s">
        <v>3747</v>
      </c>
      <c r="C1800">
        <v>709</v>
      </c>
      <c r="D1800">
        <v>718</v>
      </c>
      <c r="E1800">
        <v>28220</v>
      </c>
      <c r="F1800" t="s">
        <v>7769</v>
      </c>
    </row>
    <row r="1801" spans="1:6">
      <c r="A1801" s="3" t="s">
        <v>3748</v>
      </c>
      <c r="B1801" t="s">
        <v>3749</v>
      </c>
      <c r="C1801">
        <v>410</v>
      </c>
      <c r="D1801">
        <v>423</v>
      </c>
      <c r="E1801">
        <v>26740</v>
      </c>
      <c r="F1801" t="s">
        <v>7769</v>
      </c>
    </row>
    <row r="1802" spans="1:6">
      <c r="A1802" s="3" t="s">
        <v>3750</v>
      </c>
      <c r="B1802" t="s">
        <v>3751</v>
      </c>
      <c r="C1802">
        <v>356</v>
      </c>
      <c r="D1802">
        <v>359</v>
      </c>
      <c r="E1802">
        <v>29320</v>
      </c>
      <c r="F1802" t="s">
        <v>7769</v>
      </c>
    </row>
    <row r="1803" spans="1:6">
      <c r="A1803" s="3" t="s">
        <v>3752</v>
      </c>
      <c r="B1803" t="s">
        <v>3753</v>
      </c>
      <c r="C1803">
        <v>336</v>
      </c>
      <c r="D1803">
        <v>329</v>
      </c>
      <c r="E1803">
        <v>28170</v>
      </c>
      <c r="F1803" t="s">
        <v>7769</v>
      </c>
    </row>
    <row r="1804" spans="1:6">
      <c r="A1804" s="3" t="s">
        <v>3754</v>
      </c>
      <c r="B1804" t="s">
        <v>3755</v>
      </c>
      <c r="C1804">
        <v>2622</v>
      </c>
      <c r="D1804">
        <v>2586</v>
      </c>
      <c r="E1804">
        <v>24160</v>
      </c>
      <c r="F1804">
        <v>16</v>
      </c>
    </row>
    <row r="1805" spans="1:6">
      <c r="A1805" s="3" t="s">
        <v>3756</v>
      </c>
      <c r="B1805" t="s">
        <v>3757</v>
      </c>
      <c r="C1805">
        <v>1919</v>
      </c>
      <c r="D1805">
        <v>1895</v>
      </c>
      <c r="E1805">
        <v>29750</v>
      </c>
      <c r="F1805" t="s">
        <v>7769</v>
      </c>
    </row>
    <row r="1806" spans="1:6">
      <c r="A1806" s="3" t="s">
        <v>3758</v>
      </c>
      <c r="B1806" t="s">
        <v>3759</v>
      </c>
      <c r="C1806">
        <v>1306</v>
      </c>
      <c r="D1806">
        <v>1247</v>
      </c>
      <c r="E1806">
        <v>27780</v>
      </c>
      <c r="F1806" t="s">
        <v>7769</v>
      </c>
    </row>
    <row r="1807" spans="1:6">
      <c r="A1807" s="3" t="s">
        <v>3760</v>
      </c>
      <c r="B1807" t="s">
        <v>3761</v>
      </c>
      <c r="C1807">
        <v>150</v>
      </c>
      <c r="D1807">
        <v>151</v>
      </c>
      <c r="E1807">
        <v>27220</v>
      </c>
      <c r="F1807" t="s">
        <v>7769</v>
      </c>
    </row>
    <row r="1808" spans="1:6">
      <c r="A1808" s="3" t="s">
        <v>3762</v>
      </c>
      <c r="B1808" t="s">
        <v>3763</v>
      </c>
      <c r="C1808">
        <v>642</v>
      </c>
      <c r="D1808">
        <v>682</v>
      </c>
      <c r="E1808">
        <v>27760</v>
      </c>
      <c r="F1808" t="s">
        <v>7769</v>
      </c>
    </row>
    <row r="1809" spans="1:6">
      <c r="A1809" s="3" t="s">
        <v>3768</v>
      </c>
      <c r="B1809" t="s">
        <v>3769</v>
      </c>
      <c r="C1809">
        <v>718</v>
      </c>
      <c r="D1809">
        <v>830</v>
      </c>
      <c r="E1809">
        <v>27470</v>
      </c>
      <c r="F1809" t="s">
        <v>7769</v>
      </c>
    </row>
    <row r="1810" spans="1:6">
      <c r="A1810" s="3" t="s">
        <v>3770</v>
      </c>
      <c r="B1810" t="s">
        <v>3771</v>
      </c>
      <c r="C1810">
        <v>2699</v>
      </c>
      <c r="D1810">
        <v>2473</v>
      </c>
      <c r="E1810">
        <v>23710</v>
      </c>
      <c r="F1810">
        <v>14</v>
      </c>
    </row>
    <row r="1811" spans="1:6">
      <c r="A1811" s="3" t="s">
        <v>3772</v>
      </c>
      <c r="B1811" t="s">
        <v>3773</v>
      </c>
      <c r="C1811">
        <v>414</v>
      </c>
      <c r="D1811">
        <v>381</v>
      </c>
      <c r="E1811">
        <v>28370</v>
      </c>
      <c r="F1811" t="s">
        <v>7769</v>
      </c>
    </row>
    <row r="1812" spans="1:6">
      <c r="A1812" s="3" t="s">
        <v>3774</v>
      </c>
      <c r="B1812" t="s">
        <v>3775</v>
      </c>
      <c r="C1812">
        <v>161</v>
      </c>
      <c r="D1812">
        <v>178</v>
      </c>
      <c r="E1812">
        <v>29610</v>
      </c>
      <c r="F1812" t="s">
        <v>7769</v>
      </c>
    </row>
    <row r="1813" spans="1:6">
      <c r="A1813" s="3" t="s">
        <v>3776</v>
      </c>
      <c r="B1813" t="s">
        <v>3777</v>
      </c>
      <c r="C1813">
        <v>301</v>
      </c>
      <c r="D1813">
        <v>285</v>
      </c>
      <c r="E1813">
        <v>25950</v>
      </c>
      <c r="F1813" t="s">
        <v>7769</v>
      </c>
    </row>
    <row r="1814" spans="1:6">
      <c r="A1814" s="3" t="s">
        <v>3778</v>
      </c>
      <c r="B1814" t="s">
        <v>3779</v>
      </c>
      <c r="C1814">
        <v>406</v>
      </c>
      <c r="D1814">
        <v>375</v>
      </c>
      <c r="E1814">
        <v>28740</v>
      </c>
      <c r="F1814" t="s">
        <v>7769</v>
      </c>
    </row>
    <row r="1815" spans="1:6">
      <c r="A1815" s="3" t="s">
        <v>3780</v>
      </c>
      <c r="B1815" t="s">
        <v>3781</v>
      </c>
      <c r="C1815">
        <v>641</v>
      </c>
      <c r="D1815">
        <v>616</v>
      </c>
      <c r="E1815">
        <v>26780</v>
      </c>
      <c r="F1815" t="s">
        <v>7769</v>
      </c>
    </row>
    <row r="1816" spans="1:6">
      <c r="A1816" s="3" t="s">
        <v>3782</v>
      </c>
      <c r="B1816" t="s">
        <v>3783</v>
      </c>
      <c r="C1816">
        <v>1613</v>
      </c>
      <c r="D1816">
        <v>1581</v>
      </c>
      <c r="E1816">
        <v>26460</v>
      </c>
      <c r="F1816" t="s">
        <v>7769</v>
      </c>
    </row>
    <row r="1817" spans="1:6">
      <c r="A1817" s="3" t="s">
        <v>3784</v>
      </c>
      <c r="B1817" t="s">
        <v>3785</v>
      </c>
      <c r="C1817">
        <v>261</v>
      </c>
      <c r="D1817">
        <v>258</v>
      </c>
      <c r="E1817">
        <v>25650</v>
      </c>
      <c r="F1817" t="s">
        <v>7769</v>
      </c>
    </row>
    <row r="1818" spans="1:6">
      <c r="A1818" s="3" t="s">
        <v>3786</v>
      </c>
      <c r="B1818" t="s">
        <v>3787</v>
      </c>
      <c r="C1818">
        <v>8370</v>
      </c>
      <c r="D1818">
        <v>8677</v>
      </c>
      <c r="E1818">
        <v>25900</v>
      </c>
      <c r="F1818">
        <v>13</v>
      </c>
    </row>
    <row r="1819" spans="1:6">
      <c r="A1819" s="3" t="s">
        <v>3788</v>
      </c>
      <c r="B1819" t="s">
        <v>3789</v>
      </c>
      <c r="C1819">
        <v>536</v>
      </c>
      <c r="D1819">
        <v>531</v>
      </c>
      <c r="E1819">
        <v>29280</v>
      </c>
      <c r="F1819" t="s">
        <v>7769</v>
      </c>
    </row>
    <row r="1820" spans="1:6">
      <c r="A1820" s="3" t="s">
        <v>3790</v>
      </c>
      <c r="B1820" t="s">
        <v>3791</v>
      </c>
      <c r="C1820">
        <v>680</v>
      </c>
      <c r="D1820">
        <v>641</v>
      </c>
      <c r="E1820">
        <v>26790</v>
      </c>
      <c r="F1820" t="s">
        <v>7769</v>
      </c>
    </row>
    <row r="1821" spans="1:6">
      <c r="A1821" s="3" t="s">
        <v>3792</v>
      </c>
      <c r="B1821" t="s">
        <v>3793</v>
      </c>
      <c r="C1821">
        <v>491</v>
      </c>
      <c r="D1821">
        <v>484</v>
      </c>
      <c r="E1821">
        <v>27000</v>
      </c>
      <c r="F1821" t="s">
        <v>7769</v>
      </c>
    </row>
    <row r="1822" spans="1:6">
      <c r="A1822" s="3" t="s">
        <v>3794</v>
      </c>
      <c r="B1822" t="s">
        <v>3795</v>
      </c>
      <c r="C1822">
        <v>1482</v>
      </c>
      <c r="D1822">
        <v>1409</v>
      </c>
      <c r="E1822">
        <v>21300</v>
      </c>
      <c r="F1822" t="s">
        <v>7769</v>
      </c>
    </row>
    <row r="1823" spans="1:6">
      <c r="A1823" s="3" t="s">
        <v>3796</v>
      </c>
      <c r="B1823" t="s">
        <v>3797</v>
      </c>
      <c r="C1823">
        <v>128</v>
      </c>
      <c r="D1823">
        <v>136</v>
      </c>
      <c r="E1823">
        <v>29320</v>
      </c>
      <c r="F1823" t="s">
        <v>7769</v>
      </c>
    </row>
    <row r="1824" spans="1:6">
      <c r="A1824" s="3" t="s">
        <v>3798</v>
      </c>
      <c r="B1824" t="s">
        <v>3799</v>
      </c>
      <c r="C1824">
        <v>249</v>
      </c>
      <c r="D1824">
        <v>221</v>
      </c>
      <c r="E1824">
        <v>24790</v>
      </c>
      <c r="F1824" t="s">
        <v>7769</v>
      </c>
    </row>
    <row r="1825" spans="1:6">
      <c r="A1825" s="3" t="s">
        <v>3800</v>
      </c>
      <c r="B1825" t="s">
        <v>3801</v>
      </c>
      <c r="C1825">
        <v>316</v>
      </c>
      <c r="D1825">
        <v>344</v>
      </c>
      <c r="E1825">
        <v>27220</v>
      </c>
      <c r="F1825" t="s">
        <v>7769</v>
      </c>
    </row>
    <row r="1826" spans="1:6">
      <c r="A1826" s="3" t="s">
        <v>3802</v>
      </c>
      <c r="B1826" t="s">
        <v>3803</v>
      </c>
      <c r="C1826">
        <v>249</v>
      </c>
      <c r="D1826">
        <v>211</v>
      </c>
      <c r="E1826">
        <v>29580</v>
      </c>
      <c r="F1826" t="s">
        <v>7769</v>
      </c>
    </row>
    <row r="1827" spans="1:6">
      <c r="A1827" s="3" t="s">
        <v>3885</v>
      </c>
      <c r="B1827" t="s">
        <v>3886</v>
      </c>
      <c r="C1827">
        <v>740</v>
      </c>
      <c r="D1827">
        <v>789</v>
      </c>
      <c r="E1827">
        <v>28040</v>
      </c>
      <c r="F1827" t="s">
        <v>7769</v>
      </c>
    </row>
    <row r="1828" spans="1:6">
      <c r="A1828" s="3" t="s">
        <v>3804</v>
      </c>
      <c r="B1828" t="s">
        <v>3805</v>
      </c>
      <c r="C1828">
        <v>638</v>
      </c>
      <c r="D1828">
        <v>600</v>
      </c>
      <c r="E1828">
        <v>27740</v>
      </c>
      <c r="F1828" t="s">
        <v>7769</v>
      </c>
    </row>
    <row r="1829" spans="1:6">
      <c r="A1829" s="3" t="s">
        <v>3887</v>
      </c>
      <c r="B1829" t="s">
        <v>3888</v>
      </c>
      <c r="C1829">
        <v>104</v>
      </c>
      <c r="D1829">
        <v>103</v>
      </c>
      <c r="E1829">
        <v>28530</v>
      </c>
      <c r="F1829" t="s">
        <v>7769</v>
      </c>
    </row>
    <row r="1830" spans="1:6">
      <c r="A1830" s="3" t="s">
        <v>3889</v>
      </c>
      <c r="B1830" t="s">
        <v>3890</v>
      </c>
      <c r="C1830">
        <v>14614</v>
      </c>
      <c r="D1830">
        <v>13897</v>
      </c>
      <c r="E1830">
        <v>22160</v>
      </c>
      <c r="F1830">
        <v>24</v>
      </c>
    </row>
    <row r="1831" spans="1:6">
      <c r="A1831" s="3" t="s">
        <v>3891</v>
      </c>
      <c r="B1831" t="s">
        <v>3892</v>
      </c>
      <c r="C1831">
        <v>629</v>
      </c>
      <c r="D1831">
        <v>604</v>
      </c>
      <c r="E1831">
        <v>23700</v>
      </c>
      <c r="F1831" t="s">
        <v>7769</v>
      </c>
    </row>
    <row r="1832" spans="1:6">
      <c r="A1832" s="3" t="s">
        <v>3698</v>
      </c>
      <c r="B1832" t="s">
        <v>3699</v>
      </c>
      <c r="C1832">
        <v>84</v>
      </c>
      <c r="D1832">
        <v>66</v>
      </c>
      <c r="E1832" t="s">
        <v>7769</v>
      </c>
      <c r="F1832" t="s">
        <v>7769</v>
      </c>
    </row>
    <row r="1833" spans="1:6">
      <c r="A1833" s="3" t="s">
        <v>3704</v>
      </c>
      <c r="B1833" t="s">
        <v>3705</v>
      </c>
      <c r="C1833">
        <v>2229</v>
      </c>
      <c r="D1833">
        <v>2439</v>
      </c>
      <c r="E1833">
        <v>29180</v>
      </c>
      <c r="F1833">
        <v>8</v>
      </c>
    </row>
    <row r="1834" spans="1:6">
      <c r="A1834" s="3" t="s">
        <v>3700</v>
      </c>
      <c r="B1834" t="s">
        <v>3701</v>
      </c>
      <c r="C1834">
        <v>204</v>
      </c>
      <c r="D1834">
        <v>248</v>
      </c>
      <c r="E1834">
        <v>26280</v>
      </c>
      <c r="F1834" t="s">
        <v>7769</v>
      </c>
    </row>
    <row r="1835" spans="1:6">
      <c r="A1835" s="3" t="s">
        <v>3706</v>
      </c>
      <c r="B1835" t="s">
        <v>3707</v>
      </c>
      <c r="C1835">
        <v>266</v>
      </c>
      <c r="D1835">
        <v>265</v>
      </c>
      <c r="E1835">
        <v>28240</v>
      </c>
      <c r="F1835" t="s">
        <v>7769</v>
      </c>
    </row>
    <row r="1836" spans="1:6">
      <c r="A1836" s="3" t="s">
        <v>3702</v>
      </c>
      <c r="B1836" t="s">
        <v>3703</v>
      </c>
      <c r="C1836">
        <v>794</v>
      </c>
      <c r="D1836">
        <v>770</v>
      </c>
      <c r="E1836">
        <v>28310</v>
      </c>
      <c r="F1836" t="s">
        <v>7769</v>
      </c>
    </row>
    <row r="1837" spans="1:6">
      <c r="A1837" s="3" t="s">
        <v>3708</v>
      </c>
      <c r="B1837" t="s">
        <v>3709</v>
      </c>
      <c r="C1837">
        <v>2270</v>
      </c>
      <c r="D1837">
        <v>2327</v>
      </c>
      <c r="E1837">
        <v>30170</v>
      </c>
      <c r="F1837">
        <v>6</v>
      </c>
    </row>
    <row r="1838" spans="1:6">
      <c r="A1838" s="3" t="s">
        <v>3806</v>
      </c>
      <c r="B1838" t="s">
        <v>3807</v>
      </c>
      <c r="C1838">
        <v>1708</v>
      </c>
      <c r="D1838">
        <v>1922</v>
      </c>
      <c r="E1838">
        <v>25270</v>
      </c>
      <c r="F1838" t="s">
        <v>7769</v>
      </c>
    </row>
    <row r="1839" spans="1:6">
      <c r="A1839" s="3" t="s">
        <v>3808</v>
      </c>
      <c r="B1839" t="s">
        <v>3809</v>
      </c>
      <c r="C1839">
        <v>1515</v>
      </c>
      <c r="D1839">
        <v>1487</v>
      </c>
      <c r="E1839">
        <v>26740</v>
      </c>
      <c r="F1839" t="s">
        <v>7769</v>
      </c>
    </row>
    <row r="1840" spans="1:6">
      <c r="A1840" s="3" t="s">
        <v>3810</v>
      </c>
      <c r="B1840" t="s">
        <v>3811</v>
      </c>
      <c r="C1840">
        <v>1158</v>
      </c>
      <c r="D1840">
        <v>1117</v>
      </c>
      <c r="E1840">
        <v>22690</v>
      </c>
      <c r="F1840" t="s">
        <v>7769</v>
      </c>
    </row>
    <row r="1841" spans="1:6">
      <c r="A1841" s="3" t="s">
        <v>3812</v>
      </c>
      <c r="B1841" t="s">
        <v>3813</v>
      </c>
      <c r="C1841">
        <v>825</v>
      </c>
      <c r="D1841">
        <v>947</v>
      </c>
      <c r="E1841">
        <v>28800</v>
      </c>
      <c r="F1841" t="s">
        <v>7769</v>
      </c>
    </row>
    <row r="1842" spans="1:6">
      <c r="A1842" s="3" t="s">
        <v>3814</v>
      </c>
      <c r="B1842" t="s">
        <v>3815</v>
      </c>
      <c r="C1842">
        <v>227</v>
      </c>
      <c r="D1842">
        <v>211</v>
      </c>
      <c r="E1842">
        <v>24350</v>
      </c>
      <c r="F1842" t="s">
        <v>7769</v>
      </c>
    </row>
    <row r="1843" spans="1:6">
      <c r="A1843" s="3" t="s">
        <v>3816</v>
      </c>
      <c r="B1843" t="s">
        <v>3817</v>
      </c>
      <c r="C1843">
        <v>769</v>
      </c>
      <c r="D1843">
        <v>772</v>
      </c>
      <c r="E1843">
        <v>29600</v>
      </c>
      <c r="F1843" t="s">
        <v>7769</v>
      </c>
    </row>
    <row r="1844" spans="1:6">
      <c r="A1844" s="3" t="s">
        <v>3818</v>
      </c>
      <c r="B1844" t="s">
        <v>3819</v>
      </c>
      <c r="C1844">
        <v>2214</v>
      </c>
      <c r="D1844">
        <v>2155</v>
      </c>
      <c r="E1844">
        <v>27680</v>
      </c>
      <c r="F1844" t="s">
        <v>7769</v>
      </c>
    </row>
    <row r="1845" spans="1:6">
      <c r="A1845" s="3" t="s">
        <v>3820</v>
      </c>
      <c r="B1845" t="s">
        <v>3821</v>
      </c>
      <c r="C1845">
        <v>243</v>
      </c>
      <c r="D1845">
        <v>247</v>
      </c>
      <c r="E1845">
        <v>23700</v>
      </c>
      <c r="F1845" t="s">
        <v>7769</v>
      </c>
    </row>
    <row r="1846" spans="1:6">
      <c r="A1846" s="3" t="s">
        <v>3822</v>
      </c>
      <c r="B1846" t="s">
        <v>3823</v>
      </c>
      <c r="C1846">
        <v>823</v>
      </c>
      <c r="D1846">
        <v>765</v>
      </c>
      <c r="E1846">
        <v>29890</v>
      </c>
      <c r="F1846" t="s">
        <v>7769</v>
      </c>
    </row>
    <row r="1847" spans="1:6">
      <c r="A1847" s="3" t="s">
        <v>3828</v>
      </c>
      <c r="B1847" t="s">
        <v>3829</v>
      </c>
      <c r="C1847">
        <v>669</v>
      </c>
      <c r="D1847">
        <v>672</v>
      </c>
      <c r="E1847">
        <v>30870</v>
      </c>
      <c r="F1847" t="s">
        <v>7769</v>
      </c>
    </row>
    <row r="1848" spans="1:6">
      <c r="A1848" s="3" t="s">
        <v>3826</v>
      </c>
      <c r="B1848" t="s">
        <v>3827</v>
      </c>
      <c r="C1848">
        <v>417</v>
      </c>
      <c r="D1848">
        <v>425</v>
      </c>
      <c r="E1848">
        <v>30910</v>
      </c>
      <c r="F1848" t="s">
        <v>7769</v>
      </c>
    </row>
    <row r="1849" spans="1:6">
      <c r="A1849" s="3" t="s">
        <v>3830</v>
      </c>
      <c r="B1849" t="s">
        <v>3831</v>
      </c>
      <c r="C1849">
        <v>13263</v>
      </c>
      <c r="D1849">
        <v>14257</v>
      </c>
      <c r="E1849">
        <v>19240</v>
      </c>
      <c r="F1849">
        <v>32</v>
      </c>
    </row>
    <row r="1850" spans="1:6">
      <c r="A1850" s="3" t="s">
        <v>3852</v>
      </c>
      <c r="B1850" t="s">
        <v>3853</v>
      </c>
      <c r="C1850">
        <v>138</v>
      </c>
      <c r="D1850">
        <v>159</v>
      </c>
      <c r="E1850">
        <v>39880</v>
      </c>
      <c r="F1850" t="s">
        <v>7769</v>
      </c>
    </row>
    <row r="1851" spans="1:6">
      <c r="A1851" s="3" t="s">
        <v>3834</v>
      </c>
      <c r="B1851" t="s">
        <v>3835</v>
      </c>
      <c r="C1851">
        <v>183</v>
      </c>
      <c r="D1851">
        <v>166</v>
      </c>
      <c r="E1851">
        <v>24290</v>
      </c>
      <c r="F1851" t="s">
        <v>7769</v>
      </c>
    </row>
    <row r="1852" spans="1:6">
      <c r="A1852" s="3" t="s">
        <v>3836</v>
      </c>
      <c r="B1852" t="s">
        <v>3837</v>
      </c>
      <c r="C1852">
        <v>427</v>
      </c>
      <c r="D1852">
        <v>392</v>
      </c>
      <c r="E1852">
        <v>29370</v>
      </c>
      <c r="F1852" t="s">
        <v>7769</v>
      </c>
    </row>
    <row r="1853" spans="1:6">
      <c r="A1853" s="3" t="s">
        <v>3838</v>
      </c>
      <c r="B1853" t="s">
        <v>3839</v>
      </c>
      <c r="C1853">
        <v>483</v>
      </c>
      <c r="D1853">
        <v>530</v>
      </c>
      <c r="E1853">
        <v>30330</v>
      </c>
      <c r="F1853" t="s">
        <v>7769</v>
      </c>
    </row>
    <row r="1854" spans="1:6">
      <c r="A1854" s="3" t="s">
        <v>3824</v>
      </c>
      <c r="B1854" t="s">
        <v>3825</v>
      </c>
      <c r="C1854">
        <v>397</v>
      </c>
      <c r="D1854">
        <v>416</v>
      </c>
      <c r="E1854">
        <v>32090</v>
      </c>
      <c r="F1854" t="s">
        <v>7769</v>
      </c>
    </row>
    <row r="1855" spans="1:6">
      <c r="A1855" s="3" t="s">
        <v>3840</v>
      </c>
      <c r="B1855" t="s">
        <v>3841</v>
      </c>
      <c r="C1855">
        <v>196</v>
      </c>
      <c r="D1855">
        <v>207</v>
      </c>
      <c r="E1855">
        <v>32720</v>
      </c>
      <c r="F1855" t="s">
        <v>7769</v>
      </c>
    </row>
    <row r="1856" spans="1:6">
      <c r="A1856" s="3" t="s">
        <v>3842</v>
      </c>
      <c r="B1856" t="s">
        <v>3843</v>
      </c>
      <c r="C1856">
        <v>1082</v>
      </c>
      <c r="D1856">
        <v>1142</v>
      </c>
      <c r="E1856">
        <v>28000</v>
      </c>
      <c r="F1856" t="s">
        <v>7769</v>
      </c>
    </row>
    <row r="1857" spans="1:6">
      <c r="A1857" s="3" t="s">
        <v>3844</v>
      </c>
      <c r="B1857" t="s">
        <v>3845</v>
      </c>
      <c r="C1857">
        <v>262</v>
      </c>
      <c r="D1857">
        <v>294</v>
      </c>
      <c r="E1857">
        <v>29650</v>
      </c>
      <c r="F1857" t="s">
        <v>7769</v>
      </c>
    </row>
    <row r="1858" spans="1:6">
      <c r="A1858" s="3" t="s">
        <v>3846</v>
      </c>
      <c r="B1858" t="s">
        <v>3847</v>
      </c>
      <c r="C1858">
        <v>488</v>
      </c>
      <c r="D1858">
        <v>497</v>
      </c>
      <c r="E1858">
        <v>26560</v>
      </c>
      <c r="F1858" t="s">
        <v>7769</v>
      </c>
    </row>
    <row r="1859" spans="1:6">
      <c r="A1859" s="3" t="s">
        <v>3848</v>
      </c>
      <c r="B1859" t="s">
        <v>3849</v>
      </c>
      <c r="C1859">
        <v>245</v>
      </c>
      <c r="D1859">
        <v>239</v>
      </c>
      <c r="E1859">
        <v>28300</v>
      </c>
      <c r="F1859" t="s">
        <v>7769</v>
      </c>
    </row>
    <row r="1860" spans="1:6">
      <c r="A1860" s="3" t="s">
        <v>3850</v>
      </c>
      <c r="B1860" t="s">
        <v>3851</v>
      </c>
      <c r="C1860">
        <v>166</v>
      </c>
      <c r="D1860">
        <v>187</v>
      </c>
      <c r="E1860">
        <v>26210</v>
      </c>
      <c r="F1860" t="s">
        <v>7769</v>
      </c>
    </row>
    <row r="1861" spans="1:6">
      <c r="A1861" s="3" t="s">
        <v>3710</v>
      </c>
      <c r="B1861" t="s">
        <v>3711</v>
      </c>
      <c r="C1861">
        <v>647</v>
      </c>
      <c r="D1861">
        <v>652</v>
      </c>
      <c r="E1861">
        <v>34140</v>
      </c>
      <c r="F1861" t="s">
        <v>7769</v>
      </c>
    </row>
    <row r="1862" spans="1:6">
      <c r="A1862" s="3" t="s">
        <v>3854</v>
      </c>
      <c r="B1862" t="s">
        <v>3855</v>
      </c>
      <c r="C1862">
        <v>392</v>
      </c>
      <c r="D1862">
        <v>412</v>
      </c>
      <c r="E1862">
        <v>27870</v>
      </c>
      <c r="F1862" t="s">
        <v>7769</v>
      </c>
    </row>
    <row r="1863" spans="1:6">
      <c r="A1863" s="3" t="s">
        <v>3856</v>
      </c>
      <c r="B1863" t="s">
        <v>3857</v>
      </c>
      <c r="C1863">
        <v>1078</v>
      </c>
      <c r="D1863">
        <v>1035</v>
      </c>
      <c r="E1863">
        <v>28090</v>
      </c>
      <c r="F1863" t="s">
        <v>7769</v>
      </c>
    </row>
    <row r="1864" spans="1:6">
      <c r="A1864" s="3" t="s">
        <v>3858</v>
      </c>
      <c r="B1864" t="s">
        <v>3859</v>
      </c>
      <c r="C1864">
        <v>538</v>
      </c>
      <c r="D1864">
        <v>500</v>
      </c>
      <c r="E1864">
        <v>25620</v>
      </c>
      <c r="F1864" t="s">
        <v>7769</v>
      </c>
    </row>
    <row r="1865" spans="1:6">
      <c r="A1865" s="3" t="s">
        <v>3860</v>
      </c>
      <c r="B1865" t="s">
        <v>1057</v>
      </c>
      <c r="C1865">
        <v>854</v>
      </c>
      <c r="D1865">
        <v>834</v>
      </c>
      <c r="E1865">
        <v>33400</v>
      </c>
      <c r="F1865" t="s">
        <v>7769</v>
      </c>
    </row>
    <row r="1866" spans="1:6">
      <c r="A1866" s="3" t="s">
        <v>3861</v>
      </c>
      <c r="B1866" t="s">
        <v>3862</v>
      </c>
      <c r="C1866">
        <v>913</v>
      </c>
      <c r="D1866">
        <v>958</v>
      </c>
      <c r="E1866">
        <v>30110</v>
      </c>
      <c r="F1866" t="s">
        <v>7769</v>
      </c>
    </row>
    <row r="1867" spans="1:6">
      <c r="A1867" s="3" t="s">
        <v>3863</v>
      </c>
      <c r="B1867" t="s">
        <v>3864</v>
      </c>
      <c r="C1867">
        <v>224</v>
      </c>
      <c r="D1867">
        <v>220</v>
      </c>
      <c r="E1867">
        <v>27220</v>
      </c>
      <c r="F1867" t="s">
        <v>7769</v>
      </c>
    </row>
    <row r="1868" spans="1:6">
      <c r="A1868" s="3" t="s">
        <v>3865</v>
      </c>
      <c r="B1868" t="s">
        <v>3866</v>
      </c>
      <c r="C1868">
        <v>476</v>
      </c>
      <c r="D1868">
        <v>506</v>
      </c>
      <c r="E1868">
        <v>25320</v>
      </c>
      <c r="F1868" t="s">
        <v>7769</v>
      </c>
    </row>
    <row r="1869" spans="1:6">
      <c r="A1869" s="3" t="s">
        <v>3867</v>
      </c>
      <c r="B1869" t="s">
        <v>3868</v>
      </c>
      <c r="C1869">
        <v>83</v>
      </c>
      <c r="D1869">
        <v>84</v>
      </c>
      <c r="E1869" t="s">
        <v>7769</v>
      </c>
      <c r="F1869" t="s">
        <v>7769</v>
      </c>
    </row>
    <row r="1870" spans="1:6">
      <c r="A1870" s="3" t="s">
        <v>3869</v>
      </c>
      <c r="B1870" t="s">
        <v>3870</v>
      </c>
      <c r="C1870">
        <v>82</v>
      </c>
      <c r="D1870">
        <v>72</v>
      </c>
      <c r="E1870" t="s">
        <v>7769</v>
      </c>
      <c r="F1870" t="s">
        <v>7769</v>
      </c>
    </row>
    <row r="1871" spans="1:6">
      <c r="A1871" s="3" t="s">
        <v>3871</v>
      </c>
      <c r="B1871" t="s">
        <v>3872</v>
      </c>
      <c r="C1871">
        <v>213</v>
      </c>
      <c r="D1871">
        <v>185</v>
      </c>
      <c r="E1871">
        <v>26030</v>
      </c>
      <c r="F1871" t="s">
        <v>7769</v>
      </c>
    </row>
    <row r="1872" spans="1:6">
      <c r="A1872" s="3" t="s">
        <v>3873</v>
      </c>
      <c r="B1872" t="s">
        <v>3874</v>
      </c>
      <c r="C1872">
        <v>5288</v>
      </c>
      <c r="D1872">
        <v>5319</v>
      </c>
      <c r="E1872">
        <v>23600</v>
      </c>
      <c r="F1872">
        <v>17</v>
      </c>
    </row>
    <row r="1873" spans="1:6">
      <c r="A1873" s="3" t="s">
        <v>3875</v>
      </c>
      <c r="B1873" t="s">
        <v>3876</v>
      </c>
      <c r="C1873">
        <v>630</v>
      </c>
      <c r="D1873">
        <v>575</v>
      </c>
      <c r="E1873">
        <v>27780</v>
      </c>
      <c r="F1873" t="s">
        <v>7769</v>
      </c>
    </row>
    <row r="1874" spans="1:6">
      <c r="A1874" s="3" t="s">
        <v>3877</v>
      </c>
      <c r="B1874" t="s">
        <v>3878</v>
      </c>
      <c r="C1874">
        <v>679</v>
      </c>
      <c r="D1874">
        <v>647</v>
      </c>
      <c r="E1874">
        <v>31020</v>
      </c>
      <c r="F1874" t="s">
        <v>7769</v>
      </c>
    </row>
    <row r="1875" spans="1:6">
      <c r="A1875" s="3" t="s">
        <v>3879</v>
      </c>
      <c r="B1875" t="s">
        <v>3880</v>
      </c>
      <c r="C1875">
        <v>141</v>
      </c>
      <c r="D1875">
        <v>133</v>
      </c>
      <c r="E1875">
        <v>25870</v>
      </c>
      <c r="F1875" t="s">
        <v>7769</v>
      </c>
    </row>
    <row r="1876" spans="1:6">
      <c r="A1876" s="3" t="s">
        <v>3881</v>
      </c>
      <c r="B1876" t="s">
        <v>3882</v>
      </c>
      <c r="C1876">
        <v>571</v>
      </c>
      <c r="D1876">
        <v>587</v>
      </c>
      <c r="E1876">
        <v>23650</v>
      </c>
      <c r="F1876" t="s">
        <v>7769</v>
      </c>
    </row>
    <row r="1877" spans="1:6">
      <c r="A1877" s="3" t="s">
        <v>3883</v>
      </c>
      <c r="B1877" t="s">
        <v>3884</v>
      </c>
      <c r="C1877">
        <v>153</v>
      </c>
      <c r="D1877">
        <v>141</v>
      </c>
      <c r="E1877">
        <v>24990</v>
      </c>
      <c r="F1877" t="s">
        <v>7769</v>
      </c>
    </row>
    <row r="1878" spans="1:6">
      <c r="A1878" s="3" t="s">
        <v>3893</v>
      </c>
      <c r="B1878" t="s">
        <v>3894</v>
      </c>
      <c r="C1878">
        <v>317</v>
      </c>
      <c r="D1878">
        <v>293</v>
      </c>
      <c r="E1878">
        <v>24110</v>
      </c>
      <c r="F1878" t="s">
        <v>7769</v>
      </c>
    </row>
    <row r="1879" spans="1:6">
      <c r="A1879" s="3" t="s">
        <v>3895</v>
      </c>
      <c r="B1879" t="s">
        <v>3896</v>
      </c>
      <c r="C1879">
        <v>4296</v>
      </c>
      <c r="D1879">
        <v>4258</v>
      </c>
      <c r="E1879">
        <v>26870</v>
      </c>
      <c r="F1879">
        <v>11</v>
      </c>
    </row>
    <row r="1880" spans="1:6">
      <c r="A1880" s="3" t="s">
        <v>3927</v>
      </c>
      <c r="B1880" t="s">
        <v>3928</v>
      </c>
      <c r="C1880">
        <v>661</v>
      </c>
      <c r="D1880">
        <v>670</v>
      </c>
      <c r="E1880">
        <v>31460</v>
      </c>
      <c r="F1880" t="s">
        <v>7769</v>
      </c>
    </row>
    <row r="1881" spans="1:6">
      <c r="A1881" s="3" t="s">
        <v>3897</v>
      </c>
      <c r="B1881" t="s">
        <v>3898</v>
      </c>
      <c r="C1881">
        <v>377</v>
      </c>
      <c r="D1881">
        <v>386</v>
      </c>
      <c r="E1881">
        <v>26360</v>
      </c>
      <c r="F1881" t="s">
        <v>7769</v>
      </c>
    </row>
    <row r="1882" spans="1:6">
      <c r="A1882" s="3" t="s">
        <v>3899</v>
      </c>
      <c r="B1882" t="s">
        <v>3900</v>
      </c>
      <c r="C1882">
        <v>279</v>
      </c>
      <c r="D1882">
        <v>280</v>
      </c>
      <c r="E1882">
        <v>30140</v>
      </c>
      <c r="F1882" t="s">
        <v>7769</v>
      </c>
    </row>
    <row r="1883" spans="1:6">
      <c r="A1883" s="3" t="s">
        <v>3901</v>
      </c>
      <c r="B1883" t="s">
        <v>3902</v>
      </c>
      <c r="C1883">
        <v>3655</v>
      </c>
      <c r="D1883">
        <v>4127</v>
      </c>
      <c r="E1883">
        <v>27300</v>
      </c>
      <c r="F1883">
        <v>7</v>
      </c>
    </row>
    <row r="1884" spans="1:6">
      <c r="A1884" s="3" t="s">
        <v>3903</v>
      </c>
      <c r="B1884" t="s">
        <v>3904</v>
      </c>
      <c r="C1884">
        <v>1673</v>
      </c>
      <c r="D1884">
        <v>1571</v>
      </c>
      <c r="E1884">
        <v>28220</v>
      </c>
      <c r="F1884" t="s">
        <v>7769</v>
      </c>
    </row>
    <row r="1885" spans="1:6">
      <c r="A1885" s="3" t="s">
        <v>3905</v>
      </c>
      <c r="B1885" t="s">
        <v>3906</v>
      </c>
      <c r="C1885">
        <v>510</v>
      </c>
      <c r="D1885">
        <v>472</v>
      </c>
      <c r="E1885">
        <v>32640</v>
      </c>
      <c r="F1885" t="s">
        <v>7769</v>
      </c>
    </row>
    <row r="1886" spans="1:6">
      <c r="A1886" s="3" t="s">
        <v>3618</v>
      </c>
      <c r="B1886" t="s">
        <v>3619</v>
      </c>
      <c r="C1886">
        <v>972</v>
      </c>
      <c r="D1886">
        <v>961</v>
      </c>
      <c r="E1886">
        <v>28960</v>
      </c>
      <c r="F1886" t="s">
        <v>7769</v>
      </c>
    </row>
    <row r="1887" spans="1:6">
      <c r="A1887" s="3" t="s">
        <v>3612</v>
      </c>
      <c r="B1887" t="s">
        <v>3613</v>
      </c>
      <c r="C1887">
        <v>952</v>
      </c>
      <c r="D1887">
        <v>897</v>
      </c>
      <c r="E1887">
        <v>27550</v>
      </c>
      <c r="F1887" t="s">
        <v>7769</v>
      </c>
    </row>
    <row r="1888" spans="1:6">
      <c r="A1888" s="3" t="s">
        <v>3614</v>
      </c>
      <c r="B1888" t="s">
        <v>3615</v>
      </c>
      <c r="C1888">
        <v>158</v>
      </c>
      <c r="D1888">
        <v>162</v>
      </c>
      <c r="E1888">
        <v>26080</v>
      </c>
      <c r="F1888" t="s">
        <v>7769</v>
      </c>
    </row>
    <row r="1889" spans="1:6">
      <c r="A1889" s="3" t="s">
        <v>3620</v>
      </c>
      <c r="B1889" t="s">
        <v>3621</v>
      </c>
      <c r="C1889">
        <v>326</v>
      </c>
      <c r="D1889">
        <v>301</v>
      </c>
      <c r="E1889">
        <v>27600</v>
      </c>
      <c r="F1889" t="s">
        <v>7769</v>
      </c>
    </row>
    <row r="1890" spans="1:6">
      <c r="A1890" s="3" t="s">
        <v>3622</v>
      </c>
      <c r="B1890" t="s">
        <v>3623</v>
      </c>
      <c r="C1890">
        <v>212</v>
      </c>
      <c r="D1890">
        <v>200</v>
      </c>
      <c r="E1890">
        <v>28830</v>
      </c>
      <c r="F1890" t="s">
        <v>7769</v>
      </c>
    </row>
    <row r="1891" spans="1:6">
      <c r="A1891" s="3" t="s">
        <v>3616</v>
      </c>
      <c r="B1891" t="s">
        <v>3617</v>
      </c>
      <c r="C1891">
        <v>191</v>
      </c>
      <c r="D1891">
        <v>213</v>
      </c>
      <c r="E1891">
        <v>30490</v>
      </c>
      <c r="F1891" t="s">
        <v>7769</v>
      </c>
    </row>
    <row r="1892" spans="1:6">
      <c r="A1892" s="3" t="s">
        <v>3907</v>
      </c>
      <c r="B1892" t="s">
        <v>3908</v>
      </c>
      <c r="C1892">
        <v>188</v>
      </c>
      <c r="D1892">
        <v>213</v>
      </c>
      <c r="E1892">
        <v>30080</v>
      </c>
      <c r="F1892" t="s">
        <v>7769</v>
      </c>
    </row>
    <row r="1893" spans="1:6">
      <c r="A1893" s="3" t="s">
        <v>3909</v>
      </c>
      <c r="B1893" t="s">
        <v>3910</v>
      </c>
      <c r="C1893">
        <v>2826</v>
      </c>
      <c r="D1893">
        <v>2877</v>
      </c>
      <c r="E1893">
        <v>25060</v>
      </c>
      <c r="F1893">
        <v>13</v>
      </c>
    </row>
    <row r="1894" spans="1:6">
      <c r="A1894" s="3" t="s">
        <v>3911</v>
      </c>
      <c r="B1894" t="s">
        <v>3912</v>
      </c>
      <c r="C1894">
        <v>20033</v>
      </c>
      <c r="D1894">
        <v>21907</v>
      </c>
      <c r="E1894">
        <v>19370</v>
      </c>
      <c r="F1894">
        <v>32.6</v>
      </c>
    </row>
    <row r="1895" spans="1:6">
      <c r="A1895" s="3" t="s">
        <v>3913</v>
      </c>
      <c r="B1895" t="s">
        <v>3914</v>
      </c>
      <c r="C1895">
        <v>1029</v>
      </c>
      <c r="D1895">
        <v>1170</v>
      </c>
      <c r="E1895">
        <v>28300</v>
      </c>
      <c r="F1895" t="s">
        <v>7769</v>
      </c>
    </row>
    <row r="1896" spans="1:6">
      <c r="A1896" s="3" t="s">
        <v>3915</v>
      </c>
      <c r="B1896" t="s">
        <v>3916</v>
      </c>
      <c r="C1896">
        <v>179</v>
      </c>
      <c r="D1896">
        <v>194</v>
      </c>
      <c r="E1896">
        <v>27690</v>
      </c>
      <c r="F1896" t="s">
        <v>7769</v>
      </c>
    </row>
    <row r="1897" spans="1:6">
      <c r="A1897" s="3" t="s">
        <v>3917</v>
      </c>
      <c r="B1897" t="s">
        <v>3918</v>
      </c>
      <c r="C1897">
        <v>234</v>
      </c>
      <c r="D1897">
        <v>247</v>
      </c>
      <c r="E1897">
        <v>29530</v>
      </c>
      <c r="F1897" t="s">
        <v>7769</v>
      </c>
    </row>
    <row r="1898" spans="1:6">
      <c r="A1898" s="3" t="s">
        <v>3919</v>
      </c>
      <c r="B1898" t="s">
        <v>3920</v>
      </c>
      <c r="C1898">
        <v>339</v>
      </c>
      <c r="D1898">
        <v>301</v>
      </c>
      <c r="E1898">
        <v>25200</v>
      </c>
      <c r="F1898" t="s">
        <v>7769</v>
      </c>
    </row>
    <row r="1899" spans="1:6">
      <c r="A1899" s="3" t="s">
        <v>3921</v>
      </c>
      <c r="B1899" t="s">
        <v>3922</v>
      </c>
      <c r="C1899">
        <v>364</v>
      </c>
      <c r="D1899">
        <v>392</v>
      </c>
      <c r="E1899">
        <v>29940</v>
      </c>
      <c r="F1899" t="s">
        <v>7769</v>
      </c>
    </row>
    <row r="1900" spans="1:6">
      <c r="A1900" s="3" t="s">
        <v>3923</v>
      </c>
      <c r="B1900" t="s">
        <v>3924</v>
      </c>
      <c r="C1900">
        <v>863</v>
      </c>
      <c r="D1900">
        <v>887</v>
      </c>
      <c r="E1900">
        <v>25280</v>
      </c>
      <c r="F1900" t="s">
        <v>7769</v>
      </c>
    </row>
    <row r="1901" spans="1:6">
      <c r="A1901" s="3" t="s">
        <v>3925</v>
      </c>
      <c r="B1901" t="s">
        <v>3926</v>
      </c>
      <c r="C1901">
        <v>13519</v>
      </c>
      <c r="D1901">
        <v>12971</v>
      </c>
      <c r="E1901">
        <v>19080</v>
      </c>
      <c r="F1901">
        <v>34</v>
      </c>
    </row>
    <row r="1902" spans="1:6">
      <c r="A1902" s="3" t="s">
        <v>3929</v>
      </c>
      <c r="B1902" t="s">
        <v>3930</v>
      </c>
      <c r="C1902">
        <v>117</v>
      </c>
      <c r="D1902">
        <v>109</v>
      </c>
      <c r="E1902">
        <v>25870</v>
      </c>
      <c r="F1902" t="s">
        <v>7769</v>
      </c>
    </row>
    <row r="1903" spans="1:6">
      <c r="A1903" s="3" t="s">
        <v>3931</v>
      </c>
      <c r="B1903" t="s">
        <v>1125</v>
      </c>
      <c r="C1903">
        <v>294</v>
      </c>
      <c r="D1903">
        <v>346</v>
      </c>
      <c r="E1903">
        <v>31980</v>
      </c>
      <c r="F1903" t="s">
        <v>7769</v>
      </c>
    </row>
    <row r="1904" spans="1:6">
      <c r="A1904" s="3" t="s">
        <v>3932</v>
      </c>
      <c r="B1904" t="s">
        <v>3933</v>
      </c>
      <c r="C1904">
        <v>287</v>
      </c>
      <c r="D1904">
        <v>285</v>
      </c>
      <c r="E1904">
        <v>23640</v>
      </c>
      <c r="F1904" t="s">
        <v>7769</v>
      </c>
    </row>
    <row r="1905" spans="1:6">
      <c r="A1905" s="3" t="s">
        <v>3934</v>
      </c>
      <c r="B1905" t="s">
        <v>3935</v>
      </c>
      <c r="C1905">
        <v>198</v>
      </c>
      <c r="D1905">
        <v>201</v>
      </c>
      <c r="E1905">
        <v>27600</v>
      </c>
      <c r="F1905" t="s">
        <v>7769</v>
      </c>
    </row>
    <row r="1906" spans="1:6">
      <c r="A1906" s="3" t="s">
        <v>3936</v>
      </c>
      <c r="B1906" t="s">
        <v>3937</v>
      </c>
      <c r="C1906">
        <v>1399</v>
      </c>
      <c r="D1906">
        <v>1367</v>
      </c>
      <c r="E1906">
        <v>25790</v>
      </c>
      <c r="F1906" t="s">
        <v>7769</v>
      </c>
    </row>
    <row r="1907" spans="1:6">
      <c r="A1907" s="3" t="s">
        <v>3940</v>
      </c>
      <c r="B1907" t="s">
        <v>3941</v>
      </c>
      <c r="C1907">
        <v>343</v>
      </c>
      <c r="D1907">
        <v>375</v>
      </c>
      <c r="E1907">
        <v>31000</v>
      </c>
      <c r="F1907" t="s">
        <v>7769</v>
      </c>
    </row>
    <row r="1908" spans="1:6">
      <c r="A1908" s="3" t="s">
        <v>3938</v>
      </c>
      <c r="B1908" t="s">
        <v>3939</v>
      </c>
      <c r="C1908">
        <v>644</v>
      </c>
      <c r="D1908">
        <v>805</v>
      </c>
      <c r="E1908">
        <v>28180</v>
      </c>
      <c r="F1908" t="s">
        <v>7769</v>
      </c>
    </row>
    <row r="1909" spans="1:6">
      <c r="A1909" s="3" t="s">
        <v>3942</v>
      </c>
      <c r="B1909" t="s">
        <v>3943</v>
      </c>
      <c r="C1909">
        <v>556</v>
      </c>
      <c r="D1909">
        <v>537</v>
      </c>
      <c r="E1909">
        <v>29670</v>
      </c>
      <c r="F1909" t="s">
        <v>7769</v>
      </c>
    </row>
    <row r="1910" spans="1:6">
      <c r="A1910" s="3" t="s">
        <v>3944</v>
      </c>
      <c r="B1910" t="s">
        <v>3945</v>
      </c>
      <c r="C1910">
        <v>595</v>
      </c>
      <c r="D1910">
        <v>572</v>
      </c>
      <c r="E1910">
        <v>29110</v>
      </c>
      <c r="F1910" t="s">
        <v>7769</v>
      </c>
    </row>
    <row r="1911" spans="1:6">
      <c r="A1911" s="3" t="s">
        <v>3946</v>
      </c>
      <c r="B1911" t="s">
        <v>3947</v>
      </c>
      <c r="C1911">
        <v>3345</v>
      </c>
      <c r="D1911">
        <v>3583</v>
      </c>
      <c r="E1911">
        <v>34990</v>
      </c>
      <c r="F1911">
        <v>4</v>
      </c>
    </row>
    <row r="1912" spans="1:6">
      <c r="A1912" s="3" t="s">
        <v>3948</v>
      </c>
      <c r="B1912" t="s">
        <v>3949</v>
      </c>
      <c r="C1912">
        <v>519</v>
      </c>
      <c r="D1912">
        <v>513</v>
      </c>
      <c r="E1912">
        <v>27340</v>
      </c>
      <c r="F1912" t="s">
        <v>7769</v>
      </c>
    </row>
    <row r="1913" spans="1:6">
      <c r="A1913" s="3" t="s">
        <v>3950</v>
      </c>
      <c r="B1913" t="s">
        <v>3951</v>
      </c>
      <c r="C1913">
        <v>263</v>
      </c>
      <c r="D1913">
        <v>293</v>
      </c>
      <c r="E1913">
        <v>27460</v>
      </c>
      <c r="F1913" t="s">
        <v>7769</v>
      </c>
    </row>
    <row r="1914" spans="1:6">
      <c r="A1914" s="3" t="s">
        <v>3952</v>
      </c>
      <c r="B1914" t="s">
        <v>3953</v>
      </c>
      <c r="C1914">
        <v>240</v>
      </c>
      <c r="D1914">
        <v>248</v>
      </c>
      <c r="E1914">
        <v>24460</v>
      </c>
      <c r="F1914" t="s">
        <v>7769</v>
      </c>
    </row>
    <row r="1915" spans="1:6">
      <c r="A1915" s="3" t="s">
        <v>3954</v>
      </c>
      <c r="B1915" t="s">
        <v>3955</v>
      </c>
      <c r="C1915">
        <v>580</v>
      </c>
      <c r="D1915">
        <v>576</v>
      </c>
      <c r="E1915">
        <v>24540</v>
      </c>
      <c r="F1915" t="s">
        <v>7769</v>
      </c>
    </row>
    <row r="1916" spans="1:6">
      <c r="A1916" s="3" t="s">
        <v>3956</v>
      </c>
      <c r="B1916" t="s">
        <v>3957</v>
      </c>
      <c r="C1916">
        <v>341</v>
      </c>
      <c r="D1916">
        <v>313</v>
      </c>
      <c r="E1916">
        <v>30430</v>
      </c>
      <c r="F1916" t="s">
        <v>7769</v>
      </c>
    </row>
    <row r="1917" spans="1:6">
      <c r="A1917" s="3" t="s">
        <v>3958</v>
      </c>
      <c r="B1917" t="s">
        <v>3959</v>
      </c>
      <c r="C1917">
        <v>282</v>
      </c>
      <c r="D1917">
        <v>271</v>
      </c>
      <c r="E1917">
        <v>26260</v>
      </c>
      <c r="F1917" t="s">
        <v>7769</v>
      </c>
    </row>
    <row r="1918" spans="1:6">
      <c r="A1918" s="3" t="s">
        <v>4006</v>
      </c>
      <c r="B1918" t="s">
        <v>4007</v>
      </c>
      <c r="C1918">
        <v>1137</v>
      </c>
      <c r="D1918">
        <v>1224</v>
      </c>
      <c r="E1918">
        <v>29980</v>
      </c>
      <c r="F1918" t="s">
        <v>7769</v>
      </c>
    </row>
    <row r="1919" spans="1:6">
      <c r="A1919" s="3" t="s">
        <v>3960</v>
      </c>
      <c r="B1919" t="s">
        <v>3961</v>
      </c>
      <c r="C1919">
        <v>365</v>
      </c>
      <c r="D1919">
        <v>365</v>
      </c>
      <c r="E1919">
        <v>30240</v>
      </c>
      <c r="F1919" t="s">
        <v>7769</v>
      </c>
    </row>
    <row r="1920" spans="1:6">
      <c r="A1920" s="3" t="s">
        <v>3962</v>
      </c>
      <c r="B1920" t="s">
        <v>3963</v>
      </c>
      <c r="C1920">
        <v>1808</v>
      </c>
      <c r="D1920">
        <v>1877</v>
      </c>
      <c r="E1920">
        <v>29320</v>
      </c>
      <c r="F1920" t="s">
        <v>7769</v>
      </c>
    </row>
    <row r="1921" spans="1:6">
      <c r="A1921" s="3" t="s">
        <v>3964</v>
      </c>
      <c r="B1921" t="s">
        <v>3965</v>
      </c>
      <c r="C1921">
        <v>868</v>
      </c>
      <c r="D1921">
        <v>848</v>
      </c>
      <c r="E1921">
        <v>26580</v>
      </c>
      <c r="F1921" t="s">
        <v>7769</v>
      </c>
    </row>
    <row r="1922" spans="1:6">
      <c r="A1922" s="3" t="s">
        <v>3966</v>
      </c>
      <c r="B1922" t="s">
        <v>3967</v>
      </c>
      <c r="C1922">
        <v>500</v>
      </c>
      <c r="D1922">
        <v>519</v>
      </c>
      <c r="E1922">
        <v>26940</v>
      </c>
      <c r="F1922" t="s">
        <v>7769</v>
      </c>
    </row>
    <row r="1923" spans="1:6">
      <c r="A1923" s="3" t="s">
        <v>3968</v>
      </c>
      <c r="B1923" t="s">
        <v>3969</v>
      </c>
      <c r="C1923">
        <v>1787</v>
      </c>
      <c r="D1923">
        <v>1786</v>
      </c>
      <c r="E1923">
        <v>34050</v>
      </c>
      <c r="F1923" t="s">
        <v>7769</v>
      </c>
    </row>
    <row r="1924" spans="1:6">
      <c r="A1924" s="3" t="s">
        <v>3970</v>
      </c>
      <c r="B1924" t="s">
        <v>3971</v>
      </c>
      <c r="C1924">
        <v>403</v>
      </c>
      <c r="D1924">
        <v>422</v>
      </c>
      <c r="E1924">
        <v>26210</v>
      </c>
      <c r="F1924" t="s">
        <v>7769</v>
      </c>
    </row>
    <row r="1925" spans="1:6">
      <c r="A1925" s="3" t="s">
        <v>3972</v>
      </c>
      <c r="B1925" t="s">
        <v>3973</v>
      </c>
      <c r="C1925">
        <v>161</v>
      </c>
      <c r="D1925">
        <v>159</v>
      </c>
      <c r="E1925">
        <v>24790</v>
      </c>
      <c r="F1925" t="s">
        <v>7769</v>
      </c>
    </row>
    <row r="1926" spans="1:6">
      <c r="A1926" s="3" t="s">
        <v>3712</v>
      </c>
      <c r="B1926" t="s">
        <v>3713</v>
      </c>
      <c r="C1926">
        <v>214</v>
      </c>
      <c r="D1926">
        <v>213</v>
      </c>
      <c r="E1926">
        <v>26750</v>
      </c>
      <c r="F1926" t="s">
        <v>7769</v>
      </c>
    </row>
    <row r="1927" spans="1:6">
      <c r="A1927" s="3" t="s">
        <v>3714</v>
      </c>
      <c r="B1927" t="s">
        <v>3715</v>
      </c>
      <c r="C1927">
        <v>514</v>
      </c>
      <c r="D1927">
        <v>521</v>
      </c>
      <c r="E1927">
        <v>25310</v>
      </c>
      <c r="F1927" t="s">
        <v>7769</v>
      </c>
    </row>
    <row r="1928" spans="1:6">
      <c r="A1928" s="3" t="s">
        <v>3974</v>
      </c>
      <c r="B1928" t="s">
        <v>3975</v>
      </c>
      <c r="C1928">
        <v>233</v>
      </c>
      <c r="D1928">
        <v>245</v>
      </c>
      <c r="E1928">
        <v>26700</v>
      </c>
      <c r="F1928" t="s">
        <v>7769</v>
      </c>
    </row>
    <row r="1929" spans="1:6">
      <c r="A1929" s="3" t="s">
        <v>3716</v>
      </c>
      <c r="B1929" t="s">
        <v>3717</v>
      </c>
      <c r="C1929">
        <v>3408</v>
      </c>
      <c r="D1929">
        <v>4009</v>
      </c>
      <c r="E1929">
        <v>27400</v>
      </c>
      <c r="F1929">
        <v>8</v>
      </c>
    </row>
    <row r="1930" spans="1:6">
      <c r="A1930" s="3" t="s">
        <v>3718</v>
      </c>
      <c r="B1930" t="s">
        <v>3719</v>
      </c>
      <c r="C1930">
        <v>1365</v>
      </c>
      <c r="D1930">
        <v>1298</v>
      </c>
      <c r="E1930">
        <v>28750</v>
      </c>
      <c r="F1930" t="s">
        <v>7769</v>
      </c>
    </row>
    <row r="1931" spans="1:6">
      <c r="A1931" s="3" t="s">
        <v>3720</v>
      </c>
      <c r="B1931" t="s">
        <v>3721</v>
      </c>
      <c r="C1931">
        <v>102</v>
      </c>
      <c r="D1931">
        <v>113</v>
      </c>
      <c r="E1931">
        <v>24060</v>
      </c>
      <c r="F1931" t="s">
        <v>7769</v>
      </c>
    </row>
    <row r="1932" spans="1:6">
      <c r="A1932" s="3" t="s">
        <v>3722</v>
      </c>
      <c r="B1932" t="s">
        <v>3723</v>
      </c>
      <c r="C1932">
        <v>113</v>
      </c>
      <c r="D1932">
        <v>112</v>
      </c>
      <c r="E1932">
        <v>25240</v>
      </c>
      <c r="F1932" t="s">
        <v>7769</v>
      </c>
    </row>
    <row r="1933" spans="1:6">
      <c r="A1933" s="3" t="s">
        <v>3976</v>
      </c>
      <c r="B1933" t="s">
        <v>3977</v>
      </c>
      <c r="C1933">
        <v>1113</v>
      </c>
      <c r="D1933">
        <v>1163</v>
      </c>
      <c r="E1933">
        <v>28450</v>
      </c>
      <c r="F1933" t="s">
        <v>7769</v>
      </c>
    </row>
    <row r="1934" spans="1:6">
      <c r="A1934" s="3" t="s">
        <v>3982</v>
      </c>
      <c r="B1934" t="s">
        <v>3983</v>
      </c>
      <c r="C1934">
        <v>817</v>
      </c>
      <c r="D1934">
        <v>905</v>
      </c>
      <c r="E1934">
        <v>32750</v>
      </c>
      <c r="F1934" t="s">
        <v>7769</v>
      </c>
    </row>
    <row r="1935" spans="1:6">
      <c r="A1935" s="3" t="s">
        <v>3980</v>
      </c>
      <c r="B1935" t="s">
        <v>3981</v>
      </c>
      <c r="C1935">
        <v>672</v>
      </c>
      <c r="D1935">
        <v>648</v>
      </c>
      <c r="E1935">
        <v>22550</v>
      </c>
      <c r="F1935" t="s">
        <v>7769</v>
      </c>
    </row>
    <row r="1936" spans="1:6">
      <c r="A1936" s="3" t="s">
        <v>3984</v>
      </c>
      <c r="B1936" t="s">
        <v>3985</v>
      </c>
      <c r="C1936">
        <v>459</v>
      </c>
      <c r="D1936">
        <v>427</v>
      </c>
      <c r="E1936">
        <v>26180</v>
      </c>
      <c r="F1936" t="s">
        <v>7769</v>
      </c>
    </row>
    <row r="1937" spans="1:6">
      <c r="A1937" s="3" t="s">
        <v>3986</v>
      </c>
      <c r="B1937" t="s">
        <v>3987</v>
      </c>
      <c r="C1937">
        <v>3268</v>
      </c>
      <c r="D1937">
        <v>3275</v>
      </c>
      <c r="E1937">
        <v>29750</v>
      </c>
      <c r="F1937">
        <v>7</v>
      </c>
    </row>
    <row r="1938" spans="1:6">
      <c r="A1938" s="3" t="s">
        <v>3978</v>
      </c>
      <c r="B1938" t="s">
        <v>3979</v>
      </c>
      <c r="C1938">
        <v>12209</v>
      </c>
      <c r="D1938">
        <v>12361</v>
      </c>
      <c r="E1938">
        <v>22980</v>
      </c>
      <c r="F1938">
        <v>21</v>
      </c>
    </row>
    <row r="1939" spans="1:6">
      <c r="A1939" s="3" t="s">
        <v>3988</v>
      </c>
      <c r="B1939" t="s">
        <v>3989</v>
      </c>
      <c r="C1939">
        <v>609</v>
      </c>
      <c r="D1939">
        <v>677</v>
      </c>
      <c r="E1939">
        <v>27510</v>
      </c>
      <c r="F1939" t="s">
        <v>7769</v>
      </c>
    </row>
    <row r="1940" spans="1:6">
      <c r="A1940" s="3" t="s">
        <v>3990</v>
      </c>
      <c r="B1940" t="s">
        <v>3991</v>
      </c>
      <c r="C1940">
        <v>393</v>
      </c>
      <c r="D1940">
        <v>416</v>
      </c>
      <c r="E1940">
        <v>25670</v>
      </c>
      <c r="F1940" t="s">
        <v>7769</v>
      </c>
    </row>
    <row r="1941" spans="1:6">
      <c r="A1941" s="3" t="s">
        <v>3992</v>
      </c>
      <c r="B1941" t="s">
        <v>3993</v>
      </c>
      <c r="C1941">
        <v>156</v>
      </c>
      <c r="D1941">
        <v>148</v>
      </c>
      <c r="E1941">
        <v>26730</v>
      </c>
      <c r="F1941" t="s">
        <v>7769</v>
      </c>
    </row>
    <row r="1942" spans="1:6">
      <c r="A1942" s="3" t="s">
        <v>3996</v>
      </c>
      <c r="B1942" t="s">
        <v>3997</v>
      </c>
      <c r="C1942">
        <v>3205</v>
      </c>
      <c r="D1942">
        <v>3332</v>
      </c>
      <c r="E1942">
        <v>31530</v>
      </c>
      <c r="F1942">
        <v>7</v>
      </c>
    </row>
    <row r="1943" spans="1:6">
      <c r="A1943" s="3" t="s">
        <v>3998</v>
      </c>
      <c r="B1943" t="s">
        <v>3999</v>
      </c>
      <c r="C1943">
        <v>232</v>
      </c>
      <c r="D1943">
        <v>251</v>
      </c>
      <c r="E1943">
        <v>25130</v>
      </c>
      <c r="F1943" t="s">
        <v>7769</v>
      </c>
    </row>
    <row r="1944" spans="1:6">
      <c r="A1944" s="3" t="s">
        <v>3994</v>
      </c>
      <c r="B1944" t="s">
        <v>3995</v>
      </c>
      <c r="C1944">
        <v>382</v>
      </c>
      <c r="D1944">
        <v>365</v>
      </c>
      <c r="E1944">
        <v>27780</v>
      </c>
      <c r="F1944" t="s">
        <v>7769</v>
      </c>
    </row>
    <row r="1945" spans="1:6">
      <c r="A1945" s="3" t="s">
        <v>4000</v>
      </c>
      <c r="B1945" t="s">
        <v>4001</v>
      </c>
      <c r="C1945">
        <v>420</v>
      </c>
      <c r="D1945">
        <v>398</v>
      </c>
      <c r="E1945">
        <v>23970</v>
      </c>
      <c r="F1945" t="s">
        <v>7769</v>
      </c>
    </row>
    <row r="1946" spans="1:6">
      <c r="A1946" s="3" t="s">
        <v>4002</v>
      </c>
      <c r="B1946" t="s">
        <v>4003</v>
      </c>
      <c r="C1946">
        <v>851</v>
      </c>
      <c r="D1946">
        <v>877</v>
      </c>
      <c r="E1946">
        <v>29490</v>
      </c>
      <c r="F1946" t="s">
        <v>7769</v>
      </c>
    </row>
    <row r="1947" spans="1:6">
      <c r="A1947" s="3" t="s">
        <v>4004</v>
      </c>
      <c r="B1947" t="s">
        <v>4005</v>
      </c>
      <c r="C1947">
        <v>203</v>
      </c>
      <c r="D1947">
        <v>203</v>
      </c>
      <c r="E1947">
        <v>26520</v>
      </c>
      <c r="F1947" t="s">
        <v>7769</v>
      </c>
    </row>
    <row r="1948" spans="1:6">
      <c r="A1948" s="3" t="s">
        <v>4008</v>
      </c>
      <c r="B1948" t="s">
        <v>4009</v>
      </c>
      <c r="C1948">
        <v>181</v>
      </c>
      <c r="D1948">
        <v>171</v>
      </c>
      <c r="E1948">
        <v>24000</v>
      </c>
      <c r="F1948" t="s">
        <v>7769</v>
      </c>
    </row>
    <row r="1949" spans="1:6">
      <c r="A1949" s="3" t="s">
        <v>3724</v>
      </c>
      <c r="B1949" t="s">
        <v>3725</v>
      </c>
      <c r="C1949">
        <v>213</v>
      </c>
      <c r="D1949">
        <v>217</v>
      </c>
      <c r="E1949">
        <v>27160</v>
      </c>
      <c r="F1949" t="s">
        <v>7769</v>
      </c>
    </row>
    <row r="1950" spans="1:6">
      <c r="A1950" s="3" t="s">
        <v>4010</v>
      </c>
      <c r="B1950" t="s">
        <v>4011</v>
      </c>
      <c r="C1950">
        <v>396</v>
      </c>
      <c r="D1950">
        <v>410</v>
      </c>
      <c r="E1950">
        <v>24940</v>
      </c>
      <c r="F1950" t="s">
        <v>7769</v>
      </c>
    </row>
    <row r="1951" spans="1:6">
      <c r="A1951" s="3" t="s">
        <v>4012</v>
      </c>
      <c r="B1951" t="s">
        <v>4013</v>
      </c>
      <c r="C1951">
        <v>322</v>
      </c>
      <c r="D1951">
        <v>320</v>
      </c>
      <c r="E1951">
        <v>23570</v>
      </c>
      <c r="F1951" t="s">
        <v>7769</v>
      </c>
    </row>
    <row r="1952" spans="1:6">
      <c r="A1952" s="3" t="s">
        <v>4014</v>
      </c>
      <c r="B1952" t="s">
        <v>4015</v>
      </c>
      <c r="C1952">
        <v>927</v>
      </c>
      <c r="D1952">
        <v>895</v>
      </c>
      <c r="E1952">
        <v>28090</v>
      </c>
      <c r="F1952" t="s">
        <v>7769</v>
      </c>
    </row>
    <row r="1953" spans="1:6">
      <c r="A1953" s="3" t="s">
        <v>4016</v>
      </c>
      <c r="B1953" t="s">
        <v>4017</v>
      </c>
      <c r="C1953">
        <v>2506</v>
      </c>
      <c r="D1953">
        <v>2524</v>
      </c>
      <c r="E1953">
        <v>24500</v>
      </c>
      <c r="F1953">
        <v>15</v>
      </c>
    </row>
    <row r="1954" spans="1:6">
      <c r="A1954" s="3" t="s">
        <v>4018</v>
      </c>
      <c r="B1954" t="s">
        <v>4019</v>
      </c>
      <c r="C1954">
        <v>144</v>
      </c>
      <c r="D1954">
        <v>127</v>
      </c>
      <c r="E1954">
        <v>37530</v>
      </c>
      <c r="F1954" t="s">
        <v>7769</v>
      </c>
    </row>
    <row r="1955" spans="1:6">
      <c r="A1955" s="3" t="s">
        <v>4020</v>
      </c>
      <c r="B1955" t="s">
        <v>4021</v>
      </c>
      <c r="C1955">
        <v>1098</v>
      </c>
      <c r="D1955">
        <v>1041</v>
      </c>
      <c r="E1955">
        <v>26600</v>
      </c>
      <c r="F1955" t="s">
        <v>7769</v>
      </c>
    </row>
    <row r="1956" spans="1:6">
      <c r="A1956" s="3" t="s">
        <v>4082</v>
      </c>
      <c r="B1956" t="s">
        <v>4083</v>
      </c>
      <c r="C1956">
        <v>149</v>
      </c>
      <c r="D1956">
        <v>140</v>
      </c>
      <c r="E1956">
        <v>28430</v>
      </c>
      <c r="F1956" t="s">
        <v>7769</v>
      </c>
    </row>
    <row r="1957" spans="1:6">
      <c r="A1957" s="3" t="s">
        <v>4022</v>
      </c>
      <c r="B1957" t="s">
        <v>4023</v>
      </c>
      <c r="C1957">
        <v>126</v>
      </c>
      <c r="D1957">
        <v>115</v>
      </c>
      <c r="E1957">
        <v>31150</v>
      </c>
      <c r="F1957" t="s">
        <v>7769</v>
      </c>
    </row>
    <row r="1958" spans="1:6">
      <c r="A1958" s="3" t="s">
        <v>4084</v>
      </c>
      <c r="B1958" t="s">
        <v>4085</v>
      </c>
      <c r="C1958">
        <v>79</v>
      </c>
      <c r="D1958">
        <v>78</v>
      </c>
      <c r="E1958" t="s">
        <v>7769</v>
      </c>
      <c r="F1958" t="s">
        <v>7769</v>
      </c>
    </row>
    <row r="1959" spans="1:6">
      <c r="A1959" s="3" t="s">
        <v>4086</v>
      </c>
      <c r="B1959" t="s">
        <v>4087</v>
      </c>
      <c r="C1959">
        <v>216</v>
      </c>
      <c r="D1959">
        <v>210</v>
      </c>
      <c r="E1959">
        <v>30130</v>
      </c>
      <c r="F1959" t="s">
        <v>7769</v>
      </c>
    </row>
    <row r="1960" spans="1:6">
      <c r="A1960" s="3" t="s">
        <v>4024</v>
      </c>
      <c r="B1960" t="s">
        <v>4025</v>
      </c>
      <c r="C1960">
        <v>1836</v>
      </c>
      <c r="D1960">
        <v>1928</v>
      </c>
      <c r="E1960">
        <v>28730</v>
      </c>
      <c r="F1960" t="s">
        <v>7769</v>
      </c>
    </row>
    <row r="1961" spans="1:6">
      <c r="A1961" s="3" t="s">
        <v>4026</v>
      </c>
      <c r="B1961" t="s">
        <v>4027</v>
      </c>
      <c r="C1961">
        <v>1687</v>
      </c>
      <c r="D1961">
        <v>1727</v>
      </c>
      <c r="E1961">
        <v>23460</v>
      </c>
      <c r="F1961" t="s">
        <v>7769</v>
      </c>
    </row>
    <row r="1962" spans="1:6">
      <c r="A1962" s="3" t="s">
        <v>4028</v>
      </c>
      <c r="B1962" t="s">
        <v>4029</v>
      </c>
      <c r="C1962">
        <v>656</v>
      </c>
      <c r="D1962">
        <v>647</v>
      </c>
      <c r="E1962">
        <v>31480</v>
      </c>
      <c r="F1962" t="s">
        <v>7769</v>
      </c>
    </row>
    <row r="1963" spans="1:6">
      <c r="A1963" s="3" t="s">
        <v>4030</v>
      </c>
      <c r="B1963" t="s">
        <v>4031</v>
      </c>
      <c r="C1963">
        <v>329</v>
      </c>
      <c r="D1963">
        <v>329</v>
      </c>
      <c r="E1963">
        <v>26630</v>
      </c>
      <c r="F1963" t="s">
        <v>7769</v>
      </c>
    </row>
    <row r="1964" spans="1:6">
      <c r="A1964" s="3" t="s">
        <v>4032</v>
      </c>
      <c r="B1964" t="s">
        <v>4033</v>
      </c>
      <c r="C1964">
        <v>140</v>
      </c>
      <c r="D1964">
        <v>134</v>
      </c>
      <c r="E1964">
        <v>36700</v>
      </c>
      <c r="F1964" t="s">
        <v>7769</v>
      </c>
    </row>
    <row r="1965" spans="1:6">
      <c r="A1965" s="3" t="s">
        <v>4034</v>
      </c>
      <c r="B1965" t="s">
        <v>4035</v>
      </c>
      <c r="C1965">
        <v>3748</v>
      </c>
      <c r="D1965">
        <v>3871</v>
      </c>
      <c r="E1965">
        <v>23600</v>
      </c>
      <c r="F1965">
        <v>17</v>
      </c>
    </row>
    <row r="1966" spans="1:6">
      <c r="A1966" s="3" t="s">
        <v>4036</v>
      </c>
      <c r="B1966" t="s">
        <v>4037</v>
      </c>
      <c r="C1966">
        <v>285</v>
      </c>
      <c r="D1966">
        <v>298</v>
      </c>
      <c r="E1966">
        <v>27960</v>
      </c>
      <c r="F1966" t="s">
        <v>7769</v>
      </c>
    </row>
    <row r="1967" spans="1:6">
      <c r="A1967" s="3" t="s">
        <v>4038</v>
      </c>
      <c r="B1967" t="s">
        <v>4039</v>
      </c>
      <c r="C1967">
        <v>1567</v>
      </c>
      <c r="D1967">
        <v>1559</v>
      </c>
      <c r="E1967">
        <v>28040</v>
      </c>
      <c r="F1967" t="s">
        <v>7769</v>
      </c>
    </row>
    <row r="1968" spans="1:6">
      <c r="A1968" s="3" t="s">
        <v>4040</v>
      </c>
      <c r="B1968" t="s">
        <v>4041</v>
      </c>
      <c r="C1968">
        <v>595</v>
      </c>
      <c r="D1968">
        <v>639</v>
      </c>
      <c r="E1968">
        <v>27890</v>
      </c>
      <c r="F1968" t="s">
        <v>7769</v>
      </c>
    </row>
    <row r="1969" spans="1:6">
      <c r="A1969" s="3" t="s">
        <v>4042</v>
      </c>
      <c r="B1969" t="s">
        <v>4043</v>
      </c>
      <c r="C1969">
        <v>367</v>
      </c>
      <c r="D1969">
        <v>350</v>
      </c>
      <c r="E1969">
        <v>27640</v>
      </c>
      <c r="F1969" t="s">
        <v>7769</v>
      </c>
    </row>
    <row r="1970" spans="1:6">
      <c r="A1970" s="3" t="s">
        <v>4044</v>
      </c>
      <c r="B1970" t="s">
        <v>4045</v>
      </c>
      <c r="C1970">
        <v>990</v>
      </c>
      <c r="D1970">
        <v>995</v>
      </c>
      <c r="E1970">
        <v>26420</v>
      </c>
      <c r="F1970" t="s">
        <v>7769</v>
      </c>
    </row>
    <row r="1971" spans="1:6">
      <c r="A1971" s="3" t="s">
        <v>4046</v>
      </c>
      <c r="B1971" t="s">
        <v>4047</v>
      </c>
      <c r="C1971">
        <v>121</v>
      </c>
      <c r="D1971">
        <v>117</v>
      </c>
      <c r="E1971">
        <v>29670</v>
      </c>
      <c r="F1971" t="s">
        <v>7769</v>
      </c>
    </row>
    <row r="1972" spans="1:6">
      <c r="A1972" s="3" t="s">
        <v>4048</v>
      </c>
      <c r="B1972" t="s">
        <v>4049</v>
      </c>
      <c r="C1972">
        <v>197</v>
      </c>
      <c r="D1972">
        <v>184</v>
      </c>
      <c r="E1972">
        <v>26660</v>
      </c>
      <c r="F1972" t="s">
        <v>7769</v>
      </c>
    </row>
    <row r="1973" spans="1:6">
      <c r="A1973" s="3" t="s">
        <v>4050</v>
      </c>
      <c r="B1973" t="s">
        <v>4051</v>
      </c>
      <c r="C1973">
        <v>547</v>
      </c>
      <c r="D1973">
        <v>560</v>
      </c>
      <c r="E1973">
        <v>21620</v>
      </c>
      <c r="F1973" t="s">
        <v>7769</v>
      </c>
    </row>
    <row r="1974" spans="1:6">
      <c r="A1974" s="3" t="s">
        <v>4052</v>
      </c>
      <c r="B1974" t="s">
        <v>4053</v>
      </c>
      <c r="C1974">
        <v>137</v>
      </c>
      <c r="D1974">
        <v>139</v>
      </c>
      <c r="E1974">
        <v>33430</v>
      </c>
      <c r="F1974" t="s">
        <v>7769</v>
      </c>
    </row>
    <row r="1975" spans="1:6">
      <c r="A1975" s="3" t="s">
        <v>4054</v>
      </c>
      <c r="B1975" t="s">
        <v>4055</v>
      </c>
      <c r="C1975">
        <v>632</v>
      </c>
      <c r="D1975">
        <v>622</v>
      </c>
      <c r="E1975">
        <v>31360</v>
      </c>
      <c r="F1975" t="s">
        <v>7769</v>
      </c>
    </row>
    <row r="1976" spans="1:6">
      <c r="A1976" s="3" t="s">
        <v>4056</v>
      </c>
      <c r="B1976" t="s">
        <v>4057</v>
      </c>
      <c r="C1976">
        <v>567</v>
      </c>
      <c r="D1976">
        <v>604</v>
      </c>
      <c r="E1976">
        <v>28660</v>
      </c>
      <c r="F1976" t="s">
        <v>7769</v>
      </c>
    </row>
    <row r="1977" spans="1:6">
      <c r="A1977" s="3" t="s">
        <v>4058</v>
      </c>
      <c r="B1977" t="s">
        <v>4059</v>
      </c>
      <c r="C1977">
        <v>213</v>
      </c>
      <c r="D1977">
        <v>235</v>
      </c>
      <c r="E1977">
        <v>28430</v>
      </c>
      <c r="F1977" t="s">
        <v>7769</v>
      </c>
    </row>
    <row r="1978" spans="1:6">
      <c r="A1978" s="3" t="s">
        <v>4060</v>
      </c>
      <c r="B1978" t="s">
        <v>4061</v>
      </c>
      <c r="C1978">
        <v>226</v>
      </c>
      <c r="D1978">
        <v>227</v>
      </c>
      <c r="E1978">
        <v>25220</v>
      </c>
      <c r="F1978" t="s">
        <v>7769</v>
      </c>
    </row>
    <row r="1979" spans="1:6">
      <c r="A1979" s="3" t="s">
        <v>4062</v>
      </c>
      <c r="B1979" t="s">
        <v>4063</v>
      </c>
      <c r="C1979">
        <v>314</v>
      </c>
      <c r="D1979">
        <v>277</v>
      </c>
      <c r="E1979">
        <v>28220</v>
      </c>
      <c r="F1979" t="s">
        <v>7769</v>
      </c>
    </row>
    <row r="1980" spans="1:6">
      <c r="A1980" s="3" t="s">
        <v>4064</v>
      </c>
      <c r="B1980" t="s">
        <v>4065</v>
      </c>
      <c r="C1980">
        <v>254</v>
      </c>
      <c r="D1980">
        <v>254</v>
      </c>
      <c r="E1980">
        <v>33680</v>
      </c>
      <c r="F1980" t="s">
        <v>7769</v>
      </c>
    </row>
    <row r="1981" spans="1:6">
      <c r="A1981" s="3" t="s">
        <v>4066</v>
      </c>
      <c r="B1981" t="s">
        <v>4067</v>
      </c>
      <c r="C1981">
        <v>276</v>
      </c>
      <c r="D1981">
        <v>277</v>
      </c>
      <c r="E1981">
        <v>28980</v>
      </c>
      <c r="F1981" t="s">
        <v>7769</v>
      </c>
    </row>
    <row r="1982" spans="1:6">
      <c r="A1982" s="3" t="s">
        <v>4068</v>
      </c>
      <c r="B1982" t="s">
        <v>4069</v>
      </c>
      <c r="C1982">
        <v>465</v>
      </c>
      <c r="D1982">
        <v>471</v>
      </c>
      <c r="E1982">
        <v>27320</v>
      </c>
      <c r="F1982" t="s">
        <v>7769</v>
      </c>
    </row>
    <row r="1983" spans="1:6">
      <c r="A1983" s="3" t="s">
        <v>4070</v>
      </c>
      <c r="B1983" t="s">
        <v>4071</v>
      </c>
      <c r="C1983">
        <v>54</v>
      </c>
      <c r="D1983">
        <v>71</v>
      </c>
      <c r="E1983" t="s">
        <v>7769</v>
      </c>
      <c r="F1983" t="s">
        <v>7769</v>
      </c>
    </row>
    <row r="1984" spans="1:6">
      <c r="A1984" s="3" t="s">
        <v>4074</v>
      </c>
      <c r="B1984" t="s">
        <v>4075</v>
      </c>
      <c r="C1984">
        <v>209</v>
      </c>
      <c r="D1984">
        <v>215</v>
      </c>
      <c r="E1984">
        <v>26190</v>
      </c>
      <c r="F1984" t="s">
        <v>7769</v>
      </c>
    </row>
    <row r="1985" spans="1:6">
      <c r="A1985" s="3" t="s">
        <v>4072</v>
      </c>
      <c r="B1985" t="s">
        <v>4073</v>
      </c>
      <c r="C1985">
        <v>318</v>
      </c>
      <c r="D1985">
        <v>328</v>
      </c>
      <c r="E1985">
        <v>28790</v>
      </c>
      <c r="F1985" t="s">
        <v>7769</v>
      </c>
    </row>
    <row r="1986" spans="1:6">
      <c r="A1986" s="3" t="s">
        <v>4076</v>
      </c>
      <c r="B1986" t="s">
        <v>4077</v>
      </c>
      <c r="C1986">
        <v>466</v>
      </c>
      <c r="D1986">
        <v>448</v>
      </c>
      <c r="E1986">
        <v>26850</v>
      </c>
      <c r="F1986" t="s">
        <v>7769</v>
      </c>
    </row>
    <row r="1987" spans="1:6">
      <c r="A1987" s="3" t="s">
        <v>3624</v>
      </c>
      <c r="B1987" t="s">
        <v>3625</v>
      </c>
      <c r="C1987">
        <v>809</v>
      </c>
      <c r="D1987">
        <v>855</v>
      </c>
      <c r="E1987">
        <v>28330</v>
      </c>
      <c r="F1987" t="s">
        <v>7769</v>
      </c>
    </row>
    <row r="1988" spans="1:6">
      <c r="A1988" s="3" t="s">
        <v>4078</v>
      </c>
      <c r="B1988" t="s">
        <v>4079</v>
      </c>
      <c r="C1988">
        <v>720</v>
      </c>
      <c r="D1988">
        <v>757</v>
      </c>
      <c r="E1988">
        <v>35530</v>
      </c>
      <c r="F1988" t="s">
        <v>7769</v>
      </c>
    </row>
    <row r="1989" spans="1:6">
      <c r="A1989" s="3" t="s">
        <v>4080</v>
      </c>
      <c r="B1989" t="s">
        <v>4081</v>
      </c>
      <c r="C1989">
        <v>200</v>
      </c>
      <c r="D1989">
        <v>247</v>
      </c>
      <c r="E1989">
        <v>28480</v>
      </c>
      <c r="F1989" t="s">
        <v>7769</v>
      </c>
    </row>
    <row r="1990" spans="1:6">
      <c r="A1990" s="3" t="s">
        <v>4088</v>
      </c>
      <c r="B1990" t="s">
        <v>4089</v>
      </c>
      <c r="C1990">
        <v>1542</v>
      </c>
      <c r="D1990">
        <v>1573</v>
      </c>
      <c r="E1990">
        <v>29710</v>
      </c>
      <c r="F1990" t="s">
        <v>7769</v>
      </c>
    </row>
    <row r="1991" spans="1:6">
      <c r="A1991" s="3" t="s">
        <v>4090</v>
      </c>
      <c r="B1991" t="s">
        <v>4091</v>
      </c>
      <c r="C1991">
        <v>552</v>
      </c>
      <c r="D1991">
        <v>638</v>
      </c>
      <c r="E1991">
        <v>27810</v>
      </c>
      <c r="F1991" t="s">
        <v>7769</v>
      </c>
    </row>
    <row r="1992" spans="1:6">
      <c r="A1992" s="3" t="s">
        <v>4092</v>
      </c>
      <c r="B1992" t="s">
        <v>4093</v>
      </c>
      <c r="C1992">
        <v>273</v>
      </c>
      <c r="D1992">
        <v>272</v>
      </c>
      <c r="E1992">
        <v>25430</v>
      </c>
      <c r="F1992" t="s">
        <v>7769</v>
      </c>
    </row>
    <row r="1993" spans="1:6">
      <c r="A1993" s="3" t="s">
        <v>4094</v>
      </c>
      <c r="B1993" t="s">
        <v>4095</v>
      </c>
      <c r="C1993">
        <v>514</v>
      </c>
      <c r="D1993">
        <v>514</v>
      </c>
      <c r="E1993">
        <v>26690</v>
      </c>
      <c r="F1993" t="s">
        <v>7769</v>
      </c>
    </row>
    <row r="1994" spans="1:6">
      <c r="A1994" s="3" t="s">
        <v>4096</v>
      </c>
      <c r="B1994" t="s">
        <v>4097</v>
      </c>
      <c r="C1994">
        <v>217</v>
      </c>
      <c r="D1994">
        <v>202</v>
      </c>
      <c r="E1994">
        <v>25050</v>
      </c>
      <c r="F1994" t="s">
        <v>7769</v>
      </c>
    </row>
    <row r="1995" spans="1:6">
      <c r="A1995" s="3" t="s">
        <v>4098</v>
      </c>
      <c r="B1995" t="s">
        <v>4099</v>
      </c>
      <c r="C1995">
        <v>1140</v>
      </c>
      <c r="D1995">
        <v>1174</v>
      </c>
      <c r="E1995">
        <v>24480</v>
      </c>
      <c r="F1995" t="s">
        <v>7769</v>
      </c>
    </row>
    <row r="1996" spans="1:6">
      <c r="A1996" s="3" t="s">
        <v>4100</v>
      </c>
      <c r="B1996" t="s">
        <v>4101</v>
      </c>
      <c r="C1996">
        <v>336</v>
      </c>
      <c r="D1996">
        <v>349</v>
      </c>
      <c r="E1996">
        <v>29810</v>
      </c>
      <c r="F1996" t="s">
        <v>7769</v>
      </c>
    </row>
    <row r="1997" spans="1:6">
      <c r="A1997" s="3" t="s">
        <v>4104</v>
      </c>
      <c r="B1997" t="s">
        <v>4105</v>
      </c>
      <c r="C1997">
        <v>215</v>
      </c>
      <c r="D1997">
        <v>189</v>
      </c>
      <c r="E1997">
        <v>34720</v>
      </c>
      <c r="F1997" t="s">
        <v>7769</v>
      </c>
    </row>
    <row r="1998" spans="1:6">
      <c r="A1998" s="3" t="s">
        <v>4102</v>
      </c>
      <c r="B1998" t="s">
        <v>4103</v>
      </c>
      <c r="C1998">
        <v>1533</v>
      </c>
      <c r="D1998">
        <v>1637</v>
      </c>
      <c r="E1998">
        <v>28080</v>
      </c>
      <c r="F1998" t="s">
        <v>7769</v>
      </c>
    </row>
    <row r="1999" spans="1:6">
      <c r="A1999" s="3" t="s">
        <v>4106</v>
      </c>
      <c r="B1999" t="s">
        <v>4107</v>
      </c>
      <c r="C1999">
        <v>86</v>
      </c>
      <c r="D1999">
        <v>80</v>
      </c>
      <c r="E1999" t="s">
        <v>7769</v>
      </c>
      <c r="F1999" t="s">
        <v>7769</v>
      </c>
    </row>
    <row r="2000" spans="1:6">
      <c r="A2000" s="3" t="s">
        <v>4160</v>
      </c>
      <c r="B2000" t="s">
        <v>4161</v>
      </c>
      <c r="C2000">
        <v>310</v>
      </c>
      <c r="D2000">
        <v>301</v>
      </c>
      <c r="E2000">
        <v>28720</v>
      </c>
      <c r="F2000" t="s">
        <v>7769</v>
      </c>
    </row>
    <row r="2001" spans="1:6">
      <c r="A2001" s="3" t="s">
        <v>4162</v>
      </c>
      <c r="B2001" t="s">
        <v>4163</v>
      </c>
      <c r="C2001">
        <v>321</v>
      </c>
      <c r="D2001">
        <v>331</v>
      </c>
      <c r="E2001">
        <v>27020</v>
      </c>
      <c r="F2001" t="s">
        <v>7769</v>
      </c>
    </row>
    <row r="2002" spans="1:6">
      <c r="A2002" s="3" t="s">
        <v>4108</v>
      </c>
      <c r="B2002" t="s">
        <v>4109</v>
      </c>
      <c r="C2002">
        <v>631</v>
      </c>
      <c r="D2002">
        <v>618</v>
      </c>
      <c r="E2002">
        <v>26910</v>
      </c>
      <c r="F2002" t="s">
        <v>7769</v>
      </c>
    </row>
    <row r="2003" spans="1:6">
      <c r="A2003" s="3" t="s">
        <v>4164</v>
      </c>
      <c r="B2003" t="s">
        <v>1368</v>
      </c>
      <c r="C2003">
        <v>3230</v>
      </c>
      <c r="D2003">
        <v>3505</v>
      </c>
      <c r="E2003">
        <v>25780</v>
      </c>
      <c r="F2003">
        <v>12</v>
      </c>
    </row>
    <row r="2004" spans="1:6">
      <c r="A2004" s="3" t="s">
        <v>4110</v>
      </c>
      <c r="B2004" t="s">
        <v>4111</v>
      </c>
      <c r="C2004">
        <v>477</v>
      </c>
      <c r="D2004">
        <v>439</v>
      </c>
      <c r="E2004">
        <v>28150</v>
      </c>
      <c r="F2004" t="s">
        <v>7769</v>
      </c>
    </row>
    <row r="2005" spans="1:6">
      <c r="A2005" s="3" t="s">
        <v>4112</v>
      </c>
      <c r="B2005" t="s">
        <v>4113</v>
      </c>
      <c r="C2005">
        <v>1712</v>
      </c>
      <c r="D2005">
        <v>1662</v>
      </c>
      <c r="E2005">
        <v>25760</v>
      </c>
      <c r="F2005" t="s">
        <v>7769</v>
      </c>
    </row>
    <row r="2006" spans="1:6">
      <c r="A2006" s="3" t="s">
        <v>4165</v>
      </c>
      <c r="B2006" t="s">
        <v>4166</v>
      </c>
      <c r="C2006">
        <v>1077</v>
      </c>
      <c r="D2006">
        <v>1060</v>
      </c>
      <c r="E2006">
        <v>27460</v>
      </c>
      <c r="F2006" t="s">
        <v>7769</v>
      </c>
    </row>
    <row r="2007" spans="1:6">
      <c r="A2007" s="3" t="s">
        <v>4114</v>
      </c>
      <c r="B2007" t="s">
        <v>4115</v>
      </c>
      <c r="C2007">
        <v>315</v>
      </c>
      <c r="D2007">
        <v>345</v>
      </c>
      <c r="E2007">
        <v>38720</v>
      </c>
      <c r="F2007" t="s">
        <v>7769</v>
      </c>
    </row>
    <row r="2008" spans="1:6">
      <c r="A2008" s="3" t="s">
        <v>4116</v>
      </c>
      <c r="B2008" t="s">
        <v>4117</v>
      </c>
      <c r="C2008">
        <v>6013</v>
      </c>
      <c r="D2008">
        <v>5810</v>
      </c>
      <c r="E2008">
        <v>22100</v>
      </c>
      <c r="F2008">
        <v>22</v>
      </c>
    </row>
    <row r="2009" spans="1:6">
      <c r="A2009" s="3" t="s">
        <v>4120</v>
      </c>
      <c r="B2009" t="s">
        <v>4121</v>
      </c>
      <c r="C2009">
        <v>795</v>
      </c>
      <c r="D2009">
        <v>735</v>
      </c>
      <c r="E2009">
        <v>28310</v>
      </c>
      <c r="F2009" t="s">
        <v>7769</v>
      </c>
    </row>
    <row r="2010" spans="1:6">
      <c r="A2010" s="3" t="s">
        <v>4122</v>
      </c>
      <c r="B2010" t="s">
        <v>4123</v>
      </c>
      <c r="C2010">
        <v>349</v>
      </c>
      <c r="D2010">
        <v>378</v>
      </c>
      <c r="E2010">
        <v>27760</v>
      </c>
      <c r="F2010" t="s">
        <v>7769</v>
      </c>
    </row>
    <row r="2011" spans="1:6">
      <c r="A2011" s="3" t="s">
        <v>4118</v>
      </c>
      <c r="B2011" t="s">
        <v>4119</v>
      </c>
      <c r="C2011">
        <v>4688</v>
      </c>
      <c r="D2011">
        <v>4638</v>
      </c>
      <c r="E2011">
        <v>26590</v>
      </c>
      <c r="F2011">
        <v>11</v>
      </c>
    </row>
    <row r="2012" spans="1:6">
      <c r="A2012" s="3" t="s">
        <v>4126</v>
      </c>
      <c r="B2012" t="s">
        <v>4127</v>
      </c>
      <c r="C2012">
        <v>287</v>
      </c>
      <c r="D2012">
        <v>263</v>
      </c>
      <c r="E2012">
        <v>25180</v>
      </c>
      <c r="F2012" t="s">
        <v>7769</v>
      </c>
    </row>
    <row r="2013" spans="1:6">
      <c r="A2013" s="3" t="s">
        <v>4128</v>
      </c>
      <c r="B2013" t="s">
        <v>4129</v>
      </c>
      <c r="C2013">
        <v>1040</v>
      </c>
      <c r="D2013">
        <v>1108</v>
      </c>
      <c r="E2013">
        <v>29330</v>
      </c>
      <c r="F2013" t="s">
        <v>7769</v>
      </c>
    </row>
    <row r="2014" spans="1:6">
      <c r="A2014" s="3" t="s">
        <v>4124</v>
      </c>
      <c r="B2014" t="s">
        <v>4125</v>
      </c>
      <c r="C2014">
        <v>1492</v>
      </c>
      <c r="D2014">
        <v>1449</v>
      </c>
      <c r="E2014">
        <v>28500</v>
      </c>
      <c r="F2014" t="s">
        <v>7769</v>
      </c>
    </row>
    <row r="2015" spans="1:6">
      <c r="A2015" s="3" t="s">
        <v>4130</v>
      </c>
      <c r="B2015" t="s">
        <v>4131</v>
      </c>
      <c r="C2015">
        <v>383</v>
      </c>
      <c r="D2015">
        <v>397</v>
      </c>
      <c r="E2015">
        <v>22320</v>
      </c>
      <c r="F2015" t="s">
        <v>7769</v>
      </c>
    </row>
    <row r="2016" spans="1:6">
      <c r="A2016" s="3" t="s">
        <v>4132</v>
      </c>
      <c r="B2016" t="s">
        <v>4133</v>
      </c>
      <c r="C2016">
        <v>2938</v>
      </c>
      <c r="D2016">
        <v>3335</v>
      </c>
      <c r="E2016">
        <v>23510</v>
      </c>
      <c r="F2016">
        <v>18</v>
      </c>
    </row>
    <row r="2017" spans="1:6">
      <c r="A2017" s="3" t="s">
        <v>4134</v>
      </c>
      <c r="B2017" t="s">
        <v>4135</v>
      </c>
      <c r="C2017">
        <v>1249</v>
      </c>
      <c r="D2017">
        <v>1172</v>
      </c>
      <c r="E2017">
        <v>24700</v>
      </c>
      <c r="F2017" t="s">
        <v>7769</v>
      </c>
    </row>
    <row r="2018" spans="1:6">
      <c r="A2018" s="3" t="s">
        <v>4136</v>
      </c>
      <c r="B2018" t="s">
        <v>4137</v>
      </c>
      <c r="C2018">
        <v>1531</v>
      </c>
      <c r="D2018">
        <v>1633</v>
      </c>
      <c r="E2018">
        <v>30800</v>
      </c>
      <c r="F2018" t="s">
        <v>7769</v>
      </c>
    </row>
    <row r="2019" spans="1:6">
      <c r="A2019" s="3" t="s">
        <v>4138</v>
      </c>
      <c r="B2019" t="s">
        <v>4139</v>
      </c>
      <c r="C2019">
        <v>712</v>
      </c>
      <c r="D2019">
        <v>672</v>
      </c>
      <c r="E2019">
        <v>24640</v>
      </c>
      <c r="F2019" t="s">
        <v>7769</v>
      </c>
    </row>
    <row r="2020" spans="1:6">
      <c r="A2020" s="3" t="s">
        <v>4140</v>
      </c>
      <c r="B2020" t="s">
        <v>4141</v>
      </c>
      <c r="C2020">
        <v>147</v>
      </c>
      <c r="D2020">
        <v>153</v>
      </c>
      <c r="E2020">
        <v>25110</v>
      </c>
      <c r="F2020" t="s">
        <v>7769</v>
      </c>
    </row>
    <row r="2021" spans="1:6">
      <c r="A2021" s="3" t="s">
        <v>4142</v>
      </c>
      <c r="B2021" t="s">
        <v>4143</v>
      </c>
      <c r="C2021">
        <v>283</v>
      </c>
      <c r="D2021">
        <v>285</v>
      </c>
      <c r="E2021">
        <v>27300</v>
      </c>
      <c r="F2021" t="s">
        <v>7769</v>
      </c>
    </row>
    <row r="2022" spans="1:6">
      <c r="A2022" s="3" t="s">
        <v>4144</v>
      </c>
      <c r="B2022" t="s">
        <v>4145</v>
      </c>
      <c r="C2022">
        <v>416</v>
      </c>
      <c r="D2022">
        <v>431</v>
      </c>
      <c r="E2022">
        <v>28040</v>
      </c>
      <c r="F2022" t="s">
        <v>7769</v>
      </c>
    </row>
    <row r="2023" spans="1:6">
      <c r="A2023" s="3" t="s">
        <v>4146</v>
      </c>
      <c r="B2023" t="s">
        <v>4147</v>
      </c>
      <c r="C2023">
        <v>250</v>
      </c>
      <c r="D2023">
        <v>225</v>
      </c>
      <c r="E2023">
        <v>25110</v>
      </c>
      <c r="F2023" t="s">
        <v>7769</v>
      </c>
    </row>
    <row r="2024" spans="1:6">
      <c r="A2024" s="3" t="s">
        <v>4148</v>
      </c>
      <c r="B2024" t="s">
        <v>4149</v>
      </c>
      <c r="C2024">
        <v>1734</v>
      </c>
      <c r="D2024">
        <v>1751</v>
      </c>
      <c r="E2024">
        <v>27010</v>
      </c>
      <c r="F2024" t="s">
        <v>7769</v>
      </c>
    </row>
    <row r="2025" spans="1:6">
      <c r="A2025" s="3" t="s">
        <v>4150</v>
      </c>
      <c r="B2025" t="s">
        <v>4151</v>
      </c>
      <c r="C2025">
        <v>1020</v>
      </c>
      <c r="D2025">
        <v>1079</v>
      </c>
      <c r="E2025">
        <v>27330</v>
      </c>
      <c r="F2025" t="s">
        <v>7769</v>
      </c>
    </row>
    <row r="2026" spans="1:6">
      <c r="A2026" s="3" t="s">
        <v>4152</v>
      </c>
      <c r="B2026" t="s">
        <v>4153</v>
      </c>
      <c r="C2026">
        <v>298</v>
      </c>
      <c r="D2026">
        <v>281</v>
      </c>
      <c r="E2026">
        <v>24020</v>
      </c>
      <c r="F2026" t="s">
        <v>7769</v>
      </c>
    </row>
    <row r="2027" spans="1:6">
      <c r="A2027" s="3" t="s">
        <v>4154</v>
      </c>
      <c r="B2027" t="s">
        <v>4155</v>
      </c>
      <c r="C2027">
        <v>647</v>
      </c>
      <c r="D2027">
        <v>654</v>
      </c>
      <c r="E2027">
        <v>32160</v>
      </c>
      <c r="F2027" t="s">
        <v>7769</v>
      </c>
    </row>
    <row r="2028" spans="1:6">
      <c r="A2028" s="3" t="s">
        <v>4156</v>
      </c>
      <c r="B2028" t="s">
        <v>4157</v>
      </c>
      <c r="C2028">
        <v>1074</v>
      </c>
      <c r="D2028">
        <v>984</v>
      </c>
      <c r="E2028">
        <v>26090</v>
      </c>
      <c r="F2028" t="s">
        <v>7769</v>
      </c>
    </row>
    <row r="2029" spans="1:6">
      <c r="A2029" s="3" t="s">
        <v>4158</v>
      </c>
      <c r="B2029" t="s">
        <v>4159</v>
      </c>
      <c r="C2029">
        <v>65</v>
      </c>
      <c r="D2029">
        <v>53</v>
      </c>
      <c r="E2029" t="s">
        <v>7769</v>
      </c>
      <c r="F2029" t="s">
        <v>7769</v>
      </c>
    </row>
    <row r="2030" spans="1:6">
      <c r="A2030" s="3" t="s">
        <v>4167</v>
      </c>
      <c r="B2030" t="s">
        <v>4168</v>
      </c>
      <c r="C2030">
        <v>890</v>
      </c>
      <c r="D2030">
        <v>897</v>
      </c>
      <c r="E2030">
        <v>25940</v>
      </c>
      <c r="F2030" t="s">
        <v>7769</v>
      </c>
    </row>
    <row r="2031" spans="1:6">
      <c r="A2031" s="3" t="s">
        <v>4169</v>
      </c>
      <c r="B2031" t="s">
        <v>4170</v>
      </c>
      <c r="C2031">
        <v>265</v>
      </c>
      <c r="D2031">
        <v>262</v>
      </c>
      <c r="E2031">
        <v>24250</v>
      </c>
      <c r="F2031" t="s">
        <v>7769</v>
      </c>
    </row>
    <row r="2032" spans="1:6">
      <c r="A2032" s="3" t="s">
        <v>4171</v>
      </c>
      <c r="B2032" t="s">
        <v>4172</v>
      </c>
      <c r="C2032">
        <v>348</v>
      </c>
      <c r="D2032">
        <v>351</v>
      </c>
      <c r="E2032">
        <v>25510</v>
      </c>
      <c r="F2032" t="s">
        <v>7769</v>
      </c>
    </row>
    <row r="2033" spans="1:6">
      <c r="A2033" s="3" t="s">
        <v>3726</v>
      </c>
      <c r="B2033" t="s">
        <v>3727</v>
      </c>
      <c r="C2033">
        <v>100</v>
      </c>
      <c r="D2033">
        <v>105</v>
      </c>
      <c r="E2033">
        <v>24810</v>
      </c>
      <c r="F2033" t="s">
        <v>7769</v>
      </c>
    </row>
    <row r="2034" spans="1:6">
      <c r="A2034" s="3" t="s">
        <v>4173</v>
      </c>
      <c r="B2034" t="s">
        <v>4174</v>
      </c>
      <c r="C2034">
        <v>844</v>
      </c>
      <c r="D2034">
        <v>933</v>
      </c>
      <c r="E2034">
        <v>28540</v>
      </c>
      <c r="F2034" t="s">
        <v>7769</v>
      </c>
    </row>
    <row r="2035" spans="1:6">
      <c r="A2035" s="3" t="s">
        <v>4175</v>
      </c>
      <c r="B2035" t="s">
        <v>4176</v>
      </c>
      <c r="C2035">
        <v>789</v>
      </c>
      <c r="D2035">
        <v>760</v>
      </c>
      <c r="E2035">
        <v>25630</v>
      </c>
      <c r="F2035" t="s">
        <v>7769</v>
      </c>
    </row>
    <row r="2036" spans="1:6">
      <c r="A2036" s="3" t="s">
        <v>4177</v>
      </c>
      <c r="B2036" t="s">
        <v>4178</v>
      </c>
      <c r="C2036">
        <v>621</v>
      </c>
      <c r="D2036">
        <v>577</v>
      </c>
      <c r="E2036">
        <v>27360</v>
      </c>
      <c r="F2036" t="s">
        <v>7769</v>
      </c>
    </row>
    <row r="2037" spans="1:6">
      <c r="A2037" s="3" t="s">
        <v>4179</v>
      </c>
      <c r="B2037" t="s">
        <v>4180</v>
      </c>
      <c r="C2037">
        <v>14277</v>
      </c>
      <c r="D2037">
        <v>15157</v>
      </c>
      <c r="E2037">
        <v>29500</v>
      </c>
      <c r="F2037">
        <v>12</v>
      </c>
    </row>
    <row r="2038" spans="1:6">
      <c r="A2038" s="3" t="s">
        <v>4181</v>
      </c>
      <c r="B2038" t="s">
        <v>4182</v>
      </c>
      <c r="C2038">
        <v>347</v>
      </c>
      <c r="D2038">
        <v>331</v>
      </c>
      <c r="E2038">
        <v>30290</v>
      </c>
      <c r="F2038" t="s">
        <v>7769</v>
      </c>
    </row>
    <row r="2039" spans="1:6">
      <c r="A2039" s="3" t="s">
        <v>4183</v>
      </c>
      <c r="B2039" t="s">
        <v>4184</v>
      </c>
      <c r="C2039">
        <v>222</v>
      </c>
      <c r="D2039">
        <v>184</v>
      </c>
      <c r="E2039">
        <v>28000</v>
      </c>
      <c r="F2039" t="s">
        <v>7769</v>
      </c>
    </row>
    <row r="2040" spans="1:6">
      <c r="A2040" s="3" t="s">
        <v>4205</v>
      </c>
      <c r="B2040" t="s">
        <v>4206</v>
      </c>
      <c r="C2040">
        <v>136</v>
      </c>
      <c r="D2040">
        <v>132</v>
      </c>
      <c r="E2040">
        <v>20740</v>
      </c>
      <c r="F2040" t="s">
        <v>7769</v>
      </c>
    </row>
    <row r="2041" spans="1:6">
      <c r="A2041" s="3" t="s">
        <v>4201</v>
      </c>
      <c r="B2041" t="s">
        <v>4202</v>
      </c>
      <c r="C2041">
        <v>2755</v>
      </c>
      <c r="D2041">
        <v>2784</v>
      </c>
      <c r="E2041">
        <v>23910</v>
      </c>
      <c r="F2041">
        <v>18</v>
      </c>
    </row>
    <row r="2042" spans="1:6">
      <c r="A2042" s="3" t="s">
        <v>4185</v>
      </c>
      <c r="B2042" t="s">
        <v>4186</v>
      </c>
      <c r="C2042">
        <v>257</v>
      </c>
      <c r="D2042">
        <v>271</v>
      </c>
      <c r="E2042">
        <v>24070</v>
      </c>
      <c r="F2042" t="s">
        <v>7769</v>
      </c>
    </row>
    <row r="2043" spans="1:6">
      <c r="A2043" s="3" t="s">
        <v>4203</v>
      </c>
      <c r="B2043" t="s">
        <v>4204</v>
      </c>
      <c r="C2043">
        <v>282</v>
      </c>
      <c r="D2043">
        <v>269</v>
      </c>
      <c r="E2043">
        <v>29670</v>
      </c>
      <c r="F2043" t="s">
        <v>7769</v>
      </c>
    </row>
    <row r="2044" spans="1:6">
      <c r="A2044" s="3" t="s">
        <v>4189</v>
      </c>
      <c r="B2044" t="s">
        <v>4190</v>
      </c>
      <c r="C2044">
        <v>1160</v>
      </c>
      <c r="D2044">
        <v>1217</v>
      </c>
      <c r="E2044">
        <v>30680</v>
      </c>
      <c r="F2044" t="s">
        <v>7769</v>
      </c>
    </row>
    <row r="2045" spans="1:6">
      <c r="A2045" s="3" t="s">
        <v>4187</v>
      </c>
      <c r="B2045" t="s">
        <v>4188</v>
      </c>
      <c r="C2045">
        <v>440</v>
      </c>
      <c r="D2045">
        <v>450</v>
      </c>
      <c r="E2045">
        <v>31190</v>
      </c>
      <c r="F2045" t="s">
        <v>7769</v>
      </c>
    </row>
    <row r="2046" spans="1:6">
      <c r="A2046" s="3" t="s">
        <v>4191</v>
      </c>
      <c r="B2046" t="s">
        <v>4192</v>
      </c>
      <c r="C2046">
        <v>138</v>
      </c>
      <c r="D2046">
        <v>130</v>
      </c>
      <c r="E2046">
        <v>23770</v>
      </c>
      <c r="F2046" t="s">
        <v>7769</v>
      </c>
    </row>
    <row r="2047" spans="1:6">
      <c r="A2047" s="3" t="s">
        <v>4193</v>
      </c>
      <c r="B2047" t="s">
        <v>4194</v>
      </c>
      <c r="C2047">
        <v>482</v>
      </c>
      <c r="D2047">
        <v>481</v>
      </c>
      <c r="E2047">
        <v>25130</v>
      </c>
      <c r="F2047" t="s">
        <v>7769</v>
      </c>
    </row>
    <row r="2048" spans="1:6">
      <c r="A2048" s="3" t="s">
        <v>4195</v>
      </c>
      <c r="B2048" t="s">
        <v>4196</v>
      </c>
      <c r="C2048">
        <v>1073</v>
      </c>
      <c r="D2048">
        <v>926</v>
      </c>
      <c r="E2048">
        <v>24140</v>
      </c>
      <c r="F2048" t="s">
        <v>7769</v>
      </c>
    </row>
    <row r="2049" spans="1:6">
      <c r="A2049" s="3" t="s">
        <v>4197</v>
      </c>
      <c r="B2049" t="s">
        <v>4198</v>
      </c>
      <c r="C2049">
        <v>170</v>
      </c>
      <c r="D2049">
        <v>165</v>
      </c>
      <c r="E2049">
        <v>23140</v>
      </c>
      <c r="F2049" t="s">
        <v>7769</v>
      </c>
    </row>
    <row r="2050" spans="1:6">
      <c r="A2050" s="3" t="s">
        <v>4199</v>
      </c>
      <c r="B2050" t="s">
        <v>4200</v>
      </c>
      <c r="C2050">
        <v>568</v>
      </c>
      <c r="D2050">
        <v>518</v>
      </c>
      <c r="E2050">
        <v>26170</v>
      </c>
      <c r="F2050" t="s">
        <v>7769</v>
      </c>
    </row>
    <row r="2051" spans="1:6">
      <c r="A2051" s="3" t="s">
        <v>4207</v>
      </c>
      <c r="B2051" t="s">
        <v>4208</v>
      </c>
      <c r="C2051">
        <v>683</v>
      </c>
      <c r="D2051">
        <v>643</v>
      </c>
      <c r="E2051">
        <v>26610</v>
      </c>
      <c r="F2051" t="s">
        <v>7769</v>
      </c>
    </row>
    <row r="2052" spans="1:6">
      <c r="A2052" s="3" t="s">
        <v>4209</v>
      </c>
      <c r="B2052" t="s">
        <v>4210</v>
      </c>
      <c r="C2052">
        <v>274</v>
      </c>
      <c r="D2052">
        <v>250</v>
      </c>
      <c r="E2052">
        <v>25360</v>
      </c>
      <c r="F2052" t="s">
        <v>7769</v>
      </c>
    </row>
    <row r="2053" spans="1:6">
      <c r="A2053" s="3" t="s">
        <v>4211</v>
      </c>
      <c r="B2053" t="s">
        <v>4212</v>
      </c>
      <c r="C2053">
        <v>1063</v>
      </c>
      <c r="D2053">
        <v>1225</v>
      </c>
      <c r="E2053">
        <v>27420</v>
      </c>
      <c r="F2053" t="s">
        <v>7769</v>
      </c>
    </row>
    <row r="2054" spans="1:6">
      <c r="A2054" s="3" t="s">
        <v>4231</v>
      </c>
      <c r="B2054" t="s">
        <v>4232</v>
      </c>
      <c r="C2054">
        <v>202</v>
      </c>
      <c r="D2054">
        <v>196</v>
      </c>
      <c r="E2054">
        <v>26790</v>
      </c>
      <c r="F2054" t="s">
        <v>7769</v>
      </c>
    </row>
    <row r="2055" spans="1:6">
      <c r="A2055" s="3" t="s">
        <v>4213</v>
      </c>
      <c r="B2055" t="s">
        <v>4214</v>
      </c>
      <c r="C2055">
        <v>165</v>
      </c>
      <c r="D2055">
        <v>217</v>
      </c>
      <c r="E2055">
        <v>29020</v>
      </c>
      <c r="F2055" t="s">
        <v>7769</v>
      </c>
    </row>
    <row r="2056" spans="1:6">
      <c r="A2056" s="3" t="s">
        <v>4215</v>
      </c>
      <c r="B2056" t="s">
        <v>4216</v>
      </c>
      <c r="C2056">
        <v>1059</v>
      </c>
      <c r="D2056">
        <v>1090</v>
      </c>
      <c r="E2056">
        <v>32830</v>
      </c>
      <c r="F2056" t="s">
        <v>7769</v>
      </c>
    </row>
    <row r="2057" spans="1:6">
      <c r="A2057" s="3" t="s">
        <v>4217</v>
      </c>
      <c r="B2057" t="s">
        <v>4218</v>
      </c>
      <c r="C2057">
        <v>754</v>
      </c>
      <c r="D2057">
        <v>750</v>
      </c>
      <c r="E2057">
        <v>28040</v>
      </c>
      <c r="F2057" t="s">
        <v>7769</v>
      </c>
    </row>
    <row r="2058" spans="1:6">
      <c r="A2058" s="3" t="s">
        <v>4219</v>
      </c>
      <c r="B2058" t="s">
        <v>4220</v>
      </c>
      <c r="C2058">
        <v>410</v>
      </c>
      <c r="D2058">
        <v>379</v>
      </c>
      <c r="E2058">
        <v>24780</v>
      </c>
      <c r="F2058" t="s">
        <v>7769</v>
      </c>
    </row>
    <row r="2059" spans="1:6">
      <c r="A2059" s="3" t="s">
        <v>4221</v>
      </c>
      <c r="B2059" t="s">
        <v>4222</v>
      </c>
      <c r="C2059">
        <v>439</v>
      </c>
      <c r="D2059">
        <v>438</v>
      </c>
      <c r="E2059">
        <v>24710</v>
      </c>
      <c r="F2059" t="s">
        <v>7769</v>
      </c>
    </row>
    <row r="2060" spans="1:6">
      <c r="A2060" s="3" t="s">
        <v>4223</v>
      </c>
      <c r="B2060" t="s">
        <v>4224</v>
      </c>
      <c r="C2060">
        <v>1065</v>
      </c>
      <c r="D2060">
        <v>1041</v>
      </c>
      <c r="E2060">
        <v>22790</v>
      </c>
      <c r="F2060" t="s">
        <v>7769</v>
      </c>
    </row>
    <row r="2061" spans="1:6">
      <c r="A2061" s="3" t="s">
        <v>4225</v>
      </c>
      <c r="B2061" t="s">
        <v>4226</v>
      </c>
      <c r="C2061">
        <v>4558</v>
      </c>
      <c r="D2061">
        <v>4463</v>
      </c>
      <c r="E2061">
        <v>23840</v>
      </c>
      <c r="F2061">
        <v>18</v>
      </c>
    </row>
    <row r="2062" spans="1:6">
      <c r="A2062" s="3" t="s">
        <v>4227</v>
      </c>
      <c r="B2062" t="s">
        <v>4228</v>
      </c>
      <c r="C2062">
        <v>493</v>
      </c>
      <c r="D2062">
        <v>462</v>
      </c>
      <c r="E2062">
        <v>28450</v>
      </c>
      <c r="F2062" t="s">
        <v>7769</v>
      </c>
    </row>
    <row r="2063" spans="1:6">
      <c r="A2063" s="3" t="s">
        <v>4229</v>
      </c>
      <c r="B2063" t="s">
        <v>4230</v>
      </c>
      <c r="C2063">
        <v>679</v>
      </c>
      <c r="D2063">
        <v>667</v>
      </c>
      <c r="E2063">
        <v>28280</v>
      </c>
      <c r="F2063" t="s">
        <v>7769</v>
      </c>
    </row>
    <row r="2064" spans="1:6">
      <c r="A2064" s="3" t="s">
        <v>4233</v>
      </c>
      <c r="B2064" t="s">
        <v>4234</v>
      </c>
      <c r="C2064">
        <v>1169</v>
      </c>
      <c r="D2064">
        <v>1258</v>
      </c>
      <c r="E2064">
        <v>25600</v>
      </c>
      <c r="F2064" t="s">
        <v>7769</v>
      </c>
    </row>
    <row r="2065" spans="1:6">
      <c r="A2065" s="3" t="s">
        <v>4235</v>
      </c>
      <c r="B2065" t="s">
        <v>4236</v>
      </c>
      <c r="C2065">
        <v>175</v>
      </c>
      <c r="D2065">
        <v>161</v>
      </c>
      <c r="E2065">
        <v>35530</v>
      </c>
      <c r="F2065" t="s">
        <v>7769</v>
      </c>
    </row>
    <row r="2066" spans="1:6">
      <c r="A2066" s="3" t="s">
        <v>4237</v>
      </c>
      <c r="B2066" t="s">
        <v>4238</v>
      </c>
      <c r="C2066">
        <v>1735</v>
      </c>
      <c r="D2066">
        <v>1686</v>
      </c>
      <c r="E2066">
        <v>28110</v>
      </c>
      <c r="F2066" t="s">
        <v>7769</v>
      </c>
    </row>
    <row r="2067" spans="1:6">
      <c r="A2067" s="3" t="s">
        <v>4239</v>
      </c>
      <c r="B2067" t="s">
        <v>4240</v>
      </c>
      <c r="C2067">
        <v>1095</v>
      </c>
      <c r="D2067">
        <v>1037</v>
      </c>
      <c r="E2067">
        <v>29610</v>
      </c>
      <c r="F2067" t="s">
        <v>7769</v>
      </c>
    </row>
    <row r="2068" spans="1:6">
      <c r="A2068" s="3" t="s">
        <v>4241</v>
      </c>
      <c r="B2068" t="s">
        <v>4242</v>
      </c>
      <c r="C2068">
        <v>1422</v>
      </c>
      <c r="D2068">
        <v>1392</v>
      </c>
      <c r="E2068">
        <v>22840</v>
      </c>
      <c r="F2068" t="s">
        <v>7769</v>
      </c>
    </row>
    <row r="2069" spans="1:6">
      <c r="A2069" s="3" t="s">
        <v>4243</v>
      </c>
      <c r="B2069" t="s">
        <v>4244</v>
      </c>
      <c r="C2069">
        <v>1943</v>
      </c>
      <c r="D2069">
        <v>1875</v>
      </c>
      <c r="E2069">
        <v>27900</v>
      </c>
      <c r="F2069" t="s">
        <v>7769</v>
      </c>
    </row>
    <row r="2070" spans="1:6">
      <c r="A2070" s="3" t="s">
        <v>4245</v>
      </c>
      <c r="B2070" t="s">
        <v>4246</v>
      </c>
      <c r="C2070">
        <v>310</v>
      </c>
      <c r="D2070">
        <v>303</v>
      </c>
      <c r="E2070">
        <v>26500</v>
      </c>
      <c r="F2070" t="s">
        <v>7769</v>
      </c>
    </row>
    <row r="2071" spans="1:6">
      <c r="A2071" s="3" t="s">
        <v>4247</v>
      </c>
      <c r="B2071" t="s">
        <v>4248</v>
      </c>
      <c r="C2071">
        <v>1232</v>
      </c>
      <c r="D2071">
        <v>1374</v>
      </c>
      <c r="E2071">
        <v>26960</v>
      </c>
      <c r="F2071" t="s">
        <v>7769</v>
      </c>
    </row>
    <row r="2072" spans="1:6">
      <c r="A2072" s="3" t="s">
        <v>4249</v>
      </c>
      <c r="B2072" t="s">
        <v>4250</v>
      </c>
      <c r="C2072">
        <v>2081</v>
      </c>
      <c r="D2072">
        <v>2077</v>
      </c>
      <c r="E2072">
        <v>26870</v>
      </c>
      <c r="F2072">
        <v>11</v>
      </c>
    </row>
    <row r="2073" spans="1:6">
      <c r="A2073" s="3" t="s">
        <v>4251</v>
      </c>
      <c r="B2073" t="s">
        <v>4252</v>
      </c>
      <c r="C2073">
        <v>332</v>
      </c>
      <c r="D2073">
        <v>314</v>
      </c>
      <c r="E2073">
        <v>26200</v>
      </c>
      <c r="F2073" t="s">
        <v>7769</v>
      </c>
    </row>
    <row r="2074" spans="1:6">
      <c r="A2074" s="3" t="s">
        <v>4253</v>
      </c>
      <c r="B2074" t="s">
        <v>4254</v>
      </c>
      <c r="C2074">
        <v>528</v>
      </c>
      <c r="D2074">
        <v>522</v>
      </c>
      <c r="E2074">
        <v>32890</v>
      </c>
      <c r="F2074" t="s">
        <v>7769</v>
      </c>
    </row>
    <row r="2075" spans="1:6">
      <c r="A2075" s="3" t="s">
        <v>4255</v>
      </c>
      <c r="B2075" t="s">
        <v>4256</v>
      </c>
      <c r="C2075">
        <v>1869</v>
      </c>
      <c r="D2075">
        <v>1941</v>
      </c>
      <c r="E2075">
        <v>28740</v>
      </c>
      <c r="F2075" t="s">
        <v>7769</v>
      </c>
    </row>
    <row r="2076" spans="1:6">
      <c r="A2076" s="3" t="s">
        <v>4257</v>
      </c>
      <c r="B2076" t="s">
        <v>4258</v>
      </c>
      <c r="C2076">
        <v>936</v>
      </c>
      <c r="D2076">
        <v>941</v>
      </c>
      <c r="E2076">
        <v>27510</v>
      </c>
      <c r="F2076" t="s">
        <v>7769</v>
      </c>
    </row>
    <row r="2077" spans="1:6">
      <c r="A2077" s="3" t="s">
        <v>4259</v>
      </c>
      <c r="B2077" t="s">
        <v>4260</v>
      </c>
      <c r="C2077">
        <v>291</v>
      </c>
      <c r="D2077">
        <v>295</v>
      </c>
      <c r="E2077">
        <v>26000</v>
      </c>
      <c r="F2077" t="s">
        <v>7769</v>
      </c>
    </row>
    <row r="2078" spans="1:6">
      <c r="A2078" s="3" t="s">
        <v>4261</v>
      </c>
      <c r="B2078" t="s">
        <v>4262</v>
      </c>
      <c r="C2078">
        <v>276</v>
      </c>
      <c r="D2078">
        <v>254</v>
      </c>
      <c r="E2078">
        <v>27570</v>
      </c>
      <c r="F2078" t="s">
        <v>7769</v>
      </c>
    </row>
    <row r="2079" spans="1:6">
      <c r="A2079" s="3" t="s">
        <v>4263</v>
      </c>
      <c r="B2079" t="s">
        <v>4264</v>
      </c>
      <c r="C2079">
        <v>368</v>
      </c>
      <c r="D2079">
        <v>367</v>
      </c>
      <c r="E2079">
        <v>26070</v>
      </c>
      <c r="F2079" t="s">
        <v>7769</v>
      </c>
    </row>
    <row r="2080" spans="1:6">
      <c r="A2080" s="3" t="s">
        <v>4265</v>
      </c>
      <c r="B2080" t="s">
        <v>4266</v>
      </c>
      <c r="C2080">
        <v>290</v>
      </c>
      <c r="D2080">
        <v>265</v>
      </c>
      <c r="E2080">
        <v>28500</v>
      </c>
      <c r="F2080" t="s">
        <v>7769</v>
      </c>
    </row>
    <row r="2081" spans="1:6">
      <c r="A2081" s="3" t="s">
        <v>4267</v>
      </c>
      <c r="B2081" t="s">
        <v>4268</v>
      </c>
      <c r="C2081">
        <v>265</v>
      </c>
      <c r="D2081">
        <v>246</v>
      </c>
      <c r="E2081">
        <v>25530</v>
      </c>
      <c r="F2081" t="s">
        <v>7769</v>
      </c>
    </row>
    <row r="2082" spans="1:6">
      <c r="A2082" s="3" t="s">
        <v>4269</v>
      </c>
      <c r="B2082" t="s">
        <v>4270</v>
      </c>
      <c r="C2082">
        <v>682</v>
      </c>
      <c r="D2082">
        <v>701</v>
      </c>
      <c r="E2082">
        <v>27930</v>
      </c>
      <c r="F2082" t="s">
        <v>7769</v>
      </c>
    </row>
    <row r="2083" spans="1:6">
      <c r="A2083" s="3" t="s">
        <v>4271</v>
      </c>
      <c r="B2083" t="s">
        <v>4272</v>
      </c>
      <c r="C2083">
        <v>170</v>
      </c>
      <c r="D2083">
        <v>159</v>
      </c>
      <c r="E2083">
        <v>30210</v>
      </c>
      <c r="F2083" t="s">
        <v>7769</v>
      </c>
    </row>
    <row r="2084" spans="1:6">
      <c r="A2084" s="3" t="s">
        <v>3728</v>
      </c>
      <c r="B2084" t="s">
        <v>3729</v>
      </c>
      <c r="C2084">
        <v>372</v>
      </c>
      <c r="D2084">
        <v>401</v>
      </c>
      <c r="E2084">
        <v>28480</v>
      </c>
      <c r="F2084" t="s">
        <v>7769</v>
      </c>
    </row>
    <row r="2085" spans="1:6">
      <c r="A2085" s="3" t="s">
        <v>4273</v>
      </c>
      <c r="B2085" t="s">
        <v>4274</v>
      </c>
      <c r="C2085">
        <v>985</v>
      </c>
      <c r="D2085">
        <v>998</v>
      </c>
      <c r="E2085">
        <v>25940</v>
      </c>
      <c r="F2085" t="s">
        <v>7769</v>
      </c>
    </row>
    <row r="2086" spans="1:6">
      <c r="A2086" s="3" t="s">
        <v>3730</v>
      </c>
      <c r="B2086" t="s">
        <v>3731</v>
      </c>
      <c r="C2086">
        <v>504</v>
      </c>
      <c r="D2086">
        <v>495</v>
      </c>
      <c r="E2086">
        <v>27310</v>
      </c>
      <c r="F2086" t="s">
        <v>7769</v>
      </c>
    </row>
    <row r="2087" spans="1:6">
      <c r="A2087" s="3" t="s">
        <v>4275</v>
      </c>
      <c r="B2087" t="s">
        <v>4276</v>
      </c>
      <c r="C2087">
        <v>241</v>
      </c>
      <c r="D2087">
        <v>227</v>
      </c>
      <c r="E2087">
        <v>27970</v>
      </c>
      <c r="F2087" t="s">
        <v>7769</v>
      </c>
    </row>
    <row r="2088" spans="1:6">
      <c r="A2088" s="3" t="s">
        <v>4277</v>
      </c>
      <c r="B2088" t="s">
        <v>4278</v>
      </c>
      <c r="C2088">
        <v>470</v>
      </c>
      <c r="D2088">
        <v>447</v>
      </c>
      <c r="E2088">
        <v>25930</v>
      </c>
      <c r="F2088" t="s">
        <v>7769</v>
      </c>
    </row>
    <row r="2089" spans="1:6">
      <c r="A2089" s="3" t="s">
        <v>4279</v>
      </c>
      <c r="B2089" t="s">
        <v>4280</v>
      </c>
      <c r="C2089">
        <v>2857</v>
      </c>
      <c r="D2089">
        <v>2758</v>
      </c>
      <c r="E2089">
        <v>25580</v>
      </c>
      <c r="F2089">
        <v>13</v>
      </c>
    </row>
    <row r="2090" spans="1:6">
      <c r="A2090" s="3" t="s">
        <v>4281</v>
      </c>
      <c r="B2090" t="s">
        <v>4282</v>
      </c>
      <c r="C2090">
        <v>1159</v>
      </c>
      <c r="D2090">
        <v>1130</v>
      </c>
      <c r="E2090">
        <v>31930</v>
      </c>
      <c r="F2090" t="s">
        <v>7769</v>
      </c>
    </row>
    <row r="2091" spans="1:6">
      <c r="A2091" s="3" t="s">
        <v>4283</v>
      </c>
      <c r="B2091" t="s">
        <v>4284</v>
      </c>
      <c r="C2091">
        <v>3848</v>
      </c>
      <c r="D2091">
        <v>3898</v>
      </c>
      <c r="E2091">
        <v>26030</v>
      </c>
      <c r="F2091">
        <v>11</v>
      </c>
    </row>
    <row r="2092" spans="1:6">
      <c r="A2092" s="3" t="s">
        <v>4285</v>
      </c>
      <c r="B2092" t="s">
        <v>4286</v>
      </c>
      <c r="C2092">
        <v>736</v>
      </c>
      <c r="D2092">
        <v>721</v>
      </c>
      <c r="E2092">
        <v>29480</v>
      </c>
      <c r="F2092" t="s">
        <v>7769</v>
      </c>
    </row>
    <row r="2093" spans="1:6">
      <c r="A2093" s="3" t="s">
        <v>4287</v>
      </c>
      <c r="B2093" t="s">
        <v>4288</v>
      </c>
      <c r="C2093">
        <v>486</v>
      </c>
      <c r="D2093">
        <v>483</v>
      </c>
      <c r="E2093">
        <v>30870</v>
      </c>
      <c r="F2093" t="s">
        <v>7769</v>
      </c>
    </row>
    <row r="2094" spans="1:6">
      <c r="A2094" s="3" t="s">
        <v>4289</v>
      </c>
      <c r="B2094" t="s">
        <v>4290</v>
      </c>
      <c r="C2094">
        <v>4650</v>
      </c>
      <c r="D2094">
        <v>4775</v>
      </c>
      <c r="E2094">
        <v>30060</v>
      </c>
      <c r="F2094">
        <v>6</v>
      </c>
    </row>
    <row r="2095" spans="1:6">
      <c r="A2095" s="3" t="s">
        <v>4291</v>
      </c>
      <c r="B2095" t="s">
        <v>1532</v>
      </c>
      <c r="C2095">
        <v>380</v>
      </c>
      <c r="D2095">
        <v>349</v>
      </c>
      <c r="E2095">
        <v>33490</v>
      </c>
      <c r="F2095" t="s">
        <v>7769</v>
      </c>
    </row>
    <row r="2096" spans="1:6">
      <c r="A2096" s="3" t="s">
        <v>4292</v>
      </c>
      <c r="B2096" t="s">
        <v>4293</v>
      </c>
      <c r="C2096">
        <v>283</v>
      </c>
      <c r="D2096">
        <v>285</v>
      </c>
      <c r="E2096">
        <v>26680</v>
      </c>
      <c r="F2096" t="s">
        <v>7769</v>
      </c>
    </row>
    <row r="2097" spans="1:6">
      <c r="A2097" s="3" t="s">
        <v>4294</v>
      </c>
      <c r="B2097" t="s">
        <v>4295</v>
      </c>
      <c r="C2097">
        <v>193</v>
      </c>
      <c r="D2097">
        <v>211</v>
      </c>
      <c r="E2097">
        <v>26820</v>
      </c>
      <c r="F2097" t="s">
        <v>7769</v>
      </c>
    </row>
    <row r="2098" spans="1:6">
      <c r="A2098" s="3" t="s">
        <v>4296</v>
      </c>
      <c r="B2098" t="s">
        <v>4297</v>
      </c>
      <c r="C2098">
        <v>644</v>
      </c>
      <c r="D2098">
        <v>593</v>
      </c>
      <c r="E2098">
        <v>35280</v>
      </c>
      <c r="F2098" t="s">
        <v>7769</v>
      </c>
    </row>
    <row r="2099" spans="1:6">
      <c r="A2099" s="3" t="s">
        <v>4298</v>
      </c>
      <c r="B2099" t="s">
        <v>4299</v>
      </c>
      <c r="C2099">
        <v>434</v>
      </c>
      <c r="D2099">
        <v>417</v>
      </c>
      <c r="E2099">
        <v>29510</v>
      </c>
      <c r="F2099" t="s">
        <v>7769</v>
      </c>
    </row>
    <row r="2100" spans="1:6">
      <c r="A2100" s="3" t="s">
        <v>4300</v>
      </c>
      <c r="B2100" t="s">
        <v>4301</v>
      </c>
      <c r="C2100">
        <v>762</v>
      </c>
      <c r="D2100">
        <v>741</v>
      </c>
      <c r="E2100">
        <v>26790</v>
      </c>
      <c r="F2100" t="s">
        <v>7769</v>
      </c>
    </row>
    <row r="2101" spans="1:6">
      <c r="A2101" s="3" t="s">
        <v>4302</v>
      </c>
      <c r="B2101" t="s">
        <v>4303</v>
      </c>
      <c r="C2101">
        <v>256</v>
      </c>
      <c r="D2101">
        <v>247</v>
      </c>
      <c r="E2101">
        <v>28320</v>
      </c>
      <c r="F2101" t="s">
        <v>7769</v>
      </c>
    </row>
    <row r="2102" spans="1:6">
      <c r="A2102" s="3" t="s">
        <v>4304</v>
      </c>
      <c r="B2102" t="s">
        <v>4305</v>
      </c>
      <c r="C2102">
        <v>1188</v>
      </c>
      <c r="D2102">
        <v>1196</v>
      </c>
      <c r="E2102">
        <v>28810</v>
      </c>
      <c r="F2102" t="s">
        <v>7769</v>
      </c>
    </row>
    <row r="2103" spans="1:6">
      <c r="A2103" s="3" t="s">
        <v>3626</v>
      </c>
      <c r="B2103" t="s">
        <v>3627</v>
      </c>
      <c r="C2103">
        <v>164</v>
      </c>
      <c r="D2103">
        <v>140</v>
      </c>
      <c r="E2103">
        <v>28730</v>
      </c>
      <c r="F2103" t="s">
        <v>7769</v>
      </c>
    </row>
    <row r="2104" spans="1:6">
      <c r="A2104" s="3" t="s">
        <v>4306</v>
      </c>
      <c r="B2104" t="s">
        <v>4307</v>
      </c>
      <c r="C2104">
        <v>636</v>
      </c>
      <c r="D2104">
        <v>724</v>
      </c>
      <c r="E2104">
        <v>29890</v>
      </c>
      <c r="F2104" t="s">
        <v>7769</v>
      </c>
    </row>
    <row r="2105" spans="1:6">
      <c r="A2105" s="3" t="s">
        <v>4308</v>
      </c>
      <c r="B2105" t="s">
        <v>4309</v>
      </c>
      <c r="C2105">
        <v>480</v>
      </c>
      <c r="D2105">
        <v>474</v>
      </c>
      <c r="E2105">
        <v>29970</v>
      </c>
      <c r="F2105" t="s">
        <v>7769</v>
      </c>
    </row>
    <row r="2106" spans="1:6">
      <c r="A2106" s="3" t="s">
        <v>4310</v>
      </c>
      <c r="B2106" t="s">
        <v>4311</v>
      </c>
      <c r="C2106">
        <v>714</v>
      </c>
      <c r="D2106">
        <v>726</v>
      </c>
      <c r="E2106">
        <v>37640</v>
      </c>
      <c r="F2106" t="s">
        <v>7769</v>
      </c>
    </row>
    <row r="2107" spans="1:6">
      <c r="A2107" s="3" t="s">
        <v>4312</v>
      </c>
      <c r="B2107" t="s">
        <v>4313</v>
      </c>
      <c r="C2107">
        <v>389</v>
      </c>
      <c r="D2107">
        <v>386</v>
      </c>
      <c r="E2107">
        <v>30270</v>
      </c>
      <c r="F2107" t="s">
        <v>7769</v>
      </c>
    </row>
    <row r="2108" spans="1:6">
      <c r="A2108" s="3" t="s">
        <v>4314</v>
      </c>
      <c r="B2108" t="s">
        <v>4315</v>
      </c>
      <c r="C2108">
        <v>6422</v>
      </c>
      <c r="D2108">
        <v>6480</v>
      </c>
      <c r="E2108">
        <v>21920</v>
      </c>
      <c r="F2108">
        <v>25</v>
      </c>
    </row>
    <row r="2109" spans="1:6">
      <c r="A2109" s="3" t="s">
        <v>4316</v>
      </c>
      <c r="B2109" t="s">
        <v>4317</v>
      </c>
      <c r="C2109">
        <v>1002</v>
      </c>
      <c r="D2109">
        <v>951</v>
      </c>
      <c r="E2109">
        <v>26970</v>
      </c>
      <c r="F2109" t="s">
        <v>7769</v>
      </c>
    </row>
    <row r="2110" spans="1:6">
      <c r="A2110" s="3" t="s">
        <v>4322</v>
      </c>
      <c r="B2110" t="s">
        <v>4323</v>
      </c>
      <c r="C2110">
        <v>2335</v>
      </c>
      <c r="D2110">
        <v>2284</v>
      </c>
      <c r="E2110">
        <v>31560</v>
      </c>
      <c r="F2110">
        <v>3</v>
      </c>
    </row>
    <row r="2111" spans="1:6">
      <c r="A2111" s="3" t="s">
        <v>4324</v>
      </c>
      <c r="B2111" t="s">
        <v>4325</v>
      </c>
      <c r="C2111">
        <v>374</v>
      </c>
      <c r="D2111">
        <v>370</v>
      </c>
      <c r="E2111">
        <v>26000</v>
      </c>
      <c r="F2111" t="s">
        <v>7769</v>
      </c>
    </row>
    <row r="2112" spans="1:6">
      <c r="A2112" s="3" t="s">
        <v>4326</v>
      </c>
      <c r="B2112" t="s">
        <v>4327</v>
      </c>
      <c r="C2112">
        <v>164</v>
      </c>
      <c r="D2112">
        <v>130</v>
      </c>
      <c r="E2112">
        <v>29240</v>
      </c>
      <c r="F2112" t="s">
        <v>7769</v>
      </c>
    </row>
    <row r="2113" spans="1:6">
      <c r="A2113" s="3" t="s">
        <v>4328</v>
      </c>
      <c r="B2113" t="s">
        <v>4329</v>
      </c>
      <c r="C2113">
        <v>1407</v>
      </c>
      <c r="D2113">
        <v>1421</v>
      </c>
      <c r="E2113">
        <v>34490</v>
      </c>
      <c r="F2113" t="s">
        <v>7769</v>
      </c>
    </row>
    <row r="2114" spans="1:6">
      <c r="A2114" s="3" t="s">
        <v>4318</v>
      </c>
      <c r="B2114" t="s">
        <v>4319</v>
      </c>
      <c r="C2114">
        <v>124</v>
      </c>
      <c r="D2114">
        <v>123</v>
      </c>
      <c r="E2114">
        <v>25480</v>
      </c>
      <c r="F2114" t="s">
        <v>7769</v>
      </c>
    </row>
    <row r="2115" spans="1:6">
      <c r="A2115" s="3" t="s">
        <v>4320</v>
      </c>
      <c r="B2115" t="s">
        <v>4321</v>
      </c>
      <c r="C2115">
        <v>151</v>
      </c>
      <c r="D2115">
        <v>162</v>
      </c>
      <c r="E2115">
        <v>25650</v>
      </c>
      <c r="F2115" t="s">
        <v>7769</v>
      </c>
    </row>
    <row r="2116" spans="1:6">
      <c r="A2116" s="3" t="s">
        <v>4330</v>
      </c>
      <c r="B2116" t="s">
        <v>4331</v>
      </c>
      <c r="C2116">
        <v>421</v>
      </c>
      <c r="D2116">
        <v>379</v>
      </c>
      <c r="E2116">
        <v>25040</v>
      </c>
      <c r="F2116" t="s">
        <v>7769</v>
      </c>
    </row>
    <row r="2117" spans="1:6">
      <c r="A2117" s="3" t="s">
        <v>3734</v>
      </c>
      <c r="B2117" t="s">
        <v>3735</v>
      </c>
      <c r="C2117">
        <v>532</v>
      </c>
      <c r="D2117">
        <v>542</v>
      </c>
      <c r="E2117">
        <v>27690</v>
      </c>
      <c r="F2117" t="s">
        <v>7769</v>
      </c>
    </row>
    <row r="2118" spans="1:6">
      <c r="A2118" s="3" t="s">
        <v>4332</v>
      </c>
      <c r="B2118" t="s">
        <v>4333</v>
      </c>
      <c r="C2118">
        <v>1413</v>
      </c>
      <c r="D2118">
        <v>1380</v>
      </c>
      <c r="E2118">
        <v>39220</v>
      </c>
      <c r="F2118" t="s">
        <v>7769</v>
      </c>
    </row>
    <row r="2119" spans="1:6">
      <c r="A2119" s="3" t="s">
        <v>4334</v>
      </c>
      <c r="B2119" t="s">
        <v>4335</v>
      </c>
      <c r="C2119">
        <v>33</v>
      </c>
      <c r="D2119">
        <v>33</v>
      </c>
      <c r="E2119" t="s">
        <v>7769</v>
      </c>
      <c r="F2119" t="s">
        <v>7769</v>
      </c>
    </row>
    <row r="2120" spans="1:6">
      <c r="A2120" s="3" t="s">
        <v>4336</v>
      </c>
      <c r="B2120" t="s">
        <v>4337</v>
      </c>
      <c r="C2120">
        <v>300</v>
      </c>
      <c r="D2120">
        <v>283</v>
      </c>
      <c r="E2120">
        <v>25600</v>
      </c>
      <c r="F2120" t="s">
        <v>7769</v>
      </c>
    </row>
    <row r="2121" spans="1:6">
      <c r="A2121" s="3" t="s">
        <v>4338</v>
      </c>
      <c r="B2121" t="s">
        <v>4339</v>
      </c>
      <c r="C2121">
        <v>164</v>
      </c>
      <c r="D2121">
        <v>158</v>
      </c>
      <c r="E2121">
        <v>28200</v>
      </c>
      <c r="F2121" t="s">
        <v>7769</v>
      </c>
    </row>
    <row r="2122" spans="1:6">
      <c r="A2122" s="3" t="s">
        <v>4340</v>
      </c>
      <c r="B2122" t="s">
        <v>4341</v>
      </c>
      <c r="C2122">
        <v>1157</v>
      </c>
      <c r="D2122">
        <v>1218</v>
      </c>
      <c r="E2122">
        <v>28590</v>
      </c>
      <c r="F2122" t="s">
        <v>7769</v>
      </c>
    </row>
    <row r="2123" spans="1:6">
      <c r="A2123" s="3" t="s">
        <v>4342</v>
      </c>
      <c r="B2123" t="s">
        <v>4343</v>
      </c>
      <c r="C2123">
        <v>1212</v>
      </c>
      <c r="D2123">
        <v>1341</v>
      </c>
      <c r="E2123">
        <v>24560</v>
      </c>
      <c r="F2123" t="s">
        <v>7769</v>
      </c>
    </row>
    <row r="2124" spans="1:6">
      <c r="A2124" s="3" t="s">
        <v>4344</v>
      </c>
      <c r="B2124" t="s">
        <v>4345</v>
      </c>
      <c r="C2124">
        <v>255</v>
      </c>
      <c r="D2124">
        <v>233</v>
      </c>
      <c r="E2124">
        <v>24030</v>
      </c>
      <c r="F2124" t="s">
        <v>7769</v>
      </c>
    </row>
    <row r="2125" spans="1:6">
      <c r="A2125" s="3" t="s">
        <v>3064</v>
      </c>
      <c r="B2125" t="s">
        <v>3065</v>
      </c>
      <c r="C2125">
        <v>847</v>
      </c>
      <c r="D2125">
        <v>921</v>
      </c>
      <c r="E2125">
        <v>28220</v>
      </c>
      <c r="F2125" t="s">
        <v>7769</v>
      </c>
    </row>
    <row r="2126" spans="1:6">
      <c r="A2126" s="3" t="s">
        <v>4368</v>
      </c>
      <c r="B2126" t="s">
        <v>4369</v>
      </c>
      <c r="C2126">
        <v>1772</v>
      </c>
      <c r="D2126">
        <v>1994</v>
      </c>
      <c r="E2126">
        <v>29020</v>
      </c>
      <c r="F2126" t="s">
        <v>7769</v>
      </c>
    </row>
    <row r="2127" spans="1:6">
      <c r="A2127" s="3" t="s">
        <v>4373</v>
      </c>
      <c r="B2127" t="s">
        <v>4374</v>
      </c>
      <c r="C2127">
        <v>222</v>
      </c>
      <c r="D2127">
        <v>208</v>
      </c>
      <c r="E2127">
        <v>26610</v>
      </c>
      <c r="F2127" t="s">
        <v>7769</v>
      </c>
    </row>
    <row r="2128" spans="1:6">
      <c r="A2128" s="3" t="s">
        <v>4377</v>
      </c>
      <c r="B2128" t="s">
        <v>4378</v>
      </c>
      <c r="C2128">
        <v>627</v>
      </c>
      <c r="D2128">
        <v>576</v>
      </c>
      <c r="E2128">
        <v>31120</v>
      </c>
      <c r="F2128" t="s">
        <v>7769</v>
      </c>
    </row>
    <row r="2129" spans="1:6">
      <c r="A2129" s="3" t="s">
        <v>4379</v>
      </c>
      <c r="B2129" t="s">
        <v>4380</v>
      </c>
      <c r="C2129">
        <v>7799</v>
      </c>
      <c r="D2129">
        <v>7873</v>
      </c>
      <c r="E2129">
        <v>24710</v>
      </c>
      <c r="F2129">
        <v>17</v>
      </c>
    </row>
    <row r="2130" spans="1:6">
      <c r="A2130" s="3" t="s">
        <v>4383</v>
      </c>
      <c r="B2130" t="s">
        <v>4384</v>
      </c>
      <c r="C2130">
        <v>988</v>
      </c>
      <c r="D2130">
        <v>974</v>
      </c>
      <c r="E2130">
        <v>23220</v>
      </c>
      <c r="F2130" t="s">
        <v>7769</v>
      </c>
    </row>
    <row r="2131" spans="1:6">
      <c r="A2131" s="3" t="s">
        <v>4385</v>
      </c>
      <c r="B2131" t="s">
        <v>4386</v>
      </c>
      <c r="C2131">
        <v>303</v>
      </c>
      <c r="D2131">
        <v>320</v>
      </c>
      <c r="E2131">
        <v>25450</v>
      </c>
      <c r="F2131" t="s">
        <v>7769</v>
      </c>
    </row>
    <row r="2132" spans="1:6">
      <c r="A2132" s="3" t="s">
        <v>4387</v>
      </c>
      <c r="B2132" t="s">
        <v>4388</v>
      </c>
      <c r="C2132">
        <v>769</v>
      </c>
      <c r="D2132">
        <v>783</v>
      </c>
      <c r="E2132">
        <v>30020</v>
      </c>
      <c r="F2132" t="s">
        <v>7769</v>
      </c>
    </row>
    <row r="2133" spans="1:6">
      <c r="A2133" s="3" t="s">
        <v>4389</v>
      </c>
      <c r="B2133" t="s">
        <v>4390</v>
      </c>
      <c r="C2133">
        <v>833</v>
      </c>
      <c r="D2133">
        <v>802</v>
      </c>
      <c r="E2133">
        <v>25100</v>
      </c>
      <c r="F2133" t="s">
        <v>7769</v>
      </c>
    </row>
    <row r="2134" spans="1:6">
      <c r="A2134" s="3" t="s">
        <v>4393</v>
      </c>
      <c r="B2134" t="s">
        <v>4394</v>
      </c>
      <c r="C2134">
        <v>259</v>
      </c>
      <c r="D2134">
        <v>287</v>
      </c>
      <c r="E2134">
        <v>26690</v>
      </c>
      <c r="F2134" t="s">
        <v>7769</v>
      </c>
    </row>
    <row r="2135" spans="1:6">
      <c r="A2135" s="3" t="s">
        <v>4397</v>
      </c>
      <c r="B2135" t="s">
        <v>4398</v>
      </c>
      <c r="C2135">
        <v>239</v>
      </c>
      <c r="D2135">
        <v>254</v>
      </c>
      <c r="E2135">
        <v>26730</v>
      </c>
      <c r="F2135" t="s">
        <v>7769</v>
      </c>
    </row>
    <row r="2136" spans="1:6">
      <c r="A2136" s="3" t="s">
        <v>4399</v>
      </c>
      <c r="B2136" t="s">
        <v>4400</v>
      </c>
      <c r="C2136">
        <v>653</v>
      </c>
      <c r="D2136">
        <v>621</v>
      </c>
      <c r="E2136">
        <v>30630</v>
      </c>
      <c r="F2136" t="s">
        <v>7769</v>
      </c>
    </row>
    <row r="2137" spans="1:6">
      <c r="A2137" s="3" t="s">
        <v>4401</v>
      </c>
      <c r="B2137" t="s">
        <v>4402</v>
      </c>
      <c r="C2137">
        <v>249</v>
      </c>
      <c r="D2137">
        <v>255</v>
      </c>
      <c r="E2137">
        <v>28030</v>
      </c>
      <c r="F2137" t="s">
        <v>7769</v>
      </c>
    </row>
    <row r="2138" spans="1:6">
      <c r="A2138" s="3" t="s">
        <v>4403</v>
      </c>
      <c r="B2138" t="s">
        <v>4404</v>
      </c>
      <c r="C2138">
        <v>1929</v>
      </c>
      <c r="D2138">
        <v>1871</v>
      </c>
      <c r="E2138">
        <v>27360</v>
      </c>
      <c r="F2138" t="s">
        <v>7769</v>
      </c>
    </row>
    <row r="2139" spans="1:6">
      <c r="A2139" s="3" t="s">
        <v>4405</v>
      </c>
      <c r="B2139" t="s">
        <v>4406</v>
      </c>
      <c r="C2139">
        <v>9871</v>
      </c>
      <c r="D2139">
        <v>9598</v>
      </c>
      <c r="E2139">
        <v>23150</v>
      </c>
      <c r="F2139">
        <v>20</v>
      </c>
    </row>
    <row r="2140" spans="1:6">
      <c r="A2140" s="3" t="s">
        <v>4409</v>
      </c>
      <c r="B2140" t="s">
        <v>4410</v>
      </c>
      <c r="C2140">
        <v>223</v>
      </c>
      <c r="D2140">
        <v>261</v>
      </c>
      <c r="E2140">
        <v>28050</v>
      </c>
      <c r="F2140" t="s">
        <v>7769</v>
      </c>
    </row>
    <row r="2141" spans="1:6">
      <c r="A2141" s="3" t="s">
        <v>4413</v>
      </c>
      <c r="B2141" t="s">
        <v>4414</v>
      </c>
      <c r="C2141">
        <v>186</v>
      </c>
      <c r="D2141">
        <v>185</v>
      </c>
      <c r="E2141">
        <v>27200</v>
      </c>
      <c r="F2141" t="s">
        <v>7769</v>
      </c>
    </row>
    <row r="2142" spans="1:6">
      <c r="A2142" s="3" t="s">
        <v>4417</v>
      </c>
      <c r="B2142" t="s">
        <v>4418</v>
      </c>
      <c r="C2142">
        <v>189</v>
      </c>
      <c r="D2142">
        <v>194</v>
      </c>
      <c r="E2142">
        <v>19870</v>
      </c>
      <c r="F2142" t="s">
        <v>7769</v>
      </c>
    </row>
    <row r="2143" spans="1:6">
      <c r="A2143" s="3" t="s">
        <v>4421</v>
      </c>
      <c r="B2143" t="s">
        <v>4422</v>
      </c>
      <c r="C2143">
        <v>263</v>
      </c>
      <c r="D2143">
        <v>264</v>
      </c>
      <c r="E2143">
        <v>25990</v>
      </c>
      <c r="F2143" t="s">
        <v>7769</v>
      </c>
    </row>
    <row r="2144" spans="1:6">
      <c r="A2144" s="3" t="s">
        <v>4415</v>
      </c>
      <c r="B2144" t="s">
        <v>4416</v>
      </c>
      <c r="C2144">
        <v>3906</v>
      </c>
      <c r="D2144">
        <v>3902</v>
      </c>
      <c r="E2144">
        <v>25960</v>
      </c>
      <c r="F2144">
        <v>12</v>
      </c>
    </row>
    <row r="2145" spans="1:6">
      <c r="A2145" s="3" t="s">
        <v>4425</v>
      </c>
      <c r="B2145" t="s">
        <v>4426</v>
      </c>
      <c r="C2145">
        <v>630</v>
      </c>
      <c r="D2145">
        <v>624</v>
      </c>
      <c r="E2145">
        <v>23520</v>
      </c>
      <c r="F2145" t="s">
        <v>7769</v>
      </c>
    </row>
    <row r="2146" spans="1:6">
      <c r="A2146" s="3" t="s">
        <v>4429</v>
      </c>
      <c r="B2146" t="s">
        <v>4430</v>
      </c>
      <c r="C2146">
        <v>386</v>
      </c>
      <c r="D2146">
        <v>365</v>
      </c>
      <c r="E2146">
        <v>23770</v>
      </c>
      <c r="F2146" t="s">
        <v>7769</v>
      </c>
    </row>
    <row r="2147" spans="1:6">
      <c r="A2147" s="3" t="s">
        <v>4431</v>
      </c>
      <c r="B2147" t="s">
        <v>4432</v>
      </c>
      <c r="C2147">
        <v>330</v>
      </c>
      <c r="D2147">
        <v>291</v>
      </c>
      <c r="E2147">
        <v>23690</v>
      </c>
      <c r="F2147" t="s">
        <v>7769</v>
      </c>
    </row>
    <row r="2148" spans="1:6">
      <c r="A2148" s="3" t="s">
        <v>4435</v>
      </c>
      <c r="B2148" t="s">
        <v>4436</v>
      </c>
      <c r="C2148">
        <v>2925</v>
      </c>
      <c r="D2148">
        <v>2823</v>
      </c>
      <c r="E2148">
        <v>24620</v>
      </c>
      <c r="F2148">
        <v>12</v>
      </c>
    </row>
    <row r="2149" spans="1:6">
      <c r="A2149" s="3" t="s">
        <v>4439</v>
      </c>
      <c r="B2149" t="s">
        <v>4440</v>
      </c>
      <c r="C2149">
        <v>999</v>
      </c>
      <c r="D2149">
        <v>973</v>
      </c>
      <c r="E2149">
        <v>23300</v>
      </c>
      <c r="F2149" t="s">
        <v>7769</v>
      </c>
    </row>
    <row r="2150" spans="1:6">
      <c r="A2150" s="3" t="s">
        <v>4441</v>
      </c>
      <c r="B2150" t="s">
        <v>4442</v>
      </c>
      <c r="C2150">
        <v>1843</v>
      </c>
      <c r="D2150">
        <v>2033</v>
      </c>
      <c r="E2150">
        <v>25080</v>
      </c>
      <c r="F2150" t="s">
        <v>7769</v>
      </c>
    </row>
    <row r="2151" spans="1:6">
      <c r="A2151" s="3" t="s">
        <v>4445</v>
      </c>
      <c r="B2151" t="s">
        <v>4446</v>
      </c>
      <c r="C2151">
        <v>112</v>
      </c>
      <c r="D2151">
        <v>118</v>
      </c>
      <c r="E2151">
        <v>25700</v>
      </c>
      <c r="F2151" t="s">
        <v>7769</v>
      </c>
    </row>
    <row r="2152" spans="1:6">
      <c r="A2152" s="3" t="s">
        <v>4447</v>
      </c>
      <c r="B2152" t="s">
        <v>4448</v>
      </c>
      <c r="C2152">
        <v>239</v>
      </c>
      <c r="D2152">
        <v>211</v>
      </c>
      <c r="E2152">
        <v>22220</v>
      </c>
      <c r="F2152" t="s">
        <v>7769</v>
      </c>
    </row>
    <row r="2153" spans="1:6">
      <c r="A2153" s="3" t="s">
        <v>4449</v>
      </c>
      <c r="B2153" t="s">
        <v>4450</v>
      </c>
      <c r="C2153">
        <v>636</v>
      </c>
      <c r="D2153">
        <v>676</v>
      </c>
      <c r="E2153">
        <v>23650</v>
      </c>
      <c r="F2153" t="s">
        <v>7769</v>
      </c>
    </row>
    <row r="2154" spans="1:6">
      <c r="A2154" s="3" t="s">
        <v>4451</v>
      </c>
      <c r="B2154" t="s">
        <v>4452</v>
      </c>
      <c r="C2154">
        <v>475</v>
      </c>
      <c r="D2154">
        <v>469</v>
      </c>
      <c r="E2154">
        <v>24910</v>
      </c>
      <c r="F2154" t="s">
        <v>7769</v>
      </c>
    </row>
    <row r="2155" spans="1:6">
      <c r="A2155" s="3" t="s">
        <v>4453</v>
      </c>
      <c r="B2155" t="s">
        <v>4454</v>
      </c>
      <c r="C2155">
        <v>302</v>
      </c>
      <c r="D2155">
        <v>297</v>
      </c>
      <c r="E2155">
        <v>25280</v>
      </c>
      <c r="F2155" t="s">
        <v>7769</v>
      </c>
    </row>
    <row r="2156" spans="1:6">
      <c r="A2156" s="3" t="s">
        <v>4455</v>
      </c>
      <c r="B2156" t="s">
        <v>4456</v>
      </c>
      <c r="C2156">
        <v>1564</v>
      </c>
      <c r="D2156">
        <v>1523</v>
      </c>
      <c r="E2156">
        <v>24670</v>
      </c>
      <c r="F2156" t="s">
        <v>7769</v>
      </c>
    </row>
    <row r="2157" spans="1:6">
      <c r="A2157" s="3" t="s">
        <v>4457</v>
      </c>
      <c r="B2157" t="s">
        <v>4458</v>
      </c>
      <c r="C2157">
        <v>4526</v>
      </c>
      <c r="D2157">
        <v>4641</v>
      </c>
      <c r="E2157">
        <v>23190</v>
      </c>
      <c r="F2157">
        <v>18</v>
      </c>
    </row>
    <row r="2158" spans="1:6">
      <c r="A2158" s="3" t="s">
        <v>4459</v>
      </c>
      <c r="B2158" t="s">
        <v>4460</v>
      </c>
      <c r="C2158">
        <v>4337</v>
      </c>
      <c r="D2158">
        <v>4571</v>
      </c>
      <c r="E2158">
        <v>23530</v>
      </c>
      <c r="F2158">
        <v>16</v>
      </c>
    </row>
    <row r="2159" spans="1:6">
      <c r="A2159" s="3" t="s">
        <v>4461</v>
      </c>
      <c r="B2159" t="s">
        <v>4462</v>
      </c>
      <c r="C2159">
        <v>2201</v>
      </c>
      <c r="D2159">
        <v>2133</v>
      </c>
      <c r="E2159">
        <v>22220</v>
      </c>
      <c r="F2159">
        <v>18</v>
      </c>
    </row>
    <row r="2160" spans="1:6">
      <c r="A2160" s="3" t="s">
        <v>4463</v>
      </c>
      <c r="B2160" t="s">
        <v>4464</v>
      </c>
      <c r="C2160">
        <v>5898</v>
      </c>
      <c r="D2160">
        <v>5825</v>
      </c>
      <c r="E2160">
        <v>23880</v>
      </c>
      <c r="F2160">
        <v>16</v>
      </c>
    </row>
    <row r="2161" spans="1:6">
      <c r="A2161" s="3" t="s">
        <v>4465</v>
      </c>
      <c r="B2161" t="s">
        <v>4466</v>
      </c>
      <c r="C2161">
        <v>772</v>
      </c>
      <c r="D2161">
        <v>700</v>
      </c>
      <c r="E2161">
        <v>22000</v>
      </c>
      <c r="F2161" t="s">
        <v>7769</v>
      </c>
    </row>
    <row r="2162" spans="1:6">
      <c r="A2162" s="3" t="s">
        <v>4469</v>
      </c>
      <c r="B2162" t="s">
        <v>4470</v>
      </c>
      <c r="C2162">
        <v>2742</v>
      </c>
      <c r="D2162">
        <v>2833</v>
      </c>
      <c r="E2162">
        <v>32660</v>
      </c>
      <c r="F2162">
        <v>5</v>
      </c>
    </row>
    <row r="2163" spans="1:6">
      <c r="A2163" s="3" t="s">
        <v>4471</v>
      </c>
      <c r="B2163" t="s">
        <v>4472</v>
      </c>
      <c r="C2163">
        <v>4405</v>
      </c>
      <c r="D2163">
        <v>4389</v>
      </c>
      <c r="E2163">
        <v>24410</v>
      </c>
      <c r="F2163">
        <v>15</v>
      </c>
    </row>
    <row r="2164" spans="1:6">
      <c r="A2164" s="3" t="s">
        <v>4473</v>
      </c>
      <c r="B2164" t="s">
        <v>4474</v>
      </c>
      <c r="C2164">
        <v>856</v>
      </c>
      <c r="D2164">
        <v>960</v>
      </c>
      <c r="E2164">
        <v>28630</v>
      </c>
      <c r="F2164" t="s">
        <v>7769</v>
      </c>
    </row>
    <row r="2165" spans="1:6">
      <c r="A2165" s="3" t="s">
        <v>4477</v>
      </c>
      <c r="B2165" t="s">
        <v>4478</v>
      </c>
      <c r="C2165">
        <v>9753</v>
      </c>
      <c r="D2165">
        <v>9431</v>
      </c>
      <c r="E2165">
        <v>21840</v>
      </c>
      <c r="F2165">
        <v>22</v>
      </c>
    </row>
    <row r="2166" spans="1:6">
      <c r="A2166" s="3" t="s">
        <v>4479</v>
      </c>
      <c r="B2166" t="s">
        <v>4480</v>
      </c>
      <c r="C2166">
        <v>41019</v>
      </c>
      <c r="D2166">
        <v>42875</v>
      </c>
      <c r="E2166">
        <v>22410</v>
      </c>
      <c r="F2166">
        <v>26.1</v>
      </c>
    </row>
    <row r="2167" spans="1:6">
      <c r="A2167" s="3" t="s">
        <v>4481</v>
      </c>
      <c r="B2167" t="s">
        <v>4482</v>
      </c>
      <c r="C2167">
        <v>1014</v>
      </c>
      <c r="D2167">
        <v>1038</v>
      </c>
      <c r="E2167">
        <v>29100</v>
      </c>
      <c r="F2167" t="s">
        <v>7769</v>
      </c>
    </row>
    <row r="2168" spans="1:6">
      <c r="A2168" s="3" t="s">
        <v>5357</v>
      </c>
      <c r="B2168" t="s">
        <v>5358</v>
      </c>
      <c r="C2168">
        <v>1978</v>
      </c>
      <c r="D2168">
        <v>2064</v>
      </c>
      <c r="E2168">
        <v>24960</v>
      </c>
      <c r="F2168">
        <v>12</v>
      </c>
    </row>
    <row r="2169" spans="1:6">
      <c r="A2169" s="3" t="s">
        <v>4483</v>
      </c>
      <c r="B2169" t="s">
        <v>4484</v>
      </c>
      <c r="C2169">
        <v>729</v>
      </c>
      <c r="D2169">
        <v>885</v>
      </c>
      <c r="E2169">
        <v>24510</v>
      </c>
      <c r="F2169" t="s">
        <v>7769</v>
      </c>
    </row>
    <row r="2170" spans="1:6">
      <c r="A2170" s="3" t="s">
        <v>4485</v>
      </c>
      <c r="B2170" t="s">
        <v>4486</v>
      </c>
      <c r="C2170">
        <v>1459</v>
      </c>
      <c r="D2170">
        <v>1489</v>
      </c>
      <c r="E2170">
        <v>24810</v>
      </c>
      <c r="F2170" t="s">
        <v>7769</v>
      </c>
    </row>
    <row r="2171" spans="1:6">
      <c r="A2171" s="3" t="s">
        <v>4487</v>
      </c>
      <c r="B2171" t="s">
        <v>4488</v>
      </c>
      <c r="C2171">
        <v>759</v>
      </c>
      <c r="D2171">
        <v>733</v>
      </c>
      <c r="E2171">
        <v>21920</v>
      </c>
      <c r="F2171" t="s">
        <v>7769</v>
      </c>
    </row>
    <row r="2172" spans="1:6">
      <c r="A2172" s="3" t="s">
        <v>4489</v>
      </c>
      <c r="B2172" t="s">
        <v>4490</v>
      </c>
      <c r="C2172">
        <v>152</v>
      </c>
      <c r="D2172">
        <v>141</v>
      </c>
      <c r="E2172">
        <v>25340</v>
      </c>
      <c r="F2172" t="s">
        <v>7769</v>
      </c>
    </row>
    <row r="2173" spans="1:6">
      <c r="A2173" s="3" t="s">
        <v>4491</v>
      </c>
      <c r="B2173" t="s">
        <v>4492</v>
      </c>
      <c r="C2173">
        <v>10291</v>
      </c>
      <c r="D2173">
        <v>10051</v>
      </c>
      <c r="E2173">
        <v>19120</v>
      </c>
      <c r="F2173">
        <v>32</v>
      </c>
    </row>
    <row r="2174" spans="1:6">
      <c r="A2174" s="3" t="s">
        <v>4493</v>
      </c>
      <c r="B2174" t="s">
        <v>4494</v>
      </c>
      <c r="C2174">
        <v>504</v>
      </c>
      <c r="D2174">
        <v>548</v>
      </c>
      <c r="E2174">
        <v>26060</v>
      </c>
      <c r="F2174" t="s">
        <v>7769</v>
      </c>
    </row>
    <row r="2175" spans="1:6">
      <c r="A2175" s="3" t="s">
        <v>4497</v>
      </c>
      <c r="B2175" t="s">
        <v>4498</v>
      </c>
      <c r="C2175">
        <v>1571</v>
      </c>
      <c r="D2175">
        <v>1513</v>
      </c>
      <c r="E2175">
        <v>20480</v>
      </c>
      <c r="F2175" t="s">
        <v>7769</v>
      </c>
    </row>
    <row r="2176" spans="1:6">
      <c r="A2176" s="3" t="s">
        <v>4495</v>
      </c>
      <c r="B2176" t="s">
        <v>4496</v>
      </c>
      <c r="C2176">
        <v>4726</v>
      </c>
      <c r="D2176">
        <v>4625</v>
      </c>
      <c r="E2176">
        <v>22890</v>
      </c>
      <c r="F2176">
        <v>18</v>
      </c>
    </row>
    <row r="2177" spans="1:6">
      <c r="A2177" s="3" t="s">
        <v>4499</v>
      </c>
      <c r="B2177" t="s">
        <v>4500</v>
      </c>
      <c r="C2177">
        <v>432</v>
      </c>
      <c r="D2177">
        <v>424</v>
      </c>
      <c r="E2177">
        <v>29380</v>
      </c>
      <c r="F2177" t="s">
        <v>7769</v>
      </c>
    </row>
    <row r="2178" spans="1:6">
      <c r="A2178" s="3" t="s">
        <v>4501</v>
      </c>
      <c r="B2178" t="s">
        <v>4502</v>
      </c>
      <c r="C2178">
        <v>664</v>
      </c>
      <c r="D2178">
        <v>684</v>
      </c>
      <c r="E2178">
        <v>24970</v>
      </c>
      <c r="F2178" t="s">
        <v>7769</v>
      </c>
    </row>
    <row r="2179" spans="1:6">
      <c r="A2179" s="3" t="s">
        <v>4503</v>
      </c>
      <c r="B2179" t="s">
        <v>4504</v>
      </c>
      <c r="C2179">
        <v>582</v>
      </c>
      <c r="D2179">
        <v>617</v>
      </c>
      <c r="E2179">
        <v>23840</v>
      </c>
      <c r="F2179" t="s">
        <v>7769</v>
      </c>
    </row>
    <row r="2180" spans="1:6">
      <c r="A2180" s="3" t="s">
        <v>4505</v>
      </c>
      <c r="B2180" t="s">
        <v>4506</v>
      </c>
      <c r="C2180">
        <v>562</v>
      </c>
      <c r="D2180">
        <v>521</v>
      </c>
      <c r="E2180">
        <v>24310</v>
      </c>
      <c r="F2180" t="s">
        <v>7769</v>
      </c>
    </row>
    <row r="2181" spans="1:6">
      <c r="A2181" s="3" t="s">
        <v>4507</v>
      </c>
      <c r="B2181" t="s">
        <v>4508</v>
      </c>
      <c r="C2181">
        <v>649</v>
      </c>
      <c r="D2181">
        <v>608</v>
      </c>
      <c r="E2181">
        <v>25410</v>
      </c>
      <c r="F2181" t="s">
        <v>7769</v>
      </c>
    </row>
    <row r="2182" spans="1:6">
      <c r="A2182" s="3" t="s">
        <v>4509</v>
      </c>
      <c r="B2182" t="s">
        <v>4510</v>
      </c>
      <c r="C2182">
        <v>5412</v>
      </c>
      <c r="D2182">
        <v>5309</v>
      </c>
      <c r="E2182">
        <v>24360</v>
      </c>
      <c r="F2182">
        <v>15</v>
      </c>
    </row>
    <row r="2183" spans="1:6">
      <c r="A2183" s="3" t="s">
        <v>4513</v>
      </c>
      <c r="B2183" t="s">
        <v>4514</v>
      </c>
      <c r="C2183">
        <v>198</v>
      </c>
      <c r="D2183">
        <v>189</v>
      </c>
      <c r="E2183">
        <v>25580</v>
      </c>
      <c r="F2183" t="s">
        <v>7769</v>
      </c>
    </row>
    <row r="2184" spans="1:6">
      <c r="A2184" s="3" t="s">
        <v>4515</v>
      </c>
      <c r="B2184" t="s">
        <v>4516</v>
      </c>
      <c r="C2184">
        <v>291</v>
      </c>
      <c r="D2184">
        <v>293</v>
      </c>
      <c r="E2184">
        <v>31950</v>
      </c>
      <c r="F2184" t="s">
        <v>7769</v>
      </c>
    </row>
    <row r="2185" spans="1:6">
      <c r="A2185" s="3" t="s">
        <v>4517</v>
      </c>
      <c r="B2185" t="s">
        <v>4518</v>
      </c>
      <c r="C2185">
        <v>2639</v>
      </c>
      <c r="D2185">
        <v>2547</v>
      </c>
      <c r="E2185">
        <v>20430</v>
      </c>
      <c r="F2185">
        <v>29</v>
      </c>
    </row>
    <row r="2186" spans="1:6">
      <c r="A2186" s="3" t="s">
        <v>4519</v>
      </c>
      <c r="B2186" t="s">
        <v>4520</v>
      </c>
      <c r="C2186">
        <v>293</v>
      </c>
      <c r="D2186">
        <v>295</v>
      </c>
      <c r="E2186">
        <v>27090</v>
      </c>
      <c r="F2186" t="s">
        <v>7769</v>
      </c>
    </row>
    <row r="2187" spans="1:6">
      <c r="A2187" s="3" t="s">
        <v>4521</v>
      </c>
      <c r="B2187" t="s">
        <v>4522</v>
      </c>
      <c r="C2187">
        <v>52</v>
      </c>
      <c r="D2187">
        <v>46</v>
      </c>
      <c r="E2187" t="s">
        <v>7769</v>
      </c>
      <c r="F2187" t="s">
        <v>7769</v>
      </c>
    </row>
    <row r="2188" spans="1:6">
      <c r="A2188" s="3" t="s">
        <v>4523</v>
      </c>
      <c r="B2188" t="s">
        <v>4524</v>
      </c>
      <c r="C2188">
        <v>1902</v>
      </c>
      <c r="D2188">
        <v>1840</v>
      </c>
      <c r="E2188">
        <v>22210</v>
      </c>
      <c r="F2188" t="s">
        <v>7769</v>
      </c>
    </row>
    <row r="2189" spans="1:6">
      <c r="A2189" s="3" t="s">
        <v>4525</v>
      </c>
      <c r="B2189" t="s">
        <v>4526</v>
      </c>
      <c r="C2189">
        <v>162</v>
      </c>
      <c r="D2189">
        <v>174</v>
      </c>
      <c r="E2189">
        <v>24900</v>
      </c>
      <c r="F2189" t="s">
        <v>7769</v>
      </c>
    </row>
    <row r="2190" spans="1:6">
      <c r="A2190" s="3" t="s">
        <v>4527</v>
      </c>
      <c r="B2190" t="s">
        <v>4528</v>
      </c>
      <c r="C2190">
        <v>17622</v>
      </c>
      <c r="D2190">
        <v>17435</v>
      </c>
      <c r="E2190">
        <v>19900</v>
      </c>
      <c r="F2190">
        <v>29</v>
      </c>
    </row>
    <row r="2191" spans="1:6">
      <c r="A2191" s="3" t="s">
        <v>4529</v>
      </c>
      <c r="B2191" t="s">
        <v>4530</v>
      </c>
      <c r="C2191">
        <v>38</v>
      </c>
      <c r="D2191">
        <v>33</v>
      </c>
      <c r="E2191" t="s">
        <v>7769</v>
      </c>
      <c r="F2191" t="s">
        <v>7769</v>
      </c>
    </row>
    <row r="2192" spans="1:6">
      <c r="A2192" s="3" t="s">
        <v>4531</v>
      </c>
      <c r="B2192" t="s">
        <v>4532</v>
      </c>
      <c r="C2192">
        <v>607</v>
      </c>
      <c r="D2192">
        <v>536</v>
      </c>
      <c r="E2192">
        <v>24740</v>
      </c>
      <c r="F2192" t="s">
        <v>7769</v>
      </c>
    </row>
    <row r="2193" spans="1:6">
      <c r="A2193" s="3" t="s">
        <v>4533</v>
      </c>
      <c r="B2193" t="s">
        <v>4534</v>
      </c>
      <c r="C2193">
        <v>324</v>
      </c>
      <c r="D2193">
        <v>330</v>
      </c>
      <c r="E2193">
        <v>26250</v>
      </c>
      <c r="F2193" t="s">
        <v>7769</v>
      </c>
    </row>
    <row r="2194" spans="1:6">
      <c r="A2194" s="3" t="s">
        <v>4535</v>
      </c>
      <c r="B2194" t="s">
        <v>4536</v>
      </c>
      <c r="C2194">
        <v>307</v>
      </c>
      <c r="D2194">
        <v>302</v>
      </c>
      <c r="E2194">
        <v>22370</v>
      </c>
      <c r="F2194" t="s">
        <v>7769</v>
      </c>
    </row>
    <row r="2195" spans="1:6">
      <c r="A2195" s="3" t="s">
        <v>4539</v>
      </c>
      <c r="B2195" t="s">
        <v>4540</v>
      </c>
      <c r="C2195">
        <v>263</v>
      </c>
      <c r="D2195">
        <v>264</v>
      </c>
      <c r="E2195">
        <v>24490</v>
      </c>
      <c r="F2195" t="s">
        <v>7769</v>
      </c>
    </row>
    <row r="2196" spans="1:6">
      <c r="A2196" s="3" t="s">
        <v>4541</v>
      </c>
      <c r="B2196" t="s">
        <v>4542</v>
      </c>
      <c r="C2196">
        <v>422</v>
      </c>
      <c r="D2196">
        <v>408</v>
      </c>
      <c r="E2196">
        <v>25510</v>
      </c>
      <c r="F2196" t="s">
        <v>7769</v>
      </c>
    </row>
    <row r="2197" spans="1:6">
      <c r="A2197" s="3" t="s">
        <v>4543</v>
      </c>
      <c r="B2197" t="s">
        <v>4544</v>
      </c>
      <c r="C2197">
        <v>240</v>
      </c>
      <c r="D2197">
        <v>213</v>
      </c>
      <c r="E2197">
        <v>25840</v>
      </c>
      <c r="F2197" t="s">
        <v>7769</v>
      </c>
    </row>
    <row r="2198" spans="1:6">
      <c r="A2198" s="3" t="s">
        <v>4537</v>
      </c>
      <c r="B2198" t="s">
        <v>4538</v>
      </c>
      <c r="C2198">
        <v>1412</v>
      </c>
      <c r="D2198">
        <v>1429</v>
      </c>
      <c r="E2198">
        <v>29370</v>
      </c>
      <c r="F2198" t="s">
        <v>7769</v>
      </c>
    </row>
    <row r="2199" spans="1:6">
      <c r="A2199" s="3" t="s">
        <v>4545</v>
      </c>
      <c r="B2199" t="s">
        <v>4546</v>
      </c>
      <c r="C2199">
        <v>240</v>
      </c>
      <c r="D2199">
        <v>237</v>
      </c>
      <c r="E2199">
        <v>27440</v>
      </c>
      <c r="F2199" t="s">
        <v>7769</v>
      </c>
    </row>
    <row r="2200" spans="1:6">
      <c r="A2200" s="3" t="s">
        <v>4547</v>
      </c>
      <c r="B2200" t="s">
        <v>4548</v>
      </c>
      <c r="C2200">
        <v>1291</v>
      </c>
      <c r="D2200">
        <v>1324</v>
      </c>
      <c r="E2200">
        <v>28290</v>
      </c>
      <c r="F2200" t="s">
        <v>7769</v>
      </c>
    </row>
    <row r="2201" spans="1:6">
      <c r="A2201" s="3" t="s">
        <v>4551</v>
      </c>
      <c r="B2201" t="s">
        <v>4552</v>
      </c>
      <c r="C2201">
        <v>227</v>
      </c>
      <c r="D2201">
        <v>208</v>
      </c>
      <c r="E2201">
        <v>27560</v>
      </c>
      <c r="F2201" t="s">
        <v>7769</v>
      </c>
    </row>
    <row r="2202" spans="1:6">
      <c r="A2202" s="3" t="s">
        <v>4553</v>
      </c>
      <c r="B2202" t="s">
        <v>4554</v>
      </c>
      <c r="C2202">
        <v>365</v>
      </c>
      <c r="D2202">
        <v>355</v>
      </c>
      <c r="E2202">
        <v>27840</v>
      </c>
      <c r="F2202" t="s">
        <v>7769</v>
      </c>
    </row>
    <row r="2203" spans="1:6">
      <c r="A2203" s="3" t="s">
        <v>4555</v>
      </c>
      <c r="B2203" t="s">
        <v>4556</v>
      </c>
      <c r="C2203">
        <v>1169</v>
      </c>
      <c r="D2203">
        <v>1220</v>
      </c>
      <c r="E2203">
        <v>25240</v>
      </c>
      <c r="F2203" t="s">
        <v>7769</v>
      </c>
    </row>
    <row r="2204" spans="1:6">
      <c r="A2204" s="3" t="s">
        <v>4557</v>
      </c>
      <c r="B2204" t="s">
        <v>4558</v>
      </c>
      <c r="C2204">
        <v>87</v>
      </c>
      <c r="D2204">
        <v>83</v>
      </c>
      <c r="E2204" t="s">
        <v>7769</v>
      </c>
      <c r="F2204" t="s">
        <v>7769</v>
      </c>
    </row>
    <row r="2205" spans="1:6">
      <c r="A2205" s="3" t="s">
        <v>4559</v>
      </c>
      <c r="B2205" t="s">
        <v>4560</v>
      </c>
      <c r="C2205">
        <v>3887</v>
      </c>
      <c r="D2205">
        <v>3779</v>
      </c>
      <c r="E2205">
        <v>21160</v>
      </c>
      <c r="F2205">
        <v>25</v>
      </c>
    </row>
    <row r="2206" spans="1:6">
      <c r="A2206" s="3" t="s">
        <v>4561</v>
      </c>
      <c r="B2206" t="s">
        <v>4562</v>
      </c>
      <c r="C2206">
        <v>480</v>
      </c>
      <c r="D2206">
        <v>434</v>
      </c>
      <c r="E2206">
        <v>24130</v>
      </c>
      <c r="F2206" t="s">
        <v>7769</v>
      </c>
    </row>
    <row r="2207" spans="1:6">
      <c r="A2207" s="3" t="s">
        <v>4563</v>
      </c>
      <c r="B2207" t="s">
        <v>4564</v>
      </c>
      <c r="C2207">
        <v>307</v>
      </c>
      <c r="D2207">
        <v>308</v>
      </c>
      <c r="E2207">
        <v>23800</v>
      </c>
      <c r="F2207" t="s">
        <v>7769</v>
      </c>
    </row>
    <row r="2208" spans="1:6">
      <c r="A2208" s="3" t="s">
        <v>4565</v>
      </c>
      <c r="B2208" t="s">
        <v>4566</v>
      </c>
      <c r="C2208">
        <v>7661</v>
      </c>
      <c r="D2208">
        <v>7331</v>
      </c>
      <c r="E2208">
        <v>20210</v>
      </c>
      <c r="F2208">
        <v>25</v>
      </c>
    </row>
    <row r="2209" spans="1:6">
      <c r="A2209" s="3" t="s">
        <v>4567</v>
      </c>
      <c r="B2209" t="s">
        <v>4568</v>
      </c>
      <c r="C2209">
        <v>221</v>
      </c>
      <c r="D2209">
        <v>199</v>
      </c>
      <c r="E2209">
        <v>26160</v>
      </c>
      <c r="F2209" t="s">
        <v>7769</v>
      </c>
    </row>
    <row r="2210" spans="1:6">
      <c r="A2210" s="3" t="s">
        <v>4569</v>
      </c>
      <c r="B2210" t="s">
        <v>4570</v>
      </c>
      <c r="C2210">
        <v>137</v>
      </c>
      <c r="D2210">
        <v>129</v>
      </c>
      <c r="E2210">
        <v>29430</v>
      </c>
      <c r="F2210" t="s">
        <v>7769</v>
      </c>
    </row>
    <row r="2211" spans="1:6">
      <c r="A2211" s="3" t="s">
        <v>4571</v>
      </c>
      <c r="B2211" t="s">
        <v>4572</v>
      </c>
      <c r="C2211">
        <v>378</v>
      </c>
      <c r="D2211">
        <v>417</v>
      </c>
      <c r="E2211">
        <v>24670</v>
      </c>
      <c r="F2211" t="s">
        <v>7769</v>
      </c>
    </row>
    <row r="2212" spans="1:6">
      <c r="A2212" s="3" t="s">
        <v>4575</v>
      </c>
      <c r="B2212" t="s">
        <v>4576</v>
      </c>
      <c r="C2212">
        <v>1009</v>
      </c>
      <c r="D2212">
        <v>1018</v>
      </c>
      <c r="E2212">
        <v>26370</v>
      </c>
      <c r="F2212" t="s">
        <v>7769</v>
      </c>
    </row>
    <row r="2213" spans="1:6">
      <c r="A2213" s="3" t="s">
        <v>4573</v>
      </c>
      <c r="B2213" t="s">
        <v>4574</v>
      </c>
      <c r="C2213">
        <v>324</v>
      </c>
      <c r="D2213">
        <v>354</v>
      </c>
      <c r="E2213">
        <v>27320</v>
      </c>
      <c r="F2213" t="s">
        <v>7769</v>
      </c>
    </row>
    <row r="2214" spans="1:6">
      <c r="A2214" s="3" t="s">
        <v>4577</v>
      </c>
      <c r="B2214" t="s">
        <v>4578</v>
      </c>
      <c r="C2214">
        <v>393</v>
      </c>
      <c r="D2214">
        <v>410</v>
      </c>
      <c r="E2214">
        <v>30530</v>
      </c>
      <c r="F2214" t="s">
        <v>7769</v>
      </c>
    </row>
    <row r="2215" spans="1:6">
      <c r="A2215" s="3" t="s">
        <v>4770</v>
      </c>
      <c r="B2215" t="s">
        <v>4771</v>
      </c>
      <c r="C2215">
        <v>130</v>
      </c>
      <c r="D2215">
        <v>139</v>
      </c>
      <c r="E2215">
        <v>25080</v>
      </c>
      <c r="F2215" t="s">
        <v>7769</v>
      </c>
    </row>
    <row r="2216" spans="1:6">
      <c r="A2216" s="3" t="s">
        <v>4579</v>
      </c>
      <c r="B2216" t="s">
        <v>4580</v>
      </c>
      <c r="C2216">
        <v>90</v>
      </c>
      <c r="D2216">
        <v>98</v>
      </c>
      <c r="E2216" t="s">
        <v>7769</v>
      </c>
      <c r="F2216" t="s">
        <v>7769</v>
      </c>
    </row>
    <row r="2217" spans="1:6">
      <c r="A2217" s="3" t="s">
        <v>4581</v>
      </c>
      <c r="B2217" t="s">
        <v>4582</v>
      </c>
      <c r="C2217">
        <v>397</v>
      </c>
      <c r="D2217">
        <v>403</v>
      </c>
      <c r="E2217">
        <v>26160</v>
      </c>
      <c r="F2217" t="s">
        <v>7769</v>
      </c>
    </row>
    <row r="2218" spans="1:6">
      <c r="A2218" s="3" t="s">
        <v>4583</v>
      </c>
      <c r="B2218" t="s">
        <v>4584</v>
      </c>
      <c r="C2218">
        <v>235</v>
      </c>
      <c r="D2218">
        <v>241</v>
      </c>
      <c r="E2218">
        <v>21570</v>
      </c>
      <c r="F2218" t="s">
        <v>7769</v>
      </c>
    </row>
    <row r="2219" spans="1:6">
      <c r="A2219" s="3" t="s">
        <v>4585</v>
      </c>
      <c r="B2219" t="s">
        <v>4586</v>
      </c>
      <c r="C2219">
        <v>397</v>
      </c>
      <c r="D2219">
        <v>379</v>
      </c>
      <c r="E2219">
        <v>22940</v>
      </c>
      <c r="F2219" t="s">
        <v>7769</v>
      </c>
    </row>
    <row r="2220" spans="1:6">
      <c r="A2220" s="3" t="s">
        <v>4587</v>
      </c>
      <c r="B2220" t="s">
        <v>4588</v>
      </c>
      <c r="C2220">
        <v>239</v>
      </c>
      <c r="D2220">
        <v>222</v>
      </c>
      <c r="E2220">
        <v>23200</v>
      </c>
      <c r="F2220" t="s">
        <v>7769</v>
      </c>
    </row>
    <row r="2221" spans="1:6">
      <c r="A2221" s="3" t="s">
        <v>4589</v>
      </c>
      <c r="B2221" t="s">
        <v>4590</v>
      </c>
      <c r="C2221">
        <v>581</v>
      </c>
      <c r="D2221">
        <v>528</v>
      </c>
      <c r="E2221">
        <v>24380</v>
      </c>
      <c r="F2221" t="s">
        <v>7769</v>
      </c>
    </row>
    <row r="2222" spans="1:6">
      <c r="A2222" s="3" t="s">
        <v>4591</v>
      </c>
      <c r="B2222" t="s">
        <v>4592</v>
      </c>
      <c r="C2222">
        <v>999</v>
      </c>
      <c r="D2222">
        <v>1003</v>
      </c>
      <c r="E2222">
        <v>26350</v>
      </c>
      <c r="F2222" t="s">
        <v>7769</v>
      </c>
    </row>
    <row r="2223" spans="1:6">
      <c r="A2223" s="3" t="s">
        <v>4593</v>
      </c>
      <c r="B2223" t="s">
        <v>4594</v>
      </c>
      <c r="C2223">
        <v>5662</v>
      </c>
      <c r="D2223">
        <v>5559</v>
      </c>
      <c r="E2223">
        <v>24440</v>
      </c>
      <c r="F2223">
        <v>16</v>
      </c>
    </row>
    <row r="2224" spans="1:6">
      <c r="A2224" s="3" t="s">
        <v>4595</v>
      </c>
      <c r="B2224" t="s">
        <v>4596</v>
      </c>
      <c r="C2224">
        <v>2095</v>
      </c>
      <c r="D2224">
        <v>2014</v>
      </c>
      <c r="E2224">
        <v>22860</v>
      </c>
      <c r="F2224" t="s">
        <v>7769</v>
      </c>
    </row>
    <row r="2225" spans="1:6">
      <c r="A2225" s="3" t="s">
        <v>4599</v>
      </c>
      <c r="B2225" t="s">
        <v>4600</v>
      </c>
      <c r="C2225">
        <v>142</v>
      </c>
      <c r="D2225">
        <v>133</v>
      </c>
      <c r="E2225">
        <v>22640</v>
      </c>
      <c r="F2225" t="s">
        <v>7769</v>
      </c>
    </row>
    <row r="2226" spans="1:6">
      <c r="A2226" s="3" t="s">
        <v>4772</v>
      </c>
      <c r="B2226" t="s">
        <v>4773</v>
      </c>
      <c r="C2226">
        <v>272</v>
      </c>
      <c r="D2226">
        <v>280</v>
      </c>
      <c r="E2226">
        <v>21090</v>
      </c>
      <c r="F2226" t="s">
        <v>7769</v>
      </c>
    </row>
    <row r="2227" spans="1:6">
      <c r="A2227" s="3" t="s">
        <v>4774</v>
      </c>
      <c r="B2227" t="s">
        <v>4775</v>
      </c>
      <c r="C2227">
        <v>126</v>
      </c>
      <c r="D2227">
        <v>114</v>
      </c>
      <c r="E2227">
        <v>25160</v>
      </c>
      <c r="F2227" t="s">
        <v>7769</v>
      </c>
    </row>
    <row r="2228" spans="1:6">
      <c r="A2228" s="3" t="s">
        <v>4603</v>
      </c>
      <c r="B2228" t="s">
        <v>4604</v>
      </c>
      <c r="C2228">
        <v>400</v>
      </c>
      <c r="D2228">
        <v>427</v>
      </c>
      <c r="E2228">
        <v>28880</v>
      </c>
      <c r="F2228" t="s">
        <v>7769</v>
      </c>
    </row>
    <row r="2229" spans="1:6">
      <c r="A2229" s="3" t="s">
        <v>4601</v>
      </c>
      <c r="B2229" t="s">
        <v>4602</v>
      </c>
      <c r="C2229">
        <v>560</v>
      </c>
      <c r="D2229">
        <v>503</v>
      </c>
      <c r="E2229">
        <v>27700</v>
      </c>
      <c r="F2229" t="s">
        <v>7769</v>
      </c>
    </row>
    <row r="2230" spans="1:6">
      <c r="A2230" s="3" t="s">
        <v>4607</v>
      </c>
      <c r="B2230" t="s">
        <v>4608</v>
      </c>
      <c r="C2230">
        <v>211</v>
      </c>
      <c r="D2230">
        <v>212</v>
      </c>
      <c r="E2230">
        <v>29510</v>
      </c>
      <c r="F2230" t="s">
        <v>7769</v>
      </c>
    </row>
    <row r="2231" spans="1:6">
      <c r="A2231" s="3" t="s">
        <v>4776</v>
      </c>
      <c r="B2231" t="s">
        <v>4777</v>
      </c>
      <c r="C2231">
        <v>356</v>
      </c>
      <c r="D2231">
        <v>330</v>
      </c>
      <c r="E2231">
        <v>30900</v>
      </c>
      <c r="F2231" t="s">
        <v>7769</v>
      </c>
    </row>
    <row r="2232" spans="1:6">
      <c r="A2232" s="3" t="s">
        <v>4609</v>
      </c>
      <c r="B2232" t="s">
        <v>4610</v>
      </c>
      <c r="C2232">
        <v>14189</v>
      </c>
      <c r="D2232">
        <v>12951</v>
      </c>
      <c r="E2232">
        <v>23340</v>
      </c>
      <c r="F2232">
        <v>21</v>
      </c>
    </row>
    <row r="2233" spans="1:6">
      <c r="A2233" s="3" t="s">
        <v>4611</v>
      </c>
      <c r="B2233" t="s">
        <v>4612</v>
      </c>
      <c r="C2233">
        <v>218</v>
      </c>
      <c r="D2233">
        <v>213</v>
      </c>
      <c r="E2233">
        <v>22140</v>
      </c>
      <c r="F2233" t="s">
        <v>7769</v>
      </c>
    </row>
    <row r="2234" spans="1:6">
      <c r="A2234" s="3" t="s">
        <v>4613</v>
      </c>
      <c r="B2234" t="s">
        <v>4614</v>
      </c>
      <c r="C2234">
        <v>275</v>
      </c>
      <c r="D2234">
        <v>277</v>
      </c>
      <c r="E2234">
        <v>23990</v>
      </c>
      <c r="F2234" t="s">
        <v>7769</v>
      </c>
    </row>
    <row r="2235" spans="1:6">
      <c r="A2235" s="3" t="s">
        <v>4617</v>
      </c>
      <c r="B2235" t="s">
        <v>4618</v>
      </c>
      <c r="C2235">
        <v>515</v>
      </c>
      <c r="D2235">
        <v>553</v>
      </c>
      <c r="E2235">
        <v>25700</v>
      </c>
      <c r="F2235" t="s">
        <v>7769</v>
      </c>
    </row>
    <row r="2236" spans="1:6">
      <c r="A2236" s="3" t="s">
        <v>4615</v>
      </c>
      <c r="B2236" t="s">
        <v>4616</v>
      </c>
      <c r="C2236">
        <v>488</v>
      </c>
      <c r="D2236">
        <v>482</v>
      </c>
      <c r="E2236">
        <v>26130</v>
      </c>
      <c r="F2236" t="s">
        <v>7769</v>
      </c>
    </row>
    <row r="2237" spans="1:6">
      <c r="A2237" s="3" t="s">
        <v>4619</v>
      </c>
      <c r="B2237" t="s">
        <v>4620</v>
      </c>
      <c r="C2237">
        <v>165</v>
      </c>
      <c r="D2237">
        <v>164</v>
      </c>
      <c r="E2237">
        <v>26630</v>
      </c>
      <c r="F2237" t="s">
        <v>7769</v>
      </c>
    </row>
    <row r="2238" spans="1:6">
      <c r="A2238" s="3" t="s">
        <v>4621</v>
      </c>
      <c r="B2238" t="s">
        <v>4622</v>
      </c>
      <c r="C2238">
        <v>480</v>
      </c>
      <c r="D2238">
        <v>485</v>
      </c>
      <c r="E2238">
        <v>28500</v>
      </c>
      <c r="F2238" t="s">
        <v>7769</v>
      </c>
    </row>
    <row r="2239" spans="1:6">
      <c r="A2239" s="3" t="s">
        <v>4623</v>
      </c>
      <c r="B2239" t="s">
        <v>4624</v>
      </c>
      <c r="C2239">
        <v>184</v>
      </c>
      <c r="D2239">
        <v>162</v>
      </c>
      <c r="E2239">
        <v>27730</v>
      </c>
      <c r="F2239" t="s">
        <v>7769</v>
      </c>
    </row>
    <row r="2240" spans="1:6">
      <c r="A2240" s="3" t="s">
        <v>4625</v>
      </c>
      <c r="B2240" t="s">
        <v>4626</v>
      </c>
      <c r="C2240">
        <v>918</v>
      </c>
      <c r="D2240">
        <v>920</v>
      </c>
      <c r="E2240">
        <v>22530</v>
      </c>
      <c r="F2240" t="s">
        <v>7769</v>
      </c>
    </row>
    <row r="2241" spans="1:6">
      <c r="A2241" s="3" t="s">
        <v>4778</v>
      </c>
      <c r="B2241" t="s">
        <v>4779</v>
      </c>
      <c r="C2241">
        <v>147</v>
      </c>
      <c r="D2241">
        <v>155</v>
      </c>
      <c r="E2241">
        <v>28700</v>
      </c>
      <c r="F2241" t="s">
        <v>7769</v>
      </c>
    </row>
    <row r="2242" spans="1:6">
      <c r="A2242" s="3" t="s">
        <v>4780</v>
      </c>
      <c r="B2242" t="s">
        <v>4781</v>
      </c>
      <c r="C2242">
        <v>24895</v>
      </c>
      <c r="D2242">
        <v>25224</v>
      </c>
      <c r="E2242">
        <v>21370</v>
      </c>
      <c r="F2242">
        <v>28</v>
      </c>
    </row>
    <row r="2243" spans="1:6">
      <c r="A2243" s="3" t="s">
        <v>4627</v>
      </c>
      <c r="B2243" t="s">
        <v>4628</v>
      </c>
      <c r="C2243">
        <v>471</v>
      </c>
      <c r="D2243">
        <v>460</v>
      </c>
      <c r="E2243">
        <v>26950</v>
      </c>
      <c r="F2243" t="s">
        <v>7769</v>
      </c>
    </row>
    <row r="2244" spans="1:6">
      <c r="A2244" s="3" t="s">
        <v>4631</v>
      </c>
      <c r="B2244" t="s">
        <v>4632</v>
      </c>
      <c r="C2244">
        <v>170</v>
      </c>
      <c r="D2244">
        <v>180</v>
      </c>
      <c r="E2244">
        <v>24960</v>
      </c>
      <c r="F2244" t="s">
        <v>7769</v>
      </c>
    </row>
    <row r="2245" spans="1:6">
      <c r="A2245" s="3" t="s">
        <v>4629</v>
      </c>
      <c r="B2245" t="s">
        <v>4630</v>
      </c>
      <c r="C2245">
        <v>376</v>
      </c>
      <c r="D2245">
        <v>351</v>
      </c>
      <c r="E2245">
        <v>25450</v>
      </c>
      <c r="F2245" t="s">
        <v>7769</v>
      </c>
    </row>
    <row r="2246" spans="1:6">
      <c r="A2246" s="3" t="s">
        <v>4633</v>
      </c>
      <c r="B2246" t="s">
        <v>4634</v>
      </c>
      <c r="C2246">
        <v>548</v>
      </c>
      <c r="D2246">
        <v>546</v>
      </c>
      <c r="E2246">
        <v>24370</v>
      </c>
      <c r="F2246" t="s">
        <v>7769</v>
      </c>
    </row>
    <row r="2247" spans="1:6">
      <c r="A2247" s="3" t="s">
        <v>4635</v>
      </c>
      <c r="B2247" t="s">
        <v>4636</v>
      </c>
      <c r="C2247">
        <v>466</v>
      </c>
      <c r="D2247">
        <v>436</v>
      </c>
      <c r="E2247">
        <v>25220</v>
      </c>
      <c r="F2247" t="s">
        <v>7769</v>
      </c>
    </row>
    <row r="2248" spans="1:6">
      <c r="A2248" s="3" t="s">
        <v>4637</v>
      </c>
      <c r="B2248" t="s">
        <v>4638</v>
      </c>
      <c r="C2248">
        <v>457</v>
      </c>
      <c r="D2248">
        <v>458</v>
      </c>
      <c r="E2248">
        <v>28360</v>
      </c>
      <c r="F2248" t="s">
        <v>7769</v>
      </c>
    </row>
    <row r="2249" spans="1:6">
      <c r="A2249" s="3" t="s">
        <v>4639</v>
      </c>
      <c r="B2249" t="s">
        <v>4640</v>
      </c>
      <c r="C2249">
        <v>9442</v>
      </c>
      <c r="D2249">
        <v>9189</v>
      </c>
      <c r="E2249">
        <v>23110</v>
      </c>
      <c r="F2249">
        <v>20</v>
      </c>
    </row>
    <row r="2250" spans="1:6">
      <c r="A2250" s="3" t="s">
        <v>4641</v>
      </c>
      <c r="B2250" t="s">
        <v>4642</v>
      </c>
      <c r="C2250">
        <v>363</v>
      </c>
      <c r="D2250">
        <v>367</v>
      </c>
      <c r="E2250">
        <v>26180</v>
      </c>
      <c r="F2250" t="s">
        <v>7769</v>
      </c>
    </row>
    <row r="2251" spans="1:6">
      <c r="A2251" s="3" t="s">
        <v>4643</v>
      </c>
      <c r="B2251" t="s">
        <v>4644</v>
      </c>
      <c r="C2251">
        <v>4083</v>
      </c>
      <c r="D2251">
        <v>4568</v>
      </c>
      <c r="E2251">
        <v>24380</v>
      </c>
      <c r="F2251">
        <v>11</v>
      </c>
    </row>
    <row r="2252" spans="1:6">
      <c r="A2252" s="3" t="s">
        <v>4645</v>
      </c>
      <c r="B2252" t="s">
        <v>4646</v>
      </c>
      <c r="C2252">
        <v>94</v>
      </c>
      <c r="D2252">
        <v>93</v>
      </c>
      <c r="E2252" t="s">
        <v>7769</v>
      </c>
      <c r="F2252" t="s">
        <v>7769</v>
      </c>
    </row>
    <row r="2253" spans="1:6">
      <c r="A2253" s="3" t="s">
        <v>4647</v>
      </c>
      <c r="B2253" t="s">
        <v>4648</v>
      </c>
      <c r="C2253">
        <v>643</v>
      </c>
      <c r="D2253">
        <v>671</v>
      </c>
      <c r="E2253">
        <v>24760</v>
      </c>
      <c r="F2253" t="s">
        <v>7769</v>
      </c>
    </row>
    <row r="2254" spans="1:6">
      <c r="A2254" s="3" t="s">
        <v>4649</v>
      </c>
      <c r="B2254" t="s">
        <v>4650</v>
      </c>
      <c r="C2254">
        <v>351</v>
      </c>
      <c r="D2254">
        <v>286</v>
      </c>
      <c r="E2254">
        <v>25900</v>
      </c>
      <c r="F2254" t="s">
        <v>7769</v>
      </c>
    </row>
    <row r="2255" spans="1:6">
      <c r="A2255" s="3" t="s">
        <v>4651</v>
      </c>
      <c r="B2255" t="s">
        <v>4652</v>
      </c>
      <c r="C2255">
        <v>4624</v>
      </c>
      <c r="D2255">
        <v>5093</v>
      </c>
      <c r="E2255">
        <v>26090</v>
      </c>
      <c r="F2255">
        <v>10</v>
      </c>
    </row>
    <row r="2256" spans="1:6">
      <c r="A2256" s="3" t="s">
        <v>4653</v>
      </c>
      <c r="B2256" t="s">
        <v>4654</v>
      </c>
      <c r="C2256">
        <v>8150</v>
      </c>
      <c r="D2256">
        <v>7937</v>
      </c>
      <c r="E2256">
        <v>19530</v>
      </c>
      <c r="F2256">
        <v>31</v>
      </c>
    </row>
    <row r="2257" spans="1:6">
      <c r="A2257" s="3" t="s">
        <v>4655</v>
      </c>
      <c r="B2257" t="s">
        <v>4656</v>
      </c>
      <c r="C2257">
        <v>114</v>
      </c>
      <c r="D2257">
        <v>112</v>
      </c>
      <c r="E2257">
        <v>26760</v>
      </c>
      <c r="F2257" t="s">
        <v>7769</v>
      </c>
    </row>
    <row r="2258" spans="1:6">
      <c r="A2258" s="3" t="s">
        <v>4657</v>
      </c>
      <c r="B2258" t="s">
        <v>4658</v>
      </c>
      <c r="C2258">
        <v>314</v>
      </c>
      <c r="D2258">
        <v>304</v>
      </c>
      <c r="E2258">
        <v>27940</v>
      </c>
      <c r="F2258" t="s">
        <v>7769</v>
      </c>
    </row>
    <row r="2259" spans="1:6">
      <c r="A2259" s="3" t="s">
        <v>4659</v>
      </c>
      <c r="B2259" t="s">
        <v>4660</v>
      </c>
      <c r="C2259">
        <v>106</v>
      </c>
      <c r="D2259">
        <v>95</v>
      </c>
      <c r="E2259" t="s">
        <v>7769</v>
      </c>
      <c r="F2259" t="s">
        <v>7769</v>
      </c>
    </row>
    <row r="2260" spans="1:6">
      <c r="A2260" s="3" t="s">
        <v>4661</v>
      </c>
      <c r="B2260" t="s">
        <v>4662</v>
      </c>
      <c r="C2260">
        <v>720</v>
      </c>
      <c r="D2260">
        <v>715</v>
      </c>
      <c r="E2260">
        <v>21930</v>
      </c>
      <c r="F2260" t="s">
        <v>7769</v>
      </c>
    </row>
    <row r="2261" spans="1:6">
      <c r="A2261" s="3" t="s">
        <v>4663</v>
      </c>
      <c r="B2261" t="s">
        <v>4664</v>
      </c>
      <c r="C2261">
        <v>5002</v>
      </c>
      <c r="D2261">
        <v>4859</v>
      </c>
      <c r="E2261">
        <v>22620</v>
      </c>
      <c r="F2261">
        <v>19</v>
      </c>
    </row>
    <row r="2262" spans="1:6">
      <c r="A2262" s="3" t="s">
        <v>4669</v>
      </c>
      <c r="B2262" t="s">
        <v>4670</v>
      </c>
      <c r="C2262">
        <v>519</v>
      </c>
      <c r="D2262">
        <v>490</v>
      </c>
      <c r="E2262">
        <v>22620</v>
      </c>
      <c r="F2262" t="s">
        <v>7769</v>
      </c>
    </row>
    <row r="2263" spans="1:6">
      <c r="A2263" s="3" t="s">
        <v>4665</v>
      </c>
      <c r="B2263" t="s">
        <v>4666</v>
      </c>
      <c r="C2263">
        <v>870</v>
      </c>
      <c r="D2263">
        <v>907</v>
      </c>
      <c r="E2263">
        <v>25430</v>
      </c>
      <c r="F2263" t="s">
        <v>7769</v>
      </c>
    </row>
    <row r="2264" spans="1:6">
      <c r="A2264" s="3" t="s">
        <v>4667</v>
      </c>
      <c r="B2264" t="s">
        <v>4668</v>
      </c>
      <c r="C2264">
        <v>166</v>
      </c>
      <c r="D2264">
        <v>160</v>
      </c>
      <c r="E2264">
        <v>24970</v>
      </c>
      <c r="F2264" t="s">
        <v>7769</v>
      </c>
    </row>
    <row r="2265" spans="1:6">
      <c r="A2265" s="3" t="s">
        <v>4671</v>
      </c>
      <c r="B2265" t="s">
        <v>4672</v>
      </c>
      <c r="C2265">
        <v>50</v>
      </c>
      <c r="D2265">
        <v>46</v>
      </c>
      <c r="E2265" t="s">
        <v>7769</v>
      </c>
      <c r="F2265" t="s">
        <v>7769</v>
      </c>
    </row>
    <row r="2266" spans="1:6">
      <c r="A2266" s="3" t="s">
        <v>4673</v>
      </c>
      <c r="B2266" t="s">
        <v>4674</v>
      </c>
      <c r="C2266">
        <v>447</v>
      </c>
      <c r="D2266">
        <v>478</v>
      </c>
      <c r="E2266">
        <v>28480</v>
      </c>
      <c r="F2266" t="s">
        <v>7769</v>
      </c>
    </row>
    <row r="2267" spans="1:6">
      <c r="A2267" s="3" t="s">
        <v>4675</v>
      </c>
      <c r="B2267" t="s">
        <v>4676</v>
      </c>
      <c r="C2267">
        <v>454</v>
      </c>
      <c r="D2267">
        <v>450</v>
      </c>
      <c r="E2267">
        <v>28230</v>
      </c>
      <c r="F2267" t="s">
        <v>7769</v>
      </c>
    </row>
    <row r="2268" spans="1:6">
      <c r="A2268" s="3" t="s">
        <v>4677</v>
      </c>
      <c r="B2268" t="s">
        <v>4678</v>
      </c>
      <c r="C2268">
        <v>277</v>
      </c>
      <c r="D2268">
        <v>255</v>
      </c>
      <c r="E2268">
        <v>26260</v>
      </c>
      <c r="F2268" t="s">
        <v>7769</v>
      </c>
    </row>
    <row r="2269" spans="1:6">
      <c r="A2269" s="3" t="s">
        <v>4679</v>
      </c>
      <c r="B2269" t="s">
        <v>4680</v>
      </c>
      <c r="C2269">
        <v>406</v>
      </c>
      <c r="D2269">
        <v>389</v>
      </c>
      <c r="E2269">
        <v>25850</v>
      </c>
      <c r="F2269" t="s">
        <v>7769</v>
      </c>
    </row>
    <row r="2270" spans="1:6">
      <c r="A2270" s="3" t="s">
        <v>4681</v>
      </c>
      <c r="B2270" t="s">
        <v>4682</v>
      </c>
      <c r="C2270">
        <v>827</v>
      </c>
      <c r="D2270">
        <v>839</v>
      </c>
      <c r="E2270">
        <v>27250</v>
      </c>
      <c r="F2270" t="s">
        <v>7769</v>
      </c>
    </row>
    <row r="2271" spans="1:6">
      <c r="A2271" s="3" t="s">
        <v>4685</v>
      </c>
      <c r="B2271" t="s">
        <v>4686</v>
      </c>
      <c r="C2271">
        <v>249</v>
      </c>
      <c r="D2271">
        <v>260</v>
      </c>
      <c r="E2271">
        <v>25180</v>
      </c>
      <c r="F2271" t="s">
        <v>7769</v>
      </c>
    </row>
    <row r="2272" spans="1:6">
      <c r="A2272" s="3" t="s">
        <v>4687</v>
      </c>
      <c r="B2272" t="s">
        <v>4688</v>
      </c>
      <c r="C2272">
        <v>505</v>
      </c>
      <c r="D2272">
        <v>529</v>
      </c>
      <c r="E2272">
        <v>26650</v>
      </c>
      <c r="F2272" t="s">
        <v>7769</v>
      </c>
    </row>
    <row r="2273" spans="1:6">
      <c r="A2273" s="3" t="s">
        <v>4691</v>
      </c>
      <c r="B2273" t="s">
        <v>4692</v>
      </c>
      <c r="C2273">
        <v>517</v>
      </c>
      <c r="D2273">
        <v>514</v>
      </c>
      <c r="E2273">
        <v>26850</v>
      </c>
      <c r="F2273" t="s">
        <v>7769</v>
      </c>
    </row>
    <row r="2274" spans="1:6">
      <c r="A2274" s="3" t="s">
        <v>4689</v>
      </c>
      <c r="B2274" t="s">
        <v>4690</v>
      </c>
      <c r="C2274">
        <v>251</v>
      </c>
      <c r="D2274">
        <v>254</v>
      </c>
      <c r="E2274">
        <v>28670</v>
      </c>
      <c r="F2274" t="s">
        <v>7769</v>
      </c>
    </row>
    <row r="2275" spans="1:6">
      <c r="A2275" s="3" t="s">
        <v>4693</v>
      </c>
      <c r="B2275" t="s">
        <v>4694</v>
      </c>
      <c r="C2275">
        <v>631</v>
      </c>
      <c r="D2275">
        <v>615</v>
      </c>
      <c r="E2275">
        <v>22420</v>
      </c>
      <c r="F2275" t="s">
        <v>7769</v>
      </c>
    </row>
    <row r="2276" spans="1:6">
      <c r="A2276" s="3" t="s">
        <v>4701</v>
      </c>
      <c r="B2276" t="s">
        <v>3162</v>
      </c>
      <c r="C2276">
        <v>674</v>
      </c>
      <c r="D2276">
        <v>659</v>
      </c>
      <c r="E2276">
        <v>22990</v>
      </c>
      <c r="F2276" t="s">
        <v>7769</v>
      </c>
    </row>
    <row r="2277" spans="1:6">
      <c r="A2277" s="3" t="s">
        <v>4695</v>
      </c>
      <c r="B2277" t="s">
        <v>4696</v>
      </c>
      <c r="C2277">
        <v>656</v>
      </c>
      <c r="D2277">
        <v>637</v>
      </c>
      <c r="E2277">
        <v>23100</v>
      </c>
      <c r="F2277" t="s">
        <v>7769</v>
      </c>
    </row>
    <row r="2278" spans="1:6">
      <c r="A2278" s="3" t="s">
        <v>4697</v>
      </c>
      <c r="B2278" t="s">
        <v>4698</v>
      </c>
      <c r="C2278">
        <v>565</v>
      </c>
      <c r="D2278">
        <v>597</v>
      </c>
      <c r="E2278">
        <v>30310</v>
      </c>
      <c r="F2278" t="s">
        <v>7769</v>
      </c>
    </row>
    <row r="2279" spans="1:6">
      <c r="A2279" s="3" t="s">
        <v>4702</v>
      </c>
      <c r="B2279" t="s">
        <v>4703</v>
      </c>
      <c r="C2279">
        <v>88</v>
      </c>
      <c r="D2279">
        <v>68</v>
      </c>
      <c r="E2279" t="s">
        <v>7769</v>
      </c>
      <c r="F2279" t="s">
        <v>7769</v>
      </c>
    </row>
    <row r="2280" spans="1:6">
      <c r="A2280" s="3" t="s">
        <v>4704</v>
      </c>
      <c r="B2280" t="s">
        <v>4705</v>
      </c>
      <c r="C2280">
        <v>589</v>
      </c>
      <c r="D2280">
        <v>578</v>
      </c>
      <c r="E2280">
        <v>21910</v>
      </c>
      <c r="F2280" t="s">
        <v>7769</v>
      </c>
    </row>
    <row r="2281" spans="1:6">
      <c r="A2281" s="3" t="s">
        <v>4708</v>
      </c>
      <c r="B2281" t="s">
        <v>4709</v>
      </c>
      <c r="C2281">
        <v>40874</v>
      </c>
      <c r="D2281">
        <v>40539</v>
      </c>
      <c r="E2281">
        <v>19800</v>
      </c>
      <c r="F2281">
        <v>30.5</v>
      </c>
    </row>
    <row r="2282" spans="1:6">
      <c r="A2282" s="3" t="s">
        <v>4710</v>
      </c>
      <c r="B2282" t="s">
        <v>4711</v>
      </c>
      <c r="C2282">
        <v>765</v>
      </c>
      <c r="D2282">
        <v>788</v>
      </c>
      <c r="E2282">
        <v>23100</v>
      </c>
      <c r="F2282" t="s">
        <v>7769</v>
      </c>
    </row>
    <row r="2283" spans="1:6">
      <c r="A2283" s="3" t="s">
        <v>4712</v>
      </c>
      <c r="B2283" t="s">
        <v>4713</v>
      </c>
      <c r="C2283">
        <v>639</v>
      </c>
      <c r="D2283">
        <v>568</v>
      </c>
      <c r="E2283">
        <v>23630</v>
      </c>
      <c r="F2283" t="s">
        <v>7769</v>
      </c>
    </row>
    <row r="2284" spans="1:6">
      <c r="A2284" s="3" t="s">
        <v>4714</v>
      </c>
      <c r="B2284" t="s">
        <v>4715</v>
      </c>
      <c r="C2284">
        <v>256</v>
      </c>
      <c r="D2284">
        <v>239</v>
      </c>
      <c r="E2284">
        <v>25860</v>
      </c>
      <c r="F2284" t="s">
        <v>7769</v>
      </c>
    </row>
    <row r="2285" spans="1:6">
      <c r="A2285" s="3" t="s">
        <v>4716</v>
      </c>
      <c r="B2285" t="s">
        <v>4717</v>
      </c>
      <c r="C2285">
        <v>1156</v>
      </c>
      <c r="D2285">
        <v>1156</v>
      </c>
      <c r="E2285">
        <v>25910</v>
      </c>
      <c r="F2285" t="s">
        <v>7769</v>
      </c>
    </row>
    <row r="2286" spans="1:6">
      <c r="A2286" s="3" t="s">
        <v>4718</v>
      </c>
      <c r="B2286" t="s">
        <v>4719</v>
      </c>
      <c r="C2286">
        <v>240</v>
      </c>
      <c r="D2286">
        <v>223</v>
      </c>
      <c r="E2286">
        <v>25460</v>
      </c>
      <c r="F2286" t="s">
        <v>7769</v>
      </c>
    </row>
    <row r="2287" spans="1:6">
      <c r="A2287" s="3" t="s">
        <v>4720</v>
      </c>
      <c r="B2287" t="s">
        <v>4721</v>
      </c>
      <c r="C2287">
        <v>617</v>
      </c>
      <c r="D2287">
        <v>582</v>
      </c>
      <c r="E2287">
        <v>24680</v>
      </c>
      <c r="F2287" t="s">
        <v>7769</v>
      </c>
    </row>
    <row r="2288" spans="1:6">
      <c r="A2288" s="3" t="s">
        <v>4722</v>
      </c>
      <c r="B2288" t="s">
        <v>4723</v>
      </c>
      <c r="C2288">
        <v>255</v>
      </c>
      <c r="D2288">
        <v>236</v>
      </c>
      <c r="E2288">
        <v>28660</v>
      </c>
      <c r="F2288" t="s">
        <v>7769</v>
      </c>
    </row>
    <row r="2289" spans="1:6">
      <c r="A2289" s="3" t="s">
        <v>4724</v>
      </c>
      <c r="B2289" t="s">
        <v>4725</v>
      </c>
      <c r="C2289">
        <v>853</v>
      </c>
      <c r="D2289">
        <v>860</v>
      </c>
      <c r="E2289">
        <v>23780</v>
      </c>
      <c r="F2289" t="s">
        <v>7769</v>
      </c>
    </row>
    <row r="2290" spans="1:6">
      <c r="A2290" s="3" t="s">
        <v>4726</v>
      </c>
      <c r="B2290" t="s">
        <v>4727</v>
      </c>
      <c r="C2290">
        <v>219</v>
      </c>
      <c r="D2290">
        <v>260</v>
      </c>
      <c r="E2290">
        <v>24970</v>
      </c>
      <c r="F2290" t="s">
        <v>7769</v>
      </c>
    </row>
    <row r="2291" spans="1:6">
      <c r="A2291" s="3" t="s">
        <v>4728</v>
      </c>
      <c r="B2291" t="s">
        <v>4729</v>
      </c>
      <c r="C2291">
        <v>2403</v>
      </c>
      <c r="D2291">
        <v>2398</v>
      </c>
      <c r="E2291">
        <v>27550</v>
      </c>
      <c r="F2291">
        <v>8</v>
      </c>
    </row>
    <row r="2292" spans="1:6">
      <c r="A2292" s="3" t="s">
        <v>4730</v>
      </c>
      <c r="B2292" t="s">
        <v>4731</v>
      </c>
      <c r="C2292">
        <v>133</v>
      </c>
      <c r="D2292">
        <v>147</v>
      </c>
      <c r="E2292">
        <v>23770</v>
      </c>
      <c r="F2292" t="s">
        <v>7769</v>
      </c>
    </row>
    <row r="2293" spans="1:6">
      <c r="A2293" s="3" t="s">
        <v>4732</v>
      </c>
      <c r="B2293" t="s">
        <v>4733</v>
      </c>
      <c r="C2293">
        <v>358</v>
      </c>
      <c r="D2293">
        <v>366</v>
      </c>
      <c r="E2293">
        <v>27570</v>
      </c>
      <c r="F2293" t="s">
        <v>7769</v>
      </c>
    </row>
    <row r="2294" spans="1:6">
      <c r="A2294" s="3" t="s">
        <v>4734</v>
      </c>
      <c r="B2294" t="s">
        <v>4735</v>
      </c>
      <c r="C2294">
        <v>5023</v>
      </c>
      <c r="D2294">
        <v>5283</v>
      </c>
      <c r="E2294">
        <v>25370</v>
      </c>
      <c r="F2294">
        <v>12</v>
      </c>
    </row>
    <row r="2295" spans="1:6">
      <c r="A2295" s="3" t="s">
        <v>4748</v>
      </c>
      <c r="B2295" t="s">
        <v>4749</v>
      </c>
      <c r="C2295">
        <v>1290</v>
      </c>
      <c r="D2295">
        <v>1324</v>
      </c>
      <c r="E2295">
        <v>25520</v>
      </c>
      <c r="F2295" t="s">
        <v>7769</v>
      </c>
    </row>
    <row r="2296" spans="1:6">
      <c r="A2296" s="3" t="s">
        <v>4744</v>
      </c>
      <c r="B2296" t="s">
        <v>4745</v>
      </c>
      <c r="C2296">
        <v>158</v>
      </c>
      <c r="D2296">
        <v>156</v>
      </c>
      <c r="E2296">
        <v>24450</v>
      </c>
      <c r="F2296" t="s">
        <v>7769</v>
      </c>
    </row>
    <row r="2297" spans="1:6">
      <c r="A2297" s="3" t="s">
        <v>4746</v>
      </c>
      <c r="B2297" t="s">
        <v>4747</v>
      </c>
      <c r="C2297">
        <v>681</v>
      </c>
      <c r="D2297">
        <v>634</v>
      </c>
      <c r="E2297">
        <v>25680</v>
      </c>
      <c r="F2297" t="s">
        <v>7769</v>
      </c>
    </row>
    <row r="2298" spans="1:6">
      <c r="A2298" s="3" t="s">
        <v>4738</v>
      </c>
      <c r="B2298" t="s">
        <v>4739</v>
      </c>
      <c r="C2298">
        <v>847</v>
      </c>
      <c r="D2298">
        <v>868</v>
      </c>
      <c r="E2298">
        <v>24600</v>
      </c>
      <c r="F2298" t="s">
        <v>7769</v>
      </c>
    </row>
    <row r="2299" spans="1:6">
      <c r="A2299" s="3" t="s">
        <v>4740</v>
      </c>
      <c r="B2299" t="s">
        <v>4741</v>
      </c>
      <c r="C2299">
        <v>21831</v>
      </c>
      <c r="D2299">
        <v>21424</v>
      </c>
      <c r="E2299">
        <v>19260</v>
      </c>
      <c r="F2299">
        <v>31.2</v>
      </c>
    </row>
    <row r="2300" spans="1:6">
      <c r="A2300" s="3" t="s">
        <v>4742</v>
      </c>
      <c r="B2300" t="s">
        <v>4743</v>
      </c>
      <c r="C2300">
        <v>418</v>
      </c>
      <c r="D2300">
        <v>387</v>
      </c>
      <c r="E2300">
        <v>25070</v>
      </c>
      <c r="F2300" t="s">
        <v>7769</v>
      </c>
    </row>
    <row r="2301" spans="1:6">
      <c r="A2301" s="3" t="s">
        <v>4736</v>
      </c>
      <c r="B2301" t="s">
        <v>4737</v>
      </c>
      <c r="C2301">
        <v>294</v>
      </c>
      <c r="D2301">
        <v>295</v>
      </c>
      <c r="E2301">
        <v>26640</v>
      </c>
      <c r="F2301" t="s">
        <v>7769</v>
      </c>
    </row>
    <row r="2302" spans="1:6">
      <c r="A2302" s="3" t="s">
        <v>4750</v>
      </c>
      <c r="B2302" t="s">
        <v>4751</v>
      </c>
      <c r="C2302">
        <v>1461</v>
      </c>
      <c r="D2302">
        <v>1503</v>
      </c>
      <c r="E2302">
        <v>23360</v>
      </c>
      <c r="F2302" t="s">
        <v>7769</v>
      </c>
    </row>
    <row r="2303" spans="1:6">
      <c r="A2303" s="3" t="s">
        <v>4752</v>
      </c>
      <c r="B2303" t="s">
        <v>4753</v>
      </c>
      <c r="C2303">
        <v>230</v>
      </c>
      <c r="D2303">
        <v>237</v>
      </c>
      <c r="E2303">
        <v>23210</v>
      </c>
      <c r="F2303" t="s">
        <v>7769</v>
      </c>
    </row>
    <row r="2304" spans="1:6">
      <c r="A2304" s="3" t="s">
        <v>4754</v>
      </c>
      <c r="B2304" t="s">
        <v>4755</v>
      </c>
      <c r="C2304">
        <v>777</v>
      </c>
      <c r="D2304">
        <v>753</v>
      </c>
      <c r="E2304">
        <v>21740</v>
      </c>
      <c r="F2304" t="s">
        <v>7769</v>
      </c>
    </row>
    <row r="2305" spans="1:6">
      <c r="A2305" s="3" t="s">
        <v>4756</v>
      </c>
      <c r="B2305" t="s">
        <v>4757</v>
      </c>
      <c r="C2305">
        <v>263</v>
      </c>
      <c r="D2305">
        <v>284</v>
      </c>
      <c r="E2305">
        <v>26760</v>
      </c>
      <c r="F2305" t="s">
        <v>7769</v>
      </c>
    </row>
    <row r="2306" spans="1:6">
      <c r="A2306" s="3" t="s">
        <v>4758</v>
      </c>
      <c r="B2306" t="s">
        <v>4759</v>
      </c>
      <c r="C2306">
        <v>236</v>
      </c>
      <c r="D2306">
        <v>225</v>
      </c>
      <c r="E2306">
        <v>27240</v>
      </c>
      <c r="F2306" t="s">
        <v>7769</v>
      </c>
    </row>
    <row r="2307" spans="1:6">
      <c r="A2307" s="3" t="s">
        <v>4760</v>
      </c>
      <c r="B2307" t="s">
        <v>4761</v>
      </c>
      <c r="C2307">
        <v>12163</v>
      </c>
      <c r="D2307">
        <v>12146</v>
      </c>
      <c r="E2307">
        <v>21580</v>
      </c>
      <c r="F2307">
        <v>23</v>
      </c>
    </row>
    <row r="2308" spans="1:6">
      <c r="A2308" s="3" t="s">
        <v>4762</v>
      </c>
      <c r="B2308" t="s">
        <v>4763</v>
      </c>
      <c r="C2308">
        <v>180</v>
      </c>
      <c r="D2308">
        <v>172</v>
      </c>
      <c r="E2308">
        <v>26650</v>
      </c>
      <c r="F2308" t="s">
        <v>7769</v>
      </c>
    </row>
    <row r="2309" spans="1:6">
      <c r="A2309" s="3" t="s">
        <v>4764</v>
      </c>
      <c r="B2309" t="s">
        <v>4765</v>
      </c>
      <c r="C2309">
        <v>2865</v>
      </c>
      <c r="D2309">
        <v>2834</v>
      </c>
      <c r="E2309">
        <v>23110</v>
      </c>
      <c r="F2309">
        <v>14</v>
      </c>
    </row>
    <row r="2310" spans="1:6">
      <c r="A2310" s="3" t="s">
        <v>4766</v>
      </c>
      <c r="B2310" t="s">
        <v>4767</v>
      </c>
      <c r="C2310">
        <v>126</v>
      </c>
      <c r="D2310">
        <v>132</v>
      </c>
      <c r="E2310">
        <v>25440</v>
      </c>
      <c r="F2310" t="s">
        <v>7769</v>
      </c>
    </row>
    <row r="2311" spans="1:6">
      <c r="A2311" s="3" t="s">
        <v>4768</v>
      </c>
      <c r="B2311" t="s">
        <v>4769</v>
      </c>
      <c r="C2311">
        <v>1290</v>
      </c>
      <c r="D2311">
        <v>1243</v>
      </c>
      <c r="E2311">
        <v>26900</v>
      </c>
      <c r="F2311" t="s">
        <v>7769</v>
      </c>
    </row>
    <row r="2312" spans="1:6">
      <c r="A2312" s="3" t="s">
        <v>4782</v>
      </c>
      <c r="B2312" t="s">
        <v>4783</v>
      </c>
      <c r="C2312">
        <v>749</v>
      </c>
      <c r="D2312">
        <v>734</v>
      </c>
      <c r="E2312">
        <v>23770</v>
      </c>
      <c r="F2312" t="s">
        <v>7769</v>
      </c>
    </row>
    <row r="2313" spans="1:6">
      <c r="A2313" s="3" t="s">
        <v>4784</v>
      </c>
      <c r="B2313" t="s">
        <v>4785</v>
      </c>
      <c r="C2313">
        <v>432</v>
      </c>
      <c r="D2313">
        <v>421</v>
      </c>
      <c r="E2313">
        <v>23990</v>
      </c>
      <c r="F2313" t="s">
        <v>7769</v>
      </c>
    </row>
    <row r="2314" spans="1:6">
      <c r="A2314" s="3" t="s">
        <v>4786</v>
      </c>
      <c r="B2314" t="s">
        <v>4787</v>
      </c>
      <c r="C2314">
        <v>73911</v>
      </c>
      <c r="D2314">
        <v>67571</v>
      </c>
      <c r="E2314">
        <v>20270</v>
      </c>
      <c r="F2314">
        <v>28.5</v>
      </c>
    </row>
    <row r="2315" spans="1:6">
      <c r="A2315" s="3" t="s">
        <v>4788</v>
      </c>
      <c r="B2315" t="s">
        <v>4789</v>
      </c>
      <c r="C2315">
        <v>5454</v>
      </c>
      <c r="D2315">
        <v>5369</v>
      </c>
      <c r="E2315">
        <v>19540</v>
      </c>
      <c r="F2315">
        <v>29</v>
      </c>
    </row>
    <row r="2316" spans="1:6">
      <c r="A2316" s="3" t="s">
        <v>4790</v>
      </c>
      <c r="B2316" t="s">
        <v>4791</v>
      </c>
      <c r="C2316">
        <v>1545</v>
      </c>
      <c r="D2316">
        <v>1595</v>
      </c>
      <c r="E2316">
        <v>26250</v>
      </c>
      <c r="F2316" t="s">
        <v>7769</v>
      </c>
    </row>
    <row r="2317" spans="1:6">
      <c r="A2317" s="3" t="s">
        <v>5285</v>
      </c>
      <c r="B2317" t="s">
        <v>5286</v>
      </c>
      <c r="C2317">
        <v>643</v>
      </c>
      <c r="D2317">
        <v>582</v>
      </c>
      <c r="E2317">
        <v>26000</v>
      </c>
      <c r="F2317" t="s">
        <v>7769</v>
      </c>
    </row>
    <row r="2318" spans="1:6">
      <c r="A2318" s="3" t="s">
        <v>4792</v>
      </c>
      <c r="B2318" t="s">
        <v>4793</v>
      </c>
      <c r="C2318">
        <v>1764</v>
      </c>
      <c r="D2318">
        <v>1762</v>
      </c>
      <c r="E2318">
        <v>22220</v>
      </c>
      <c r="F2318" t="s">
        <v>7769</v>
      </c>
    </row>
    <row r="2319" spans="1:6">
      <c r="A2319" s="3" t="s">
        <v>4796</v>
      </c>
      <c r="B2319" t="s">
        <v>4797</v>
      </c>
      <c r="C2319">
        <v>337</v>
      </c>
      <c r="D2319">
        <v>352</v>
      </c>
      <c r="E2319">
        <v>28600</v>
      </c>
      <c r="F2319" t="s">
        <v>7769</v>
      </c>
    </row>
    <row r="2320" spans="1:6">
      <c r="A2320" s="3" t="s">
        <v>4794</v>
      </c>
      <c r="B2320" t="s">
        <v>4795</v>
      </c>
      <c r="C2320">
        <v>650</v>
      </c>
      <c r="D2320">
        <v>683</v>
      </c>
      <c r="E2320">
        <v>27950</v>
      </c>
      <c r="F2320" t="s">
        <v>7769</v>
      </c>
    </row>
    <row r="2321" spans="1:6">
      <c r="A2321" s="3" t="s">
        <v>4798</v>
      </c>
      <c r="B2321" t="s">
        <v>4799</v>
      </c>
      <c r="C2321">
        <v>1244</v>
      </c>
      <c r="D2321">
        <v>1263</v>
      </c>
      <c r="E2321">
        <v>25680</v>
      </c>
      <c r="F2321" t="s">
        <v>7769</v>
      </c>
    </row>
    <row r="2322" spans="1:6">
      <c r="A2322" s="3" t="s">
        <v>4800</v>
      </c>
      <c r="B2322" t="s">
        <v>4801</v>
      </c>
      <c r="C2322">
        <v>2717</v>
      </c>
      <c r="D2322">
        <v>2582</v>
      </c>
      <c r="E2322">
        <v>24480</v>
      </c>
      <c r="F2322">
        <v>13</v>
      </c>
    </row>
    <row r="2323" spans="1:6">
      <c r="A2323" s="3" t="s">
        <v>4802</v>
      </c>
      <c r="B2323" t="s">
        <v>4803</v>
      </c>
      <c r="C2323">
        <v>634</v>
      </c>
      <c r="D2323">
        <v>669</v>
      </c>
      <c r="E2323">
        <v>23930</v>
      </c>
      <c r="F2323" t="s">
        <v>7769</v>
      </c>
    </row>
    <row r="2324" spans="1:6">
      <c r="A2324" s="3" t="s">
        <v>4804</v>
      </c>
      <c r="B2324" t="s">
        <v>4805</v>
      </c>
      <c r="C2324">
        <v>445</v>
      </c>
      <c r="D2324">
        <v>407</v>
      </c>
      <c r="E2324">
        <v>26410</v>
      </c>
      <c r="F2324" t="s">
        <v>7769</v>
      </c>
    </row>
    <row r="2325" spans="1:6">
      <c r="A2325" s="3" t="s">
        <v>4806</v>
      </c>
      <c r="B2325" t="s">
        <v>4807</v>
      </c>
      <c r="C2325">
        <v>1920</v>
      </c>
      <c r="D2325">
        <v>1943</v>
      </c>
      <c r="E2325">
        <v>24320</v>
      </c>
      <c r="F2325" t="s">
        <v>7769</v>
      </c>
    </row>
    <row r="2326" spans="1:6">
      <c r="A2326" s="3" t="s">
        <v>4808</v>
      </c>
      <c r="B2326" t="s">
        <v>4809</v>
      </c>
      <c r="C2326">
        <v>1243</v>
      </c>
      <c r="D2326">
        <v>1301</v>
      </c>
      <c r="E2326">
        <v>26920</v>
      </c>
      <c r="F2326" t="s">
        <v>7769</v>
      </c>
    </row>
    <row r="2327" spans="1:6">
      <c r="A2327" s="3" t="s">
        <v>4810</v>
      </c>
      <c r="B2327" t="s">
        <v>4811</v>
      </c>
      <c r="C2327">
        <v>299</v>
      </c>
      <c r="D2327">
        <v>295</v>
      </c>
      <c r="E2327">
        <v>28070</v>
      </c>
      <c r="F2327" t="s">
        <v>7769</v>
      </c>
    </row>
    <row r="2328" spans="1:6">
      <c r="A2328" s="3" t="s">
        <v>4812</v>
      </c>
      <c r="B2328" t="s">
        <v>4813</v>
      </c>
      <c r="C2328">
        <v>552</v>
      </c>
      <c r="D2328">
        <v>521</v>
      </c>
      <c r="E2328">
        <v>28880</v>
      </c>
      <c r="F2328" t="s">
        <v>7769</v>
      </c>
    </row>
    <row r="2329" spans="1:6">
      <c r="A2329" s="3" t="s">
        <v>4814</v>
      </c>
      <c r="B2329" t="s">
        <v>4815</v>
      </c>
      <c r="C2329">
        <v>70</v>
      </c>
      <c r="D2329">
        <v>66</v>
      </c>
      <c r="E2329" t="s">
        <v>7769</v>
      </c>
      <c r="F2329" t="s">
        <v>7769</v>
      </c>
    </row>
    <row r="2330" spans="1:6">
      <c r="A2330" s="3" t="s">
        <v>4816</v>
      </c>
      <c r="B2330" t="s">
        <v>4817</v>
      </c>
      <c r="C2330">
        <v>159</v>
      </c>
      <c r="D2330">
        <v>168</v>
      </c>
      <c r="E2330">
        <v>23030</v>
      </c>
      <c r="F2330" t="s">
        <v>7769</v>
      </c>
    </row>
    <row r="2331" spans="1:6">
      <c r="A2331" s="3" t="s">
        <v>4818</v>
      </c>
      <c r="B2331" t="s">
        <v>4819</v>
      </c>
      <c r="C2331">
        <v>217</v>
      </c>
      <c r="D2331">
        <v>223</v>
      </c>
      <c r="E2331">
        <v>28670</v>
      </c>
      <c r="F2331" t="s">
        <v>7769</v>
      </c>
    </row>
    <row r="2332" spans="1:6">
      <c r="A2332" s="3" t="s">
        <v>4820</v>
      </c>
      <c r="B2332" t="s">
        <v>4821</v>
      </c>
      <c r="C2332">
        <v>485</v>
      </c>
      <c r="D2332">
        <v>474</v>
      </c>
      <c r="E2332">
        <v>24530</v>
      </c>
      <c r="F2332" t="s">
        <v>7769</v>
      </c>
    </row>
    <row r="2333" spans="1:6">
      <c r="A2333" s="3" t="s">
        <v>4822</v>
      </c>
      <c r="B2333" t="s">
        <v>4823</v>
      </c>
      <c r="C2333">
        <v>750</v>
      </c>
      <c r="D2333">
        <v>819</v>
      </c>
      <c r="E2333">
        <v>30950</v>
      </c>
      <c r="F2333" t="s">
        <v>7769</v>
      </c>
    </row>
    <row r="2334" spans="1:6">
      <c r="A2334" s="3" t="s">
        <v>4824</v>
      </c>
      <c r="B2334" t="s">
        <v>4825</v>
      </c>
      <c r="C2334">
        <v>551</v>
      </c>
      <c r="D2334">
        <v>638</v>
      </c>
      <c r="E2334">
        <v>28500</v>
      </c>
      <c r="F2334" t="s">
        <v>7769</v>
      </c>
    </row>
    <row r="2335" spans="1:6">
      <c r="A2335" s="3" t="s">
        <v>4826</v>
      </c>
      <c r="B2335" t="s">
        <v>4827</v>
      </c>
      <c r="C2335">
        <v>17124</v>
      </c>
      <c r="D2335">
        <v>17909</v>
      </c>
      <c r="E2335">
        <v>22510</v>
      </c>
      <c r="F2335">
        <v>21</v>
      </c>
    </row>
    <row r="2336" spans="1:6">
      <c r="A2336" s="3" t="s">
        <v>5289</v>
      </c>
      <c r="B2336" t="s">
        <v>5290</v>
      </c>
      <c r="C2336">
        <v>211</v>
      </c>
      <c r="D2336">
        <v>211</v>
      </c>
      <c r="E2336">
        <v>25440</v>
      </c>
      <c r="F2336" t="s">
        <v>7769</v>
      </c>
    </row>
    <row r="2337" spans="1:6">
      <c r="A2337" s="3" t="s">
        <v>4828</v>
      </c>
      <c r="B2337" t="s">
        <v>4829</v>
      </c>
      <c r="C2337">
        <v>2814</v>
      </c>
      <c r="D2337">
        <v>2593</v>
      </c>
      <c r="E2337">
        <v>21890</v>
      </c>
      <c r="F2337">
        <v>20</v>
      </c>
    </row>
    <row r="2338" spans="1:6">
      <c r="A2338" s="3" t="s">
        <v>4830</v>
      </c>
      <c r="B2338" t="s">
        <v>4831</v>
      </c>
      <c r="C2338">
        <v>346</v>
      </c>
      <c r="D2338">
        <v>331</v>
      </c>
      <c r="E2338">
        <v>26440</v>
      </c>
      <c r="F2338" t="s">
        <v>7769</v>
      </c>
    </row>
    <row r="2339" spans="1:6">
      <c r="A2339" s="3" t="s">
        <v>4832</v>
      </c>
      <c r="B2339" t="s">
        <v>322</v>
      </c>
      <c r="C2339">
        <v>162</v>
      </c>
      <c r="D2339">
        <v>150</v>
      </c>
      <c r="E2339">
        <v>26700</v>
      </c>
      <c r="F2339" t="s">
        <v>7769</v>
      </c>
    </row>
    <row r="2340" spans="1:6">
      <c r="A2340" s="3" t="s">
        <v>4833</v>
      </c>
      <c r="B2340" t="s">
        <v>4834</v>
      </c>
      <c r="C2340">
        <v>457</v>
      </c>
      <c r="D2340">
        <v>423</v>
      </c>
      <c r="E2340">
        <v>23510</v>
      </c>
      <c r="F2340" t="s">
        <v>7769</v>
      </c>
    </row>
    <row r="2341" spans="1:6">
      <c r="A2341" s="3" t="s">
        <v>4835</v>
      </c>
      <c r="B2341" t="s">
        <v>4836</v>
      </c>
      <c r="C2341">
        <v>259</v>
      </c>
      <c r="D2341">
        <v>247</v>
      </c>
      <c r="E2341">
        <v>27000</v>
      </c>
      <c r="F2341" t="s">
        <v>7769</v>
      </c>
    </row>
    <row r="2342" spans="1:6">
      <c r="A2342" s="3" t="s">
        <v>4839</v>
      </c>
      <c r="B2342" t="s">
        <v>4840</v>
      </c>
      <c r="C2342">
        <v>155</v>
      </c>
      <c r="D2342">
        <v>174</v>
      </c>
      <c r="E2342">
        <v>22970</v>
      </c>
      <c r="F2342" t="s">
        <v>7769</v>
      </c>
    </row>
    <row r="2343" spans="1:6">
      <c r="A2343" s="3" t="s">
        <v>4841</v>
      </c>
      <c r="B2343" t="s">
        <v>4842</v>
      </c>
      <c r="C2343">
        <v>293</v>
      </c>
      <c r="D2343">
        <v>293</v>
      </c>
      <c r="E2343">
        <v>29570</v>
      </c>
      <c r="F2343" t="s">
        <v>7769</v>
      </c>
    </row>
    <row r="2344" spans="1:6">
      <c r="A2344" s="3" t="s">
        <v>4837</v>
      </c>
      <c r="B2344" t="s">
        <v>4838</v>
      </c>
      <c r="C2344">
        <v>2881</v>
      </c>
      <c r="D2344">
        <v>2785</v>
      </c>
      <c r="E2344">
        <v>22840</v>
      </c>
      <c r="F2344">
        <v>16</v>
      </c>
    </row>
    <row r="2345" spans="1:6">
      <c r="A2345" s="3" t="s">
        <v>4843</v>
      </c>
      <c r="B2345" t="s">
        <v>4844</v>
      </c>
      <c r="C2345">
        <v>624</v>
      </c>
      <c r="D2345">
        <v>593</v>
      </c>
      <c r="E2345">
        <v>26410</v>
      </c>
      <c r="F2345" t="s">
        <v>7769</v>
      </c>
    </row>
    <row r="2346" spans="1:6">
      <c r="A2346" s="3" t="s">
        <v>4845</v>
      </c>
      <c r="B2346" t="s">
        <v>4846</v>
      </c>
      <c r="C2346">
        <v>195</v>
      </c>
      <c r="D2346">
        <v>186</v>
      </c>
      <c r="E2346">
        <v>26160</v>
      </c>
      <c r="F2346" t="s">
        <v>7769</v>
      </c>
    </row>
    <row r="2347" spans="1:6">
      <c r="A2347" s="3" t="s">
        <v>4847</v>
      </c>
      <c r="B2347" t="s">
        <v>4848</v>
      </c>
      <c r="C2347">
        <v>327</v>
      </c>
      <c r="D2347">
        <v>312</v>
      </c>
      <c r="E2347">
        <v>24040</v>
      </c>
      <c r="F2347" t="s">
        <v>7769</v>
      </c>
    </row>
    <row r="2348" spans="1:6">
      <c r="A2348" s="3" t="s">
        <v>4849</v>
      </c>
      <c r="B2348" t="s">
        <v>4850</v>
      </c>
      <c r="C2348">
        <v>772</v>
      </c>
      <c r="D2348">
        <v>805</v>
      </c>
      <c r="E2348">
        <v>25740</v>
      </c>
      <c r="F2348" t="s">
        <v>7769</v>
      </c>
    </row>
    <row r="2349" spans="1:6">
      <c r="A2349" s="3" t="s">
        <v>4851</v>
      </c>
      <c r="B2349" t="s">
        <v>4852</v>
      </c>
      <c r="C2349">
        <v>942</v>
      </c>
      <c r="D2349">
        <v>907</v>
      </c>
      <c r="E2349">
        <v>26060</v>
      </c>
      <c r="F2349" t="s">
        <v>7769</v>
      </c>
    </row>
    <row r="2350" spans="1:6">
      <c r="A2350" s="3" t="s">
        <v>4853</v>
      </c>
      <c r="B2350" t="s">
        <v>4854</v>
      </c>
      <c r="C2350">
        <v>137</v>
      </c>
      <c r="D2350">
        <v>132</v>
      </c>
      <c r="E2350">
        <v>27450</v>
      </c>
      <c r="F2350" t="s">
        <v>7769</v>
      </c>
    </row>
    <row r="2351" spans="1:6">
      <c r="A2351" s="3" t="s">
        <v>5291</v>
      </c>
      <c r="B2351" t="s">
        <v>5292</v>
      </c>
      <c r="C2351">
        <v>935</v>
      </c>
      <c r="D2351">
        <v>879</v>
      </c>
      <c r="E2351">
        <v>26350</v>
      </c>
      <c r="F2351" t="s">
        <v>7769</v>
      </c>
    </row>
    <row r="2352" spans="1:6">
      <c r="A2352" s="3" t="s">
        <v>4855</v>
      </c>
      <c r="B2352" t="s">
        <v>4856</v>
      </c>
      <c r="C2352">
        <v>1135</v>
      </c>
      <c r="D2352">
        <v>1073</v>
      </c>
      <c r="E2352">
        <v>25680</v>
      </c>
      <c r="F2352" t="s">
        <v>7769</v>
      </c>
    </row>
    <row r="2353" spans="1:6">
      <c r="A2353" s="3" t="s">
        <v>4857</v>
      </c>
      <c r="B2353" t="s">
        <v>4858</v>
      </c>
      <c r="C2353">
        <v>216</v>
      </c>
      <c r="D2353">
        <v>222</v>
      </c>
      <c r="E2353">
        <v>24600</v>
      </c>
      <c r="F2353" t="s">
        <v>7769</v>
      </c>
    </row>
    <row r="2354" spans="1:6">
      <c r="A2354" s="3" t="s">
        <v>4859</v>
      </c>
      <c r="B2354" t="s">
        <v>4860</v>
      </c>
      <c r="C2354">
        <v>2506</v>
      </c>
      <c r="D2354">
        <v>2443</v>
      </c>
      <c r="E2354">
        <v>31840</v>
      </c>
      <c r="F2354">
        <v>8</v>
      </c>
    </row>
    <row r="2355" spans="1:6">
      <c r="A2355" s="3" t="s">
        <v>4861</v>
      </c>
      <c r="B2355" t="s">
        <v>4862</v>
      </c>
      <c r="C2355">
        <v>331</v>
      </c>
      <c r="D2355">
        <v>354</v>
      </c>
      <c r="E2355">
        <v>24610</v>
      </c>
      <c r="F2355" t="s">
        <v>7769</v>
      </c>
    </row>
    <row r="2356" spans="1:6">
      <c r="A2356" s="3" t="s">
        <v>4865</v>
      </c>
      <c r="B2356" t="s">
        <v>4866</v>
      </c>
      <c r="C2356">
        <v>478</v>
      </c>
      <c r="D2356">
        <v>572</v>
      </c>
      <c r="E2356">
        <v>28320</v>
      </c>
      <c r="F2356" t="s">
        <v>7769</v>
      </c>
    </row>
    <row r="2357" spans="1:6">
      <c r="A2357" s="3" t="s">
        <v>4863</v>
      </c>
      <c r="B2357" t="s">
        <v>4864</v>
      </c>
      <c r="C2357">
        <v>91</v>
      </c>
      <c r="D2357">
        <v>83</v>
      </c>
      <c r="E2357" t="s">
        <v>7769</v>
      </c>
      <c r="F2357" t="s">
        <v>7769</v>
      </c>
    </row>
    <row r="2358" spans="1:6">
      <c r="A2358" s="3" t="s">
        <v>4867</v>
      </c>
      <c r="B2358" t="s">
        <v>4868</v>
      </c>
      <c r="C2358">
        <v>2611</v>
      </c>
      <c r="D2358">
        <v>2638</v>
      </c>
      <c r="E2358">
        <v>27340</v>
      </c>
      <c r="F2358">
        <v>11</v>
      </c>
    </row>
    <row r="2359" spans="1:6">
      <c r="A2359" s="3" t="s">
        <v>4869</v>
      </c>
      <c r="B2359" t="s">
        <v>4870</v>
      </c>
      <c r="C2359">
        <v>2366</v>
      </c>
      <c r="D2359">
        <v>2258</v>
      </c>
      <c r="E2359">
        <v>24720</v>
      </c>
      <c r="F2359">
        <v>11</v>
      </c>
    </row>
    <row r="2360" spans="1:6">
      <c r="A2360" s="3" t="s">
        <v>4871</v>
      </c>
      <c r="B2360" t="s">
        <v>4872</v>
      </c>
      <c r="C2360">
        <v>319</v>
      </c>
      <c r="D2360">
        <v>309</v>
      </c>
      <c r="E2360">
        <v>26700</v>
      </c>
      <c r="F2360" t="s">
        <v>7769</v>
      </c>
    </row>
    <row r="2361" spans="1:6">
      <c r="A2361" s="3" t="s">
        <v>4873</v>
      </c>
      <c r="B2361" t="s">
        <v>4874</v>
      </c>
      <c r="C2361">
        <v>113</v>
      </c>
      <c r="D2361">
        <v>76</v>
      </c>
      <c r="E2361" t="s">
        <v>7769</v>
      </c>
      <c r="F2361" t="s">
        <v>7769</v>
      </c>
    </row>
    <row r="2362" spans="1:6">
      <c r="A2362" s="3" t="s">
        <v>4875</v>
      </c>
      <c r="B2362" t="s">
        <v>4876</v>
      </c>
      <c r="C2362">
        <v>122</v>
      </c>
      <c r="D2362">
        <v>111</v>
      </c>
      <c r="E2362">
        <v>23890</v>
      </c>
      <c r="F2362" t="s">
        <v>7769</v>
      </c>
    </row>
    <row r="2363" spans="1:6">
      <c r="A2363" s="3" t="s">
        <v>4877</v>
      </c>
      <c r="B2363" t="s">
        <v>4878</v>
      </c>
      <c r="C2363">
        <v>5372</v>
      </c>
      <c r="D2363">
        <v>5438</v>
      </c>
      <c r="E2363">
        <v>25180</v>
      </c>
      <c r="F2363">
        <v>11</v>
      </c>
    </row>
    <row r="2364" spans="1:6">
      <c r="A2364" s="3" t="s">
        <v>4879</v>
      </c>
      <c r="B2364" t="s">
        <v>4880</v>
      </c>
      <c r="C2364">
        <v>737</v>
      </c>
      <c r="D2364">
        <v>770</v>
      </c>
      <c r="E2364">
        <v>24370</v>
      </c>
      <c r="F2364" t="s">
        <v>7769</v>
      </c>
    </row>
    <row r="2365" spans="1:6">
      <c r="A2365" s="3" t="s">
        <v>4881</v>
      </c>
      <c r="B2365" t="s">
        <v>4882</v>
      </c>
      <c r="C2365">
        <v>161</v>
      </c>
      <c r="D2365">
        <v>146</v>
      </c>
      <c r="E2365">
        <v>22640</v>
      </c>
      <c r="F2365" t="s">
        <v>7769</v>
      </c>
    </row>
    <row r="2366" spans="1:6">
      <c r="A2366" s="3" t="s">
        <v>4883</v>
      </c>
      <c r="B2366" t="s">
        <v>4884</v>
      </c>
      <c r="C2366">
        <v>601</v>
      </c>
      <c r="D2366">
        <v>550</v>
      </c>
      <c r="E2366">
        <v>24420</v>
      </c>
      <c r="F2366" t="s">
        <v>7769</v>
      </c>
    </row>
    <row r="2367" spans="1:6">
      <c r="A2367" s="3" t="s">
        <v>4885</v>
      </c>
      <c r="B2367" t="s">
        <v>4886</v>
      </c>
      <c r="C2367">
        <v>461</v>
      </c>
      <c r="D2367">
        <v>479</v>
      </c>
      <c r="E2367">
        <v>25460</v>
      </c>
      <c r="F2367" t="s">
        <v>7769</v>
      </c>
    </row>
    <row r="2368" spans="1:6">
      <c r="A2368" s="3" t="s">
        <v>4887</v>
      </c>
      <c r="B2368" t="s">
        <v>4888</v>
      </c>
      <c r="C2368">
        <v>7774</v>
      </c>
      <c r="D2368">
        <v>7830</v>
      </c>
      <c r="E2368">
        <v>21300</v>
      </c>
      <c r="F2368">
        <v>23</v>
      </c>
    </row>
    <row r="2369" spans="1:6">
      <c r="A2369" s="3" t="s">
        <v>4889</v>
      </c>
      <c r="B2369" t="s">
        <v>4890</v>
      </c>
      <c r="C2369">
        <v>10512</v>
      </c>
      <c r="D2369">
        <v>10176</v>
      </c>
      <c r="E2369">
        <v>22980</v>
      </c>
      <c r="F2369">
        <v>19</v>
      </c>
    </row>
    <row r="2370" spans="1:6">
      <c r="A2370" s="3" t="s">
        <v>4891</v>
      </c>
      <c r="B2370" t="s">
        <v>4892</v>
      </c>
      <c r="C2370">
        <v>515</v>
      </c>
      <c r="D2370">
        <v>505</v>
      </c>
      <c r="E2370">
        <v>24260</v>
      </c>
      <c r="F2370" t="s">
        <v>7769</v>
      </c>
    </row>
    <row r="2371" spans="1:6">
      <c r="A2371" s="3" t="s">
        <v>5293</v>
      </c>
      <c r="B2371" t="s">
        <v>5294</v>
      </c>
      <c r="C2371">
        <v>2764</v>
      </c>
      <c r="D2371">
        <v>2590</v>
      </c>
      <c r="E2371">
        <v>27960</v>
      </c>
      <c r="F2371">
        <v>8</v>
      </c>
    </row>
    <row r="2372" spans="1:6">
      <c r="A2372" s="3" t="s">
        <v>4893</v>
      </c>
      <c r="B2372" t="s">
        <v>4894</v>
      </c>
      <c r="C2372">
        <v>65</v>
      </c>
      <c r="D2372">
        <v>76</v>
      </c>
      <c r="E2372" t="s">
        <v>7769</v>
      </c>
      <c r="F2372" t="s">
        <v>7769</v>
      </c>
    </row>
    <row r="2373" spans="1:6">
      <c r="A2373" s="3" t="s">
        <v>4895</v>
      </c>
      <c r="B2373" t="s">
        <v>4896</v>
      </c>
      <c r="C2373">
        <v>606</v>
      </c>
      <c r="D2373">
        <v>597</v>
      </c>
      <c r="E2373">
        <v>23310</v>
      </c>
      <c r="F2373" t="s">
        <v>7769</v>
      </c>
    </row>
    <row r="2374" spans="1:6">
      <c r="A2374" s="3" t="s">
        <v>4903</v>
      </c>
      <c r="B2374" t="s">
        <v>4904</v>
      </c>
      <c r="C2374">
        <v>786</v>
      </c>
      <c r="D2374">
        <v>815</v>
      </c>
      <c r="E2374">
        <v>26700</v>
      </c>
      <c r="F2374" t="s">
        <v>7769</v>
      </c>
    </row>
    <row r="2375" spans="1:6">
      <c r="A2375" s="3" t="s">
        <v>4905</v>
      </c>
      <c r="B2375" t="s">
        <v>505</v>
      </c>
      <c r="C2375">
        <v>149</v>
      </c>
      <c r="D2375">
        <v>159</v>
      </c>
      <c r="E2375">
        <v>23570</v>
      </c>
      <c r="F2375" t="s">
        <v>7769</v>
      </c>
    </row>
    <row r="2376" spans="1:6">
      <c r="A2376" s="3" t="s">
        <v>4906</v>
      </c>
      <c r="B2376" t="s">
        <v>4907</v>
      </c>
      <c r="C2376">
        <v>485</v>
      </c>
      <c r="D2376">
        <v>463</v>
      </c>
      <c r="E2376">
        <v>23170</v>
      </c>
      <c r="F2376" t="s">
        <v>7769</v>
      </c>
    </row>
    <row r="2377" spans="1:6">
      <c r="A2377" s="3" t="s">
        <v>4897</v>
      </c>
      <c r="B2377" t="s">
        <v>4898</v>
      </c>
      <c r="C2377">
        <v>278</v>
      </c>
      <c r="D2377">
        <v>318</v>
      </c>
      <c r="E2377">
        <v>26550</v>
      </c>
      <c r="F2377" t="s">
        <v>7769</v>
      </c>
    </row>
    <row r="2378" spans="1:6">
      <c r="A2378" s="3" t="s">
        <v>4899</v>
      </c>
      <c r="B2378" t="s">
        <v>4900</v>
      </c>
      <c r="C2378">
        <v>1929</v>
      </c>
      <c r="D2378">
        <v>1939</v>
      </c>
      <c r="E2378">
        <v>23940</v>
      </c>
      <c r="F2378" t="s">
        <v>7769</v>
      </c>
    </row>
    <row r="2379" spans="1:6">
      <c r="A2379" s="3" t="s">
        <v>4901</v>
      </c>
      <c r="B2379" t="s">
        <v>4902</v>
      </c>
      <c r="C2379">
        <v>322</v>
      </c>
      <c r="D2379">
        <v>333</v>
      </c>
      <c r="E2379">
        <v>24450</v>
      </c>
      <c r="F2379" t="s">
        <v>7769</v>
      </c>
    </row>
    <row r="2380" spans="1:6">
      <c r="A2380" s="3" t="s">
        <v>4908</v>
      </c>
      <c r="B2380" t="s">
        <v>4909</v>
      </c>
      <c r="C2380">
        <v>5121</v>
      </c>
      <c r="D2380">
        <v>5129</v>
      </c>
      <c r="E2380">
        <v>27070</v>
      </c>
      <c r="F2380">
        <v>12</v>
      </c>
    </row>
    <row r="2381" spans="1:6">
      <c r="A2381" s="3" t="s">
        <v>4910</v>
      </c>
      <c r="B2381" t="s">
        <v>4911</v>
      </c>
      <c r="C2381">
        <v>1741</v>
      </c>
      <c r="D2381">
        <v>1784</v>
      </c>
      <c r="E2381">
        <v>25790</v>
      </c>
      <c r="F2381" t="s">
        <v>7769</v>
      </c>
    </row>
    <row r="2382" spans="1:6">
      <c r="A2382" s="3" t="s">
        <v>4912</v>
      </c>
      <c r="B2382" t="s">
        <v>4913</v>
      </c>
      <c r="C2382">
        <v>5646</v>
      </c>
      <c r="D2382">
        <v>5683</v>
      </c>
      <c r="E2382">
        <v>27890</v>
      </c>
      <c r="F2382">
        <v>9</v>
      </c>
    </row>
    <row r="2383" spans="1:6">
      <c r="A2383" s="3" t="s">
        <v>4914</v>
      </c>
      <c r="B2383" t="s">
        <v>4915</v>
      </c>
      <c r="C2383">
        <v>1316</v>
      </c>
      <c r="D2383">
        <v>1311</v>
      </c>
      <c r="E2383">
        <v>22350</v>
      </c>
      <c r="F2383" t="s">
        <v>7769</v>
      </c>
    </row>
    <row r="2384" spans="1:6">
      <c r="A2384" s="3" t="s">
        <v>4916</v>
      </c>
      <c r="B2384" t="s">
        <v>4917</v>
      </c>
      <c r="C2384">
        <v>1178</v>
      </c>
      <c r="D2384">
        <v>1124</v>
      </c>
      <c r="E2384">
        <v>25090</v>
      </c>
      <c r="F2384" t="s">
        <v>7769</v>
      </c>
    </row>
    <row r="2385" spans="1:6">
      <c r="A2385" s="3" t="s">
        <v>4918</v>
      </c>
      <c r="B2385" t="s">
        <v>4919</v>
      </c>
      <c r="C2385">
        <v>86</v>
      </c>
      <c r="D2385">
        <v>94</v>
      </c>
      <c r="E2385" t="s">
        <v>7769</v>
      </c>
      <c r="F2385" t="s">
        <v>7769</v>
      </c>
    </row>
    <row r="2386" spans="1:6">
      <c r="A2386" s="3" t="s">
        <v>4920</v>
      </c>
      <c r="B2386" t="s">
        <v>4921</v>
      </c>
      <c r="C2386">
        <v>389</v>
      </c>
      <c r="D2386">
        <v>391</v>
      </c>
      <c r="E2386">
        <v>22980</v>
      </c>
      <c r="F2386" t="s">
        <v>7769</v>
      </c>
    </row>
    <row r="2387" spans="1:6">
      <c r="A2387" s="3" t="s">
        <v>4922</v>
      </c>
      <c r="B2387" t="s">
        <v>4923</v>
      </c>
      <c r="C2387">
        <v>4985</v>
      </c>
      <c r="D2387">
        <v>4829</v>
      </c>
      <c r="E2387">
        <v>20700</v>
      </c>
      <c r="F2387">
        <v>25</v>
      </c>
    </row>
    <row r="2388" spans="1:6">
      <c r="A2388" s="3" t="s">
        <v>4926</v>
      </c>
      <c r="B2388" t="s">
        <v>4927</v>
      </c>
      <c r="C2388">
        <v>750</v>
      </c>
      <c r="D2388">
        <v>709</v>
      </c>
      <c r="E2388">
        <v>24650</v>
      </c>
      <c r="F2388" t="s">
        <v>7769</v>
      </c>
    </row>
    <row r="2389" spans="1:6">
      <c r="A2389" s="3" t="s">
        <v>4924</v>
      </c>
      <c r="B2389" t="s">
        <v>4925</v>
      </c>
      <c r="C2389">
        <v>6978</v>
      </c>
      <c r="D2389">
        <v>6766</v>
      </c>
      <c r="E2389">
        <v>19620</v>
      </c>
      <c r="F2389">
        <v>30</v>
      </c>
    </row>
    <row r="2390" spans="1:6">
      <c r="A2390" s="3" t="s">
        <v>4928</v>
      </c>
      <c r="B2390" t="s">
        <v>4929</v>
      </c>
      <c r="C2390">
        <v>828</v>
      </c>
      <c r="D2390">
        <v>826</v>
      </c>
      <c r="E2390">
        <v>25690</v>
      </c>
      <c r="F2390" t="s">
        <v>7769</v>
      </c>
    </row>
    <row r="2391" spans="1:6">
      <c r="A2391" s="3" t="s">
        <v>4930</v>
      </c>
      <c r="B2391" t="s">
        <v>4931</v>
      </c>
      <c r="C2391">
        <v>308</v>
      </c>
      <c r="D2391">
        <v>286</v>
      </c>
      <c r="E2391">
        <v>26840</v>
      </c>
      <c r="F2391" t="s">
        <v>7769</v>
      </c>
    </row>
    <row r="2392" spans="1:6">
      <c r="A2392" s="3" t="s">
        <v>4932</v>
      </c>
      <c r="B2392" t="s">
        <v>4933</v>
      </c>
      <c r="C2392">
        <v>600</v>
      </c>
      <c r="D2392">
        <v>593</v>
      </c>
      <c r="E2392">
        <v>24760</v>
      </c>
      <c r="F2392" t="s">
        <v>7769</v>
      </c>
    </row>
    <row r="2393" spans="1:6">
      <c r="A2393" s="3" t="s">
        <v>4934</v>
      </c>
      <c r="B2393" t="s">
        <v>4935</v>
      </c>
      <c r="C2393">
        <v>5891</v>
      </c>
      <c r="D2393">
        <v>6139</v>
      </c>
      <c r="E2393">
        <v>23290</v>
      </c>
      <c r="F2393">
        <v>17</v>
      </c>
    </row>
    <row r="2394" spans="1:6">
      <c r="A2394" s="3" t="s">
        <v>4936</v>
      </c>
      <c r="B2394" t="s">
        <v>4937</v>
      </c>
      <c r="C2394">
        <v>326</v>
      </c>
      <c r="D2394">
        <v>296</v>
      </c>
      <c r="E2394">
        <v>24590</v>
      </c>
      <c r="F2394" t="s">
        <v>7769</v>
      </c>
    </row>
    <row r="2395" spans="1:6">
      <c r="A2395" s="3" t="s">
        <v>4938</v>
      </c>
      <c r="B2395" t="s">
        <v>4939</v>
      </c>
      <c r="C2395">
        <v>5407</v>
      </c>
      <c r="D2395">
        <v>5867</v>
      </c>
      <c r="E2395">
        <v>24330</v>
      </c>
      <c r="F2395">
        <v>14</v>
      </c>
    </row>
    <row r="2396" spans="1:6">
      <c r="A2396" s="3" t="s">
        <v>4940</v>
      </c>
      <c r="B2396" t="s">
        <v>4941</v>
      </c>
      <c r="C2396">
        <v>2936</v>
      </c>
      <c r="D2396">
        <v>2939</v>
      </c>
      <c r="E2396">
        <v>22970</v>
      </c>
      <c r="F2396">
        <v>17</v>
      </c>
    </row>
    <row r="2397" spans="1:6">
      <c r="A2397" s="3" t="s">
        <v>4942</v>
      </c>
      <c r="B2397" t="s">
        <v>4943</v>
      </c>
      <c r="C2397">
        <v>594</v>
      </c>
      <c r="D2397">
        <v>622</v>
      </c>
      <c r="E2397">
        <v>29310</v>
      </c>
      <c r="F2397" t="s">
        <v>7769</v>
      </c>
    </row>
    <row r="2398" spans="1:6">
      <c r="A2398" s="3" t="s">
        <v>4944</v>
      </c>
      <c r="B2398" t="s">
        <v>4945</v>
      </c>
      <c r="C2398">
        <v>1309</v>
      </c>
      <c r="D2398">
        <v>1399</v>
      </c>
      <c r="E2398">
        <v>32440</v>
      </c>
      <c r="F2398" t="s">
        <v>7769</v>
      </c>
    </row>
    <row r="2399" spans="1:6">
      <c r="A2399" s="3" t="s">
        <v>4946</v>
      </c>
      <c r="B2399" t="s">
        <v>567</v>
      </c>
      <c r="C2399">
        <v>350</v>
      </c>
      <c r="D2399">
        <v>301</v>
      </c>
      <c r="E2399">
        <v>26620</v>
      </c>
      <c r="F2399" t="s">
        <v>7769</v>
      </c>
    </row>
    <row r="2400" spans="1:6">
      <c r="A2400" s="3" t="s">
        <v>4947</v>
      </c>
      <c r="B2400" t="s">
        <v>4948</v>
      </c>
      <c r="C2400">
        <v>390</v>
      </c>
      <c r="D2400">
        <v>378</v>
      </c>
      <c r="E2400">
        <v>31560</v>
      </c>
      <c r="F2400" t="s">
        <v>7769</v>
      </c>
    </row>
    <row r="2401" spans="1:6">
      <c r="A2401" s="3" t="s">
        <v>6132</v>
      </c>
      <c r="B2401" t="s">
        <v>6133</v>
      </c>
      <c r="C2401">
        <v>176</v>
      </c>
      <c r="D2401">
        <v>178</v>
      </c>
      <c r="E2401">
        <v>23630</v>
      </c>
      <c r="F2401" t="s">
        <v>7769</v>
      </c>
    </row>
    <row r="2402" spans="1:6">
      <c r="A2402" s="3" t="s">
        <v>6134</v>
      </c>
      <c r="B2402" t="s">
        <v>6135</v>
      </c>
      <c r="C2402">
        <v>131</v>
      </c>
      <c r="D2402">
        <v>124</v>
      </c>
      <c r="E2402">
        <v>22790</v>
      </c>
      <c r="F2402" t="s">
        <v>7769</v>
      </c>
    </row>
    <row r="2403" spans="1:6">
      <c r="A2403" s="3" t="s">
        <v>6136</v>
      </c>
      <c r="B2403" t="s">
        <v>6137</v>
      </c>
      <c r="C2403">
        <v>1672</v>
      </c>
      <c r="D2403">
        <v>1706</v>
      </c>
      <c r="E2403">
        <v>24360</v>
      </c>
      <c r="F2403" t="s">
        <v>7769</v>
      </c>
    </row>
    <row r="2404" spans="1:6">
      <c r="A2404" s="3" t="s">
        <v>6138</v>
      </c>
      <c r="B2404" t="s">
        <v>6139</v>
      </c>
      <c r="C2404">
        <v>491</v>
      </c>
      <c r="D2404">
        <v>485</v>
      </c>
      <c r="E2404">
        <v>27960</v>
      </c>
      <c r="F2404" t="s">
        <v>7769</v>
      </c>
    </row>
    <row r="2405" spans="1:6">
      <c r="A2405" s="3" t="s">
        <v>4949</v>
      </c>
      <c r="B2405" t="s">
        <v>4950</v>
      </c>
      <c r="C2405">
        <v>513</v>
      </c>
      <c r="D2405">
        <v>511</v>
      </c>
      <c r="E2405">
        <v>26290</v>
      </c>
      <c r="F2405" t="s">
        <v>7769</v>
      </c>
    </row>
    <row r="2406" spans="1:6">
      <c r="A2406" s="3" t="s">
        <v>4951</v>
      </c>
      <c r="B2406" t="s">
        <v>4952</v>
      </c>
      <c r="C2406">
        <v>2139</v>
      </c>
      <c r="D2406">
        <v>2181</v>
      </c>
      <c r="E2406">
        <v>26340</v>
      </c>
      <c r="F2406">
        <v>7</v>
      </c>
    </row>
    <row r="2407" spans="1:6">
      <c r="A2407" s="3" t="s">
        <v>6140</v>
      </c>
      <c r="B2407" t="s">
        <v>6141</v>
      </c>
      <c r="C2407">
        <v>717</v>
      </c>
      <c r="D2407">
        <v>682</v>
      </c>
      <c r="E2407">
        <v>25670</v>
      </c>
      <c r="F2407" t="s">
        <v>7769</v>
      </c>
    </row>
    <row r="2408" spans="1:6">
      <c r="A2408" s="3" t="s">
        <v>6142</v>
      </c>
      <c r="B2408" t="s">
        <v>6143</v>
      </c>
      <c r="C2408">
        <v>386</v>
      </c>
      <c r="D2408">
        <v>370</v>
      </c>
      <c r="E2408">
        <v>31630</v>
      </c>
      <c r="F2408" t="s">
        <v>7769</v>
      </c>
    </row>
    <row r="2409" spans="1:6">
      <c r="A2409" s="3" t="s">
        <v>6144</v>
      </c>
      <c r="B2409" t="s">
        <v>6145</v>
      </c>
      <c r="C2409">
        <v>2920</v>
      </c>
      <c r="D2409">
        <v>2805</v>
      </c>
      <c r="E2409">
        <v>22770</v>
      </c>
      <c r="F2409">
        <v>19</v>
      </c>
    </row>
    <row r="2410" spans="1:6">
      <c r="A2410" s="3" t="s">
        <v>4953</v>
      </c>
      <c r="B2410" t="s">
        <v>4954</v>
      </c>
      <c r="C2410">
        <v>914</v>
      </c>
      <c r="D2410">
        <v>836</v>
      </c>
      <c r="E2410">
        <v>23650</v>
      </c>
      <c r="F2410" t="s">
        <v>7769</v>
      </c>
    </row>
    <row r="2411" spans="1:6">
      <c r="A2411" s="3" t="s">
        <v>4955</v>
      </c>
      <c r="B2411" t="s">
        <v>4956</v>
      </c>
      <c r="C2411">
        <v>239</v>
      </c>
      <c r="D2411">
        <v>241</v>
      </c>
      <c r="E2411">
        <v>19520</v>
      </c>
      <c r="F2411" t="s">
        <v>7769</v>
      </c>
    </row>
    <row r="2412" spans="1:6">
      <c r="A2412" s="3" t="s">
        <v>4957</v>
      </c>
      <c r="B2412" t="s">
        <v>4958</v>
      </c>
      <c r="C2412">
        <v>1616</v>
      </c>
      <c r="D2412">
        <v>1594</v>
      </c>
      <c r="E2412">
        <v>23500</v>
      </c>
      <c r="F2412" t="s">
        <v>7769</v>
      </c>
    </row>
    <row r="2413" spans="1:6">
      <c r="A2413" s="3" t="s">
        <v>4959</v>
      </c>
      <c r="B2413" t="s">
        <v>4960</v>
      </c>
      <c r="C2413">
        <v>280</v>
      </c>
      <c r="D2413">
        <v>237</v>
      </c>
      <c r="E2413">
        <v>23980</v>
      </c>
      <c r="F2413" t="s">
        <v>7769</v>
      </c>
    </row>
    <row r="2414" spans="1:6">
      <c r="A2414" s="3" t="s">
        <v>6146</v>
      </c>
      <c r="B2414" t="s">
        <v>6147</v>
      </c>
      <c r="C2414">
        <v>3640</v>
      </c>
      <c r="D2414">
        <v>3737</v>
      </c>
      <c r="E2414">
        <v>24080</v>
      </c>
      <c r="F2414">
        <v>14</v>
      </c>
    </row>
    <row r="2415" spans="1:6">
      <c r="A2415" s="3" t="s">
        <v>6148</v>
      </c>
      <c r="B2415" t="s">
        <v>6149</v>
      </c>
      <c r="C2415">
        <v>546</v>
      </c>
      <c r="D2415">
        <v>491</v>
      </c>
      <c r="E2415">
        <v>26220</v>
      </c>
      <c r="F2415" t="s">
        <v>7769</v>
      </c>
    </row>
    <row r="2416" spans="1:6">
      <c r="A2416" s="3" t="s">
        <v>4961</v>
      </c>
      <c r="B2416" t="s">
        <v>4962</v>
      </c>
      <c r="C2416">
        <v>250</v>
      </c>
      <c r="D2416">
        <v>238</v>
      </c>
      <c r="E2416">
        <v>25920</v>
      </c>
      <c r="F2416" t="s">
        <v>7769</v>
      </c>
    </row>
    <row r="2417" spans="1:6">
      <c r="A2417" s="3" t="s">
        <v>6150</v>
      </c>
      <c r="B2417" t="s">
        <v>6151</v>
      </c>
      <c r="C2417">
        <v>2738</v>
      </c>
      <c r="D2417">
        <v>2619</v>
      </c>
      <c r="E2417">
        <v>23250</v>
      </c>
      <c r="F2417">
        <v>18</v>
      </c>
    </row>
    <row r="2418" spans="1:6">
      <c r="A2418" s="3" t="s">
        <v>6152</v>
      </c>
      <c r="B2418" t="s">
        <v>6153</v>
      </c>
      <c r="C2418">
        <v>76</v>
      </c>
      <c r="D2418">
        <v>71</v>
      </c>
      <c r="E2418" t="s">
        <v>7769</v>
      </c>
      <c r="F2418" t="s">
        <v>7769</v>
      </c>
    </row>
    <row r="2419" spans="1:6">
      <c r="A2419" s="3" t="s">
        <v>4963</v>
      </c>
      <c r="B2419" t="s">
        <v>4964</v>
      </c>
      <c r="C2419">
        <v>233</v>
      </c>
      <c r="D2419">
        <v>230</v>
      </c>
      <c r="E2419">
        <v>22820</v>
      </c>
      <c r="F2419" t="s">
        <v>7769</v>
      </c>
    </row>
    <row r="2420" spans="1:6">
      <c r="A2420" s="3" t="s">
        <v>6154</v>
      </c>
      <c r="B2420" t="s">
        <v>6155</v>
      </c>
      <c r="C2420">
        <v>234</v>
      </c>
      <c r="D2420">
        <v>221</v>
      </c>
      <c r="E2420">
        <v>22220</v>
      </c>
      <c r="F2420" t="s">
        <v>7769</v>
      </c>
    </row>
    <row r="2421" spans="1:6">
      <c r="A2421" s="3" t="s">
        <v>4965</v>
      </c>
      <c r="B2421" t="s">
        <v>4966</v>
      </c>
      <c r="C2421">
        <v>325</v>
      </c>
      <c r="D2421">
        <v>338</v>
      </c>
      <c r="E2421">
        <v>22540</v>
      </c>
      <c r="F2421" t="s">
        <v>7769</v>
      </c>
    </row>
    <row r="2422" spans="1:6">
      <c r="A2422" s="3" t="s">
        <v>4967</v>
      </c>
      <c r="B2422" t="s">
        <v>4968</v>
      </c>
      <c r="C2422">
        <v>399</v>
      </c>
      <c r="D2422">
        <v>396</v>
      </c>
      <c r="E2422">
        <v>26070</v>
      </c>
      <c r="F2422" t="s">
        <v>7769</v>
      </c>
    </row>
    <row r="2423" spans="1:6">
      <c r="A2423" s="3" t="s">
        <v>4969</v>
      </c>
      <c r="B2423" t="s">
        <v>4970</v>
      </c>
      <c r="C2423">
        <v>228</v>
      </c>
      <c r="D2423">
        <v>223</v>
      </c>
      <c r="E2423">
        <v>30240</v>
      </c>
      <c r="F2423" t="s">
        <v>7769</v>
      </c>
    </row>
    <row r="2424" spans="1:6">
      <c r="A2424" s="3" t="s">
        <v>4971</v>
      </c>
      <c r="B2424" t="s">
        <v>4972</v>
      </c>
      <c r="C2424">
        <v>479</v>
      </c>
      <c r="D2424">
        <v>461</v>
      </c>
      <c r="E2424">
        <v>24430</v>
      </c>
      <c r="F2424" t="s">
        <v>7769</v>
      </c>
    </row>
    <row r="2425" spans="1:6">
      <c r="A2425" s="3" t="s">
        <v>4973</v>
      </c>
      <c r="B2425" t="s">
        <v>4974</v>
      </c>
      <c r="C2425">
        <v>1629</v>
      </c>
      <c r="D2425">
        <v>1594</v>
      </c>
      <c r="E2425">
        <v>24650</v>
      </c>
      <c r="F2425" t="s">
        <v>7769</v>
      </c>
    </row>
    <row r="2426" spans="1:6">
      <c r="A2426" s="3" t="s">
        <v>4975</v>
      </c>
      <c r="B2426" t="s">
        <v>4976</v>
      </c>
      <c r="C2426">
        <v>1725</v>
      </c>
      <c r="D2426">
        <v>1753</v>
      </c>
      <c r="E2426">
        <v>25860</v>
      </c>
      <c r="F2426" t="s">
        <v>7769</v>
      </c>
    </row>
    <row r="2427" spans="1:6">
      <c r="A2427" s="3" t="s">
        <v>4977</v>
      </c>
      <c r="B2427" t="s">
        <v>4978</v>
      </c>
      <c r="C2427">
        <v>2044</v>
      </c>
      <c r="D2427">
        <v>1979</v>
      </c>
      <c r="E2427">
        <v>25600</v>
      </c>
      <c r="F2427" t="s">
        <v>7769</v>
      </c>
    </row>
    <row r="2428" spans="1:6">
      <c r="A2428" s="3" t="s">
        <v>4979</v>
      </c>
      <c r="B2428" t="s">
        <v>4980</v>
      </c>
      <c r="C2428">
        <v>290</v>
      </c>
      <c r="D2428">
        <v>304</v>
      </c>
      <c r="E2428">
        <v>26000</v>
      </c>
      <c r="F2428" t="s">
        <v>7769</v>
      </c>
    </row>
    <row r="2429" spans="1:6">
      <c r="A2429" s="3" t="s">
        <v>4981</v>
      </c>
      <c r="B2429" t="s">
        <v>4982</v>
      </c>
      <c r="C2429">
        <v>951</v>
      </c>
      <c r="D2429">
        <v>913</v>
      </c>
      <c r="E2429">
        <v>20710</v>
      </c>
      <c r="F2429" t="s">
        <v>7769</v>
      </c>
    </row>
    <row r="2430" spans="1:6">
      <c r="A2430" s="3" t="s">
        <v>4983</v>
      </c>
      <c r="B2430" t="s">
        <v>4984</v>
      </c>
      <c r="C2430">
        <v>373</v>
      </c>
      <c r="D2430">
        <v>354</v>
      </c>
      <c r="E2430">
        <v>28920</v>
      </c>
      <c r="F2430" t="s">
        <v>7769</v>
      </c>
    </row>
    <row r="2431" spans="1:6">
      <c r="A2431" s="3" t="s">
        <v>4987</v>
      </c>
      <c r="B2431" t="s">
        <v>4988</v>
      </c>
      <c r="C2431">
        <v>352</v>
      </c>
      <c r="D2431">
        <v>342</v>
      </c>
      <c r="E2431">
        <v>26460</v>
      </c>
      <c r="F2431" t="s">
        <v>7769</v>
      </c>
    </row>
    <row r="2432" spans="1:6">
      <c r="A2432" s="3" t="s">
        <v>4985</v>
      </c>
      <c r="B2432" t="s">
        <v>4986</v>
      </c>
      <c r="C2432">
        <v>172</v>
      </c>
      <c r="D2432">
        <v>224</v>
      </c>
      <c r="E2432">
        <v>22550</v>
      </c>
      <c r="F2432" t="s">
        <v>7769</v>
      </c>
    </row>
    <row r="2433" spans="1:6">
      <c r="A2433" s="3" t="s">
        <v>6156</v>
      </c>
      <c r="B2433" t="s">
        <v>6157</v>
      </c>
      <c r="C2433">
        <v>450</v>
      </c>
      <c r="D2433">
        <v>476</v>
      </c>
      <c r="E2433">
        <v>25840</v>
      </c>
      <c r="F2433" t="s">
        <v>7769</v>
      </c>
    </row>
    <row r="2434" spans="1:6">
      <c r="A2434" s="3" t="s">
        <v>6158</v>
      </c>
      <c r="B2434" t="s">
        <v>6159</v>
      </c>
      <c r="C2434">
        <v>10865</v>
      </c>
      <c r="D2434">
        <v>10710</v>
      </c>
      <c r="E2434">
        <v>21560</v>
      </c>
      <c r="F2434">
        <v>21</v>
      </c>
    </row>
    <row r="2435" spans="1:6">
      <c r="A2435" s="3" t="s">
        <v>6160</v>
      </c>
      <c r="B2435" t="s">
        <v>6161</v>
      </c>
      <c r="C2435">
        <v>258</v>
      </c>
      <c r="D2435">
        <v>252</v>
      </c>
      <c r="E2435">
        <v>28950</v>
      </c>
      <c r="F2435" t="s">
        <v>7769</v>
      </c>
    </row>
    <row r="2436" spans="1:6">
      <c r="A2436" s="3" t="s">
        <v>6162</v>
      </c>
      <c r="B2436" t="s">
        <v>6163</v>
      </c>
      <c r="C2436">
        <v>314</v>
      </c>
      <c r="D2436">
        <v>327</v>
      </c>
      <c r="E2436">
        <v>26820</v>
      </c>
      <c r="F2436" t="s">
        <v>7769</v>
      </c>
    </row>
    <row r="2437" spans="1:6">
      <c r="A2437" s="3" t="s">
        <v>6164</v>
      </c>
      <c r="B2437" t="s">
        <v>6165</v>
      </c>
      <c r="C2437">
        <v>4551</v>
      </c>
      <c r="D2437">
        <v>4628</v>
      </c>
      <c r="E2437">
        <v>22210</v>
      </c>
      <c r="F2437">
        <v>22</v>
      </c>
    </row>
    <row r="2438" spans="1:6">
      <c r="A2438" s="3" t="s">
        <v>4989</v>
      </c>
      <c r="B2438" t="s">
        <v>4990</v>
      </c>
      <c r="C2438">
        <v>120</v>
      </c>
      <c r="D2438">
        <v>111</v>
      </c>
      <c r="E2438" t="s">
        <v>7769</v>
      </c>
      <c r="F2438" t="s">
        <v>7769</v>
      </c>
    </row>
    <row r="2439" spans="1:6">
      <c r="A2439" s="3" t="s">
        <v>4991</v>
      </c>
      <c r="B2439" t="s">
        <v>4992</v>
      </c>
      <c r="C2439">
        <v>1181</v>
      </c>
      <c r="D2439">
        <v>1267</v>
      </c>
      <c r="E2439">
        <v>28320</v>
      </c>
      <c r="F2439" t="s">
        <v>7769</v>
      </c>
    </row>
    <row r="2440" spans="1:6">
      <c r="A2440" s="3" t="s">
        <v>4993</v>
      </c>
      <c r="B2440" t="s">
        <v>4994</v>
      </c>
      <c r="C2440">
        <v>557</v>
      </c>
      <c r="D2440">
        <v>629</v>
      </c>
      <c r="E2440">
        <v>28020</v>
      </c>
      <c r="F2440" t="s">
        <v>7769</v>
      </c>
    </row>
    <row r="2441" spans="1:6">
      <c r="A2441" s="3" t="s">
        <v>4995</v>
      </c>
      <c r="B2441" t="s">
        <v>4996</v>
      </c>
      <c r="C2441">
        <v>984</v>
      </c>
      <c r="D2441">
        <v>932</v>
      </c>
      <c r="E2441">
        <v>19280</v>
      </c>
      <c r="F2441" t="s">
        <v>7769</v>
      </c>
    </row>
    <row r="2442" spans="1:6">
      <c r="A2442" s="3" t="s">
        <v>4997</v>
      </c>
      <c r="B2442" t="s">
        <v>4998</v>
      </c>
      <c r="C2442">
        <v>237</v>
      </c>
      <c r="D2442">
        <v>228</v>
      </c>
      <c r="E2442">
        <v>26000</v>
      </c>
      <c r="F2442" t="s">
        <v>7769</v>
      </c>
    </row>
    <row r="2443" spans="1:6">
      <c r="A2443" s="3" t="s">
        <v>4999</v>
      </c>
      <c r="B2443" t="s">
        <v>5000</v>
      </c>
      <c r="C2443">
        <v>600</v>
      </c>
      <c r="D2443">
        <v>604</v>
      </c>
      <c r="E2443">
        <v>23670</v>
      </c>
      <c r="F2443" t="s">
        <v>7769</v>
      </c>
    </row>
    <row r="2444" spans="1:6">
      <c r="A2444" s="3" t="s">
        <v>5001</v>
      </c>
      <c r="B2444" t="s">
        <v>5002</v>
      </c>
      <c r="C2444">
        <v>912</v>
      </c>
      <c r="D2444">
        <v>861</v>
      </c>
      <c r="E2444">
        <v>23270</v>
      </c>
      <c r="F2444" t="s">
        <v>7769</v>
      </c>
    </row>
    <row r="2445" spans="1:6">
      <c r="A2445" s="3" t="s">
        <v>5003</v>
      </c>
      <c r="B2445" t="s">
        <v>5004</v>
      </c>
      <c r="C2445">
        <v>1802</v>
      </c>
      <c r="D2445">
        <v>1770</v>
      </c>
      <c r="E2445">
        <v>22810</v>
      </c>
      <c r="F2445" t="s">
        <v>7769</v>
      </c>
    </row>
    <row r="2446" spans="1:6">
      <c r="A2446" s="3" t="s">
        <v>5005</v>
      </c>
      <c r="B2446" t="s">
        <v>5006</v>
      </c>
      <c r="C2446">
        <v>1313</v>
      </c>
      <c r="D2446">
        <v>1242</v>
      </c>
      <c r="E2446">
        <v>29620</v>
      </c>
      <c r="F2446" t="s">
        <v>7769</v>
      </c>
    </row>
    <row r="2447" spans="1:6">
      <c r="A2447" s="3" t="s">
        <v>5007</v>
      </c>
      <c r="B2447" t="s">
        <v>5008</v>
      </c>
      <c r="C2447">
        <v>1028</v>
      </c>
      <c r="D2447">
        <v>991</v>
      </c>
      <c r="E2447">
        <v>25730</v>
      </c>
      <c r="F2447" t="s">
        <v>7769</v>
      </c>
    </row>
    <row r="2448" spans="1:6">
      <c r="A2448" s="3" t="s">
        <v>5009</v>
      </c>
      <c r="B2448" t="s">
        <v>5010</v>
      </c>
      <c r="C2448">
        <v>523</v>
      </c>
      <c r="D2448">
        <v>496</v>
      </c>
      <c r="E2448">
        <v>28530</v>
      </c>
      <c r="F2448" t="s">
        <v>7769</v>
      </c>
    </row>
    <row r="2449" spans="1:6">
      <c r="A2449" s="3" t="s">
        <v>5011</v>
      </c>
      <c r="B2449" t="s">
        <v>5012</v>
      </c>
      <c r="C2449">
        <v>385</v>
      </c>
      <c r="D2449">
        <v>354</v>
      </c>
      <c r="E2449">
        <v>25290</v>
      </c>
      <c r="F2449" t="s">
        <v>7769</v>
      </c>
    </row>
    <row r="2450" spans="1:6">
      <c r="A2450" s="3" t="s">
        <v>5013</v>
      </c>
      <c r="B2450" t="s">
        <v>5014</v>
      </c>
      <c r="C2450">
        <v>891</v>
      </c>
      <c r="D2450">
        <v>850</v>
      </c>
      <c r="E2450">
        <v>23890</v>
      </c>
      <c r="F2450" t="s">
        <v>7769</v>
      </c>
    </row>
    <row r="2451" spans="1:6">
      <c r="A2451" s="3" t="s">
        <v>5015</v>
      </c>
      <c r="B2451" t="s">
        <v>5016</v>
      </c>
      <c r="C2451">
        <v>509</v>
      </c>
      <c r="D2451">
        <v>510</v>
      </c>
      <c r="E2451">
        <v>23520</v>
      </c>
      <c r="F2451" t="s">
        <v>7769</v>
      </c>
    </row>
    <row r="2452" spans="1:6">
      <c r="A2452" s="3" t="s">
        <v>5024</v>
      </c>
      <c r="B2452" t="s">
        <v>5025</v>
      </c>
      <c r="C2452">
        <v>479</v>
      </c>
      <c r="D2452">
        <v>469</v>
      </c>
      <c r="E2452">
        <v>22860</v>
      </c>
      <c r="F2452" t="s">
        <v>7769</v>
      </c>
    </row>
    <row r="2453" spans="1:6">
      <c r="A2453" s="3" t="s">
        <v>5017</v>
      </c>
      <c r="B2453" t="s">
        <v>5018</v>
      </c>
      <c r="C2453">
        <v>225</v>
      </c>
      <c r="D2453">
        <v>227</v>
      </c>
      <c r="E2453">
        <v>24840</v>
      </c>
      <c r="F2453" t="s">
        <v>7769</v>
      </c>
    </row>
    <row r="2454" spans="1:6">
      <c r="A2454" s="3" t="s">
        <v>5019</v>
      </c>
      <c r="B2454" t="s">
        <v>5020</v>
      </c>
      <c r="C2454">
        <v>2732</v>
      </c>
      <c r="D2454">
        <v>2947</v>
      </c>
      <c r="E2454">
        <v>33840</v>
      </c>
      <c r="F2454">
        <v>5</v>
      </c>
    </row>
    <row r="2455" spans="1:6">
      <c r="A2455" s="3" t="s">
        <v>5021</v>
      </c>
      <c r="B2455" t="s">
        <v>605</v>
      </c>
      <c r="C2455">
        <v>122</v>
      </c>
      <c r="D2455">
        <v>109</v>
      </c>
      <c r="E2455">
        <v>23520</v>
      </c>
      <c r="F2455" t="s">
        <v>7769</v>
      </c>
    </row>
    <row r="2456" spans="1:6">
      <c r="A2456" s="3" t="s">
        <v>5022</v>
      </c>
      <c r="B2456" t="s">
        <v>5023</v>
      </c>
      <c r="C2456">
        <v>898</v>
      </c>
      <c r="D2456">
        <v>877</v>
      </c>
      <c r="E2456">
        <v>24620</v>
      </c>
      <c r="F2456" t="s">
        <v>7769</v>
      </c>
    </row>
    <row r="2457" spans="1:6">
      <c r="A2457" s="3" t="s">
        <v>5026</v>
      </c>
      <c r="B2457" t="s">
        <v>5027</v>
      </c>
      <c r="C2457">
        <v>435</v>
      </c>
      <c r="D2457">
        <v>401</v>
      </c>
      <c r="E2457">
        <v>24780</v>
      </c>
      <c r="F2457" t="s">
        <v>7769</v>
      </c>
    </row>
    <row r="2458" spans="1:6">
      <c r="A2458" s="3" t="s">
        <v>5030</v>
      </c>
      <c r="B2458" t="s">
        <v>5031</v>
      </c>
      <c r="C2458">
        <v>100</v>
      </c>
      <c r="D2458">
        <v>97</v>
      </c>
      <c r="E2458" t="s">
        <v>7769</v>
      </c>
      <c r="F2458" t="s">
        <v>7769</v>
      </c>
    </row>
    <row r="2459" spans="1:6">
      <c r="A2459" s="3" t="s">
        <v>5032</v>
      </c>
      <c r="B2459" t="s">
        <v>5033</v>
      </c>
      <c r="C2459">
        <v>278</v>
      </c>
      <c r="D2459">
        <v>273</v>
      </c>
      <c r="E2459">
        <v>28630</v>
      </c>
      <c r="F2459" t="s">
        <v>7769</v>
      </c>
    </row>
    <row r="2460" spans="1:6">
      <c r="A2460" s="3" t="s">
        <v>5034</v>
      </c>
      <c r="B2460" t="s">
        <v>5035</v>
      </c>
      <c r="C2460">
        <v>108</v>
      </c>
      <c r="D2460">
        <v>105</v>
      </c>
      <c r="E2460">
        <v>22790</v>
      </c>
      <c r="F2460" t="s">
        <v>7769</v>
      </c>
    </row>
    <row r="2461" spans="1:6">
      <c r="A2461" s="3" t="s">
        <v>5028</v>
      </c>
      <c r="B2461" t="s">
        <v>5029</v>
      </c>
      <c r="C2461">
        <v>102</v>
      </c>
      <c r="D2461">
        <v>92</v>
      </c>
      <c r="E2461" t="s">
        <v>7769</v>
      </c>
      <c r="F2461" t="s">
        <v>7769</v>
      </c>
    </row>
    <row r="2462" spans="1:6">
      <c r="A2462" s="3" t="s">
        <v>5036</v>
      </c>
      <c r="B2462" t="s">
        <v>5037</v>
      </c>
      <c r="C2462">
        <v>211</v>
      </c>
      <c r="D2462">
        <v>212</v>
      </c>
      <c r="E2462">
        <v>23520</v>
      </c>
      <c r="F2462" t="s">
        <v>7769</v>
      </c>
    </row>
    <row r="2463" spans="1:6">
      <c r="A2463" s="3" t="s">
        <v>5038</v>
      </c>
      <c r="B2463" t="s">
        <v>5039</v>
      </c>
      <c r="C2463">
        <v>136</v>
      </c>
      <c r="D2463">
        <v>119</v>
      </c>
      <c r="E2463">
        <v>22540</v>
      </c>
      <c r="F2463" t="s">
        <v>7769</v>
      </c>
    </row>
    <row r="2464" spans="1:6">
      <c r="A2464" s="3" t="s">
        <v>5040</v>
      </c>
      <c r="B2464" t="s">
        <v>5041</v>
      </c>
      <c r="C2464">
        <v>160</v>
      </c>
      <c r="D2464">
        <v>148</v>
      </c>
      <c r="E2464">
        <v>27370</v>
      </c>
      <c r="F2464" t="s">
        <v>7769</v>
      </c>
    </row>
    <row r="2465" spans="1:6">
      <c r="A2465" s="3" t="s">
        <v>5042</v>
      </c>
      <c r="B2465" t="s">
        <v>5043</v>
      </c>
      <c r="C2465">
        <v>1570</v>
      </c>
      <c r="D2465">
        <v>1632</v>
      </c>
      <c r="E2465">
        <v>25130</v>
      </c>
      <c r="F2465" t="s">
        <v>7769</v>
      </c>
    </row>
    <row r="2466" spans="1:6">
      <c r="A2466" s="3" t="s">
        <v>5044</v>
      </c>
      <c r="B2466" t="s">
        <v>5045</v>
      </c>
      <c r="C2466">
        <v>1060</v>
      </c>
      <c r="D2466">
        <v>1108</v>
      </c>
      <c r="E2466">
        <v>28510</v>
      </c>
      <c r="F2466" t="s">
        <v>7769</v>
      </c>
    </row>
    <row r="2467" spans="1:6">
      <c r="A2467" s="3" t="s">
        <v>5046</v>
      </c>
      <c r="B2467" t="s">
        <v>5047</v>
      </c>
      <c r="C2467">
        <v>6362</v>
      </c>
      <c r="D2467">
        <v>6087</v>
      </c>
      <c r="E2467">
        <v>20180</v>
      </c>
      <c r="F2467">
        <v>25</v>
      </c>
    </row>
    <row r="2468" spans="1:6">
      <c r="A2468" s="3" t="s">
        <v>5048</v>
      </c>
      <c r="B2468" t="s">
        <v>5049</v>
      </c>
      <c r="C2468">
        <v>105</v>
      </c>
      <c r="D2468">
        <v>116</v>
      </c>
      <c r="E2468">
        <v>28790</v>
      </c>
      <c r="F2468" t="s">
        <v>7769</v>
      </c>
    </row>
    <row r="2469" spans="1:6">
      <c r="A2469" s="3" t="s">
        <v>5064</v>
      </c>
      <c r="B2469" t="s">
        <v>5065</v>
      </c>
      <c r="C2469">
        <v>244</v>
      </c>
      <c r="D2469">
        <v>239</v>
      </c>
      <c r="E2469">
        <v>24460</v>
      </c>
      <c r="F2469" t="s">
        <v>7769</v>
      </c>
    </row>
    <row r="2470" spans="1:6">
      <c r="A2470" s="3" t="s">
        <v>5050</v>
      </c>
      <c r="B2470" t="s">
        <v>5051</v>
      </c>
      <c r="C2470">
        <v>843</v>
      </c>
      <c r="D2470">
        <v>893</v>
      </c>
      <c r="E2470">
        <v>25100</v>
      </c>
      <c r="F2470" t="s">
        <v>7769</v>
      </c>
    </row>
    <row r="2471" spans="1:6">
      <c r="A2471" s="3" t="s">
        <v>5052</v>
      </c>
      <c r="B2471" t="s">
        <v>5053</v>
      </c>
      <c r="C2471">
        <v>572</v>
      </c>
      <c r="D2471">
        <v>604</v>
      </c>
      <c r="E2471">
        <v>28000</v>
      </c>
      <c r="F2471" t="s">
        <v>7769</v>
      </c>
    </row>
    <row r="2472" spans="1:6">
      <c r="A2472" s="3" t="s">
        <v>5054</v>
      </c>
      <c r="B2472" t="s">
        <v>5055</v>
      </c>
      <c r="C2472">
        <v>772</v>
      </c>
      <c r="D2472">
        <v>791</v>
      </c>
      <c r="E2472">
        <v>26790</v>
      </c>
      <c r="F2472" t="s">
        <v>7769</v>
      </c>
    </row>
    <row r="2473" spans="1:6">
      <c r="A2473" s="3" t="s">
        <v>5056</v>
      </c>
      <c r="B2473" t="s">
        <v>5057</v>
      </c>
      <c r="C2473">
        <v>69</v>
      </c>
      <c r="D2473">
        <v>62</v>
      </c>
      <c r="E2473" t="s">
        <v>7769</v>
      </c>
      <c r="F2473" t="s">
        <v>7769</v>
      </c>
    </row>
    <row r="2474" spans="1:6">
      <c r="A2474" s="3" t="s">
        <v>5058</v>
      </c>
      <c r="B2474" t="s">
        <v>5059</v>
      </c>
      <c r="C2474">
        <v>214</v>
      </c>
      <c r="D2474">
        <v>233</v>
      </c>
      <c r="E2474">
        <v>27990</v>
      </c>
      <c r="F2474" t="s">
        <v>7769</v>
      </c>
    </row>
    <row r="2475" spans="1:6">
      <c r="A2475" s="3" t="s">
        <v>5060</v>
      </c>
      <c r="B2475" t="s">
        <v>5061</v>
      </c>
      <c r="C2475">
        <v>575</v>
      </c>
      <c r="D2475">
        <v>579</v>
      </c>
      <c r="E2475">
        <v>23940</v>
      </c>
      <c r="F2475" t="s">
        <v>7769</v>
      </c>
    </row>
    <row r="2476" spans="1:6">
      <c r="A2476" s="3" t="s">
        <v>5066</v>
      </c>
      <c r="B2476" t="s">
        <v>5067</v>
      </c>
      <c r="C2476">
        <v>1322</v>
      </c>
      <c r="D2476">
        <v>1403</v>
      </c>
      <c r="E2476">
        <v>28250</v>
      </c>
      <c r="F2476" t="s">
        <v>7769</v>
      </c>
    </row>
    <row r="2477" spans="1:6">
      <c r="A2477" s="3" t="s">
        <v>5068</v>
      </c>
      <c r="B2477" t="s">
        <v>5069</v>
      </c>
      <c r="C2477">
        <v>3570</v>
      </c>
      <c r="D2477">
        <v>3259</v>
      </c>
      <c r="E2477">
        <v>18410</v>
      </c>
      <c r="F2477">
        <v>36</v>
      </c>
    </row>
    <row r="2478" spans="1:6">
      <c r="A2478" s="3" t="s">
        <v>5070</v>
      </c>
      <c r="B2478" t="s">
        <v>5071</v>
      </c>
      <c r="C2478">
        <v>239</v>
      </c>
      <c r="D2478">
        <v>239</v>
      </c>
      <c r="E2478">
        <v>23930</v>
      </c>
      <c r="F2478" t="s">
        <v>7769</v>
      </c>
    </row>
    <row r="2479" spans="1:6">
      <c r="A2479" s="3" t="s">
        <v>5072</v>
      </c>
      <c r="B2479" t="s">
        <v>5073</v>
      </c>
      <c r="C2479">
        <v>380</v>
      </c>
      <c r="D2479">
        <v>400</v>
      </c>
      <c r="E2479">
        <v>27510</v>
      </c>
      <c r="F2479" t="s">
        <v>7769</v>
      </c>
    </row>
    <row r="2480" spans="1:6">
      <c r="A2480" s="3" t="s">
        <v>5062</v>
      </c>
      <c r="B2480" t="s">
        <v>5063</v>
      </c>
      <c r="C2480">
        <v>2371</v>
      </c>
      <c r="D2480">
        <v>2362</v>
      </c>
      <c r="E2480">
        <v>20450</v>
      </c>
      <c r="F2480">
        <v>26</v>
      </c>
    </row>
    <row r="2481" spans="1:6">
      <c r="A2481" s="3" t="s">
        <v>5074</v>
      </c>
      <c r="B2481" t="s">
        <v>5075</v>
      </c>
      <c r="C2481">
        <v>199</v>
      </c>
      <c r="D2481">
        <v>208</v>
      </c>
      <c r="E2481">
        <v>21410</v>
      </c>
      <c r="F2481" t="s">
        <v>7769</v>
      </c>
    </row>
    <row r="2482" spans="1:6">
      <c r="A2482" s="3" t="s">
        <v>5076</v>
      </c>
      <c r="B2482" t="s">
        <v>5077</v>
      </c>
      <c r="C2482">
        <v>321</v>
      </c>
      <c r="D2482">
        <v>296</v>
      </c>
      <c r="E2482">
        <v>26200</v>
      </c>
      <c r="F2482" t="s">
        <v>7769</v>
      </c>
    </row>
    <row r="2483" spans="1:6">
      <c r="A2483" s="3" t="s">
        <v>5078</v>
      </c>
      <c r="B2483" t="s">
        <v>5079</v>
      </c>
      <c r="C2483">
        <v>838</v>
      </c>
      <c r="D2483">
        <v>774</v>
      </c>
      <c r="E2483">
        <v>24120</v>
      </c>
      <c r="F2483" t="s">
        <v>7769</v>
      </c>
    </row>
    <row r="2484" spans="1:6">
      <c r="A2484" s="3" t="s">
        <v>5080</v>
      </c>
      <c r="B2484" t="s">
        <v>5081</v>
      </c>
      <c r="C2484">
        <v>199</v>
      </c>
      <c r="D2484">
        <v>215</v>
      </c>
      <c r="E2484">
        <v>21570</v>
      </c>
      <c r="F2484" t="s">
        <v>7769</v>
      </c>
    </row>
    <row r="2485" spans="1:6">
      <c r="A2485" s="3" t="s">
        <v>5082</v>
      </c>
      <c r="B2485" t="s">
        <v>5083</v>
      </c>
      <c r="C2485">
        <v>627</v>
      </c>
      <c r="D2485">
        <v>768</v>
      </c>
      <c r="E2485">
        <v>28580</v>
      </c>
      <c r="F2485" t="s">
        <v>7769</v>
      </c>
    </row>
    <row r="2486" spans="1:6">
      <c r="A2486" s="3" t="s">
        <v>5084</v>
      </c>
      <c r="B2486" t="s">
        <v>5085</v>
      </c>
      <c r="C2486">
        <v>128</v>
      </c>
      <c r="D2486">
        <v>122</v>
      </c>
      <c r="E2486">
        <v>23630</v>
      </c>
      <c r="F2486" t="s">
        <v>7769</v>
      </c>
    </row>
    <row r="2487" spans="1:6">
      <c r="A2487" s="3" t="s">
        <v>5086</v>
      </c>
      <c r="B2487" t="s">
        <v>5087</v>
      </c>
      <c r="C2487">
        <v>1947</v>
      </c>
      <c r="D2487">
        <v>2072</v>
      </c>
      <c r="E2487">
        <v>28860</v>
      </c>
      <c r="F2487">
        <v>8</v>
      </c>
    </row>
    <row r="2488" spans="1:6">
      <c r="A2488" s="3" t="s">
        <v>5088</v>
      </c>
      <c r="B2488" t="s">
        <v>5089</v>
      </c>
      <c r="C2488">
        <v>150</v>
      </c>
      <c r="D2488">
        <v>155</v>
      </c>
      <c r="E2488">
        <v>26450</v>
      </c>
      <c r="F2488" t="s">
        <v>7769</v>
      </c>
    </row>
    <row r="2489" spans="1:6">
      <c r="A2489" s="3" t="s">
        <v>5090</v>
      </c>
      <c r="B2489" t="s">
        <v>5091</v>
      </c>
      <c r="C2489">
        <v>1012</v>
      </c>
      <c r="D2489">
        <v>982</v>
      </c>
      <c r="E2489">
        <v>26300</v>
      </c>
      <c r="F2489" t="s">
        <v>7769</v>
      </c>
    </row>
    <row r="2490" spans="1:6">
      <c r="A2490" s="3" t="s">
        <v>5092</v>
      </c>
      <c r="B2490" t="s">
        <v>5093</v>
      </c>
      <c r="C2490">
        <v>156</v>
      </c>
      <c r="D2490">
        <v>151</v>
      </c>
      <c r="E2490">
        <v>24100</v>
      </c>
      <c r="F2490" t="s">
        <v>7769</v>
      </c>
    </row>
    <row r="2491" spans="1:6">
      <c r="A2491" s="3" t="s">
        <v>5094</v>
      </c>
      <c r="B2491" t="s">
        <v>5095</v>
      </c>
      <c r="C2491">
        <v>96</v>
      </c>
      <c r="D2491">
        <v>86</v>
      </c>
      <c r="E2491">
        <v>22880</v>
      </c>
      <c r="F2491" t="s">
        <v>7769</v>
      </c>
    </row>
    <row r="2492" spans="1:6">
      <c r="A2492" s="3" t="s">
        <v>5096</v>
      </c>
      <c r="B2492" t="s">
        <v>5097</v>
      </c>
      <c r="C2492">
        <v>2536</v>
      </c>
      <c r="D2492">
        <v>2525</v>
      </c>
      <c r="E2492">
        <v>28460</v>
      </c>
      <c r="F2492">
        <v>9</v>
      </c>
    </row>
    <row r="2493" spans="1:6">
      <c r="A2493" s="3" t="s">
        <v>5098</v>
      </c>
      <c r="B2493" t="s">
        <v>5099</v>
      </c>
      <c r="C2493">
        <v>951</v>
      </c>
      <c r="D2493">
        <v>941</v>
      </c>
      <c r="E2493">
        <v>21980</v>
      </c>
      <c r="F2493" t="s">
        <v>7769</v>
      </c>
    </row>
    <row r="2494" spans="1:6">
      <c r="A2494" s="3" t="s">
        <v>5100</v>
      </c>
      <c r="B2494" t="s">
        <v>5101</v>
      </c>
      <c r="C2494">
        <v>197</v>
      </c>
      <c r="D2494">
        <v>195</v>
      </c>
      <c r="E2494">
        <v>29070</v>
      </c>
      <c r="F2494" t="s">
        <v>7769</v>
      </c>
    </row>
    <row r="2495" spans="1:6">
      <c r="A2495" s="3" t="s">
        <v>5106</v>
      </c>
      <c r="B2495" t="s">
        <v>5107</v>
      </c>
      <c r="C2495">
        <v>330</v>
      </c>
      <c r="D2495">
        <v>327</v>
      </c>
      <c r="E2495">
        <v>26940</v>
      </c>
      <c r="F2495" t="s">
        <v>7769</v>
      </c>
    </row>
    <row r="2496" spans="1:6">
      <c r="A2496" s="3" t="s">
        <v>5104</v>
      </c>
      <c r="B2496" t="s">
        <v>5105</v>
      </c>
      <c r="C2496">
        <v>344</v>
      </c>
      <c r="D2496">
        <v>360</v>
      </c>
      <c r="E2496">
        <v>29480</v>
      </c>
      <c r="F2496" t="s">
        <v>7769</v>
      </c>
    </row>
    <row r="2497" spans="1:6">
      <c r="A2497" s="3" t="s">
        <v>5108</v>
      </c>
      <c r="B2497" t="s">
        <v>5109</v>
      </c>
      <c r="C2497">
        <v>133</v>
      </c>
      <c r="D2497">
        <v>127</v>
      </c>
      <c r="E2497">
        <v>26110</v>
      </c>
      <c r="F2497" t="s">
        <v>7769</v>
      </c>
    </row>
    <row r="2498" spans="1:6">
      <c r="A2498" s="3" t="s">
        <v>5102</v>
      </c>
      <c r="B2498" t="s">
        <v>5103</v>
      </c>
      <c r="C2498">
        <v>643</v>
      </c>
      <c r="D2498">
        <v>659</v>
      </c>
      <c r="E2498">
        <v>24730</v>
      </c>
      <c r="F2498" t="s">
        <v>7769</v>
      </c>
    </row>
    <row r="2499" spans="1:6">
      <c r="A2499" s="3" t="s">
        <v>5110</v>
      </c>
      <c r="B2499" t="s">
        <v>5111</v>
      </c>
      <c r="C2499">
        <v>1368</v>
      </c>
      <c r="D2499">
        <v>1391</v>
      </c>
      <c r="E2499">
        <v>28640</v>
      </c>
      <c r="F2499" t="s">
        <v>7769</v>
      </c>
    </row>
    <row r="2500" spans="1:6">
      <c r="A2500" s="3" t="s">
        <v>5112</v>
      </c>
      <c r="B2500" t="s">
        <v>5113</v>
      </c>
      <c r="C2500">
        <v>638</v>
      </c>
      <c r="D2500">
        <v>632</v>
      </c>
      <c r="E2500">
        <v>25730</v>
      </c>
      <c r="F2500" t="s">
        <v>7769</v>
      </c>
    </row>
    <row r="2501" spans="1:6">
      <c r="A2501" s="3" t="s">
        <v>5114</v>
      </c>
      <c r="B2501" t="s">
        <v>5115</v>
      </c>
      <c r="C2501">
        <v>410</v>
      </c>
      <c r="D2501">
        <v>383</v>
      </c>
      <c r="E2501">
        <v>25020</v>
      </c>
      <c r="F2501" t="s">
        <v>7769</v>
      </c>
    </row>
    <row r="2502" spans="1:6">
      <c r="A2502" s="3" t="s">
        <v>5116</v>
      </c>
      <c r="B2502" t="s">
        <v>5117</v>
      </c>
      <c r="C2502">
        <v>6932</v>
      </c>
      <c r="D2502">
        <v>6644</v>
      </c>
      <c r="E2502">
        <v>19200</v>
      </c>
      <c r="F2502">
        <v>31</v>
      </c>
    </row>
    <row r="2503" spans="1:6">
      <c r="A2503" s="3" t="s">
        <v>5124</v>
      </c>
      <c r="B2503" t="s">
        <v>5125</v>
      </c>
      <c r="C2503">
        <v>365</v>
      </c>
      <c r="D2503">
        <v>353</v>
      </c>
      <c r="E2503">
        <v>26000</v>
      </c>
      <c r="F2503" t="s">
        <v>7769</v>
      </c>
    </row>
    <row r="2504" spans="1:6">
      <c r="A2504" s="3" t="s">
        <v>5118</v>
      </c>
      <c r="B2504" t="s">
        <v>5119</v>
      </c>
      <c r="C2504">
        <v>296</v>
      </c>
      <c r="D2504">
        <v>290</v>
      </c>
      <c r="E2504">
        <v>22540</v>
      </c>
      <c r="F2504" t="s">
        <v>7769</v>
      </c>
    </row>
    <row r="2505" spans="1:6">
      <c r="A2505" s="3" t="s">
        <v>5120</v>
      </c>
      <c r="B2505" t="s">
        <v>5121</v>
      </c>
      <c r="C2505">
        <v>30</v>
      </c>
      <c r="D2505">
        <v>32</v>
      </c>
      <c r="E2505" t="s">
        <v>7769</v>
      </c>
      <c r="F2505" t="s">
        <v>7769</v>
      </c>
    </row>
    <row r="2506" spans="1:6">
      <c r="A2506" s="3" t="s">
        <v>5122</v>
      </c>
      <c r="B2506" t="s">
        <v>5123</v>
      </c>
      <c r="C2506">
        <v>1508</v>
      </c>
      <c r="D2506">
        <v>1470</v>
      </c>
      <c r="E2506">
        <v>28320</v>
      </c>
      <c r="F2506" t="s">
        <v>7769</v>
      </c>
    </row>
    <row r="2507" spans="1:6">
      <c r="A2507" s="3" t="s">
        <v>5126</v>
      </c>
      <c r="B2507" t="s">
        <v>5127</v>
      </c>
      <c r="C2507">
        <v>1425</v>
      </c>
      <c r="D2507">
        <v>1381</v>
      </c>
      <c r="E2507">
        <v>25250</v>
      </c>
      <c r="F2507" t="s">
        <v>7769</v>
      </c>
    </row>
    <row r="2508" spans="1:6">
      <c r="A2508" s="3" t="s">
        <v>5136</v>
      </c>
      <c r="B2508" t="s">
        <v>5137</v>
      </c>
      <c r="C2508">
        <v>336</v>
      </c>
      <c r="D2508">
        <v>408</v>
      </c>
      <c r="E2508">
        <v>28410</v>
      </c>
      <c r="F2508" t="s">
        <v>7769</v>
      </c>
    </row>
    <row r="2509" spans="1:6">
      <c r="A2509" s="3" t="s">
        <v>5128</v>
      </c>
      <c r="B2509" t="s">
        <v>5129</v>
      </c>
      <c r="C2509">
        <v>1092</v>
      </c>
      <c r="D2509">
        <v>1067</v>
      </c>
      <c r="E2509">
        <v>24550</v>
      </c>
      <c r="F2509" t="s">
        <v>7769</v>
      </c>
    </row>
    <row r="2510" spans="1:6">
      <c r="A2510" s="3" t="s">
        <v>5130</v>
      </c>
      <c r="B2510" t="s">
        <v>5131</v>
      </c>
      <c r="C2510">
        <v>139</v>
      </c>
      <c r="D2510">
        <v>149</v>
      </c>
      <c r="E2510">
        <v>22850</v>
      </c>
      <c r="F2510" t="s">
        <v>7769</v>
      </c>
    </row>
    <row r="2511" spans="1:6">
      <c r="A2511" s="3" t="s">
        <v>5132</v>
      </c>
      <c r="B2511" t="s">
        <v>5133</v>
      </c>
      <c r="C2511">
        <v>17</v>
      </c>
      <c r="D2511">
        <v>13</v>
      </c>
      <c r="E2511" t="s">
        <v>7769</v>
      </c>
      <c r="F2511" t="s">
        <v>7769</v>
      </c>
    </row>
    <row r="2512" spans="1:6">
      <c r="A2512" s="3" t="s">
        <v>5138</v>
      </c>
      <c r="B2512" t="s">
        <v>5139</v>
      </c>
      <c r="C2512">
        <v>5626</v>
      </c>
      <c r="D2512">
        <v>5479</v>
      </c>
      <c r="E2512">
        <v>21570</v>
      </c>
      <c r="F2512">
        <v>21</v>
      </c>
    </row>
    <row r="2513" spans="1:6">
      <c r="A2513" s="3" t="s">
        <v>5134</v>
      </c>
      <c r="B2513" t="s">
        <v>5135</v>
      </c>
      <c r="C2513">
        <v>270</v>
      </c>
      <c r="D2513">
        <v>275</v>
      </c>
      <c r="E2513">
        <v>26210</v>
      </c>
      <c r="F2513" t="s">
        <v>7769</v>
      </c>
    </row>
    <row r="2514" spans="1:6">
      <c r="A2514" s="3" t="s">
        <v>5140</v>
      </c>
      <c r="B2514" t="s">
        <v>5141</v>
      </c>
      <c r="C2514">
        <v>676</v>
      </c>
      <c r="D2514">
        <v>676</v>
      </c>
      <c r="E2514">
        <v>29730</v>
      </c>
      <c r="F2514" t="s">
        <v>7769</v>
      </c>
    </row>
    <row r="2515" spans="1:6">
      <c r="A2515" s="3" t="s">
        <v>5142</v>
      </c>
      <c r="B2515" t="s">
        <v>5143</v>
      </c>
      <c r="C2515">
        <v>4886</v>
      </c>
      <c r="D2515">
        <v>5064</v>
      </c>
      <c r="E2515">
        <v>20860</v>
      </c>
      <c r="F2515">
        <v>24</v>
      </c>
    </row>
    <row r="2516" spans="1:6">
      <c r="A2516" s="3" t="s">
        <v>5144</v>
      </c>
      <c r="B2516" t="s">
        <v>5145</v>
      </c>
      <c r="C2516">
        <v>4337</v>
      </c>
      <c r="D2516">
        <v>4396</v>
      </c>
      <c r="E2516">
        <v>22760</v>
      </c>
      <c r="F2516">
        <v>18</v>
      </c>
    </row>
    <row r="2517" spans="1:6">
      <c r="A2517" s="3" t="s">
        <v>5146</v>
      </c>
      <c r="B2517" t="s">
        <v>5147</v>
      </c>
      <c r="C2517">
        <v>325</v>
      </c>
      <c r="D2517">
        <v>308</v>
      </c>
      <c r="E2517">
        <v>26020</v>
      </c>
      <c r="F2517" t="s">
        <v>7769</v>
      </c>
    </row>
    <row r="2518" spans="1:6">
      <c r="A2518" s="3" t="s">
        <v>5148</v>
      </c>
      <c r="B2518" t="s">
        <v>5149</v>
      </c>
      <c r="C2518">
        <v>1195</v>
      </c>
      <c r="D2518">
        <v>1196</v>
      </c>
      <c r="E2518">
        <v>22950</v>
      </c>
      <c r="F2518" t="s">
        <v>7769</v>
      </c>
    </row>
    <row r="2519" spans="1:6">
      <c r="A2519" s="3" t="s">
        <v>5150</v>
      </c>
      <c r="B2519" t="s">
        <v>3543</v>
      </c>
      <c r="C2519">
        <v>217</v>
      </c>
      <c r="D2519">
        <v>201</v>
      </c>
      <c r="E2519">
        <v>25680</v>
      </c>
      <c r="F2519" t="s">
        <v>7769</v>
      </c>
    </row>
    <row r="2520" spans="1:6">
      <c r="A2520" s="3" t="s">
        <v>5153</v>
      </c>
      <c r="B2520" t="s">
        <v>5154</v>
      </c>
      <c r="C2520">
        <v>504</v>
      </c>
      <c r="D2520">
        <v>454</v>
      </c>
      <c r="E2520">
        <v>27580</v>
      </c>
      <c r="F2520" t="s">
        <v>7769</v>
      </c>
    </row>
    <row r="2521" spans="1:6">
      <c r="A2521" s="3" t="s">
        <v>5155</v>
      </c>
      <c r="B2521" t="s">
        <v>5156</v>
      </c>
      <c r="C2521">
        <v>255</v>
      </c>
      <c r="D2521">
        <v>260</v>
      </c>
      <c r="E2521">
        <v>28910</v>
      </c>
      <c r="F2521" t="s">
        <v>7769</v>
      </c>
    </row>
    <row r="2522" spans="1:6">
      <c r="A2522" s="3" t="s">
        <v>5151</v>
      </c>
      <c r="B2522" t="s">
        <v>5152</v>
      </c>
      <c r="C2522">
        <v>992</v>
      </c>
      <c r="D2522">
        <v>944</v>
      </c>
      <c r="E2522">
        <v>26450</v>
      </c>
      <c r="F2522" t="s">
        <v>7769</v>
      </c>
    </row>
    <row r="2523" spans="1:6">
      <c r="A2523" s="3" t="s">
        <v>5157</v>
      </c>
      <c r="B2523" t="s">
        <v>5158</v>
      </c>
      <c r="C2523">
        <v>1469</v>
      </c>
      <c r="D2523">
        <v>1439</v>
      </c>
      <c r="E2523">
        <v>26110</v>
      </c>
      <c r="F2523" t="s">
        <v>7769</v>
      </c>
    </row>
    <row r="2524" spans="1:6">
      <c r="A2524" s="3" t="s">
        <v>5159</v>
      </c>
      <c r="B2524" t="s">
        <v>5160</v>
      </c>
      <c r="C2524">
        <v>196</v>
      </c>
      <c r="D2524">
        <v>205</v>
      </c>
      <c r="E2524">
        <v>24940</v>
      </c>
      <c r="F2524" t="s">
        <v>7769</v>
      </c>
    </row>
    <row r="2525" spans="1:6">
      <c r="A2525" s="3" t="s">
        <v>5161</v>
      </c>
      <c r="B2525" t="s">
        <v>5162</v>
      </c>
      <c r="C2525">
        <v>184</v>
      </c>
      <c r="D2525">
        <v>191</v>
      </c>
      <c r="E2525">
        <v>23300</v>
      </c>
      <c r="F2525" t="s">
        <v>7769</v>
      </c>
    </row>
    <row r="2526" spans="1:6">
      <c r="A2526" s="3" t="s">
        <v>5163</v>
      </c>
      <c r="B2526" t="s">
        <v>5164</v>
      </c>
      <c r="C2526">
        <v>50</v>
      </c>
      <c r="D2526">
        <v>51</v>
      </c>
      <c r="E2526" t="s">
        <v>7769</v>
      </c>
      <c r="F2526" t="s">
        <v>7769</v>
      </c>
    </row>
    <row r="2527" spans="1:6">
      <c r="A2527" s="3" t="s">
        <v>5165</v>
      </c>
      <c r="B2527" t="s">
        <v>5166</v>
      </c>
      <c r="C2527">
        <v>1210</v>
      </c>
      <c r="D2527">
        <v>1270</v>
      </c>
      <c r="E2527">
        <v>25730</v>
      </c>
      <c r="F2527" t="s">
        <v>7769</v>
      </c>
    </row>
    <row r="2528" spans="1:6">
      <c r="A2528" s="3" t="s">
        <v>5167</v>
      </c>
      <c r="B2528" t="s">
        <v>5168</v>
      </c>
      <c r="C2528">
        <v>12354</v>
      </c>
      <c r="D2528">
        <v>12247</v>
      </c>
      <c r="E2528">
        <v>21070</v>
      </c>
      <c r="F2528">
        <v>27</v>
      </c>
    </row>
    <row r="2529" spans="1:6">
      <c r="A2529" s="3" t="s">
        <v>5169</v>
      </c>
      <c r="B2529" t="s">
        <v>3551</v>
      </c>
      <c r="C2529">
        <v>238</v>
      </c>
      <c r="D2529">
        <v>206</v>
      </c>
      <c r="E2529">
        <v>28380</v>
      </c>
      <c r="F2529" t="s">
        <v>7769</v>
      </c>
    </row>
    <row r="2530" spans="1:6">
      <c r="A2530" s="3" t="s">
        <v>5172</v>
      </c>
      <c r="B2530" t="s">
        <v>5173</v>
      </c>
      <c r="C2530">
        <v>445</v>
      </c>
      <c r="D2530">
        <v>465</v>
      </c>
      <c r="E2530">
        <v>29330</v>
      </c>
      <c r="F2530" t="s">
        <v>7769</v>
      </c>
    </row>
    <row r="2531" spans="1:6">
      <c r="A2531" s="3" t="s">
        <v>5174</v>
      </c>
      <c r="B2531" t="s">
        <v>5175</v>
      </c>
      <c r="C2531">
        <v>218</v>
      </c>
      <c r="D2531">
        <v>214</v>
      </c>
      <c r="E2531">
        <v>25520</v>
      </c>
      <c r="F2531" t="s">
        <v>7769</v>
      </c>
    </row>
    <row r="2532" spans="1:6">
      <c r="A2532" s="3" t="s">
        <v>5176</v>
      </c>
      <c r="B2532" t="s">
        <v>719</v>
      </c>
      <c r="C2532">
        <v>316</v>
      </c>
      <c r="D2532">
        <v>308</v>
      </c>
      <c r="E2532">
        <v>26100</v>
      </c>
      <c r="F2532" t="s">
        <v>7769</v>
      </c>
    </row>
    <row r="2533" spans="1:6">
      <c r="A2533" s="3" t="s">
        <v>5170</v>
      </c>
      <c r="B2533" t="s">
        <v>5171</v>
      </c>
      <c r="C2533">
        <v>185</v>
      </c>
      <c r="D2533">
        <v>189</v>
      </c>
      <c r="E2533">
        <v>21840</v>
      </c>
      <c r="F2533" t="s">
        <v>7769</v>
      </c>
    </row>
    <row r="2534" spans="1:6">
      <c r="A2534" s="3" t="s">
        <v>5177</v>
      </c>
      <c r="B2534" t="s">
        <v>5178</v>
      </c>
      <c r="C2534">
        <v>403</v>
      </c>
      <c r="D2534">
        <v>351</v>
      </c>
      <c r="E2534">
        <v>24340</v>
      </c>
      <c r="F2534" t="s">
        <v>7769</v>
      </c>
    </row>
    <row r="2535" spans="1:6">
      <c r="A2535" s="3" t="s">
        <v>5253</v>
      </c>
      <c r="B2535" t="s">
        <v>5254</v>
      </c>
      <c r="C2535">
        <v>524</v>
      </c>
      <c r="D2535">
        <v>526</v>
      </c>
      <c r="E2535">
        <v>24680</v>
      </c>
      <c r="F2535" t="s">
        <v>7769</v>
      </c>
    </row>
    <row r="2536" spans="1:6">
      <c r="A2536" s="3" t="s">
        <v>5179</v>
      </c>
      <c r="B2536" t="s">
        <v>5180</v>
      </c>
      <c r="C2536">
        <v>1697</v>
      </c>
      <c r="D2536">
        <v>1724</v>
      </c>
      <c r="E2536">
        <v>26060</v>
      </c>
      <c r="F2536" t="s">
        <v>7769</v>
      </c>
    </row>
    <row r="2537" spans="1:6">
      <c r="A2537" s="3" t="s">
        <v>5181</v>
      </c>
      <c r="B2537" t="s">
        <v>5182</v>
      </c>
      <c r="C2537">
        <v>312</v>
      </c>
      <c r="D2537">
        <v>288</v>
      </c>
      <c r="E2537">
        <v>25170</v>
      </c>
      <c r="F2537" t="s">
        <v>7769</v>
      </c>
    </row>
    <row r="2538" spans="1:6">
      <c r="A2538" s="3" t="s">
        <v>5183</v>
      </c>
      <c r="B2538" t="s">
        <v>5184</v>
      </c>
      <c r="C2538">
        <v>135</v>
      </c>
      <c r="D2538">
        <v>143</v>
      </c>
      <c r="E2538">
        <v>24490</v>
      </c>
      <c r="F2538" t="s">
        <v>7769</v>
      </c>
    </row>
    <row r="2539" spans="1:6">
      <c r="A2539" s="3" t="s">
        <v>5259</v>
      </c>
      <c r="B2539" t="s">
        <v>5260</v>
      </c>
      <c r="C2539">
        <v>177</v>
      </c>
      <c r="D2539">
        <v>187</v>
      </c>
      <c r="E2539">
        <v>28850</v>
      </c>
      <c r="F2539" t="s">
        <v>7769</v>
      </c>
    </row>
    <row r="2540" spans="1:6">
      <c r="A2540" s="3" t="s">
        <v>5255</v>
      </c>
      <c r="B2540" t="s">
        <v>5256</v>
      </c>
      <c r="C2540">
        <v>26022</v>
      </c>
      <c r="D2540">
        <v>25688</v>
      </c>
      <c r="E2540">
        <v>21590</v>
      </c>
      <c r="F2540">
        <v>25.7</v>
      </c>
    </row>
    <row r="2541" spans="1:6">
      <c r="A2541" s="3" t="s">
        <v>5257</v>
      </c>
      <c r="B2541" t="s">
        <v>5258</v>
      </c>
      <c r="C2541">
        <v>527</v>
      </c>
      <c r="D2541">
        <v>528</v>
      </c>
      <c r="E2541">
        <v>28610</v>
      </c>
      <c r="F2541" t="s">
        <v>7769</v>
      </c>
    </row>
    <row r="2542" spans="1:6">
      <c r="A2542" s="3" t="s">
        <v>5185</v>
      </c>
      <c r="B2542" t="s">
        <v>5186</v>
      </c>
      <c r="C2542">
        <v>300</v>
      </c>
      <c r="D2542">
        <v>272</v>
      </c>
      <c r="E2542">
        <v>27680</v>
      </c>
      <c r="F2542" t="s">
        <v>7769</v>
      </c>
    </row>
    <row r="2543" spans="1:6">
      <c r="A2543" s="3" t="s">
        <v>5261</v>
      </c>
      <c r="B2543" t="s">
        <v>5262</v>
      </c>
      <c r="C2543">
        <v>164</v>
      </c>
      <c r="D2543">
        <v>147</v>
      </c>
      <c r="E2543">
        <v>21710</v>
      </c>
      <c r="F2543" t="s">
        <v>7769</v>
      </c>
    </row>
    <row r="2544" spans="1:6">
      <c r="A2544" s="3" t="s">
        <v>5187</v>
      </c>
      <c r="B2544" t="s">
        <v>5188</v>
      </c>
      <c r="C2544">
        <v>378</v>
      </c>
      <c r="D2544">
        <v>415</v>
      </c>
      <c r="E2544">
        <v>24060</v>
      </c>
      <c r="F2544" t="s">
        <v>7769</v>
      </c>
    </row>
    <row r="2545" spans="1:6">
      <c r="A2545" s="3" t="s">
        <v>5263</v>
      </c>
      <c r="B2545" t="s">
        <v>5264</v>
      </c>
      <c r="C2545">
        <v>95</v>
      </c>
      <c r="D2545">
        <v>77</v>
      </c>
      <c r="E2545" t="s">
        <v>7769</v>
      </c>
      <c r="F2545" t="s">
        <v>7769</v>
      </c>
    </row>
    <row r="2546" spans="1:6">
      <c r="A2546" s="3" t="s">
        <v>5295</v>
      </c>
      <c r="B2546" t="s">
        <v>5296</v>
      </c>
      <c r="C2546">
        <v>149</v>
      </c>
      <c r="D2546">
        <v>135</v>
      </c>
      <c r="E2546">
        <v>26410</v>
      </c>
      <c r="F2546" t="s">
        <v>7769</v>
      </c>
    </row>
    <row r="2547" spans="1:6">
      <c r="A2547" s="3" t="s">
        <v>5191</v>
      </c>
      <c r="B2547" t="s">
        <v>5192</v>
      </c>
      <c r="C2547">
        <v>104</v>
      </c>
      <c r="D2547">
        <v>106</v>
      </c>
      <c r="E2547">
        <v>25230</v>
      </c>
      <c r="F2547" t="s">
        <v>7769</v>
      </c>
    </row>
    <row r="2548" spans="1:6">
      <c r="A2548" s="3" t="s">
        <v>5189</v>
      </c>
      <c r="B2548" t="s">
        <v>5190</v>
      </c>
      <c r="C2548">
        <v>171</v>
      </c>
      <c r="D2548">
        <v>161</v>
      </c>
      <c r="E2548">
        <v>23060</v>
      </c>
      <c r="F2548" t="s">
        <v>7769</v>
      </c>
    </row>
    <row r="2549" spans="1:6">
      <c r="A2549" s="3" t="s">
        <v>5193</v>
      </c>
      <c r="B2549" t="s">
        <v>5194</v>
      </c>
      <c r="C2549">
        <v>313</v>
      </c>
      <c r="D2549">
        <v>330</v>
      </c>
      <c r="E2549">
        <v>22260</v>
      </c>
      <c r="F2549" t="s">
        <v>7769</v>
      </c>
    </row>
    <row r="2550" spans="1:6">
      <c r="A2550" s="3" t="s">
        <v>5195</v>
      </c>
      <c r="B2550" t="s">
        <v>5196</v>
      </c>
      <c r="C2550">
        <v>540</v>
      </c>
      <c r="D2550">
        <v>529</v>
      </c>
      <c r="E2550">
        <v>29120</v>
      </c>
      <c r="F2550" t="s">
        <v>7769</v>
      </c>
    </row>
    <row r="2551" spans="1:6">
      <c r="A2551" s="3" t="s">
        <v>5197</v>
      </c>
      <c r="B2551" t="s">
        <v>5198</v>
      </c>
      <c r="C2551">
        <v>422</v>
      </c>
      <c r="D2551">
        <v>407</v>
      </c>
      <c r="E2551">
        <v>23340</v>
      </c>
      <c r="F2551" t="s">
        <v>7769</v>
      </c>
    </row>
    <row r="2552" spans="1:6">
      <c r="A2552" s="3" t="s">
        <v>5199</v>
      </c>
      <c r="B2552" t="s">
        <v>5200</v>
      </c>
      <c r="C2552">
        <v>1180</v>
      </c>
      <c r="D2552">
        <v>1062</v>
      </c>
      <c r="E2552">
        <v>23960</v>
      </c>
      <c r="F2552" t="s">
        <v>7769</v>
      </c>
    </row>
    <row r="2553" spans="1:6">
      <c r="A2553" s="3" t="s">
        <v>5201</v>
      </c>
      <c r="B2553" t="s">
        <v>5202</v>
      </c>
      <c r="C2553">
        <v>213</v>
      </c>
      <c r="D2553">
        <v>206</v>
      </c>
      <c r="E2553">
        <v>29620</v>
      </c>
      <c r="F2553" t="s">
        <v>7769</v>
      </c>
    </row>
    <row r="2554" spans="1:6">
      <c r="A2554" s="3" t="s">
        <v>5203</v>
      </c>
      <c r="B2554" t="s">
        <v>5204</v>
      </c>
      <c r="C2554">
        <v>567</v>
      </c>
      <c r="D2554">
        <v>512</v>
      </c>
      <c r="E2554">
        <v>24810</v>
      </c>
      <c r="F2554" t="s">
        <v>7769</v>
      </c>
    </row>
    <row r="2555" spans="1:6">
      <c r="A2555" s="3" t="s">
        <v>5205</v>
      </c>
      <c r="B2555" t="s">
        <v>5206</v>
      </c>
      <c r="C2555">
        <v>6245</v>
      </c>
      <c r="D2555">
        <v>6082</v>
      </c>
      <c r="E2555">
        <v>21910</v>
      </c>
      <c r="F2555">
        <v>22</v>
      </c>
    </row>
    <row r="2556" spans="1:6">
      <c r="A2556" s="3" t="s">
        <v>5207</v>
      </c>
      <c r="B2556" t="s">
        <v>5208</v>
      </c>
      <c r="C2556">
        <v>232</v>
      </c>
      <c r="D2556">
        <v>215</v>
      </c>
      <c r="E2556">
        <v>26360</v>
      </c>
      <c r="F2556" t="s">
        <v>7769</v>
      </c>
    </row>
    <row r="2557" spans="1:6">
      <c r="A2557" s="3" t="s">
        <v>5211</v>
      </c>
      <c r="B2557" t="s">
        <v>5212</v>
      </c>
      <c r="C2557">
        <v>822</v>
      </c>
      <c r="D2557">
        <v>828</v>
      </c>
      <c r="E2557">
        <v>26950</v>
      </c>
      <c r="F2557" t="s">
        <v>7769</v>
      </c>
    </row>
    <row r="2558" spans="1:6">
      <c r="A2558" s="3" t="s">
        <v>5209</v>
      </c>
      <c r="B2558" t="s">
        <v>5210</v>
      </c>
      <c r="C2558">
        <v>677</v>
      </c>
      <c r="D2558">
        <v>853</v>
      </c>
      <c r="E2558">
        <v>26200</v>
      </c>
      <c r="F2558" t="s">
        <v>7769</v>
      </c>
    </row>
    <row r="2559" spans="1:6">
      <c r="A2559" s="3" t="s">
        <v>5215</v>
      </c>
      <c r="B2559" t="s">
        <v>5216</v>
      </c>
      <c r="C2559">
        <v>4605</v>
      </c>
      <c r="D2559">
        <v>4480</v>
      </c>
      <c r="E2559">
        <v>21440</v>
      </c>
      <c r="F2559">
        <v>26</v>
      </c>
    </row>
    <row r="2560" spans="1:6">
      <c r="A2560" s="3" t="s">
        <v>5213</v>
      </c>
      <c r="B2560" t="s">
        <v>5214</v>
      </c>
      <c r="C2560">
        <v>1863</v>
      </c>
      <c r="D2560">
        <v>1891</v>
      </c>
      <c r="E2560">
        <v>26100</v>
      </c>
      <c r="F2560" t="s">
        <v>7769</v>
      </c>
    </row>
    <row r="2561" spans="1:6">
      <c r="A2561" s="3" t="s">
        <v>5217</v>
      </c>
      <c r="B2561" t="s">
        <v>5218</v>
      </c>
      <c r="C2561">
        <v>165</v>
      </c>
      <c r="D2561">
        <v>172</v>
      </c>
      <c r="E2561">
        <v>24510</v>
      </c>
      <c r="F2561" t="s">
        <v>7769</v>
      </c>
    </row>
    <row r="2562" spans="1:6">
      <c r="A2562" s="3" t="s">
        <v>5219</v>
      </c>
      <c r="B2562" t="s">
        <v>5220</v>
      </c>
      <c r="C2562">
        <v>243</v>
      </c>
      <c r="D2562">
        <v>215</v>
      </c>
      <c r="E2562">
        <v>26730</v>
      </c>
      <c r="F2562" t="s">
        <v>7769</v>
      </c>
    </row>
    <row r="2563" spans="1:6">
      <c r="A2563" s="3" t="s">
        <v>5221</v>
      </c>
      <c r="B2563" t="s">
        <v>5222</v>
      </c>
      <c r="C2563">
        <v>529</v>
      </c>
      <c r="D2563">
        <v>482</v>
      </c>
      <c r="E2563">
        <v>22480</v>
      </c>
      <c r="F2563" t="s">
        <v>7769</v>
      </c>
    </row>
    <row r="2564" spans="1:6">
      <c r="A2564" s="3" t="s">
        <v>5223</v>
      </c>
      <c r="B2564" t="s">
        <v>5224</v>
      </c>
      <c r="C2564">
        <v>1339</v>
      </c>
      <c r="D2564">
        <v>1389</v>
      </c>
      <c r="E2564">
        <v>28470</v>
      </c>
      <c r="F2564" t="s">
        <v>7769</v>
      </c>
    </row>
    <row r="2565" spans="1:6">
      <c r="A2565" s="3" t="s">
        <v>5265</v>
      </c>
      <c r="B2565" t="s">
        <v>5266</v>
      </c>
      <c r="C2565">
        <v>122</v>
      </c>
      <c r="D2565">
        <v>127</v>
      </c>
      <c r="E2565">
        <v>24520</v>
      </c>
      <c r="F2565" t="s">
        <v>7769</v>
      </c>
    </row>
    <row r="2566" spans="1:6">
      <c r="A2566" s="3" t="s">
        <v>5225</v>
      </c>
      <c r="B2566" t="s">
        <v>5226</v>
      </c>
      <c r="C2566">
        <v>2452</v>
      </c>
      <c r="D2566">
        <v>2485</v>
      </c>
      <c r="E2566">
        <v>29590</v>
      </c>
      <c r="F2566">
        <v>5</v>
      </c>
    </row>
    <row r="2567" spans="1:6">
      <c r="A2567" s="3" t="s">
        <v>5227</v>
      </c>
      <c r="B2567" t="s">
        <v>5228</v>
      </c>
      <c r="C2567">
        <v>112</v>
      </c>
      <c r="D2567">
        <v>118</v>
      </c>
      <c r="E2567">
        <v>26140</v>
      </c>
      <c r="F2567" t="s">
        <v>7769</v>
      </c>
    </row>
    <row r="2568" spans="1:6">
      <c r="A2568" s="3" t="s">
        <v>5229</v>
      </c>
      <c r="B2568" t="s">
        <v>5230</v>
      </c>
      <c r="C2568">
        <v>718</v>
      </c>
      <c r="D2568">
        <v>738</v>
      </c>
      <c r="E2568">
        <v>26350</v>
      </c>
      <c r="F2568" t="s">
        <v>7769</v>
      </c>
    </row>
    <row r="2569" spans="1:6">
      <c r="A2569" s="3" t="s">
        <v>5231</v>
      </c>
      <c r="B2569" t="s">
        <v>5232</v>
      </c>
      <c r="C2569">
        <v>7246</v>
      </c>
      <c r="D2569">
        <v>6945</v>
      </c>
      <c r="E2569">
        <v>21170</v>
      </c>
      <c r="F2569">
        <v>22</v>
      </c>
    </row>
    <row r="2570" spans="1:6">
      <c r="A2570" s="3" t="s">
        <v>5233</v>
      </c>
      <c r="B2570" t="s">
        <v>5234</v>
      </c>
      <c r="C2570">
        <v>1127</v>
      </c>
      <c r="D2570">
        <v>1116</v>
      </c>
      <c r="E2570">
        <v>24860</v>
      </c>
      <c r="F2570" t="s">
        <v>7769</v>
      </c>
    </row>
    <row r="2571" spans="1:6">
      <c r="A2571" s="3" t="s">
        <v>5235</v>
      </c>
      <c r="B2571" t="s">
        <v>5236</v>
      </c>
      <c r="C2571">
        <v>232</v>
      </c>
      <c r="D2571">
        <v>247</v>
      </c>
      <c r="E2571">
        <v>21860</v>
      </c>
      <c r="F2571" t="s">
        <v>7769</v>
      </c>
    </row>
    <row r="2572" spans="1:6">
      <c r="A2572" s="3" t="s">
        <v>5237</v>
      </c>
      <c r="B2572" t="s">
        <v>5238</v>
      </c>
      <c r="C2572">
        <v>269</v>
      </c>
      <c r="D2572">
        <v>272</v>
      </c>
      <c r="E2572">
        <v>26020</v>
      </c>
      <c r="F2572" t="s">
        <v>7769</v>
      </c>
    </row>
    <row r="2573" spans="1:6">
      <c r="A2573" s="3" t="s">
        <v>5239</v>
      </c>
      <c r="B2573" t="s">
        <v>5240</v>
      </c>
      <c r="C2573">
        <v>137</v>
      </c>
      <c r="D2573">
        <v>152</v>
      </c>
      <c r="E2573">
        <v>26060</v>
      </c>
      <c r="F2573" t="s">
        <v>7769</v>
      </c>
    </row>
    <row r="2574" spans="1:6">
      <c r="A2574" s="3" t="s">
        <v>5241</v>
      </c>
      <c r="B2574" t="s">
        <v>5242</v>
      </c>
      <c r="C2574">
        <v>464</v>
      </c>
      <c r="D2574">
        <v>494</v>
      </c>
      <c r="E2574">
        <v>22550</v>
      </c>
      <c r="F2574" t="s">
        <v>7769</v>
      </c>
    </row>
    <row r="2575" spans="1:6">
      <c r="A2575" s="3" t="s">
        <v>5243</v>
      </c>
      <c r="B2575" t="s">
        <v>5244</v>
      </c>
      <c r="C2575">
        <v>3448</v>
      </c>
      <c r="D2575">
        <v>3371</v>
      </c>
      <c r="E2575">
        <v>24150</v>
      </c>
      <c r="F2575">
        <v>18</v>
      </c>
    </row>
    <row r="2576" spans="1:6">
      <c r="A2576" s="3" t="s">
        <v>5245</v>
      </c>
      <c r="B2576" t="s">
        <v>5246</v>
      </c>
      <c r="C2576">
        <v>218</v>
      </c>
      <c r="D2576">
        <v>219</v>
      </c>
      <c r="E2576">
        <v>25390</v>
      </c>
      <c r="F2576" t="s">
        <v>7769</v>
      </c>
    </row>
    <row r="2577" spans="1:6">
      <c r="A2577" s="3" t="s">
        <v>5247</v>
      </c>
      <c r="B2577" t="s">
        <v>5248</v>
      </c>
      <c r="C2577">
        <v>232</v>
      </c>
      <c r="D2577">
        <v>249</v>
      </c>
      <c r="E2577">
        <v>24940</v>
      </c>
      <c r="F2577" t="s">
        <v>7769</v>
      </c>
    </row>
    <row r="2578" spans="1:6">
      <c r="A2578" s="3" t="s">
        <v>5249</v>
      </c>
      <c r="B2578" t="s">
        <v>5250</v>
      </c>
      <c r="C2578">
        <v>176</v>
      </c>
      <c r="D2578">
        <v>182</v>
      </c>
      <c r="E2578">
        <v>24670</v>
      </c>
      <c r="F2578" t="s">
        <v>7769</v>
      </c>
    </row>
    <row r="2579" spans="1:6">
      <c r="A2579" s="3" t="s">
        <v>5251</v>
      </c>
      <c r="B2579" t="s">
        <v>5252</v>
      </c>
      <c r="C2579">
        <v>229</v>
      </c>
      <c r="D2579">
        <v>218</v>
      </c>
      <c r="E2579">
        <v>24970</v>
      </c>
      <c r="F2579" t="s">
        <v>7769</v>
      </c>
    </row>
    <row r="2580" spans="1:6">
      <c r="A2580" s="3" t="s">
        <v>5267</v>
      </c>
      <c r="B2580" t="s">
        <v>5268</v>
      </c>
      <c r="C2580">
        <v>624</v>
      </c>
      <c r="D2580">
        <v>575</v>
      </c>
      <c r="E2580">
        <v>25390</v>
      </c>
      <c r="F2580" t="s">
        <v>7769</v>
      </c>
    </row>
    <row r="2581" spans="1:6">
      <c r="A2581" s="3" t="s">
        <v>5269</v>
      </c>
      <c r="B2581" t="s">
        <v>5270</v>
      </c>
      <c r="C2581">
        <v>86</v>
      </c>
      <c r="D2581">
        <v>91</v>
      </c>
      <c r="E2581" t="s">
        <v>7769</v>
      </c>
      <c r="F2581" t="s">
        <v>7769</v>
      </c>
    </row>
    <row r="2582" spans="1:6">
      <c r="A2582" s="3" t="s">
        <v>4605</v>
      </c>
      <c r="B2582" t="s">
        <v>4606</v>
      </c>
      <c r="C2582">
        <v>1070</v>
      </c>
      <c r="D2582">
        <v>1062</v>
      </c>
      <c r="E2582">
        <v>25740</v>
      </c>
      <c r="F2582" t="s">
        <v>7769</v>
      </c>
    </row>
    <row r="2583" spans="1:6">
      <c r="A2583" s="3" t="s">
        <v>5271</v>
      </c>
      <c r="B2583" t="s">
        <v>5272</v>
      </c>
      <c r="C2583">
        <v>162</v>
      </c>
      <c r="D2583">
        <v>157</v>
      </c>
      <c r="E2583">
        <v>25870</v>
      </c>
      <c r="F2583" t="s">
        <v>7769</v>
      </c>
    </row>
    <row r="2584" spans="1:6">
      <c r="A2584" s="3" t="s">
        <v>5273</v>
      </c>
      <c r="B2584" t="s">
        <v>5274</v>
      </c>
      <c r="C2584">
        <v>8845</v>
      </c>
      <c r="D2584">
        <v>8650</v>
      </c>
      <c r="E2584">
        <v>22440</v>
      </c>
      <c r="F2584">
        <v>18</v>
      </c>
    </row>
    <row r="2585" spans="1:6">
      <c r="A2585" s="3" t="s">
        <v>5275</v>
      </c>
      <c r="B2585" t="s">
        <v>5276</v>
      </c>
      <c r="C2585">
        <v>1153</v>
      </c>
      <c r="D2585">
        <v>1122</v>
      </c>
      <c r="E2585">
        <v>25350</v>
      </c>
      <c r="F2585" t="s">
        <v>7769</v>
      </c>
    </row>
    <row r="2586" spans="1:6">
      <c r="A2586" s="3" t="s">
        <v>5277</v>
      </c>
      <c r="B2586" t="s">
        <v>5278</v>
      </c>
      <c r="C2586">
        <v>259</v>
      </c>
      <c r="D2586">
        <v>238</v>
      </c>
      <c r="E2586">
        <v>22700</v>
      </c>
      <c r="F2586" t="s">
        <v>7769</v>
      </c>
    </row>
    <row r="2587" spans="1:6">
      <c r="A2587" s="3" t="s">
        <v>5281</v>
      </c>
      <c r="B2587" t="s">
        <v>5282</v>
      </c>
      <c r="C2587">
        <v>1011</v>
      </c>
      <c r="D2587">
        <v>1040</v>
      </c>
      <c r="E2587">
        <v>28410</v>
      </c>
      <c r="F2587" t="s">
        <v>7769</v>
      </c>
    </row>
    <row r="2588" spans="1:6">
      <c r="A2588" s="3" t="s">
        <v>5279</v>
      </c>
      <c r="B2588" t="s">
        <v>5280</v>
      </c>
      <c r="C2588">
        <v>727</v>
      </c>
      <c r="D2588">
        <v>742</v>
      </c>
      <c r="E2588">
        <v>26850</v>
      </c>
      <c r="F2588" t="s">
        <v>7769</v>
      </c>
    </row>
    <row r="2589" spans="1:6">
      <c r="A2589" s="3" t="s">
        <v>5283</v>
      </c>
      <c r="B2589" t="s">
        <v>5284</v>
      </c>
      <c r="C2589">
        <v>287</v>
      </c>
      <c r="D2589">
        <v>310</v>
      </c>
      <c r="E2589">
        <v>22720</v>
      </c>
      <c r="F2589" t="s">
        <v>7769</v>
      </c>
    </row>
    <row r="2590" spans="1:6">
      <c r="A2590" s="3" t="s">
        <v>5303</v>
      </c>
      <c r="B2590" t="s">
        <v>5304</v>
      </c>
      <c r="C2590">
        <v>1645</v>
      </c>
      <c r="D2590">
        <v>1648</v>
      </c>
      <c r="E2590">
        <v>25750</v>
      </c>
      <c r="F2590" t="s">
        <v>7769</v>
      </c>
    </row>
    <row r="2591" spans="1:6">
      <c r="A2591" s="3" t="s">
        <v>5305</v>
      </c>
      <c r="B2591" t="s">
        <v>5306</v>
      </c>
      <c r="C2591">
        <v>2847</v>
      </c>
      <c r="D2591">
        <v>2858</v>
      </c>
      <c r="E2591">
        <v>25030</v>
      </c>
      <c r="F2591">
        <v>15</v>
      </c>
    </row>
    <row r="2592" spans="1:6">
      <c r="A2592" s="3" t="s">
        <v>5307</v>
      </c>
      <c r="B2592" t="s">
        <v>5308</v>
      </c>
      <c r="C2592">
        <v>165</v>
      </c>
      <c r="D2592">
        <v>140</v>
      </c>
      <c r="E2592">
        <v>24800</v>
      </c>
      <c r="F2592" t="s">
        <v>7769</v>
      </c>
    </row>
    <row r="2593" spans="1:6">
      <c r="A2593" s="3" t="s">
        <v>5309</v>
      </c>
      <c r="B2593" t="s">
        <v>5310</v>
      </c>
      <c r="C2593">
        <v>247</v>
      </c>
      <c r="D2593">
        <v>250</v>
      </c>
      <c r="E2593">
        <v>26050</v>
      </c>
      <c r="F2593" t="s">
        <v>7769</v>
      </c>
    </row>
    <row r="2594" spans="1:6">
      <c r="A2594" s="3" t="s">
        <v>5311</v>
      </c>
      <c r="B2594" t="s">
        <v>5312</v>
      </c>
      <c r="C2594">
        <v>331</v>
      </c>
      <c r="D2594">
        <v>309</v>
      </c>
      <c r="E2594">
        <v>24170</v>
      </c>
      <c r="F2594" t="s">
        <v>7769</v>
      </c>
    </row>
    <row r="2595" spans="1:6">
      <c r="A2595" s="3" t="s">
        <v>5313</v>
      </c>
      <c r="B2595" t="s">
        <v>5314</v>
      </c>
      <c r="C2595">
        <v>364</v>
      </c>
      <c r="D2595">
        <v>365</v>
      </c>
      <c r="E2595">
        <v>22430</v>
      </c>
      <c r="F2595" t="s">
        <v>7769</v>
      </c>
    </row>
    <row r="2596" spans="1:6">
      <c r="A2596" s="3" t="s">
        <v>5315</v>
      </c>
      <c r="B2596" t="s">
        <v>5316</v>
      </c>
      <c r="C2596">
        <v>1061</v>
      </c>
      <c r="D2596">
        <v>1070</v>
      </c>
      <c r="E2596">
        <v>23980</v>
      </c>
      <c r="F2596" t="s">
        <v>7769</v>
      </c>
    </row>
    <row r="2597" spans="1:6">
      <c r="A2597" s="3" t="s">
        <v>5317</v>
      </c>
      <c r="B2597" t="s">
        <v>5318</v>
      </c>
      <c r="C2597">
        <v>1299</v>
      </c>
      <c r="D2597">
        <v>1242</v>
      </c>
      <c r="E2597">
        <v>24010</v>
      </c>
      <c r="F2597" t="s">
        <v>7769</v>
      </c>
    </row>
    <row r="2598" spans="1:6">
      <c r="A2598" s="3" t="s">
        <v>5319</v>
      </c>
      <c r="B2598" t="s">
        <v>5320</v>
      </c>
      <c r="C2598">
        <v>753</v>
      </c>
      <c r="D2598">
        <v>787</v>
      </c>
      <c r="E2598">
        <v>23160</v>
      </c>
      <c r="F2598" t="s">
        <v>7769</v>
      </c>
    </row>
    <row r="2599" spans="1:6">
      <c r="A2599" s="3" t="s">
        <v>5321</v>
      </c>
      <c r="B2599" t="s">
        <v>5322</v>
      </c>
      <c r="C2599">
        <v>3459</v>
      </c>
      <c r="D2599">
        <v>3481</v>
      </c>
      <c r="E2599">
        <v>23770</v>
      </c>
      <c r="F2599">
        <v>15</v>
      </c>
    </row>
    <row r="2600" spans="1:6">
      <c r="A2600" s="3" t="s">
        <v>5323</v>
      </c>
      <c r="B2600" t="s">
        <v>5324</v>
      </c>
      <c r="C2600">
        <v>267</v>
      </c>
      <c r="D2600">
        <v>341</v>
      </c>
      <c r="E2600">
        <v>28220</v>
      </c>
      <c r="F2600" t="s">
        <v>7769</v>
      </c>
    </row>
    <row r="2601" spans="1:6">
      <c r="A2601" s="3" t="s">
        <v>5325</v>
      </c>
      <c r="B2601" t="s">
        <v>5326</v>
      </c>
      <c r="C2601">
        <v>4994</v>
      </c>
      <c r="D2601">
        <v>5044</v>
      </c>
      <c r="E2601">
        <v>27610</v>
      </c>
      <c r="F2601">
        <v>10</v>
      </c>
    </row>
    <row r="2602" spans="1:6">
      <c r="A2602" s="3" t="s">
        <v>5345</v>
      </c>
      <c r="B2602" t="s">
        <v>5346</v>
      </c>
      <c r="C2602">
        <v>250</v>
      </c>
      <c r="D2602">
        <v>229</v>
      </c>
      <c r="E2602">
        <v>20050</v>
      </c>
      <c r="F2602" t="s">
        <v>7769</v>
      </c>
    </row>
    <row r="2603" spans="1:6">
      <c r="A2603" s="3" t="s">
        <v>5347</v>
      </c>
      <c r="B2603" t="s">
        <v>5348</v>
      </c>
      <c r="C2603">
        <v>234</v>
      </c>
      <c r="D2603">
        <v>232</v>
      </c>
      <c r="E2603">
        <v>24700</v>
      </c>
      <c r="F2603" t="s">
        <v>7769</v>
      </c>
    </row>
    <row r="2604" spans="1:6">
      <c r="A2604" s="3" t="s">
        <v>5429</v>
      </c>
      <c r="B2604" t="s">
        <v>5430</v>
      </c>
      <c r="C2604">
        <v>49</v>
      </c>
      <c r="D2604">
        <v>44</v>
      </c>
      <c r="E2604" t="s">
        <v>7769</v>
      </c>
      <c r="F2604" t="s">
        <v>7769</v>
      </c>
    </row>
    <row r="2605" spans="1:6">
      <c r="A2605" s="3" t="s">
        <v>5349</v>
      </c>
      <c r="B2605" t="s">
        <v>5350</v>
      </c>
      <c r="C2605">
        <v>338</v>
      </c>
      <c r="D2605">
        <v>316</v>
      </c>
      <c r="E2605">
        <v>21920</v>
      </c>
      <c r="F2605" t="s">
        <v>7769</v>
      </c>
    </row>
    <row r="2606" spans="1:6">
      <c r="A2606" s="3" t="s">
        <v>5351</v>
      </c>
      <c r="B2606" t="s">
        <v>5352</v>
      </c>
      <c r="C2606">
        <v>238</v>
      </c>
      <c r="D2606">
        <v>229</v>
      </c>
      <c r="E2606">
        <v>26390</v>
      </c>
      <c r="F2606" t="s">
        <v>7769</v>
      </c>
    </row>
    <row r="2607" spans="1:6">
      <c r="A2607" s="3" t="s">
        <v>5353</v>
      </c>
      <c r="B2607" t="s">
        <v>5354</v>
      </c>
      <c r="C2607">
        <v>7167</v>
      </c>
      <c r="D2607">
        <v>7060</v>
      </c>
      <c r="E2607">
        <v>22680</v>
      </c>
      <c r="F2607">
        <v>19</v>
      </c>
    </row>
    <row r="2608" spans="1:6">
      <c r="A2608" s="3" t="s">
        <v>5355</v>
      </c>
      <c r="B2608" t="s">
        <v>5356</v>
      </c>
      <c r="C2608">
        <v>31415</v>
      </c>
      <c r="D2608">
        <v>32920</v>
      </c>
      <c r="E2608">
        <v>18660</v>
      </c>
      <c r="F2608">
        <v>35.4</v>
      </c>
    </row>
    <row r="2609" spans="1:6">
      <c r="A2609" s="3" t="s">
        <v>5431</v>
      </c>
      <c r="B2609" t="s">
        <v>5432</v>
      </c>
      <c r="C2609">
        <v>273</v>
      </c>
      <c r="D2609">
        <v>291</v>
      </c>
      <c r="E2609">
        <v>24290</v>
      </c>
      <c r="F2609" t="s">
        <v>7769</v>
      </c>
    </row>
    <row r="2610" spans="1:6">
      <c r="A2610" s="3" t="s">
        <v>5359</v>
      </c>
      <c r="B2610" t="s">
        <v>5360</v>
      </c>
      <c r="C2610">
        <v>405</v>
      </c>
      <c r="D2610">
        <v>402</v>
      </c>
      <c r="E2610">
        <v>27170</v>
      </c>
      <c r="F2610" t="s">
        <v>7769</v>
      </c>
    </row>
    <row r="2611" spans="1:6">
      <c r="A2611" s="3" t="s">
        <v>5361</v>
      </c>
      <c r="B2611" t="s">
        <v>5362</v>
      </c>
      <c r="C2611">
        <v>222</v>
      </c>
      <c r="D2611">
        <v>243</v>
      </c>
      <c r="E2611">
        <v>23040</v>
      </c>
      <c r="F2611" t="s">
        <v>7769</v>
      </c>
    </row>
    <row r="2612" spans="1:6">
      <c r="A2612" s="3" t="s">
        <v>5363</v>
      </c>
      <c r="B2612" t="s">
        <v>5364</v>
      </c>
      <c r="C2612">
        <v>4532</v>
      </c>
      <c r="D2612">
        <v>5009</v>
      </c>
      <c r="E2612">
        <v>27570</v>
      </c>
      <c r="F2612">
        <v>8</v>
      </c>
    </row>
    <row r="2613" spans="1:6">
      <c r="A2613" s="3" t="s">
        <v>5365</v>
      </c>
      <c r="B2613" t="s">
        <v>5366</v>
      </c>
      <c r="C2613">
        <v>295</v>
      </c>
      <c r="D2613">
        <v>293</v>
      </c>
      <c r="E2613">
        <v>30600</v>
      </c>
      <c r="F2613" t="s">
        <v>7769</v>
      </c>
    </row>
    <row r="2614" spans="1:6">
      <c r="A2614" s="3" t="s">
        <v>5367</v>
      </c>
      <c r="B2614" t="s">
        <v>5368</v>
      </c>
      <c r="C2614">
        <v>252</v>
      </c>
      <c r="D2614">
        <v>269</v>
      </c>
      <c r="E2614">
        <v>27040</v>
      </c>
      <c r="F2614" t="s">
        <v>7769</v>
      </c>
    </row>
    <row r="2615" spans="1:6">
      <c r="A2615" s="3" t="s">
        <v>5369</v>
      </c>
      <c r="B2615" t="s">
        <v>5370</v>
      </c>
      <c r="C2615">
        <v>470</v>
      </c>
      <c r="D2615">
        <v>540</v>
      </c>
      <c r="E2615">
        <v>24740</v>
      </c>
      <c r="F2615" t="s">
        <v>7769</v>
      </c>
    </row>
    <row r="2616" spans="1:6">
      <c r="A2616" s="3" t="s">
        <v>5373</v>
      </c>
      <c r="B2616" t="s">
        <v>5374</v>
      </c>
      <c r="C2616">
        <v>1631</v>
      </c>
      <c r="D2616">
        <v>1679</v>
      </c>
      <c r="E2616">
        <v>23460</v>
      </c>
      <c r="F2616" t="s">
        <v>7769</v>
      </c>
    </row>
    <row r="2617" spans="1:6">
      <c r="A2617" s="3" t="s">
        <v>5375</v>
      </c>
      <c r="B2617" t="s">
        <v>5376</v>
      </c>
      <c r="C2617">
        <v>291</v>
      </c>
      <c r="D2617">
        <v>303</v>
      </c>
      <c r="E2617">
        <v>25130</v>
      </c>
      <c r="F2617" t="s">
        <v>7769</v>
      </c>
    </row>
    <row r="2618" spans="1:6">
      <c r="A2618" s="3" t="s">
        <v>5397</v>
      </c>
      <c r="B2618" t="s">
        <v>5398</v>
      </c>
      <c r="C2618">
        <v>380</v>
      </c>
      <c r="D2618">
        <v>335</v>
      </c>
      <c r="E2618">
        <v>25450</v>
      </c>
      <c r="F2618" t="s">
        <v>7769</v>
      </c>
    </row>
    <row r="2619" spans="1:6">
      <c r="A2619" s="3" t="s">
        <v>5377</v>
      </c>
      <c r="B2619" t="s">
        <v>5378</v>
      </c>
      <c r="C2619">
        <v>327</v>
      </c>
      <c r="D2619">
        <v>378</v>
      </c>
      <c r="E2619">
        <v>24090</v>
      </c>
      <c r="F2619" t="s">
        <v>7769</v>
      </c>
    </row>
    <row r="2620" spans="1:6">
      <c r="A2620" s="3" t="s">
        <v>5399</v>
      </c>
      <c r="B2620" t="s">
        <v>5400</v>
      </c>
      <c r="C2620">
        <v>30785</v>
      </c>
      <c r="D2620">
        <v>30063</v>
      </c>
      <c r="E2620">
        <v>20030</v>
      </c>
      <c r="F2620">
        <v>29.2</v>
      </c>
    </row>
    <row r="2621" spans="1:6">
      <c r="A2621" s="3" t="s">
        <v>5379</v>
      </c>
      <c r="B2621" t="s">
        <v>5380</v>
      </c>
      <c r="C2621">
        <v>137</v>
      </c>
      <c r="D2621">
        <v>140</v>
      </c>
      <c r="E2621">
        <v>24120</v>
      </c>
      <c r="F2621" t="s">
        <v>7769</v>
      </c>
    </row>
    <row r="2622" spans="1:6">
      <c r="A2622" s="3" t="s">
        <v>5385</v>
      </c>
      <c r="B2622" t="s">
        <v>5386</v>
      </c>
      <c r="C2622">
        <v>598</v>
      </c>
      <c r="D2622">
        <v>565</v>
      </c>
      <c r="E2622">
        <v>25620</v>
      </c>
      <c r="F2622" t="s">
        <v>7769</v>
      </c>
    </row>
    <row r="2623" spans="1:6">
      <c r="A2623" s="3" t="s">
        <v>5387</v>
      </c>
      <c r="B2623" t="s">
        <v>5388</v>
      </c>
      <c r="C2623">
        <v>194</v>
      </c>
      <c r="D2623">
        <v>188</v>
      </c>
      <c r="E2623">
        <v>22540</v>
      </c>
      <c r="F2623" t="s">
        <v>7769</v>
      </c>
    </row>
    <row r="2624" spans="1:6">
      <c r="A2624" s="3" t="s">
        <v>5381</v>
      </c>
      <c r="B2624" t="s">
        <v>5382</v>
      </c>
      <c r="C2624">
        <v>258</v>
      </c>
      <c r="D2624">
        <v>235</v>
      </c>
      <c r="E2624">
        <v>25400</v>
      </c>
      <c r="F2624" t="s">
        <v>7769</v>
      </c>
    </row>
    <row r="2625" spans="1:6">
      <c r="A2625" s="3" t="s">
        <v>5383</v>
      </c>
      <c r="B2625" t="s">
        <v>5384</v>
      </c>
      <c r="C2625">
        <v>532</v>
      </c>
      <c r="D2625">
        <v>514</v>
      </c>
      <c r="E2625">
        <v>27880</v>
      </c>
      <c r="F2625" t="s">
        <v>7769</v>
      </c>
    </row>
    <row r="2626" spans="1:6">
      <c r="A2626" s="3" t="s">
        <v>5389</v>
      </c>
      <c r="B2626" t="s">
        <v>5390</v>
      </c>
      <c r="C2626">
        <v>9931</v>
      </c>
      <c r="D2626">
        <v>10193</v>
      </c>
      <c r="E2626">
        <v>21760</v>
      </c>
      <c r="F2626">
        <v>24</v>
      </c>
    </row>
    <row r="2627" spans="1:6">
      <c r="A2627" s="3" t="s">
        <v>5391</v>
      </c>
      <c r="B2627" t="s">
        <v>5392</v>
      </c>
      <c r="C2627">
        <v>205</v>
      </c>
      <c r="D2627">
        <v>219</v>
      </c>
      <c r="E2627">
        <v>22500</v>
      </c>
      <c r="F2627" t="s">
        <v>7769</v>
      </c>
    </row>
    <row r="2628" spans="1:6">
      <c r="A2628" s="3" t="s">
        <v>5393</v>
      </c>
      <c r="B2628" t="s">
        <v>5394</v>
      </c>
      <c r="C2628">
        <v>153</v>
      </c>
      <c r="D2628">
        <v>174</v>
      </c>
      <c r="E2628">
        <v>23800</v>
      </c>
      <c r="F2628" t="s">
        <v>7769</v>
      </c>
    </row>
    <row r="2629" spans="1:6">
      <c r="A2629" s="3" t="s">
        <v>5395</v>
      </c>
      <c r="B2629" t="s">
        <v>5396</v>
      </c>
      <c r="C2629">
        <v>591</v>
      </c>
      <c r="D2629">
        <v>582</v>
      </c>
      <c r="E2629">
        <v>23830</v>
      </c>
      <c r="F2629" t="s">
        <v>7769</v>
      </c>
    </row>
    <row r="2630" spans="1:6">
      <c r="A2630" s="3" t="s">
        <v>5401</v>
      </c>
      <c r="B2630" t="s">
        <v>5402</v>
      </c>
      <c r="C2630">
        <v>2465</v>
      </c>
      <c r="D2630">
        <v>2324</v>
      </c>
      <c r="E2630">
        <v>29980</v>
      </c>
      <c r="F2630">
        <v>7</v>
      </c>
    </row>
    <row r="2631" spans="1:6">
      <c r="A2631" s="3" t="s">
        <v>5297</v>
      </c>
      <c r="B2631" t="s">
        <v>5298</v>
      </c>
      <c r="C2631">
        <v>201</v>
      </c>
      <c r="D2631">
        <v>224</v>
      </c>
      <c r="E2631">
        <v>21410</v>
      </c>
      <c r="F2631" t="s">
        <v>7769</v>
      </c>
    </row>
    <row r="2632" spans="1:6">
      <c r="A2632" s="3" t="s">
        <v>5405</v>
      </c>
      <c r="B2632" t="s">
        <v>5406</v>
      </c>
      <c r="C2632">
        <v>266</v>
      </c>
      <c r="D2632">
        <v>252</v>
      </c>
      <c r="E2632">
        <v>26290</v>
      </c>
      <c r="F2632" t="s">
        <v>7769</v>
      </c>
    </row>
    <row r="2633" spans="1:6">
      <c r="A2633" s="3" t="s">
        <v>5403</v>
      </c>
      <c r="B2633" t="s">
        <v>5404</v>
      </c>
      <c r="C2633">
        <v>5410</v>
      </c>
      <c r="D2633">
        <v>5169</v>
      </c>
      <c r="E2633">
        <v>21600</v>
      </c>
      <c r="F2633">
        <v>23</v>
      </c>
    </row>
    <row r="2634" spans="1:6">
      <c r="A2634" s="3" t="s">
        <v>5407</v>
      </c>
      <c r="B2634" t="s">
        <v>5408</v>
      </c>
      <c r="C2634">
        <v>1452</v>
      </c>
      <c r="D2634">
        <v>1528</v>
      </c>
      <c r="E2634">
        <v>23030</v>
      </c>
      <c r="F2634" t="s">
        <v>7769</v>
      </c>
    </row>
    <row r="2635" spans="1:6">
      <c r="A2635" s="3" t="s">
        <v>5409</v>
      </c>
      <c r="B2635" t="s">
        <v>5410</v>
      </c>
      <c r="C2635">
        <v>11023</v>
      </c>
      <c r="D2635">
        <v>10548</v>
      </c>
      <c r="E2635">
        <v>21570</v>
      </c>
      <c r="F2635">
        <v>25</v>
      </c>
    </row>
    <row r="2636" spans="1:6">
      <c r="A2636" s="3" t="s">
        <v>5411</v>
      </c>
      <c r="B2636" t="s">
        <v>5412</v>
      </c>
      <c r="C2636">
        <v>138</v>
      </c>
      <c r="D2636">
        <v>149</v>
      </c>
      <c r="E2636">
        <v>28050</v>
      </c>
      <c r="F2636" t="s">
        <v>7769</v>
      </c>
    </row>
    <row r="2637" spans="1:6">
      <c r="A2637" s="3" t="s">
        <v>5413</v>
      </c>
      <c r="B2637" t="s">
        <v>5414</v>
      </c>
      <c r="C2637">
        <v>247</v>
      </c>
      <c r="D2637">
        <v>253</v>
      </c>
      <c r="E2637">
        <v>21610</v>
      </c>
      <c r="F2637" t="s">
        <v>7769</v>
      </c>
    </row>
    <row r="2638" spans="1:6">
      <c r="A2638" s="3" t="s">
        <v>5415</v>
      </c>
      <c r="B2638" t="s">
        <v>5416</v>
      </c>
      <c r="C2638">
        <v>6751</v>
      </c>
      <c r="D2638">
        <v>6799</v>
      </c>
      <c r="E2638">
        <v>23200</v>
      </c>
      <c r="F2638">
        <v>19</v>
      </c>
    </row>
    <row r="2639" spans="1:6">
      <c r="A2639" s="3" t="s">
        <v>5417</v>
      </c>
      <c r="B2639" t="s">
        <v>5418</v>
      </c>
      <c r="C2639">
        <v>1586</v>
      </c>
      <c r="D2639">
        <v>1651</v>
      </c>
      <c r="E2639">
        <v>31570</v>
      </c>
      <c r="F2639" t="s">
        <v>7769</v>
      </c>
    </row>
    <row r="2640" spans="1:6">
      <c r="A2640" s="3" t="s">
        <v>5419</v>
      </c>
      <c r="B2640" t="s">
        <v>5420</v>
      </c>
      <c r="C2640">
        <v>545</v>
      </c>
      <c r="D2640">
        <v>544</v>
      </c>
      <c r="E2640">
        <v>25190</v>
      </c>
      <c r="F2640" t="s">
        <v>7769</v>
      </c>
    </row>
    <row r="2641" spans="1:6">
      <c r="A2641" s="3" t="s">
        <v>5421</v>
      </c>
      <c r="B2641" t="s">
        <v>5422</v>
      </c>
      <c r="C2641">
        <v>960</v>
      </c>
      <c r="D2641">
        <v>947</v>
      </c>
      <c r="E2641">
        <v>26370</v>
      </c>
      <c r="F2641" t="s">
        <v>7769</v>
      </c>
    </row>
    <row r="2642" spans="1:6">
      <c r="A2642" s="3" t="s">
        <v>5423</v>
      </c>
      <c r="B2642" t="s">
        <v>5424</v>
      </c>
      <c r="C2642">
        <v>1262</v>
      </c>
      <c r="D2642">
        <v>1256</v>
      </c>
      <c r="E2642">
        <v>23490</v>
      </c>
      <c r="F2642" t="s">
        <v>7769</v>
      </c>
    </row>
    <row r="2643" spans="1:6">
      <c r="A2643" s="3" t="s">
        <v>5425</v>
      </c>
      <c r="B2643" t="s">
        <v>5426</v>
      </c>
      <c r="C2643">
        <v>147</v>
      </c>
      <c r="D2643">
        <v>140</v>
      </c>
      <c r="E2643">
        <v>23230</v>
      </c>
      <c r="F2643" t="s">
        <v>7769</v>
      </c>
    </row>
    <row r="2644" spans="1:6">
      <c r="A2644" s="3" t="s">
        <v>5427</v>
      </c>
      <c r="B2644" t="s">
        <v>5428</v>
      </c>
      <c r="C2644">
        <v>3626</v>
      </c>
      <c r="D2644">
        <v>3579</v>
      </c>
      <c r="E2644">
        <v>22170</v>
      </c>
      <c r="F2644">
        <v>19</v>
      </c>
    </row>
    <row r="2645" spans="1:6">
      <c r="A2645" s="3" t="s">
        <v>5299</v>
      </c>
      <c r="B2645" t="s">
        <v>5300</v>
      </c>
      <c r="C2645">
        <v>161</v>
      </c>
      <c r="D2645">
        <v>149</v>
      </c>
      <c r="E2645">
        <v>32540</v>
      </c>
      <c r="F2645" t="s">
        <v>7769</v>
      </c>
    </row>
    <row r="2646" spans="1:6">
      <c r="A2646" s="3" t="s">
        <v>5433</v>
      </c>
      <c r="B2646" t="s">
        <v>5434</v>
      </c>
      <c r="C2646">
        <v>649</v>
      </c>
      <c r="D2646">
        <v>647</v>
      </c>
      <c r="E2646">
        <v>24740</v>
      </c>
      <c r="F2646" t="s">
        <v>7769</v>
      </c>
    </row>
    <row r="2647" spans="1:6">
      <c r="A2647" s="3" t="s">
        <v>5435</v>
      </c>
      <c r="B2647" t="s">
        <v>5436</v>
      </c>
      <c r="C2647">
        <v>117</v>
      </c>
      <c r="D2647">
        <v>105</v>
      </c>
      <c r="E2647" t="s">
        <v>7769</v>
      </c>
      <c r="F2647" t="s">
        <v>7769</v>
      </c>
    </row>
    <row r="2648" spans="1:6">
      <c r="A2648" s="3" t="s">
        <v>5437</v>
      </c>
      <c r="B2648" t="s">
        <v>5438</v>
      </c>
      <c r="C2648">
        <v>426</v>
      </c>
      <c r="D2648">
        <v>451</v>
      </c>
      <c r="E2648">
        <v>23290</v>
      </c>
      <c r="F2648" t="s">
        <v>7769</v>
      </c>
    </row>
    <row r="2649" spans="1:6">
      <c r="A2649" s="3" t="s">
        <v>5439</v>
      </c>
      <c r="B2649" t="s">
        <v>5440</v>
      </c>
      <c r="C2649">
        <v>242</v>
      </c>
      <c r="D2649">
        <v>266</v>
      </c>
      <c r="E2649">
        <v>25420</v>
      </c>
      <c r="F2649" t="s">
        <v>7769</v>
      </c>
    </row>
    <row r="2650" spans="1:6">
      <c r="A2650" s="3" t="s">
        <v>5441</v>
      </c>
      <c r="B2650" t="s">
        <v>5442</v>
      </c>
      <c r="C2650">
        <v>1680</v>
      </c>
      <c r="D2650">
        <v>1678</v>
      </c>
      <c r="E2650">
        <v>25340</v>
      </c>
      <c r="F2650" t="s">
        <v>7769</v>
      </c>
    </row>
    <row r="2651" spans="1:6">
      <c r="A2651" s="3" t="s">
        <v>5443</v>
      </c>
      <c r="B2651" t="s">
        <v>5444</v>
      </c>
      <c r="C2651">
        <v>125</v>
      </c>
      <c r="D2651">
        <v>119</v>
      </c>
      <c r="E2651">
        <v>24460</v>
      </c>
      <c r="F2651" t="s">
        <v>7769</v>
      </c>
    </row>
    <row r="2652" spans="1:6">
      <c r="A2652" s="3" t="s">
        <v>5445</v>
      </c>
      <c r="B2652" t="s">
        <v>5446</v>
      </c>
      <c r="C2652">
        <v>193</v>
      </c>
      <c r="D2652">
        <v>205</v>
      </c>
      <c r="E2652">
        <v>24890</v>
      </c>
      <c r="F2652" t="s">
        <v>7769</v>
      </c>
    </row>
    <row r="2653" spans="1:6">
      <c r="A2653" s="3" t="s">
        <v>5447</v>
      </c>
      <c r="B2653" t="s">
        <v>5448</v>
      </c>
      <c r="C2653">
        <v>1997</v>
      </c>
      <c r="D2653">
        <v>1973</v>
      </c>
      <c r="E2653">
        <v>23880</v>
      </c>
      <c r="F2653" t="s">
        <v>7769</v>
      </c>
    </row>
    <row r="2654" spans="1:6">
      <c r="A2654" s="3" t="s">
        <v>5449</v>
      </c>
      <c r="B2654" t="s">
        <v>5450</v>
      </c>
      <c r="C2654">
        <v>185</v>
      </c>
      <c r="D2654">
        <v>182</v>
      </c>
      <c r="E2654">
        <v>27980</v>
      </c>
      <c r="F2654" t="s">
        <v>7769</v>
      </c>
    </row>
    <row r="2655" spans="1:6">
      <c r="A2655" s="3" t="s">
        <v>5451</v>
      </c>
      <c r="B2655" t="s">
        <v>5452</v>
      </c>
      <c r="C2655">
        <v>151</v>
      </c>
      <c r="D2655">
        <v>152</v>
      </c>
      <c r="E2655">
        <v>23830</v>
      </c>
      <c r="F2655" t="s">
        <v>7769</v>
      </c>
    </row>
    <row r="2656" spans="1:6">
      <c r="A2656" s="3" t="s">
        <v>5453</v>
      </c>
      <c r="B2656" t="s">
        <v>5454</v>
      </c>
      <c r="C2656">
        <v>314</v>
      </c>
      <c r="D2656">
        <v>336</v>
      </c>
      <c r="E2656">
        <v>32870</v>
      </c>
      <c r="F2656" t="s">
        <v>7769</v>
      </c>
    </row>
    <row r="2657" spans="1:6">
      <c r="A2657" s="3" t="s">
        <v>5455</v>
      </c>
      <c r="B2657" t="s">
        <v>5456</v>
      </c>
      <c r="C2657">
        <v>66</v>
      </c>
      <c r="D2657">
        <v>73</v>
      </c>
      <c r="E2657" t="s">
        <v>7769</v>
      </c>
      <c r="F2657" t="s">
        <v>7769</v>
      </c>
    </row>
    <row r="2658" spans="1:6">
      <c r="A2658" s="3" t="s">
        <v>5457</v>
      </c>
      <c r="B2658" t="s">
        <v>5458</v>
      </c>
      <c r="C2658">
        <v>10676</v>
      </c>
      <c r="D2658">
        <v>10467</v>
      </c>
      <c r="E2658">
        <v>25410</v>
      </c>
      <c r="F2658">
        <v>12</v>
      </c>
    </row>
    <row r="2659" spans="1:6">
      <c r="A2659" s="3" t="s">
        <v>5459</v>
      </c>
      <c r="B2659" t="s">
        <v>5460</v>
      </c>
      <c r="C2659">
        <v>1134</v>
      </c>
      <c r="D2659">
        <v>1090</v>
      </c>
      <c r="E2659">
        <v>22610</v>
      </c>
      <c r="F2659" t="s">
        <v>7769</v>
      </c>
    </row>
    <row r="2660" spans="1:6">
      <c r="A2660" s="3" t="s">
        <v>5461</v>
      </c>
      <c r="B2660" t="s">
        <v>5462</v>
      </c>
      <c r="C2660">
        <v>243</v>
      </c>
      <c r="D2660">
        <v>283</v>
      </c>
      <c r="E2660">
        <v>26730</v>
      </c>
      <c r="F2660" t="s">
        <v>7769</v>
      </c>
    </row>
    <row r="2661" spans="1:6">
      <c r="A2661" s="3" t="s">
        <v>5463</v>
      </c>
      <c r="B2661" t="s">
        <v>5464</v>
      </c>
      <c r="C2661">
        <v>986</v>
      </c>
      <c r="D2661">
        <v>1070</v>
      </c>
      <c r="E2661">
        <v>23420</v>
      </c>
      <c r="F2661" t="s">
        <v>7769</v>
      </c>
    </row>
    <row r="2662" spans="1:6">
      <c r="A2662" s="3" t="s">
        <v>5465</v>
      </c>
      <c r="B2662" t="s">
        <v>5466</v>
      </c>
      <c r="C2662">
        <v>285</v>
      </c>
      <c r="D2662">
        <v>279</v>
      </c>
      <c r="E2662">
        <v>26760</v>
      </c>
      <c r="F2662" t="s">
        <v>7769</v>
      </c>
    </row>
    <row r="2663" spans="1:6">
      <c r="A2663" s="3" t="s">
        <v>5467</v>
      </c>
      <c r="B2663" t="s">
        <v>5468</v>
      </c>
      <c r="C2663">
        <v>102</v>
      </c>
      <c r="D2663">
        <v>93</v>
      </c>
      <c r="E2663" t="s">
        <v>7769</v>
      </c>
      <c r="F2663" t="s">
        <v>7769</v>
      </c>
    </row>
    <row r="2664" spans="1:6">
      <c r="A2664" s="3" t="s">
        <v>5469</v>
      </c>
      <c r="B2664" t="s">
        <v>5470</v>
      </c>
      <c r="C2664">
        <v>5579</v>
      </c>
      <c r="D2664">
        <v>5411</v>
      </c>
      <c r="E2664">
        <v>18770</v>
      </c>
      <c r="F2664">
        <v>30</v>
      </c>
    </row>
    <row r="2665" spans="1:6">
      <c r="A2665" s="3" t="s">
        <v>5471</v>
      </c>
      <c r="B2665" t="s">
        <v>5472</v>
      </c>
      <c r="C2665">
        <v>299</v>
      </c>
      <c r="D2665">
        <v>314</v>
      </c>
      <c r="E2665">
        <v>23720</v>
      </c>
      <c r="F2665" t="s">
        <v>7769</v>
      </c>
    </row>
    <row r="2666" spans="1:6">
      <c r="A2666" s="3" t="s">
        <v>5481</v>
      </c>
      <c r="B2666" t="s">
        <v>5482</v>
      </c>
      <c r="C2666">
        <v>2464</v>
      </c>
      <c r="D2666">
        <v>2422</v>
      </c>
      <c r="E2666">
        <v>29120</v>
      </c>
      <c r="F2666">
        <v>7</v>
      </c>
    </row>
    <row r="2667" spans="1:6">
      <c r="A2667" s="3" t="s">
        <v>5473</v>
      </c>
      <c r="B2667" t="s">
        <v>5474</v>
      </c>
      <c r="C2667">
        <v>179</v>
      </c>
      <c r="D2667">
        <v>166</v>
      </c>
      <c r="E2667">
        <v>23980</v>
      </c>
      <c r="F2667" t="s">
        <v>7769</v>
      </c>
    </row>
    <row r="2668" spans="1:6">
      <c r="A2668" s="3" t="s">
        <v>5475</v>
      </c>
      <c r="B2668" t="s">
        <v>5476</v>
      </c>
      <c r="C2668">
        <v>976</v>
      </c>
      <c r="D2668">
        <v>1039</v>
      </c>
      <c r="E2668">
        <v>25070</v>
      </c>
      <c r="F2668" t="s">
        <v>7769</v>
      </c>
    </row>
    <row r="2669" spans="1:6">
      <c r="A2669" s="3" t="s">
        <v>5477</v>
      </c>
      <c r="B2669" t="s">
        <v>5478</v>
      </c>
      <c r="C2669">
        <v>5088</v>
      </c>
      <c r="D2669">
        <v>5217</v>
      </c>
      <c r="E2669">
        <v>23400</v>
      </c>
      <c r="F2669">
        <v>16</v>
      </c>
    </row>
    <row r="2670" spans="1:6">
      <c r="A2670" s="3" t="s">
        <v>5479</v>
      </c>
      <c r="B2670" t="s">
        <v>5480</v>
      </c>
      <c r="C2670">
        <v>196</v>
      </c>
      <c r="D2670">
        <v>173</v>
      </c>
      <c r="E2670">
        <v>26810</v>
      </c>
      <c r="F2670" t="s">
        <v>7769</v>
      </c>
    </row>
    <row r="2671" spans="1:6">
      <c r="A2671" s="3" t="s">
        <v>5483</v>
      </c>
      <c r="B2671" t="s">
        <v>5484</v>
      </c>
      <c r="C2671">
        <v>185</v>
      </c>
      <c r="D2671">
        <v>177</v>
      </c>
      <c r="E2671">
        <v>21940</v>
      </c>
      <c r="F2671" t="s">
        <v>7769</v>
      </c>
    </row>
    <row r="2672" spans="1:6">
      <c r="A2672" s="3" t="s">
        <v>5485</v>
      </c>
      <c r="B2672" t="s">
        <v>5486</v>
      </c>
      <c r="C2672">
        <v>8053</v>
      </c>
      <c r="D2672">
        <v>8217</v>
      </c>
      <c r="E2672">
        <v>20570</v>
      </c>
      <c r="F2672">
        <v>26</v>
      </c>
    </row>
    <row r="2673" spans="1:6">
      <c r="A2673" s="3" t="s">
        <v>5487</v>
      </c>
      <c r="B2673" t="s">
        <v>5488</v>
      </c>
      <c r="C2673">
        <v>474</v>
      </c>
      <c r="D2673">
        <v>457</v>
      </c>
      <c r="E2673">
        <v>27130</v>
      </c>
      <c r="F2673" t="s">
        <v>7769</v>
      </c>
    </row>
    <row r="2674" spans="1:6">
      <c r="A2674" s="3" t="s">
        <v>5489</v>
      </c>
      <c r="B2674" t="s">
        <v>5490</v>
      </c>
      <c r="C2674">
        <v>77</v>
      </c>
      <c r="D2674">
        <v>71</v>
      </c>
      <c r="E2674" t="s">
        <v>7769</v>
      </c>
      <c r="F2674" t="s">
        <v>7769</v>
      </c>
    </row>
    <row r="2675" spans="1:6">
      <c r="A2675" s="3" t="s">
        <v>5491</v>
      </c>
      <c r="B2675" t="s">
        <v>5492</v>
      </c>
      <c r="C2675">
        <v>700</v>
      </c>
      <c r="D2675">
        <v>670</v>
      </c>
      <c r="E2675">
        <v>25550</v>
      </c>
      <c r="F2675" t="s">
        <v>7769</v>
      </c>
    </row>
    <row r="2676" spans="1:6">
      <c r="A2676" s="3" t="s">
        <v>5493</v>
      </c>
      <c r="B2676" t="s">
        <v>5494</v>
      </c>
      <c r="C2676">
        <v>651</v>
      </c>
      <c r="D2676">
        <v>649</v>
      </c>
      <c r="E2676">
        <v>25200</v>
      </c>
      <c r="F2676" t="s">
        <v>7769</v>
      </c>
    </row>
    <row r="2677" spans="1:6">
      <c r="A2677" s="3" t="s">
        <v>5495</v>
      </c>
      <c r="B2677" t="s">
        <v>5496</v>
      </c>
      <c r="C2677">
        <v>697</v>
      </c>
      <c r="D2677">
        <v>730</v>
      </c>
      <c r="E2677">
        <v>26870</v>
      </c>
      <c r="F2677" t="s">
        <v>7769</v>
      </c>
    </row>
    <row r="2678" spans="1:6">
      <c r="A2678" s="3" t="s">
        <v>5497</v>
      </c>
      <c r="B2678" t="s">
        <v>5498</v>
      </c>
      <c r="C2678">
        <v>656</v>
      </c>
      <c r="D2678">
        <v>655</v>
      </c>
      <c r="E2678">
        <v>23310</v>
      </c>
      <c r="F2678" t="s">
        <v>7769</v>
      </c>
    </row>
    <row r="2679" spans="1:6">
      <c r="A2679" s="3" t="s">
        <v>5552</v>
      </c>
      <c r="B2679" t="s">
        <v>5553</v>
      </c>
      <c r="C2679">
        <v>11363</v>
      </c>
      <c r="D2679">
        <v>11619</v>
      </c>
      <c r="E2679">
        <v>20640</v>
      </c>
      <c r="F2679">
        <v>26</v>
      </c>
    </row>
    <row r="2680" spans="1:6">
      <c r="A2680" s="3" t="s">
        <v>5499</v>
      </c>
      <c r="B2680" t="s">
        <v>5500</v>
      </c>
      <c r="C2680">
        <v>3348</v>
      </c>
      <c r="D2680">
        <v>3342</v>
      </c>
      <c r="E2680">
        <v>27510</v>
      </c>
      <c r="F2680">
        <v>10</v>
      </c>
    </row>
    <row r="2681" spans="1:6">
      <c r="A2681" s="3" t="s">
        <v>5501</v>
      </c>
      <c r="B2681" t="s">
        <v>5502</v>
      </c>
      <c r="C2681">
        <v>664</v>
      </c>
      <c r="D2681">
        <v>620</v>
      </c>
      <c r="E2681">
        <v>22540</v>
      </c>
      <c r="F2681" t="s">
        <v>7769</v>
      </c>
    </row>
    <row r="2682" spans="1:6">
      <c r="A2682" s="3" t="s">
        <v>5503</v>
      </c>
      <c r="B2682" t="s">
        <v>5504</v>
      </c>
      <c r="C2682">
        <v>3786</v>
      </c>
      <c r="D2682">
        <v>3691</v>
      </c>
      <c r="E2682">
        <v>24130</v>
      </c>
      <c r="F2682">
        <v>15</v>
      </c>
    </row>
    <row r="2683" spans="1:6">
      <c r="A2683" s="3" t="s">
        <v>5505</v>
      </c>
      <c r="B2683" t="s">
        <v>5506</v>
      </c>
      <c r="C2683">
        <v>230</v>
      </c>
      <c r="D2683">
        <v>228</v>
      </c>
      <c r="E2683">
        <v>25400</v>
      </c>
      <c r="F2683" t="s">
        <v>7769</v>
      </c>
    </row>
    <row r="2684" spans="1:6">
      <c r="A2684" s="3" t="s">
        <v>5507</v>
      </c>
      <c r="B2684" t="s">
        <v>5508</v>
      </c>
      <c r="C2684">
        <v>139</v>
      </c>
      <c r="D2684">
        <v>133</v>
      </c>
      <c r="E2684">
        <v>25170</v>
      </c>
      <c r="F2684" t="s">
        <v>7769</v>
      </c>
    </row>
    <row r="2685" spans="1:6">
      <c r="A2685" s="3" t="s">
        <v>5509</v>
      </c>
      <c r="B2685" t="s">
        <v>5510</v>
      </c>
      <c r="C2685">
        <v>90</v>
      </c>
      <c r="D2685">
        <v>71</v>
      </c>
      <c r="E2685" t="s">
        <v>7769</v>
      </c>
      <c r="F2685" t="s">
        <v>7769</v>
      </c>
    </row>
    <row r="2686" spans="1:6">
      <c r="A2686" s="3" t="s">
        <v>5511</v>
      </c>
      <c r="B2686" t="s">
        <v>5512</v>
      </c>
      <c r="C2686">
        <v>96</v>
      </c>
      <c r="D2686">
        <v>104</v>
      </c>
      <c r="E2686">
        <v>30230</v>
      </c>
      <c r="F2686" t="s">
        <v>7769</v>
      </c>
    </row>
    <row r="2687" spans="1:6">
      <c r="A2687" s="3" t="s">
        <v>5517</v>
      </c>
      <c r="B2687" t="s">
        <v>5518</v>
      </c>
      <c r="C2687">
        <v>561</v>
      </c>
      <c r="D2687">
        <v>545</v>
      </c>
      <c r="E2687">
        <v>25660</v>
      </c>
      <c r="F2687" t="s">
        <v>7769</v>
      </c>
    </row>
    <row r="2688" spans="1:6">
      <c r="A2688" s="3" t="s">
        <v>5513</v>
      </c>
      <c r="B2688" t="s">
        <v>5514</v>
      </c>
      <c r="C2688">
        <v>476</v>
      </c>
      <c r="D2688">
        <v>512</v>
      </c>
      <c r="E2688">
        <v>25860</v>
      </c>
      <c r="F2688" t="s">
        <v>7769</v>
      </c>
    </row>
    <row r="2689" spans="1:6">
      <c r="A2689" s="3" t="s">
        <v>5515</v>
      </c>
      <c r="B2689" t="s">
        <v>5516</v>
      </c>
      <c r="C2689">
        <v>300</v>
      </c>
      <c r="D2689">
        <v>285</v>
      </c>
      <c r="E2689">
        <v>22280</v>
      </c>
      <c r="F2689" t="s">
        <v>7769</v>
      </c>
    </row>
    <row r="2690" spans="1:6">
      <c r="A2690" s="3" t="s">
        <v>5519</v>
      </c>
      <c r="B2690" t="s">
        <v>5520</v>
      </c>
      <c r="C2690">
        <v>651</v>
      </c>
      <c r="D2690">
        <v>679</v>
      </c>
      <c r="E2690">
        <v>28970</v>
      </c>
      <c r="F2690" t="s">
        <v>7769</v>
      </c>
    </row>
    <row r="2691" spans="1:6">
      <c r="A2691" s="3" t="s">
        <v>5521</v>
      </c>
      <c r="B2691" t="s">
        <v>5522</v>
      </c>
      <c r="C2691">
        <v>592</v>
      </c>
      <c r="D2691">
        <v>600</v>
      </c>
      <c r="E2691">
        <v>22300</v>
      </c>
      <c r="F2691" t="s">
        <v>7769</v>
      </c>
    </row>
    <row r="2692" spans="1:6">
      <c r="A2692" s="3" t="s">
        <v>5523</v>
      </c>
      <c r="B2692" t="s">
        <v>5524</v>
      </c>
      <c r="C2692">
        <v>1359</v>
      </c>
      <c r="D2692">
        <v>1317</v>
      </c>
      <c r="E2692">
        <v>27310</v>
      </c>
      <c r="F2692" t="s">
        <v>7769</v>
      </c>
    </row>
    <row r="2693" spans="1:6">
      <c r="A2693" s="3" t="s">
        <v>5527</v>
      </c>
      <c r="B2693" t="s">
        <v>5528</v>
      </c>
      <c r="C2693">
        <v>413</v>
      </c>
      <c r="D2693">
        <v>384</v>
      </c>
      <c r="E2693">
        <v>24620</v>
      </c>
      <c r="F2693" t="s">
        <v>7769</v>
      </c>
    </row>
    <row r="2694" spans="1:6">
      <c r="A2694" s="3" t="s">
        <v>5529</v>
      </c>
      <c r="B2694" t="s">
        <v>5530</v>
      </c>
      <c r="C2694">
        <v>460</v>
      </c>
      <c r="D2694">
        <v>443</v>
      </c>
      <c r="E2694">
        <v>29690</v>
      </c>
      <c r="F2694" t="s">
        <v>7769</v>
      </c>
    </row>
    <row r="2695" spans="1:6">
      <c r="A2695" s="3" t="s">
        <v>5531</v>
      </c>
      <c r="B2695" t="s">
        <v>5532</v>
      </c>
      <c r="C2695">
        <v>10198</v>
      </c>
      <c r="D2695">
        <v>9743</v>
      </c>
      <c r="E2695">
        <v>20660</v>
      </c>
      <c r="F2695">
        <v>26</v>
      </c>
    </row>
    <row r="2696" spans="1:6">
      <c r="A2696" s="3" t="s">
        <v>5533</v>
      </c>
      <c r="B2696" t="s">
        <v>5534</v>
      </c>
      <c r="C2696">
        <v>2014</v>
      </c>
      <c r="D2696">
        <v>1912</v>
      </c>
      <c r="E2696">
        <v>24070</v>
      </c>
      <c r="F2696" t="s">
        <v>7769</v>
      </c>
    </row>
    <row r="2697" spans="1:6">
      <c r="A2697" s="3" t="s">
        <v>5525</v>
      </c>
      <c r="B2697" t="s">
        <v>5526</v>
      </c>
      <c r="C2697">
        <v>1023</v>
      </c>
      <c r="D2697">
        <v>1022</v>
      </c>
      <c r="E2697">
        <v>30580</v>
      </c>
      <c r="F2697" t="s">
        <v>7769</v>
      </c>
    </row>
    <row r="2698" spans="1:6">
      <c r="A2698" s="3" t="s">
        <v>5535</v>
      </c>
      <c r="B2698" t="s">
        <v>5536</v>
      </c>
      <c r="C2698">
        <v>63</v>
      </c>
      <c r="D2698">
        <v>62</v>
      </c>
      <c r="E2698" t="s">
        <v>7769</v>
      </c>
      <c r="F2698" t="s">
        <v>7769</v>
      </c>
    </row>
    <row r="2699" spans="1:6">
      <c r="A2699" s="3" t="s">
        <v>5537</v>
      </c>
      <c r="B2699" t="s">
        <v>5538</v>
      </c>
      <c r="C2699">
        <v>210</v>
      </c>
      <c r="D2699">
        <v>210</v>
      </c>
      <c r="E2699">
        <v>24010</v>
      </c>
      <c r="F2699" t="s">
        <v>7769</v>
      </c>
    </row>
    <row r="2700" spans="1:6">
      <c r="A2700" s="3" t="s">
        <v>5539</v>
      </c>
      <c r="B2700" t="s">
        <v>5540</v>
      </c>
      <c r="C2700">
        <v>558</v>
      </c>
      <c r="D2700">
        <v>557</v>
      </c>
      <c r="E2700">
        <v>25260</v>
      </c>
      <c r="F2700" t="s">
        <v>7769</v>
      </c>
    </row>
    <row r="2701" spans="1:6">
      <c r="A2701" s="3" t="s">
        <v>5541</v>
      </c>
      <c r="B2701" t="s">
        <v>5542</v>
      </c>
      <c r="C2701">
        <v>94</v>
      </c>
      <c r="D2701">
        <v>87</v>
      </c>
      <c r="E2701" t="s">
        <v>7769</v>
      </c>
      <c r="F2701" t="s">
        <v>7769</v>
      </c>
    </row>
    <row r="2702" spans="1:6">
      <c r="A2702" s="3" t="s">
        <v>5543</v>
      </c>
      <c r="B2702" t="s">
        <v>5544</v>
      </c>
      <c r="C2702">
        <v>309</v>
      </c>
      <c r="D2702">
        <v>299</v>
      </c>
      <c r="E2702">
        <v>24990</v>
      </c>
      <c r="F2702" t="s">
        <v>7769</v>
      </c>
    </row>
    <row r="2703" spans="1:6">
      <c r="A2703" s="3" t="s">
        <v>5545</v>
      </c>
      <c r="B2703" t="s">
        <v>5546</v>
      </c>
      <c r="C2703">
        <v>1117</v>
      </c>
      <c r="D2703">
        <v>1170</v>
      </c>
      <c r="E2703">
        <v>27500</v>
      </c>
      <c r="F2703" t="s">
        <v>7769</v>
      </c>
    </row>
    <row r="2704" spans="1:6">
      <c r="A2704" s="3" t="s">
        <v>5547</v>
      </c>
      <c r="B2704" t="s">
        <v>5548</v>
      </c>
      <c r="C2704">
        <v>249</v>
      </c>
      <c r="D2704">
        <v>237</v>
      </c>
      <c r="E2704">
        <v>26430</v>
      </c>
      <c r="F2704" t="s">
        <v>7769</v>
      </c>
    </row>
    <row r="2705" spans="1:6">
      <c r="A2705" s="3" t="s">
        <v>5549</v>
      </c>
      <c r="B2705" t="s">
        <v>3876</v>
      </c>
      <c r="C2705">
        <v>272</v>
      </c>
      <c r="D2705">
        <v>289</v>
      </c>
      <c r="E2705">
        <v>26160</v>
      </c>
      <c r="F2705" t="s">
        <v>7769</v>
      </c>
    </row>
    <row r="2706" spans="1:6">
      <c r="A2706" s="3" t="s">
        <v>5550</v>
      </c>
      <c r="B2706" t="s">
        <v>5551</v>
      </c>
      <c r="C2706">
        <v>734</v>
      </c>
      <c r="D2706">
        <v>673</v>
      </c>
      <c r="E2706">
        <v>25800</v>
      </c>
      <c r="F2706" t="s">
        <v>7769</v>
      </c>
    </row>
    <row r="2707" spans="1:6">
      <c r="A2707" s="3" t="s">
        <v>5554</v>
      </c>
      <c r="B2707" t="s">
        <v>5555</v>
      </c>
      <c r="C2707">
        <v>212</v>
      </c>
      <c r="D2707">
        <v>225</v>
      </c>
      <c r="E2707">
        <v>27220</v>
      </c>
      <c r="F2707" t="s">
        <v>7769</v>
      </c>
    </row>
    <row r="2708" spans="1:6">
      <c r="A2708" s="3" t="s">
        <v>5612</v>
      </c>
      <c r="B2708" t="s">
        <v>5613</v>
      </c>
      <c r="C2708">
        <v>153</v>
      </c>
      <c r="D2708">
        <v>158</v>
      </c>
      <c r="E2708">
        <v>26550</v>
      </c>
      <c r="F2708" t="s">
        <v>7769</v>
      </c>
    </row>
    <row r="2709" spans="1:6">
      <c r="A2709" s="3" t="s">
        <v>5614</v>
      </c>
      <c r="B2709" t="s">
        <v>5615</v>
      </c>
      <c r="C2709">
        <v>282</v>
      </c>
      <c r="D2709">
        <v>357</v>
      </c>
      <c r="E2709">
        <v>20430</v>
      </c>
      <c r="F2709" t="s">
        <v>7769</v>
      </c>
    </row>
    <row r="2710" spans="1:6">
      <c r="A2710" s="3" t="s">
        <v>5556</v>
      </c>
      <c r="B2710" t="s">
        <v>5557</v>
      </c>
      <c r="C2710">
        <v>198</v>
      </c>
      <c r="D2710">
        <v>200</v>
      </c>
      <c r="E2710">
        <v>23840</v>
      </c>
      <c r="F2710" t="s">
        <v>7769</v>
      </c>
    </row>
    <row r="2711" spans="1:6">
      <c r="A2711" s="3" t="s">
        <v>5558</v>
      </c>
      <c r="B2711" t="s">
        <v>5559</v>
      </c>
      <c r="C2711">
        <v>953</v>
      </c>
      <c r="D2711">
        <v>1095</v>
      </c>
      <c r="E2711">
        <v>24100</v>
      </c>
      <c r="F2711" t="s">
        <v>7769</v>
      </c>
    </row>
    <row r="2712" spans="1:6">
      <c r="A2712" s="3" t="s">
        <v>5560</v>
      </c>
      <c r="B2712" t="s">
        <v>5561</v>
      </c>
      <c r="C2712">
        <v>3746</v>
      </c>
      <c r="D2712">
        <v>4115</v>
      </c>
      <c r="E2712">
        <v>28640</v>
      </c>
      <c r="F2712">
        <v>11</v>
      </c>
    </row>
    <row r="2713" spans="1:6">
      <c r="A2713" s="3" t="s">
        <v>5562</v>
      </c>
      <c r="B2713" t="s">
        <v>5563</v>
      </c>
      <c r="C2713">
        <v>28</v>
      </c>
      <c r="D2713">
        <v>22</v>
      </c>
      <c r="E2713" t="s">
        <v>7769</v>
      </c>
      <c r="F2713" t="s">
        <v>7769</v>
      </c>
    </row>
    <row r="2714" spans="1:6">
      <c r="A2714" s="3" t="s">
        <v>5564</v>
      </c>
      <c r="B2714" t="s">
        <v>5565</v>
      </c>
      <c r="C2714">
        <v>1440</v>
      </c>
      <c r="D2714">
        <v>1409</v>
      </c>
      <c r="E2714">
        <v>30640</v>
      </c>
      <c r="F2714" t="s">
        <v>7769</v>
      </c>
    </row>
    <row r="2715" spans="1:6">
      <c r="A2715" s="3" t="s">
        <v>5572</v>
      </c>
      <c r="B2715" t="s">
        <v>5573</v>
      </c>
      <c r="C2715">
        <v>71</v>
      </c>
      <c r="D2715">
        <v>59</v>
      </c>
      <c r="E2715" t="s">
        <v>7769</v>
      </c>
      <c r="F2715" t="s">
        <v>7769</v>
      </c>
    </row>
    <row r="2716" spans="1:6">
      <c r="A2716" s="3" t="s">
        <v>5566</v>
      </c>
      <c r="B2716" t="s">
        <v>5567</v>
      </c>
      <c r="C2716">
        <v>168</v>
      </c>
      <c r="D2716">
        <v>171</v>
      </c>
      <c r="E2716">
        <v>26790</v>
      </c>
      <c r="F2716" t="s">
        <v>7769</v>
      </c>
    </row>
    <row r="2717" spans="1:6">
      <c r="A2717" s="3" t="s">
        <v>5568</v>
      </c>
      <c r="B2717" t="s">
        <v>5569</v>
      </c>
      <c r="C2717">
        <v>1526</v>
      </c>
      <c r="D2717">
        <v>1628</v>
      </c>
      <c r="E2717">
        <v>32390</v>
      </c>
      <c r="F2717" t="s">
        <v>7769</v>
      </c>
    </row>
    <row r="2718" spans="1:6">
      <c r="A2718" s="3" t="s">
        <v>5574</v>
      </c>
      <c r="B2718" t="s">
        <v>5575</v>
      </c>
      <c r="C2718">
        <v>650</v>
      </c>
      <c r="D2718">
        <v>618</v>
      </c>
      <c r="E2718">
        <v>22310</v>
      </c>
      <c r="F2718" t="s">
        <v>7769</v>
      </c>
    </row>
    <row r="2719" spans="1:6">
      <c r="A2719" s="3" t="s">
        <v>5570</v>
      </c>
      <c r="B2719" t="s">
        <v>5571</v>
      </c>
      <c r="C2719">
        <v>505</v>
      </c>
      <c r="D2719">
        <v>481</v>
      </c>
      <c r="E2719">
        <v>29190</v>
      </c>
      <c r="F2719" t="s">
        <v>7769</v>
      </c>
    </row>
    <row r="2720" spans="1:6">
      <c r="A2720" s="3" t="s">
        <v>5576</v>
      </c>
      <c r="B2720" t="s">
        <v>5577</v>
      </c>
      <c r="C2720">
        <v>574</v>
      </c>
      <c r="D2720">
        <v>570</v>
      </c>
      <c r="E2720">
        <v>28160</v>
      </c>
      <c r="F2720" t="s">
        <v>7769</v>
      </c>
    </row>
    <row r="2721" spans="1:6">
      <c r="A2721" s="3" t="s">
        <v>5580</v>
      </c>
      <c r="B2721" t="s">
        <v>5581</v>
      </c>
      <c r="C2721">
        <v>847</v>
      </c>
      <c r="D2721">
        <v>902</v>
      </c>
      <c r="E2721">
        <v>23590</v>
      </c>
      <c r="F2721" t="s">
        <v>7769</v>
      </c>
    </row>
    <row r="2722" spans="1:6">
      <c r="A2722" s="3" t="s">
        <v>5578</v>
      </c>
      <c r="B2722" t="s">
        <v>5579</v>
      </c>
      <c r="C2722">
        <v>557</v>
      </c>
      <c r="D2722">
        <v>577</v>
      </c>
      <c r="E2722">
        <v>26510</v>
      </c>
      <c r="F2722" t="s">
        <v>7769</v>
      </c>
    </row>
    <row r="2723" spans="1:6">
      <c r="A2723" s="3" t="s">
        <v>5582</v>
      </c>
      <c r="B2723" t="s">
        <v>5583</v>
      </c>
      <c r="C2723">
        <v>281</v>
      </c>
      <c r="D2723">
        <v>280</v>
      </c>
      <c r="E2723">
        <v>29320</v>
      </c>
      <c r="F2723" t="s">
        <v>7769</v>
      </c>
    </row>
    <row r="2724" spans="1:6">
      <c r="A2724" s="3" t="s">
        <v>5618</v>
      </c>
      <c r="B2724" t="s">
        <v>5619</v>
      </c>
      <c r="C2724">
        <v>179</v>
      </c>
      <c r="D2724">
        <v>186</v>
      </c>
      <c r="E2724">
        <v>22100</v>
      </c>
      <c r="F2724" t="s">
        <v>7769</v>
      </c>
    </row>
    <row r="2725" spans="1:6">
      <c r="A2725" s="3" t="s">
        <v>5616</v>
      </c>
      <c r="B2725" t="s">
        <v>5617</v>
      </c>
      <c r="C2725">
        <v>12074</v>
      </c>
      <c r="D2725">
        <v>11590</v>
      </c>
      <c r="E2725">
        <v>20690</v>
      </c>
      <c r="F2725">
        <v>24</v>
      </c>
    </row>
    <row r="2726" spans="1:6">
      <c r="A2726" s="3" t="s">
        <v>5584</v>
      </c>
      <c r="B2726" t="s">
        <v>5585</v>
      </c>
      <c r="C2726">
        <v>1273</v>
      </c>
      <c r="D2726">
        <v>1271</v>
      </c>
      <c r="E2726">
        <v>24290</v>
      </c>
      <c r="F2726" t="s">
        <v>7769</v>
      </c>
    </row>
    <row r="2727" spans="1:6">
      <c r="A2727" s="3" t="s">
        <v>5586</v>
      </c>
      <c r="B2727" t="s">
        <v>5587</v>
      </c>
      <c r="C2727">
        <v>160</v>
      </c>
      <c r="D2727">
        <v>130</v>
      </c>
      <c r="E2727">
        <v>25420</v>
      </c>
      <c r="F2727" t="s">
        <v>7769</v>
      </c>
    </row>
    <row r="2728" spans="1:6">
      <c r="A2728" s="3" t="s">
        <v>5588</v>
      </c>
      <c r="B2728" t="s">
        <v>5589</v>
      </c>
      <c r="C2728">
        <v>1398</v>
      </c>
      <c r="D2728">
        <v>1381</v>
      </c>
      <c r="E2728">
        <v>24410</v>
      </c>
      <c r="F2728" t="s">
        <v>7769</v>
      </c>
    </row>
    <row r="2729" spans="1:6">
      <c r="A2729" s="3" t="s">
        <v>5592</v>
      </c>
      <c r="B2729" t="s">
        <v>5593</v>
      </c>
      <c r="C2729">
        <v>1613</v>
      </c>
      <c r="D2729">
        <v>1756</v>
      </c>
      <c r="E2729">
        <v>25250</v>
      </c>
      <c r="F2729" t="s">
        <v>7769</v>
      </c>
    </row>
    <row r="2730" spans="1:6">
      <c r="A2730" s="3" t="s">
        <v>5590</v>
      </c>
      <c r="B2730" t="s">
        <v>5591</v>
      </c>
      <c r="C2730">
        <v>234</v>
      </c>
      <c r="D2730">
        <v>261</v>
      </c>
      <c r="E2730">
        <v>24070</v>
      </c>
      <c r="F2730" t="s">
        <v>7769</v>
      </c>
    </row>
    <row r="2731" spans="1:6">
      <c r="A2731" s="3" t="s">
        <v>5594</v>
      </c>
      <c r="B2731" t="s">
        <v>5595</v>
      </c>
      <c r="C2731">
        <v>679</v>
      </c>
      <c r="D2731">
        <v>709</v>
      </c>
      <c r="E2731">
        <v>28620</v>
      </c>
      <c r="F2731" t="s">
        <v>7769</v>
      </c>
    </row>
    <row r="2732" spans="1:6">
      <c r="A2732" s="3" t="s">
        <v>5598</v>
      </c>
      <c r="B2732" t="s">
        <v>5599</v>
      </c>
      <c r="C2732">
        <v>5973</v>
      </c>
      <c r="D2732">
        <v>5994</v>
      </c>
      <c r="E2732">
        <v>21450</v>
      </c>
      <c r="F2732">
        <v>24</v>
      </c>
    </row>
    <row r="2733" spans="1:6">
      <c r="A2733" s="3" t="s">
        <v>5600</v>
      </c>
      <c r="B2733" t="s">
        <v>5601</v>
      </c>
      <c r="C2733">
        <v>53</v>
      </c>
      <c r="D2733">
        <v>56</v>
      </c>
      <c r="E2733" t="s">
        <v>7769</v>
      </c>
      <c r="F2733" t="s">
        <v>7769</v>
      </c>
    </row>
    <row r="2734" spans="1:6">
      <c r="A2734" s="3" t="s">
        <v>5602</v>
      </c>
      <c r="B2734" t="s">
        <v>5603</v>
      </c>
      <c r="C2734">
        <v>2401</v>
      </c>
      <c r="D2734">
        <v>2273</v>
      </c>
      <c r="E2734">
        <v>23860</v>
      </c>
      <c r="F2734">
        <v>18</v>
      </c>
    </row>
    <row r="2735" spans="1:6">
      <c r="A2735" s="3" t="s">
        <v>5604</v>
      </c>
      <c r="B2735" t="s">
        <v>5605</v>
      </c>
      <c r="C2735">
        <v>812</v>
      </c>
      <c r="D2735">
        <v>848</v>
      </c>
      <c r="E2735">
        <v>28820</v>
      </c>
      <c r="F2735" t="s">
        <v>7769</v>
      </c>
    </row>
    <row r="2736" spans="1:6">
      <c r="A2736" s="3" t="s">
        <v>5606</v>
      </c>
      <c r="B2736" t="s">
        <v>5607</v>
      </c>
      <c r="C2736">
        <v>6561</v>
      </c>
      <c r="D2736">
        <v>6854</v>
      </c>
      <c r="E2736">
        <v>19360</v>
      </c>
      <c r="F2736">
        <v>30</v>
      </c>
    </row>
    <row r="2737" spans="1:6">
      <c r="A2737" s="3" t="s">
        <v>5608</v>
      </c>
      <c r="B2737" t="s">
        <v>5609</v>
      </c>
      <c r="C2737">
        <v>173</v>
      </c>
      <c r="D2737">
        <v>154</v>
      </c>
      <c r="E2737">
        <v>28000</v>
      </c>
      <c r="F2737" t="s">
        <v>7769</v>
      </c>
    </row>
    <row r="2738" spans="1:6">
      <c r="A2738" s="3" t="s">
        <v>5596</v>
      </c>
      <c r="B2738" t="s">
        <v>5597</v>
      </c>
      <c r="C2738">
        <v>294</v>
      </c>
      <c r="D2738">
        <v>256</v>
      </c>
      <c r="E2738">
        <v>28440</v>
      </c>
      <c r="F2738" t="s">
        <v>7769</v>
      </c>
    </row>
    <row r="2739" spans="1:6">
      <c r="A2739" s="3" t="s">
        <v>5610</v>
      </c>
      <c r="B2739" t="s">
        <v>5611</v>
      </c>
      <c r="C2739">
        <v>476</v>
      </c>
      <c r="D2739">
        <v>471</v>
      </c>
      <c r="E2739">
        <v>24110</v>
      </c>
      <c r="F2739" t="s">
        <v>7769</v>
      </c>
    </row>
    <row r="2740" spans="1:6">
      <c r="A2740" s="3" t="s">
        <v>5620</v>
      </c>
      <c r="B2740" t="s">
        <v>5621</v>
      </c>
      <c r="C2740">
        <v>379</v>
      </c>
      <c r="D2740">
        <v>384</v>
      </c>
      <c r="E2740">
        <v>23560</v>
      </c>
      <c r="F2740" t="s">
        <v>7769</v>
      </c>
    </row>
    <row r="2741" spans="1:6">
      <c r="A2741" s="3" t="s">
        <v>6166</v>
      </c>
      <c r="B2741" t="s">
        <v>6167</v>
      </c>
      <c r="C2741">
        <v>249</v>
      </c>
      <c r="D2741">
        <v>251</v>
      </c>
      <c r="E2741">
        <v>23920</v>
      </c>
      <c r="F2741" t="s">
        <v>7769</v>
      </c>
    </row>
    <row r="2742" spans="1:6">
      <c r="A2742" s="3" t="s">
        <v>5622</v>
      </c>
      <c r="B2742" t="s">
        <v>5623</v>
      </c>
      <c r="C2742">
        <v>1167</v>
      </c>
      <c r="D2742">
        <v>1291</v>
      </c>
      <c r="E2742">
        <v>24880</v>
      </c>
      <c r="F2742" t="s">
        <v>7769</v>
      </c>
    </row>
    <row r="2743" spans="1:6">
      <c r="A2743" s="3" t="s">
        <v>5624</v>
      </c>
      <c r="B2743" t="s">
        <v>5625</v>
      </c>
      <c r="C2743">
        <v>207</v>
      </c>
      <c r="D2743">
        <v>210</v>
      </c>
      <c r="E2743">
        <v>23070</v>
      </c>
      <c r="F2743" t="s">
        <v>7769</v>
      </c>
    </row>
    <row r="2744" spans="1:6">
      <c r="A2744" s="3" t="s">
        <v>5626</v>
      </c>
      <c r="B2744" t="s">
        <v>5627</v>
      </c>
      <c r="C2744">
        <v>264</v>
      </c>
      <c r="D2744">
        <v>276</v>
      </c>
      <c r="E2744">
        <v>29470</v>
      </c>
      <c r="F2744" t="s">
        <v>7769</v>
      </c>
    </row>
    <row r="2745" spans="1:6">
      <c r="A2745" s="3" t="s">
        <v>5628</v>
      </c>
      <c r="B2745" t="s">
        <v>5629</v>
      </c>
      <c r="C2745">
        <v>9767</v>
      </c>
      <c r="D2745">
        <v>10323</v>
      </c>
      <c r="E2745">
        <v>21020</v>
      </c>
      <c r="F2745">
        <v>26</v>
      </c>
    </row>
    <row r="2746" spans="1:6">
      <c r="A2746" s="3" t="s">
        <v>5630</v>
      </c>
      <c r="B2746" t="s">
        <v>5631</v>
      </c>
      <c r="C2746">
        <v>1217</v>
      </c>
      <c r="D2746">
        <v>1213</v>
      </c>
      <c r="E2746">
        <v>24510</v>
      </c>
      <c r="F2746" t="s">
        <v>7769</v>
      </c>
    </row>
    <row r="2747" spans="1:6">
      <c r="A2747" s="3" t="s">
        <v>5632</v>
      </c>
      <c r="B2747" t="s">
        <v>5633</v>
      </c>
      <c r="C2747">
        <v>399</v>
      </c>
      <c r="D2747">
        <v>418</v>
      </c>
      <c r="E2747">
        <v>31050</v>
      </c>
      <c r="F2747" t="s">
        <v>7769</v>
      </c>
    </row>
    <row r="2748" spans="1:6">
      <c r="A2748" s="3" t="s">
        <v>5634</v>
      </c>
      <c r="B2748" t="s">
        <v>5635</v>
      </c>
      <c r="C2748">
        <v>402</v>
      </c>
      <c r="D2748">
        <v>341</v>
      </c>
      <c r="E2748">
        <v>24400</v>
      </c>
      <c r="F2748" t="s">
        <v>7769</v>
      </c>
    </row>
    <row r="2749" spans="1:6">
      <c r="A2749" s="3" t="s">
        <v>5636</v>
      </c>
      <c r="B2749" t="s">
        <v>5637</v>
      </c>
      <c r="C2749">
        <v>239</v>
      </c>
      <c r="D2749">
        <v>227</v>
      </c>
      <c r="E2749">
        <v>25420</v>
      </c>
      <c r="F2749" t="s">
        <v>7769</v>
      </c>
    </row>
    <row r="2750" spans="1:6">
      <c r="A2750" s="3" t="s">
        <v>5638</v>
      </c>
      <c r="B2750" t="s">
        <v>5639</v>
      </c>
      <c r="C2750">
        <v>769</v>
      </c>
      <c r="D2750">
        <v>719</v>
      </c>
      <c r="E2750">
        <v>23560</v>
      </c>
      <c r="F2750" t="s">
        <v>7769</v>
      </c>
    </row>
    <row r="2751" spans="1:6">
      <c r="A2751" s="3" t="s">
        <v>5640</v>
      </c>
      <c r="B2751" t="s">
        <v>5641</v>
      </c>
      <c r="C2751">
        <v>13422</v>
      </c>
      <c r="D2751">
        <v>13138</v>
      </c>
      <c r="E2751">
        <v>21970</v>
      </c>
      <c r="F2751">
        <v>19</v>
      </c>
    </row>
    <row r="2752" spans="1:6">
      <c r="A2752" s="3" t="s">
        <v>5642</v>
      </c>
      <c r="B2752" t="s">
        <v>5643</v>
      </c>
      <c r="C2752">
        <v>506</v>
      </c>
      <c r="D2752">
        <v>493</v>
      </c>
      <c r="E2752">
        <v>23610</v>
      </c>
      <c r="F2752" t="s">
        <v>7769</v>
      </c>
    </row>
    <row r="2753" spans="1:6">
      <c r="A2753" s="3" t="s">
        <v>5644</v>
      </c>
      <c r="B2753" t="s">
        <v>5645</v>
      </c>
      <c r="C2753">
        <v>5373</v>
      </c>
      <c r="D2753">
        <v>5780</v>
      </c>
      <c r="E2753">
        <v>25870</v>
      </c>
      <c r="F2753">
        <v>11</v>
      </c>
    </row>
    <row r="2754" spans="1:6">
      <c r="A2754" s="3" t="s">
        <v>5646</v>
      </c>
      <c r="B2754" t="s">
        <v>5647</v>
      </c>
      <c r="C2754">
        <v>563</v>
      </c>
      <c r="D2754">
        <v>566</v>
      </c>
      <c r="E2754">
        <v>24330</v>
      </c>
      <c r="F2754" t="s">
        <v>7769</v>
      </c>
    </row>
    <row r="2755" spans="1:6">
      <c r="A2755" s="3" t="s">
        <v>5327</v>
      </c>
      <c r="B2755" t="s">
        <v>5328</v>
      </c>
      <c r="C2755">
        <v>776</v>
      </c>
      <c r="D2755">
        <v>740</v>
      </c>
      <c r="E2755">
        <v>21880</v>
      </c>
      <c r="F2755" t="s">
        <v>7769</v>
      </c>
    </row>
    <row r="2756" spans="1:6">
      <c r="A2756" s="3" t="s">
        <v>5648</v>
      </c>
      <c r="B2756" t="s">
        <v>5649</v>
      </c>
      <c r="C2756">
        <v>520</v>
      </c>
      <c r="D2756">
        <v>559</v>
      </c>
      <c r="E2756">
        <v>24460</v>
      </c>
      <c r="F2756" t="s">
        <v>7769</v>
      </c>
    </row>
    <row r="2757" spans="1:6">
      <c r="A2757" s="3" t="s">
        <v>5650</v>
      </c>
      <c r="B2757" t="s">
        <v>5651</v>
      </c>
      <c r="C2757">
        <v>762</v>
      </c>
      <c r="D2757">
        <v>768</v>
      </c>
      <c r="E2757">
        <v>22040</v>
      </c>
      <c r="F2757" t="s">
        <v>7769</v>
      </c>
    </row>
    <row r="2758" spans="1:6">
      <c r="A2758" s="3" t="s">
        <v>5652</v>
      </c>
      <c r="B2758" t="s">
        <v>5653</v>
      </c>
      <c r="C2758">
        <v>740</v>
      </c>
      <c r="D2758">
        <v>770</v>
      </c>
      <c r="E2758">
        <v>27730</v>
      </c>
      <c r="F2758" t="s">
        <v>7769</v>
      </c>
    </row>
    <row r="2759" spans="1:6">
      <c r="A2759" s="3" t="s">
        <v>5654</v>
      </c>
      <c r="B2759" t="s">
        <v>5655</v>
      </c>
      <c r="C2759">
        <v>474</v>
      </c>
      <c r="D2759">
        <v>458</v>
      </c>
      <c r="E2759">
        <v>25550</v>
      </c>
      <c r="F2759" t="s">
        <v>7769</v>
      </c>
    </row>
    <row r="2760" spans="1:6">
      <c r="A2760" s="3" t="s">
        <v>5656</v>
      </c>
      <c r="B2760" t="s">
        <v>5657</v>
      </c>
      <c r="C2760">
        <v>1686</v>
      </c>
      <c r="D2760">
        <v>1574</v>
      </c>
      <c r="E2760">
        <v>22490</v>
      </c>
      <c r="F2760" t="s">
        <v>7769</v>
      </c>
    </row>
    <row r="2761" spans="1:6">
      <c r="A2761" s="3" t="s">
        <v>5658</v>
      </c>
      <c r="B2761" t="s">
        <v>5659</v>
      </c>
      <c r="C2761">
        <v>421</v>
      </c>
      <c r="D2761">
        <v>422</v>
      </c>
      <c r="E2761">
        <v>27910</v>
      </c>
      <c r="F2761" t="s">
        <v>7769</v>
      </c>
    </row>
    <row r="2762" spans="1:6">
      <c r="A2762" s="3" t="s">
        <v>5660</v>
      </c>
      <c r="B2762" t="s">
        <v>5661</v>
      </c>
      <c r="C2762">
        <v>777</v>
      </c>
      <c r="D2762">
        <v>789</v>
      </c>
      <c r="E2762">
        <v>29110</v>
      </c>
      <c r="F2762" t="s">
        <v>7769</v>
      </c>
    </row>
    <row r="2763" spans="1:6">
      <c r="A2763" s="3" t="s">
        <v>5662</v>
      </c>
      <c r="B2763" t="s">
        <v>5663</v>
      </c>
      <c r="C2763">
        <v>292</v>
      </c>
      <c r="D2763">
        <v>325</v>
      </c>
      <c r="E2763">
        <v>25490</v>
      </c>
      <c r="F2763" t="s">
        <v>7769</v>
      </c>
    </row>
    <row r="2764" spans="1:6">
      <c r="A2764" s="3" t="s">
        <v>5664</v>
      </c>
      <c r="B2764" t="s">
        <v>5665</v>
      </c>
      <c r="C2764">
        <v>948</v>
      </c>
      <c r="D2764">
        <v>919</v>
      </c>
      <c r="E2764">
        <v>26470</v>
      </c>
      <c r="F2764" t="s">
        <v>7769</v>
      </c>
    </row>
    <row r="2765" spans="1:6">
      <c r="A2765" s="3" t="s">
        <v>5666</v>
      </c>
      <c r="B2765" t="s">
        <v>5667</v>
      </c>
      <c r="C2765">
        <v>499</v>
      </c>
      <c r="D2765">
        <v>545</v>
      </c>
      <c r="E2765">
        <v>29960</v>
      </c>
      <c r="F2765" t="s">
        <v>7769</v>
      </c>
    </row>
    <row r="2766" spans="1:6">
      <c r="A2766" s="3" t="s">
        <v>5668</v>
      </c>
      <c r="B2766" t="s">
        <v>5669</v>
      </c>
      <c r="C2766">
        <v>124</v>
      </c>
      <c r="D2766">
        <v>114</v>
      </c>
      <c r="E2766">
        <v>33450</v>
      </c>
      <c r="F2766" t="s">
        <v>7769</v>
      </c>
    </row>
    <row r="2767" spans="1:6">
      <c r="A2767" s="3" t="s">
        <v>5670</v>
      </c>
      <c r="B2767" t="s">
        <v>5671</v>
      </c>
      <c r="C2767">
        <v>81</v>
      </c>
      <c r="D2767">
        <v>104</v>
      </c>
      <c r="E2767" t="s">
        <v>7769</v>
      </c>
      <c r="F2767" t="s">
        <v>7769</v>
      </c>
    </row>
    <row r="2768" spans="1:6">
      <c r="A2768" s="3" t="s">
        <v>5672</v>
      </c>
      <c r="B2768" t="s">
        <v>5673</v>
      </c>
      <c r="C2768">
        <v>454</v>
      </c>
      <c r="D2768">
        <v>452</v>
      </c>
      <c r="E2768">
        <v>28290</v>
      </c>
      <c r="F2768" t="s">
        <v>7769</v>
      </c>
    </row>
    <row r="2769" spans="1:6">
      <c r="A2769" s="3" t="s">
        <v>4706</v>
      </c>
      <c r="B2769" t="s">
        <v>4707</v>
      </c>
      <c r="C2769">
        <v>494</v>
      </c>
      <c r="D2769">
        <v>511</v>
      </c>
      <c r="E2769">
        <v>24240</v>
      </c>
      <c r="F2769" t="s">
        <v>7769</v>
      </c>
    </row>
    <row r="2770" spans="1:6">
      <c r="A2770" s="3" t="s">
        <v>5674</v>
      </c>
      <c r="B2770" t="s">
        <v>5675</v>
      </c>
      <c r="C2770">
        <v>853</v>
      </c>
      <c r="D2770">
        <v>867</v>
      </c>
      <c r="E2770">
        <v>25200</v>
      </c>
      <c r="F2770" t="s">
        <v>7769</v>
      </c>
    </row>
    <row r="2771" spans="1:6">
      <c r="A2771" s="3" t="s">
        <v>5676</v>
      </c>
      <c r="B2771" t="s">
        <v>5677</v>
      </c>
      <c r="C2771">
        <v>306</v>
      </c>
      <c r="D2771">
        <v>307</v>
      </c>
      <c r="E2771">
        <v>23260</v>
      </c>
      <c r="F2771" t="s">
        <v>7769</v>
      </c>
    </row>
    <row r="2772" spans="1:6">
      <c r="A2772" s="3" t="s">
        <v>5678</v>
      </c>
      <c r="B2772" t="s">
        <v>5679</v>
      </c>
      <c r="C2772">
        <v>232</v>
      </c>
      <c r="D2772">
        <v>244</v>
      </c>
      <c r="E2772">
        <v>25450</v>
      </c>
      <c r="F2772" t="s">
        <v>7769</v>
      </c>
    </row>
    <row r="2773" spans="1:6">
      <c r="A2773" s="3" t="s">
        <v>5329</v>
      </c>
      <c r="B2773" t="s">
        <v>5330</v>
      </c>
      <c r="C2773">
        <v>207</v>
      </c>
      <c r="D2773">
        <v>216</v>
      </c>
      <c r="E2773">
        <v>23380</v>
      </c>
      <c r="F2773" t="s">
        <v>7769</v>
      </c>
    </row>
    <row r="2774" spans="1:6">
      <c r="A2774" s="3" t="s">
        <v>5680</v>
      </c>
      <c r="B2774" t="s">
        <v>5681</v>
      </c>
      <c r="C2774">
        <v>3187</v>
      </c>
      <c r="D2774">
        <v>3062</v>
      </c>
      <c r="E2774">
        <v>21960</v>
      </c>
      <c r="F2774">
        <v>22</v>
      </c>
    </row>
    <row r="2775" spans="1:6">
      <c r="A2775" s="3" t="s">
        <v>5331</v>
      </c>
      <c r="B2775" t="s">
        <v>5332</v>
      </c>
      <c r="C2775">
        <v>9240</v>
      </c>
      <c r="D2775">
        <v>8768</v>
      </c>
      <c r="E2775">
        <v>20870</v>
      </c>
      <c r="F2775">
        <v>25</v>
      </c>
    </row>
    <row r="2776" spans="1:6">
      <c r="A2776" s="3" t="s">
        <v>5688</v>
      </c>
      <c r="B2776" t="s">
        <v>5689</v>
      </c>
      <c r="C2776">
        <v>190</v>
      </c>
      <c r="D2776">
        <v>227</v>
      </c>
      <c r="E2776">
        <v>21440</v>
      </c>
      <c r="F2776" t="s">
        <v>7769</v>
      </c>
    </row>
    <row r="2777" spans="1:6">
      <c r="A2777" s="3" t="s">
        <v>5682</v>
      </c>
      <c r="B2777" t="s">
        <v>5683</v>
      </c>
      <c r="C2777">
        <v>317</v>
      </c>
      <c r="D2777">
        <v>298</v>
      </c>
      <c r="E2777">
        <v>24900</v>
      </c>
      <c r="F2777" t="s">
        <v>7769</v>
      </c>
    </row>
    <row r="2778" spans="1:6">
      <c r="A2778" s="3" t="s">
        <v>5684</v>
      </c>
      <c r="B2778" t="s">
        <v>5685</v>
      </c>
      <c r="C2778">
        <v>605</v>
      </c>
      <c r="D2778">
        <v>642</v>
      </c>
      <c r="E2778">
        <v>23990</v>
      </c>
      <c r="F2778" t="s">
        <v>7769</v>
      </c>
    </row>
    <row r="2779" spans="1:6">
      <c r="A2779" s="3" t="s">
        <v>5686</v>
      </c>
      <c r="B2779" t="s">
        <v>5687</v>
      </c>
      <c r="C2779">
        <v>324</v>
      </c>
      <c r="D2779">
        <v>307</v>
      </c>
      <c r="E2779">
        <v>24850</v>
      </c>
      <c r="F2779" t="s">
        <v>7769</v>
      </c>
    </row>
    <row r="2780" spans="1:6">
      <c r="A2780" s="3" t="s">
        <v>5690</v>
      </c>
      <c r="B2780" t="s">
        <v>5691</v>
      </c>
      <c r="C2780">
        <v>661</v>
      </c>
      <c r="D2780">
        <v>675</v>
      </c>
      <c r="E2780">
        <v>23650</v>
      </c>
      <c r="F2780" t="s">
        <v>7769</v>
      </c>
    </row>
    <row r="2781" spans="1:6">
      <c r="A2781" s="3" t="s">
        <v>5708</v>
      </c>
      <c r="B2781" t="s">
        <v>5709</v>
      </c>
      <c r="C2781">
        <v>657</v>
      </c>
      <c r="D2781">
        <v>631</v>
      </c>
      <c r="E2781">
        <v>25070</v>
      </c>
      <c r="F2781" t="s">
        <v>7769</v>
      </c>
    </row>
    <row r="2782" spans="1:6">
      <c r="A2782" s="3" t="s">
        <v>5692</v>
      </c>
      <c r="B2782" t="s">
        <v>5693</v>
      </c>
      <c r="C2782">
        <v>576</v>
      </c>
      <c r="D2782">
        <v>529</v>
      </c>
      <c r="E2782">
        <v>25920</v>
      </c>
      <c r="F2782" t="s">
        <v>7769</v>
      </c>
    </row>
    <row r="2783" spans="1:6">
      <c r="A2783" s="3" t="s">
        <v>5694</v>
      </c>
      <c r="B2783" t="s">
        <v>5695</v>
      </c>
      <c r="C2783">
        <v>269</v>
      </c>
      <c r="D2783">
        <v>292</v>
      </c>
      <c r="E2783">
        <v>24020</v>
      </c>
      <c r="F2783" t="s">
        <v>7769</v>
      </c>
    </row>
    <row r="2784" spans="1:6">
      <c r="A2784" s="3" t="s">
        <v>5696</v>
      </c>
      <c r="B2784" t="s">
        <v>5697</v>
      </c>
      <c r="C2784">
        <v>458</v>
      </c>
      <c r="D2784">
        <v>420</v>
      </c>
      <c r="E2784">
        <v>24070</v>
      </c>
      <c r="F2784" t="s">
        <v>7769</v>
      </c>
    </row>
    <row r="2785" spans="1:6">
      <c r="A2785" s="3" t="s">
        <v>5333</v>
      </c>
      <c r="B2785" t="s">
        <v>5334</v>
      </c>
      <c r="C2785">
        <v>347</v>
      </c>
      <c r="D2785">
        <v>320</v>
      </c>
      <c r="E2785">
        <v>20690</v>
      </c>
      <c r="F2785" t="s">
        <v>7769</v>
      </c>
    </row>
    <row r="2786" spans="1:6">
      <c r="A2786" s="3" t="s">
        <v>5698</v>
      </c>
      <c r="B2786" t="s">
        <v>5699</v>
      </c>
      <c r="C2786">
        <v>676</v>
      </c>
      <c r="D2786">
        <v>720</v>
      </c>
      <c r="E2786">
        <v>25550</v>
      </c>
      <c r="F2786" t="s">
        <v>7769</v>
      </c>
    </row>
    <row r="2787" spans="1:6">
      <c r="A2787" s="3" t="s">
        <v>5700</v>
      </c>
      <c r="B2787" t="s">
        <v>5701</v>
      </c>
      <c r="C2787">
        <v>307</v>
      </c>
      <c r="D2787">
        <v>333</v>
      </c>
      <c r="E2787">
        <v>27600</v>
      </c>
      <c r="F2787" t="s">
        <v>7769</v>
      </c>
    </row>
    <row r="2788" spans="1:6">
      <c r="A2788" s="3" t="s">
        <v>5706</v>
      </c>
      <c r="B2788" t="s">
        <v>5707</v>
      </c>
      <c r="C2788">
        <v>737</v>
      </c>
      <c r="D2788">
        <v>702</v>
      </c>
      <c r="E2788">
        <v>28080</v>
      </c>
      <c r="F2788" t="s">
        <v>7769</v>
      </c>
    </row>
    <row r="2789" spans="1:6">
      <c r="A2789" s="3" t="s">
        <v>5702</v>
      </c>
      <c r="B2789" t="s">
        <v>5703</v>
      </c>
      <c r="C2789">
        <v>614</v>
      </c>
      <c r="D2789">
        <v>663</v>
      </c>
      <c r="E2789">
        <v>26060</v>
      </c>
      <c r="F2789" t="s">
        <v>7769</v>
      </c>
    </row>
    <row r="2790" spans="1:6">
      <c r="A2790" s="3" t="s">
        <v>5704</v>
      </c>
      <c r="B2790" t="s">
        <v>5705</v>
      </c>
      <c r="C2790">
        <v>60</v>
      </c>
      <c r="D2790">
        <v>64</v>
      </c>
      <c r="E2790" t="s">
        <v>7769</v>
      </c>
      <c r="F2790" t="s">
        <v>7769</v>
      </c>
    </row>
    <row r="2791" spans="1:6">
      <c r="A2791" s="3" t="s">
        <v>5710</v>
      </c>
      <c r="B2791" t="s">
        <v>5711</v>
      </c>
      <c r="C2791">
        <v>257</v>
      </c>
      <c r="D2791">
        <v>210</v>
      </c>
      <c r="E2791">
        <v>21440</v>
      </c>
      <c r="F2791" t="s">
        <v>7769</v>
      </c>
    </row>
    <row r="2792" spans="1:6">
      <c r="A2792" s="3" t="s">
        <v>5712</v>
      </c>
      <c r="B2792" t="s">
        <v>5713</v>
      </c>
      <c r="C2792">
        <v>2276</v>
      </c>
      <c r="D2792">
        <v>2257</v>
      </c>
      <c r="E2792">
        <v>24460</v>
      </c>
      <c r="F2792">
        <v>10</v>
      </c>
    </row>
    <row r="2793" spans="1:6">
      <c r="A2793" s="3" t="s">
        <v>5714</v>
      </c>
      <c r="B2793" t="s">
        <v>5715</v>
      </c>
      <c r="C2793">
        <v>275</v>
      </c>
      <c r="D2793">
        <v>263</v>
      </c>
      <c r="E2793">
        <v>23530</v>
      </c>
      <c r="F2793" t="s">
        <v>7769</v>
      </c>
    </row>
    <row r="2794" spans="1:6">
      <c r="A2794" s="3" t="s">
        <v>5716</v>
      </c>
      <c r="B2794" t="s">
        <v>5717</v>
      </c>
      <c r="C2794">
        <v>382</v>
      </c>
      <c r="D2794">
        <v>349</v>
      </c>
      <c r="E2794">
        <v>26320</v>
      </c>
      <c r="F2794" t="s">
        <v>7769</v>
      </c>
    </row>
    <row r="2795" spans="1:6">
      <c r="A2795" s="3" t="s">
        <v>5718</v>
      </c>
      <c r="B2795" t="s">
        <v>5719</v>
      </c>
      <c r="C2795">
        <v>4171</v>
      </c>
      <c r="D2795">
        <v>4297</v>
      </c>
      <c r="E2795">
        <v>25340</v>
      </c>
      <c r="F2795">
        <v>9</v>
      </c>
    </row>
    <row r="2796" spans="1:6">
      <c r="A2796" s="3" t="s">
        <v>5720</v>
      </c>
      <c r="B2796" t="s">
        <v>5721</v>
      </c>
      <c r="C2796">
        <v>404</v>
      </c>
      <c r="D2796">
        <v>407</v>
      </c>
      <c r="E2796">
        <v>27860</v>
      </c>
      <c r="F2796" t="s">
        <v>7769</v>
      </c>
    </row>
    <row r="2797" spans="1:6">
      <c r="A2797" s="3" t="s">
        <v>5722</v>
      </c>
      <c r="B2797" t="s">
        <v>5723</v>
      </c>
      <c r="C2797">
        <v>250</v>
      </c>
      <c r="D2797">
        <v>227</v>
      </c>
      <c r="E2797">
        <v>20130</v>
      </c>
      <c r="F2797" t="s">
        <v>7769</v>
      </c>
    </row>
    <row r="2798" spans="1:6">
      <c r="A2798" s="3" t="s">
        <v>5821</v>
      </c>
      <c r="B2798" t="s">
        <v>5822</v>
      </c>
      <c r="C2798">
        <v>805</v>
      </c>
      <c r="D2798">
        <v>880</v>
      </c>
      <c r="E2798">
        <v>25700</v>
      </c>
      <c r="F2798" t="s">
        <v>7769</v>
      </c>
    </row>
    <row r="2799" spans="1:6">
      <c r="A2799" s="3" t="s">
        <v>5724</v>
      </c>
      <c r="B2799" t="s">
        <v>5725</v>
      </c>
      <c r="C2799">
        <v>375</v>
      </c>
      <c r="D2799">
        <v>403</v>
      </c>
      <c r="E2799">
        <v>24490</v>
      </c>
      <c r="F2799" t="s">
        <v>7769</v>
      </c>
    </row>
    <row r="2800" spans="1:6">
      <c r="A2800" s="3" t="s">
        <v>5726</v>
      </c>
      <c r="B2800" t="s">
        <v>5727</v>
      </c>
      <c r="C2800">
        <v>1074</v>
      </c>
      <c r="D2800">
        <v>1071</v>
      </c>
      <c r="E2800">
        <v>30440</v>
      </c>
      <c r="F2800" t="s">
        <v>7769</v>
      </c>
    </row>
    <row r="2801" spans="1:6">
      <c r="A2801" s="3" t="s">
        <v>5728</v>
      </c>
      <c r="B2801" t="s">
        <v>5729</v>
      </c>
      <c r="C2801">
        <v>194</v>
      </c>
      <c r="D2801">
        <v>190</v>
      </c>
      <c r="E2801">
        <v>21390</v>
      </c>
      <c r="F2801" t="s">
        <v>7769</v>
      </c>
    </row>
    <row r="2802" spans="1:6">
      <c r="A2802" s="3" t="s">
        <v>5730</v>
      </c>
      <c r="B2802" t="s">
        <v>5731</v>
      </c>
      <c r="C2802">
        <v>268</v>
      </c>
      <c r="D2802">
        <v>253</v>
      </c>
      <c r="E2802">
        <v>24610</v>
      </c>
      <c r="F2802" t="s">
        <v>7769</v>
      </c>
    </row>
    <row r="2803" spans="1:6">
      <c r="A2803" s="3" t="s">
        <v>5732</v>
      </c>
      <c r="B2803" t="s">
        <v>5733</v>
      </c>
      <c r="C2803">
        <v>241</v>
      </c>
      <c r="D2803">
        <v>238</v>
      </c>
      <c r="E2803">
        <v>24010</v>
      </c>
      <c r="F2803" t="s">
        <v>7769</v>
      </c>
    </row>
    <row r="2804" spans="1:6">
      <c r="A2804" s="3" t="s">
        <v>5794</v>
      </c>
      <c r="B2804" t="s">
        <v>5795</v>
      </c>
      <c r="C2804">
        <v>211</v>
      </c>
      <c r="D2804">
        <v>318</v>
      </c>
      <c r="E2804">
        <v>24970</v>
      </c>
      <c r="F2804" t="s">
        <v>7769</v>
      </c>
    </row>
    <row r="2805" spans="1:6">
      <c r="A2805" s="3" t="s">
        <v>5734</v>
      </c>
      <c r="B2805" t="s">
        <v>5735</v>
      </c>
      <c r="C2805">
        <v>279</v>
      </c>
      <c r="D2805">
        <v>266</v>
      </c>
      <c r="E2805">
        <v>28760</v>
      </c>
      <c r="F2805" t="s">
        <v>7769</v>
      </c>
    </row>
    <row r="2806" spans="1:6">
      <c r="A2806" s="3" t="s">
        <v>5736</v>
      </c>
      <c r="B2806" t="s">
        <v>5737</v>
      </c>
      <c r="C2806">
        <v>631</v>
      </c>
      <c r="D2806">
        <v>675</v>
      </c>
      <c r="E2806">
        <v>26030</v>
      </c>
      <c r="F2806" t="s">
        <v>7769</v>
      </c>
    </row>
    <row r="2807" spans="1:6">
      <c r="A2807" s="3" t="s">
        <v>5738</v>
      </c>
      <c r="B2807" t="s">
        <v>5739</v>
      </c>
      <c r="C2807">
        <v>213</v>
      </c>
      <c r="D2807">
        <v>213</v>
      </c>
      <c r="E2807">
        <v>24710</v>
      </c>
      <c r="F2807" t="s">
        <v>7769</v>
      </c>
    </row>
    <row r="2808" spans="1:6">
      <c r="A2808" s="3" t="s">
        <v>5740</v>
      </c>
      <c r="B2808" t="s">
        <v>5741</v>
      </c>
      <c r="C2808">
        <v>454</v>
      </c>
      <c r="D2808">
        <v>464</v>
      </c>
      <c r="E2808">
        <v>25010</v>
      </c>
      <c r="F2808" t="s">
        <v>7769</v>
      </c>
    </row>
    <row r="2809" spans="1:6">
      <c r="A2809" s="3" t="s">
        <v>5742</v>
      </c>
      <c r="B2809" t="s">
        <v>5743</v>
      </c>
      <c r="C2809">
        <v>349</v>
      </c>
      <c r="D2809">
        <v>355</v>
      </c>
      <c r="E2809">
        <v>25820</v>
      </c>
      <c r="F2809" t="s">
        <v>7769</v>
      </c>
    </row>
    <row r="2810" spans="1:6">
      <c r="A2810" s="3" t="s">
        <v>5796</v>
      </c>
      <c r="B2810" t="s">
        <v>5797</v>
      </c>
      <c r="C2810">
        <v>395</v>
      </c>
      <c r="D2810">
        <v>394</v>
      </c>
      <c r="E2810">
        <v>27990</v>
      </c>
      <c r="F2810" t="s">
        <v>7769</v>
      </c>
    </row>
    <row r="2811" spans="1:6">
      <c r="A2811" s="3" t="s">
        <v>5744</v>
      </c>
      <c r="B2811" t="s">
        <v>5745</v>
      </c>
      <c r="C2811">
        <v>624</v>
      </c>
      <c r="D2811">
        <v>596</v>
      </c>
      <c r="E2811">
        <v>24510</v>
      </c>
      <c r="F2811" t="s">
        <v>7769</v>
      </c>
    </row>
    <row r="2812" spans="1:6">
      <c r="A2812" s="3" t="s">
        <v>5746</v>
      </c>
      <c r="B2812" t="s">
        <v>5747</v>
      </c>
      <c r="C2812">
        <v>2096</v>
      </c>
      <c r="D2812">
        <v>2032</v>
      </c>
      <c r="E2812">
        <v>23080</v>
      </c>
      <c r="F2812">
        <v>15</v>
      </c>
    </row>
    <row r="2813" spans="1:6">
      <c r="A2813" s="3" t="s">
        <v>5748</v>
      </c>
      <c r="B2813" t="s">
        <v>5749</v>
      </c>
      <c r="C2813">
        <v>2622</v>
      </c>
      <c r="D2813">
        <v>2687</v>
      </c>
      <c r="E2813">
        <v>29390</v>
      </c>
      <c r="F2813">
        <v>6</v>
      </c>
    </row>
    <row r="2814" spans="1:6">
      <c r="A2814" s="3" t="s">
        <v>5750</v>
      </c>
      <c r="B2814" t="s">
        <v>5751</v>
      </c>
      <c r="C2814">
        <v>35</v>
      </c>
      <c r="D2814">
        <v>33</v>
      </c>
      <c r="E2814" t="s">
        <v>7769</v>
      </c>
      <c r="F2814" t="s">
        <v>7769</v>
      </c>
    </row>
    <row r="2815" spans="1:6">
      <c r="A2815" s="3" t="s">
        <v>5752</v>
      </c>
      <c r="B2815" t="s">
        <v>5753</v>
      </c>
      <c r="C2815">
        <v>262</v>
      </c>
      <c r="D2815">
        <v>253</v>
      </c>
      <c r="E2815">
        <v>27160</v>
      </c>
      <c r="F2815" t="s">
        <v>7769</v>
      </c>
    </row>
    <row r="2816" spans="1:6">
      <c r="A2816" s="3" t="s">
        <v>5754</v>
      </c>
      <c r="B2816" t="s">
        <v>5755</v>
      </c>
      <c r="C2816">
        <v>142</v>
      </c>
      <c r="D2816">
        <v>185</v>
      </c>
      <c r="E2816">
        <v>22530</v>
      </c>
      <c r="F2816" t="s">
        <v>7769</v>
      </c>
    </row>
    <row r="2817" spans="1:6">
      <c r="A2817" s="3" t="s">
        <v>5756</v>
      </c>
      <c r="B2817" t="s">
        <v>5757</v>
      </c>
      <c r="C2817">
        <v>3001</v>
      </c>
      <c r="D2817">
        <v>2987</v>
      </c>
      <c r="E2817">
        <v>22580</v>
      </c>
      <c r="F2817">
        <v>18</v>
      </c>
    </row>
    <row r="2818" spans="1:6">
      <c r="A2818" s="3" t="s">
        <v>5758</v>
      </c>
      <c r="B2818" t="s">
        <v>5759</v>
      </c>
      <c r="C2818">
        <v>1123</v>
      </c>
      <c r="D2818">
        <v>1123</v>
      </c>
      <c r="E2818">
        <v>29640</v>
      </c>
      <c r="F2818" t="s">
        <v>7769</v>
      </c>
    </row>
    <row r="2819" spans="1:6">
      <c r="A2819" s="3" t="s">
        <v>5760</v>
      </c>
      <c r="B2819" t="s">
        <v>5761</v>
      </c>
      <c r="C2819">
        <v>1359</v>
      </c>
      <c r="D2819">
        <v>1328</v>
      </c>
      <c r="E2819">
        <v>27330</v>
      </c>
      <c r="F2819" t="s">
        <v>7769</v>
      </c>
    </row>
    <row r="2820" spans="1:6">
      <c r="A2820" s="3" t="s">
        <v>5762</v>
      </c>
      <c r="B2820" t="s">
        <v>5763</v>
      </c>
      <c r="C2820">
        <v>782</v>
      </c>
      <c r="D2820">
        <v>794</v>
      </c>
      <c r="E2820">
        <v>30690</v>
      </c>
      <c r="F2820" t="s">
        <v>7769</v>
      </c>
    </row>
    <row r="2821" spans="1:6">
      <c r="A2821" s="3" t="s">
        <v>5764</v>
      </c>
      <c r="B2821" t="s">
        <v>1283</v>
      </c>
      <c r="C2821">
        <v>285</v>
      </c>
      <c r="D2821">
        <v>265</v>
      </c>
      <c r="E2821">
        <v>22130</v>
      </c>
      <c r="F2821" t="s">
        <v>7769</v>
      </c>
    </row>
    <row r="2822" spans="1:6">
      <c r="A2822" s="3" t="s">
        <v>5765</v>
      </c>
      <c r="B2822" t="s">
        <v>5766</v>
      </c>
      <c r="C2822">
        <v>528</v>
      </c>
      <c r="D2822">
        <v>558</v>
      </c>
      <c r="E2822">
        <v>25270</v>
      </c>
      <c r="F2822" t="s">
        <v>7769</v>
      </c>
    </row>
    <row r="2823" spans="1:6">
      <c r="A2823" s="3" t="s">
        <v>5780</v>
      </c>
      <c r="B2823" t="s">
        <v>5781</v>
      </c>
      <c r="C2823">
        <v>538</v>
      </c>
      <c r="D2823">
        <v>516</v>
      </c>
      <c r="E2823">
        <v>24370</v>
      </c>
      <c r="F2823" t="s">
        <v>7769</v>
      </c>
    </row>
    <row r="2824" spans="1:6">
      <c r="A2824" s="3" t="s">
        <v>5798</v>
      </c>
      <c r="B2824" t="s">
        <v>5799</v>
      </c>
      <c r="C2824">
        <v>1446</v>
      </c>
      <c r="D2824">
        <v>1381</v>
      </c>
      <c r="E2824">
        <v>25850</v>
      </c>
      <c r="F2824" t="s">
        <v>7769</v>
      </c>
    </row>
    <row r="2825" spans="1:6">
      <c r="A2825" s="3" t="s">
        <v>5767</v>
      </c>
      <c r="B2825" t="s">
        <v>5768</v>
      </c>
      <c r="C2825">
        <v>307</v>
      </c>
      <c r="D2825">
        <v>293</v>
      </c>
      <c r="E2825">
        <v>24030</v>
      </c>
      <c r="F2825" t="s">
        <v>7769</v>
      </c>
    </row>
    <row r="2826" spans="1:6">
      <c r="A2826" s="3" t="s">
        <v>5769</v>
      </c>
      <c r="B2826" t="s">
        <v>5770</v>
      </c>
      <c r="C2826">
        <v>46</v>
      </c>
      <c r="D2826">
        <v>53</v>
      </c>
      <c r="E2826" t="s">
        <v>7769</v>
      </c>
      <c r="F2826" t="s">
        <v>7769</v>
      </c>
    </row>
    <row r="2827" spans="1:6">
      <c r="A2827" s="3" t="s">
        <v>5771</v>
      </c>
      <c r="B2827" t="s">
        <v>5772</v>
      </c>
      <c r="C2827">
        <v>1944</v>
      </c>
      <c r="D2827">
        <v>1970</v>
      </c>
      <c r="E2827">
        <v>26280</v>
      </c>
      <c r="F2827" t="s">
        <v>7769</v>
      </c>
    </row>
    <row r="2828" spans="1:6">
      <c r="A2828" s="3" t="s">
        <v>5773</v>
      </c>
      <c r="B2828" t="s">
        <v>5774</v>
      </c>
      <c r="C2828">
        <v>86</v>
      </c>
      <c r="D2828">
        <v>83</v>
      </c>
      <c r="E2828" t="s">
        <v>7769</v>
      </c>
      <c r="F2828" t="s">
        <v>7769</v>
      </c>
    </row>
    <row r="2829" spans="1:6">
      <c r="A2829" s="3" t="s">
        <v>5775</v>
      </c>
      <c r="B2829" t="s">
        <v>5776</v>
      </c>
      <c r="C2829">
        <v>241</v>
      </c>
      <c r="D2829">
        <v>251</v>
      </c>
      <c r="E2829">
        <v>22940</v>
      </c>
      <c r="F2829" t="s">
        <v>7769</v>
      </c>
    </row>
    <row r="2830" spans="1:6">
      <c r="A2830" s="3" t="s">
        <v>5777</v>
      </c>
      <c r="B2830" t="s">
        <v>1301</v>
      </c>
      <c r="C2830">
        <v>8738</v>
      </c>
      <c r="D2830">
        <v>8552</v>
      </c>
      <c r="E2830">
        <v>20430</v>
      </c>
      <c r="F2830">
        <v>27</v>
      </c>
    </row>
    <row r="2831" spans="1:6">
      <c r="A2831" s="3" t="s">
        <v>5778</v>
      </c>
      <c r="B2831" t="s">
        <v>5779</v>
      </c>
      <c r="C2831">
        <v>135</v>
      </c>
      <c r="D2831">
        <v>121</v>
      </c>
      <c r="E2831">
        <v>24030</v>
      </c>
      <c r="F2831" t="s">
        <v>7769</v>
      </c>
    </row>
    <row r="2832" spans="1:6">
      <c r="A2832" s="3" t="s">
        <v>5782</v>
      </c>
      <c r="B2832" t="s">
        <v>5783</v>
      </c>
      <c r="C2832">
        <v>199</v>
      </c>
      <c r="D2832">
        <v>214</v>
      </c>
      <c r="E2832">
        <v>24180</v>
      </c>
      <c r="F2832" t="s">
        <v>7769</v>
      </c>
    </row>
    <row r="2833" spans="1:6">
      <c r="A2833" s="3" t="s">
        <v>5784</v>
      </c>
      <c r="B2833" t="s">
        <v>5785</v>
      </c>
      <c r="C2833">
        <v>1583</v>
      </c>
      <c r="D2833">
        <v>1478</v>
      </c>
      <c r="E2833">
        <v>26650</v>
      </c>
      <c r="F2833" t="s">
        <v>7769</v>
      </c>
    </row>
    <row r="2834" spans="1:6">
      <c r="A2834" s="3" t="s">
        <v>5786</v>
      </c>
      <c r="B2834" t="s">
        <v>5787</v>
      </c>
      <c r="C2834">
        <v>685</v>
      </c>
      <c r="D2834">
        <v>691</v>
      </c>
      <c r="E2834">
        <v>25380</v>
      </c>
      <c r="F2834" t="s">
        <v>7769</v>
      </c>
    </row>
    <row r="2835" spans="1:6">
      <c r="A2835" s="3" t="s">
        <v>5788</v>
      </c>
      <c r="B2835" t="s">
        <v>5789</v>
      </c>
      <c r="C2835">
        <v>254</v>
      </c>
      <c r="D2835">
        <v>237</v>
      </c>
      <c r="E2835">
        <v>22460</v>
      </c>
      <c r="F2835" t="s">
        <v>7769</v>
      </c>
    </row>
    <row r="2836" spans="1:6">
      <c r="A2836" s="3" t="s">
        <v>5790</v>
      </c>
      <c r="B2836" t="s">
        <v>5791</v>
      </c>
      <c r="C2836">
        <v>1650</v>
      </c>
      <c r="D2836">
        <v>1614</v>
      </c>
      <c r="E2836">
        <v>25140</v>
      </c>
      <c r="F2836" t="s">
        <v>7769</v>
      </c>
    </row>
    <row r="2837" spans="1:6">
      <c r="A2837" s="3" t="s">
        <v>5792</v>
      </c>
      <c r="B2837" t="s">
        <v>5793</v>
      </c>
      <c r="C2837">
        <v>294</v>
      </c>
      <c r="D2837">
        <v>285</v>
      </c>
      <c r="E2837">
        <v>23340</v>
      </c>
      <c r="F2837" t="s">
        <v>7769</v>
      </c>
    </row>
    <row r="2838" spans="1:6">
      <c r="A2838" s="3" t="s">
        <v>5800</v>
      </c>
      <c r="B2838" t="s">
        <v>5801</v>
      </c>
      <c r="C2838">
        <v>345</v>
      </c>
      <c r="D2838">
        <v>323</v>
      </c>
      <c r="E2838">
        <v>25400</v>
      </c>
      <c r="F2838" t="s">
        <v>7769</v>
      </c>
    </row>
    <row r="2839" spans="1:6">
      <c r="A2839" s="3" t="s">
        <v>5804</v>
      </c>
      <c r="B2839" t="s">
        <v>5805</v>
      </c>
      <c r="C2839">
        <v>309</v>
      </c>
      <c r="D2839">
        <v>285</v>
      </c>
      <c r="E2839">
        <v>23340</v>
      </c>
      <c r="F2839" t="s">
        <v>7769</v>
      </c>
    </row>
    <row r="2840" spans="1:6">
      <c r="A2840" s="3" t="s">
        <v>5806</v>
      </c>
      <c r="B2840" t="s">
        <v>5807</v>
      </c>
      <c r="C2840">
        <v>722</v>
      </c>
      <c r="D2840">
        <v>665</v>
      </c>
      <c r="E2840">
        <v>27620</v>
      </c>
      <c r="F2840" t="s">
        <v>7769</v>
      </c>
    </row>
    <row r="2841" spans="1:6">
      <c r="A2841" s="3" t="s">
        <v>5802</v>
      </c>
      <c r="B2841" t="s">
        <v>5803</v>
      </c>
      <c r="C2841">
        <v>2336</v>
      </c>
      <c r="D2841">
        <v>2493</v>
      </c>
      <c r="E2841">
        <v>23790</v>
      </c>
      <c r="F2841">
        <v>18</v>
      </c>
    </row>
    <row r="2842" spans="1:6">
      <c r="A2842" s="3" t="s">
        <v>5808</v>
      </c>
      <c r="B2842" t="s">
        <v>5809</v>
      </c>
      <c r="C2842">
        <v>3982</v>
      </c>
      <c r="D2842">
        <v>3981</v>
      </c>
      <c r="E2842">
        <v>28570</v>
      </c>
      <c r="F2842">
        <v>7</v>
      </c>
    </row>
    <row r="2843" spans="1:6">
      <c r="A2843" s="3" t="s">
        <v>5810</v>
      </c>
      <c r="B2843" t="s">
        <v>5811</v>
      </c>
      <c r="C2843">
        <v>6145</v>
      </c>
      <c r="D2843">
        <v>5948</v>
      </c>
      <c r="E2843">
        <v>22010</v>
      </c>
      <c r="F2843">
        <v>22</v>
      </c>
    </row>
    <row r="2844" spans="1:6">
      <c r="A2844" s="3" t="s">
        <v>5812</v>
      </c>
      <c r="B2844" t="s">
        <v>5813</v>
      </c>
      <c r="C2844">
        <v>162</v>
      </c>
      <c r="D2844">
        <v>150</v>
      </c>
      <c r="E2844">
        <v>20980</v>
      </c>
      <c r="F2844" t="s">
        <v>7769</v>
      </c>
    </row>
    <row r="2845" spans="1:6">
      <c r="A2845" s="3" t="s">
        <v>5814</v>
      </c>
      <c r="B2845" t="s">
        <v>5815</v>
      </c>
      <c r="C2845">
        <v>322</v>
      </c>
      <c r="D2845">
        <v>310</v>
      </c>
      <c r="E2845">
        <v>25940</v>
      </c>
      <c r="F2845" t="s">
        <v>7769</v>
      </c>
    </row>
    <row r="2846" spans="1:6">
      <c r="A2846" s="3" t="s">
        <v>5816</v>
      </c>
      <c r="B2846" t="s">
        <v>5817</v>
      </c>
      <c r="C2846">
        <v>292</v>
      </c>
      <c r="D2846">
        <v>294</v>
      </c>
      <c r="E2846">
        <v>25050</v>
      </c>
      <c r="F2846" t="s">
        <v>7769</v>
      </c>
    </row>
    <row r="2847" spans="1:6">
      <c r="A2847" s="3" t="s">
        <v>5818</v>
      </c>
      <c r="B2847" t="s">
        <v>5819</v>
      </c>
      <c r="C2847">
        <v>122</v>
      </c>
      <c r="D2847">
        <v>122</v>
      </c>
      <c r="E2847">
        <v>25360</v>
      </c>
      <c r="F2847" t="s">
        <v>7769</v>
      </c>
    </row>
    <row r="2848" spans="1:6">
      <c r="A2848" s="3" t="s">
        <v>5820</v>
      </c>
      <c r="B2848" t="s">
        <v>1323</v>
      </c>
      <c r="C2848">
        <v>264</v>
      </c>
      <c r="D2848">
        <v>289</v>
      </c>
      <c r="E2848">
        <v>31700</v>
      </c>
      <c r="F2848" t="s">
        <v>7769</v>
      </c>
    </row>
    <row r="2849" spans="1:6">
      <c r="A2849" s="3" t="s">
        <v>5873</v>
      </c>
      <c r="B2849" t="s">
        <v>5874</v>
      </c>
      <c r="C2849">
        <v>3511</v>
      </c>
      <c r="D2849">
        <v>3471</v>
      </c>
      <c r="E2849">
        <v>30060</v>
      </c>
      <c r="F2849">
        <v>7</v>
      </c>
    </row>
    <row r="2850" spans="1:6">
      <c r="A2850" s="3" t="s">
        <v>5823</v>
      </c>
      <c r="B2850" t="s">
        <v>5824</v>
      </c>
      <c r="C2850">
        <v>160</v>
      </c>
      <c r="D2850">
        <v>173</v>
      </c>
      <c r="E2850">
        <v>23200</v>
      </c>
      <c r="F2850" t="s">
        <v>7769</v>
      </c>
    </row>
    <row r="2851" spans="1:6">
      <c r="A2851" s="3" t="s">
        <v>5871</v>
      </c>
      <c r="B2851" t="s">
        <v>5872</v>
      </c>
      <c r="C2851">
        <v>5076</v>
      </c>
      <c r="D2851">
        <v>5029</v>
      </c>
      <c r="E2851">
        <v>23380</v>
      </c>
      <c r="F2851">
        <v>19</v>
      </c>
    </row>
    <row r="2852" spans="1:6">
      <c r="A2852" s="3" t="s">
        <v>5825</v>
      </c>
      <c r="B2852" t="s">
        <v>5826</v>
      </c>
      <c r="C2852">
        <v>592</v>
      </c>
      <c r="D2852">
        <v>618</v>
      </c>
      <c r="E2852">
        <v>29630</v>
      </c>
      <c r="F2852" t="s">
        <v>7769</v>
      </c>
    </row>
    <row r="2853" spans="1:6">
      <c r="A2853" s="3" t="s">
        <v>5827</v>
      </c>
      <c r="B2853" t="s">
        <v>5828</v>
      </c>
      <c r="C2853">
        <v>2248</v>
      </c>
      <c r="D2853">
        <v>2349</v>
      </c>
      <c r="E2853">
        <v>27870</v>
      </c>
      <c r="F2853">
        <v>9</v>
      </c>
    </row>
    <row r="2854" spans="1:6">
      <c r="A2854" s="3" t="s">
        <v>5829</v>
      </c>
      <c r="B2854" t="s">
        <v>5830</v>
      </c>
      <c r="C2854">
        <v>326</v>
      </c>
      <c r="D2854">
        <v>318</v>
      </c>
      <c r="E2854">
        <v>24310</v>
      </c>
      <c r="F2854" t="s">
        <v>7769</v>
      </c>
    </row>
    <row r="2855" spans="1:6">
      <c r="A2855" s="3" t="s">
        <v>5831</v>
      </c>
      <c r="B2855" t="s">
        <v>5832</v>
      </c>
      <c r="C2855">
        <v>807</v>
      </c>
      <c r="D2855">
        <v>830</v>
      </c>
      <c r="E2855">
        <v>23260</v>
      </c>
      <c r="F2855" t="s">
        <v>7769</v>
      </c>
    </row>
    <row r="2856" spans="1:6">
      <c r="A2856" s="3" t="s">
        <v>5833</v>
      </c>
      <c r="B2856" t="s">
        <v>5834</v>
      </c>
      <c r="C2856">
        <v>783</v>
      </c>
      <c r="D2856">
        <v>821</v>
      </c>
      <c r="E2856">
        <v>28700</v>
      </c>
      <c r="F2856" t="s">
        <v>7769</v>
      </c>
    </row>
    <row r="2857" spans="1:6">
      <c r="A2857" s="3" t="s">
        <v>5835</v>
      </c>
      <c r="B2857" t="s">
        <v>5836</v>
      </c>
      <c r="C2857">
        <v>1136</v>
      </c>
      <c r="D2857">
        <v>1041</v>
      </c>
      <c r="E2857">
        <v>29370</v>
      </c>
      <c r="F2857" t="s">
        <v>7769</v>
      </c>
    </row>
    <row r="2858" spans="1:6">
      <c r="A2858" s="3" t="s">
        <v>5837</v>
      </c>
      <c r="B2858" t="s">
        <v>5838</v>
      </c>
      <c r="C2858">
        <v>6606</v>
      </c>
      <c r="D2858">
        <v>6459</v>
      </c>
      <c r="E2858">
        <v>23780</v>
      </c>
      <c r="F2858">
        <v>17</v>
      </c>
    </row>
    <row r="2859" spans="1:6">
      <c r="A2859" s="3" t="s">
        <v>5839</v>
      </c>
      <c r="B2859" t="s">
        <v>5840</v>
      </c>
      <c r="C2859">
        <v>450</v>
      </c>
      <c r="D2859">
        <v>520</v>
      </c>
      <c r="E2859">
        <v>26520</v>
      </c>
      <c r="F2859" t="s">
        <v>7769</v>
      </c>
    </row>
    <row r="2860" spans="1:6">
      <c r="A2860" s="3" t="s">
        <v>5841</v>
      </c>
      <c r="B2860" t="s">
        <v>5842</v>
      </c>
      <c r="C2860">
        <v>3452</v>
      </c>
      <c r="D2860">
        <v>3353</v>
      </c>
      <c r="E2860">
        <v>25100</v>
      </c>
      <c r="F2860">
        <v>11</v>
      </c>
    </row>
    <row r="2861" spans="1:6">
      <c r="A2861" s="3" t="s">
        <v>5875</v>
      </c>
      <c r="B2861" t="s">
        <v>5876</v>
      </c>
      <c r="C2861">
        <v>1648</v>
      </c>
      <c r="D2861">
        <v>1708</v>
      </c>
      <c r="E2861">
        <v>25090</v>
      </c>
      <c r="F2861" t="s">
        <v>7769</v>
      </c>
    </row>
    <row r="2862" spans="1:6">
      <c r="A2862" s="3" t="s">
        <v>5849</v>
      </c>
      <c r="B2862" t="s">
        <v>5850</v>
      </c>
      <c r="C2862">
        <v>5906</v>
      </c>
      <c r="D2862">
        <v>5843</v>
      </c>
      <c r="E2862">
        <v>24900</v>
      </c>
      <c r="F2862">
        <v>14</v>
      </c>
    </row>
    <row r="2863" spans="1:6">
      <c r="A2863" s="3" t="s">
        <v>5843</v>
      </c>
      <c r="B2863" t="s">
        <v>5844</v>
      </c>
      <c r="C2863">
        <v>11204</v>
      </c>
      <c r="D2863">
        <v>10888</v>
      </c>
      <c r="E2863">
        <v>24100</v>
      </c>
      <c r="F2863">
        <v>17</v>
      </c>
    </row>
    <row r="2864" spans="1:6">
      <c r="A2864" s="3" t="s">
        <v>5845</v>
      </c>
      <c r="B2864" t="s">
        <v>5846</v>
      </c>
      <c r="C2864">
        <v>482</v>
      </c>
      <c r="D2864">
        <v>443</v>
      </c>
      <c r="E2864">
        <v>24990</v>
      </c>
      <c r="F2864" t="s">
        <v>7769</v>
      </c>
    </row>
    <row r="2865" spans="1:6">
      <c r="A2865" s="3" t="s">
        <v>5847</v>
      </c>
      <c r="B2865" t="s">
        <v>5848</v>
      </c>
      <c r="C2865">
        <v>286</v>
      </c>
      <c r="D2865">
        <v>264</v>
      </c>
      <c r="E2865">
        <v>24300</v>
      </c>
      <c r="F2865" t="s">
        <v>7769</v>
      </c>
    </row>
    <row r="2866" spans="1:6">
      <c r="A2866" s="3" t="s">
        <v>5851</v>
      </c>
      <c r="B2866" t="s">
        <v>5852</v>
      </c>
      <c r="C2866">
        <v>210</v>
      </c>
      <c r="D2866">
        <v>216</v>
      </c>
      <c r="E2866">
        <v>29280</v>
      </c>
      <c r="F2866" t="s">
        <v>7769</v>
      </c>
    </row>
    <row r="2867" spans="1:6">
      <c r="A2867" s="3" t="s">
        <v>5853</v>
      </c>
      <c r="B2867" t="s">
        <v>5854</v>
      </c>
      <c r="C2867">
        <v>119</v>
      </c>
      <c r="D2867">
        <v>131</v>
      </c>
      <c r="E2867">
        <v>25600</v>
      </c>
      <c r="F2867" t="s">
        <v>7769</v>
      </c>
    </row>
    <row r="2868" spans="1:6">
      <c r="A2868" s="3" t="s">
        <v>5855</v>
      </c>
      <c r="B2868" t="s">
        <v>5856</v>
      </c>
      <c r="C2868">
        <v>878</v>
      </c>
      <c r="D2868">
        <v>826</v>
      </c>
      <c r="E2868">
        <v>24020</v>
      </c>
      <c r="F2868" t="s">
        <v>7769</v>
      </c>
    </row>
    <row r="2869" spans="1:6">
      <c r="A2869" s="3" t="s">
        <v>5857</v>
      </c>
      <c r="B2869" t="s">
        <v>5858</v>
      </c>
      <c r="C2869">
        <v>4738</v>
      </c>
      <c r="D2869">
        <v>4494</v>
      </c>
      <c r="E2869">
        <v>23000</v>
      </c>
      <c r="F2869">
        <v>23</v>
      </c>
    </row>
    <row r="2870" spans="1:6">
      <c r="A2870" s="3" t="s">
        <v>5859</v>
      </c>
      <c r="B2870" t="s">
        <v>5860</v>
      </c>
      <c r="C2870">
        <v>14782</v>
      </c>
      <c r="D2870">
        <v>14382</v>
      </c>
      <c r="E2870">
        <v>20050</v>
      </c>
      <c r="F2870">
        <v>31</v>
      </c>
    </row>
    <row r="2871" spans="1:6">
      <c r="A2871" s="3" t="s">
        <v>5861</v>
      </c>
      <c r="B2871" t="s">
        <v>5862</v>
      </c>
      <c r="C2871">
        <v>1095</v>
      </c>
      <c r="D2871">
        <v>1073</v>
      </c>
      <c r="E2871">
        <v>26180</v>
      </c>
      <c r="F2871" t="s">
        <v>7769</v>
      </c>
    </row>
    <row r="2872" spans="1:6">
      <c r="A2872" s="3" t="s">
        <v>5863</v>
      </c>
      <c r="B2872" t="s">
        <v>5864</v>
      </c>
      <c r="C2872">
        <v>4971</v>
      </c>
      <c r="D2872">
        <v>4677</v>
      </c>
      <c r="E2872">
        <v>20400</v>
      </c>
      <c r="F2872">
        <v>28</v>
      </c>
    </row>
    <row r="2873" spans="1:6">
      <c r="A2873" s="3" t="s">
        <v>5865</v>
      </c>
      <c r="B2873" t="s">
        <v>5866</v>
      </c>
      <c r="C2873">
        <v>101</v>
      </c>
      <c r="D2873">
        <v>105</v>
      </c>
      <c r="E2873">
        <v>25720</v>
      </c>
      <c r="F2873" t="s">
        <v>7769</v>
      </c>
    </row>
    <row r="2874" spans="1:6">
      <c r="A2874" s="3" t="s">
        <v>5867</v>
      </c>
      <c r="B2874" t="s">
        <v>5868</v>
      </c>
      <c r="C2874">
        <v>760</v>
      </c>
      <c r="D2874">
        <v>773</v>
      </c>
      <c r="E2874">
        <v>28730</v>
      </c>
      <c r="F2874" t="s">
        <v>7769</v>
      </c>
    </row>
    <row r="2875" spans="1:6">
      <c r="A2875" s="3" t="s">
        <v>5869</v>
      </c>
      <c r="B2875" t="s">
        <v>5870</v>
      </c>
      <c r="C2875">
        <v>3027</v>
      </c>
      <c r="D2875">
        <v>2999</v>
      </c>
      <c r="E2875">
        <v>25410</v>
      </c>
      <c r="F2875">
        <v>11</v>
      </c>
    </row>
    <row r="2876" spans="1:6">
      <c r="A2876" s="3" t="s">
        <v>5877</v>
      </c>
      <c r="B2876" t="s">
        <v>5878</v>
      </c>
      <c r="C2876">
        <v>9715</v>
      </c>
      <c r="D2876">
        <v>9414</v>
      </c>
      <c r="E2876">
        <v>18180</v>
      </c>
      <c r="F2876">
        <v>36</v>
      </c>
    </row>
    <row r="2877" spans="1:6">
      <c r="A2877" s="3" t="s">
        <v>5879</v>
      </c>
      <c r="B2877" t="s">
        <v>5880</v>
      </c>
      <c r="C2877">
        <v>486</v>
      </c>
      <c r="D2877">
        <v>521</v>
      </c>
      <c r="E2877">
        <v>26430</v>
      </c>
      <c r="F2877" t="s">
        <v>7769</v>
      </c>
    </row>
    <row r="2878" spans="1:6">
      <c r="A2878" s="3" t="s">
        <v>5881</v>
      </c>
      <c r="B2878" t="s">
        <v>5882</v>
      </c>
      <c r="C2878">
        <v>4496</v>
      </c>
      <c r="D2878">
        <v>4704</v>
      </c>
      <c r="E2878">
        <v>22650</v>
      </c>
      <c r="F2878">
        <v>15</v>
      </c>
    </row>
    <row r="2879" spans="1:6">
      <c r="A2879" s="3" t="s">
        <v>5883</v>
      </c>
      <c r="B2879" t="s">
        <v>5884</v>
      </c>
      <c r="C2879">
        <v>4820</v>
      </c>
      <c r="D2879">
        <v>4668</v>
      </c>
      <c r="E2879">
        <v>26960</v>
      </c>
      <c r="F2879">
        <v>12</v>
      </c>
    </row>
    <row r="2880" spans="1:6">
      <c r="A2880" s="3" t="s">
        <v>5885</v>
      </c>
      <c r="B2880" t="s">
        <v>5886</v>
      </c>
      <c r="C2880">
        <v>329</v>
      </c>
      <c r="D2880">
        <v>315</v>
      </c>
      <c r="E2880">
        <v>24230</v>
      </c>
      <c r="F2880" t="s">
        <v>7769</v>
      </c>
    </row>
    <row r="2881" spans="1:6">
      <c r="A2881" s="3" t="s">
        <v>5887</v>
      </c>
      <c r="B2881" t="s">
        <v>5888</v>
      </c>
      <c r="C2881">
        <v>196</v>
      </c>
      <c r="D2881">
        <v>198</v>
      </c>
      <c r="E2881">
        <v>25340</v>
      </c>
      <c r="F2881" t="s">
        <v>7769</v>
      </c>
    </row>
    <row r="2882" spans="1:6">
      <c r="A2882" s="3" t="s">
        <v>5335</v>
      </c>
      <c r="B2882" t="s">
        <v>5336</v>
      </c>
      <c r="C2882">
        <v>180</v>
      </c>
      <c r="D2882">
        <v>153</v>
      </c>
      <c r="E2882">
        <v>25340</v>
      </c>
      <c r="F2882" t="s">
        <v>7769</v>
      </c>
    </row>
    <row r="2883" spans="1:6">
      <c r="A2883" s="3" t="s">
        <v>5889</v>
      </c>
      <c r="B2883" t="s">
        <v>5890</v>
      </c>
      <c r="C2883">
        <v>82</v>
      </c>
      <c r="D2883">
        <v>83</v>
      </c>
      <c r="E2883" t="s">
        <v>7769</v>
      </c>
      <c r="F2883" t="s">
        <v>7769</v>
      </c>
    </row>
    <row r="2884" spans="1:6">
      <c r="A2884" s="3" t="s">
        <v>5891</v>
      </c>
      <c r="B2884" t="s">
        <v>5892</v>
      </c>
      <c r="C2884">
        <v>183</v>
      </c>
      <c r="D2884">
        <v>182</v>
      </c>
      <c r="E2884">
        <v>24570</v>
      </c>
      <c r="F2884" t="s">
        <v>7769</v>
      </c>
    </row>
    <row r="2885" spans="1:6">
      <c r="A2885" s="3" t="s">
        <v>5893</v>
      </c>
      <c r="B2885" t="s">
        <v>5894</v>
      </c>
      <c r="C2885">
        <v>364</v>
      </c>
      <c r="D2885">
        <v>390</v>
      </c>
      <c r="E2885">
        <v>25420</v>
      </c>
      <c r="F2885" t="s">
        <v>7769</v>
      </c>
    </row>
    <row r="2886" spans="1:6">
      <c r="A2886" s="3" t="s">
        <v>5895</v>
      </c>
      <c r="B2886" t="s">
        <v>5896</v>
      </c>
      <c r="C2886">
        <v>455</v>
      </c>
      <c r="D2886">
        <v>438</v>
      </c>
      <c r="E2886">
        <v>25090</v>
      </c>
      <c r="F2886" t="s">
        <v>7769</v>
      </c>
    </row>
    <row r="2887" spans="1:6">
      <c r="A2887" s="3" t="s">
        <v>5897</v>
      </c>
      <c r="B2887" t="s">
        <v>5898</v>
      </c>
      <c r="C2887">
        <v>449</v>
      </c>
      <c r="D2887">
        <v>409</v>
      </c>
      <c r="E2887">
        <v>25270</v>
      </c>
      <c r="F2887" t="s">
        <v>7769</v>
      </c>
    </row>
    <row r="2888" spans="1:6">
      <c r="A2888" s="3" t="s">
        <v>5899</v>
      </c>
      <c r="B2888" t="s">
        <v>5900</v>
      </c>
      <c r="C2888">
        <v>317</v>
      </c>
      <c r="D2888">
        <v>325</v>
      </c>
      <c r="E2888">
        <v>23900</v>
      </c>
      <c r="F2888" t="s">
        <v>7769</v>
      </c>
    </row>
    <row r="2889" spans="1:6">
      <c r="A2889" s="3" t="s">
        <v>5901</v>
      </c>
      <c r="B2889" t="s">
        <v>5902</v>
      </c>
      <c r="C2889">
        <v>765</v>
      </c>
      <c r="D2889">
        <v>750</v>
      </c>
      <c r="E2889">
        <v>24390</v>
      </c>
      <c r="F2889" t="s">
        <v>7769</v>
      </c>
    </row>
    <row r="2890" spans="1:6">
      <c r="A2890" s="3" t="s">
        <v>5903</v>
      </c>
      <c r="B2890" t="s">
        <v>5904</v>
      </c>
      <c r="C2890">
        <v>916</v>
      </c>
      <c r="D2890">
        <v>929</v>
      </c>
      <c r="E2890">
        <v>26990</v>
      </c>
      <c r="F2890" t="s">
        <v>7769</v>
      </c>
    </row>
    <row r="2891" spans="1:6">
      <c r="A2891" s="3" t="s">
        <v>5905</v>
      </c>
      <c r="B2891" t="s">
        <v>5906</v>
      </c>
      <c r="C2891">
        <v>333</v>
      </c>
      <c r="D2891">
        <v>299</v>
      </c>
      <c r="E2891">
        <v>24320</v>
      </c>
      <c r="F2891" t="s">
        <v>7769</v>
      </c>
    </row>
    <row r="2892" spans="1:6">
      <c r="A2892" s="3" t="s">
        <v>5907</v>
      </c>
      <c r="B2892" t="s">
        <v>5908</v>
      </c>
      <c r="C2892">
        <v>325</v>
      </c>
      <c r="D2892">
        <v>324</v>
      </c>
      <c r="E2892">
        <v>23120</v>
      </c>
      <c r="F2892" t="s">
        <v>7769</v>
      </c>
    </row>
    <row r="2893" spans="1:6">
      <c r="A2893" s="3" t="s">
        <v>5909</v>
      </c>
      <c r="B2893" t="s">
        <v>5910</v>
      </c>
      <c r="C2893">
        <v>722</v>
      </c>
      <c r="D2893">
        <v>685</v>
      </c>
      <c r="E2893">
        <v>23780</v>
      </c>
      <c r="F2893" t="s">
        <v>7769</v>
      </c>
    </row>
    <row r="2894" spans="1:6">
      <c r="A2894" s="3" t="s">
        <v>5911</v>
      </c>
      <c r="B2894" t="s">
        <v>5912</v>
      </c>
      <c r="C2894">
        <v>269</v>
      </c>
      <c r="D2894">
        <v>251</v>
      </c>
      <c r="E2894">
        <v>25830</v>
      </c>
      <c r="F2894" t="s">
        <v>7769</v>
      </c>
    </row>
    <row r="2895" spans="1:6">
      <c r="A2895" s="3" t="s">
        <v>5913</v>
      </c>
      <c r="B2895" t="s">
        <v>4180</v>
      </c>
      <c r="C2895">
        <v>163</v>
      </c>
      <c r="D2895">
        <v>159</v>
      </c>
      <c r="E2895">
        <v>24500</v>
      </c>
      <c r="F2895" t="s">
        <v>7769</v>
      </c>
    </row>
    <row r="2896" spans="1:6">
      <c r="A2896" s="3" t="s">
        <v>5938</v>
      </c>
      <c r="B2896" t="s">
        <v>5939</v>
      </c>
      <c r="C2896">
        <v>54</v>
      </c>
      <c r="D2896">
        <v>49</v>
      </c>
      <c r="E2896" t="s">
        <v>7769</v>
      </c>
      <c r="F2896" t="s">
        <v>7769</v>
      </c>
    </row>
    <row r="2897" spans="1:6">
      <c r="A2897" s="3" t="s">
        <v>5914</v>
      </c>
      <c r="B2897" t="s">
        <v>5915</v>
      </c>
      <c r="C2897">
        <v>1148</v>
      </c>
      <c r="D2897">
        <v>1210</v>
      </c>
      <c r="E2897">
        <v>26410</v>
      </c>
      <c r="F2897" t="s">
        <v>7769</v>
      </c>
    </row>
    <row r="2898" spans="1:6">
      <c r="A2898" s="3" t="s">
        <v>5916</v>
      </c>
      <c r="B2898" t="s">
        <v>5917</v>
      </c>
      <c r="C2898">
        <v>1093</v>
      </c>
      <c r="D2898">
        <v>1147</v>
      </c>
      <c r="E2898">
        <v>28350</v>
      </c>
      <c r="F2898" t="s">
        <v>7769</v>
      </c>
    </row>
    <row r="2899" spans="1:6">
      <c r="A2899" s="3" t="s">
        <v>5918</v>
      </c>
      <c r="B2899" t="s">
        <v>5919</v>
      </c>
      <c r="C2899">
        <v>608</v>
      </c>
      <c r="D2899">
        <v>594</v>
      </c>
      <c r="E2899">
        <v>24780</v>
      </c>
      <c r="F2899" t="s">
        <v>7769</v>
      </c>
    </row>
    <row r="2900" spans="1:6">
      <c r="A2900" s="3" t="s">
        <v>5920</v>
      </c>
      <c r="B2900" t="s">
        <v>5921</v>
      </c>
      <c r="C2900">
        <v>111</v>
      </c>
      <c r="D2900">
        <v>118</v>
      </c>
      <c r="E2900">
        <v>23290</v>
      </c>
      <c r="F2900" t="s">
        <v>7769</v>
      </c>
    </row>
    <row r="2901" spans="1:6">
      <c r="A2901" s="3" t="s">
        <v>5922</v>
      </c>
      <c r="B2901" t="s">
        <v>5923</v>
      </c>
      <c r="C2901">
        <v>557</v>
      </c>
      <c r="D2901">
        <v>569</v>
      </c>
      <c r="E2901">
        <v>28760</v>
      </c>
      <c r="F2901" t="s">
        <v>7769</v>
      </c>
    </row>
    <row r="2902" spans="1:6">
      <c r="A2902" s="3" t="s">
        <v>5924</v>
      </c>
      <c r="B2902" t="s">
        <v>5925</v>
      </c>
      <c r="C2902">
        <v>269</v>
      </c>
      <c r="D2902">
        <v>286</v>
      </c>
      <c r="E2902">
        <v>25240</v>
      </c>
      <c r="F2902" t="s">
        <v>7769</v>
      </c>
    </row>
    <row r="2903" spans="1:6">
      <c r="A2903" s="3" t="s">
        <v>5926</v>
      </c>
      <c r="B2903" t="s">
        <v>5927</v>
      </c>
      <c r="C2903">
        <v>240</v>
      </c>
      <c r="D2903">
        <v>205</v>
      </c>
      <c r="E2903">
        <v>25150</v>
      </c>
      <c r="F2903" t="s">
        <v>7769</v>
      </c>
    </row>
    <row r="2904" spans="1:6">
      <c r="A2904" s="3" t="s">
        <v>5928</v>
      </c>
      <c r="B2904" t="s">
        <v>5929</v>
      </c>
      <c r="C2904">
        <v>817</v>
      </c>
      <c r="D2904">
        <v>942</v>
      </c>
      <c r="E2904">
        <v>28390</v>
      </c>
      <c r="F2904" t="s">
        <v>7769</v>
      </c>
    </row>
    <row r="2905" spans="1:6">
      <c r="A2905" s="3" t="s">
        <v>5930</v>
      </c>
      <c r="B2905" t="s">
        <v>5931</v>
      </c>
      <c r="C2905">
        <v>379</v>
      </c>
      <c r="D2905">
        <v>375</v>
      </c>
      <c r="E2905">
        <v>23030</v>
      </c>
      <c r="F2905" t="s">
        <v>7769</v>
      </c>
    </row>
    <row r="2906" spans="1:6">
      <c r="A2906" s="3" t="s">
        <v>5932</v>
      </c>
      <c r="B2906" t="s">
        <v>5933</v>
      </c>
      <c r="C2906">
        <v>2496</v>
      </c>
      <c r="D2906">
        <v>2663</v>
      </c>
      <c r="E2906">
        <v>28200</v>
      </c>
      <c r="F2906">
        <v>9</v>
      </c>
    </row>
    <row r="2907" spans="1:6">
      <c r="A2907" s="3" t="s">
        <v>5337</v>
      </c>
      <c r="B2907" t="s">
        <v>5338</v>
      </c>
      <c r="C2907">
        <v>154</v>
      </c>
      <c r="D2907">
        <v>197</v>
      </c>
      <c r="E2907">
        <v>24630</v>
      </c>
      <c r="F2907" t="s">
        <v>7769</v>
      </c>
    </row>
    <row r="2908" spans="1:6">
      <c r="A2908" s="3" t="s">
        <v>5934</v>
      </c>
      <c r="B2908" t="s">
        <v>5935</v>
      </c>
      <c r="C2908">
        <v>640</v>
      </c>
      <c r="D2908">
        <v>624</v>
      </c>
      <c r="E2908">
        <v>25050</v>
      </c>
      <c r="F2908" t="s">
        <v>7769</v>
      </c>
    </row>
    <row r="2909" spans="1:6">
      <c r="A2909" s="3" t="s">
        <v>5936</v>
      </c>
      <c r="B2909" t="s">
        <v>5937</v>
      </c>
      <c r="C2909">
        <v>376</v>
      </c>
      <c r="D2909">
        <v>359</v>
      </c>
      <c r="E2909">
        <v>22600</v>
      </c>
      <c r="F2909" t="s">
        <v>7769</v>
      </c>
    </row>
    <row r="2910" spans="1:6">
      <c r="A2910" s="3" t="s">
        <v>5940</v>
      </c>
      <c r="B2910" t="s">
        <v>5941</v>
      </c>
      <c r="C2910">
        <v>252</v>
      </c>
      <c r="D2910">
        <v>265</v>
      </c>
      <c r="E2910">
        <v>28810</v>
      </c>
      <c r="F2910" t="s">
        <v>7769</v>
      </c>
    </row>
    <row r="2911" spans="1:6">
      <c r="A2911" s="3" t="s">
        <v>5942</v>
      </c>
      <c r="B2911" t="s">
        <v>5943</v>
      </c>
      <c r="C2911">
        <v>151</v>
      </c>
      <c r="D2911">
        <v>150</v>
      </c>
      <c r="E2911">
        <v>31610</v>
      </c>
      <c r="F2911" t="s">
        <v>7769</v>
      </c>
    </row>
    <row r="2912" spans="1:6">
      <c r="A2912" s="3" t="s">
        <v>5944</v>
      </c>
      <c r="B2912" t="s">
        <v>5945</v>
      </c>
      <c r="C2912">
        <v>260</v>
      </c>
      <c r="D2912">
        <v>259</v>
      </c>
      <c r="E2912">
        <v>23760</v>
      </c>
      <c r="F2912" t="s">
        <v>7769</v>
      </c>
    </row>
    <row r="2913" spans="1:6">
      <c r="A2913" s="3" t="s">
        <v>5946</v>
      </c>
      <c r="B2913" t="s">
        <v>5947</v>
      </c>
      <c r="C2913">
        <v>137</v>
      </c>
      <c r="D2913">
        <v>125</v>
      </c>
      <c r="E2913">
        <v>24780</v>
      </c>
      <c r="F2913" t="s">
        <v>7769</v>
      </c>
    </row>
    <row r="2914" spans="1:6">
      <c r="A2914" s="3" t="s">
        <v>5952</v>
      </c>
      <c r="B2914" t="s">
        <v>5953</v>
      </c>
      <c r="C2914">
        <v>1204</v>
      </c>
      <c r="D2914">
        <v>1310</v>
      </c>
      <c r="E2914">
        <v>29480</v>
      </c>
      <c r="F2914" t="s">
        <v>7769</v>
      </c>
    </row>
    <row r="2915" spans="1:6">
      <c r="A2915" s="3" t="s">
        <v>5954</v>
      </c>
      <c r="B2915" t="s">
        <v>5955</v>
      </c>
      <c r="C2915">
        <v>1115</v>
      </c>
      <c r="D2915">
        <v>1146</v>
      </c>
      <c r="E2915">
        <v>24420</v>
      </c>
      <c r="F2915" t="s">
        <v>7769</v>
      </c>
    </row>
    <row r="2916" spans="1:6">
      <c r="A2916" s="3" t="s">
        <v>5948</v>
      </c>
      <c r="B2916" t="s">
        <v>5949</v>
      </c>
      <c r="C2916">
        <v>834</v>
      </c>
      <c r="D2916">
        <v>815</v>
      </c>
      <c r="E2916">
        <v>23230</v>
      </c>
      <c r="F2916" t="s">
        <v>7769</v>
      </c>
    </row>
    <row r="2917" spans="1:6">
      <c r="A2917" s="3" t="s">
        <v>5301</v>
      </c>
      <c r="B2917" t="s">
        <v>5302</v>
      </c>
      <c r="C2917">
        <v>493</v>
      </c>
      <c r="D2917">
        <v>476</v>
      </c>
      <c r="E2917">
        <v>27090</v>
      </c>
      <c r="F2917" t="s">
        <v>7769</v>
      </c>
    </row>
    <row r="2918" spans="1:6">
      <c r="A2918" s="3" t="s">
        <v>5950</v>
      </c>
      <c r="B2918" t="s">
        <v>5951</v>
      </c>
      <c r="C2918">
        <v>123</v>
      </c>
      <c r="D2918">
        <v>96</v>
      </c>
      <c r="E2918">
        <v>24250</v>
      </c>
      <c r="F2918" t="s">
        <v>7769</v>
      </c>
    </row>
    <row r="2919" spans="1:6">
      <c r="A2919" s="3" t="s">
        <v>5956</v>
      </c>
      <c r="B2919" t="s">
        <v>5957</v>
      </c>
      <c r="C2919">
        <v>174</v>
      </c>
      <c r="D2919">
        <v>163</v>
      </c>
      <c r="E2919">
        <v>25900</v>
      </c>
      <c r="F2919" t="s">
        <v>7769</v>
      </c>
    </row>
    <row r="2920" spans="1:6">
      <c r="A2920" s="3" t="s">
        <v>5958</v>
      </c>
      <c r="B2920" t="s">
        <v>5959</v>
      </c>
      <c r="C2920">
        <v>223</v>
      </c>
      <c r="D2920">
        <v>215</v>
      </c>
      <c r="E2920">
        <v>28970</v>
      </c>
      <c r="F2920" t="s">
        <v>7769</v>
      </c>
    </row>
    <row r="2921" spans="1:6">
      <c r="A2921" s="3" t="s">
        <v>5960</v>
      </c>
      <c r="B2921" t="s">
        <v>5961</v>
      </c>
      <c r="C2921">
        <v>1434</v>
      </c>
      <c r="D2921">
        <v>1616</v>
      </c>
      <c r="E2921">
        <v>26620</v>
      </c>
      <c r="F2921" t="s">
        <v>7769</v>
      </c>
    </row>
    <row r="2922" spans="1:6">
      <c r="A2922" s="3" t="s">
        <v>5962</v>
      </c>
      <c r="B2922" t="s">
        <v>5963</v>
      </c>
      <c r="C2922">
        <v>159</v>
      </c>
      <c r="D2922">
        <v>154</v>
      </c>
      <c r="E2922">
        <v>22880</v>
      </c>
      <c r="F2922" t="s">
        <v>7769</v>
      </c>
    </row>
    <row r="2923" spans="1:6">
      <c r="A2923" s="3" t="s">
        <v>5964</v>
      </c>
      <c r="B2923" t="s">
        <v>5965</v>
      </c>
      <c r="C2923">
        <v>1099</v>
      </c>
      <c r="D2923">
        <v>1072</v>
      </c>
      <c r="E2923">
        <v>26910</v>
      </c>
      <c r="F2923" t="s">
        <v>7769</v>
      </c>
    </row>
    <row r="2924" spans="1:6">
      <c r="A2924" s="3" t="s">
        <v>5966</v>
      </c>
      <c r="B2924" t="s">
        <v>5967</v>
      </c>
      <c r="C2924">
        <v>825</v>
      </c>
      <c r="D2924">
        <v>818</v>
      </c>
      <c r="E2924">
        <v>27090</v>
      </c>
      <c r="F2924" t="s">
        <v>7769</v>
      </c>
    </row>
    <row r="2925" spans="1:6">
      <c r="A2925" s="3" t="s">
        <v>5968</v>
      </c>
      <c r="B2925" t="s">
        <v>5969</v>
      </c>
      <c r="C2925">
        <v>290</v>
      </c>
      <c r="D2925">
        <v>291</v>
      </c>
      <c r="E2925">
        <v>28110</v>
      </c>
      <c r="F2925" t="s">
        <v>7769</v>
      </c>
    </row>
    <row r="2926" spans="1:6">
      <c r="A2926" s="3" t="s">
        <v>5970</v>
      </c>
      <c r="B2926" t="s">
        <v>5971</v>
      </c>
      <c r="C2926">
        <v>91</v>
      </c>
      <c r="D2926">
        <v>81</v>
      </c>
      <c r="E2926" t="s">
        <v>7769</v>
      </c>
      <c r="F2926" t="s">
        <v>7769</v>
      </c>
    </row>
    <row r="2927" spans="1:6">
      <c r="A2927" s="3" t="s">
        <v>5972</v>
      </c>
      <c r="B2927" t="s">
        <v>5973</v>
      </c>
      <c r="C2927">
        <v>165</v>
      </c>
      <c r="D2927">
        <v>171</v>
      </c>
      <c r="E2927">
        <v>23650</v>
      </c>
      <c r="F2927" t="s">
        <v>7769</v>
      </c>
    </row>
    <row r="2928" spans="1:6">
      <c r="A2928" s="3" t="s">
        <v>5974</v>
      </c>
      <c r="B2928" t="s">
        <v>5975</v>
      </c>
      <c r="C2928">
        <v>222</v>
      </c>
      <c r="D2928">
        <v>233</v>
      </c>
      <c r="E2928">
        <v>24100</v>
      </c>
      <c r="F2928" t="s">
        <v>7769</v>
      </c>
    </row>
    <row r="2929" spans="1:6">
      <c r="A2929" s="3" t="s">
        <v>5976</v>
      </c>
      <c r="B2929" t="s">
        <v>5977</v>
      </c>
      <c r="C2929">
        <v>826</v>
      </c>
      <c r="D2929">
        <v>907</v>
      </c>
      <c r="E2929">
        <v>26590</v>
      </c>
      <c r="F2929" t="s">
        <v>7769</v>
      </c>
    </row>
    <row r="2930" spans="1:6">
      <c r="A2930" s="3" t="s">
        <v>5339</v>
      </c>
      <c r="B2930" t="s">
        <v>5340</v>
      </c>
      <c r="C2930">
        <v>4223</v>
      </c>
      <c r="D2930">
        <v>4224</v>
      </c>
      <c r="E2930">
        <v>36850</v>
      </c>
      <c r="F2930">
        <v>10</v>
      </c>
    </row>
    <row r="2931" spans="1:6">
      <c r="A2931" s="3" t="s">
        <v>5978</v>
      </c>
      <c r="B2931" t="s">
        <v>5979</v>
      </c>
      <c r="C2931">
        <v>1436</v>
      </c>
      <c r="D2931">
        <v>1376</v>
      </c>
      <c r="E2931">
        <v>23020</v>
      </c>
      <c r="F2931" t="s">
        <v>7769</v>
      </c>
    </row>
    <row r="2932" spans="1:6">
      <c r="A2932" s="3" t="s">
        <v>5980</v>
      </c>
      <c r="B2932" t="s">
        <v>5981</v>
      </c>
      <c r="C2932">
        <v>60</v>
      </c>
      <c r="D2932">
        <v>55</v>
      </c>
      <c r="E2932" t="s">
        <v>7769</v>
      </c>
      <c r="F2932" t="s">
        <v>7769</v>
      </c>
    </row>
    <row r="2933" spans="1:6">
      <c r="A2933" s="3" t="s">
        <v>5341</v>
      </c>
      <c r="B2933" t="s">
        <v>5342</v>
      </c>
      <c r="C2933">
        <v>411</v>
      </c>
      <c r="D2933">
        <v>422</v>
      </c>
      <c r="E2933">
        <v>24530</v>
      </c>
      <c r="F2933" t="s">
        <v>7769</v>
      </c>
    </row>
    <row r="2934" spans="1:6">
      <c r="A2934" s="3" t="s">
        <v>5982</v>
      </c>
      <c r="B2934" t="s">
        <v>5983</v>
      </c>
      <c r="C2934">
        <v>178</v>
      </c>
      <c r="D2934">
        <v>204</v>
      </c>
      <c r="E2934">
        <v>25780</v>
      </c>
      <c r="F2934" t="s">
        <v>7769</v>
      </c>
    </row>
    <row r="2935" spans="1:6">
      <c r="A2935" s="3" t="s">
        <v>5984</v>
      </c>
      <c r="B2935" t="s">
        <v>5985</v>
      </c>
      <c r="C2935">
        <v>279</v>
      </c>
      <c r="D2935">
        <v>293</v>
      </c>
      <c r="E2935">
        <v>27100</v>
      </c>
      <c r="F2935" t="s">
        <v>7769</v>
      </c>
    </row>
    <row r="2936" spans="1:6">
      <c r="A2936" s="3" t="s">
        <v>5986</v>
      </c>
      <c r="B2936" t="s">
        <v>5987</v>
      </c>
      <c r="C2936">
        <v>538</v>
      </c>
      <c r="D2936">
        <v>578</v>
      </c>
      <c r="E2936">
        <v>25030</v>
      </c>
      <c r="F2936" t="s">
        <v>7769</v>
      </c>
    </row>
    <row r="2937" spans="1:6">
      <c r="A2937" s="3" t="s">
        <v>5988</v>
      </c>
      <c r="B2937" t="s">
        <v>5989</v>
      </c>
      <c r="C2937">
        <v>84</v>
      </c>
      <c r="D2937">
        <v>67</v>
      </c>
      <c r="E2937" t="s">
        <v>7769</v>
      </c>
      <c r="F2937" t="s">
        <v>7769</v>
      </c>
    </row>
    <row r="2938" spans="1:6">
      <c r="A2938" s="3" t="s">
        <v>5990</v>
      </c>
      <c r="B2938" t="s">
        <v>5991</v>
      </c>
      <c r="C2938">
        <v>253</v>
      </c>
      <c r="D2938">
        <v>245</v>
      </c>
      <c r="E2938">
        <v>22870</v>
      </c>
      <c r="F2938" t="s">
        <v>7769</v>
      </c>
    </row>
    <row r="2939" spans="1:6">
      <c r="A2939" s="3" t="s">
        <v>5992</v>
      </c>
      <c r="B2939" t="s">
        <v>5993</v>
      </c>
      <c r="C2939">
        <v>569</v>
      </c>
      <c r="D2939">
        <v>538</v>
      </c>
      <c r="E2939">
        <v>26250</v>
      </c>
      <c r="F2939" t="s">
        <v>7769</v>
      </c>
    </row>
    <row r="2940" spans="1:6">
      <c r="A2940" s="3" t="s">
        <v>5994</v>
      </c>
      <c r="B2940" t="s">
        <v>5995</v>
      </c>
      <c r="C2940">
        <v>971</v>
      </c>
      <c r="D2940">
        <v>1138</v>
      </c>
      <c r="E2940">
        <v>32600</v>
      </c>
      <c r="F2940" t="s">
        <v>7769</v>
      </c>
    </row>
    <row r="2941" spans="1:6">
      <c r="A2941" s="3" t="s">
        <v>5996</v>
      </c>
      <c r="B2941" t="s">
        <v>5997</v>
      </c>
      <c r="C2941">
        <v>532</v>
      </c>
      <c r="D2941">
        <v>494</v>
      </c>
      <c r="E2941">
        <v>24980</v>
      </c>
      <c r="F2941" t="s">
        <v>7769</v>
      </c>
    </row>
    <row r="2942" spans="1:6">
      <c r="A2942" s="3" t="s">
        <v>5998</v>
      </c>
      <c r="B2942" t="s">
        <v>5999</v>
      </c>
      <c r="C2942">
        <v>90</v>
      </c>
      <c r="D2942">
        <v>89</v>
      </c>
      <c r="E2942" t="s">
        <v>7769</v>
      </c>
      <c r="F2942" t="s">
        <v>7769</v>
      </c>
    </row>
    <row r="2943" spans="1:6">
      <c r="A2943" s="3" t="s">
        <v>6000</v>
      </c>
      <c r="B2943" t="s">
        <v>6001</v>
      </c>
      <c r="C2943">
        <v>1018</v>
      </c>
      <c r="D2943">
        <v>1099</v>
      </c>
      <c r="E2943">
        <v>25930</v>
      </c>
      <c r="F2943" t="s">
        <v>7769</v>
      </c>
    </row>
    <row r="2944" spans="1:6">
      <c r="A2944" s="3" t="s">
        <v>6052</v>
      </c>
      <c r="B2944" t="s">
        <v>6053</v>
      </c>
      <c r="C2944">
        <v>135</v>
      </c>
      <c r="D2944">
        <v>130</v>
      </c>
      <c r="E2944">
        <v>23180</v>
      </c>
      <c r="F2944" t="s">
        <v>7769</v>
      </c>
    </row>
    <row r="2945" spans="1:6">
      <c r="A2945" s="3" t="s">
        <v>6004</v>
      </c>
      <c r="B2945" t="s">
        <v>6005</v>
      </c>
      <c r="C2945">
        <v>2443</v>
      </c>
      <c r="D2945">
        <v>2374</v>
      </c>
      <c r="E2945">
        <v>24300</v>
      </c>
      <c r="F2945">
        <v>12</v>
      </c>
    </row>
    <row r="2946" spans="1:6">
      <c r="A2946" s="3" t="s">
        <v>6002</v>
      </c>
      <c r="B2946" t="s">
        <v>6003</v>
      </c>
      <c r="C2946">
        <v>8608</v>
      </c>
      <c r="D2946">
        <v>8536</v>
      </c>
      <c r="E2946">
        <v>22900</v>
      </c>
      <c r="F2946">
        <v>20</v>
      </c>
    </row>
    <row r="2947" spans="1:6">
      <c r="A2947" s="3" t="s">
        <v>6006</v>
      </c>
      <c r="B2947" t="s">
        <v>6007</v>
      </c>
      <c r="C2947">
        <v>241</v>
      </c>
      <c r="D2947">
        <v>235</v>
      </c>
      <c r="E2947">
        <v>25160</v>
      </c>
      <c r="F2947" t="s">
        <v>7769</v>
      </c>
    </row>
    <row r="2948" spans="1:6">
      <c r="A2948" s="3" t="s">
        <v>6008</v>
      </c>
      <c r="B2948" t="s">
        <v>6009</v>
      </c>
      <c r="C2948">
        <v>645</v>
      </c>
      <c r="D2948">
        <v>665</v>
      </c>
      <c r="E2948">
        <v>23450</v>
      </c>
      <c r="F2948" t="s">
        <v>7769</v>
      </c>
    </row>
    <row r="2949" spans="1:6">
      <c r="A2949" s="3" t="s">
        <v>6010</v>
      </c>
      <c r="B2949" t="s">
        <v>6011</v>
      </c>
      <c r="C2949">
        <v>444</v>
      </c>
      <c r="D2949">
        <v>516</v>
      </c>
      <c r="E2949">
        <v>26260</v>
      </c>
      <c r="F2949" t="s">
        <v>7769</v>
      </c>
    </row>
    <row r="2950" spans="1:6">
      <c r="A2950" s="3" t="s">
        <v>6012</v>
      </c>
      <c r="B2950" t="s">
        <v>6013</v>
      </c>
      <c r="C2950">
        <v>4726</v>
      </c>
      <c r="D2950">
        <v>4729</v>
      </c>
      <c r="E2950">
        <v>22380</v>
      </c>
      <c r="F2950">
        <v>18</v>
      </c>
    </row>
    <row r="2951" spans="1:6">
      <c r="A2951" s="3" t="s">
        <v>6014</v>
      </c>
      <c r="B2951" t="s">
        <v>6015</v>
      </c>
      <c r="C2951">
        <v>1929</v>
      </c>
      <c r="D2951">
        <v>1978</v>
      </c>
      <c r="E2951">
        <v>26010</v>
      </c>
      <c r="F2951" t="s">
        <v>7769</v>
      </c>
    </row>
    <row r="2952" spans="1:6">
      <c r="A2952" s="3" t="s">
        <v>6016</v>
      </c>
      <c r="B2952" t="s">
        <v>6017</v>
      </c>
      <c r="C2952">
        <v>3452</v>
      </c>
      <c r="D2952">
        <v>3445</v>
      </c>
      <c r="E2952">
        <v>23880</v>
      </c>
      <c r="F2952">
        <v>15</v>
      </c>
    </row>
    <row r="2953" spans="1:6">
      <c r="A2953" s="3" t="s">
        <v>6018</v>
      </c>
      <c r="B2953" t="s">
        <v>6019</v>
      </c>
      <c r="C2953">
        <v>2425</v>
      </c>
      <c r="D2953">
        <v>2571</v>
      </c>
      <c r="E2953">
        <v>27570</v>
      </c>
      <c r="F2953">
        <v>8</v>
      </c>
    </row>
    <row r="2954" spans="1:6">
      <c r="A2954" s="3" t="s">
        <v>6020</v>
      </c>
      <c r="B2954" t="s">
        <v>6021</v>
      </c>
      <c r="C2954">
        <v>356</v>
      </c>
      <c r="D2954">
        <v>351</v>
      </c>
      <c r="E2954">
        <v>24530</v>
      </c>
      <c r="F2954" t="s">
        <v>7769</v>
      </c>
    </row>
    <row r="2955" spans="1:6">
      <c r="A2955" s="3" t="s">
        <v>6024</v>
      </c>
      <c r="B2955" t="s">
        <v>6025</v>
      </c>
      <c r="C2955">
        <v>778</v>
      </c>
      <c r="D2955">
        <v>882</v>
      </c>
      <c r="E2955">
        <v>29910</v>
      </c>
      <c r="F2955" t="s">
        <v>7769</v>
      </c>
    </row>
    <row r="2956" spans="1:6">
      <c r="A2956" s="3" t="s">
        <v>6026</v>
      </c>
      <c r="B2956" t="s">
        <v>6027</v>
      </c>
      <c r="C2956">
        <v>1382</v>
      </c>
      <c r="D2956">
        <v>1511</v>
      </c>
      <c r="E2956">
        <v>26950</v>
      </c>
      <c r="F2956" t="s">
        <v>7769</v>
      </c>
    </row>
    <row r="2957" spans="1:6">
      <c r="A2957" s="3" t="s">
        <v>6022</v>
      </c>
      <c r="B2957" t="s">
        <v>6023</v>
      </c>
      <c r="C2957">
        <v>386</v>
      </c>
      <c r="D2957">
        <v>391</v>
      </c>
      <c r="E2957">
        <v>24190</v>
      </c>
      <c r="F2957" t="s">
        <v>7769</v>
      </c>
    </row>
    <row r="2958" spans="1:6">
      <c r="A2958" s="3" t="s">
        <v>6034</v>
      </c>
      <c r="B2958" t="s">
        <v>6035</v>
      </c>
      <c r="C2958">
        <v>568</v>
      </c>
      <c r="D2958">
        <v>607</v>
      </c>
      <c r="E2958">
        <v>30240</v>
      </c>
      <c r="F2958" t="s">
        <v>7769</v>
      </c>
    </row>
    <row r="2959" spans="1:6">
      <c r="A2959" s="3" t="s">
        <v>6036</v>
      </c>
      <c r="B2959" t="s">
        <v>6037</v>
      </c>
      <c r="C2959">
        <v>272</v>
      </c>
      <c r="D2959">
        <v>245</v>
      </c>
      <c r="E2959">
        <v>25080</v>
      </c>
      <c r="F2959" t="s">
        <v>7769</v>
      </c>
    </row>
    <row r="2960" spans="1:6">
      <c r="A2960" s="3" t="s">
        <v>6028</v>
      </c>
      <c r="B2960" t="s">
        <v>6029</v>
      </c>
      <c r="C2960">
        <v>365</v>
      </c>
      <c r="D2960">
        <v>368</v>
      </c>
      <c r="E2960">
        <v>25840</v>
      </c>
      <c r="F2960" t="s">
        <v>7769</v>
      </c>
    </row>
    <row r="2961" spans="1:6">
      <c r="A2961" s="3" t="s">
        <v>6030</v>
      </c>
      <c r="B2961" t="s">
        <v>6031</v>
      </c>
      <c r="C2961">
        <v>135</v>
      </c>
      <c r="D2961">
        <v>127</v>
      </c>
      <c r="E2961">
        <v>30670</v>
      </c>
      <c r="F2961" t="s">
        <v>7769</v>
      </c>
    </row>
    <row r="2962" spans="1:6">
      <c r="A2962" s="3" t="s">
        <v>6040</v>
      </c>
      <c r="B2962" t="s">
        <v>6041</v>
      </c>
      <c r="C2962">
        <v>264</v>
      </c>
      <c r="D2962">
        <v>243</v>
      </c>
      <c r="E2962">
        <v>27420</v>
      </c>
      <c r="F2962" t="s">
        <v>7769</v>
      </c>
    </row>
    <row r="2963" spans="1:6">
      <c r="A2963" s="3" t="s">
        <v>6038</v>
      </c>
      <c r="B2963" t="s">
        <v>6039</v>
      </c>
      <c r="C2963">
        <v>265</v>
      </c>
      <c r="D2963">
        <v>255</v>
      </c>
      <c r="E2963">
        <v>21700</v>
      </c>
      <c r="F2963" t="s">
        <v>7769</v>
      </c>
    </row>
    <row r="2964" spans="1:6">
      <c r="A2964" s="3" t="s">
        <v>6032</v>
      </c>
      <c r="B2964" t="s">
        <v>6033</v>
      </c>
      <c r="C2964">
        <v>118</v>
      </c>
      <c r="D2964">
        <v>137</v>
      </c>
      <c r="E2964">
        <v>26490</v>
      </c>
      <c r="F2964" t="s">
        <v>7769</v>
      </c>
    </row>
    <row r="2965" spans="1:6">
      <c r="A2965" s="3" t="s">
        <v>6042</v>
      </c>
      <c r="B2965" t="s">
        <v>6043</v>
      </c>
      <c r="C2965">
        <v>4265</v>
      </c>
      <c r="D2965">
        <v>4270</v>
      </c>
      <c r="E2965">
        <v>27350</v>
      </c>
      <c r="F2965">
        <v>8</v>
      </c>
    </row>
    <row r="2966" spans="1:6">
      <c r="A2966" s="3" t="s">
        <v>6044</v>
      </c>
      <c r="B2966" t="s">
        <v>6045</v>
      </c>
      <c r="C2966">
        <v>158</v>
      </c>
      <c r="D2966">
        <v>146</v>
      </c>
      <c r="E2966">
        <v>22730</v>
      </c>
      <c r="F2966" t="s">
        <v>7769</v>
      </c>
    </row>
    <row r="2967" spans="1:6">
      <c r="A2967" s="3" t="s">
        <v>6046</v>
      </c>
      <c r="B2967" t="s">
        <v>6047</v>
      </c>
      <c r="C2967">
        <v>3667</v>
      </c>
      <c r="D2967">
        <v>3839</v>
      </c>
      <c r="E2967">
        <v>25540</v>
      </c>
      <c r="F2967">
        <v>10</v>
      </c>
    </row>
    <row r="2968" spans="1:6">
      <c r="A2968" s="3" t="s">
        <v>6048</v>
      </c>
      <c r="B2968" t="s">
        <v>6049</v>
      </c>
      <c r="C2968">
        <v>654</v>
      </c>
      <c r="D2968">
        <v>632</v>
      </c>
      <c r="E2968">
        <v>26840</v>
      </c>
      <c r="F2968" t="s">
        <v>7769</v>
      </c>
    </row>
    <row r="2969" spans="1:6">
      <c r="A2969" s="3" t="s">
        <v>6050</v>
      </c>
      <c r="B2969" t="s">
        <v>6051</v>
      </c>
      <c r="C2969">
        <v>4677</v>
      </c>
      <c r="D2969">
        <v>4849</v>
      </c>
      <c r="E2969">
        <v>23980</v>
      </c>
      <c r="F2969">
        <v>16</v>
      </c>
    </row>
    <row r="2970" spans="1:6">
      <c r="A2970" s="3" t="s">
        <v>6054</v>
      </c>
      <c r="B2970" t="s">
        <v>6055</v>
      </c>
      <c r="C2970">
        <v>431</v>
      </c>
      <c r="D2970">
        <v>449</v>
      </c>
      <c r="E2970">
        <v>26880</v>
      </c>
      <c r="F2970" t="s">
        <v>7769</v>
      </c>
    </row>
    <row r="2971" spans="1:6">
      <c r="A2971" s="3" t="s">
        <v>6056</v>
      </c>
      <c r="B2971" t="s">
        <v>6057</v>
      </c>
      <c r="C2971">
        <v>262</v>
      </c>
      <c r="D2971">
        <v>259</v>
      </c>
      <c r="E2971">
        <v>26730</v>
      </c>
      <c r="F2971" t="s">
        <v>7769</v>
      </c>
    </row>
    <row r="2972" spans="1:6">
      <c r="A2972" s="3" t="s">
        <v>6058</v>
      </c>
      <c r="B2972" t="s">
        <v>6059</v>
      </c>
      <c r="C2972">
        <v>262</v>
      </c>
      <c r="D2972">
        <v>261</v>
      </c>
      <c r="E2972">
        <v>24950</v>
      </c>
      <c r="F2972" t="s">
        <v>7769</v>
      </c>
    </row>
    <row r="2973" spans="1:6">
      <c r="A2973" s="3" t="s">
        <v>6060</v>
      </c>
      <c r="B2973" t="s">
        <v>6061</v>
      </c>
      <c r="C2973">
        <v>1099</v>
      </c>
      <c r="D2973">
        <v>1062</v>
      </c>
      <c r="E2973">
        <v>29620</v>
      </c>
      <c r="F2973" t="s">
        <v>7769</v>
      </c>
    </row>
    <row r="2974" spans="1:6">
      <c r="A2974" s="3" t="s">
        <v>6062</v>
      </c>
      <c r="B2974" t="s">
        <v>6063</v>
      </c>
      <c r="C2974">
        <v>1004</v>
      </c>
      <c r="D2974">
        <v>1062</v>
      </c>
      <c r="E2974">
        <v>27180</v>
      </c>
      <c r="F2974" t="s">
        <v>7769</v>
      </c>
    </row>
    <row r="2975" spans="1:6">
      <c r="A2975" s="3" t="s">
        <v>6064</v>
      </c>
      <c r="B2975" t="s">
        <v>6065</v>
      </c>
      <c r="C2975">
        <v>245</v>
      </c>
      <c r="D2975">
        <v>259</v>
      </c>
      <c r="E2975">
        <v>24320</v>
      </c>
      <c r="F2975" t="s">
        <v>7769</v>
      </c>
    </row>
    <row r="2976" spans="1:6">
      <c r="A2976" s="3" t="s">
        <v>6066</v>
      </c>
      <c r="B2976" t="s">
        <v>6067</v>
      </c>
      <c r="C2976">
        <v>237</v>
      </c>
      <c r="D2976">
        <v>253</v>
      </c>
      <c r="E2976">
        <v>21350</v>
      </c>
      <c r="F2976" t="s">
        <v>7769</v>
      </c>
    </row>
    <row r="2977" spans="1:6">
      <c r="A2977" s="3" t="s">
        <v>6068</v>
      </c>
      <c r="B2977" t="s">
        <v>6069</v>
      </c>
      <c r="C2977">
        <v>649</v>
      </c>
      <c r="D2977">
        <v>626</v>
      </c>
      <c r="E2977">
        <v>30320</v>
      </c>
      <c r="F2977" t="s">
        <v>7769</v>
      </c>
    </row>
    <row r="2978" spans="1:6">
      <c r="A2978" s="3" t="s">
        <v>6070</v>
      </c>
      <c r="B2978" t="s">
        <v>6071</v>
      </c>
      <c r="C2978">
        <v>719</v>
      </c>
      <c r="D2978">
        <v>748</v>
      </c>
      <c r="E2978">
        <v>27600</v>
      </c>
      <c r="F2978" t="s">
        <v>7769</v>
      </c>
    </row>
    <row r="2979" spans="1:6">
      <c r="A2979" s="3" t="s">
        <v>6072</v>
      </c>
      <c r="B2979" t="s">
        <v>6073</v>
      </c>
      <c r="C2979">
        <v>1333</v>
      </c>
      <c r="D2979">
        <v>1328</v>
      </c>
      <c r="E2979">
        <v>24620</v>
      </c>
      <c r="F2979" t="s">
        <v>7769</v>
      </c>
    </row>
    <row r="2980" spans="1:6">
      <c r="A2980" s="3" t="s">
        <v>6074</v>
      </c>
      <c r="B2980" t="s">
        <v>6075</v>
      </c>
      <c r="C2980">
        <v>138</v>
      </c>
      <c r="D2980">
        <v>131</v>
      </c>
      <c r="E2980">
        <v>29360</v>
      </c>
      <c r="F2980" t="s">
        <v>7769</v>
      </c>
    </row>
    <row r="2981" spans="1:6">
      <c r="A2981" s="3" t="s">
        <v>6076</v>
      </c>
      <c r="B2981" t="s">
        <v>6077</v>
      </c>
      <c r="C2981">
        <v>174</v>
      </c>
      <c r="D2981">
        <v>177</v>
      </c>
      <c r="E2981">
        <v>26480</v>
      </c>
      <c r="F2981" t="s">
        <v>7769</v>
      </c>
    </row>
    <row r="2982" spans="1:6">
      <c r="A2982" s="3" t="s">
        <v>6078</v>
      </c>
      <c r="B2982" t="s">
        <v>6079</v>
      </c>
      <c r="C2982">
        <v>377</v>
      </c>
      <c r="D2982">
        <v>377</v>
      </c>
      <c r="E2982">
        <v>30440</v>
      </c>
      <c r="F2982" t="s">
        <v>7769</v>
      </c>
    </row>
    <row r="2983" spans="1:6">
      <c r="A2983" s="3" t="s">
        <v>6080</v>
      </c>
      <c r="B2983" t="s">
        <v>6081</v>
      </c>
      <c r="C2983">
        <v>232</v>
      </c>
      <c r="D2983">
        <v>218</v>
      </c>
      <c r="E2983">
        <v>25410</v>
      </c>
      <c r="F2983" t="s">
        <v>7769</v>
      </c>
    </row>
    <row r="2984" spans="1:6">
      <c r="A2984" s="3" t="s">
        <v>5343</v>
      </c>
      <c r="B2984" t="s">
        <v>5344</v>
      </c>
      <c r="C2984">
        <v>206</v>
      </c>
      <c r="D2984">
        <v>203</v>
      </c>
      <c r="E2984">
        <v>27160</v>
      </c>
      <c r="F2984" t="s">
        <v>7769</v>
      </c>
    </row>
    <row r="2985" spans="1:6">
      <c r="A2985" s="3" t="s">
        <v>4597</v>
      </c>
      <c r="B2985" t="s">
        <v>4598</v>
      </c>
      <c r="C2985">
        <v>380</v>
      </c>
      <c r="D2985">
        <v>355</v>
      </c>
      <c r="E2985">
        <v>22150</v>
      </c>
      <c r="F2985" t="s">
        <v>7769</v>
      </c>
    </row>
    <row r="2986" spans="1:6">
      <c r="A2986" s="3" t="s">
        <v>6084</v>
      </c>
      <c r="B2986" t="s">
        <v>6085</v>
      </c>
      <c r="C2986">
        <v>1270</v>
      </c>
      <c r="D2986">
        <v>1203</v>
      </c>
      <c r="E2986">
        <v>24380</v>
      </c>
      <c r="F2986" t="s">
        <v>7769</v>
      </c>
    </row>
    <row r="2987" spans="1:6">
      <c r="A2987" s="3" t="s">
        <v>6082</v>
      </c>
      <c r="B2987" t="s">
        <v>6083</v>
      </c>
      <c r="C2987">
        <v>201</v>
      </c>
      <c r="D2987">
        <v>197</v>
      </c>
      <c r="E2987">
        <v>23790</v>
      </c>
      <c r="F2987" t="s">
        <v>7769</v>
      </c>
    </row>
    <row r="2988" spans="1:6">
      <c r="A2988" s="3" t="s">
        <v>6086</v>
      </c>
      <c r="B2988" t="s">
        <v>6087</v>
      </c>
      <c r="C2988">
        <v>244</v>
      </c>
      <c r="D2988">
        <v>246</v>
      </c>
      <c r="E2988">
        <v>26990</v>
      </c>
      <c r="F2988" t="s">
        <v>7769</v>
      </c>
    </row>
    <row r="2989" spans="1:6">
      <c r="A2989" s="3" t="s">
        <v>6088</v>
      </c>
      <c r="B2989" t="s">
        <v>6089</v>
      </c>
      <c r="C2989">
        <v>252</v>
      </c>
      <c r="D2989">
        <v>267</v>
      </c>
      <c r="E2989">
        <v>25200</v>
      </c>
      <c r="F2989" t="s">
        <v>7769</v>
      </c>
    </row>
    <row r="2990" spans="1:6">
      <c r="A2990" s="3" t="s">
        <v>6090</v>
      </c>
      <c r="B2990" t="s">
        <v>6091</v>
      </c>
      <c r="C2990">
        <v>244</v>
      </c>
      <c r="D2990">
        <v>244</v>
      </c>
      <c r="E2990">
        <v>26210</v>
      </c>
      <c r="F2990" t="s">
        <v>7769</v>
      </c>
    </row>
    <row r="2991" spans="1:6">
      <c r="A2991" s="3" t="s">
        <v>6094</v>
      </c>
      <c r="B2991" t="s">
        <v>6095</v>
      </c>
      <c r="C2991">
        <v>226</v>
      </c>
      <c r="D2991">
        <v>228</v>
      </c>
      <c r="E2991">
        <v>28060</v>
      </c>
      <c r="F2991" t="s">
        <v>7769</v>
      </c>
    </row>
    <row r="2992" spans="1:6">
      <c r="A2992" s="3" t="s">
        <v>6092</v>
      </c>
      <c r="B2992" t="s">
        <v>6093</v>
      </c>
      <c r="C2992">
        <v>857</v>
      </c>
      <c r="D2992">
        <v>834</v>
      </c>
      <c r="E2992">
        <v>28690</v>
      </c>
      <c r="F2992" t="s">
        <v>7769</v>
      </c>
    </row>
    <row r="2993" spans="1:6">
      <c r="A2993" s="3" t="s">
        <v>6096</v>
      </c>
      <c r="B2993" t="s">
        <v>6097</v>
      </c>
      <c r="C2993">
        <v>188</v>
      </c>
      <c r="D2993">
        <v>183</v>
      </c>
      <c r="E2993">
        <v>23820</v>
      </c>
      <c r="F2993" t="s">
        <v>7769</v>
      </c>
    </row>
    <row r="2994" spans="1:6">
      <c r="A2994" s="3" t="s">
        <v>6098</v>
      </c>
      <c r="B2994" t="s">
        <v>6099</v>
      </c>
      <c r="C2994">
        <v>134</v>
      </c>
      <c r="D2994">
        <v>138</v>
      </c>
      <c r="E2994">
        <v>23880</v>
      </c>
      <c r="F2994" t="s">
        <v>7769</v>
      </c>
    </row>
    <row r="2995" spans="1:6">
      <c r="A2995" s="3" t="s">
        <v>6100</v>
      </c>
      <c r="B2995" t="s">
        <v>6101</v>
      </c>
      <c r="C2995">
        <v>651</v>
      </c>
      <c r="D2995">
        <v>660</v>
      </c>
      <c r="E2995">
        <v>28820</v>
      </c>
      <c r="F2995" t="s">
        <v>7769</v>
      </c>
    </row>
    <row r="2996" spans="1:6">
      <c r="A2996" s="3" t="s">
        <v>6102</v>
      </c>
      <c r="B2996" t="s">
        <v>6103</v>
      </c>
      <c r="C2996">
        <v>6575</v>
      </c>
      <c r="D2996">
        <v>6256</v>
      </c>
      <c r="E2996">
        <v>27160</v>
      </c>
      <c r="F2996">
        <v>13</v>
      </c>
    </row>
    <row r="2997" spans="1:6">
      <c r="A2997" s="3" t="s">
        <v>6104</v>
      </c>
      <c r="B2997" t="s">
        <v>6105</v>
      </c>
      <c r="C2997">
        <v>4083</v>
      </c>
      <c r="D2997">
        <v>3866</v>
      </c>
      <c r="E2997">
        <v>24400</v>
      </c>
      <c r="F2997">
        <v>15</v>
      </c>
    </row>
    <row r="2998" spans="1:6">
      <c r="A2998" s="3" t="s">
        <v>6106</v>
      </c>
      <c r="B2998" t="s">
        <v>6107</v>
      </c>
      <c r="C2998">
        <v>8770</v>
      </c>
      <c r="D2998">
        <v>8720</v>
      </c>
      <c r="E2998">
        <v>21290</v>
      </c>
      <c r="F2998">
        <v>23</v>
      </c>
    </row>
    <row r="2999" spans="1:6">
      <c r="A2999" s="3" t="s">
        <v>6108</v>
      </c>
      <c r="B2999" t="s">
        <v>6109</v>
      </c>
      <c r="C2999">
        <v>746</v>
      </c>
      <c r="D2999">
        <v>768</v>
      </c>
      <c r="E2999">
        <v>26220</v>
      </c>
      <c r="F2999" t="s">
        <v>7769</v>
      </c>
    </row>
    <row r="3000" spans="1:6">
      <c r="A3000" s="3" t="s">
        <v>6110</v>
      </c>
      <c r="B3000" t="s">
        <v>6111</v>
      </c>
      <c r="C3000">
        <v>491</v>
      </c>
      <c r="D3000">
        <v>492</v>
      </c>
      <c r="E3000">
        <v>24230</v>
      </c>
      <c r="F3000" t="s">
        <v>7769</v>
      </c>
    </row>
    <row r="3001" spans="1:6">
      <c r="A3001" s="3" t="s">
        <v>6112</v>
      </c>
      <c r="B3001" t="s">
        <v>6113</v>
      </c>
      <c r="C3001">
        <v>226</v>
      </c>
      <c r="D3001">
        <v>222</v>
      </c>
      <c r="E3001">
        <v>29610</v>
      </c>
      <c r="F3001" t="s">
        <v>7769</v>
      </c>
    </row>
    <row r="3002" spans="1:6">
      <c r="A3002" s="3" t="s">
        <v>6114</v>
      </c>
      <c r="B3002" t="s">
        <v>6115</v>
      </c>
      <c r="C3002">
        <v>939</v>
      </c>
      <c r="D3002">
        <v>835</v>
      </c>
      <c r="E3002">
        <v>27240</v>
      </c>
      <c r="F3002" t="s">
        <v>7769</v>
      </c>
    </row>
    <row r="3003" spans="1:6">
      <c r="A3003" s="3" t="s">
        <v>6116</v>
      </c>
      <c r="B3003" t="s">
        <v>6117</v>
      </c>
      <c r="C3003">
        <v>587</v>
      </c>
      <c r="D3003">
        <v>636</v>
      </c>
      <c r="E3003">
        <v>26210</v>
      </c>
      <c r="F3003" t="s">
        <v>7769</v>
      </c>
    </row>
    <row r="3004" spans="1:6">
      <c r="A3004" s="3" t="s">
        <v>6118</v>
      </c>
      <c r="B3004" t="s">
        <v>6119</v>
      </c>
      <c r="C3004">
        <v>961</v>
      </c>
      <c r="D3004">
        <v>973</v>
      </c>
      <c r="E3004">
        <v>24780</v>
      </c>
      <c r="F3004" t="s">
        <v>7769</v>
      </c>
    </row>
    <row r="3005" spans="1:6">
      <c r="A3005" s="3" t="s">
        <v>6120</v>
      </c>
      <c r="B3005" t="s">
        <v>6121</v>
      </c>
      <c r="C3005">
        <v>3344</v>
      </c>
      <c r="D3005">
        <v>3321</v>
      </c>
      <c r="E3005">
        <v>22630</v>
      </c>
      <c r="F3005">
        <v>19</v>
      </c>
    </row>
    <row r="3006" spans="1:6">
      <c r="A3006" s="3" t="s">
        <v>6124</v>
      </c>
      <c r="B3006" t="s">
        <v>6125</v>
      </c>
      <c r="C3006">
        <v>615</v>
      </c>
      <c r="D3006">
        <v>588</v>
      </c>
      <c r="E3006">
        <v>24860</v>
      </c>
      <c r="F3006" t="s">
        <v>7769</v>
      </c>
    </row>
    <row r="3007" spans="1:6">
      <c r="A3007" s="3" t="s">
        <v>6126</v>
      </c>
      <c r="B3007" t="s">
        <v>6127</v>
      </c>
      <c r="C3007">
        <v>609</v>
      </c>
      <c r="D3007">
        <v>592</v>
      </c>
      <c r="E3007">
        <v>24630</v>
      </c>
      <c r="F3007" t="s">
        <v>7769</v>
      </c>
    </row>
    <row r="3008" spans="1:6">
      <c r="A3008" s="3" t="s">
        <v>6128</v>
      </c>
      <c r="B3008" t="s">
        <v>6129</v>
      </c>
      <c r="C3008">
        <v>915</v>
      </c>
      <c r="D3008">
        <v>1084</v>
      </c>
      <c r="E3008">
        <v>28350</v>
      </c>
      <c r="F3008" t="s">
        <v>7769</v>
      </c>
    </row>
    <row r="3009" spans="1:6">
      <c r="A3009" s="3" t="s">
        <v>6130</v>
      </c>
      <c r="B3009" t="s">
        <v>6131</v>
      </c>
      <c r="C3009">
        <v>1753</v>
      </c>
      <c r="D3009">
        <v>1820</v>
      </c>
      <c r="E3009">
        <v>24240</v>
      </c>
      <c r="F3009" t="s">
        <v>7769</v>
      </c>
    </row>
    <row r="3010" spans="1:6">
      <c r="A3010" s="3" t="s">
        <v>5371</v>
      </c>
      <c r="B3010" t="s">
        <v>5372</v>
      </c>
      <c r="C3010">
        <v>8355</v>
      </c>
      <c r="D3010">
        <v>7973</v>
      </c>
      <c r="E3010">
        <v>20360</v>
      </c>
      <c r="F3010">
        <v>27</v>
      </c>
    </row>
    <row r="3011" spans="1:6">
      <c r="A3011" s="3" t="s">
        <v>5287</v>
      </c>
      <c r="B3011" t="s">
        <v>5288</v>
      </c>
      <c r="C3011">
        <v>1629</v>
      </c>
      <c r="D3011">
        <v>1551</v>
      </c>
      <c r="E3011">
        <v>29560</v>
      </c>
      <c r="F3011" t="s">
        <v>7769</v>
      </c>
    </row>
    <row r="3012" spans="1:6">
      <c r="A3012" s="3" t="s">
        <v>6122</v>
      </c>
      <c r="B3012" t="s">
        <v>6123</v>
      </c>
      <c r="C3012">
        <v>435</v>
      </c>
      <c r="D3012">
        <v>425</v>
      </c>
      <c r="E3012">
        <v>22230</v>
      </c>
      <c r="F3012" t="s">
        <v>7769</v>
      </c>
    </row>
    <row r="3013" spans="1:6">
      <c r="A3013" s="3" t="s">
        <v>6168</v>
      </c>
      <c r="B3013" t="s">
        <v>6169</v>
      </c>
      <c r="C3013">
        <v>22946</v>
      </c>
      <c r="D3013">
        <v>22395</v>
      </c>
      <c r="E3013">
        <v>21380</v>
      </c>
      <c r="F3013">
        <v>25.4</v>
      </c>
    </row>
    <row r="3014" spans="1:6">
      <c r="A3014" s="3" t="s">
        <v>6173</v>
      </c>
      <c r="B3014" t="s">
        <v>6174</v>
      </c>
      <c r="C3014">
        <v>266</v>
      </c>
      <c r="D3014">
        <v>263</v>
      </c>
      <c r="E3014">
        <v>23430</v>
      </c>
      <c r="F3014" t="s">
        <v>7769</v>
      </c>
    </row>
    <row r="3015" spans="1:6">
      <c r="A3015" s="3" t="s">
        <v>6177</v>
      </c>
      <c r="B3015" t="s">
        <v>6178</v>
      </c>
      <c r="C3015">
        <v>593</v>
      </c>
      <c r="D3015">
        <v>590</v>
      </c>
      <c r="E3015">
        <v>24590</v>
      </c>
      <c r="F3015" t="s">
        <v>7769</v>
      </c>
    </row>
    <row r="3016" spans="1:6">
      <c r="A3016" s="3" t="s">
        <v>6181</v>
      </c>
      <c r="B3016" t="s">
        <v>6182</v>
      </c>
      <c r="C3016">
        <v>528</v>
      </c>
      <c r="D3016">
        <v>501</v>
      </c>
      <c r="E3016">
        <v>24840</v>
      </c>
      <c r="F3016" t="s">
        <v>7769</v>
      </c>
    </row>
    <row r="3017" spans="1:6">
      <c r="A3017" s="3" t="s">
        <v>6185</v>
      </c>
      <c r="B3017" t="s">
        <v>6186</v>
      </c>
      <c r="C3017">
        <v>91</v>
      </c>
      <c r="D3017">
        <v>83</v>
      </c>
      <c r="E3017" t="s">
        <v>7769</v>
      </c>
      <c r="F3017" t="s">
        <v>7769</v>
      </c>
    </row>
    <row r="3018" spans="1:6">
      <c r="A3018" s="3" t="s">
        <v>6189</v>
      </c>
      <c r="B3018" t="s">
        <v>6190</v>
      </c>
      <c r="C3018">
        <v>228</v>
      </c>
      <c r="D3018">
        <v>215</v>
      </c>
      <c r="E3018">
        <v>25930</v>
      </c>
      <c r="F3018" t="s">
        <v>7769</v>
      </c>
    </row>
    <row r="3019" spans="1:6">
      <c r="A3019" s="3" t="s">
        <v>6193</v>
      </c>
      <c r="B3019" t="s">
        <v>6194</v>
      </c>
      <c r="C3019">
        <v>890</v>
      </c>
      <c r="D3019">
        <v>904</v>
      </c>
      <c r="E3019">
        <v>25000</v>
      </c>
      <c r="F3019" t="s">
        <v>7769</v>
      </c>
    </row>
    <row r="3020" spans="1:6">
      <c r="A3020" s="3" t="s">
        <v>6195</v>
      </c>
      <c r="B3020" t="s">
        <v>6196</v>
      </c>
      <c r="C3020">
        <v>966</v>
      </c>
      <c r="D3020">
        <v>1024</v>
      </c>
      <c r="E3020">
        <v>25560</v>
      </c>
      <c r="F3020" t="s">
        <v>7769</v>
      </c>
    </row>
    <row r="3021" spans="1:6">
      <c r="A3021" s="3" t="s">
        <v>6197</v>
      </c>
      <c r="B3021" t="s">
        <v>6198</v>
      </c>
      <c r="C3021">
        <v>2838</v>
      </c>
      <c r="D3021">
        <v>2648</v>
      </c>
      <c r="E3021">
        <v>25800</v>
      </c>
      <c r="F3021">
        <v>13</v>
      </c>
    </row>
    <row r="3022" spans="1:6">
      <c r="A3022" s="3" t="s">
        <v>6201</v>
      </c>
      <c r="B3022" t="s">
        <v>6202</v>
      </c>
      <c r="C3022">
        <v>2967</v>
      </c>
      <c r="D3022">
        <v>3003</v>
      </c>
      <c r="E3022">
        <v>25180</v>
      </c>
      <c r="F3022">
        <v>11</v>
      </c>
    </row>
    <row r="3023" spans="1:6">
      <c r="A3023" s="3" t="s">
        <v>6205</v>
      </c>
      <c r="B3023" t="s">
        <v>6206</v>
      </c>
      <c r="C3023">
        <v>2378</v>
      </c>
      <c r="D3023">
        <v>2204</v>
      </c>
      <c r="E3023">
        <v>21200</v>
      </c>
      <c r="F3023">
        <v>27</v>
      </c>
    </row>
    <row r="3024" spans="1:6">
      <c r="A3024" s="3" t="s">
        <v>6209</v>
      </c>
      <c r="B3024" t="s">
        <v>6210</v>
      </c>
      <c r="C3024">
        <v>54</v>
      </c>
      <c r="D3024">
        <v>69</v>
      </c>
      <c r="E3024" t="s">
        <v>7769</v>
      </c>
      <c r="F3024" t="s">
        <v>7769</v>
      </c>
    </row>
    <row r="3025" spans="1:6">
      <c r="A3025" s="3" t="s">
        <v>6213</v>
      </c>
      <c r="B3025" t="s">
        <v>6214</v>
      </c>
      <c r="C3025">
        <v>67</v>
      </c>
      <c r="D3025">
        <v>66</v>
      </c>
      <c r="E3025" t="s">
        <v>7769</v>
      </c>
      <c r="F3025" t="s">
        <v>7769</v>
      </c>
    </row>
    <row r="3026" spans="1:6">
      <c r="A3026" s="3" t="s">
        <v>6215</v>
      </c>
      <c r="B3026" t="s">
        <v>6216</v>
      </c>
      <c r="C3026">
        <v>9928</v>
      </c>
      <c r="D3026">
        <v>9521</v>
      </c>
      <c r="E3026">
        <v>22180</v>
      </c>
      <c r="F3026">
        <v>22</v>
      </c>
    </row>
    <row r="3027" spans="1:6">
      <c r="A3027" s="3" t="s">
        <v>6217</v>
      </c>
      <c r="B3027" t="s">
        <v>6218</v>
      </c>
      <c r="C3027">
        <v>466</v>
      </c>
      <c r="D3027">
        <v>419</v>
      </c>
      <c r="E3027">
        <v>24170</v>
      </c>
      <c r="F3027" t="s">
        <v>7769</v>
      </c>
    </row>
    <row r="3028" spans="1:6">
      <c r="A3028" s="3" t="s">
        <v>6219</v>
      </c>
      <c r="B3028" t="s">
        <v>6220</v>
      </c>
      <c r="C3028">
        <v>250</v>
      </c>
      <c r="D3028">
        <v>253</v>
      </c>
      <c r="E3028">
        <v>23670</v>
      </c>
      <c r="F3028" t="s">
        <v>7769</v>
      </c>
    </row>
    <row r="3029" spans="1:6">
      <c r="A3029" s="3" t="s">
        <v>6223</v>
      </c>
      <c r="B3029" t="s">
        <v>6224</v>
      </c>
      <c r="C3029">
        <v>793</v>
      </c>
      <c r="D3029">
        <v>843</v>
      </c>
      <c r="E3029">
        <v>24840</v>
      </c>
      <c r="F3029" t="s">
        <v>7769</v>
      </c>
    </row>
    <row r="3030" spans="1:6">
      <c r="A3030" s="3" t="s">
        <v>6225</v>
      </c>
      <c r="B3030" t="s">
        <v>6226</v>
      </c>
      <c r="C3030">
        <v>738</v>
      </c>
      <c r="D3030">
        <v>778</v>
      </c>
      <c r="E3030">
        <v>30180</v>
      </c>
      <c r="F3030" t="s">
        <v>7769</v>
      </c>
    </row>
    <row r="3031" spans="1:6">
      <c r="A3031" s="3" t="s">
        <v>6229</v>
      </c>
      <c r="B3031" t="s">
        <v>6230</v>
      </c>
      <c r="C3031">
        <v>134057</v>
      </c>
      <c r="D3031">
        <v>136449</v>
      </c>
      <c r="E3031">
        <v>21400</v>
      </c>
      <c r="F3031">
        <v>29.3</v>
      </c>
    </row>
    <row r="3032" spans="1:6">
      <c r="A3032" s="3" t="s">
        <v>6231</v>
      </c>
      <c r="B3032" t="s">
        <v>6232</v>
      </c>
      <c r="C3032">
        <v>254</v>
      </c>
      <c r="D3032">
        <v>233</v>
      </c>
      <c r="E3032">
        <v>24960</v>
      </c>
      <c r="F3032" t="s">
        <v>7769</v>
      </c>
    </row>
    <row r="3033" spans="1:6">
      <c r="A3033" s="3" t="s">
        <v>6233</v>
      </c>
      <c r="B3033" t="s">
        <v>6234</v>
      </c>
      <c r="C3033">
        <v>269</v>
      </c>
      <c r="D3033">
        <v>282</v>
      </c>
      <c r="E3033">
        <v>25870</v>
      </c>
      <c r="F3033" t="s">
        <v>7769</v>
      </c>
    </row>
    <row r="3034" spans="1:6">
      <c r="A3034" s="3" t="s">
        <v>6241</v>
      </c>
      <c r="B3034" t="s">
        <v>6242</v>
      </c>
      <c r="C3034">
        <v>542</v>
      </c>
      <c r="D3034">
        <v>543</v>
      </c>
      <c r="E3034">
        <v>29990</v>
      </c>
      <c r="F3034" t="s">
        <v>7769</v>
      </c>
    </row>
    <row r="3035" spans="1:6">
      <c r="A3035" s="3" t="s">
        <v>6237</v>
      </c>
      <c r="B3035" t="s">
        <v>6238</v>
      </c>
      <c r="C3035">
        <v>326</v>
      </c>
      <c r="D3035">
        <v>322</v>
      </c>
      <c r="E3035">
        <v>25240</v>
      </c>
      <c r="F3035" t="s">
        <v>7769</v>
      </c>
    </row>
    <row r="3036" spans="1:6">
      <c r="A3036" s="3" t="s">
        <v>6239</v>
      </c>
      <c r="B3036" t="s">
        <v>6240</v>
      </c>
      <c r="C3036">
        <v>29</v>
      </c>
      <c r="D3036">
        <v>31</v>
      </c>
      <c r="E3036" t="s">
        <v>7769</v>
      </c>
      <c r="F3036" t="s">
        <v>7769</v>
      </c>
    </row>
    <row r="3037" spans="1:6">
      <c r="A3037" s="3" t="s">
        <v>6243</v>
      </c>
      <c r="B3037" t="s">
        <v>3037</v>
      </c>
      <c r="C3037">
        <v>33</v>
      </c>
      <c r="D3037">
        <v>33</v>
      </c>
      <c r="E3037" t="s">
        <v>7769</v>
      </c>
      <c r="F3037" t="s">
        <v>7769</v>
      </c>
    </row>
    <row r="3038" spans="1:6">
      <c r="A3038" s="3" t="s">
        <v>6244</v>
      </c>
      <c r="B3038" t="s">
        <v>6245</v>
      </c>
      <c r="C3038">
        <v>165</v>
      </c>
      <c r="D3038">
        <v>152</v>
      </c>
      <c r="E3038">
        <v>25940</v>
      </c>
      <c r="F3038" t="s">
        <v>7769</v>
      </c>
    </row>
    <row r="3039" spans="1:6">
      <c r="A3039" s="3" t="s">
        <v>6246</v>
      </c>
      <c r="B3039" t="s">
        <v>6247</v>
      </c>
      <c r="C3039">
        <v>869</v>
      </c>
      <c r="D3039">
        <v>820</v>
      </c>
      <c r="E3039">
        <v>23410</v>
      </c>
      <c r="F3039" t="s">
        <v>7769</v>
      </c>
    </row>
    <row r="3040" spans="1:6">
      <c r="A3040" s="3" t="s">
        <v>6248</v>
      </c>
      <c r="B3040" t="s">
        <v>6249</v>
      </c>
      <c r="C3040">
        <v>212</v>
      </c>
      <c r="D3040">
        <v>212</v>
      </c>
      <c r="E3040">
        <v>23180</v>
      </c>
      <c r="F3040" t="s">
        <v>7769</v>
      </c>
    </row>
    <row r="3041" spans="1:6">
      <c r="A3041" s="3" t="s">
        <v>6250</v>
      </c>
      <c r="B3041" t="s">
        <v>6251</v>
      </c>
      <c r="C3041">
        <v>778</v>
      </c>
      <c r="D3041">
        <v>759</v>
      </c>
      <c r="E3041">
        <v>24480</v>
      </c>
      <c r="F3041" t="s">
        <v>7769</v>
      </c>
    </row>
    <row r="3042" spans="1:6">
      <c r="A3042" s="3" t="s">
        <v>6252</v>
      </c>
      <c r="B3042" t="s">
        <v>6253</v>
      </c>
      <c r="C3042">
        <v>108</v>
      </c>
      <c r="D3042">
        <v>136</v>
      </c>
      <c r="E3042">
        <v>25560</v>
      </c>
      <c r="F3042" t="s">
        <v>7769</v>
      </c>
    </row>
    <row r="3043" spans="1:6">
      <c r="A3043" s="3" t="s">
        <v>6254</v>
      </c>
      <c r="B3043" t="s">
        <v>6255</v>
      </c>
      <c r="C3043">
        <v>296</v>
      </c>
      <c r="D3043">
        <v>311</v>
      </c>
      <c r="E3043">
        <v>22420</v>
      </c>
      <c r="F3043" t="s">
        <v>7769</v>
      </c>
    </row>
    <row r="3044" spans="1:6">
      <c r="A3044" s="3" t="s">
        <v>6256</v>
      </c>
      <c r="B3044" t="s">
        <v>4482</v>
      </c>
      <c r="C3044">
        <v>594</v>
      </c>
      <c r="D3044">
        <v>614</v>
      </c>
      <c r="E3044">
        <v>24690</v>
      </c>
      <c r="F3044" t="s">
        <v>7769</v>
      </c>
    </row>
    <row r="3045" spans="1:6">
      <c r="A3045" s="3" t="s">
        <v>6257</v>
      </c>
      <c r="B3045" t="s">
        <v>6258</v>
      </c>
      <c r="C3045">
        <v>81</v>
      </c>
      <c r="D3045">
        <v>69</v>
      </c>
      <c r="E3045" t="s">
        <v>7769</v>
      </c>
      <c r="F3045" t="s">
        <v>7769</v>
      </c>
    </row>
    <row r="3046" spans="1:6">
      <c r="A3046" s="3" t="s">
        <v>6259</v>
      </c>
      <c r="B3046" t="s">
        <v>6260</v>
      </c>
      <c r="C3046">
        <v>505</v>
      </c>
      <c r="D3046">
        <v>502</v>
      </c>
      <c r="E3046">
        <v>27940</v>
      </c>
      <c r="F3046" t="s">
        <v>7769</v>
      </c>
    </row>
    <row r="3047" spans="1:6">
      <c r="A3047" s="3" t="s">
        <v>6263</v>
      </c>
      <c r="B3047" t="s">
        <v>6264</v>
      </c>
      <c r="C3047">
        <v>142</v>
      </c>
      <c r="D3047">
        <v>170</v>
      </c>
      <c r="E3047">
        <v>22430</v>
      </c>
      <c r="F3047" t="s">
        <v>7769</v>
      </c>
    </row>
    <row r="3048" spans="1:6">
      <c r="A3048" s="3" t="s">
        <v>6265</v>
      </c>
      <c r="B3048" t="s">
        <v>6266</v>
      </c>
      <c r="C3048">
        <v>143</v>
      </c>
      <c r="D3048">
        <v>125</v>
      </c>
      <c r="E3048">
        <v>26280</v>
      </c>
      <c r="F3048" t="s">
        <v>7769</v>
      </c>
    </row>
    <row r="3049" spans="1:6">
      <c r="A3049" s="3" t="s">
        <v>6267</v>
      </c>
      <c r="B3049" t="s">
        <v>6268</v>
      </c>
      <c r="C3049">
        <v>1464</v>
      </c>
      <c r="D3049">
        <v>1346</v>
      </c>
      <c r="E3049">
        <v>22720</v>
      </c>
      <c r="F3049" t="s">
        <v>7769</v>
      </c>
    </row>
    <row r="3050" spans="1:6">
      <c r="A3050" s="3" t="s">
        <v>6271</v>
      </c>
      <c r="B3050" t="s">
        <v>6272</v>
      </c>
      <c r="C3050">
        <v>180</v>
      </c>
      <c r="D3050">
        <v>170</v>
      </c>
      <c r="E3050">
        <v>26270</v>
      </c>
      <c r="F3050" t="s">
        <v>7769</v>
      </c>
    </row>
    <row r="3051" spans="1:6">
      <c r="A3051" s="3" t="s">
        <v>6269</v>
      </c>
      <c r="B3051" t="s">
        <v>6270</v>
      </c>
      <c r="C3051">
        <v>145</v>
      </c>
      <c r="D3051">
        <v>119</v>
      </c>
      <c r="E3051">
        <v>25080</v>
      </c>
      <c r="F3051" t="s">
        <v>7769</v>
      </c>
    </row>
    <row r="3052" spans="1:6">
      <c r="A3052" s="3" t="s">
        <v>6273</v>
      </c>
      <c r="B3052" t="s">
        <v>6274</v>
      </c>
      <c r="C3052">
        <v>120</v>
      </c>
      <c r="D3052">
        <v>120</v>
      </c>
      <c r="E3052">
        <v>22150</v>
      </c>
      <c r="F3052" t="s">
        <v>7769</v>
      </c>
    </row>
    <row r="3053" spans="1:6">
      <c r="A3053" s="3" t="s">
        <v>6275</v>
      </c>
      <c r="B3053" t="s">
        <v>6276</v>
      </c>
      <c r="C3053">
        <v>286</v>
      </c>
      <c r="D3053">
        <v>246</v>
      </c>
      <c r="E3053">
        <v>25590</v>
      </c>
      <c r="F3053" t="s">
        <v>7769</v>
      </c>
    </row>
    <row r="3054" spans="1:6">
      <c r="A3054" s="3" t="s">
        <v>6277</v>
      </c>
      <c r="B3054" t="s">
        <v>6278</v>
      </c>
      <c r="C3054">
        <v>409</v>
      </c>
      <c r="D3054">
        <v>393</v>
      </c>
      <c r="E3054">
        <v>24920</v>
      </c>
      <c r="F3054" t="s">
        <v>7769</v>
      </c>
    </row>
    <row r="3055" spans="1:6">
      <c r="A3055" s="3" t="s">
        <v>6279</v>
      </c>
      <c r="B3055" t="s">
        <v>6280</v>
      </c>
      <c r="C3055">
        <v>165</v>
      </c>
      <c r="D3055">
        <v>154</v>
      </c>
      <c r="E3055">
        <v>24230</v>
      </c>
      <c r="F3055" t="s">
        <v>7769</v>
      </c>
    </row>
    <row r="3056" spans="1:6">
      <c r="A3056" s="3" t="s">
        <v>6281</v>
      </c>
      <c r="B3056" t="s">
        <v>6282</v>
      </c>
      <c r="C3056">
        <v>57</v>
      </c>
      <c r="D3056">
        <v>48</v>
      </c>
      <c r="E3056" t="s">
        <v>7769</v>
      </c>
      <c r="F3056" t="s">
        <v>7769</v>
      </c>
    </row>
    <row r="3057" spans="1:6">
      <c r="A3057" s="3" t="s">
        <v>6283</v>
      </c>
      <c r="B3057" t="s">
        <v>6284</v>
      </c>
      <c r="C3057">
        <v>522</v>
      </c>
      <c r="D3057">
        <v>540</v>
      </c>
      <c r="E3057">
        <v>26220</v>
      </c>
      <c r="F3057" t="s">
        <v>7769</v>
      </c>
    </row>
    <row r="3058" spans="1:6">
      <c r="A3058" s="3" t="s">
        <v>6285</v>
      </c>
      <c r="B3058" t="s">
        <v>6286</v>
      </c>
      <c r="C3058">
        <v>64</v>
      </c>
      <c r="D3058">
        <v>63</v>
      </c>
      <c r="E3058" t="s">
        <v>7769</v>
      </c>
      <c r="F3058" t="s">
        <v>7769</v>
      </c>
    </row>
    <row r="3059" spans="1:6">
      <c r="A3059" s="3" t="s">
        <v>6287</v>
      </c>
      <c r="B3059" t="s">
        <v>6288</v>
      </c>
      <c r="C3059">
        <v>192</v>
      </c>
      <c r="D3059">
        <v>152</v>
      </c>
      <c r="E3059">
        <v>25820</v>
      </c>
      <c r="F3059" t="s">
        <v>7769</v>
      </c>
    </row>
    <row r="3060" spans="1:6">
      <c r="A3060" s="3" t="s">
        <v>6289</v>
      </c>
      <c r="B3060" t="s">
        <v>6290</v>
      </c>
      <c r="C3060">
        <v>501</v>
      </c>
      <c r="D3060">
        <v>461</v>
      </c>
      <c r="E3060">
        <v>30470</v>
      </c>
      <c r="F3060" t="s">
        <v>7769</v>
      </c>
    </row>
    <row r="3061" spans="1:6">
      <c r="A3061" s="3" t="s">
        <v>6291</v>
      </c>
      <c r="B3061" t="s">
        <v>1753</v>
      </c>
      <c r="C3061">
        <v>266</v>
      </c>
      <c r="D3061">
        <v>253</v>
      </c>
      <c r="E3061">
        <v>25550</v>
      </c>
      <c r="F3061" t="s">
        <v>7769</v>
      </c>
    </row>
    <row r="3062" spans="1:6">
      <c r="A3062" s="3" t="s">
        <v>6292</v>
      </c>
      <c r="B3062" t="s">
        <v>6293</v>
      </c>
      <c r="C3062">
        <v>207</v>
      </c>
      <c r="D3062">
        <v>243</v>
      </c>
      <c r="E3062">
        <v>26450</v>
      </c>
      <c r="F3062" t="s">
        <v>7769</v>
      </c>
    </row>
    <row r="3063" spans="1:6">
      <c r="A3063" s="3" t="s">
        <v>6294</v>
      </c>
      <c r="B3063" t="s">
        <v>6295</v>
      </c>
      <c r="C3063">
        <v>72</v>
      </c>
      <c r="D3063">
        <v>78</v>
      </c>
      <c r="E3063" t="s">
        <v>7769</v>
      </c>
      <c r="F3063" t="s">
        <v>7769</v>
      </c>
    </row>
    <row r="3064" spans="1:6">
      <c r="A3064" s="3" t="s">
        <v>6296</v>
      </c>
      <c r="B3064" t="s">
        <v>6297</v>
      </c>
      <c r="C3064">
        <v>230</v>
      </c>
      <c r="D3064">
        <v>233</v>
      </c>
      <c r="E3064">
        <v>23550</v>
      </c>
      <c r="F3064" t="s">
        <v>7769</v>
      </c>
    </row>
    <row r="3065" spans="1:6">
      <c r="A3065" s="3" t="s">
        <v>6298</v>
      </c>
      <c r="B3065" t="s">
        <v>4568</v>
      </c>
      <c r="C3065">
        <v>177</v>
      </c>
      <c r="D3065">
        <v>161</v>
      </c>
      <c r="E3065">
        <v>20940</v>
      </c>
      <c r="F3065" t="s">
        <v>7769</v>
      </c>
    </row>
    <row r="3066" spans="1:6">
      <c r="A3066" s="3" t="s">
        <v>6299</v>
      </c>
      <c r="B3066" t="s">
        <v>6300</v>
      </c>
      <c r="C3066">
        <v>106</v>
      </c>
      <c r="D3066">
        <v>104</v>
      </c>
      <c r="E3066">
        <v>24690</v>
      </c>
      <c r="F3066" t="s">
        <v>7769</v>
      </c>
    </row>
    <row r="3067" spans="1:6">
      <c r="A3067" s="3" t="s">
        <v>6301</v>
      </c>
      <c r="B3067" t="s">
        <v>6302</v>
      </c>
      <c r="C3067">
        <v>79</v>
      </c>
      <c r="D3067">
        <v>70</v>
      </c>
      <c r="E3067" t="s">
        <v>7769</v>
      </c>
      <c r="F3067" t="s">
        <v>7769</v>
      </c>
    </row>
    <row r="3068" spans="1:6">
      <c r="A3068" s="3" t="s">
        <v>6303</v>
      </c>
      <c r="B3068" t="s">
        <v>6304</v>
      </c>
      <c r="C3068">
        <v>340</v>
      </c>
      <c r="D3068">
        <v>340</v>
      </c>
      <c r="E3068">
        <v>25770</v>
      </c>
      <c r="F3068" t="s">
        <v>7769</v>
      </c>
    </row>
    <row r="3069" spans="1:6">
      <c r="A3069" s="3" t="s">
        <v>6305</v>
      </c>
      <c r="B3069" t="s">
        <v>6306</v>
      </c>
      <c r="C3069">
        <v>79</v>
      </c>
      <c r="D3069">
        <v>79</v>
      </c>
      <c r="E3069" t="s">
        <v>7769</v>
      </c>
      <c r="F3069" t="s">
        <v>7769</v>
      </c>
    </row>
    <row r="3070" spans="1:6">
      <c r="A3070" s="3" t="s">
        <v>6482</v>
      </c>
      <c r="B3070" t="s">
        <v>6483</v>
      </c>
      <c r="C3070">
        <v>104</v>
      </c>
      <c r="D3070">
        <v>126</v>
      </c>
      <c r="E3070">
        <v>23300</v>
      </c>
      <c r="F3070" t="s">
        <v>7769</v>
      </c>
    </row>
    <row r="3071" spans="1:6">
      <c r="A3071" s="3" t="s">
        <v>6307</v>
      </c>
      <c r="B3071" t="s">
        <v>6308</v>
      </c>
      <c r="C3071">
        <v>202</v>
      </c>
      <c r="D3071">
        <v>207</v>
      </c>
      <c r="E3071">
        <v>21870</v>
      </c>
      <c r="F3071" t="s">
        <v>7769</v>
      </c>
    </row>
    <row r="3072" spans="1:6">
      <c r="A3072" s="3" t="s">
        <v>6309</v>
      </c>
      <c r="B3072" t="s">
        <v>6310</v>
      </c>
      <c r="C3072">
        <v>1421</v>
      </c>
      <c r="D3072">
        <v>1396</v>
      </c>
      <c r="E3072">
        <v>21750</v>
      </c>
      <c r="F3072" t="s">
        <v>7769</v>
      </c>
    </row>
    <row r="3073" spans="1:6">
      <c r="A3073" s="3" t="s">
        <v>6311</v>
      </c>
      <c r="B3073" t="s">
        <v>6312</v>
      </c>
      <c r="C3073">
        <v>996</v>
      </c>
      <c r="D3073">
        <v>937</v>
      </c>
      <c r="E3073">
        <v>23770</v>
      </c>
      <c r="F3073" t="s">
        <v>7769</v>
      </c>
    </row>
    <row r="3074" spans="1:6">
      <c r="A3074" s="3" t="s">
        <v>6313</v>
      </c>
      <c r="B3074" t="s">
        <v>6314</v>
      </c>
      <c r="C3074">
        <v>176</v>
      </c>
      <c r="D3074">
        <v>161</v>
      </c>
      <c r="E3074">
        <v>30070</v>
      </c>
      <c r="F3074" t="s">
        <v>7769</v>
      </c>
    </row>
    <row r="3075" spans="1:6">
      <c r="A3075" s="3" t="s">
        <v>6315</v>
      </c>
      <c r="B3075" t="s">
        <v>6316</v>
      </c>
      <c r="C3075">
        <v>95</v>
      </c>
      <c r="D3075">
        <v>89</v>
      </c>
      <c r="E3075">
        <v>26520</v>
      </c>
      <c r="F3075" t="s">
        <v>7769</v>
      </c>
    </row>
    <row r="3076" spans="1:6">
      <c r="A3076" s="3" t="s">
        <v>6317</v>
      </c>
      <c r="B3076" t="s">
        <v>6318</v>
      </c>
      <c r="C3076">
        <v>298</v>
      </c>
      <c r="D3076">
        <v>278</v>
      </c>
      <c r="E3076">
        <v>27480</v>
      </c>
      <c r="F3076" t="s">
        <v>7769</v>
      </c>
    </row>
    <row r="3077" spans="1:6">
      <c r="A3077" s="3" t="s">
        <v>6319</v>
      </c>
      <c r="B3077" t="s">
        <v>6320</v>
      </c>
      <c r="C3077">
        <v>204</v>
      </c>
      <c r="D3077">
        <v>193</v>
      </c>
      <c r="E3077">
        <v>24620</v>
      </c>
      <c r="F3077" t="s">
        <v>7769</v>
      </c>
    </row>
    <row r="3078" spans="1:6">
      <c r="A3078" s="3" t="s">
        <v>6321</v>
      </c>
      <c r="B3078" t="s">
        <v>6322</v>
      </c>
      <c r="C3078">
        <v>226</v>
      </c>
      <c r="D3078">
        <v>215</v>
      </c>
      <c r="E3078">
        <v>24110</v>
      </c>
      <c r="F3078" t="s">
        <v>7769</v>
      </c>
    </row>
    <row r="3079" spans="1:6">
      <c r="A3079" s="3" t="s">
        <v>6323</v>
      </c>
      <c r="B3079" t="s">
        <v>6324</v>
      </c>
      <c r="C3079">
        <v>215</v>
      </c>
      <c r="D3079">
        <v>200</v>
      </c>
      <c r="E3079">
        <v>26080</v>
      </c>
      <c r="F3079" t="s">
        <v>7769</v>
      </c>
    </row>
    <row r="3080" spans="1:6">
      <c r="A3080" s="3" t="s">
        <v>6325</v>
      </c>
      <c r="B3080" t="s">
        <v>6326</v>
      </c>
      <c r="C3080">
        <v>1339</v>
      </c>
      <c r="D3080">
        <v>1352</v>
      </c>
      <c r="E3080">
        <v>24300</v>
      </c>
      <c r="F3080" t="s">
        <v>7769</v>
      </c>
    </row>
    <row r="3081" spans="1:6">
      <c r="A3081" s="3" t="s">
        <v>6327</v>
      </c>
      <c r="B3081" t="s">
        <v>6328</v>
      </c>
      <c r="C3081">
        <v>2095</v>
      </c>
      <c r="D3081">
        <v>1929</v>
      </c>
      <c r="E3081">
        <v>22170</v>
      </c>
      <c r="F3081" t="s">
        <v>7769</v>
      </c>
    </row>
    <row r="3082" spans="1:6">
      <c r="A3082" s="3" t="s">
        <v>6484</v>
      </c>
      <c r="B3082" t="s">
        <v>6485</v>
      </c>
      <c r="C3082">
        <v>160</v>
      </c>
      <c r="D3082">
        <v>153</v>
      </c>
      <c r="E3082">
        <v>25500</v>
      </c>
      <c r="F3082" t="s">
        <v>7769</v>
      </c>
    </row>
    <row r="3083" spans="1:6">
      <c r="A3083" s="3" t="s">
        <v>6329</v>
      </c>
      <c r="B3083" t="s">
        <v>162</v>
      </c>
      <c r="C3083">
        <v>131</v>
      </c>
      <c r="D3083">
        <v>109</v>
      </c>
      <c r="E3083">
        <v>26930</v>
      </c>
      <c r="F3083" t="s">
        <v>7769</v>
      </c>
    </row>
    <row r="3084" spans="1:6">
      <c r="A3084" s="3" t="s">
        <v>6486</v>
      </c>
      <c r="B3084" t="s">
        <v>6487</v>
      </c>
      <c r="C3084">
        <v>509</v>
      </c>
      <c r="D3084">
        <v>500</v>
      </c>
      <c r="E3084">
        <v>26030</v>
      </c>
      <c r="F3084" t="s">
        <v>7769</v>
      </c>
    </row>
    <row r="3085" spans="1:6">
      <c r="A3085" s="3" t="s">
        <v>6488</v>
      </c>
      <c r="B3085" t="s">
        <v>6489</v>
      </c>
      <c r="C3085">
        <v>333</v>
      </c>
      <c r="D3085">
        <v>301</v>
      </c>
      <c r="E3085">
        <v>26920</v>
      </c>
      <c r="F3085" t="s">
        <v>7769</v>
      </c>
    </row>
    <row r="3086" spans="1:6">
      <c r="A3086" s="3" t="s">
        <v>6330</v>
      </c>
      <c r="B3086" t="s">
        <v>6331</v>
      </c>
      <c r="C3086">
        <v>513</v>
      </c>
      <c r="D3086">
        <v>494</v>
      </c>
      <c r="E3086">
        <v>29200</v>
      </c>
      <c r="F3086" t="s">
        <v>7769</v>
      </c>
    </row>
    <row r="3087" spans="1:6">
      <c r="A3087" s="3" t="s">
        <v>6332</v>
      </c>
      <c r="B3087" t="s">
        <v>6333</v>
      </c>
      <c r="C3087">
        <v>357</v>
      </c>
      <c r="D3087">
        <v>297</v>
      </c>
      <c r="E3087">
        <v>26170</v>
      </c>
      <c r="F3087" t="s">
        <v>7769</v>
      </c>
    </row>
    <row r="3088" spans="1:6">
      <c r="A3088" s="3" t="s">
        <v>6336</v>
      </c>
      <c r="B3088" t="s">
        <v>6337</v>
      </c>
      <c r="C3088">
        <v>149</v>
      </c>
      <c r="D3088">
        <v>149</v>
      </c>
      <c r="E3088">
        <v>24930</v>
      </c>
      <c r="F3088" t="s">
        <v>7769</v>
      </c>
    </row>
    <row r="3089" spans="1:6">
      <c r="A3089" s="3" t="s">
        <v>6334</v>
      </c>
      <c r="B3089" t="s">
        <v>6335</v>
      </c>
      <c r="C3089">
        <v>92</v>
      </c>
      <c r="D3089">
        <v>80</v>
      </c>
      <c r="E3089" t="s">
        <v>7769</v>
      </c>
      <c r="F3089" t="s">
        <v>7769</v>
      </c>
    </row>
    <row r="3090" spans="1:6">
      <c r="A3090" s="3" t="s">
        <v>6338</v>
      </c>
      <c r="B3090" t="s">
        <v>6339</v>
      </c>
      <c r="C3090">
        <v>752</v>
      </c>
      <c r="D3090">
        <v>717</v>
      </c>
      <c r="E3090">
        <v>28610</v>
      </c>
      <c r="F3090" t="s">
        <v>7769</v>
      </c>
    </row>
    <row r="3091" spans="1:6">
      <c r="A3091" s="3" t="s">
        <v>6340</v>
      </c>
      <c r="B3091" t="s">
        <v>6341</v>
      </c>
      <c r="C3091">
        <v>145</v>
      </c>
      <c r="D3091">
        <v>145</v>
      </c>
      <c r="E3091">
        <v>26900</v>
      </c>
      <c r="F3091" t="s">
        <v>7769</v>
      </c>
    </row>
    <row r="3092" spans="1:6">
      <c r="A3092" s="3" t="s">
        <v>6342</v>
      </c>
      <c r="B3092" t="s">
        <v>6343</v>
      </c>
      <c r="C3092">
        <v>222</v>
      </c>
      <c r="D3092">
        <v>197</v>
      </c>
      <c r="E3092">
        <v>25610</v>
      </c>
      <c r="F3092" t="s">
        <v>7769</v>
      </c>
    </row>
    <row r="3093" spans="1:6">
      <c r="A3093" s="3" t="s">
        <v>6354</v>
      </c>
      <c r="B3093" t="s">
        <v>6355</v>
      </c>
      <c r="C3093">
        <v>32</v>
      </c>
      <c r="D3093">
        <v>40</v>
      </c>
      <c r="E3093" t="s">
        <v>7769</v>
      </c>
      <c r="F3093" t="s">
        <v>7769</v>
      </c>
    </row>
    <row r="3094" spans="1:6">
      <c r="A3094" s="3" t="s">
        <v>6344</v>
      </c>
      <c r="B3094" t="s">
        <v>6345</v>
      </c>
      <c r="C3094">
        <v>1070</v>
      </c>
      <c r="D3094">
        <v>1042</v>
      </c>
      <c r="E3094">
        <v>23520</v>
      </c>
      <c r="F3094" t="s">
        <v>7769</v>
      </c>
    </row>
    <row r="3095" spans="1:6">
      <c r="A3095" s="3" t="s">
        <v>6346</v>
      </c>
      <c r="B3095" t="s">
        <v>6347</v>
      </c>
      <c r="C3095">
        <v>231</v>
      </c>
      <c r="D3095">
        <v>240</v>
      </c>
      <c r="E3095">
        <v>24930</v>
      </c>
      <c r="F3095" t="s">
        <v>7769</v>
      </c>
    </row>
    <row r="3096" spans="1:6">
      <c r="A3096" s="3" t="s">
        <v>6348</v>
      </c>
      <c r="B3096" t="s">
        <v>6349</v>
      </c>
      <c r="C3096">
        <v>352</v>
      </c>
      <c r="D3096">
        <v>353</v>
      </c>
      <c r="E3096">
        <v>25160</v>
      </c>
      <c r="F3096" t="s">
        <v>7769</v>
      </c>
    </row>
    <row r="3097" spans="1:6">
      <c r="A3097" s="3" t="s">
        <v>6350</v>
      </c>
      <c r="B3097" t="s">
        <v>6351</v>
      </c>
      <c r="C3097">
        <v>257</v>
      </c>
      <c r="D3097">
        <v>279</v>
      </c>
      <c r="E3097">
        <v>25250</v>
      </c>
      <c r="F3097" t="s">
        <v>7769</v>
      </c>
    </row>
    <row r="3098" spans="1:6">
      <c r="A3098" s="3" t="s">
        <v>6352</v>
      </c>
      <c r="B3098" t="s">
        <v>6353</v>
      </c>
      <c r="C3098">
        <v>154</v>
      </c>
      <c r="D3098">
        <v>155</v>
      </c>
      <c r="E3098">
        <v>25490</v>
      </c>
      <c r="F3098" t="s">
        <v>7769</v>
      </c>
    </row>
    <row r="3099" spans="1:6">
      <c r="A3099" s="3" t="s">
        <v>6356</v>
      </c>
      <c r="B3099" t="s">
        <v>6357</v>
      </c>
      <c r="C3099">
        <v>627</v>
      </c>
      <c r="D3099">
        <v>815</v>
      </c>
      <c r="E3099">
        <v>28360</v>
      </c>
      <c r="F3099" t="s">
        <v>7769</v>
      </c>
    </row>
    <row r="3100" spans="1:6">
      <c r="A3100" s="3" t="s">
        <v>6358</v>
      </c>
      <c r="B3100" t="s">
        <v>6359</v>
      </c>
      <c r="C3100">
        <v>1162</v>
      </c>
      <c r="D3100">
        <v>1092</v>
      </c>
      <c r="E3100">
        <v>23790</v>
      </c>
      <c r="F3100" t="s">
        <v>7769</v>
      </c>
    </row>
    <row r="3101" spans="1:6">
      <c r="A3101" s="3" t="s">
        <v>6360</v>
      </c>
      <c r="B3101" t="s">
        <v>6361</v>
      </c>
      <c r="C3101">
        <v>437</v>
      </c>
      <c r="D3101">
        <v>517</v>
      </c>
      <c r="E3101">
        <v>30150</v>
      </c>
      <c r="F3101" t="s">
        <v>7769</v>
      </c>
    </row>
    <row r="3102" spans="1:6">
      <c r="A3102" s="3" t="s">
        <v>6362</v>
      </c>
      <c r="B3102" t="s">
        <v>6363</v>
      </c>
      <c r="C3102">
        <v>223</v>
      </c>
      <c r="D3102">
        <v>220</v>
      </c>
      <c r="E3102">
        <v>24230</v>
      </c>
      <c r="F3102" t="s">
        <v>7769</v>
      </c>
    </row>
    <row r="3103" spans="1:6">
      <c r="A3103" s="3" t="s">
        <v>6490</v>
      </c>
      <c r="B3103" t="s">
        <v>6491</v>
      </c>
      <c r="C3103">
        <v>968</v>
      </c>
      <c r="D3103">
        <v>882</v>
      </c>
      <c r="E3103">
        <v>24000</v>
      </c>
      <c r="F3103" t="s">
        <v>7769</v>
      </c>
    </row>
    <row r="3104" spans="1:6">
      <c r="A3104" s="3" t="s">
        <v>6492</v>
      </c>
      <c r="B3104" t="s">
        <v>6493</v>
      </c>
      <c r="C3104">
        <v>129</v>
      </c>
      <c r="D3104">
        <v>124</v>
      </c>
      <c r="E3104">
        <v>22880</v>
      </c>
      <c r="F3104" t="s">
        <v>7769</v>
      </c>
    </row>
    <row r="3105" spans="1:6">
      <c r="A3105" s="3" t="s">
        <v>6364</v>
      </c>
      <c r="B3105" t="s">
        <v>6365</v>
      </c>
      <c r="C3105">
        <v>102</v>
      </c>
      <c r="D3105">
        <v>91</v>
      </c>
      <c r="E3105" t="s">
        <v>7769</v>
      </c>
      <c r="F3105" t="s">
        <v>7769</v>
      </c>
    </row>
    <row r="3106" spans="1:6">
      <c r="A3106" s="3" t="s">
        <v>6366</v>
      </c>
      <c r="B3106" t="s">
        <v>6367</v>
      </c>
      <c r="C3106">
        <v>230</v>
      </c>
      <c r="D3106">
        <v>209</v>
      </c>
      <c r="E3106">
        <v>27280</v>
      </c>
      <c r="F3106" t="s">
        <v>7769</v>
      </c>
    </row>
    <row r="3107" spans="1:6">
      <c r="A3107" s="3" t="s">
        <v>6368</v>
      </c>
      <c r="B3107" t="s">
        <v>6369</v>
      </c>
      <c r="C3107">
        <v>619</v>
      </c>
      <c r="D3107">
        <v>605</v>
      </c>
      <c r="E3107">
        <v>24860</v>
      </c>
      <c r="F3107" t="s">
        <v>7769</v>
      </c>
    </row>
    <row r="3108" spans="1:6">
      <c r="A3108" s="3" t="s">
        <v>6370</v>
      </c>
      <c r="B3108" t="s">
        <v>6371</v>
      </c>
      <c r="C3108">
        <v>860</v>
      </c>
      <c r="D3108">
        <v>900</v>
      </c>
      <c r="E3108">
        <v>24610</v>
      </c>
      <c r="F3108" t="s">
        <v>7769</v>
      </c>
    </row>
    <row r="3109" spans="1:6">
      <c r="A3109" s="3" t="s">
        <v>6372</v>
      </c>
      <c r="B3109" t="s">
        <v>6373</v>
      </c>
      <c r="C3109">
        <v>384</v>
      </c>
      <c r="D3109">
        <v>386</v>
      </c>
      <c r="E3109">
        <v>25270</v>
      </c>
      <c r="F3109" t="s">
        <v>7769</v>
      </c>
    </row>
    <row r="3110" spans="1:6">
      <c r="A3110" s="3" t="s">
        <v>6374</v>
      </c>
      <c r="B3110" t="s">
        <v>6375</v>
      </c>
      <c r="C3110">
        <v>67</v>
      </c>
      <c r="D3110">
        <v>57</v>
      </c>
      <c r="E3110" t="s">
        <v>7769</v>
      </c>
      <c r="F3110" t="s">
        <v>7769</v>
      </c>
    </row>
    <row r="3111" spans="1:6">
      <c r="A3111" s="3" t="s">
        <v>6376</v>
      </c>
      <c r="B3111" t="s">
        <v>6377</v>
      </c>
      <c r="C3111">
        <v>133</v>
      </c>
      <c r="D3111">
        <v>137</v>
      </c>
      <c r="E3111">
        <v>25230</v>
      </c>
      <c r="F3111" t="s">
        <v>7769</v>
      </c>
    </row>
    <row r="3112" spans="1:6">
      <c r="A3112" s="3" t="s">
        <v>6380</v>
      </c>
      <c r="B3112" t="s">
        <v>6381</v>
      </c>
      <c r="C3112">
        <v>173</v>
      </c>
      <c r="D3112">
        <v>178</v>
      </c>
      <c r="E3112">
        <v>27000</v>
      </c>
      <c r="F3112" t="s">
        <v>7769</v>
      </c>
    </row>
    <row r="3113" spans="1:6">
      <c r="A3113" s="3" t="s">
        <v>6384</v>
      </c>
      <c r="B3113" t="s">
        <v>6385</v>
      </c>
      <c r="C3113">
        <v>181</v>
      </c>
      <c r="D3113">
        <v>161</v>
      </c>
      <c r="E3113">
        <v>25760</v>
      </c>
      <c r="F3113" t="s">
        <v>7769</v>
      </c>
    </row>
    <row r="3114" spans="1:6">
      <c r="A3114" s="3" t="s">
        <v>6382</v>
      </c>
      <c r="B3114" t="s">
        <v>6383</v>
      </c>
      <c r="C3114">
        <v>563</v>
      </c>
      <c r="D3114">
        <v>613</v>
      </c>
      <c r="E3114">
        <v>31260</v>
      </c>
      <c r="F3114" t="s">
        <v>7769</v>
      </c>
    </row>
    <row r="3115" spans="1:6">
      <c r="A3115" s="3" t="s">
        <v>6386</v>
      </c>
      <c r="B3115" t="s">
        <v>6387</v>
      </c>
      <c r="C3115">
        <v>78</v>
      </c>
      <c r="D3115">
        <v>64</v>
      </c>
      <c r="E3115" t="s">
        <v>7769</v>
      </c>
      <c r="F3115" t="s">
        <v>7769</v>
      </c>
    </row>
    <row r="3116" spans="1:6">
      <c r="A3116" s="3" t="s">
        <v>7035</v>
      </c>
      <c r="B3116" t="s">
        <v>7036</v>
      </c>
      <c r="C3116">
        <v>363</v>
      </c>
      <c r="D3116">
        <v>329</v>
      </c>
      <c r="E3116">
        <v>22960</v>
      </c>
      <c r="F3116" t="s">
        <v>7769</v>
      </c>
    </row>
    <row r="3117" spans="1:6">
      <c r="A3117" s="3" t="s">
        <v>6388</v>
      </c>
      <c r="B3117" t="s">
        <v>6389</v>
      </c>
      <c r="C3117">
        <v>475</v>
      </c>
      <c r="D3117">
        <v>441</v>
      </c>
      <c r="E3117">
        <v>25900</v>
      </c>
      <c r="F3117" t="s">
        <v>7769</v>
      </c>
    </row>
    <row r="3118" spans="1:6">
      <c r="A3118" s="3" t="s">
        <v>6390</v>
      </c>
      <c r="B3118" t="s">
        <v>6391</v>
      </c>
      <c r="C3118">
        <v>237</v>
      </c>
      <c r="D3118">
        <v>247</v>
      </c>
      <c r="E3118">
        <v>25440</v>
      </c>
      <c r="F3118" t="s">
        <v>7769</v>
      </c>
    </row>
    <row r="3119" spans="1:6">
      <c r="A3119" s="3" t="s">
        <v>6392</v>
      </c>
      <c r="B3119" t="s">
        <v>6393</v>
      </c>
      <c r="C3119">
        <v>331</v>
      </c>
      <c r="D3119">
        <v>325</v>
      </c>
      <c r="E3119">
        <v>24520</v>
      </c>
      <c r="F3119" t="s">
        <v>7769</v>
      </c>
    </row>
    <row r="3120" spans="1:6">
      <c r="A3120" s="3" t="s">
        <v>6394</v>
      </c>
      <c r="B3120" t="s">
        <v>6395</v>
      </c>
      <c r="C3120">
        <v>334</v>
      </c>
      <c r="D3120">
        <v>349</v>
      </c>
      <c r="E3120">
        <v>28080</v>
      </c>
      <c r="F3120" t="s">
        <v>7769</v>
      </c>
    </row>
    <row r="3121" spans="1:6">
      <c r="A3121" s="3" t="s">
        <v>6396</v>
      </c>
      <c r="B3121" t="s">
        <v>6397</v>
      </c>
      <c r="C3121">
        <v>291</v>
      </c>
      <c r="D3121">
        <v>283</v>
      </c>
      <c r="E3121">
        <v>23450</v>
      </c>
      <c r="F3121" t="s">
        <v>7769</v>
      </c>
    </row>
    <row r="3122" spans="1:6">
      <c r="A3122" s="3" t="s">
        <v>6398</v>
      </c>
      <c r="B3122" t="s">
        <v>6399</v>
      </c>
      <c r="C3122">
        <v>293</v>
      </c>
      <c r="D3122">
        <v>276</v>
      </c>
      <c r="E3122">
        <v>26530</v>
      </c>
      <c r="F3122" t="s">
        <v>7769</v>
      </c>
    </row>
    <row r="3123" spans="1:6">
      <c r="A3123" s="3" t="s">
        <v>6400</v>
      </c>
      <c r="B3123" t="s">
        <v>6401</v>
      </c>
      <c r="C3123">
        <v>155</v>
      </c>
      <c r="D3123">
        <v>158</v>
      </c>
      <c r="E3123">
        <v>25690</v>
      </c>
      <c r="F3123" t="s">
        <v>7769</v>
      </c>
    </row>
    <row r="3124" spans="1:6">
      <c r="A3124" s="3" t="s">
        <v>6402</v>
      </c>
      <c r="B3124" t="s">
        <v>6403</v>
      </c>
      <c r="C3124">
        <v>122</v>
      </c>
      <c r="D3124">
        <v>113</v>
      </c>
      <c r="E3124">
        <v>22240</v>
      </c>
      <c r="F3124" t="s">
        <v>7769</v>
      </c>
    </row>
    <row r="3125" spans="1:6">
      <c r="A3125" s="3" t="s">
        <v>6404</v>
      </c>
      <c r="B3125" t="s">
        <v>6405</v>
      </c>
      <c r="C3125">
        <v>448</v>
      </c>
      <c r="D3125">
        <v>389</v>
      </c>
      <c r="E3125">
        <v>26690</v>
      </c>
      <c r="F3125" t="s">
        <v>7769</v>
      </c>
    </row>
    <row r="3126" spans="1:6">
      <c r="A3126" s="3" t="s">
        <v>6406</v>
      </c>
      <c r="B3126" t="s">
        <v>6407</v>
      </c>
      <c r="C3126">
        <v>550</v>
      </c>
      <c r="D3126">
        <v>540</v>
      </c>
      <c r="E3126">
        <v>26360</v>
      </c>
      <c r="F3126" t="s">
        <v>7769</v>
      </c>
    </row>
    <row r="3127" spans="1:6">
      <c r="A3127" s="3" t="s">
        <v>6408</v>
      </c>
      <c r="B3127" t="s">
        <v>6409</v>
      </c>
      <c r="C3127">
        <v>155</v>
      </c>
      <c r="D3127">
        <v>142</v>
      </c>
      <c r="E3127">
        <v>24060</v>
      </c>
      <c r="F3127" t="s">
        <v>7769</v>
      </c>
    </row>
    <row r="3128" spans="1:6">
      <c r="A3128" s="3" t="s">
        <v>6410</v>
      </c>
      <c r="B3128" t="s">
        <v>6411</v>
      </c>
      <c r="C3128">
        <v>503</v>
      </c>
      <c r="D3128">
        <v>493</v>
      </c>
      <c r="E3128">
        <v>24870</v>
      </c>
      <c r="F3128" t="s">
        <v>7769</v>
      </c>
    </row>
    <row r="3129" spans="1:6">
      <c r="A3129" s="3" t="s">
        <v>6412</v>
      </c>
      <c r="B3129" t="s">
        <v>6413</v>
      </c>
      <c r="C3129">
        <v>385</v>
      </c>
      <c r="D3129">
        <v>376</v>
      </c>
      <c r="E3129">
        <v>29000</v>
      </c>
      <c r="F3129" t="s">
        <v>7769</v>
      </c>
    </row>
    <row r="3130" spans="1:6">
      <c r="A3130" s="3" t="s">
        <v>6414</v>
      </c>
      <c r="B3130" t="s">
        <v>6415</v>
      </c>
      <c r="C3130">
        <v>699</v>
      </c>
      <c r="D3130">
        <v>725</v>
      </c>
      <c r="E3130">
        <v>24940</v>
      </c>
      <c r="F3130" t="s">
        <v>7769</v>
      </c>
    </row>
    <row r="3131" spans="1:6">
      <c r="A3131" s="3" t="s">
        <v>6416</v>
      </c>
      <c r="B3131" t="s">
        <v>6417</v>
      </c>
      <c r="C3131">
        <v>87</v>
      </c>
      <c r="D3131">
        <v>80</v>
      </c>
      <c r="E3131" t="s">
        <v>7769</v>
      </c>
      <c r="F3131" t="s">
        <v>7769</v>
      </c>
    </row>
    <row r="3132" spans="1:6">
      <c r="A3132" s="3" t="s">
        <v>6418</v>
      </c>
      <c r="B3132" t="s">
        <v>6419</v>
      </c>
      <c r="C3132">
        <v>931</v>
      </c>
      <c r="D3132">
        <v>927</v>
      </c>
      <c r="E3132">
        <v>25490</v>
      </c>
      <c r="F3132" t="s">
        <v>7769</v>
      </c>
    </row>
    <row r="3133" spans="1:6">
      <c r="A3133" s="3" t="s">
        <v>6420</v>
      </c>
      <c r="B3133" t="s">
        <v>6421</v>
      </c>
      <c r="C3133">
        <v>868</v>
      </c>
      <c r="D3133">
        <v>783</v>
      </c>
      <c r="E3133">
        <v>25070</v>
      </c>
      <c r="F3133" t="s">
        <v>7769</v>
      </c>
    </row>
    <row r="3134" spans="1:6">
      <c r="A3134" s="3" t="s">
        <v>6422</v>
      </c>
      <c r="B3134" t="s">
        <v>6423</v>
      </c>
      <c r="C3134">
        <v>151</v>
      </c>
      <c r="D3134">
        <v>154</v>
      </c>
      <c r="E3134">
        <v>25600</v>
      </c>
      <c r="F3134" t="s">
        <v>7769</v>
      </c>
    </row>
    <row r="3135" spans="1:6">
      <c r="A3135" s="3" t="s">
        <v>6424</v>
      </c>
      <c r="B3135" t="s">
        <v>6425</v>
      </c>
      <c r="C3135">
        <v>550</v>
      </c>
      <c r="D3135">
        <v>528</v>
      </c>
      <c r="E3135">
        <v>26060</v>
      </c>
      <c r="F3135" t="s">
        <v>7769</v>
      </c>
    </row>
    <row r="3136" spans="1:6">
      <c r="A3136" s="3" t="s">
        <v>6426</v>
      </c>
      <c r="B3136" t="s">
        <v>6427</v>
      </c>
      <c r="C3136">
        <v>434</v>
      </c>
      <c r="D3136">
        <v>425</v>
      </c>
      <c r="E3136">
        <v>31200</v>
      </c>
      <c r="F3136" t="s">
        <v>7769</v>
      </c>
    </row>
    <row r="3137" spans="1:6">
      <c r="A3137" s="3" t="s">
        <v>6428</v>
      </c>
      <c r="B3137" t="s">
        <v>6429</v>
      </c>
      <c r="C3137">
        <v>3192</v>
      </c>
      <c r="D3137">
        <v>3234</v>
      </c>
      <c r="E3137">
        <v>27890</v>
      </c>
      <c r="F3137">
        <v>8</v>
      </c>
    </row>
    <row r="3138" spans="1:6">
      <c r="A3138" s="3" t="s">
        <v>6430</v>
      </c>
      <c r="B3138" t="s">
        <v>6431</v>
      </c>
      <c r="C3138">
        <v>263</v>
      </c>
      <c r="D3138">
        <v>203</v>
      </c>
      <c r="E3138">
        <v>27170</v>
      </c>
      <c r="F3138" t="s">
        <v>7769</v>
      </c>
    </row>
    <row r="3139" spans="1:6">
      <c r="A3139" s="3" t="s">
        <v>6432</v>
      </c>
      <c r="B3139" t="s">
        <v>6433</v>
      </c>
      <c r="C3139">
        <v>241</v>
      </c>
      <c r="D3139">
        <v>211</v>
      </c>
      <c r="E3139">
        <v>24270</v>
      </c>
      <c r="F3139" t="s">
        <v>7769</v>
      </c>
    </row>
    <row r="3140" spans="1:6">
      <c r="A3140" s="3" t="s">
        <v>6434</v>
      </c>
      <c r="B3140" t="s">
        <v>6435</v>
      </c>
      <c r="C3140">
        <v>74</v>
      </c>
      <c r="D3140">
        <v>82</v>
      </c>
      <c r="E3140" t="s">
        <v>7769</v>
      </c>
      <c r="F3140" t="s">
        <v>7769</v>
      </c>
    </row>
    <row r="3141" spans="1:6">
      <c r="A3141" s="3" t="s">
        <v>6436</v>
      </c>
      <c r="B3141" t="s">
        <v>6437</v>
      </c>
      <c r="C3141">
        <v>240</v>
      </c>
      <c r="D3141">
        <v>249</v>
      </c>
      <c r="E3141">
        <v>23120</v>
      </c>
      <c r="F3141" t="s">
        <v>7769</v>
      </c>
    </row>
    <row r="3142" spans="1:6">
      <c r="A3142" s="3" t="s">
        <v>6438</v>
      </c>
      <c r="B3142" t="s">
        <v>6439</v>
      </c>
      <c r="C3142">
        <v>1276</v>
      </c>
      <c r="D3142">
        <v>1184</v>
      </c>
      <c r="E3142">
        <v>24040</v>
      </c>
      <c r="F3142" t="s">
        <v>7769</v>
      </c>
    </row>
    <row r="3143" spans="1:6">
      <c r="A3143" s="3" t="s">
        <v>6440</v>
      </c>
      <c r="B3143" t="s">
        <v>6441</v>
      </c>
      <c r="C3143">
        <v>685</v>
      </c>
      <c r="D3143">
        <v>707</v>
      </c>
      <c r="E3143">
        <v>25780</v>
      </c>
      <c r="F3143" t="s">
        <v>7769</v>
      </c>
    </row>
    <row r="3144" spans="1:6">
      <c r="A3144" s="3" t="s">
        <v>6442</v>
      </c>
      <c r="B3144" t="s">
        <v>6443</v>
      </c>
      <c r="C3144">
        <v>128</v>
      </c>
      <c r="D3144">
        <v>120</v>
      </c>
      <c r="E3144">
        <v>26890</v>
      </c>
      <c r="F3144" t="s">
        <v>7769</v>
      </c>
    </row>
    <row r="3145" spans="1:6">
      <c r="A3145" s="3" t="s">
        <v>6444</v>
      </c>
      <c r="B3145" t="s">
        <v>6445</v>
      </c>
      <c r="C3145">
        <v>46</v>
      </c>
      <c r="D3145">
        <v>45</v>
      </c>
      <c r="E3145" t="s">
        <v>7769</v>
      </c>
      <c r="F3145" t="s">
        <v>7769</v>
      </c>
    </row>
    <row r="3146" spans="1:6">
      <c r="A3146" s="3" t="s">
        <v>6457</v>
      </c>
      <c r="B3146" t="s">
        <v>4745</v>
      </c>
      <c r="C3146">
        <v>108</v>
      </c>
      <c r="D3146">
        <v>116</v>
      </c>
      <c r="E3146">
        <v>25310</v>
      </c>
      <c r="F3146" t="s">
        <v>7769</v>
      </c>
    </row>
    <row r="3147" spans="1:6">
      <c r="A3147" s="3" t="s">
        <v>6446</v>
      </c>
      <c r="B3147" t="s">
        <v>270</v>
      </c>
      <c r="C3147">
        <v>331</v>
      </c>
      <c r="D3147">
        <v>350</v>
      </c>
      <c r="E3147">
        <v>24460</v>
      </c>
      <c r="F3147" t="s">
        <v>7769</v>
      </c>
    </row>
    <row r="3148" spans="1:6">
      <c r="A3148" s="3" t="s">
        <v>6447</v>
      </c>
      <c r="B3148" t="s">
        <v>6448</v>
      </c>
      <c r="C3148">
        <v>269</v>
      </c>
      <c r="D3148">
        <v>341</v>
      </c>
      <c r="E3148">
        <v>29250</v>
      </c>
      <c r="F3148" t="s">
        <v>7769</v>
      </c>
    </row>
    <row r="3149" spans="1:6">
      <c r="A3149" s="3" t="s">
        <v>6449</v>
      </c>
      <c r="B3149" t="s">
        <v>6450</v>
      </c>
      <c r="C3149">
        <v>98</v>
      </c>
      <c r="D3149">
        <v>109</v>
      </c>
      <c r="E3149" t="s">
        <v>7769</v>
      </c>
      <c r="F3149" t="s">
        <v>7769</v>
      </c>
    </row>
    <row r="3150" spans="1:6">
      <c r="A3150" s="3" t="s">
        <v>6451</v>
      </c>
      <c r="B3150" t="s">
        <v>6452</v>
      </c>
      <c r="C3150">
        <v>512</v>
      </c>
      <c r="D3150">
        <v>495</v>
      </c>
      <c r="E3150">
        <v>24820</v>
      </c>
      <c r="F3150" t="s">
        <v>7769</v>
      </c>
    </row>
    <row r="3151" spans="1:6">
      <c r="A3151" s="3" t="s">
        <v>6453</v>
      </c>
      <c r="B3151" t="s">
        <v>6454</v>
      </c>
      <c r="C3151">
        <v>139</v>
      </c>
      <c r="D3151">
        <v>155</v>
      </c>
      <c r="E3151">
        <v>23680</v>
      </c>
      <c r="F3151" t="s">
        <v>7769</v>
      </c>
    </row>
    <row r="3152" spans="1:6">
      <c r="A3152" s="3" t="s">
        <v>6455</v>
      </c>
      <c r="B3152" t="s">
        <v>6456</v>
      </c>
      <c r="C3152">
        <v>207</v>
      </c>
      <c r="D3152">
        <v>197</v>
      </c>
      <c r="E3152">
        <v>24880</v>
      </c>
      <c r="F3152" t="s">
        <v>7769</v>
      </c>
    </row>
    <row r="3153" spans="1:6">
      <c r="A3153" s="3" t="s">
        <v>6460</v>
      </c>
      <c r="B3153" t="s">
        <v>6461</v>
      </c>
      <c r="C3153">
        <v>311</v>
      </c>
      <c r="D3153">
        <v>341</v>
      </c>
      <c r="E3153">
        <v>27020</v>
      </c>
      <c r="F3153" t="s">
        <v>7769</v>
      </c>
    </row>
    <row r="3154" spans="1:6">
      <c r="A3154" s="3" t="s">
        <v>6462</v>
      </c>
      <c r="B3154" t="s">
        <v>6463</v>
      </c>
      <c r="C3154">
        <v>414</v>
      </c>
      <c r="D3154">
        <v>397</v>
      </c>
      <c r="E3154">
        <v>24160</v>
      </c>
      <c r="F3154" t="s">
        <v>7769</v>
      </c>
    </row>
    <row r="3155" spans="1:6">
      <c r="A3155" s="3" t="s">
        <v>6458</v>
      </c>
      <c r="B3155" t="s">
        <v>6459</v>
      </c>
      <c r="C3155">
        <v>517</v>
      </c>
      <c r="D3155">
        <v>514</v>
      </c>
      <c r="E3155">
        <v>28040</v>
      </c>
      <c r="F3155" t="s">
        <v>7769</v>
      </c>
    </row>
    <row r="3156" spans="1:6">
      <c r="A3156" s="3" t="s">
        <v>6464</v>
      </c>
      <c r="B3156" t="s">
        <v>6465</v>
      </c>
      <c r="C3156">
        <v>234</v>
      </c>
      <c r="D3156">
        <v>220</v>
      </c>
      <c r="E3156">
        <v>21990</v>
      </c>
      <c r="F3156" t="s">
        <v>7769</v>
      </c>
    </row>
    <row r="3157" spans="1:6">
      <c r="A3157" s="3" t="s">
        <v>6466</v>
      </c>
      <c r="B3157" t="s">
        <v>6467</v>
      </c>
      <c r="C3157">
        <v>310</v>
      </c>
      <c r="D3157">
        <v>294</v>
      </c>
      <c r="E3157">
        <v>27840</v>
      </c>
      <c r="F3157" t="s">
        <v>7769</v>
      </c>
    </row>
    <row r="3158" spans="1:6">
      <c r="A3158" s="3" t="s">
        <v>6468</v>
      </c>
      <c r="B3158" t="s">
        <v>6469</v>
      </c>
      <c r="C3158">
        <v>167</v>
      </c>
      <c r="D3158">
        <v>144</v>
      </c>
      <c r="E3158">
        <v>25500</v>
      </c>
      <c r="F3158" t="s">
        <v>7769</v>
      </c>
    </row>
    <row r="3159" spans="1:6">
      <c r="A3159" s="3" t="s">
        <v>6470</v>
      </c>
      <c r="B3159" t="s">
        <v>6471</v>
      </c>
      <c r="C3159">
        <v>134</v>
      </c>
      <c r="D3159">
        <v>140</v>
      </c>
      <c r="E3159">
        <v>22350</v>
      </c>
      <c r="F3159" t="s">
        <v>7769</v>
      </c>
    </row>
    <row r="3160" spans="1:6">
      <c r="A3160" s="3" t="s">
        <v>6472</v>
      </c>
      <c r="B3160" t="s">
        <v>6473</v>
      </c>
      <c r="C3160">
        <v>213</v>
      </c>
      <c r="D3160">
        <v>207</v>
      </c>
      <c r="E3160">
        <v>25450</v>
      </c>
      <c r="F3160" t="s">
        <v>7769</v>
      </c>
    </row>
    <row r="3161" spans="1:6">
      <c r="A3161" s="3" t="s">
        <v>6474</v>
      </c>
      <c r="B3161" t="s">
        <v>6475</v>
      </c>
      <c r="C3161">
        <v>541</v>
      </c>
      <c r="D3161">
        <v>556</v>
      </c>
      <c r="E3161">
        <v>25600</v>
      </c>
      <c r="F3161" t="s">
        <v>7769</v>
      </c>
    </row>
    <row r="3162" spans="1:6">
      <c r="A3162" s="3" t="s">
        <v>6476</v>
      </c>
      <c r="B3162" t="s">
        <v>6477</v>
      </c>
      <c r="C3162">
        <v>381</v>
      </c>
      <c r="D3162">
        <v>370</v>
      </c>
      <c r="E3162">
        <v>30360</v>
      </c>
      <c r="F3162" t="s">
        <v>7769</v>
      </c>
    </row>
    <row r="3163" spans="1:6">
      <c r="A3163" s="3" t="s">
        <v>6478</v>
      </c>
      <c r="B3163" t="s">
        <v>6479</v>
      </c>
      <c r="C3163">
        <v>101</v>
      </c>
      <c r="D3163">
        <v>90</v>
      </c>
      <c r="E3163">
        <v>31510</v>
      </c>
      <c r="F3163" t="s">
        <v>7769</v>
      </c>
    </row>
    <row r="3164" spans="1:6">
      <c r="A3164" s="3" t="s">
        <v>6480</v>
      </c>
      <c r="B3164" t="s">
        <v>6481</v>
      </c>
      <c r="C3164">
        <v>49</v>
      </c>
      <c r="D3164">
        <v>41</v>
      </c>
      <c r="E3164" t="s">
        <v>7769</v>
      </c>
      <c r="F3164" t="s">
        <v>7769</v>
      </c>
    </row>
    <row r="3165" spans="1:6">
      <c r="A3165" s="3" t="s">
        <v>6494</v>
      </c>
      <c r="B3165" t="s">
        <v>6495</v>
      </c>
      <c r="C3165">
        <v>282</v>
      </c>
      <c r="D3165">
        <v>300</v>
      </c>
      <c r="E3165">
        <v>29320</v>
      </c>
      <c r="F3165" t="s">
        <v>7769</v>
      </c>
    </row>
    <row r="3166" spans="1:6">
      <c r="A3166" s="3" t="s">
        <v>6496</v>
      </c>
      <c r="B3166" t="s">
        <v>6497</v>
      </c>
      <c r="C3166">
        <v>1204</v>
      </c>
      <c r="D3166">
        <v>1191</v>
      </c>
      <c r="E3166">
        <v>31070</v>
      </c>
      <c r="F3166" t="s">
        <v>7769</v>
      </c>
    </row>
    <row r="3167" spans="1:6">
      <c r="A3167" s="3" t="s">
        <v>6498</v>
      </c>
      <c r="B3167" t="s">
        <v>6499</v>
      </c>
      <c r="C3167">
        <v>199</v>
      </c>
      <c r="D3167">
        <v>222</v>
      </c>
      <c r="E3167">
        <v>26480</v>
      </c>
      <c r="F3167" t="s">
        <v>7769</v>
      </c>
    </row>
    <row r="3168" spans="1:6">
      <c r="A3168" s="3" t="s">
        <v>6500</v>
      </c>
      <c r="B3168" t="s">
        <v>6501</v>
      </c>
      <c r="C3168">
        <v>740</v>
      </c>
      <c r="D3168">
        <v>704</v>
      </c>
      <c r="E3168">
        <v>24460</v>
      </c>
      <c r="F3168" t="s">
        <v>7769</v>
      </c>
    </row>
    <row r="3169" spans="1:6">
      <c r="A3169" s="3" t="s">
        <v>6502</v>
      </c>
      <c r="B3169" t="s">
        <v>6503</v>
      </c>
      <c r="C3169">
        <v>724</v>
      </c>
      <c r="D3169">
        <v>740</v>
      </c>
      <c r="E3169">
        <v>25950</v>
      </c>
      <c r="F3169" t="s">
        <v>7769</v>
      </c>
    </row>
    <row r="3170" spans="1:6">
      <c r="A3170" s="3" t="s">
        <v>6504</v>
      </c>
      <c r="B3170" t="s">
        <v>6505</v>
      </c>
      <c r="C3170">
        <v>4432</v>
      </c>
      <c r="D3170">
        <v>4359</v>
      </c>
      <c r="E3170">
        <v>26860</v>
      </c>
      <c r="F3170">
        <v>13</v>
      </c>
    </row>
    <row r="3171" spans="1:6">
      <c r="A3171" s="3" t="s">
        <v>6506</v>
      </c>
      <c r="B3171" t="s">
        <v>6507</v>
      </c>
      <c r="C3171">
        <v>188</v>
      </c>
      <c r="D3171">
        <v>182</v>
      </c>
      <c r="E3171">
        <v>26940</v>
      </c>
      <c r="F3171" t="s">
        <v>7769</v>
      </c>
    </row>
    <row r="3172" spans="1:6">
      <c r="A3172" s="3" t="s">
        <v>6508</v>
      </c>
      <c r="B3172" t="s">
        <v>6509</v>
      </c>
      <c r="C3172">
        <v>706</v>
      </c>
      <c r="D3172">
        <v>705</v>
      </c>
      <c r="E3172">
        <v>26560</v>
      </c>
      <c r="F3172" t="s">
        <v>7769</v>
      </c>
    </row>
    <row r="3173" spans="1:6">
      <c r="A3173" s="3" t="s">
        <v>6510</v>
      </c>
      <c r="B3173" t="s">
        <v>6511</v>
      </c>
      <c r="C3173">
        <v>322</v>
      </c>
      <c r="D3173">
        <v>348</v>
      </c>
      <c r="E3173">
        <v>26320</v>
      </c>
      <c r="F3173" t="s">
        <v>7769</v>
      </c>
    </row>
    <row r="3174" spans="1:6">
      <c r="A3174" s="3" t="s">
        <v>6512</v>
      </c>
      <c r="B3174" t="s">
        <v>6513</v>
      </c>
      <c r="C3174">
        <v>1100</v>
      </c>
      <c r="D3174">
        <v>1035</v>
      </c>
      <c r="E3174">
        <v>24280</v>
      </c>
      <c r="F3174" t="s">
        <v>7769</v>
      </c>
    </row>
    <row r="3175" spans="1:6">
      <c r="A3175" s="3" t="s">
        <v>6514</v>
      </c>
      <c r="B3175" t="s">
        <v>6515</v>
      </c>
      <c r="C3175">
        <v>70</v>
      </c>
      <c r="D3175">
        <v>59</v>
      </c>
      <c r="E3175" t="s">
        <v>7769</v>
      </c>
      <c r="F3175" t="s">
        <v>7769</v>
      </c>
    </row>
    <row r="3176" spans="1:6">
      <c r="A3176" s="3" t="s">
        <v>6516</v>
      </c>
      <c r="B3176" t="s">
        <v>6517</v>
      </c>
      <c r="C3176">
        <v>114</v>
      </c>
      <c r="D3176">
        <v>110</v>
      </c>
      <c r="E3176">
        <v>26040</v>
      </c>
      <c r="F3176" t="s">
        <v>7769</v>
      </c>
    </row>
    <row r="3177" spans="1:6">
      <c r="A3177" s="3" t="s">
        <v>6518</v>
      </c>
      <c r="B3177" t="s">
        <v>6519</v>
      </c>
      <c r="C3177">
        <v>603</v>
      </c>
      <c r="D3177">
        <v>548</v>
      </c>
      <c r="E3177">
        <v>29240</v>
      </c>
      <c r="F3177" t="s">
        <v>7769</v>
      </c>
    </row>
    <row r="3178" spans="1:6">
      <c r="A3178" s="3" t="s">
        <v>6520</v>
      </c>
      <c r="B3178" t="s">
        <v>6521</v>
      </c>
      <c r="C3178">
        <v>535</v>
      </c>
      <c r="D3178">
        <v>546</v>
      </c>
      <c r="E3178">
        <v>24680</v>
      </c>
      <c r="F3178" t="s">
        <v>7769</v>
      </c>
    </row>
    <row r="3179" spans="1:6">
      <c r="A3179" s="3" t="s">
        <v>6522</v>
      </c>
      <c r="B3179" t="s">
        <v>6523</v>
      </c>
      <c r="C3179">
        <v>518</v>
      </c>
      <c r="D3179">
        <v>513</v>
      </c>
      <c r="E3179">
        <v>31200</v>
      </c>
      <c r="F3179" t="s">
        <v>7769</v>
      </c>
    </row>
    <row r="3180" spans="1:6">
      <c r="A3180" s="3" t="s">
        <v>7037</v>
      </c>
      <c r="B3180" t="s">
        <v>7038</v>
      </c>
      <c r="C3180">
        <v>83</v>
      </c>
      <c r="D3180">
        <v>75</v>
      </c>
      <c r="E3180" t="s">
        <v>7769</v>
      </c>
      <c r="F3180" t="s">
        <v>7769</v>
      </c>
    </row>
    <row r="3181" spans="1:6">
      <c r="A3181" s="3" t="s">
        <v>6526</v>
      </c>
      <c r="B3181" t="s">
        <v>6527</v>
      </c>
      <c r="C3181">
        <v>272</v>
      </c>
      <c r="D3181">
        <v>250</v>
      </c>
      <c r="E3181">
        <v>26670</v>
      </c>
      <c r="F3181" t="s">
        <v>7769</v>
      </c>
    </row>
    <row r="3182" spans="1:6">
      <c r="A3182" s="3" t="s">
        <v>6528</v>
      </c>
      <c r="B3182" t="s">
        <v>6529</v>
      </c>
      <c r="C3182">
        <v>745</v>
      </c>
      <c r="D3182">
        <v>688</v>
      </c>
      <c r="E3182">
        <v>24770</v>
      </c>
      <c r="F3182" t="s">
        <v>7769</v>
      </c>
    </row>
    <row r="3183" spans="1:6">
      <c r="A3183" s="3" t="s">
        <v>6530</v>
      </c>
      <c r="B3183" t="s">
        <v>6531</v>
      </c>
      <c r="C3183">
        <v>206</v>
      </c>
      <c r="D3183">
        <v>223</v>
      </c>
      <c r="E3183">
        <v>23900</v>
      </c>
      <c r="F3183" t="s">
        <v>7769</v>
      </c>
    </row>
    <row r="3184" spans="1:6">
      <c r="A3184" s="3" t="s">
        <v>6532</v>
      </c>
      <c r="B3184" t="s">
        <v>6533</v>
      </c>
      <c r="C3184">
        <v>103</v>
      </c>
      <c r="D3184">
        <v>90</v>
      </c>
      <c r="E3184" t="s">
        <v>7769</v>
      </c>
      <c r="F3184" t="s">
        <v>7769</v>
      </c>
    </row>
    <row r="3185" spans="1:6">
      <c r="A3185" s="3" t="s">
        <v>6534</v>
      </c>
      <c r="B3185" t="s">
        <v>6535</v>
      </c>
      <c r="C3185">
        <v>121</v>
      </c>
      <c r="D3185">
        <v>123</v>
      </c>
      <c r="E3185">
        <v>24590</v>
      </c>
      <c r="F3185" t="s">
        <v>7769</v>
      </c>
    </row>
    <row r="3186" spans="1:6">
      <c r="A3186" s="3" t="s">
        <v>6536</v>
      </c>
      <c r="B3186" t="s">
        <v>6537</v>
      </c>
      <c r="C3186">
        <v>2477</v>
      </c>
      <c r="D3186">
        <v>2316</v>
      </c>
      <c r="E3186">
        <v>23120</v>
      </c>
      <c r="F3186">
        <v>19</v>
      </c>
    </row>
    <row r="3187" spans="1:6">
      <c r="A3187" s="3" t="s">
        <v>6540</v>
      </c>
      <c r="B3187" t="s">
        <v>6541</v>
      </c>
      <c r="C3187">
        <v>266</v>
      </c>
      <c r="D3187">
        <v>278</v>
      </c>
      <c r="E3187">
        <v>24080</v>
      </c>
      <c r="F3187" t="s">
        <v>7769</v>
      </c>
    </row>
    <row r="3188" spans="1:6">
      <c r="A3188" s="3" t="s">
        <v>6538</v>
      </c>
      <c r="B3188" t="s">
        <v>6539</v>
      </c>
      <c r="C3188">
        <v>531</v>
      </c>
      <c r="D3188">
        <v>526</v>
      </c>
      <c r="E3188">
        <v>24570</v>
      </c>
      <c r="F3188" t="s">
        <v>7769</v>
      </c>
    </row>
    <row r="3189" spans="1:6">
      <c r="A3189" s="3" t="s">
        <v>6542</v>
      </c>
      <c r="B3189" t="s">
        <v>6543</v>
      </c>
      <c r="C3189">
        <v>276</v>
      </c>
      <c r="D3189">
        <v>272</v>
      </c>
      <c r="E3189">
        <v>25660</v>
      </c>
      <c r="F3189" t="s">
        <v>7769</v>
      </c>
    </row>
    <row r="3190" spans="1:6">
      <c r="A3190" s="3" t="s">
        <v>6544</v>
      </c>
      <c r="B3190" t="s">
        <v>6545</v>
      </c>
      <c r="C3190">
        <v>2083</v>
      </c>
      <c r="D3190">
        <v>1969</v>
      </c>
      <c r="E3190">
        <v>21400</v>
      </c>
      <c r="F3190">
        <v>22</v>
      </c>
    </row>
    <row r="3191" spans="1:6">
      <c r="A3191" s="3" t="s">
        <v>6993</v>
      </c>
      <c r="B3191" t="s">
        <v>6994</v>
      </c>
      <c r="C3191">
        <v>659</v>
      </c>
      <c r="D3191">
        <v>699</v>
      </c>
      <c r="E3191">
        <v>27920</v>
      </c>
      <c r="F3191" t="s">
        <v>7769</v>
      </c>
    </row>
    <row r="3192" spans="1:6">
      <c r="A3192" s="3" t="s">
        <v>6546</v>
      </c>
      <c r="B3192" t="s">
        <v>6547</v>
      </c>
      <c r="C3192">
        <v>581</v>
      </c>
      <c r="D3192">
        <v>570</v>
      </c>
      <c r="E3192">
        <v>27760</v>
      </c>
      <c r="F3192" t="s">
        <v>7769</v>
      </c>
    </row>
    <row r="3193" spans="1:6">
      <c r="A3193" s="3" t="s">
        <v>6995</v>
      </c>
      <c r="B3193" t="s">
        <v>6996</v>
      </c>
      <c r="C3193">
        <v>73</v>
      </c>
      <c r="D3193">
        <v>60</v>
      </c>
      <c r="E3193" t="s">
        <v>7769</v>
      </c>
      <c r="F3193" t="s">
        <v>7769</v>
      </c>
    </row>
    <row r="3194" spans="1:6">
      <c r="A3194" s="3" t="s">
        <v>6558</v>
      </c>
      <c r="B3194" t="s">
        <v>6559</v>
      </c>
      <c r="C3194">
        <v>1252</v>
      </c>
      <c r="D3194">
        <v>1190</v>
      </c>
      <c r="E3194">
        <v>23670</v>
      </c>
      <c r="F3194" t="s">
        <v>7769</v>
      </c>
    </row>
    <row r="3195" spans="1:6">
      <c r="A3195" s="3" t="s">
        <v>6548</v>
      </c>
      <c r="B3195" t="s">
        <v>6549</v>
      </c>
      <c r="C3195">
        <v>183</v>
      </c>
      <c r="D3195">
        <v>169</v>
      </c>
      <c r="E3195">
        <v>27420</v>
      </c>
      <c r="F3195" t="s">
        <v>7769</v>
      </c>
    </row>
    <row r="3196" spans="1:6">
      <c r="A3196" s="3" t="s">
        <v>6550</v>
      </c>
      <c r="B3196" t="s">
        <v>6551</v>
      </c>
      <c r="C3196">
        <v>171</v>
      </c>
      <c r="D3196">
        <v>172</v>
      </c>
      <c r="E3196">
        <v>25960</v>
      </c>
      <c r="F3196" t="s">
        <v>7769</v>
      </c>
    </row>
    <row r="3197" spans="1:6">
      <c r="A3197" s="3" t="s">
        <v>6552</v>
      </c>
      <c r="B3197" t="s">
        <v>6553</v>
      </c>
      <c r="C3197">
        <v>119</v>
      </c>
      <c r="D3197">
        <v>158</v>
      </c>
      <c r="E3197">
        <v>24560</v>
      </c>
      <c r="F3197" t="s">
        <v>7769</v>
      </c>
    </row>
    <row r="3198" spans="1:6">
      <c r="A3198" s="3" t="s">
        <v>6554</v>
      </c>
      <c r="B3198" t="s">
        <v>6555</v>
      </c>
      <c r="C3198">
        <v>134</v>
      </c>
      <c r="D3198">
        <v>152</v>
      </c>
      <c r="E3198">
        <v>25150</v>
      </c>
      <c r="F3198" t="s">
        <v>7769</v>
      </c>
    </row>
    <row r="3199" spans="1:6">
      <c r="A3199" s="3" t="s">
        <v>6556</v>
      </c>
      <c r="B3199" t="s">
        <v>6557</v>
      </c>
      <c r="C3199">
        <v>152</v>
      </c>
      <c r="D3199">
        <v>147</v>
      </c>
      <c r="E3199">
        <v>26170</v>
      </c>
      <c r="F3199" t="s">
        <v>7769</v>
      </c>
    </row>
    <row r="3200" spans="1:6">
      <c r="A3200" s="3" t="s">
        <v>6560</v>
      </c>
      <c r="B3200" t="s">
        <v>6561</v>
      </c>
      <c r="C3200">
        <v>238</v>
      </c>
      <c r="D3200">
        <v>240</v>
      </c>
      <c r="E3200">
        <v>22260</v>
      </c>
      <c r="F3200" t="s">
        <v>7769</v>
      </c>
    </row>
    <row r="3201" spans="1:6">
      <c r="A3201" s="3" t="s">
        <v>6562</v>
      </c>
      <c r="B3201" t="s">
        <v>6563</v>
      </c>
      <c r="C3201">
        <v>34</v>
      </c>
      <c r="D3201">
        <v>30</v>
      </c>
      <c r="E3201" t="s">
        <v>7769</v>
      </c>
      <c r="F3201" t="s">
        <v>7769</v>
      </c>
    </row>
    <row r="3202" spans="1:6">
      <c r="A3202" s="3" t="s">
        <v>6564</v>
      </c>
      <c r="B3202" t="s">
        <v>6565</v>
      </c>
      <c r="C3202">
        <v>370</v>
      </c>
      <c r="D3202">
        <v>376</v>
      </c>
      <c r="E3202">
        <v>29550</v>
      </c>
      <c r="F3202" t="s">
        <v>7769</v>
      </c>
    </row>
    <row r="3203" spans="1:6">
      <c r="A3203" s="3" t="s">
        <v>6566</v>
      </c>
      <c r="B3203" t="s">
        <v>6567</v>
      </c>
      <c r="C3203">
        <v>546</v>
      </c>
      <c r="D3203">
        <v>516</v>
      </c>
      <c r="E3203">
        <v>27010</v>
      </c>
      <c r="F3203" t="s">
        <v>7769</v>
      </c>
    </row>
    <row r="3204" spans="1:6">
      <c r="A3204" s="3" t="s">
        <v>6568</v>
      </c>
      <c r="B3204" t="s">
        <v>6569</v>
      </c>
      <c r="C3204">
        <v>229</v>
      </c>
      <c r="D3204">
        <v>220</v>
      </c>
      <c r="E3204">
        <v>25620</v>
      </c>
      <c r="F3204" t="s">
        <v>7769</v>
      </c>
    </row>
    <row r="3205" spans="1:6">
      <c r="A3205" s="3" t="s">
        <v>6570</v>
      </c>
      <c r="B3205" t="s">
        <v>6571</v>
      </c>
      <c r="C3205">
        <v>49</v>
      </c>
      <c r="D3205">
        <v>45</v>
      </c>
      <c r="E3205" t="s">
        <v>7769</v>
      </c>
      <c r="F3205" t="s">
        <v>7769</v>
      </c>
    </row>
    <row r="3206" spans="1:6">
      <c r="A3206" s="3" t="s">
        <v>6572</v>
      </c>
      <c r="B3206" t="s">
        <v>6573</v>
      </c>
      <c r="C3206">
        <v>340</v>
      </c>
      <c r="D3206">
        <v>387</v>
      </c>
      <c r="E3206">
        <v>29570</v>
      </c>
      <c r="F3206" t="s">
        <v>7769</v>
      </c>
    </row>
    <row r="3207" spans="1:6">
      <c r="A3207" s="3" t="s">
        <v>6574</v>
      </c>
      <c r="B3207" t="s">
        <v>6575</v>
      </c>
      <c r="C3207">
        <v>88</v>
      </c>
      <c r="D3207">
        <v>80</v>
      </c>
      <c r="E3207" t="s">
        <v>7769</v>
      </c>
      <c r="F3207" t="s">
        <v>7769</v>
      </c>
    </row>
    <row r="3208" spans="1:6">
      <c r="A3208" s="3" t="s">
        <v>6576</v>
      </c>
      <c r="B3208" t="s">
        <v>6577</v>
      </c>
      <c r="C3208">
        <v>765</v>
      </c>
      <c r="D3208">
        <v>757</v>
      </c>
      <c r="E3208">
        <v>23270</v>
      </c>
      <c r="F3208" t="s">
        <v>7769</v>
      </c>
    </row>
    <row r="3209" spans="1:6">
      <c r="A3209" s="3" t="s">
        <v>6578</v>
      </c>
      <c r="B3209" t="s">
        <v>6579</v>
      </c>
      <c r="C3209">
        <v>916</v>
      </c>
      <c r="D3209">
        <v>865</v>
      </c>
      <c r="E3209">
        <v>23700</v>
      </c>
      <c r="F3209" t="s">
        <v>7769</v>
      </c>
    </row>
    <row r="3210" spans="1:6">
      <c r="A3210" s="3" t="s">
        <v>6580</v>
      </c>
      <c r="B3210" t="s">
        <v>6581</v>
      </c>
      <c r="C3210">
        <v>118</v>
      </c>
      <c r="D3210">
        <v>122</v>
      </c>
      <c r="E3210">
        <v>26270</v>
      </c>
      <c r="F3210" t="s">
        <v>7769</v>
      </c>
    </row>
    <row r="3211" spans="1:6">
      <c r="A3211" s="3" t="s">
        <v>6582</v>
      </c>
      <c r="B3211" t="s">
        <v>6583</v>
      </c>
      <c r="C3211">
        <v>364</v>
      </c>
      <c r="D3211">
        <v>305</v>
      </c>
      <c r="E3211">
        <v>26730</v>
      </c>
      <c r="F3211" t="s">
        <v>7769</v>
      </c>
    </row>
    <row r="3212" spans="1:6">
      <c r="A3212" s="3" t="s">
        <v>6584</v>
      </c>
      <c r="B3212" t="s">
        <v>3322</v>
      </c>
      <c r="C3212">
        <v>211</v>
      </c>
      <c r="D3212">
        <v>210</v>
      </c>
      <c r="E3212">
        <v>23220</v>
      </c>
      <c r="F3212" t="s">
        <v>7769</v>
      </c>
    </row>
    <row r="3213" spans="1:6">
      <c r="A3213" s="3" t="s">
        <v>6585</v>
      </c>
      <c r="B3213" t="s">
        <v>6586</v>
      </c>
      <c r="C3213">
        <v>153</v>
      </c>
      <c r="D3213">
        <v>149</v>
      </c>
      <c r="E3213">
        <v>27220</v>
      </c>
      <c r="F3213" t="s">
        <v>7769</v>
      </c>
    </row>
    <row r="3214" spans="1:6">
      <c r="A3214" s="3" t="s">
        <v>6587</v>
      </c>
      <c r="B3214" t="s">
        <v>6588</v>
      </c>
      <c r="C3214">
        <v>1735</v>
      </c>
      <c r="D3214">
        <v>1660</v>
      </c>
      <c r="E3214">
        <v>24150</v>
      </c>
      <c r="F3214" t="s">
        <v>7769</v>
      </c>
    </row>
    <row r="3215" spans="1:6">
      <c r="A3215" s="3" t="s">
        <v>6589</v>
      </c>
      <c r="B3215" t="s">
        <v>6590</v>
      </c>
      <c r="C3215">
        <v>6283</v>
      </c>
      <c r="D3215">
        <v>5982</v>
      </c>
      <c r="E3215">
        <v>24450</v>
      </c>
      <c r="F3215">
        <v>16</v>
      </c>
    </row>
    <row r="3216" spans="1:6">
      <c r="A3216" s="3" t="s">
        <v>6591</v>
      </c>
      <c r="B3216" t="s">
        <v>6592</v>
      </c>
      <c r="C3216">
        <v>576</v>
      </c>
      <c r="D3216">
        <v>566</v>
      </c>
      <c r="E3216">
        <v>30570</v>
      </c>
      <c r="F3216" t="s">
        <v>7769</v>
      </c>
    </row>
    <row r="3217" spans="1:6">
      <c r="A3217" s="3" t="s">
        <v>6593</v>
      </c>
      <c r="B3217" t="s">
        <v>6594</v>
      </c>
      <c r="C3217">
        <v>332</v>
      </c>
      <c r="D3217">
        <v>313</v>
      </c>
      <c r="E3217">
        <v>23880</v>
      </c>
      <c r="F3217" t="s">
        <v>7769</v>
      </c>
    </row>
    <row r="3218" spans="1:6">
      <c r="A3218" s="3" t="s">
        <v>6595</v>
      </c>
      <c r="B3218" t="s">
        <v>6596</v>
      </c>
      <c r="C3218">
        <v>231</v>
      </c>
      <c r="D3218">
        <v>214</v>
      </c>
      <c r="E3218">
        <v>21050</v>
      </c>
      <c r="F3218" t="s">
        <v>7769</v>
      </c>
    </row>
    <row r="3219" spans="1:6">
      <c r="A3219" s="3" t="s">
        <v>6597</v>
      </c>
      <c r="B3219" t="s">
        <v>6598</v>
      </c>
      <c r="C3219">
        <v>154</v>
      </c>
      <c r="D3219">
        <v>152</v>
      </c>
      <c r="E3219">
        <v>26220</v>
      </c>
      <c r="F3219" t="s">
        <v>7769</v>
      </c>
    </row>
    <row r="3220" spans="1:6">
      <c r="A3220" s="3" t="s">
        <v>6599</v>
      </c>
      <c r="B3220" t="s">
        <v>6600</v>
      </c>
      <c r="C3220">
        <v>82</v>
      </c>
      <c r="D3220">
        <v>69</v>
      </c>
      <c r="E3220" t="s">
        <v>7769</v>
      </c>
      <c r="F3220" t="s">
        <v>7769</v>
      </c>
    </row>
    <row r="3221" spans="1:6">
      <c r="A3221" s="3" t="s">
        <v>6601</v>
      </c>
      <c r="B3221" t="s">
        <v>6602</v>
      </c>
      <c r="C3221">
        <v>139</v>
      </c>
      <c r="D3221">
        <v>164</v>
      </c>
      <c r="E3221">
        <v>26350</v>
      </c>
      <c r="F3221" t="s">
        <v>7769</v>
      </c>
    </row>
    <row r="3222" spans="1:6">
      <c r="A3222" s="3" t="s">
        <v>6603</v>
      </c>
      <c r="B3222" t="s">
        <v>6604</v>
      </c>
      <c r="C3222">
        <v>69</v>
      </c>
      <c r="D3222">
        <v>65</v>
      </c>
      <c r="E3222" t="s">
        <v>7769</v>
      </c>
      <c r="F3222" t="s">
        <v>7769</v>
      </c>
    </row>
    <row r="3223" spans="1:6">
      <c r="A3223" s="3" t="s">
        <v>6605</v>
      </c>
      <c r="B3223" t="s">
        <v>6606</v>
      </c>
      <c r="C3223">
        <v>102</v>
      </c>
      <c r="D3223">
        <v>99</v>
      </c>
      <c r="E3223" t="s">
        <v>7769</v>
      </c>
      <c r="F3223" t="s">
        <v>7769</v>
      </c>
    </row>
    <row r="3224" spans="1:6">
      <c r="A3224" s="3" t="s">
        <v>6607</v>
      </c>
      <c r="B3224" t="s">
        <v>6608</v>
      </c>
      <c r="C3224">
        <v>303</v>
      </c>
      <c r="D3224">
        <v>304</v>
      </c>
      <c r="E3224">
        <v>24600</v>
      </c>
      <c r="F3224" t="s">
        <v>7769</v>
      </c>
    </row>
    <row r="3225" spans="1:6">
      <c r="A3225" s="3" t="s">
        <v>6619</v>
      </c>
      <c r="B3225" t="s">
        <v>6620</v>
      </c>
      <c r="C3225">
        <v>1436</v>
      </c>
      <c r="D3225">
        <v>1376</v>
      </c>
      <c r="E3225">
        <v>22980</v>
      </c>
      <c r="F3225" t="s">
        <v>7769</v>
      </c>
    </row>
    <row r="3226" spans="1:6">
      <c r="A3226" s="3" t="s">
        <v>6621</v>
      </c>
      <c r="B3226" t="s">
        <v>6622</v>
      </c>
      <c r="C3226">
        <v>121</v>
      </c>
      <c r="D3226">
        <v>115</v>
      </c>
      <c r="E3226" t="s">
        <v>7769</v>
      </c>
      <c r="F3226" t="s">
        <v>7769</v>
      </c>
    </row>
    <row r="3227" spans="1:6">
      <c r="A3227" s="3" t="s">
        <v>6609</v>
      </c>
      <c r="B3227" t="s">
        <v>6610</v>
      </c>
      <c r="C3227">
        <v>123</v>
      </c>
      <c r="D3227">
        <v>127</v>
      </c>
      <c r="E3227">
        <v>25390</v>
      </c>
      <c r="F3227" t="s">
        <v>7769</v>
      </c>
    </row>
    <row r="3228" spans="1:6">
      <c r="A3228" s="3" t="s">
        <v>6611</v>
      </c>
      <c r="B3228" t="s">
        <v>6612</v>
      </c>
      <c r="C3228">
        <v>190</v>
      </c>
      <c r="D3228">
        <v>186</v>
      </c>
      <c r="E3228">
        <v>34520</v>
      </c>
      <c r="F3228" t="s">
        <v>7769</v>
      </c>
    </row>
    <row r="3229" spans="1:6">
      <c r="A3229" s="3" t="s">
        <v>6613</v>
      </c>
      <c r="B3229" t="s">
        <v>6614</v>
      </c>
      <c r="C3229">
        <v>278</v>
      </c>
      <c r="D3229">
        <v>270</v>
      </c>
      <c r="E3229">
        <v>23030</v>
      </c>
      <c r="F3229" t="s">
        <v>7769</v>
      </c>
    </row>
    <row r="3230" spans="1:6">
      <c r="A3230" s="3" t="s">
        <v>6615</v>
      </c>
      <c r="B3230" t="s">
        <v>6616</v>
      </c>
      <c r="C3230">
        <v>434</v>
      </c>
      <c r="D3230">
        <v>460</v>
      </c>
      <c r="E3230">
        <v>25900</v>
      </c>
      <c r="F3230" t="s">
        <v>7769</v>
      </c>
    </row>
    <row r="3231" spans="1:6">
      <c r="A3231" s="3" t="s">
        <v>7039</v>
      </c>
      <c r="B3231" t="s">
        <v>7040</v>
      </c>
      <c r="C3231">
        <v>2012</v>
      </c>
      <c r="D3231">
        <v>1958</v>
      </c>
      <c r="E3231">
        <v>23600</v>
      </c>
      <c r="F3231" t="s">
        <v>7769</v>
      </c>
    </row>
    <row r="3232" spans="1:6">
      <c r="A3232" s="3" t="s">
        <v>6617</v>
      </c>
      <c r="B3232" t="s">
        <v>6618</v>
      </c>
      <c r="C3232">
        <v>346</v>
      </c>
      <c r="D3232">
        <v>374</v>
      </c>
      <c r="E3232">
        <v>26280</v>
      </c>
      <c r="F3232" t="s">
        <v>7769</v>
      </c>
    </row>
    <row r="3233" spans="1:6">
      <c r="A3233" s="3" t="s">
        <v>6623</v>
      </c>
      <c r="B3233" t="s">
        <v>6624</v>
      </c>
      <c r="C3233">
        <v>298</v>
      </c>
      <c r="D3233">
        <v>281</v>
      </c>
      <c r="E3233">
        <v>24780</v>
      </c>
      <c r="F3233" t="s">
        <v>7769</v>
      </c>
    </row>
    <row r="3234" spans="1:6">
      <c r="A3234" s="3" t="s">
        <v>6625</v>
      </c>
      <c r="B3234" t="s">
        <v>6626</v>
      </c>
      <c r="C3234">
        <v>168</v>
      </c>
      <c r="D3234">
        <v>152</v>
      </c>
      <c r="E3234">
        <v>27920</v>
      </c>
      <c r="F3234" t="s">
        <v>7769</v>
      </c>
    </row>
    <row r="3235" spans="1:6">
      <c r="A3235" s="3" t="s">
        <v>6627</v>
      </c>
      <c r="B3235" t="s">
        <v>6628</v>
      </c>
      <c r="C3235">
        <v>235</v>
      </c>
      <c r="D3235">
        <v>215</v>
      </c>
      <c r="E3235">
        <v>24560</v>
      </c>
      <c r="F3235" t="s">
        <v>7769</v>
      </c>
    </row>
    <row r="3236" spans="1:6">
      <c r="A3236" s="3" t="s">
        <v>6629</v>
      </c>
      <c r="B3236" t="s">
        <v>6630</v>
      </c>
      <c r="C3236">
        <v>155</v>
      </c>
      <c r="D3236">
        <v>150</v>
      </c>
      <c r="E3236">
        <v>27990</v>
      </c>
      <c r="F3236" t="s">
        <v>7769</v>
      </c>
    </row>
    <row r="3237" spans="1:6">
      <c r="A3237" s="3" t="s">
        <v>6631</v>
      </c>
      <c r="B3237" t="s">
        <v>6632</v>
      </c>
      <c r="C3237">
        <v>797</v>
      </c>
      <c r="D3237">
        <v>737</v>
      </c>
      <c r="E3237">
        <v>26520</v>
      </c>
      <c r="F3237" t="s">
        <v>7769</v>
      </c>
    </row>
    <row r="3238" spans="1:6">
      <c r="A3238" s="3" t="s">
        <v>6633</v>
      </c>
      <c r="B3238" t="s">
        <v>6634</v>
      </c>
      <c r="C3238">
        <v>1246</v>
      </c>
      <c r="D3238">
        <v>1174</v>
      </c>
      <c r="E3238">
        <v>21720</v>
      </c>
      <c r="F3238" t="s">
        <v>7769</v>
      </c>
    </row>
    <row r="3239" spans="1:6">
      <c r="A3239" s="3" t="s">
        <v>6635</v>
      </c>
      <c r="B3239" t="s">
        <v>6636</v>
      </c>
      <c r="C3239">
        <v>563</v>
      </c>
      <c r="D3239">
        <v>555</v>
      </c>
      <c r="E3239">
        <v>23580</v>
      </c>
      <c r="F3239" t="s">
        <v>7769</v>
      </c>
    </row>
    <row r="3240" spans="1:6">
      <c r="A3240" s="3" t="s">
        <v>6678</v>
      </c>
      <c r="B3240" t="s">
        <v>6679</v>
      </c>
      <c r="C3240">
        <v>493</v>
      </c>
      <c r="D3240">
        <v>524</v>
      </c>
      <c r="E3240">
        <v>27000</v>
      </c>
      <c r="F3240" t="s">
        <v>7769</v>
      </c>
    </row>
    <row r="3241" spans="1:6">
      <c r="A3241" s="3" t="s">
        <v>6637</v>
      </c>
      <c r="B3241" t="s">
        <v>6638</v>
      </c>
      <c r="C3241">
        <v>540</v>
      </c>
      <c r="D3241">
        <v>517</v>
      </c>
      <c r="E3241">
        <v>28400</v>
      </c>
      <c r="F3241" t="s">
        <v>7769</v>
      </c>
    </row>
    <row r="3242" spans="1:6">
      <c r="A3242" s="3" t="s">
        <v>6639</v>
      </c>
      <c r="B3242" t="s">
        <v>6640</v>
      </c>
      <c r="C3242">
        <v>50</v>
      </c>
      <c r="D3242">
        <v>59</v>
      </c>
      <c r="E3242" t="s">
        <v>7769</v>
      </c>
      <c r="F3242" t="s">
        <v>7769</v>
      </c>
    </row>
    <row r="3243" spans="1:6">
      <c r="A3243" s="3" t="s">
        <v>6641</v>
      </c>
      <c r="B3243" t="s">
        <v>6642</v>
      </c>
      <c r="C3243">
        <v>1427</v>
      </c>
      <c r="D3243">
        <v>1389</v>
      </c>
      <c r="E3243">
        <v>26280</v>
      </c>
      <c r="F3243" t="s">
        <v>7769</v>
      </c>
    </row>
    <row r="3244" spans="1:6">
      <c r="A3244" s="3" t="s">
        <v>6643</v>
      </c>
      <c r="B3244" t="s">
        <v>6644</v>
      </c>
      <c r="C3244">
        <v>1094</v>
      </c>
      <c r="D3244">
        <v>1081</v>
      </c>
      <c r="E3244">
        <v>23650</v>
      </c>
      <c r="F3244" t="s">
        <v>7769</v>
      </c>
    </row>
    <row r="3245" spans="1:6">
      <c r="A3245" s="3" t="s">
        <v>6645</v>
      </c>
      <c r="B3245" t="s">
        <v>6646</v>
      </c>
      <c r="C3245">
        <v>419</v>
      </c>
      <c r="D3245">
        <v>403</v>
      </c>
      <c r="E3245">
        <v>26830</v>
      </c>
      <c r="F3245" t="s">
        <v>7769</v>
      </c>
    </row>
    <row r="3246" spans="1:6">
      <c r="A3246" s="3" t="s">
        <v>6647</v>
      </c>
      <c r="B3246" t="s">
        <v>6648</v>
      </c>
      <c r="C3246">
        <v>45</v>
      </c>
      <c r="D3246">
        <v>44</v>
      </c>
      <c r="E3246" t="s">
        <v>7769</v>
      </c>
      <c r="F3246" t="s">
        <v>7769</v>
      </c>
    </row>
    <row r="3247" spans="1:6">
      <c r="A3247" s="3" t="s">
        <v>6649</v>
      </c>
      <c r="B3247" t="s">
        <v>6650</v>
      </c>
      <c r="C3247">
        <v>177</v>
      </c>
      <c r="D3247">
        <v>168</v>
      </c>
      <c r="E3247">
        <v>25110</v>
      </c>
      <c r="F3247" t="s">
        <v>7769</v>
      </c>
    </row>
    <row r="3248" spans="1:6">
      <c r="A3248" s="3" t="s">
        <v>6651</v>
      </c>
      <c r="B3248" t="s">
        <v>6652</v>
      </c>
      <c r="C3248">
        <v>302</v>
      </c>
      <c r="D3248">
        <v>287</v>
      </c>
      <c r="E3248">
        <v>24920</v>
      </c>
      <c r="F3248" t="s">
        <v>7769</v>
      </c>
    </row>
    <row r="3249" spans="1:6">
      <c r="A3249" s="3" t="s">
        <v>6653</v>
      </c>
      <c r="B3249" t="s">
        <v>6654</v>
      </c>
      <c r="C3249">
        <v>350</v>
      </c>
      <c r="D3249">
        <v>346</v>
      </c>
      <c r="E3249">
        <v>27960</v>
      </c>
      <c r="F3249" t="s">
        <v>7769</v>
      </c>
    </row>
    <row r="3250" spans="1:6">
      <c r="A3250" s="3" t="s">
        <v>6655</v>
      </c>
      <c r="B3250" t="s">
        <v>6656</v>
      </c>
      <c r="C3250">
        <v>706</v>
      </c>
      <c r="D3250">
        <v>709</v>
      </c>
      <c r="E3250">
        <v>23400</v>
      </c>
      <c r="F3250" t="s">
        <v>7769</v>
      </c>
    </row>
    <row r="3251" spans="1:6">
      <c r="A3251" s="3" t="s">
        <v>6657</v>
      </c>
      <c r="B3251" t="s">
        <v>6658</v>
      </c>
      <c r="C3251">
        <v>401</v>
      </c>
      <c r="D3251">
        <v>417</v>
      </c>
      <c r="E3251">
        <v>21920</v>
      </c>
      <c r="F3251" t="s">
        <v>7769</v>
      </c>
    </row>
    <row r="3252" spans="1:6">
      <c r="A3252" s="3" t="s">
        <v>6659</v>
      </c>
      <c r="B3252" t="s">
        <v>6660</v>
      </c>
      <c r="C3252">
        <v>311</v>
      </c>
      <c r="D3252">
        <v>308</v>
      </c>
      <c r="E3252">
        <v>25870</v>
      </c>
      <c r="F3252" t="s">
        <v>7769</v>
      </c>
    </row>
    <row r="3253" spans="1:6">
      <c r="A3253" s="3" t="s">
        <v>6661</v>
      </c>
      <c r="B3253" t="s">
        <v>6662</v>
      </c>
      <c r="C3253">
        <v>350</v>
      </c>
      <c r="D3253">
        <v>333</v>
      </c>
      <c r="E3253">
        <v>27440</v>
      </c>
      <c r="F3253" t="s">
        <v>7769</v>
      </c>
    </row>
    <row r="3254" spans="1:6">
      <c r="A3254" s="3" t="s">
        <v>6663</v>
      </c>
      <c r="B3254" t="s">
        <v>6664</v>
      </c>
      <c r="C3254">
        <v>339</v>
      </c>
      <c r="D3254">
        <v>363</v>
      </c>
      <c r="E3254">
        <v>23660</v>
      </c>
      <c r="F3254" t="s">
        <v>7769</v>
      </c>
    </row>
    <row r="3255" spans="1:6">
      <c r="A3255" s="3" t="s">
        <v>6665</v>
      </c>
      <c r="B3255" t="s">
        <v>6666</v>
      </c>
      <c r="C3255">
        <v>240</v>
      </c>
      <c r="D3255">
        <v>250</v>
      </c>
      <c r="E3255">
        <v>22530</v>
      </c>
      <c r="F3255" t="s">
        <v>7769</v>
      </c>
    </row>
    <row r="3256" spans="1:6">
      <c r="A3256" s="3" t="s">
        <v>6667</v>
      </c>
      <c r="B3256" t="s">
        <v>6668</v>
      </c>
      <c r="C3256">
        <v>6106</v>
      </c>
      <c r="D3256">
        <v>5751</v>
      </c>
      <c r="E3256">
        <v>20460</v>
      </c>
      <c r="F3256">
        <v>28</v>
      </c>
    </row>
    <row r="3257" spans="1:6">
      <c r="A3257" s="3" t="s">
        <v>6669</v>
      </c>
      <c r="B3257" t="s">
        <v>6670</v>
      </c>
      <c r="C3257">
        <v>1653</v>
      </c>
      <c r="D3257">
        <v>1576</v>
      </c>
      <c r="E3257">
        <v>26330</v>
      </c>
      <c r="F3257" t="s">
        <v>7769</v>
      </c>
    </row>
    <row r="3258" spans="1:6">
      <c r="A3258" s="3" t="s">
        <v>6671</v>
      </c>
      <c r="B3258" t="s">
        <v>6672</v>
      </c>
      <c r="C3258">
        <v>92</v>
      </c>
      <c r="D3258">
        <v>78</v>
      </c>
      <c r="E3258" t="s">
        <v>7769</v>
      </c>
      <c r="F3258" t="s">
        <v>7769</v>
      </c>
    </row>
    <row r="3259" spans="1:6">
      <c r="A3259" s="3" t="s">
        <v>6673</v>
      </c>
      <c r="B3259" t="s">
        <v>6674</v>
      </c>
      <c r="C3259">
        <v>94</v>
      </c>
      <c r="D3259">
        <v>82</v>
      </c>
      <c r="E3259" t="s">
        <v>7769</v>
      </c>
      <c r="F3259" t="s">
        <v>7769</v>
      </c>
    </row>
    <row r="3260" spans="1:6">
      <c r="A3260" s="3" t="s">
        <v>6675</v>
      </c>
      <c r="B3260" t="s">
        <v>6676</v>
      </c>
      <c r="C3260">
        <v>921</v>
      </c>
      <c r="D3260">
        <v>887</v>
      </c>
      <c r="E3260">
        <v>31010</v>
      </c>
      <c r="F3260" t="s">
        <v>7769</v>
      </c>
    </row>
    <row r="3261" spans="1:6">
      <c r="A3261" s="3" t="s">
        <v>6677</v>
      </c>
      <c r="B3261" t="s">
        <v>567</v>
      </c>
      <c r="C3261">
        <v>1430</v>
      </c>
      <c r="D3261">
        <v>1441</v>
      </c>
      <c r="E3261">
        <v>38400</v>
      </c>
      <c r="F3261" t="s">
        <v>7769</v>
      </c>
    </row>
    <row r="3262" spans="1:6">
      <c r="A3262" s="3" t="s">
        <v>6680</v>
      </c>
      <c r="B3262" t="s">
        <v>6681</v>
      </c>
      <c r="C3262">
        <v>424</v>
      </c>
      <c r="D3262">
        <v>357</v>
      </c>
      <c r="E3262">
        <v>26090</v>
      </c>
      <c r="F3262" t="s">
        <v>7769</v>
      </c>
    </row>
    <row r="3263" spans="1:6">
      <c r="A3263" s="3" t="s">
        <v>6989</v>
      </c>
      <c r="B3263" t="s">
        <v>6990</v>
      </c>
      <c r="C3263">
        <v>53</v>
      </c>
      <c r="D3263">
        <v>43</v>
      </c>
      <c r="E3263" t="s">
        <v>7769</v>
      </c>
      <c r="F3263" t="s">
        <v>7769</v>
      </c>
    </row>
    <row r="3264" spans="1:6">
      <c r="A3264" s="3" t="s">
        <v>7675</v>
      </c>
      <c r="B3264" t="s">
        <v>7676</v>
      </c>
      <c r="C3264">
        <v>81</v>
      </c>
      <c r="D3264">
        <v>85</v>
      </c>
      <c r="E3264" t="s">
        <v>7769</v>
      </c>
      <c r="F3264" t="s">
        <v>7769</v>
      </c>
    </row>
    <row r="3265" spans="1:6">
      <c r="A3265" s="3" t="s">
        <v>6682</v>
      </c>
      <c r="B3265" t="s">
        <v>6683</v>
      </c>
      <c r="C3265">
        <v>557</v>
      </c>
      <c r="D3265">
        <v>560</v>
      </c>
      <c r="E3265">
        <v>23580</v>
      </c>
      <c r="F3265" t="s">
        <v>7769</v>
      </c>
    </row>
    <row r="3266" spans="1:6">
      <c r="A3266" s="3" t="s">
        <v>6684</v>
      </c>
      <c r="B3266" t="s">
        <v>6685</v>
      </c>
      <c r="C3266">
        <v>299</v>
      </c>
      <c r="D3266">
        <v>282</v>
      </c>
      <c r="E3266">
        <v>24590</v>
      </c>
      <c r="F3266" t="s">
        <v>7769</v>
      </c>
    </row>
    <row r="3267" spans="1:6">
      <c r="A3267" s="3" t="s">
        <v>6686</v>
      </c>
      <c r="B3267" t="s">
        <v>6687</v>
      </c>
      <c r="C3267">
        <v>262</v>
      </c>
      <c r="D3267">
        <v>241</v>
      </c>
      <c r="E3267">
        <v>24640</v>
      </c>
      <c r="F3267" t="s">
        <v>7769</v>
      </c>
    </row>
    <row r="3268" spans="1:6">
      <c r="A3268" s="3" t="s">
        <v>7677</v>
      </c>
      <c r="B3268" t="s">
        <v>7678</v>
      </c>
      <c r="C3268">
        <v>544</v>
      </c>
      <c r="D3268">
        <v>510</v>
      </c>
      <c r="E3268">
        <v>27840</v>
      </c>
      <c r="F3268" t="s">
        <v>7769</v>
      </c>
    </row>
    <row r="3269" spans="1:6">
      <c r="A3269" s="3" t="s">
        <v>7679</v>
      </c>
      <c r="B3269" t="s">
        <v>7680</v>
      </c>
      <c r="C3269">
        <v>133</v>
      </c>
      <c r="D3269">
        <v>104</v>
      </c>
      <c r="E3269">
        <v>22310</v>
      </c>
      <c r="F3269" t="s">
        <v>7769</v>
      </c>
    </row>
    <row r="3270" spans="1:6">
      <c r="A3270" s="3" t="s">
        <v>7685</v>
      </c>
      <c r="B3270" t="s">
        <v>7686</v>
      </c>
      <c r="C3270">
        <v>5</v>
      </c>
      <c r="D3270">
        <v>7</v>
      </c>
      <c r="E3270" t="s">
        <v>7769</v>
      </c>
      <c r="F3270" t="s">
        <v>7769</v>
      </c>
    </row>
    <row r="3271" spans="1:6">
      <c r="A3271" s="3" t="s">
        <v>7681</v>
      </c>
      <c r="B3271" t="s">
        <v>7682</v>
      </c>
      <c r="C3271">
        <v>1145</v>
      </c>
      <c r="D3271">
        <v>1099</v>
      </c>
      <c r="E3271">
        <v>22400</v>
      </c>
      <c r="F3271" t="s">
        <v>7769</v>
      </c>
    </row>
    <row r="3272" spans="1:6">
      <c r="A3272" s="3" t="s">
        <v>7687</v>
      </c>
      <c r="B3272" t="s">
        <v>7688</v>
      </c>
      <c r="C3272">
        <v>123</v>
      </c>
      <c r="D3272">
        <v>129</v>
      </c>
      <c r="E3272">
        <v>23620</v>
      </c>
      <c r="F3272" t="s">
        <v>7769</v>
      </c>
    </row>
    <row r="3273" spans="1:6">
      <c r="A3273" s="3" t="s">
        <v>7683</v>
      </c>
      <c r="B3273" t="s">
        <v>7684</v>
      </c>
      <c r="C3273">
        <v>361</v>
      </c>
      <c r="D3273">
        <v>342</v>
      </c>
      <c r="E3273">
        <v>27180</v>
      </c>
      <c r="F3273" t="s">
        <v>7769</v>
      </c>
    </row>
    <row r="3274" spans="1:6">
      <c r="A3274" s="3" t="s">
        <v>6688</v>
      </c>
      <c r="B3274" t="s">
        <v>6689</v>
      </c>
      <c r="C3274">
        <v>1816</v>
      </c>
      <c r="D3274">
        <v>1704</v>
      </c>
      <c r="E3274">
        <v>22880</v>
      </c>
      <c r="F3274" t="s">
        <v>7769</v>
      </c>
    </row>
    <row r="3275" spans="1:6">
      <c r="A3275" s="3" t="s">
        <v>7689</v>
      </c>
      <c r="B3275" t="s">
        <v>7690</v>
      </c>
      <c r="C3275">
        <v>298</v>
      </c>
      <c r="D3275">
        <v>300</v>
      </c>
      <c r="E3275">
        <v>24910</v>
      </c>
      <c r="F3275" t="s">
        <v>7769</v>
      </c>
    </row>
    <row r="3276" spans="1:6">
      <c r="A3276" s="3" t="s">
        <v>7691</v>
      </c>
      <c r="B3276" t="s">
        <v>7692</v>
      </c>
      <c r="C3276">
        <v>296</v>
      </c>
      <c r="D3276">
        <v>276</v>
      </c>
      <c r="E3276">
        <v>27370</v>
      </c>
      <c r="F3276" t="s">
        <v>7769</v>
      </c>
    </row>
    <row r="3277" spans="1:6">
      <c r="A3277" s="3" t="s">
        <v>6690</v>
      </c>
      <c r="B3277" t="s">
        <v>6691</v>
      </c>
      <c r="C3277">
        <v>187</v>
      </c>
      <c r="D3277">
        <v>201</v>
      </c>
      <c r="E3277">
        <v>25970</v>
      </c>
      <c r="F3277" t="s">
        <v>7769</v>
      </c>
    </row>
    <row r="3278" spans="1:6">
      <c r="A3278" s="3" t="s">
        <v>6692</v>
      </c>
      <c r="B3278" t="s">
        <v>6693</v>
      </c>
      <c r="C3278">
        <v>785</v>
      </c>
      <c r="D3278">
        <v>751</v>
      </c>
      <c r="E3278">
        <v>24060</v>
      </c>
      <c r="F3278" t="s">
        <v>7769</v>
      </c>
    </row>
    <row r="3279" spans="1:6">
      <c r="A3279" s="3" t="s">
        <v>6694</v>
      </c>
      <c r="B3279" t="s">
        <v>6695</v>
      </c>
      <c r="C3279">
        <v>122</v>
      </c>
      <c r="D3279">
        <v>132</v>
      </c>
      <c r="E3279">
        <v>21770</v>
      </c>
      <c r="F3279" t="s">
        <v>7769</v>
      </c>
    </row>
    <row r="3280" spans="1:6">
      <c r="A3280" s="3" t="s">
        <v>6696</v>
      </c>
      <c r="B3280" t="s">
        <v>6697</v>
      </c>
      <c r="C3280">
        <v>180</v>
      </c>
      <c r="D3280">
        <v>159</v>
      </c>
      <c r="E3280">
        <v>26360</v>
      </c>
      <c r="F3280" t="s">
        <v>7769</v>
      </c>
    </row>
    <row r="3281" spans="1:6">
      <c r="A3281" s="3" t="s">
        <v>7693</v>
      </c>
      <c r="B3281" t="s">
        <v>7694</v>
      </c>
      <c r="C3281">
        <v>511</v>
      </c>
      <c r="D3281">
        <v>504</v>
      </c>
      <c r="E3281">
        <v>25760</v>
      </c>
      <c r="F3281" t="s">
        <v>7769</v>
      </c>
    </row>
    <row r="3282" spans="1:6">
      <c r="A3282" s="3" t="s">
        <v>6698</v>
      </c>
      <c r="B3282" t="s">
        <v>6699</v>
      </c>
      <c r="C3282">
        <v>167</v>
      </c>
      <c r="D3282">
        <v>159</v>
      </c>
      <c r="E3282">
        <v>25470</v>
      </c>
      <c r="F3282" t="s">
        <v>7769</v>
      </c>
    </row>
    <row r="3283" spans="1:6">
      <c r="A3283" s="3" t="s">
        <v>6700</v>
      </c>
      <c r="B3283" t="s">
        <v>6701</v>
      </c>
      <c r="C3283">
        <v>767</v>
      </c>
      <c r="D3283">
        <v>715</v>
      </c>
      <c r="E3283">
        <v>23880</v>
      </c>
      <c r="F3283" t="s">
        <v>7769</v>
      </c>
    </row>
    <row r="3284" spans="1:6">
      <c r="A3284" s="3" t="s">
        <v>6702</v>
      </c>
      <c r="B3284" t="s">
        <v>6703</v>
      </c>
      <c r="C3284">
        <v>262</v>
      </c>
      <c r="D3284">
        <v>270</v>
      </c>
      <c r="E3284">
        <v>28500</v>
      </c>
      <c r="F3284" t="s">
        <v>7769</v>
      </c>
    </row>
    <row r="3285" spans="1:6">
      <c r="A3285" s="3" t="s">
        <v>6704</v>
      </c>
      <c r="B3285" t="s">
        <v>6705</v>
      </c>
      <c r="C3285">
        <v>243</v>
      </c>
      <c r="D3285">
        <v>244</v>
      </c>
      <c r="E3285">
        <v>26470</v>
      </c>
      <c r="F3285" t="s">
        <v>7769</v>
      </c>
    </row>
    <row r="3286" spans="1:6">
      <c r="A3286" s="3" t="s">
        <v>6706</v>
      </c>
      <c r="B3286" t="s">
        <v>6707</v>
      </c>
      <c r="C3286">
        <v>330</v>
      </c>
      <c r="D3286">
        <v>379</v>
      </c>
      <c r="E3286">
        <v>24240</v>
      </c>
      <c r="F3286" t="s">
        <v>7769</v>
      </c>
    </row>
    <row r="3287" spans="1:6">
      <c r="A3287" s="3" t="s">
        <v>6710</v>
      </c>
      <c r="B3287" t="s">
        <v>6711</v>
      </c>
      <c r="C3287">
        <v>391</v>
      </c>
      <c r="D3287">
        <v>398</v>
      </c>
      <c r="E3287">
        <v>22130</v>
      </c>
      <c r="F3287" t="s">
        <v>7769</v>
      </c>
    </row>
    <row r="3288" spans="1:6">
      <c r="A3288" s="3" t="s">
        <v>6712</v>
      </c>
      <c r="B3288" t="s">
        <v>6713</v>
      </c>
      <c r="C3288">
        <v>270</v>
      </c>
      <c r="D3288">
        <v>287</v>
      </c>
      <c r="E3288">
        <v>31750</v>
      </c>
      <c r="F3288" t="s">
        <v>7769</v>
      </c>
    </row>
    <row r="3289" spans="1:6">
      <c r="A3289" s="3" t="s">
        <v>7695</v>
      </c>
      <c r="B3289" t="s">
        <v>7696</v>
      </c>
      <c r="C3289">
        <v>136</v>
      </c>
      <c r="D3289">
        <v>126</v>
      </c>
      <c r="E3289">
        <v>27540</v>
      </c>
      <c r="F3289" t="s">
        <v>7769</v>
      </c>
    </row>
    <row r="3290" spans="1:6">
      <c r="A3290" s="3" t="s">
        <v>7697</v>
      </c>
      <c r="B3290" t="s">
        <v>7698</v>
      </c>
      <c r="C3290">
        <v>378</v>
      </c>
      <c r="D3290">
        <v>348</v>
      </c>
      <c r="E3290">
        <v>28130</v>
      </c>
      <c r="F3290" t="s">
        <v>7769</v>
      </c>
    </row>
    <row r="3291" spans="1:6">
      <c r="A3291" s="3" t="s">
        <v>7699</v>
      </c>
      <c r="B3291" t="s">
        <v>6161</v>
      </c>
      <c r="C3291">
        <v>168</v>
      </c>
      <c r="D3291">
        <v>166</v>
      </c>
      <c r="E3291">
        <v>22580</v>
      </c>
      <c r="F3291" t="s">
        <v>7769</v>
      </c>
    </row>
    <row r="3292" spans="1:6">
      <c r="A3292" s="3" t="s">
        <v>7700</v>
      </c>
      <c r="B3292" t="s">
        <v>7701</v>
      </c>
      <c r="C3292">
        <v>592</v>
      </c>
      <c r="D3292">
        <v>589</v>
      </c>
      <c r="E3292">
        <v>25070</v>
      </c>
      <c r="F3292" t="s">
        <v>7769</v>
      </c>
    </row>
    <row r="3293" spans="1:6">
      <c r="A3293" s="3" t="s">
        <v>6991</v>
      </c>
      <c r="B3293" t="s">
        <v>6992</v>
      </c>
      <c r="C3293">
        <v>1194</v>
      </c>
      <c r="D3293">
        <v>1128</v>
      </c>
      <c r="E3293">
        <v>21430</v>
      </c>
      <c r="F3293" t="s">
        <v>7769</v>
      </c>
    </row>
    <row r="3294" spans="1:6">
      <c r="A3294" s="3" t="s">
        <v>7704</v>
      </c>
      <c r="B3294" t="s">
        <v>7705</v>
      </c>
      <c r="C3294">
        <v>44</v>
      </c>
      <c r="D3294">
        <v>42</v>
      </c>
      <c r="E3294" t="s">
        <v>7769</v>
      </c>
      <c r="F3294" t="s">
        <v>7769</v>
      </c>
    </row>
    <row r="3295" spans="1:6">
      <c r="A3295" s="3" t="s">
        <v>7702</v>
      </c>
      <c r="B3295" t="s">
        <v>7703</v>
      </c>
      <c r="C3295">
        <v>531</v>
      </c>
      <c r="D3295">
        <v>510</v>
      </c>
      <c r="E3295">
        <v>24740</v>
      </c>
      <c r="F3295" t="s">
        <v>7769</v>
      </c>
    </row>
    <row r="3296" spans="1:6">
      <c r="A3296" s="3" t="s">
        <v>6997</v>
      </c>
      <c r="B3296" t="s">
        <v>6998</v>
      </c>
      <c r="C3296">
        <v>231</v>
      </c>
      <c r="D3296">
        <v>204</v>
      </c>
      <c r="E3296">
        <v>24180</v>
      </c>
      <c r="F3296" t="s">
        <v>7769</v>
      </c>
    </row>
    <row r="3297" spans="1:6">
      <c r="A3297" s="3" t="s">
        <v>6714</v>
      </c>
      <c r="B3297" t="s">
        <v>6715</v>
      </c>
      <c r="C3297">
        <v>150</v>
      </c>
      <c r="D3297">
        <v>163</v>
      </c>
      <c r="E3297">
        <v>25430</v>
      </c>
      <c r="F3297" t="s">
        <v>7769</v>
      </c>
    </row>
    <row r="3298" spans="1:6">
      <c r="A3298" s="3" t="s">
        <v>6716</v>
      </c>
      <c r="B3298" t="s">
        <v>4990</v>
      </c>
      <c r="C3298">
        <v>266</v>
      </c>
      <c r="D3298">
        <v>270</v>
      </c>
      <c r="E3298">
        <v>26340</v>
      </c>
      <c r="F3298" t="s">
        <v>7769</v>
      </c>
    </row>
    <row r="3299" spans="1:6">
      <c r="A3299" s="3" t="s">
        <v>6717</v>
      </c>
      <c r="B3299" t="s">
        <v>591</v>
      </c>
      <c r="C3299">
        <v>161</v>
      </c>
      <c r="D3299">
        <v>171</v>
      </c>
      <c r="E3299">
        <v>26480</v>
      </c>
      <c r="F3299" t="s">
        <v>7769</v>
      </c>
    </row>
    <row r="3300" spans="1:6">
      <c r="A3300" s="3" t="s">
        <v>6718</v>
      </c>
      <c r="B3300" t="s">
        <v>6719</v>
      </c>
      <c r="C3300">
        <v>462</v>
      </c>
      <c r="D3300">
        <v>453</v>
      </c>
      <c r="E3300">
        <v>25780</v>
      </c>
      <c r="F3300" t="s">
        <v>7769</v>
      </c>
    </row>
    <row r="3301" spans="1:6">
      <c r="A3301" s="3" t="s">
        <v>6720</v>
      </c>
      <c r="B3301" t="s">
        <v>6721</v>
      </c>
      <c r="C3301">
        <v>103</v>
      </c>
      <c r="D3301">
        <v>91</v>
      </c>
      <c r="E3301">
        <v>23850</v>
      </c>
      <c r="F3301" t="s">
        <v>7769</v>
      </c>
    </row>
    <row r="3302" spans="1:6">
      <c r="A3302" s="3" t="s">
        <v>6722</v>
      </c>
      <c r="B3302" t="s">
        <v>3428</v>
      </c>
      <c r="C3302">
        <v>477</v>
      </c>
      <c r="D3302">
        <v>496</v>
      </c>
      <c r="E3302">
        <v>31800</v>
      </c>
      <c r="F3302" t="s">
        <v>7769</v>
      </c>
    </row>
    <row r="3303" spans="1:6">
      <c r="A3303" s="3" t="s">
        <v>6723</v>
      </c>
      <c r="B3303" t="s">
        <v>6724</v>
      </c>
      <c r="C3303">
        <v>138</v>
      </c>
      <c r="D3303">
        <v>136</v>
      </c>
      <c r="E3303">
        <v>24000</v>
      </c>
      <c r="F3303" t="s">
        <v>7769</v>
      </c>
    </row>
    <row r="3304" spans="1:6">
      <c r="A3304" s="3" t="s">
        <v>6725</v>
      </c>
      <c r="B3304" t="s">
        <v>6726</v>
      </c>
      <c r="C3304">
        <v>147</v>
      </c>
      <c r="D3304">
        <v>155</v>
      </c>
      <c r="E3304">
        <v>23270</v>
      </c>
      <c r="F3304" t="s">
        <v>7769</v>
      </c>
    </row>
    <row r="3305" spans="1:6">
      <c r="A3305" s="3" t="s">
        <v>6727</v>
      </c>
      <c r="B3305" t="s">
        <v>6728</v>
      </c>
      <c r="C3305">
        <v>2570</v>
      </c>
      <c r="D3305">
        <v>2414</v>
      </c>
      <c r="E3305">
        <v>22930</v>
      </c>
      <c r="F3305">
        <v>16</v>
      </c>
    </row>
    <row r="3306" spans="1:6">
      <c r="A3306" s="3" t="s">
        <v>6731</v>
      </c>
      <c r="B3306" t="s">
        <v>6732</v>
      </c>
      <c r="C3306">
        <v>686</v>
      </c>
      <c r="D3306">
        <v>663</v>
      </c>
      <c r="E3306">
        <v>23910</v>
      </c>
      <c r="F3306" t="s">
        <v>7769</v>
      </c>
    </row>
    <row r="3307" spans="1:6">
      <c r="A3307" s="3" t="s">
        <v>6733</v>
      </c>
      <c r="B3307" t="s">
        <v>6734</v>
      </c>
      <c r="C3307">
        <v>154</v>
      </c>
      <c r="D3307">
        <v>142</v>
      </c>
      <c r="E3307">
        <v>28050</v>
      </c>
      <c r="F3307" t="s">
        <v>7769</v>
      </c>
    </row>
    <row r="3308" spans="1:6">
      <c r="A3308" s="3" t="s">
        <v>6735</v>
      </c>
      <c r="B3308" t="s">
        <v>6736</v>
      </c>
      <c r="C3308">
        <v>277</v>
      </c>
      <c r="D3308">
        <v>278</v>
      </c>
      <c r="E3308">
        <v>24370</v>
      </c>
      <c r="F3308" t="s">
        <v>7769</v>
      </c>
    </row>
    <row r="3309" spans="1:6">
      <c r="A3309" s="3" t="s">
        <v>6737</v>
      </c>
      <c r="B3309" t="s">
        <v>6738</v>
      </c>
      <c r="C3309">
        <v>291</v>
      </c>
      <c r="D3309">
        <v>299</v>
      </c>
      <c r="E3309">
        <v>25530</v>
      </c>
      <c r="F3309" t="s">
        <v>7769</v>
      </c>
    </row>
    <row r="3310" spans="1:6">
      <c r="A3310" s="3" t="s">
        <v>6739</v>
      </c>
      <c r="B3310" t="s">
        <v>5018</v>
      </c>
      <c r="C3310">
        <v>195</v>
      </c>
      <c r="D3310">
        <v>190</v>
      </c>
      <c r="E3310">
        <v>25010</v>
      </c>
      <c r="F3310" t="s">
        <v>7769</v>
      </c>
    </row>
    <row r="3311" spans="1:6">
      <c r="A3311" s="3" t="s">
        <v>6740</v>
      </c>
      <c r="B3311" t="s">
        <v>6741</v>
      </c>
      <c r="C3311">
        <v>506</v>
      </c>
      <c r="D3311">
        <v>531</v>
      </c>
      <c r="E3311">
        <v>29880</v>
      </c>
      <c r="F3311" t="s">
        <v>7769</v>
      </c>
    </row>
    <row r="3312" spans="1:6">
      <c r="A3312" s="3" t="s">
        <v>6742</v>
      </c>
      <c r="B3312" t="s">
        <v>6743</v>
      </c>
      <c r="C3312">
        <v>2063</v>
      </c>
      <c r="D3312">
        <v>1937</v>
      </c>
      <c r="E3312">
        <v>26460</v>
      </c>
      <c r="F3312" t="s">
        <v>7769</v>
      </c>
    </row>
    <row r="3313" spans="1:6">
      <c r="A3313" s="3" t="s">
        <v>6744</v>
      </c>
      <c r="B3313" t="s">
        <v>605</v>
      </c>
      <c r="C3313">
        <v>223</v>
      </c>
      <c r="D3313">
        <v>206</v>
      </c>
      <c r="E3313">
        <v>26200</v>
      </c>
      <c r="F3313" t="s">
        <v>7769</v>
      </c>
    </row>
    <row r="3314" spans="1:6">
      <c r="A3314" s="3" t="s">
        <v>6745</v>
      </c>
      <c r="B3314" t="s">
        <v>6746</v>
      </c>
      <c r="C3314">
        <v>3173</v>
      </c>
      <c r="D3314">
        <v>3221</v>
      </c>
      <c r="E3314">
        <v>21580</v>
      </c>
      <c r="F3314">
        <v>20</v>
      </c>
    </row>
    <row r="3315" spans="1:6">
      <c r="A3315" s="3" t="s">
        <v>6747</v>
      </c>
      <c r="B3315" t="s">
        <v>6748</v>
      </c>
      <c r="C3315">
        <v>332</v>
      </c>
      <c r="D3315">
        <v>320</v>
      </c>
      <c r="E3315">
        <v>29260</v>
      </c>
      <c r="F3315" t="s">
        <v>7769</v>
      </c>
    </row>
    <row r="3316" spans="1:6">
      <c r="A3316" s="3" t="s">
        <v>6749</v>
      </c>
      <c r="B3316" t="s">
        <v>6750</v>
      </c>
      <c r="C3316">
        <v>146</v>
      </c>
      <c r="D3316">
        <v>152</v>
      </c>
      <c r="E3316">
        <v>26960</v>
      </c>
      <c r="F3316" t="s">
        <v>7769</v>
      </c>
    </row>
    <row r="3317" spans="1:6">
      <c r="A3317" s="3" t="s">
        <v>6751</v>
      </c>
      <c r="B3317" t="s">
        <v>6752</v>
      </c>
      <c r="C3317">
        <v>146</v>
      </c>
      <c r="D3317">
        <v>154</v>
      </c>
      <c r="E3317">
        <v>26710</v>
      </c>
      <c r="F3317" t="s">
        <v>7769</v>
      </c>
    </row>
    <row r="3318" spans="1:6">
      <c r="A3318" s="3" t="s">
        <v>6753</v>
      </c>
      <c r="B3318" t="s">
        <v>6754</v>
      </c>
      <c r="C3318">
        <v>164</v>
      </c>
      <c r="D3318">
        <v>168</v>
      </c>
      <c r="E3318">
        <v>20870</v>
      </c>
      <c r="F3318" t="s">
        <v>7769</v>
      </c>
    </row>
    <row r="3319" spans="1:6">
      <c r="A3319" s="3" t="s">
        <v>6755</v>
      </c>
      <c r="B3319" t="s">
        <v>6756</v>
      </c>
      <c r="C3319">
        <v>154</v>
      </c>
      <c r="D3319">
        <v>143</v>
      </c>
      <c r="E3319">
        <v>26630</v>
      </c>
      <c r="F3319" t="s">
        <v>7769</v>
      </c>
    </row>
    <row r="3320" spans="1:6">
      <c r="A3320" s="3" t="s">
        <v>6757</v>
      </c>
      <c r="B3320" t="s">
        <v>6758</v>
      </c>
      <c r="C3320">
        <v>51</v>
      </c>
      <c r="D3320">
        <v>54</v>
      </c>
      <c r="E3320" t="s">
        <v>7769</v>
      </c>
      <c r="F3320" t="s">
        <v>7769</v>
      </c>
    </row>
    <row r="3321" spans="1:6">
      <c r="A3321" s="3" t="s">
        <v>6759</v>
      </c>
      <c r="B3321" t="s">
        <v>6760</v>
      </c>
      <c r="C3321">
        <v>108</v>
      </c>
      <c r="D3321">
        <v>97</v>
      </c>
      <c r="E3321" t="s">
        <v>7769</v>
      </c>
      <c r="F3321" t="s">
        <v>7769</v>
      </c>
    </row>
    <row r="3322" spans="1:6">
      <c r="A3322" s="3" t="s">
        <v>6761</v>
      </c>
      <c r="B3322" t="s">
        <v>6762</v>
      </c>
      <c r="C3322">
        <v>161</v>
      </c>
      <c r="D3322">
        <v>162</v>
      </c>
      <c r="E3322">
        <v>26980</v>
      </c>
      <c r="F3322" t="s">
        <v>7769</v>
      </c>
    </row>
    <row r="3323" spans="1:6">
      <c r="A3323" s="3" t="s">
        <v>6763</v>
      </c>
      <c r="B3323" t="s">
        <v>6764</v>
      </c>
      <c r="C3323">
        <v>518</v>
      </c>
      <c r="D3323">
        <v>502</v>
      </c>
      <c r="E3323">
        <v>23590</v>
      </c>
      <c r="F3323" t="s">
        <v>7769</v>
      </c>
    </row>
    <row r="3324" spans="1:6">
      <c r="A3324" s="3" t="s">
        <v>6765</v>
      </c>
      <c r="B3324" t="s">
        <v>6766</v>
      </c>
      <c r="C3324">
        <v>175</v>
      </c>
      <c r="D3324">
        <v>163</v>
      </c>
      <c r="E3324">
        <v>25700</v>
      </c>
      <c r="F3324" t="s">
        <v>7769</v>
      </c>
    </row>
    <row r="3325" spans="1:6">
      <c r="A3325" s="3" t="s">
        <v>6767</v>
      </c>
      <c r="B3325" t="s">
        <v>6768</v>
      </c>
      <c r="C3325">
        <v>238</v>
      </c>
      <c r="D3325">
        <v>226</v>
      </c>
      <c r="E3325">
        <v>24870</v>
      </c>
      <c r="F3325" t="s">
        <v>7769</v>
      </c>
    </row>
    <row r="3326" spans="1:6">
      <c r="A3326" s="3" t="s">
        <v>6771</v>
      </c>
      <c r="B3326" t="s">
        <v>6772</v>
      </c>
      <c r="C3326">
        <v>301</v>
      </c>
      <c r="D3326">
        <v>314</v>
      </c>
      <c r="E3326">
        <v>25420</v>
      </c>
      <c r="F3326" t="s">
        <v>7769</v>
      </c>
    </row>
    <row r="3327" spans="1:6">
      <c r="A3327" s="3" t="s">
        <v>6769</v>
      </c>
      <c r="B3327" t="s">
        <v>6770</v>
      </c>
      <c r="C3327">
        <v>399</v>
      </c>
      <c r="D3327">
        <v>382</v>
      </c>
      <c r="E3327">
        <v>24450</v>
      </c>
      <c r="F3327" t="s">
        <v>7769</v>
      </c>
    </row>
    <row r="3328" spans="1:6">
      <c r="A3328" s="3" t="s">
        <v>6773</v>
      </c>
      <c r="B3328" t="s">
        <v>6774</v>
      </c>
      <c r="C3328">
        <v>1259</v>
      </c>
      <c r="D3328">
        <v>1363</v>
      </c>
      <c r="E3328">
        <v>25320</v>
      </c>
      <c r="F3328" t="s">
        <v>7769</v>
      </c>
    </row>
    <row r="3329" spans="1:6">
      <c r="A3329" s="3" t="s">
        <v>6775</v>
      </c>
      <c r="B3329" t="s">
        <v>6776</v>
      </c>
      <c r="C3329">
        <v>93</v>
      </c>
      <c r="D3329">
        <v>100</v>
      </c>
      <c r="E3329" t="s">
        <v>7769</v>
      </c>
      <c r="F3329" t="s">
        <v>7769</v>
      </c>
    </row>
    <row r="3330" spans="1:6">
      <c r="A3330" s="3" t="s">
        <v>6779</v>
      </c>
      <c r="B3330" t="s">
        <v>6780</v>
      </c>
      <c r="C3330">
        <v>268</v>
      </c>
      <c r="D3330">
        <v>235</v>
      </c>
      <c r="E3330">
        <v>26160</v>
      </c>
      <c r="F3330" t="s">
        <v>7769</v>
      </c>
    </row>
    <row r="3331" spans="1:6">
      <c r="A3331" s="3" t="s">
        <v>6777</v>
      </c>
      <c r="B3331" t="s">
        <v>6778</v>
      </c>
      <c r="C3331">
        <v>80</v>
      </c>
      <c r="D3331">
        <v>79</v>
      </c>
      <c r="E3331" t="s">
        <v>7769</v>
      </c>
      <c r="F3331" t="s">
        <v>7769</v>
      </c>
    </row>
    <row r="3332" spans="1:6">
      <c r="A3332" s="3" t="s">
        <v>6781</v>
      </c>
      <c r="B3332" t="s">
        <v>6782</v>
      </c>
      <c r="C3332">
        <v>208</v>
      </c>
      <c r="D3332">
        <v>216</v>
      </c>
      <c r="E3332">
        <v>28070</v>
      </c>
      <c r="F3332" t="s">
        <v>7769</v>
      </c>
    </row>
    <row r="3333" spans="1:6">
      <c r="A3333" s="3" t="s">
        <v>6783</v>
      </c>
      <c r="B3333" t="s">
        <v>3457</v>
      </c>
      <c r="C3333">
        <v>1837</v>
      </c>
      <c r="D3333">
        <v>1723</v>
      </c>
      <c r="E3333">
        <v>26060</v>
      </c>
      <c r="F3333" t="s">
        <v>7769</v>
      </c>
    </row>
    <row r="3334" spans="1:6">
      <c r="A3334" s="3" t="s">
        <v>6784</v>
      </c>
      <c r="B3334" t="s">
        <v>6785</v>
      </c>
      <c r="C3334">
        <v>158</v>
      </c>
      <c r="D3334">
        <v>154</v>
      </c>
      <c r="E3334">
        <v>24660</v>
      </c>
      <c r="F3334" t="s">
        <v>7769</v>
      </c>
    </row>
    <row r="3335" spans="1:6">
      <c r="A3335" s="3" t="s">
        <v>6786</v>
      </c>
      <c r="B3335" t="s">
        <v>6787</v>
      </c>
      <c r="C3335">
        <v>193</v>
      </c>
      <c r="D3335">
        <v>181</v>
      </c>
      <c r="E3335">
        <v>24170</v>
      </c>
      <c r="F3335" t="s">
        <v>7769</v>
      </c>
    </row>
    <row r="3336" spans="1:6">
      <c r="A3336" s="3" t="s">
        <v>6788</v>
      </c>
      <c r="B3336" t="s">
        <v>6789</v>
      </c>
      <c r="C3336">
        <v>417</v>
      </c>
      <c r="D3336">
        <v>380</v>
      </c>
      <c r="E3336">
        <v>27750</v>
      </c>
      <c r="F3336" t="s">
        <v>7769</v>
      </c>
    </row>
    <row r="3337" spans="1:6">
      <c r="A3337" s="3" t="s">
        <v>6790</v>
      </c>
      <c r="B3337" t="s">
        <v>6791</v>
      </c>
      <c r="C3337">
        <v>461</v>
      </c>
      <c r="D3337">
        <v>443</v>
      </c>
      <c r="E3337">
        <v>26380</v>
      </c>
      <c r="F3337" t="s">
        <v>7769</v>
      </c>
    </row>
    <row r="3338" spans="1:6">
      <c r="A3338" s="3" t="s">
        <v>6792</v>
      </c>
      <c r="B3338" t="s">
        <v>6793</v>
      </c>
      <c r="C3338">
        <v>176</v>
      </c>
      <c r="D3338">
        <v>151</v>
      </c>
      <c r="E3338">
        <v>24880</v>
      </c>
      <c r="F3338" t="s">
        <v>7769</v>
      </c>
    </row>
    <row r="3339" spans="1:6">
      <c r="A3339" s="3" t="s">
        <v>6794</v>
      </c>
      <c r="B3339" t="s">
        <v>3469</v>
      </c>
      <c r="C3339">
        <v>194</v>
      </c>
      <c r="D3339">
        <v>176</v>
      </c>
      <c r="E3339">
        <v>27190</v>
      </c>
      <c r="F3339" t="s">
        <v>7769</v>
      </c>
    </row>
    <row r="3340" spans="1:6">
      <c r="A3340" s="3" t="s">
        <v>6795</v>
      </c>
      <c r="B3340" t="s">
        <v>6796</v>
      </c>
      <c r="C3340">
        <v>552</v>
      </c>
      <c r="D3340">
        <v>501</v>
      </c>
      <c r="E3340">
        <v>23950</v>
      </c>
      <c r="F3340" t="s">
        <v>7769</v>
      </c>
    </row>
    <row r="3341" spans="1:6">
      <c r="A3341" s="3" t="s">
        <v>6797</v>
      </c>
      <c r="B3341" t="s">
        <v>633</v>
      </c>
      <c r="C3341">
        <v>177</v>
      </c>
      <c r="D3341">
        <v>163</v>
      </c>
      <c r="E3341">
        <v>24660</v>
      </c>
      <c r="F3341" t="s">
        <v>7769</v>
      </c>
    </row>
    <row r="3342" spans="1:6">
      <c r="A3342" s="3" t="s">
        <v>6798</v>
      </c>
      <c r="B3342" t="s">
        <v>6799</v>
      </c>
      <c r="C3342">
        <v>151</v>
      </c>
      <c r="D3342">
        <v>163</v>
      </c>
      <c r="E3342">
        <v>24880</v>
      </c>
      <c r="F3342" t="s">
        <v>7769</v>
      </c>
    </row>
    <row r="3343" spans="1:6">
      <c r="A3343" s="3" t="s">
        <v>6800</v>
      </c>
      <c r="B3343" t="s">
        <v>6801</v>
      </c>
      <c r="C3343">
        <v>176</v>
      </c>
      <c r="D3343">
        <v>193</v>
      </c>
      <c r="E3343">
        <v>23890</v>
      </c>
      <c r="F3343" t="s">
        <v>7769</v>
      </c>
    </row>
    <row r="3344" spans="1:6">
      <c r="A3344" s="3" t="s">
        <v>6802</v>
      </c>
      <c r="B3344" t="s">
        <v>6803</v>
      </c>
      <c r="C3344">
        <v>133</v>
      </c>
      <c r="D3344">
        <v>125</v>
      </c>
      <c r="E3344">
        <v>27020</v>
      </c>
      <c r="F3344" t="s">
        <v>7769</v>
      </c>
    </row>
    <row r="3345" spans="1:6">
      <c r="A3345" s="3" t="s">
        <v>6804</v>
      </c>
      <c r="B3345" t="s">
        <v>6805</v>
      </c>
      <c r="C3345">
        <v>513</v>
      </c>
      <c r="D3345">
        <v>558</v>
      </c>
      <c r="E3345">
        <v>26660</v>
      </c>
      <c r="F3345" t="s">
        <v>7769</v>
      </c>
    </row>
    <row r="3346" spans="1:6">
      <c r="A3346" s="3" t="s">
        <v>6842</v>
      </c>
      <c r="B3346" t="s">
        <v>6843</v>
      </c>
      <c r="C3346">
        <v>263</v>
      </c>
      <c r="D3346">
        <v>250</v>
      </c>
      <c r="E3346">
        <v>27270</v>
      </c>
      <c r="F3346" t="s">
        <v>7769</v>
      </c>
    </row>
    <row r="3347" spans="1:6">
      <c r="A3347" s="3" t="s">
        <v>6844</v>
      </c>
      <c r="B3347" t="s">
        <v>6845</v>
      </c>
      <c r="C3347">
        <v>154</v>
      </c>
      <c r="D3347">
        <v>166</v>
      </c>
      <c r="E3347">
        <v>25360</v>
      </c>
      <c r="F3347" t="s">
        <v>7769</v>
      </c>
    </row>
    <row r="3348" spans="1:6">
      <c r="A3348" s="3" t="s">
        <v>6806</v>
      </c>
      <c r="B3348" t="s">
        <v>6807</v>
      </c>
      <c r="C3348">
        <v>139</v>
      </c>
      <c r="D3348">
        <v>158</v>
      </c>
      <c r="E3348">
        <v>24240</v>
      </c>
      <c r="F3348" t="s">
        <v>7769</v>
      </c>
    </row>
    <row r="3349" spans="1:6">
      <c r="A3349" s="3" t="s">
        <v>6808</v>
      </c>
      <c r="B3349" t="s">
        <v>6809</v>
      </c>
      <c r="C3349">
        <v>203</v>
      </c>
      <c r="D3349">
        <v>211</v>
      </c>
      <c r="E3349">
        <v>23570</v>
      </c>
      <c r="F3349" t="s">
        <v>7769</v>
      </c>
    </row>
    <row r="3350" spans="1:6">
      <c r="A3350" s="3" t="s">
        <v>6810</v>
      </c>
      <c r="B3350" t="s">
        <v>6811</v>
      </c>
      <c r="C3350">
        <v>105</v>
      </c>
      <c r="D3350">
        <v>104</v>
      </c>
      <c r="E3350">
        <v>22650</v>
      </c>
      <c r="F3350" t="s">
        <v>7769</v>
      </c>
    </row>
    <row r="3351" spans="1:6">
      <c r="A3351" s="3" t="s">
        <v>6812</v>
      </c>
      <c r="B3351" t="s">
        <v>6813</v>
      </c>
      <c r="C3351">
        <v>86</v>
      </c>
      <c r="D3351">
        <v>96</v>
      </c>
      <c r="E3351" t="s">
        <v>7769</v>
      </c>
      <c r="F3351" t="s">
        <v>7769</v>
      </c>
    </row>
    <row r="3352" spans="1:6">
      <c r="A3352" s="3" t="s">
        <v>6814</v>
      </c>
      <c r="B3352" t="s">
        <v>6815</v>
      </c>
      <c r="C3352">
        <v>243</v>
      </c>
      <c r="D3352">
        <v>223</v>
      </c>
      <c r="E3352">
        <v>27190</v>
      </c>
      <c r="F3352" t="s">
        <v>7769</v>
      </c>
    </row>
    <row r="3353" spans="1:6">
      <c r="A3353" s="3" t="s">
        <v>6816</v>
      </c>
      <c r="B3353" t="s">
        <v>6817</v>
      </c>
      <c r="C3353">
        <v>148</v>
      </c>
      <c r="D3353">
        <v>138</v>
      </c>
      <c r="E3353">
        <v>26750</v>
      </c>
      <c r="F3353" t="s">
        <v>7769</v>
      </c>
    </row>
    <row r="3354" spans="1:6">
      <c r="A3354" s="3" t="s">
        <v>6818</v>
      </c>
      <c r="B3354" t="s">
        <v>6819</v>
      </c>
      <c r="C3354">
        <v>293</v>
      </c>
      <c r="D3354">
        <v>286</v>
      </c>
      <c r="E3354">
        <v>26090</v>
      </c>
      <c r="F3354" t="s">
        <v>7769</v>
      </c>
    </row>
    <row r="3355" spans="1:6">
      <c r="A3355" s="3" t="s">
        <v>6820</v>
      </c>
      <c r="B3355" t="s">
        <v>6821</v>
      </c>
      <c r="C3355">
        <v>2207</v>
      </c>
      <c r="D3355">
        <v>2045</v>
      </c>
      <c r="E3355">
        <v>22920</v>
      </c>
      <c r="F3355" t="s">
        <v>7769</v>
      </c>
    </row>
    <row r="3356" spans="1:6">
      <c r="A3356" s="3" t="s">
        <v>6822</v>
      </c>
      <c r="B3356" t="s">
        <v>6823</v>
      </c>
      <c r="C3356">
        <v>74</v>
      </c>
      <c r="D3356">
        <v>69</v>
      </c>
      <c r="E3356" t="s">
        <v>7769</v>
      </c>
      <c r="F3356" t="s">
        <v>7769</v>
      </c>
    </row>
    <row r="3357" spans="1:6">
      <c r="A3357" s="3" t="s">
        <v>6824</v>
      </c>
      <c r="B3357" t="s">
        <v>6825</v>
      </c>
      <c r="C3357">
        <v>324</v>
      </c>
      <c r="D3357">
        <v>296</v>
      </c>
      <c r="E3357">
        <v>26100</v>
      </c>
      <c r="F3357" t="s">
        <v>7769</v>
      </c>
    </row>
    <row r="3358" spans="1:6">
      <c r="A3358" s="3" t="s">
        <v>6826</v>
      </c>
      <c r="B3358" t="s">
        <v>6827</v>
      </c>
      <c r="C3358">
        <v>742</v>
      </c>
      <c r="D3358">
        <v>695</v>
      </c>
      <c r="E3358">
        <v>26260</v>
      </c>
      <c r="F3358" t="s">
        <v>7769</v>
      </c>
    </row>
    <row r="3359" spans="1:6">
      <c r="A3359" s="3" t="s">
        <v>6828</v>
      </c>
      <c r="B3359" t="s">
        <v>6829</v>
      </c>
      <c r="C3359">
        <v>176</v>
      </c>
      <c r="D3359">
        <v>177</v>
      </c>
      <c r="E3359">
        <v>25660</v>
      </c>
      <c r="F3359" t="s">
        <v>7769</v>
      </c>
    </row>
    <row r="3360" spans="1:6">
      <c r="A3360" s="3" t="s">
        <v>6830</v>
      </c>
      <c r="B3360" t="s">
        <v>6831</v>
      </c>
      <c r="C3360">
        <v>490</v>
      </c>
      <c r="D3360">
        <v>457</v>
      </c>
      <c r="E3360">
        <v>26090</v>
      </c>
      <c r="F3360" t="s">
        <v>7769</v>
      </c>
    </row>
    <row r="3361" spans="1:6">
      <c r="A3361" s="3" t="s">
        <v>6832</v>
      </c>
      <c r="B3361" t="s">
        <v>6833</v>
      </c>
      <c r="C3361">
        <v>183</v>
      </c>
      <c r="D3361">
        <v>176</v>
      </c>
      <c r="E3361">
        <v>28640</v>
      </c>
      <c r="F3361" t="s">
        <v>7769</v>
      </c>
    </row>
    <row r="3362" spans="1:6">
      <c r="A3362" s="3" t="s">
        <v>6834</v>
      </c>
      <c r="B3362" t="s">
        <v>6835</v>
      </c>
      <c r="C3362">
        <v>4569</v>
      </c>
      <c r="D3362">
        <v>4306</v>
      </c>
      <c r="E3362">
        <v>22080</v>
      </c>
      <c r="F3362">
        <v>18</v>
      </c>
    </row>
    <row r="3363" spans="1:6">
      <c r="A3363" s="3" t="s">
        <v>6836</v>
      </c>
      <c r="B3363" t="s">
        <v>6837</v>
      </c>
      <c r="C3363">
        <v>233</v>
      </c>
      <c r="D3363">
        <v>244</v>
      </c>
      <c r="E3363">
        <v>21540</v>
      </c>
      <c r="F3363" t="s">
        <v>7769</v>
      </c>
    </row>
    <row r="3364" spans="1:6">
      <c r="A3364" s="3" t="s">
        <v>6838</v>
      </c>
      <c r="B3364" t="s">
        <v>6839</v>
      </c>
      <c r="C3364">
        <v>105</v>
      </c>
      <c r="D3364">
        <v>96</v>
      </c>
      <c r="E3364" t="s">
        <v>7769</v>
      </c>
      <c r="F3364" t="s">
        <v>7769</v>
      </c>
    </row>
    <row r="3365" spans="1:6">
      <c r="A3365" s="3" t="s">
        <v>6840</v>
      </c>
      <c r="B3365" t="s">
        <v>6841</v>
      </c>
      <c r="C3365">
        <v>132</v>
      </c>
      <c r="D3365">
        <v>121</v>
      </c>
      <c r="E3365">
        <v>25090</v>
      </c>
      <c r="F3365" t="s">
        <v>7769</v>
      </c>
    </row>
    <row r="3366" spans="1:6">
      <c r="A3366" s="3" t="s">
        <v>6846</v>
      </c>
      <c r="B3366" t="s">
        <v>6847</v>
      </c>
      <c r="C3366">
        <v>2548</v>
      </c>
      <c r="D3366">
        <v>2397</v>
      </c>
      <c r="E3366">
        <v>20970</v>
      </c>
      <c r="F3366">
        <v>23</v>
      </c>
    </row>
    <row r="3367" spans="1:6">
      <c r="A3367" s="3" t="s">
        <v>6848</v>
      </c>
      <c r="B3367" t="s">
        <v>6849</v>
      </c>
      <c r="C3367">
        <v>281</v>
      </c>
      <c r="D3367">
        <v>270</v>
      </c>
      <c r="E3367">
        <v>24850</v>
      </c>
      <c r="F3367" t="s">
        <v>7769</v>
      </c>
    </row>
    <row r="3368" spans="1:6">
      <c r="A3368" s="3" t="s">
        <v>6850</v>
      </c>
      <c r="B3368" t="s">
        <v>6851</v>
      </c>
      <c r="C3368">
        <v>346</v>
      </c>
      <c r="D3368">
        <v>327</v>
      </c>
      <c r="E3368">
        <v>24650</v>
      </c>
      <c r="F3368" t="s">
        <v>7769</v>
      </c>
    </row>
    <row r="3369" spans="1:6">
      <c r="A3369" s="3" t="s">
        <v>6852</v>
      </c>
      <c r="B3369" t="s">
        <v>6853</v>
      </c>
      <c r="C3369">
        <v>640</v>
      </c>
      <c r="D3369">
        <v>627</v>
      </c>
      <c r="E3369">
        <v>29900</v>
      </c>
      <c r="F3369" t="s">
        <v>7769</v>
      </c>
    </row>
    <row r="3370" spans="1:6">
      <c r="A3370" s="3" t="s">
        <v>6900</v>
      </c>
      <c r="B3370" t="s">
        <v>6901</v>
      </c>
      <c r="C3370">
        <v>428</v>
      </c>
      <c r="D3370">
        <v>399</v>
      </c>
      <c r="E3370">
        <v>24120</v>
      </c>
      <c r="F3370" t="s">
        <v>7769</v>
      </c>
    </row>
    <row r="3371" spans="1:6">
      <c r="A3371" s="3" t="s">
        <v>6854</v>
      </c>
      <c r="B3371" t="s">
        <v>6855</v>
      </c>
      <c r="C3371">
        <v>61</v>
      </c>
      <c r="D3371">
        <v>75</v>
      </c>
      <c r="E3371" t="s">
        <v>7769</v>
      </c>
      <c r="F3371" t="s">
        <v>7769</v>
      </c>
    </row>
    <row r="3372" spans="1:6">
      <c r="A3372" s="3" t="s">
        <v>6856</v>
      </c>
      <c r="B3372" t="s">
        <v>6857</v>
      </c>
      <c r="C3372">
        <v>771</v>
      </c>
      <c r="D3372">
        <v>791</v>
      </c>
      <c r="E3372">
        <v>31380</v>
      </c>
      <c r="F3372" t="s">
        <v>7769</v>
      </c>
    </row>
    <row r="3373" spans="1:6">
      <c r="A3373" s="3" t="s">
        <v>6858</v>
      </c>
      <c r="B3373" t="s">
        <v>6859</v>
      </c>
      <c r="C3373">
        <v>254</v>
      </c>
      <c r="D3373">
        <v>234</v>
      </c>
      <c r="E3373">
        <v>26380</v>
      </c>
      <c r="F3373" t="s">
        <v>7769</v>
      </c>
    </row>
    <row r="3374" spans="1:6">
      <c r="A3374" s="3" t="s">
        <v>6860</v>
      </c>
      <c r="B3374" t="s">
        <v>6861</v>
      </c>
      <c r="C3374">
        <v>40</v>
      </c>
      <c r="D3374">
        <v>40</v>
      </c>
      <c r="E3374" t="s">
        <v>7769</v>
      </c>
      <c r="F3374" t="s">
        <v>7769</v>
      </c>
    </row>
    <row r="3375" spans="1:6">
      <c r="A3375" s="3" t="s">
        <v>6862</v>
      </c>
      <c r="B3375" t="s">
        <v>6863</v>
      </c>
      <c r="C3375">
        <v>94</v>
      </c>
      <c r="D3375">
        <v>99</v>
      </c>
      <c r="E3375" t="s">
        <v>7769</v>
      </c>
      <c r="F3375" t="s">
        <v>7769</v>
      </c>
    </row>
    <row r="3376" spans="1:6">
      <c r="A3376" s="3" t="s">
        <v>6866</v>
      </c>
      <c r="B3376" t="s">
        <v>6867</v>
      </c>
      <c r="C3376">
        <v>176</v>
      </c>
      <c r="D3376">
        <v>178</v>
      </c>
      <c r="E3376">
        <v>26560</v>
      </c>
      <c r="F3376" t="s">
        <v>7769</v>
      </c>
    </row>
    <row r="3377" spans="1:6">
      <c r="A3377" s="3" t="s">
        <v>6864</v>
      </c>
      <c r="B3377" t="s">
        <v>6865</v>
      </c>
      <c r="C3377">
        <v>433</v>
      </c>
      <c r="D3377">
        <v>465</v>
      </c>
      <c r="E3377">
        <v>28700</v>
      </c>
      <c r="F3377" t="s">
        <v>7769</v>
      </c>
    </row>
    <row r="3378" spans="1:6">
      <c r="A3378" s="3" t="s">
        <v>6868</v>
      </c>
      <c r="B3378" t="s">
        <v>6869</v>
      </c>
      <c r="C3378">
        <v>182</v>
      </c>
      <c r="D3378">
        <v>175</v>
      </c>
      <c r="E3378">
        <v>25910</v>
      </c>
      <c r="F3378" t="s">
        <v>7769</v>
      </c>
    </row>
    <row r="3379" spans="1:6">
      <c r="A3379" s="3" t="s">
        <v>6870</v>
      </c>
      <c r="B3379" t="s">
        <v>6871</v>
      </c>
      <c r="C3379">
        <v>318</v>
      </c>
      <c r="D3379">
        <v>321</v>
      </c>
      <c r="E3379">
        <v>28940</v>
      </c>
      <c r="F3379" t="s">
        <v>7769</v>
      </c>
    </row>
    <row r="3380" spans="1:6">
      <c r="A3380" s="3" t="s">
        <v>6880</v>
      </c>
      <c r="B3380" t="s">
        <v>6881</v>
      </c>
      <c r="C3380">
        <v>220</v>
      </c>
      <c r="D3380">
        <v>204</v>
      </c>
      <c r="E3380">
        <v>23780</v>
      </c>
      <c r="F3380" t="s">
        <v>7769</v>
      </c>
    </row>
    <row r="3381" spans="1:6">
      <c r="A3381" s="3" t="s">
        <v>6872</v>
      </c>
      <c r="B3381" t="s">
        <v>6873</v>
      </c>
      <c r="C3381">
        <v>407</v>
      </c>
      <c r="D3381">
        <v>409</v>
      </c>
      <c r="E3381">
        <v>26840</v>
      </c>
      <c r="F3381" t="s">
        <v>7769</v>
      </c>
    </row>
    <row r="3382" spans="1:6">
      <c r="A3382" s="3" t="s">
        <v>6874</v>
      </c>
      <c r="B3382" t="s">
        <v>6875</v>
      </c>
      <c r="C3382">
        <v>86</v>
      </c>
      <c r="D3382">
        <v>91</v>
      </c>
      <c r="E3382" t="s">
        <v>7769</v>
      </c>
      <c r="F3382" t="s">
        <v>7769</v>
      </c>
    </row>
    <row r="3383" spans="1:6">
      <c r="A3383" s="3" t="s">
        <v>6876</v>
      </c>
      <c r="B3383" t="s">
        <v>6877</v>
      </c>
      <c r="C3383">
        <v>586</v>
      </c>
      <c r="D3383">
        <v>572</v>
      </c>
      <c r="E3383">
        <v>25560</v>
      </c>
      <c r="F3383" t="s">
        <v>7769</v>
      </c>
    </row>
    <row r="3384" spans="1:6">
      <c r="A3384" s="3" t="s">
        <v>6878</v>
      </c>
      <c r="B3384" t="s">
        <v>6879</v>
      </c>
      <c r="C3384">
        <v>324</v>
      </c>
      <c r="D3384">
        <v>303</v>
      </c>
      <c r="E3384">
        <v>25350</v>
      </c>
      <c r="F3384" t="s">
        <v>7769</v>
      </c>
    </row>
    <row r="3385" spans="1:6">
      <c r="A3385" s="3" t="s">
        <v>6882</v>
      </c>
      <c r="B3385" t="s">
        <v>6883</v>
      </c>
      <c r="C3385">
        <v>293</v>
      </c>
      <c r="D3385">
        <v>275</v>
      </c>
      <c r="E3385">
        <v>26580</v>
      </c>
      <c r="F3385" t="s">
        <v>7769</v>
      </c>
    </row>
    <row r="3386" spans="1:6">
      <c r="A3386" s="3" t="s">
        <v>6884</v>
      </c>
      <c r="B3386" t="s">
        <v>6885</v>
      </c>
      <c r="C3386">
        <v>335</v>
      </c>
      <c r="D3386">
        <v>361</v>
      </c>
      <c r="E3386">
        <v>23750</v>
      </c>
      <c r="F3386" t="s">
        <v>7769</v>
      </c>
    </row>
    <row r="3387" spans="1:6">
      <c r="A3387" s="3" t="s">
        <v>6886</v>
      </c>
      <c r="B3387" t="s">
        <v>6887</v>
      </c>
      <c r="C3387">
        <v>94</v>
      </c>
      <c r="D3387">
        <v>101</v>
      </c>
      <c r="E3387">
        <v>26930</v>
      </c>
      <c r="F3387" t="s">
        <v>7769</v>
      </c>
    </row>
    <row r="3388" spans="1:6">
      <c r="A3388" s="3" t="s">
        <v>6888</v>
      </c>
      <c r="B3388" t="s">
        <v>6889</v>
      </c>
      <c r="C3388">
        <v>360</v>
      </c>
      <c r="D3388">
        <v>386</v>
      </c>
      <c r="E3388">
        <v>31780</v>
      </c>
      <c r="F3388" t="s">
        <v>7769</v>
      </c>
    </row>
    <row r="3389" spans="1:6">
      <c r="A3389" s="3" t="s">
        <v>6890</v>
      </c>
      <c r="B3389" t="s">
        <v>6891</v>
      </c>
      <c r="C3389">
        <v>440</v>
      </c>
      <c r="D3389">
        <v>386</v>
      </c>
      <c r="E3389">
        <v>25080</v>
      </c>
      <c r="F3389" t="s">
        <v>7769</v>
      </c>
    </row>
    <row r="3390" spans="1:6">
      <c r="A3390" s="3" t="s">
        <v>6892</v>
      </c>
      <c r="B3390" t="s">
        <v>6893</v>
      </c>
      <c r="C3390">
        <v>137</v>
      </c>
      <c r="D3390">
        <v>126</v>
      </c>
      <c r="E3390">
        <v>26480</v>
      </c>
      <c r="F3390" t="s">
        <v>7769</v>
      </c>
    </row>
    <row r="3391" spans="1:6">
      <c r="A3391" s="3" t="s">
        <v>6894</v>
      </c>
      <c r="B3391" t="s">
        <v>6895</v>
      </c>
      <c r="C3391">
        <v>127</v>
      </c>
      <c r="D3391">
        <v>113</v>
      </c>
      <c r="E3391">
        <v>29800</v>
      </c>
      <c r="F3391" t="s">
        <v>7769</v>
      </c>
    </row>
    <row r="3392" spans="1:6">
      <c r="A3392" s="3" t="s">
        <v>6898</v>
      </c>
      <c r="B3392" t="s">
        <v>6899</v>
      </c>
      <c r="C3392">
        <v>177</v>
      </c>
      <c r="D3392">
        <v>161</v>
      </c>
      <c r="E3392">
        <v>29090</v>
      </c>
      <c r="F3392" t="s">
        <v>7769</v>
      </c>
    </row>
    <row r="3393" spans="1:6">
      <c r="A3393" s="3" t="s">
        <v>6896</v>
      </c>
      <c r="B3393" t="s">
        <v>6897</v>
      </c>
      <c r="C3393">
        <v>140</v>
      </c>
      <c r="D3393">
        <v>145</v>
      </c>
      <c r="E3393">
        <v>25520</v>
      </c>
      <c r="F3393" t="s">
        <v>7769</v>
      </c>
    </row>
    <row r="3394" spans="1:6">
      <c r="A3394" s="3" t="s">
        <v>6902</v>
      </c>
      <c r="B3394" t="s">
        <v>6903</v>
      </c>
      <c r="C3394">
        <v>422</v>
      </c>
      <c r="D3394">
        <v>404</v>
      </c>
      <c r="E3394">
        <v>29730</v>
      </c>
      <c r="F3394" t="s">
        <v>7769</v>
      </c>
    </row>
    <row r="3395" spans="1:6">
      <c r="A3395" s="3" t="s">
        <v>6904</v>
      </c>
      <c r="B3395" t="s">
        <v>6905</v>
      </c>
      <c r="C3395">
        <v>1325</v>
      </c>
      <c r="D3395">
        <v>1351</v>
      </c>
      <c r="E3395">
        <v>22940</v>
      </c>
      <c r="F3395" t="s">
        <v>7769</v>
      </c>
    </row>
    <row r="3396" spans="1:6">
      <c r="A3396" s="3" t="s">
        <v>6906</v>
      </c>
      <c r="B3396" t="s">
        <v>6907</v>
      </c>
      <c r="C3396">
        <v>149</v>
      </c>
      <c r="D3396">
        <v>142</v>
      </c>
      <c r="E3396">
        <v>27130</v>
      </c>
      <c r="F3396" t="s">
        <v>7769</v>
      </c>
    </row>
    <row r="3397" spans="1:6">
      <c r="A3397" s="3" t="s">
        <v>6908</v>
      </c>
      <c r="B3397" t="s">
        <v>6909</v>
      </c>
      <c r="C3397">
        <v>343</v>
      </c>
      <c r="D3397">
        <v>322</v>
      </c>
      <c r="E3397">
        <v>25360</v>
      </c>
      <c r="F3397" t="s">
        <v>7769</v>
      </c>
    </row>
    <row r="3398" spans="1:6">
      <c r="A3398" s="3" t="s">
        <v>6910</v>
      </c>
      <c r="B3398" t="s">
        <v>6911</v>
      </c>
      <c r="C3398">
        <v>177</v>
      </c>
      <c r="D3398">
        <v>143</v>
      </c>
      <c r="E3398">
        <v>26230</v>
      </c>
      <c r="F3398" t="s">
        <v>7769</v>
      </c>
    </row>
    <row r="3399" spans="1:6">
      <c r="A3399" s="3" t="s">
        <v>6912</v>
      </c>
      <c r="B3399" t="s">
        <v>6913</v>
      </c>
      <c r="C3399">
        <v>4611</v>
      </c>
      <c r="D3399">
        <v>4378</v>
      </c>
      <c r="E3399">
        <v>19330</v>
      </c>
      <c r="F3399">
        <v>32</v>
      </c>
    </row>
    <row r="3400" spans="1:6">
      <c r="A3400" s="3" t="s">
        <v>7041</v>
      </c>
      <c r="B3400" t="s">
        <v>3697</v>
      </c>
      <c r="C3400">
        <v>501</v>
      </c>
      <c r="D3400">
        <v>492</v>
      </c>
      <c r="E3400">
        <v>25520</v>
      </c>
      <c r="F3400" t="s">
        <v>7769</v>
      </c>
    </row>
    <row r="3401" spans="1:6">
      <c r="A3401" s="3" t="s">
        <v>6914</v>
      </c>
      <c r="B3401" t="s">
        <v>6915</v>
      </c>
      <c r="C3401">
        <v>630</v>
      </c>
      <c r="D3401">
        <v>624</v>
      </c>
      <c r="E3401">
        <v>28590</v>
      </c>
      <c r="F3401" t="s">
        <v>7769</v>
      </c>
    </row>
    <row r="3402" spans="1:6">
      <c r="A3402" s="3" t="s">
        <v>6916</v>
      </c>
      <c r="B3402" t="s">
        <v>6917</v>
      </c>
      <c r="C3402">
        <v>92</v>
      </c>
      <c r="D3402">
        <v>94</v>
      </c>
      <c r="E3402" t="s">
        <v>7769</v>
      </c>
      <c r="F3402" t="s">
        <v>7769</v>
      </c>
    </row>
    <row r="3403" spans="1:6">
      <c r="A3403" s="3" t="s">
        <v>6918</v>
      </c>
      <c r="B3403" t="s">
        <v>6919</v>
      </c>
      <c r="C3403">
        <v>124</v>
      </c>
      <c r="D3403">
        <v>115</v>
      </c>
      <c r="E3403">
        <v>32780</v>
      </c>
      <c r="F3403" t="s">
        <v>7769</v>
      </c>
    </row>
    <row r="3404" spans="1:6">
      <c r="A3404" s="3" t="s">
        <v>6920</v>
      </c>
      <c r="B3404" t="s">
        <v>6921</v>
      </c>
      <c r="C3404">
        <v>1016</v>
      </c>
      <c r="D3404">
        <v>1027</v>
      </c>
      <c r="E3404">
        <v>27050</v>
      </c>
      <c r="F3404" t="s">
        <v>7769</v>
      </c>
    </row>
    <row r="3405" spans="1:6">
      <c r="A3405" s="3" t="s">
        <v>6922</v>
      </c>
      <c r="B3405" t="s">
        <v>6923</v>
      </c>
      <c r="C3405">
        <v>775</v>
      </c>
      <c r="D3405">
        <v>760</v>
      </c>
      <c r="E3405">
        <v>26140</v>
      </c>
      <c r="F3405" t="s">
        <v>7769</v>
      </c>
    </row>
    <row r="3406" spans="1:6">
      <c r="A3406" s="3" t="s">
        <v>6924</v>
      </c>
      <c r="B3406" t="s">
        <v>6925</v>
      </c>
      <c r="C3406">
        <v>1641</v>
      </c>
      <c r="D3406">
        <v>1640</v>
      </c>
      <c r="E3406">
        <v>21750</v>
      </c>
      <c r="F3406" t="s">
        <v>7769</v>
      </c>
    </row>
    <row r="3407" spans="1:6">
      <c r="A3407" s="3" t="s">
        <v>6926</v>
      </c>
      <c r="B3407" t="s">
        <v>6927</v>
      </c>
      <c r="C3407">
        <v>84</v>
      </c>
      <c r="D3407">
        <v>84</v>
      </c>
      <c r="E3407" t="s">
        <v>7769</v>
      </c>
      <c r="F3407" t="s">
        <v>7769</v>
      </c>
    </row>
    <row r="3408" spans="1:6">
      <c r="A3408" s="3" t="s">
        <v>6928</v>
      </c>
      <c r="B3408" t="s">
        <v>6929</v>
      </c>
      <c r="C3408">
        <v>180</v>
      </c>
      <c r="D3408">
        <v>170</v>
      </c>
      <c r="E3408">
        <v>24950</v>
      </c>
      <c r="F3408" t="s">
        <v>7769</v>
      </c>
    </row>
    <row r="3409" spans="1:6">
      <c r="A3409" s="3" t="s">
        <v>6930</v>
      </c>
      <c r="B3409" t="s">
        <v>6931</v>
      </c>
      <c r="C3409">
        <v>291</v>
      </c>
      <c r="D3409">
        <v>302</v>
      </c>
      <c r="E3409">
        <v>23800</v>
      </c>
      <c r="F3409" t="s">
        <v>7769</v>
      </c>
    </row>
    <row r="3410" spans="1:6">
      <c r="A3410" s="3" t="s">
        <v>6932</v>
      </c>
      <c r="B3410" t="s">
        <v>6933</v>
      </c>
      <c r="C3410">
        <v>580</v>
      </c>
      <c r="D3410">
        <v>527</v>
      </c>
      <c r="E3410">
        <v>26360</v>
      </c>
      <c r="F3410" t="s">
        <v>7769</v>
      </c>
    </row>
    <row r="3411" spans="1:6">
      <c r="A3411" s="3" t="s">
        <v>6934</v>
      </c>
      <c r="B3411" t="s">
        <v>6935</v>
      </c>
      <c r="C3411">
        <v>394</v>
      </c>
      <c r="D3411">
        <v>378</v>
      </c>
      <c r="E3411">
        <v>29510</v>
      </c>
      <c r="F3411" t="s">
        <v>7769</v>
      </c>
    </row>
    <row r="3412" spans="1:6">
      <c r="A3412" s="3" t="s">
        <v>6973</v>
      </c>
      <c r="B3412" t="s">
        <v>6974</v>
      </c>
      <c r="C3412">
        <v>538</v>
      </c>
      <c r="D3412">
        <v>576</v>
      </c>
      <c r="E3412">
        <v>32870</v>
      </c>
      <c r="F3412" t="s">
        <v>7769</v>
      </c>
    </row>
    <row r="3413" spans="1:6">
      <c r="A3413" s="3" t="s">
        <v>6975</v>
      </c>
      <c r="B3413" t="s">
        <v>6976</v>
      </c>
      <c r="C3413">
        <v>126</v>
      </c>
      <c r="D3413">
        <v>106</v>
      </c>
      <c r="E3413">
        <v>25650</v>
      </c>
      <c r="F3413" t="s">
        <v>7769</v>
      </c>
    </row>
    <row r="3414" spans="1:6">
      <c r="A3414" s="3" t="s">
        <v>6936</v>
      </c>
      <c r="B3414" t="s">
        <v>6937</v>
      </c>
      <c r="C3414">
        <v>424</v>
      </c>
      <c r="D3414">
        <v>438</v>
      </c>
      <c r="E3414">
        <v>28060</v>
      </c>
      <c r="F3414" t="s">
        <v>7769</v>
      </c>
    </row>
    <row r="3415" spans="1:6">
      <c r="A3415" s="3" t="s">
        <v>6938</v>
      </c>
      <c r="B3415" t="s">
        <v>6939</v>
      </c>
      <c r="C3415">
        <v>363</v>
      </c>
      <c r="D3415">
        <v>347</v>
      </c>
      <c r="E3415">
        <v>26470</v>
      </c>
      <c r="F3415" t="s">
        <v>7769</v>
      </c>
    </row>
    <row r="3416" spans="1:6">
      <c r="A3416" s="3" t="s">
        <v>6940</v>
      </c>
      <c r="B3416" t="s">
        <v>6941</v>
      </c>
      <c r="C3416">
        <v>128</v>
      </c>
      <c r="D3416">
        <v>137</v>
      </c>
      <c r="E3416">
        <v>26790</v>
      </c>
      <c r="F3416" t="s">
        <v>7769</v>
      </c>
    </row>
    <row r="3417" spans="1:6">
      <c r="A3417" s="3" t="s">
        <v>6977</v>
      </c>
      <c r="B3417" t="s">
        <v>6978</v>
      </c>
      <c r="C3417">
        <v>195</v>
      </c>
      <c r="D3417">
        <v>194</v>
      </c>
      <c r="E3417">
        <v>27230</v>
      </c>
      <c r="F3417" t="s">
        <v>7769</v>
      </c>
    </row>
    <row r="3418" spans="1:6">
      <c r="A3418" s="3" t="s">
        <v>6942</v>
      </c>
      <c r="B3418" t="s">
        <v>6943</v>
      </c>
      <c r="C3418">
        <v>224</v>
      </c>
      <c r="D3418">
        <v>178</v>
      </c>
      <c r="E3418">
        <v>23660</v>
      </c>
      <c r="F3418" t="s">
        <v>7769</v>
      </c>
    </row>
    <row r="3419" spans="1:6">
      <c r="A3419" s="3" t="s">
        <v>6979</v>
      </c>
      <c r="B3419" t="s">
        <v>6980</v>
      </c>
      <c r="C3419">
        <v>614</v>
      </c>
      <c r="D3419">
        <v>764</v>
      </c>
      <c r="E3419">
        <v>28180</v>
      </c>
      <c r="F3419" t="s">
        <v>7769</v>
      </c>
    </row>
    <row r="3420" spans="1:6">
      <c r="A3420" s="3" t="s">
        <v>6944</v>
      </c>
      <c r="B3420" t="s">
        <v>6945</v>
      </c>
      <c r="C3420">
        <v>183</v>
      </c>
      <c r="D3420">
        <v>192</v>
      </c>
      <c r="E3420">
        <v>27090</v>
      </c>
      <c r="F3420" t="s">
        <v>7769</v>
      </c>
    </row>
    <row r="3421" spans="1:6">
      <c r="A3421" s="3" t="s">
        <v>6946</v>
      </c>
      <c r="B3421" t="s">
        <v>5194</v>
      </c>
      <c r="C3421">
        <v>45</v>
      </c>
      <c r="D3421">
        <v>38</v>
      </c>
      <c r="E3421" t="s">
        <v>7769</v>
      </c>
      <c r="F3421" t="s">
        <v>7769</v>
      </c>
    </row>
    <row r="3422" spans="1:6">
      <c r="A3422" s="3" t="s">
        <v>6947</v>
      </c>
      <c r="B3422" t="s">
        <v>6948</v>
      </c>
      <c r="C3422">
        <v>189</v>
      </c>
      <c r="D3422">
        <v>184</v>
      </c>
      <c r="E3422">
        <v>25490</v>
      </c>
      <c r="F3422" t="s">
        <v>7769</v>
      </c>
    </row>
    <row r="3423" spans="1:6">
      <c r="A3423" s="3" t="s">
        <v>6949</v>
      </c>
      <c r="B3423" t="s">
        <v>6950</v>
      </c>
      <c r="C3423">
        <v>57</v>
      </c>
      <c r="D3423">
        <v>45</v>
      </c>
      <c r="E3423" t="s">
        <v>7769</v>
      </c>
      <c r="F3423" t="s">
        <v>7769</v>
      </c>
    </row>
    <row r="3424" spans="1:6">
      <c r="A3424" s="3" t="s">
        <v>6951</v>
      </c>
      <c r="B3424" t="s">
        <v>6952</v>
      </c>
      <c r="C3424">
        <v>516</v>
      </c>
      <c r="D3424">
        <v>522</v>
      </c>
      <c r="E3424">
        <v>26980</v>
      </c>
      <c r="F3424" t="s">
        <v>7769</v>
      </c>
    </row>
    <row r="3425" spans="1:6">
      <c r="A3425" s="3" t="s">
        <v>6953</v>
      </c>
      <c r="B3425" t="s">
        <v>6954</v>
      </c>
      <c r="C3425">
        <v>117</v>
      </c>
      <c r="D3425">
        <v>108</v>
      </c>
      <c r="E3425">
        <v>24500</v>
      </c>
      <c r="F3425" t="s">
        <v>7769</v>
      </c>
    </row>
    <row r="3426" spans="1:6">
      <c r="A3426" s="3" t="s">
        <v>6955</v>
      </c>
      <c r="B3426" t="s">
        <v>6956</v>
      </c>
      <c r="C3426">
        <v>507</v>
      </c>
      <c r="D3426">
        <v>527</v>
      </c>
      <c r="E3426">
        <v>22880</v>
      </c>
      <c r="F3426" t="s">
        <v>7769</v>
      </c>
    </row>
    <row r="3427" spans="1:6">
      <c r="A3427" s="3" t="s">
        <v>6957</v>
      </c>
      <c r="B3427" t="s">
        <v>6958</v>
      </c>
      <c r="C3427">
        <v>169</v>
      </c>
      <c r="D3427">
        <v>165</v>
      </c>
      <c r="E3427">
        <v>25210</v>
      </c>
      <c r="F3427" t="s">
        <v>7769</v>
      </c>
    </row>
    <row r="3428" spans="1:6">
      <c r="A3428" s="3" t="s">
        <v>6959</v>
      </c>
      <c r="B3428" t="s">
        <v>6960</v>
      </c>
      <c r="C3428">
        <v>150</v>
      </c>
      <c r="D3428">
        <v>150</v>
      </c>
      <c r="E3428">
        <v>20740</v>
      </c>
      <c r="F3428" t="s">
        <v>7769</v>
      </c>
    </row>
    <row r="3429" spans="1:6">
      <c r="A3429" s="3" t="s">
        <v>6961</v>
      </c>
      <c r="B3429" t="s">
        <v>6962</v>
      </c>
      <c r="C3429">
        <v>1180</v>
      </c>
      <c r="D3429">
        <v>1111</v>
      </c>
      <c r="E3429">
        <v>23550</v>
      </c>
      <c r="F3429" t="s">
        <v>7769</v>
      </c>
    </row>
    <row r="3430" spans="1:6">
      <c r="A3430" s="3" t="s">
        <v>6963</v>
      </c>
      <c r="B3430" t="s">
        <v>6964</v>
      </c>
      <c r="C3430">
        <v>1679</v>
      </c>
      <c r="D3430">
        <v>1622</v>
      </c>
      <c r="E3430">
        <v>24230</v>
      </c>
      <c r="F3430" t="s">
        <v>7769</v>
      </c>
    </row>
    <row r="3431" spans="1:6">
      <c r="A3431" s="3" t="s">
        <v>6965</v>
      </c>
      <c r="B3431" t="s">
        <v>6966</v>
      </c>
      <c r="C3431">
        <v>665</v>
      </c>
      <c r="D3431">
        <v>679</v>
      </c>
      <c r="E3431">
        <v>25630</v>
      </c>
      <c r="F3431" t="s">
        <v>7769</v>
      </c>
    </row>
    <row r="3432" spans="1:6">
      <c r="A3432" s="3" t="s">
        <v>6967</v>
      </c>
      <c r="B3432" t="s">
        <v>6968</v>
      </c>
      <c r="C3432">
        <v>268</v>
      </c>
      <c r="D3432">
        <v>247</v>
      </c>
      <c r="E3432">
        <v>21420</v>
      </c>
      <c r="F3432" t="s">
        <v>7769</v>
      </c>
    </row>
    <row r="3433" spans="1:6">
      <c r="A3433" s="3" t="s">
        <v>6969</v>
      </c>
      <c r="B3433" t="s">
        <v>6970</v>
      </c>
      <c r="C3433">
        <v>785</v>
      </c>
      <c r="D3433">
        <v>749</v>
      </c>
      <c r="E3433">
        <v>25550</v>
      </c>
      <c r="F3433" t="s">
        <v>7769</v>
      </c>
    </row>
    <row r="3434" spans="1:6">
      <c r="A3434" s="3" t="s">
        <v>6981</v>
      </c>
      <c r="B3434" t="s">
        <v>6982</v>
      </c>
      <c r="C3434">
        <v>76</v>
      </c>
      <c r="D3434">
        <v>65</v>
      </c>
      <c r="E3434" t="s">
        <v>7769</v>
      </c>
      <c r="F3434" t="s">
        <v>7769</v>
      </c>
    </row>
    <row r="3435" spans="1:6">
      <c r="A3435" s="3" t="s">
        <v>6983</v>
      </c>
      <c r="B3435" t="s">
        <v>6984</v>
      </c>
      <c r="C3435">
        <v>113</v>
      </c>
      <c r="D3435">
        <v>118</v>
      </c>
      <c r="E3435" t="s">
        <v>7769</v>
      </c>
      <c r="F3435" t="s">
        <v>7769</v>
      </c>
    </row>
    <row r="3436" spans="1:6">
      <c r="A3436" s="3" t="s">
        <v>6985</v>
      </c>
      <c r="B3436" t="s">
        <v>6986</v>
      </c>
      <c r="C3436">
        <v>113</v>
      </c>
      <c r="D3436">
        <v>111</v>
      </c>
      <c r="E3436">
        <v>24640</v>
      </c>
      <c r="F3436" t="s">
        <v>7769</v>
      </c>
    </row>
    <row r="3437" spans="1:6">
      <c r="A3437" s="3" t="s">
        <v>6987</v>
      </c>
      <c r="B3437" t="s">
        <v>6988</v>
      </c>
      <c r="C3437">
        <v>518</v>
      </c>
      <c r="D3437">
        <v>532</v>
      </c>
      <c r="E3437">
        <v>28360</v>
      </c>
      <c r="F3437" t="s">
        <v>7769</v>
      </c>
    </row>
    <row r="3438" spans="1:6">
      <c r="A3438" s="3" t="s">
        <v>7005</v>
      </c>
      <c r="B3438" t="s">
        <v>7006</v>
      </c>
      <c r="C3438">
        <v>150</v>
      </c>
      <c r="D3438">
        <v>134</v>
      </c>
      <c r="E3438">
        <v>26170</v>
      </c>
      <c r="F3438" t="s">
        <v>7769</v>
      </c>
    </row>
    <row r="3439" spans="1:6">
      <c r="A3439" s="3" t="s">
        <v>7007</v>
      </c>
      <c r="B3439" t="s">
        <v>7008</v>
      </c>
      <c r="C3439">
        <v>85</v>
      </c>
      <c r="D3439">
        <v>87</v>
      </c>
      <c r="E3439" t="s">
        <v>7769</v>
      </c>
      <c r="F3439" t="s">
        <v>7769</v>
      </c>
    </row>
    <row r="3440" spans="1:6">
      <c r="A3440" s="3" t="s">
        <v>7009</v>
      </c>
      <c r="B3440" t="s">
        <v>7010</v>
      </c>
      <c r="C3440">
        <v>550</v>
      </c>
      <c r="D3440">
        <v>553</v>
      </c>
      <c r="E3440">
        <v>26240</v>
      </c>
      <c r="F3440" t="s">
        <v>7769</v>
      </c>
    </row>
    <row r="3441" spans="1:6">
      <c r="A3441" s="3" t="s">
        <v>7011</v>
      </c>
      <c r="B3441" t="s">
        <v>7012</v>
      </c>
      <c r="C3441">
        <v>471</v>
      </c>
      <c r="D3441">
        <v>442</v>
      </c>
      <c r="E3441">
        <v>28570</v>
      </c>
      <c r="F3441" t="s">
        <v>7769</v>
      </c>
    </row>
    <row r="3442" spans="1:6">
      <c r="A3442" s="3" t="s">
        <v>7013</v>
      </c>
      <c r="B3442" t="s">
        <v>7014</v>
      </c>
      <c r="C3442">
        <v>117</v>
      </c>
      <c r="D3442">
        <v>98</v>
      </c>
      <c r="E3442" t="s">
        <v>7769</v>
      </c>
      <c r="F3442" t="s">
        <v>7769</v>
      </c>
    </row>
    <row r="3443" spans="1:6">
      <c r="A3443" s="3" t="s">
        <v>7015</v>
      </c>
      <c r="B3443" t="s">
        <v>7016</v>
      </c>
      <c r="C3443">
        <v>65</v>
      </c>
      <c r="D3443">
        <v>51</v>
      </c>
      <c r="E3443" t="s">
        <v>7769</v>
      </c>
      <c r="F3443" t="s">
        <v>7769</v>
      </c>
    </row>
    <row r="3444" spans="1:6">
      <c r="A3444" s="3" t="s">
        <v>7017</v>
      </c>
      <c r="B3444" t="s">
        <v>7018</v>
      </c>
      <c r="C3444">
        <v>222</v>
      </c>
      <c r="D3444">
        <v>260</v>
      </c>
      <c r="E3444">
        <v>28990</v>
      </c>
      <c r="F3444" t="s">
        <v>7769</v>
      </c>
    </row>
    <row r="3445" spans="1:6">
      <c r="A3445" s="3" t="s">
        <v>7019</v>
      </c>
      <c r="B3445" t="s">
        <v>7020</v>
      </c>
      <c r="C3445">
        <v>352</v>
      </c>
      <c r="D3445">
        <v>328</v>
      </c>
      <c r="E3445">
        <v>26420</v>
      </c>
      <c r="F3445" t="s">
        <v>7769</v>
      </c>
    </row>
    <row r="3446" spans="1:6">
      <c r="A3446" s="3" t="s">
        <v>7021</v>
      </c>
      <c r="B3446" t="s">
        <v>7022</v>
      </c>
      <c r="C3446">
        <v>703</v>
      </c>
      <c r="D3446">
        <v>725</v>
      </c>
      <c r="E3446">
        <v>26500</v>
      </c>
      <c r="F3446" t="s">
        <v>7769</v>
      </c>
    </row>
    <row r="3447" spans="1:6">
      <c r="A3447" s="3" t="s">
        <v>7025</v>
      </c>
      <c r="B3447" t="s">
        <v>7026</v>
      </c>
      <c r="C3447">
        <v>915</v>
      </c>
      <c r="D3447">
        <v>859</v>
      </c>
      <c r="E3447">
        <v>23950</v>
      </c>
      <c r="F3447" t="s">
        <v>7769</v>
      </c>
    </row>
    <row r="3448" spans="1:6">
      <c r="A3448" s="3" t="s">
        <v>7027</v>
      </c>
      <c r="B3448" t="s">
        <v>7028</v>
      </c>
      <c r="C3448">
        <v>195</v>
      </c>
      <c r="D3448">
        <v>192</v>
      </c>
      <c r="E3448">
        <v>24400</v>
      </c>
      <c r="F3448" t="s">
        <v>7769</v>
      </c>
    </row>
    <row r="3449" spans="1:6">
      <c r="A3449" s="3" t="s">
        <v>7023</v>
      </c>
      <c r="B3449" t="s">
        <v>7024</v>
      </c>
      <c r="C3449">
        <v>131</v>
      </c>
      <c r="D3449">
        <v>133</v>
      </c>
      <c r="E3449">
        <v>22840</v>
      </c>
      <c r="F3449" t="s">
        <v>7769</v>
      </c>
    </row>
    <row r="3450" spans="1:6">
      <c r="A3450" s="3" t="s">
        <v>7029</v>
      </c>
      <c r="B3450" t="s">
        <v>7030</v>
      </c>
      <c r="C3450">
        <v>203</v>
      </c>
      <c r="D3450">
        <v>183</v>
      </c>
      <c r="E3450">
        <v>24030</v>
      </c>
      <c r="F3450" t="s">
        <v>7769</v>
      </c>
    </row>
    <row r="3451" spans="1:6">
      <c r="A3451" s="3" t="s">
        <v>7031</v>
      </c>
      <c r="B3451" t="s">
        <v>7032</v>
      </c>
      <c r="C3451">
        <v>171</v>
      </c>
      <c r="D3451">
        <v>170</v>
      </c>
      <c r="E3451">
        <v>25910</v>
      </c>
      <c r="F3451" t="s">
        <v>7769</v>
      </c>
    </row>
    <row r="3452" spans="1:6">
      <c r="A3452" s="3" t="s">
        <v>7033</v>
      </c>
      <c r="B3452" t="s">
        <v>7034</v>
      </c>
      <c r="C3452">
        <v>173</v>
      </c>
      <c r="D3452">
        <v>154</v>
      </c>
      <c r="E3452">
        <v>28200</v>
      </c>
      <c r="F3452" t="s">
        <v>7769</v>
      </c>
    </row>
    <row r="3453" spans="1:6">
      <c r="A3453" s="3" t="s">
        <v>7100</v>
      </c>
      <c r="B3453" t="s">
        <v>7101</v>
      </c>
      <c r="C3453">
        <v>167</v>
      </c>
      <c r="D3453">
        <v>156</v>
      </c>
      <c r="E3453">
        <v>25830</v>
      </c>
      <c r="F3453" t="s">
        <v>7769</v>
      </c>
    </row>
    <row r="3454" spans="1:6">
      <c r="A3454" s="3" t="s">
        <v>7058</v>
      </c>
      <c r="B3454" t="s">
        <v>7059</v>
      </c>
      <c r="C3454">
        <v>182</v>
      </c>
      <c r="D3454">
        <v>166</v>
      </c>
      <c r="E3454">
        <v>24620</v>
      </c>
      <c r="F3454" t="s">
        <v>7769</v>
      </c>
    </row>
    <row r="3455" spans="1:6">
      <c r="A3455" s="3" t="s">
        <v>7060</v>
      </c>
      <c r="B3455" t="s">
        <v>7061</v>
      </c>
      <c r="C3455">
        <v>301</v>
      </c>
      <c r="D3455">
        <v>292</v>
      </c>
      <c r="E3455">
        <v>24550</v>
      </c>
      <c r="F3455" t="s">
        <v>7769</v>
      </c>
    </row>
    <row r="3456" spans="1:6">
      <c r="A3456" s="3" t="s">
        <v>7062</v>
      </c>
      <c r="B3456" t="s">
        <v>7063</v>
      </c>
      <c r="C3456">
        <v>400</v>
      </c>
      <c r="D3456">
        <v>395</v>
      </c>
      <c r="E3456">
        <v>24850</v>
      </c>
      <c r="F3456" t="s">
        <v>7769</v>
      </c>
    </row>
    <row r="3457" spans="1:6">
      <c r="A3457" s="3" t="s">
        <v>7080</v>
      </c>
      <c r="B3457" t="s">
        <v>7081</v>
      </c>
      <c r="C3457">
        <v>227</v>
      </c>
      <c r="D3457">
        <v>217</v>
      </c>
      <c r="E3457">
        <v>24520</v>
      </c>
      <c r="F3457" t="s">
        <v>7769</v>
      </c>
    </row>
    <row r="3458" spans="1:6">
      <c r="A3458" s="3" t="s">
        <v>7064</v>
      </c>
      <c r="B3458" t="s">
        <v>7065</v>
      </c>
      <c r="C3458">
        <v>359</v>
      </c>
      <c r="D3458">
        <v>327</v>
      </c>
      <c r="E3458">
        <v>22960</v>
      </c>
      <c r="F3458" t="s">
        <v>7769</v>
      </c>
    </row>
    <row r="3459" spans="1:6">
      <c r="A3459" s="3" t="s">
        <v>7066</v>
      </c>
      <c r="B3459" t="s">
        <v>7067</v>
      </c>
      <c r="C3459">
        <v>219</v>
      </c>
      <c r="D3459">
        <v>223</v>
      </c>
      <c r="E3459">
        <v>22530</v>
      </c>
      <c r="F3459" t="s">
        <v>7769</v>
      </c>
    </row>
    <row r="3460" spans="1:6">
      <c r="A3460" s="3" t="s">
        <v>7068</v>
      </c>
      <c r="B3460" t="s">
        <v>7069</v>
      </c>
      <c r="C3460">
        <v>137</v>
      </c>
      <c r="D3460">
        <v>142</v>
      </c>
      <c r="E3460">
        <v>24410</v>
      </c>
      <c r="F3460" t="s">
        <v>7769</v>
      </c>
    </row>
    <row r="3461" spans="1:6">
      <c r="A3461" s="3" t="s">
        <v>7070</v>
      </c>
      <c r="B3461" t="s">
        <v>7071</v>
      </c>
      <c r="C3461">
        <v>385</v>
      </c>
      <c r="D3461">
        <v>346</v>
      </c>
      <c r="E3461">
        <v>24200</v>
      </c>
      <c r="F3461" t="s">
        <v>7769</v>
      </c>
    </row>
    <row r="3462" spans="1:6">
      <c r="A3462" s="3" t="s">
        <v>7072</v>
      </c>
      <c r="B3462" t="s">
        <v>7073</v>
      </c>
      <c r="C3462">
        <v>111</v>
      </c>
      <c r="D3462">
        <v>108</v>
      </c>
      <c r="E3462" t="s">
        <v>7769</v>
      </c>
      <c r="F3462" t="s">
        <v>7769</v>
      </c>
    </row>
    <row r="3463" spans="1:6">
      <c r="A3463" s="3" t="s">
        <v>7074</v>
      </c>
      <c r="B3463" t="s">
        <v>7075</v>
      </c>
      <c r="C3463">
        <v>442</v>
      </c>
      <c r="D3463">
        <v>463</v>
      </c>
      <c r="E3463">
        <v>22070</v>
      </c>
      <c r="F3463" t="s">
        <v>7769</v>
      </c>
    </row>
    <row r="3464" spans="1:6">
      <c r="A3464" s="3" t="s">
        <v>7076</v>
      </c>
      <c r="B3464" t="s">
        <v>7077</v>
      </c>
      <c r="C3464">
        <v>141</v>
      </c>
      <c r="D3464">
        <v>142</v>
      </c>
      <c r="E3464">
        <v>25250</v>
      </c>
      <c r="F3464" t="s">
        <v>7769</v>
      </c>
    </row>
    <row r="3465" spans="1:6">
      <c r="A3465" s="3" t="s">
        <v>7078</v>
      </c>
      <c r="B3465" t="s">
        <v>7079</v>
      </c>
      <c r="C3465">
        <v>397</v>
      </c>
      <c r="D3465">
        <v>374</v>
      </c>
      <c r="E3465">
        <v>21620</v>
      </c>
      <c r="F3465" t="s">
        <v>7769</v>
      </c>
    </row>
    <row r="3466" spans="1:6">
      <c r="A3466" s="3" t="s">
        <v>7706</v>
      </c>
      <c r="B3466" t="s">
        <v>7707</v>
      </c>
      <c r="C3466">
        <v>1205</v>
      </c>
      <c r="D3466">
        <v>1148</v>
      </c>
      <c r="E3466">
        <v>27800</v>
      </c>
      <c r="F3466" t="s">
        <v>7769</v>
      </c>
    </row>
    <row r="3467" spans="1:6">
      <c r="A3467" s="3" t="s">
        <v>7082</v>
      </c>
      <c r="B3467" t="s">
        <v>7083</v>
      </c>
      <c r="C3467">
        <v>621</v>
      </c>
      <c r="D3467">
        <v>590</v>
      </c>
      <c r="E3467">
        <v>22630</v>
      </c>
      <c r="F3467" t="s">
        <v>7769</v>
      </c>
    </row>
    <row r="3468" spans="1:6">
      <c r="A3468" s="3" t="s">
        <v>7084</v>
      </c>
      <c r="B3468" t="s">
        <v>7085</v>
      </c>
      <c r="C3468">
        <v>86</v>
      </c>
      <c r="D3468">
        <v>77</v>
      </c>
      <c r="E3468">
        <v>22220</v>
      </c>
      <c r="F3468" t="s">
        <v>7769</v>
      </c>
    </row>
    <row r="3469" spans="1:6">
      <c r="A3469" s="3" t="s">
        <v>7086</v>
      </c>
      <c r="B3469" t="s">
        <v>7087</v>
      </c>
      <c r="C3469">
        <v>1660</v>
      </c>
      <c r="D3469">
        <v>1500</v>
      </c>
      <c r="E3469">
        <v>23350</v>
      </c>
      <c r="F3469" t="s">
        <v>7769</v>
      </c>
    </row>
    <row r="3470" spans="1:6">
      <c r="A3470" s="3" t="s">
        <v>7088</v>
      </c>
      <c r="B3470" t="s">
        <v>7089</v>
      </c>
      <c r="C3470">
        <v>5621</v>
      </c>
      <c r="D3470">
        <v>5680</v>
      </c>
      <c r="E3470">
        <v>24150</v>
      </c>
      <c r="F3470">
        <v>15</v>
      </c>
    </row>
    <row r="3471" spans="1:6">
      <c r="A3471" s="3" t="s">
        <v>7090</v>
      </c>
      <c r="B3471" t="s">
        <v>7091</v>
      </c>
      <c r="C3471">
        <v>271</v>
      </c>
      <c r="D3471">
        <v>292</v>
      </c>
      <c r="E3471">
        <v>24660</v>
      </c>
      <c r="F3471" t="s">
        <v>7769</v>
      </c>
    </row>
    <row r="3472" spans="1:6">
      <c r="A3472" s="3" t="s">
        <v>7092</v>
      </c>
      <c r="B3472" t="s">
        <v>7093</v>
      </c>
      <c r="C3472">
        <v>77</v>
      </c>
      <c r="D3472">
        <v>67</v>
      </c>
      <c r="E3472" t="s">
        <v>7769</v>
      </c>
      <c r="F3472" t="s">
        <v>7769</v>
      </c>
    </row>
    <row r="3473" spans="1:6">
      <c r="A3473" s="3" t="s">
        <v>7094</v>
      </c>
      <c r="B3473" t="s">
        <v>7095</v>
      </c>
      <c r="C3473">
        <v>281</v>
      </c>
      <c r="D3473">
        <v>289</v>
      </c>
      <c r="E3473">
        <v>22690</v>
      </c>
      <c r="F3473" t="s">
        <v>7769</v>
      </c>
    </row>
    <row r="3474" spans="1:6">
      <c r="A3474" s="3" t="s">
        <v>7096</v>
      </c>
      <c r="B3474" t="s">
        <v>7097</v>
      </c>
      <c r="C3474">
        <v>200</v>
      </c>
      <c r="D3474">
        <v>197</v>
      </c>
      <c r="E3474">
        <v>25230</v>
      </c>
      <c r="F3474" t="s">
        <v>7769</v>
      </c>
    </row>
    <row r="3475" spans="1:6">
      <c r="A3475" s="3" t="s">
        <v>7098</v>
      </c>
      <c r="B3475" t="s">
        <v>7099</v>
      </c>
      <c r="C3475">
        <v>534</v>
      </c>
      <c r="D3475">
        <v>521</v>
      </c>
      <c r="E3475">
        <v>22150</v>
      </c>
      <c r="F3475" t="s">
        <v>7769</v>
      </c>
    </row>
    <row r="3476" spans="1:6">
      <c r="A3476" s="3" t="s">
        <v>7102</v>
      </c>
      <c r="B3476" t="s">
        <v>7103</v>
      </c>
      <c r="C3476">
        <v>156</v>
      </c>
      <c r="D3476">
        <v>151</v>
      </c>
      <c r="E3476">
        <v>25080</v>
      </c>
      <c r="F3476" t="s">
        <v>7769</v>
      </c>
    </row>
    <row r="3477" spans="1:6">
      <c r="A3477" s="3" t="s">
        <v>7104</v>
      </c>
      <c r="B3477" t="s">
        <v>7105</v>
      </c>
      <c r="C3477">
        <v>127</v>
      </c>
      <c r="D3477">
        <v>117</v>
      </c>
      <c r="E3477">
        <v>26530</v>
      </c>
      <c r="F3477" t="s">
        <v>7769</v>
      </c>
    </row>
    <row r="3478" spans="1:6">
      <c r="A3478" s="3" t="s">
        <v>7106</v>
      </c>
      <c r="B3478" t="s">
        <v>7107</v>
      </c>
      <c r="C3478">
        <v>624</v>
      </c>
      <c r="D3478">
        <v>628</v>
      </c>
      <c r="E3478">
        <v>24430</v>
      </c>
      <c r="F3478" t="s">
        <v>7769</v>
      </c>
    </row>
    <row r="3479" spans="1:6">
      <c r="A3479" s="3" t="s">
        <v>7108</v>
      </c>
      <c r="B3479" t="s">
        <v>7109</v>
      </c>
      <c r="C3479">
        <v>299</v>
      </c>
      <c r="D3479">
        <v>290</v>
      </c>
      <c r="E3479">
        <v>28070</v>
      </c>
      <c r="F3479" t="s">
        <v>7769</v>
      </c>
    </row>
    <row r="3480" spans="1:6">
      <c r="A3480" s="3" t="s">
        <v>7110</v>
      </c>
      <c r="B3480" t="s">
        <v>7111</v>
      </c>
      <c r="C3480">
        <v>516</v>
      </c>
      <c r="D3480">
        <v>472</v>
      </c>
      <c r="E3480">
        <v>23110</v>
      </c>
      <c r="F3480" t="s">
        <v>7769</v>
      </c>
    </row>
    <row r="3481" spans="1:6">
      <c r="A3481" s="3" t="s">
        <v>7112</v>
      </c>
      <c r="B3481" t="s">
        <v>7113</v>
      </c>
      <c r="C3481">
        <v>274</v>
      </c>
      <c r="D3481">
        <v>280</v>
      </c>
      <c r="E3481">
        <v>19300</v>
      </c>
      <c r="F3481" t="s">
        <v>7769</v>
      </c>
    </row>
    <row r="3482" spans="1:6">
      <c r="A3482" s="3" t="s">
        <v>7114</v>
      </c>
      <c r="B3482" t="s">
        <v>7115</v>
      </c>
      <c r="C3482">
        <v>106</v>
      </c>
      <c r="D3482">
        <v>97</v>
      </c>
      <c r="E3482" t="s">
        <v>7769</v>
      </c>
      <c r="F3482" t="s">
        <v>7769</v>
      </c>
    </row>
    <row r="3483" spans="1:6">
      <c r="A3483" s="3" t="s">
        <v>7116</v>
      </c>
      <c r="B3483" t="s">
        <v>7117</v>
      </c>
      <c r="C3483">
        <v>192</v>
      </c>
      <c r="D3483">
        <v>182</v>
      </c>
      <c r="E3483">
        <v>26150</v>
      </c>
      <c r="F3483" t="s">
        <v>7769</v>
      </c>
    </row>
    <row r="3484" spans="1:6">
      <c r="A3484" s="3" t="s">
        <v>7118</v>
      </c>
      <c r="B3484" t="s">
        <v>7119</v>
      </c>
      <c r="C3484">
        <v>78</v>
      </c>
      <c r="D3484">
        <v>70</v>
      </c>
      <c r="E3484" t="s">
        <v>7769</v>
      </c>
      <c r="F3484" t="s">
        <v>7769</v>
      </c>
    </row>
    <row r="3485" spans="1:6">
      <c r="A3485" s="3" t="s">
        <v>6524</v>
      </c>
      <c r="B3485" t="s">
        <v>6525</v>
      </c>
      <c r="C3485">
        <v>285</v>
      </c>
      <c r="D3485">
        <v>255</v>
      </c>
      <c r="E3485">
        <v>27440</v>
      </c>
      <c r="F3485" t="s">
        <v>7769</v>
      </c>
    </row>
    <row r="3486" spans="1:6">
      <c r="A3486" s="3" t="s">
        <v>7120</v>
      </c>
      <c r="B3486" t="s">
        <v>7121</v>
      </c>
      <c r="C3486">
        <v>1239</v>
      </c>
      <c r="D3486">
        <v>1302</v>
      </c>
      <c r="E3486">
        <v>26680</v>
      </c>
      <c r="F3486" t="s">
        <v>7769</v>
      </c>
    </row>
    <row r="3487" spans="1:6">
      <c r="A3487" s="3" t="s">
        <v>7122</v>
      </c>
      <c r="B3487" t="s">
        <v>7123</v>
      </c>
      <c r="C3487">
        <v>53</v>
      </c>
      <c r="D3487">
        <v>51</v>
      </c>
      <c r="E3487" t="s">
        <v>7769</v>
      </c>
      <c r="F3487" t="s">
        <v>7769</v>
      </c>
    </row>
    <row r="3488" spans="1:6">
      <c r="A3488" s="3" t="s">
        <v>7124</v>
      </c>
      <c r="B3488" t="s">
        <v>7125</v>
      </c>
      <c r="C3488">
        <v>599</v>
      </c>
      <c r="D3488">
        <v>575</v>
      </c>
      <c r="E3488">
        <v>23290</v>
      </c>
      <c r="F3488" t="s">
        <v>7769</v>
      </c>
    </row>
    <row r="3489" spans="1:6">
      <c r="A3489" s="3" t="s">
        <v>7126</v>
      </c>
      <c r="B3489" t="s">
        <v>7127</v>
      </c>
      <c r="C3489">
        <v>113</v>
      </c>
      <c r="D3489">
        <v>120</v>
      </c>
      <c r="E3489">
        <v>27630</v>
      </c>
      <c r="F3489" t="s">
        <v>7769</v>
      </c>
    </row>
    <row r="3490" spans="1:6">
      <c r="A3490" s="3" t="s">
        <v>7128</v>
      </c>
      <c r="B3490" t="s">
        <v>7129</v>
      </c>
      <c r="C3490">
        <v>825</v>
      </c>
      <c r="D3490">
        <v>840</v>
      </c>
      <c r="E3490">
        <v>23920</v>
      </c>
      <c r="F3490" t="s">
        <v>7769</v>
      </c>
    </row>
    <row r="3491" spans="1:6">
      <c r="A3491" s="3" t="s">
        <v>7130</v>
      </c>
      <c r="B3491" t="s">
        <v>7131</v>
      </c>
      <c r="C3491">
        <v>178</v>
      </c>
      <c r="D3491">
        <v>184</v>
      </c>
      <c r="E3491">
        <v>26270</v>
      </c>
      <c r="F3491" t="s">
        <v>7769</v>
      </c>
    </row>
    <row r="3492" spans="1:6">
      <c r="A3492" s="3" t="s">
        <v>7132</v>
      </c>
      <c r="B3492" t="s">
        <v>7133</v>
      </c>
      <c r="C3492">
        <v>122</v>
      </c>
      <c r="D3492">
        <v>128</v>
      </c>
      <c r="E3492">
        <v>25470</v>
      </c>
      <c r="F3492" t="s">
        <v>7769</v>
      </c>
    </row>
    <row r="3493" spans="1:6">
      <c r="A3493" s="3" t="s">
        <v>7134</v>
      </c>
      <c r="B3493" t="s">
        <v>7135</v>
      </c>
      <c r="C3493">
        <v>141</v>
      </c>
      <c r="D3493">
        <v>149</v>
      </c>
      <c r="E3493">
        <v>27780</v>
      </c>
      <c r="F3493" t="s">
        <v>7769</v>
      </c>
    </row>
    <row r="3494" spans="1:6">
      <c r="A3494" s="3" t="s">
        <v>7136</v>
      </c>
      <c r="B3494" t="s">
        <v>7137</v>
      </c>
      <c r="C3494">
        <v>200</v>
      </c>
      <c r="D3494">
        <v>190</v>
      </c>
      <c r="E3494">
        <v>25590</v>
      </c>
      <c r="F3494" t="s">
        <v>7769</v>
      </c>
    </row>
    <row r="3495" spans="1:6">
      <c r="A3495" s="3" t="s">
        <v>7138</v>
      </c>
      <c r="B3495" t="s">
        <v>7139</v>
      </c>
      <c r="C3495">
        <v>188</v>
      </c>
      <c r="D3495">
        <v>189</v>
      </c>
      <c r="E3495">
        <v>24510</v>
      </c>
      <c r="F3495" t="s">
        <v>7769</v>
      </c>
    </row>
    <row r="3496" spans="1:6">
      <c r="A3496" s="3" t="s">
        <v>7140</v>
      </c>
      <c r="B3496" t="s">
        <v>7141</v>
      </c>
      <c r="C3496">
        <v>422</v>
      </c>
      <c r="D3496">
        <v>410</v>
      </c>
      <c r="E3496">
        <v>23600</v>
      </c>
      <c r="F3496" t="s">
        <v>7769</v>
      </c>
    </row>
    <row r="3497" spans="1:6">
      <c r="A3497" s="3" t="s">
        <v>7142</v>
      </c>
      <c r="B3497" t="s">
        <v>7143</v>
      </c>
      <c r="C3497">
        <v>503</v>
      </c>
      <c r="D3497">
        <v>505</v>
      </c>
      <c r="E3497">
        <v>23290</v>
      </c>
      <c r="F3497" t="s">
        <v>7769</v>
      </c>
    </row>
    <row r="3498" spans="1:6">
      <c r="A3498" s="3" t="s">
        <v>7144</v>
      </c>
      <c r="B3498" t="s">
        <v>3799</v>
      </c>
      <c r="C3498">
        <v>180</v>
      </c>
      <c r="D3498">
        <v>205</v>
      </c>
      <c r="E3498">
        <v>24050</v>
      </c>
      <c r="F3498" t="s">
        <v>7769</v>
      </c>
    </row>
    <row r="3499" spans="1:6">
      <c r="A3499" s="3" t="s">
        <v>7145</v>
      </c>
      <c r="B3499" t="s">
        <v>7146</v>
      </c>
      <c r="C3499">
        <v>197</v>
      </c>
      <c r="D3499">
        <v>216</v>
      </c>
      <c r="E3499">
        <v>24570</v>
      </c>
      <c r="F3499" t="s">
        <v>7769</v>
      </c>
    </row>
    <row r="3500" spans="1:6">
      <c r="A3500" s="3" t="s">
        <v>7042</v>
      </c>
      <c r="B3500" t="s">
        <v>7043</v>
      </c>
      <c r="C3500">
        <v>106</v>
      </c>
      <c r="D3500">
        <v>107</v>
      </c>
      <c r="E3500" t="s">
        <v>7769</v>
      </c>
      <c r="F3500" t="s">
        <v>7769</v>
      </c>
    </row>
    <row r="3501" spans="1:6">
      <c r="A3501" s="3" t="s">
        <v>7219</v>
      </c>
      <c r="B3501" t="s">
        <v>7220</v>
      </c>
      <c r="C3501">
        <v>1254</v>
      </c>
      <c r="D3501">
        <v>1285</v>
      </c>
      <c r="E3501">
        <v>26520</v>
      </c>
      <c r="F3501" t="s">
        <v>7769</v>
      </c>
    </row>
    <row r="3502" spans="1:6">
      <c r="A3502" s="3" t="s">
        <v>7221</v>
      </c>
      <c r="B3502" t="s">
        <v>7222</v>
      </c>
      <c r="C3502">
        <v>589</v>
      </c>
      <c r="D3502">
        <v>546</v>
      </c>
      <c r="E3502">
        <v>23430</v>
      </c>
      <c r="F3502" t="s">
        <v>7769</v>
      </c>
    </row>
    <row r="3503" spans="1:6">
      <c r="A3503" s="3" t="s">
        <v>7147</v>
      </c>
      <c r="B3503" t="s">
        <v>7148</v>
      </c>
      <c r="C3503">
        <v>175</v>
      </c>
      <c r="D3503">
        <v>183</v>
      </c>
      <c r="E3503">
        <v>26500</v>
      </c>
      <c r="F3503" t="s">
        <v>7769</v>
      </c>
    </row>
    <row r="3504" spans="1:6">
      <c r="A3504" s="3" t="s">
        <v>7044</v>
      </c>
      <c r="B3504" t="s">
        <v>7045</v>
      </c>
      <c r="C3504">
        <v>154</v>
      </c>
      <c r="D3504">
        <v>154</v>
      </c>
      <c r="E3504">
        <v>26330</v>
      </c>
      <c r="F3504" t="s">
        <v>7769</v>
      </c>
    </row>
    <row r="3505" spans="1:6">
      <c r="A3505" s="3" t="s">
        <v>7223</v>
      </c>
      <c r="B3505" t="s">
        <v>7224</v>
      </c>
      <c r="C3505">
        <v>310</v>
      </c>
      <c r="D3505">
        <v>298</v>
      </c>
      <c r="E3505">
        <v>25570</v>
      </c>
      <c r="F3505" t="s">
        <v>7769</v>
      </c>
    </row>
    <row r="3506" spans="1:6">
      <c r="A3506" s="3" t="s">
        <v>7229</v>
      </c>
      <c r="B3506" t="s">
        <v>7230</v>
      </c>
      <c r="C3506">
        <v>6</v>
      </c>
      <c r="D3506">
        <v>9</v>
      </c>
      <c r="E3506" t="s">
        <v>7769</v>
      </c>
      <c r="F3506" t="s">
        <v>7769</v>
      </c>
    </row>
    <row r="3507" spans="1:6">
      <c r="A3507" s="3" t="s">
        <v>7231</v>
      </c>
      <c r="B3507" t="s">
        <v>7232</v>
      </c>
      <c r="C3507">
        <v>197</v>
      </c>
      <c r="D3507">
        <v>183</v>
      </c>
      <c r="E3507">
        <v>23900</v>
      </c>
      <c r="F3507" t="s">
        <v>7769</v>
      </c>
    </row>
    <row r="3508" spans="1:6">
      <c r="A3508" s="3" t="s">
        <v>7227</v>
      </c>
      <c r="B3508" t="s">
        <v>7228</v>
      </c>
      <c r="C3508">
        <v>604</v>
      </c>
      <c r="D3508">
        <v>587</v>
      </c>
      <c r="E3508">
        <v>25310</v>
      </c>
      <c r="F3508" t="s">
        <v>7769</v>
      </c>
    </row>
    <row r="3509" spans="1:6">
      <c r="A3509" s="3" t="s">
        <v>7225</v>
      </c>
      <c r="B3509" t="s">
        <v>7226</v>
      </c>
      <c r="C3509">
        <v>103</v>
      </c>
      <c r="D3509">
        <v>106</v>
      </c>
      <c r="E3509">
        <v>24240</v>
      </c>
      <c r="F3509" t="s">
        <v>7769</v>
      </c>
    </row>
    <row r="3510" spans="1:6">
      <c r="A3510" s="3" t="s">
        <v>7149</v>
      </c>
      <c r="B3510" t="s">
        <v>7150</v>
      </c>
      <c r="C3510">
        <v>2825</v>
      </c>
      <c r="D3510">
        <v>2540</v>
      </c>
      <c r="E3510">
        <v>22890</v>
      </c>
      <c r="F3510">
        <v>22</v>
      </c>
    </row>
    <row r="3511" spans="1:6">
      <c r="A3511" s="3" t="s">
        <v>7046</v>
      </c>
      <c r="B3511" t="s">
        <v>7047</v>
      </c>
      <c r="C3511">
        <v>176</v>
      </c>
      <c r="D3511">
        <v>144</v>
      </c>
      <c r="E3511">
        <v>24370</v>
      </c>
      <c r="F3511" t="s">
        <v>7769</v>
      </c>
    </row>
    <row r="3512" spans="1:6">
      <c r="A3512" s="3" t="s">
        <v>7151</v>
      </c>
      <c r="B3512" t="s">
        <v>7152</v>
      </c>
      <c r="C3512">
        <v>288</v>
      </c>
      <c r="D3512">
        <v>290</v>
      </c>
      <c r="E3512">
        <v>25260</v>
      </c>
      <c r="F3512" t="s">
        <v>7769</v>
      </c>
    </row>
    <row r="3513" spans="1:6">
      <c r="A3513" s="3" t="s">
        <v>7153</v>
      </c>
      <c r="B3513" t="s">
        <v>7154</v>
      </c>
      <c r="C3513">
        <v>88</v>
      </c>
      <c r="D3513">
        <v>88</v>
      </c>
      <c r="E3513" t="s">
        <v>7769</v>
      </c>
      <c r="F3513" t="s">
        <v>7769</v>
      </c>
    </row>
    <row r="3514" spans="1:6">
      <c r="A3514" s="3" t="s">
        <v>7161</v>
      </c>
      <c r="B3514" t="s">
        <v>7162</v>
      </c>
      <c r="C3514">
        <v>126</v>
      </c>
      <c r="D3514">
        <v>105</v>
      </c>
      <c r="E3514" t="s">
        <v>7769</v>
      </c>
      <c r="F3514" t="s">
        <v>7769</v>
      </c>
    </row>
    <row r="3515" spans="1:6">
      <c r="A3515" s="3" t="s">
        <v>7155</v>
      </c>
      <c r="B3515" t="s">
        <v>7156</v>
      </c>
      <c r="C3515">
        <v>238</v>
      </c>
      <c r="D3515">
        <v>237</v>
      </c>
      <c r="E3515">
        <v>25900</v>
      </c>
      <c r="F3515" t="s">
        <v>7769</v>
      </c>
    </row>
    <row r="3516" spans="1:6">
      <c r="A3516" s="3" t="s">
        <v>7157</v>
      </c>
      <c r="B3516" t="s">
        <v>7158</v>
      </c>
      <c r="C3516">
        <v>188</v>
      </c>
      <c r="D3516">
        <v>217</v>
      </c>
      <c r="E3516">
        <v>24870</v>
      </c>
      <c r="F3516" t="s">
        <v>7769</v>
      </c>
    </row>
    <row r="3517" spans="1:6">
      <c r="A3517" s="3" t="s">
        <v>7159</v>
      </c>
      <c r="B3517" t="s">
        <v>7160</v>
      </c>
      <c r="C3517">
        <v>561</v>
      </c>
      <c r="D3517">
        <v>569</v>
      </c>
      <c r="E3517">
        <v>24580</v>
      </c>
      <c r="F3517" t="s">
        <v>7769</v>
      </c>
    </row>
    <row r="3518" spans="1:6">
      <c r="A3518" s="3" t="s">
        <v>7233</v>
      </c>
      <c r="B3518" t="s">
        <v>7234</v>
      </c>
      <c r="C3518">
        <v>118</v>
      </c>
      <c r="D3518">
        <v>122</v>
      </c>
      <c r="E3518">
        <v>25440</v>
      </c>
      <c r="F3518" t="s">
        <v>7769</v>
      </c>
    </row>
    <row r="3519" spans="1:6">
      <c r="A3519" s="3" t="s">
        <v>7235</v>
      </c>
      <c r="B3519" t="s">
        <v>7236</v>
      </c>
      <c r="C3519">
        <v>188</v>
      </c>
      <c r="D3519">
        <v>184</v>
      </c>
      <c r="E3519">
        <v>23090</v>
      </c>
      <c r="F3519" t="s">
        <v>7769</v>
      </c>
    </row>
    <row r="3520" spans="1:6">
      <c r="A3520" s="3" t="s">
        <v>7237</v>
      </c>
      <c r="B3520" t="s">
        <v>7238</v>
      </c>
      <c r="C3520">
        <v>589</v>
      </c>
      <c r="D3520">
        <v>521</v>
      </c>
      <c r="E3520">
        <v>27330</v>
      </c>
      <c r="F3520" t="s">
        <v>7769</v>
      </c>
    </row>
    <row r="3521" spans="1:6">
      <c r="A3521" s="3" t="s">
        <v>7163</v>
      </c>
      <c r="B3521" t="s">
        <v>7164</v>
      </c>
      <c r="C3521">
        <v>564</v>
      </c>
      <c r="D3521">
        <v>604</v>
      </c>
      <c r="E3521">
        <v>27120</v>
      </c>
      <c r="F3521" t="s">
        <v>7769</v>
      </c>
    </row>
    <row r="3522" spans="1:6">
      <c r="A3522" s="3" t="s">
        <v>7165</v>
      </c>
      <c r="B3522" t="s">
        <v>7166</v>
      </c>
      <c r="C3522">
        <v>211</v>
      </c>
      <c r="D3522">
        <v>202</v>
      </c>
      <c r="E3522">
        <v>25370</v>
      </c>
      <c r="F3522" t="s">
        <v>7769</v>
      </c>
    </row>
    <row r="3523" spans="1:6">
      <c r="A3523" s="3" t="s">
        <v>7167</v>
      </c>
      <c r="B3523" t="s">
        <v>7168</v>
      </c>
      <c r="C3523">
        <v>359</v>
      </c>
      <c r="D3523">
        <v>337</v>
      </c>
      <c r="E3523">
        <v>24430</v>
      </c>
      <c r="F3523" t="s">
        <v>7769</v>
      </c>
    </row>
    <row r="3524" spans="1:6">
      <c r="A3524" s="3" t="s">
        <v>7169</v>
      </c>
      <c r="B3524" t="s">
        <v>7170</v>
      </c>
      <c r="C3524">
        <v>664</v>
      </c>
      <c r="D3524">
        <v>620</v>
      </c>
      <c r="E3524">
        <v>24410</v>
      </c>
      <c r="F3524" t="s">
        <v>7769</v>
      </c>
    </row>
    <row r="3525" spans="1:6">
      <c r="A3525" s="3" t="s">
        <v>7171</v>
      </c>
      <c r="B3525" t="s">
        <v>7172</v>
      </c>
      <c r="C3525">
        <v>144</v>
      </c>
      <c r="D3525">
        <v>121</v>
      </c>
      <c r="E3525">
        <v>27490</v>
      </c>
      <c r="F3525" t="s">
        <v>7769</v>
      </c>
    </row>
    <row r="3526" spans="1:6">
      <c r="A3526" s="3" t="s">
        <v>7173</v>
      </c>
      <c r="B3526" t="s">
        <v>7174</v>
      </c>
      <c r="C3526">
        <v>1201</v>
      </c>
      <c r="D3526">
        <v>1109</v>
      </c>
      <c r="E3526">
        <v>22940</v>
      </c>
      <c r="F3526" t="s">
        <v>7769</v>
      </c>
    </row>
    <row r="3527" spans="1:6">
      <c r="A3527" s="3" t="s">
        <v>7177</v>
      </c>
      <c r="B3527" t="s">
        <v>7178</v>
      </c>
      <c r="C3527">
        <v>322</v>
      </c>
      <c r="D3527">
        <v>349</v>
      </c>
      <c r="E3527">
        <v>30130</v>
      </c>
      <c r="F3527" t="s">
        <v>7769</v>
      </c>
    </row>
    <row r="3528" spans="1:6">
      <c r="A3528" s="3" t="s">
        <v>7175</v>
      </c>
      <c r="B3528" t="s">
        <v>7176</v>
      </c>
      <c r="C3528">
        <v>958</v>
      </c>
      <c r="D3528">
        <v>921</v>
      </c>
      <c r="E3528">
        <v>25280</v>
      </c>
      <c r="F3528" t="s">
        <v>7769</v>
      </c>
    </row>
    <row r="3529" spans="1:6">
      <c r="A3529" s="3" t="s">
        <v>7179</v>
      </c>
      <c r="B3529" t="s">
        <v>7180</v>
      </c>
      <c r="C3529">
        <v>643</v>
      </c>
      <c r="D3529">
        <v>593</v>
      </c>
      <c r="E3529">
        <v>24880</v>
      </c>
      <c r="F3529" t="s">
        <v>7769</v>
      </c>
    </row>
    <row r="3530" spans="1:6">
      <c r="A3530" s="3" t="s">
        <v>7181</v>
      </c>
      <c r="B3530" t="s">
        <v>7182</v>
      </c>
      <c r="C3530">
        <v>558</v>
      </c>
      <c r="D3530">
        <v>585</v>
      </c>
      <c r="E3530">
        <v>25180</v>
      </c>
      <c r="F3530" t="s">
        <v>7769</v>
      </c>
    </row>
    <row r="3531" spans="1:6">
      <c r="A3531" s="3" t="s">
        <v>6708</v>
      </c>
      <c r="B3531" t="s">
        <v>6709</v>
      </c>
      <c r="C3531">
        <v>606</v>
      </c>
      <c r="D3531">
        <v>594</v>
      </c>
      <c r="E3531">
        <v>25010</v>
      </c>
      <c r="F3531" t="s">
        <v>7769</v>
      </c>
    </row>
    <row r="3532" spans="1:6">
      <c r="A3532" s="3" t="s">
        <v>7183</v>
      </c>
      <c r="B3532" t="s">
        <v>7184</v>
      </c>
      <c r="C3532">
        <v>227</v>
      </c>
      <c r="D3532">
        <v>216</v>
      </c>
      <c r="E3532">
        <v>26520</v>
      </c>
      <c r="F3532" t="s">
        <v>7769</v>
      </c>
    </row>
    <row r="3533" spans="1:6">
      <c r="A3533" s="3" t="s">
        <v>7185</v>
      </c>
      <c r="B3533" t="s">
        <v>7186</v>
      </c>
      <c r="C3533">
        <v>145</v>
      </c>
      <c r="D3533">
        <v>146</v>
      </c>
      <c r="E3533">
        <v>25330</v>
      </c>
      <c r="F3533" t="s">
        <v>7769</v>
      </c>
    </row>
    <row r="3534" spans="1:6">
      <c r="A3534" s="3" t="s">
        <v>7187</v>
      </c>
      <c r="B3534" t="s">
        <v>7188</v>
      </c>
      <c r="C3534">
        <v>214</v>
      </c>
      <c r="D3534">
        <v>217</v>
      </c>
      <c r="E3534">
        <v>26770</v>
      </c>
      <c r="F3534" t="s">
        <v>7769</v>
      </c>
    </row>
    <row r="3535" spans="1:6">
      <c r="A3535" s="3" t="s">
        <v>7189</v>
      </c>
      <c r="B3535" t="s">
        <v>7190</v>
      </c>
      <c r="C3535">
        <v>6255</v>
      </c>
      <c r="D3535">
        <v>5935</v>
      </c>
      <c r="E3535">
        <v>21880</v>
      </c>
      <c r="F3535">
        <v>23</v>
      </c>
    </row>
    <row r="3536" spans="1:6">
      <c r="A3536" s="3" t="s">
        <v>7193</v>
      </c>
      <c r="B3536" t="s">
        <v>7194</v>
      </c>
      <c r="C3536">
        <v>205</v>
      </c>
      <c r="D3536">
        <v>175</v>
      </c>
      <c r="E3536">
        <v>30960</v>
      </c>
      <c r="F3536" t="s">
        <v>7769</v>
      </c>
    </row>
    <row r="3537" spans="1:6">
      <c r="A3537" s="3" t="s">
        <v>7191</v>
      </c>
      <c r="B3537" t="s">
        <v>7192</v>
      </c>
      <c r="C3537">
        <v>95</v>
      </c>
      <c r="D3537">
        <v>102</v>
      </c>
      <c r="E3537">
        <v>22060</v>
      </c>
      <c r="F3537" t="s">
        <v>7769</v>
      </c>
    </row>
    <row r="3538" spans="1:6">
      <c r="A3538" s="3" t="s">
        <v>7195</v>
      </c>
      <c r="B3538" t="s">
        <v>7196</v>
      </c>
      <c r="C3538">
        <v>82</v>
      </c>
      <c r="D3538">
        <v>93</v>
      </c>
      <c r="E3538" t="s">
        <v>7769</v>
      </c>
      <c r="F3538" t="s">
        <v>7769</v>
      </c>
    </row>
    <row r="3539" spans="1:6">
      <c r="A3539" s="3" t="s">
        <v>6729</v>
      </c>
      <c r="B3539" t="s">
        <v>6730</v>
      </c>
      <c r="C3539">
        <v>327</v>
      </c>
      <c r="D3539">
        <v>339</v>
      </c>
      <c r="E3539">
        <v>26160</v>
      </c>
      <c r="F3539" t="s">
        <v>7769</v>
      </c>
    </row>
    <row r="3540" spans="1:6">
      <c r="A3540" s="3" t="s">
        <v>7197</v>
      </c>
      <c r="B3540" t="s">
        <v>7198</v>
      </c>
      <c r="C3540">
        <v>352</v>
      </c>
      <c r="D3540">
        <v>362</v>
      </c>
      <c r="E3540">
        <v>23660</v>
      </c>
      <c r="F3540" t="s">
        <v>7769</v>
      </c>
    </row>
    <row r="3541" spans="1:6">
      <c r="A3541" s="3" t="s">
        <v>7199</v>
      </c>
      <c r="B3541" t="s">
        <v>1051</v>
      </c>
      <c r="C3541">
        <v>312</v>
      </c>
      <c r="D3541">
        <v>327</v>
      </c>
      <c r="E3541">
        <v>22990</v>
      </c>
      <c r="F3541" t="s">
        <v>7769</v>
      </c>
    </row>
    <row r="3542" spans="1:6">
      <c r="A3542" s="3" t="s">
        <v>7200</v>
      </c>
      <c r="B3542" t="s">
        <v>7201</v>
      </c>
      <c r="C3542">
        <v>3980</v>
      </c>
      <c r="D3542">
        <v>3936</v>
      </c>
      <c r="E3542">
        <v>23770</v>
      </c>
      <c r="F3542">
        <v>15</v>
      </c>
    </row>
    <row r="3543" spans="1:6">
      <c r="A3543" s="3" t="s">
        <v>7202</v>
      </c>
      <c r="B3543" t="s">
        <v>7203</v>
      </c>
      <c r="C3543">
        <v>518</v>
      </c>
      <c r="D3543">
        <v>469</v>
      </c>
      <c r="E3543">
        <v>24740</v>
      </c>
      <c r="F3543" t="s">
        <v>7769</v>
      </c>
    </row>
    <row r="3544" spans="1:6">
      <c r="A3544" s="3" t="s">
        <v>7204</v>
      </c>
      <c r="B3544" t="s">
        <v>7205</v>
      </c>
      <c r="C3544">
        <v>371</v>
      </c>
      <c r="D3544">
        <v>382</v>
      </c>
      <c r="E3544">
        <v>25850</v>
      </c>
      <c r="F3544" t="s">
        <v>7769</v>
      </c>
    </row>
    <row r="3545" spans="1:6">
      <c r="A3545" s="3" t="s">
        <v>7206</v>
      </c>
      <c r="B3545" t="s">
        <v>7207</v>
      </c>
      <c r="C3545">
        <v>406</v>
      </c>
      <c r="D3545">
        <v>372</v>
      </c>
      <c r="E3545">
        <v>25320</v>
      </c>
      <c r="F3545" t="s">
        <v>7769</v>
      </c>
    </row>
    <row r="3546" spans="1:6">
      <c r="A3546" s="3" t="s">
        <v>7208</v>
      </c>
      <c r="B3546" t="s">
        <v>7209</v>
      </c>
      <c r="C3546">
        <v>93</v>
      </c>
      <c r="D3546">
        <v>96</v>
      </c>
      <c r="E3546" t="s">
        <v>7769</v>
      </c>
      <c r="F3546" t="s">
        <v>7769</v>
      </c>
    </row>
    <row r="3547" spans="1:6">
      <c r="A3547" s="3" t="s">
        <v>7210</v>
      </c>
      <c r="B3547" t="s">
        <v>7211</v>
      </c>
      <c r="C3547">
        <v>86</v>
      </c>
      <c r="D3547">
        <v>75</v>
      </c>
      <c r="E3547" t="s">
        <v>7769</v>
      </c>
      <c r="F3547" t="s">
        <v>7769</v>
      </c>
    </row>
    <row r="3548" spans="1:6">
      <c r="A3548" s="3" t="s">
        <v>7212</v>
      </c>
      <c r="B3548" t="s">
        <v>7213</v>
      </c>
      <c r="C3548">
        <v>317</v>
      </c>
      <c r="D3548">
        <v>314</v>
      </c>
      <c r="E3548">
        <v>24910</v>
      </c>
      <c r="F3548" t="s">
        <v>7769</v>
      </c>
    </row>
    <row r="3549" spans="1:6">
      <c r="A3549" s="3" t="s">
        <v>7214</v>
      </c>
      <c r="B3549" t="s">
        <v>7215</v>
      </c>
      <c r="C3549">
        <v>181</v>
      </c>
      <c r="D3549">
        <v>165</v>
      </c>
      <c r="E3549">
        <v>26190</v>
      </c>
      <c r="F3549" t="s">
        <v>7769</v>
      </c>
    </row>
    <row r="3550" spans="1:6">
      <c r="A3550" s="3" t="s">
        <v>7216</v>
      </c>
      <c r="B3550" t="s">
        <v>3876</v>
      </c>
      <c r="C3550">
        <v>716</v>
      </c>
      <c r="D3550">
        <v>693</v>
      </c>
      <c r="E3550">
        <v>25830</v>
      </c>
      <c r="F3550" t="s">
        <v>7769</v>
      </c>
    </row>
    <row r="3551" spans="1:6">
      <c r="A3551" s="3" t="s">
        <v>7217</v>
      </c>
      <c r="B3551" t="s">
        <v>7218</v>
      </c>
      <c r="C3551">
        <v>831</v>
      </c>
      <c r="D3551">
        <v>789</v>
      </c>
      <c r="E3551">
        <v>23310</v>
      </c>
      <c r="F3551" t="s">
        <v>7769</v>
      </c>
    </row>
    <row r="3552" spans="1:6">
      <c r="A3552" s="3" t="s">
        <v>7239</v>
      </c>
      <c r="B3552" t="s">
        <v>7240</v>
      </c>
      <c r="C3552">
        <v>248</v>
      </c>
      <c r="D3552">
        <v>261</v>
      </c>
      <c r="E3552">
        <v>24860</v>
      </c>
      <c r="F3552" t="s">
        <v>7769</v>
      </c>
    </row>
    <row r="3553" spans="1:6">
      <c r="A3553" s="3" t="s">
        <v>7241</v>
      </c>
      <c r="B3553" t="s">
        <v>7242</v>
      </c>
      <c r="C3553">
        <v>987</v>
      </c>
      <c r="D3553">
        <v>1013</v>
      </c>
      <c r="E3553">
        <v>27150</v>
      </c>
      <c r="F3553" t="s">
        <v>7769</v>
      </c>
    </row>
    <row r="3554" spans="1:6">
      <c r="A3554" s="3" t="s">
        <v>7243</v>
      </c>
      <c r="B3554" t="s">
        <v>7244</v>
      </c>
      <c r="C3554">
        <v>289</v>
      </c>
      <c r="D3554">
        <v>277</v>
      </c>
      <c r="E3554">
        <v>31160</v>
      </c>
      <c r="F3554" t="s">
        <v>7769</v>
      </c>
    </row>
    <row r="3555" spans="1:6">
      <c r="A3555" s="3" t="s">
        <v>7245</v>
      </c>
      <c r="B3555" t="s">
        <v>7246</v>
      </c>
      <c r="C3555">
        <v>1080</v>
      </c>
      <c r="D3555">
        <v>1047</v>
      </c>
      <c r="E3555">
        <v>28690</v>
      </c>
      <c r="F3555" t="s">
        <v>7769</v>
      </c>
    </row>
    <row r="3556" spans="1:6">
      <c r="A3556" s="3" t="s">
        <v>7247</v>
      </c>
      <c r="B3556" t="s">
        <v>7248</v>
      </c>
      <c r="C3556">
        <v>2339</v>
      </c>
      <c r="D3556">
        <v>2284</v>
      </c>
      <c r="E3556">
        <v>22030</v>
      </c>
      <c r="F3556">
        <v>21</v>
      </c>
    </row>
    <row r="3557" spans="1:6">
      <c r="A3557" s="3" t="s">
        <v>7249</v>
      </c>
      <c r="B3557" t="s">
        <v>7250</v>
      </c>
      <c r="C3557">
        <v>156</v>
      </c>
      <c r="D3557">
        <v>174</v>
      </c>
      <c r="E3557">
        <v>22000</v>
      </c>
      <c r="F3557" t="s">
        <v>7769</v>
      </c>
    </row>
    <row r="3558" spans="1:6">
      <c r="A3558" s="3" t="s">
        <v>7251</v>
      </c>
      <c r="B3558" t="s">
        <v>7252</v>
      </c>
      <c r="C3558">
        <v>81</v>
      </c>
      <c r="D3558">
        <v>89</v>
      </c>
      <c r="E3558" t="s">
        <v>7769</v>
      </c>
      <c r="F3558" t="s">
        <v>7769</v>
      </c>
    </row>
    <row r="3559" spans="1:6">
      <c r="A3559" s="3" t="s">
        <v>7253</v>
      </c>
      <c r="B3559" t="s">
        <v>7254</v>
      </c>
      <c r="C3559">
        <v>361</v>
      </c>
      <c r="D3559">
        <v>368</v>
      </c>
      <c r="E3559">
        <v>26030</v>
      </c>
      <c r="F3559" t="s">
        <v>7769</v>
      </c>
    </row>
    <row r="3560" spans="1:6">
      <c r="A3560" s="3" t="s">
        <v>7257</v>
      </c>
      <c r="B3560" t="s">
        <v>7258</v>
      </c>
      <c r="C3560">
        <v>96</v>
      </c>
      <c r="D3560">
        <v>106</v>
      </c>
      <c r="E3560" t="s">
        <v>7769</v>
      </c>
      <c r="F3560" t="s">
        <v>7769</v>
      </c>
    </row>
    <row r="3561" spans="1:6">
      <c r="A3561" s="3" t="s">
        <v>7255</v>
      </c>
      <c r="B3561" t="s">
        <v>7256</v>
      </c>
      <c r="C3561">
        <v>323</v>
      </c>
      <c r="D3561">
        <v>334</v>
      </c>
      <c r="E3561">
        <v>27230</v>
      </c>
      <c r="F3561" t="s">
        <v>7769</v>
      </c>
    </row>
    <row r="3562" spans="1:6">
      <c r="A3562" s="3" t="s">
        <v>7261</v>
      </c>
      <c r="B3562" t="s">
        <v>7262</v>
      </c>
      <c r="C3562">
        <v>153</v>
      </c>
      <c r="D3562">
        <v>144</v>
      </c>
      <c r="E3562">
        <v>23110</v>
      </c>
      <c r="F3562" t="s">
        <v>7769</v>
      </c>
    </row>
    <row r="3563" spans="1:6">
      <c r="A3563" s="3" t="s">
        <v>7259</v>
      </c>
      <c r="B3563" t="s">
        <v>7260</v>
      </c>
      <c r="C3563">
        <v>521</v>
      </c>
      <c r="D3563">
        <v>509</v>
      </c>
      <c r="E3563">
        <v>22750</v>
      </c>
      <c r="F3563" t="s">
        <v>7769</v>
      </c>
    </row>
    <row r="3564" spans="1:6">
      <c r="A3564" s="3" t="s">
        <v>7001</v>
      </c>
      <c r="B3564" t="s">
        <v>7002</v>
      </c>
      <c r="C3564">
        <v>266</v>
      </c>
      <c r="D3564">
        <v>263</v>
      </c>
      <c r="E3564">
        <v>26010</v>
      </c>
      <c r="F3564" t="s">
        <v>7769</v>
      </c>
    </row>
    <row r="3565" spans="1:6">
      <c r="A3565" s="3" t="s">
        <v>6999</v>
      </c>
      <c r="B3565" t="s">
        <v>7000</v>
      </c>
      <c r="C3565">
        <v>285</v>
      </c>
      <c r="D3565">
        <v>263</v>
      </c>
      <c r="E3565">
        <v>26100</v>
      </c>
      <c r="F3565" t="s">
        <v>7769</v>
      </c>
    </row>
    <row r="3566" spans="1:6">
      <c r="A3566" s="3" t="s">
        <v>7263</v>
      </c>
      <c r="B3566" t="s">
        <v>1103</v>
      </c>
      <c r="C3566">
        <v>222</v>
      </c>
      <c r="D3566">
        <v>212</v>
      </c>
      <c r="E3566">
        <v>23240</v>
      </c>
      <c r="F3566" t="s">
        <v>7769</v>
      </c>
    </row>
    <row r="3567" spans="1:6">
      <c r="A3567" s="3" t="s">
        <v>7264</v>
      </c>
      <c r="B3567" t="s">
        <v>7265</v>
      </c>
      <c r="C3567">
        <v>853</v>
      </c>
      <c r="D3567">
        <v>828</v>
      </c>
      <c r="E3567">
        <v>24540</v>
      </c>
      <c r="F3567" t="s">
        <v>7769</v>
      </c>
    </row>
    <row r="3568" spans="1:6">
      <c r="A3568" s="3" t="s">
        <v>7266</v>
      </c>
      <c r="B3568" t="s">
        <v>7267</v>
      </c>
      <c r="C3568">
        <v>1316</v>
      </c>
      <c r="D3568">
        <v>1196</v>
      </c>
      <c r="E3568">
        <v>23150</v>
      </c>
      <c r="F3568" t="s">
        <v>7769</v>
      </c>
    </row>
    <row r="3569" spans="1:6">
      <c r="A3569" s="3" t="s">
        <v>7268</v>
      </c>
      <c r="B3569" t="s">
        <v>7269</v>
      </c>
      <c r="C3569">
        <v>243</v>
      </c>
      <c r="D3569">
        <v>242</v>
      </c>
      <c r="E3569">
        <v>22800</v>
      </c>
      <c r="F3569" t="s">
        <v>7769</v>
      </c>
    </row>
    <row r="3570" spans="1:6">
      <c r="A3570" s="3" t="s">
        <v>7270</v>
      </c>
      <c r="B3570" t="s">
        <v>7271</v>
      </c>
      <c r="C3570">
        <v>730</v>
      </c>
      <c r="D3570">
        <v>636</v>
      </c>
      <c r="E3570">
        <v>24530</v>
      </c>
      <c r="F3570" t="s">
        <v>7769</v>
      </c>
    </row>
    <row r="3571" spans="1:6">
      <c r="A3571" s="3" t="s">
        <v>7272</v>
      </c>
      <c r="B3571" t="s">
        <v>7273</v>
      </c>
      <c r="C3571">
        <v>387</v>
      </c>
      <c r="D3571">
        <v>373</v>
      </c>
      <c r="E3571">
        <v>24250</v>
      </c>
      <c r="F3571" t="s">
        <v>7769</v>
      </c>
    </row>
    <row r="3572" spans="1:6">
      <c r="A3572" s="3" t="s">
        <v>7274</v>
      </c>
      <c r="B3572" t="s">
        <v>7275</v>
      </c>
      <c r="C3572">
        <v>127</v>
      </c>
      <c r="D3572">
        <v>121</v>
      </c>
      <c r="E3572">
        <v>25940</v>
      </c>
      <c r="F3572" t="s">
        <v>7769</v>
      </c>
    </row>
    <row r="3573" spans="1:6">
      <c r="A3573" s="3" t="s">
        <v>7276</v>
      </c>
      <c r="B3573" t="s">
        <v>7277</v>
      </c>
      <c r="C3573">
        <v>317</v>
      </c>
      <c r="D3573">
        <v>322</v>
      </c>
      <c r="E3573">
        <v>25730</v>
      </c>
      <c r="F3573" t="s">
        <v>7769</v>
      </c>
    </row>
    <row r="3574" spans="1:6">
      <c r="A3574" s="3" t="s">
        <v>7278</v>
      </c>
      <c r="B3574" t="s">
        <v>7279</v>
      </c>
      <c r="C3574">
        <v>74</v>
      </c>
      <c r="D3574">
        <v>83</v>
      </c>
      <c r="E3574" t="s">
        <v>7769</v>
      </c>
      <c r="F3574" t="s">
        <v>7769</v>
      </c>
    </row>
    <row r="3575" spans="1:6">
      <c r="A3575" s="3" t="s">
        <v>7280</v>
      </c>
      <c r="B3575" t="s">
        <v>3930</v>
      </c>
      <c r="C3575">
        <v>217</v>
      </c>
      <c r="D3575">
        <v>196</v>
      </c>
      <c r="E3575">
        <v>25180</v>
      </c>
      <c r="F3575" t="s">
        <v>7769</v>
      </c>
    </row>
    <row r="3576" spans="1:6">
      <c r="A3576" s="3" t="s">
        <v>7281</v>
      </c>
      <c r="B3576" t="s">
        <v>7282</v>
      </c>
      <c r="C3576">
        <v>1171</v>
      </c>
      <c r="D3576">
        <v>1127</v>
      </c>
      <c r="E3576">
        <v>23580</v>
      </c>
      <c r="F3576" t="s">
        <v>7769</v>
      </c>
    </row>
    <row r="3577" spans="1:6">
      <c r="A3577" s="3" t="s">
        <v>7283</v>
      </c>
      <c r="B3577" t="s">
        <v>7284</v>
      </c>
      <c r="C3577">
        <v>221</v>
      </c>
      <c r="D3577">
        <v>206</v>
      </c>
      <c r="E3577">
        <v>28750</v>
      </c>
      <c r="F3577" t="s">
        <v>7769</v>
      </c>
    </row>
    <row r="3578" spans="1:6">
      <c r="A3578" s="3" t="s">
        <v>7285</v>
      </c>
      <c r="B3578" t="s">
        <v>7286</v>
      </c>
      <c r="C3578">
        <v>389</v>
      </c>
      <c r="D3578">
        <v>434</v>
      </c>
      <c r="E3578">
        <v>25800</v>
      </c>
      <c r="F3578" t="s">
        <v>7769</v>
      </c>
    </row>
    <row r="3579" spans="1:6">
      <c r="A3579" s="3" t="s">
        <v>7287</v>
      </c>
      <c r="B3579" t="s">
        <v>7288</v>
      </c>
      <c r="C3579">
        <v>930</v>
      </c>
      <c r="D3579">
        <v>998</v>
      </c>
      <c r="E3579">
        <v>27080</v>
      </c>
      <c r="F3579" t="s">
        <v>7769</v>
      </c>
    </row>
    <row r="3580" spans="1:6">
      <c r="A3580" s="3" t="s">
        <v>7289</v>
      </c>
      <c r="B3580" t="s">
        <v>7290</v>
      </c>
      <c r="C3580">
        <v>630</v>
      </c>
      <c r="D3580">
        <v>608</v>
      </c>
      <c r="E3580">
        <v>23910</v>
      </c>
      <c r="F3580" t="s">
        <v>7769</v>
      </c>
    </row>
    <row r="3581" spans="1:6">
      <c r="A3581" s="3" t="s">
        <v>7291</v>
      </c>
      <c r="B3581" t="s">
        <v>7292</v>
      </c>
      <c r="C3581">
        <v>312</v>
      </c>
      <c r="D3581">
        <v>313</v>
      </c>
      <c r="E3581">
        <v>24090</v>
      </c>
      <c r="F3581" t="s">
        <v>7769</v>
      </c>
    </row>
    <row r="3582" spans="1:6">
      <c r="A3582" s="3" t="s">
        <v>7293</v>
      </c>
      <c r="B3582" t="s">
        <v>7294</v>
      </c>
      <c r="C3582">
        <v>446</v>
      </c>
      <c r="D3582">
        <v>431</v>
      </c>
      <c r="E3582">
        <v>27160</v>
      </c>
      <c r="F3582" t="s">
        <v>7769</v>
      </c>
    </row>
    <row r="3583" spans="1:6">
      <c r="A3583" s="3" t="s">
        <v>7295</v>
      </c>
      <c r="B3583" t="s">
        <v>7296</v>
      </c>
      <c r="C3583">
        <v>205</v>
      </c>
      <c r="D3583">
        <v>198</v>
      </c>
      <c r="E3583">
        <v>24550</v>
      </c>
      <c r="F3583" t="s">
        <v>7769</v>
      </c>
    </row>
    <row r="3584" spans="1:6">
      <c r="A3584" s="3" t="s">
        <v>7297</v>
      </c>
      <c r="B3584" t="s">
        <v>7298</v>
      </c>
      <c r="C3584">
        <v>233</v>
      </c>
      <c r="D3584">
        <v>244</v>
      </c>
      <c r="E3584">
        <v>28880</v>
      </c>
      <c r="F3584" t="s">
        <v>7769</v>
      </c>
    </row>
    <row r="3585" spans="1:6">
      <c r="A3585" s="3" t="s">
        <v>7299</v>
      </c>
      <c r="B3585" t="s">
        <v>7300</v>
      </c>
      <c r="C3585">
        <v>1069</v>
      </c>
      <c r="D3585">
        <v>1025</v>
      </c>
      <c r="E3585">
        <v>23780</v>
      </c>
      <c r="F3585" t="s">
        <v>7769</v>
      </c>
    </row>
    <row r="3586" spans="1:6">
      <c r="A3586" s="3" t="s">
        <v>7301</v>
      </c>
      <c r="B3586" t="s">
        <v>7302</v>
      </c>
      <c r="C3586">
        <v>735</v>
      </c>
      <c r="D3586">
        <v>686</v>
      </c>
      <c r="E3586">
        <v>26120</v>
      </c>
      <c r="F3586" t="s">
        <v>7769</v>
      </c>
    </row>
    <row r="3587" spans="1:6">
      <c r="A3587" s="3" t="s">
        <v>7347</v>
      </c>
      <c r="B3587" t="s">
        <v>7348</v>
      </c>
      <c r="C3587">
        <v>7579</v>
      </c>
      <c r="D3587">
        <v>7090</v>
      </c>
      <c r="E3587">
        <v>21030</v>
      </c>
      <c r="F3587">
        <v>27</v>
      </c>
    </row>
    <row r="3588" spans="1:6">
      <c r="A3588" s="3" t="s">
        <v>6971</v>
      </c>
      <c r="B3588" t="s">
        <v>6972</v>
      </c>
      <c r="C3588">
        <v>731</v>
      </c>
      <c r="D3588">
        <v>679</v>
      </c>
      <c r="E3588">
        <v>24840</v>
      </c>
      <c r="F3588" t="s">
        <v>7769</v>
      </c>
    </row>
    <row r="3589" spans="1:6">
      <c r="A3589" s="3" t="s">
        <v>7303</v>
      </c>
      <c r="B3589" t="s">
        <v>7304</v>
      </c>
      <c r="C3589">
        <v>1337</v>
      </c>
      <c r="D3589">
        <v>1273</v>
      </c>
      <c r="E3589">
        <v>24160</v>
      </c>
      <c r="F3589" t="s">
        <v>7769</v>
      </c>
    </row>
    <row r="3590" spans="1:6">
      <c r="A3590" s="3" t="s">
        <v>7305</v>
      </c>
      <c r="B3590" t="s">
        <v>7306</v>
      </c>
      <c r="C3590">
        <v>363</v>
      </c>
      <c r="D3590">
        <v>391</v>
      </c>
      <c r="E3590">
        <v>24280</v>
      </c>
      <c r="F3590" t="s">
        <v>7769</v>
      </c>
    </row>
    <row r="3591" spans="1:6">
      <c r="A3591" s="3" t="s">
        <v>7307</v>
      </c>
      <c r="B3591" t="s">
        <v>7308</v>
      </c>
      <c r="C3591">
        <v>280</v>
      </c>
      <c r="D3591">
        <v>280</v>
      </c>
      <c r="E3591">
        <v>28010</v>
      </c>
      <c r="F3591" t="s">
        <v>7769</v>
      </c>
    </row>
    <row r="3592" spans="1:6">
      <c r="A3592" s="3" t="s">
        <v>7555</v>
      </c>
      <c r="B3592" t="s">
        <v>7556</v>
      </c>
      <c r="C3592">
        <v>1504</v>
      </c>
      <c r="D3592">
        <v>1482</v>
      </c>
      <c r="E3592">
        <v>25720</v>
      </c>
      <c r="F3592" t="s">
        <v>7769</v>
      </c>
    </row>
    <row r="3593" spans="1:6">
      <c r="A3593" s="3" t="s">
        <v>7309</v>
      </c>
      <c r="B3593" t="s">
        <v>7310</v>
      </c>
      <c r="C3593">
        <v>281</v>
      </c>
      <c r="D3593">
        <v>284</v>
      </c>
      <c r="E3593">
        <v>28170</v>
      </c>
      <c r="F3593" t="s">
        <v>7769</v>
      </c>
    </row>
    <row r="3594" spans="1:6">
      <c r="A3594" s="3" t="s">
        <v>7311</v>
      </c>
      <c r="B3594" t="s">
        <v>7312</v>
      </c>
      <c r="C3594">
        <v>878</v>
      </c>
      <c r="D3594">
        <v>897</v>
      </c>
      <c r="E3594">
        <v>31330</v>
      </c>
      <c r="F3594" t="s">
        <v>7769</v>
      </c>
    </row>
    <row r="3595" spans="1:6">
      <c r="A3595" s="3" t="s">
        <v>7048</v>
      </c>
      <c r="B3595" t="s">
        <v>7049</v>
      </c>
      <c r="C3595">
        <v>755</v>
      </c>
      <c r="D3595">
        <v>753</v>
      </c>
      <c r="E3595">
        <v>24360</v>
      </c>
      <c r="F3595" t="s">
        <v>7769</v>
      </c>
    </row>
    <row r="3596" spans="1:6">
      <c r="A3596" s="3" t="s">
        <v>7349</v>
      </c>
      <c r="B3596" t="s">
        <v>7350</v>
      </c>
      <c r="C3596">
        <v>121</v>
      </c>
      <c r="D3596">
        <v>107</v>
      </c>
      <c r="E3596">
        <v>25010</v>
      </c>
      <c r="F3596" t="s">
        <v>7769</v>
      </c>
    </row>
    <row r="3597" spans="1:6">
      <c r="A3597" s="3" t="s">
        <v>7313</v>
      </c>
      <c r="B3597" t="s">
        <v>7314</v>
      </c>
      <c r="C3597">
        <v>2408</v>
      </c>
      <c r="D3597">
        <v>2282</v>
      </c>
      <c r="E3597">
        <v>23890</v>
      </c>
      <c r="F3597">
        <v>18</v>
      </c>
    </row>
    <row r="3598" spans="1:6">
      <c r="A3598" s="3" t="s">
        <v>7315</v>
      </c>
      <c r="B3598" t="s">
        <v>7316</v>
      </c>
      <c r="C3598">
        <v>101</v>
      </c>
      <c r="D3598">
        <v>127</v>
      </c>
      <c r="E3598">
        <v>21530</v>
      </c>
      <c r="F3598" t="s">
        <v>7769</v>
      </c>
    </row>
    <row r="3599" spans="1:6">
      <c r="A3599" s="3" t="s">
        <v>7321</v>
      </c>
      <c r="B3599" t="s">
        <v>7322</v>
      </c>
      <c r="C3599">
        <v>2467</v>
      </c>
      <c r="D3599">
        <v>2425</v>
      </c>
      <c r="E3599">
        <v>28970</v>
      </c>
      <c r="F3599">
        <v>13</v>
      </c>
    </row>
    <row r="3600" spans="1:6">
      <c r="A3600" s="3" t="s">
        <v>7323</v>
      </c>
      <c r="B3600" t="s">
        <v>7324</v>
      </c>
      <c r="C3600">
        <v>615</v>
      </c>
      <c r="D3600">
        <v>563</v>
      </c>
      <c r="E3600">
        <v>25290</v>
      </c>
      <c r="F3600" t="s">
        <v>7769</v>
      </c>
    </row>
    <row r="3601" spans="1:6">
      <c r="A3601" s="3" t="s">
        <v>7317</v>
      </c>
      <c r="B3601" t="s">
        <v>7318</v>
      </c>
      <c r="C3601">
        <v>840</v>
      </c>
      <c r="D3601">
        <v>826</v>
      </c>
      <c r="E3601">
        <v>28730</v>
      </c>
      <c r="F3601" t="s">
        <v>7769</v>
      </c>
    </row>
    <row r="3602" spans="1:6">
      <c r="A3602" s="3" t="s">
        <v>7319</v>
      </c>
      <c r="B3602" t="s">
        <v>7320</v>
      </c>
      <c r="C3602">
        <v>1469</v>
      </c>
      <c r="D3602">
        <v>1438</v>
      </c>
      <c r="E3602">
        <v>21250</v>
      </c>
      <c r="F3602" t="s">
        <v>7769</v>
      </c>
    </row>
    <row r="3603" spans="1:6">
      <c r="A3603" s="3" t="s">
        <v>7325</v>
      </c>
      <c r="B3603" t="s">
        <v>7326</v>
      </c>
      <c r="C3603">
        <v>283</v>
      </c>
      <c r="D3603">
        <v>268</v>
      </c>
      <c r="E3603">
        <v>26230</v>
      </c>
      <c r="F3603" t="s">
        <v>7769</v>
      </c>
    </row>
    <row r="3604" spans="1:6">
      <c r="A3604" s="3" t="s">
        <v>7327</v>
      </c>
      <c r="B3604" t="s">
        <v>7328</v>
      </c>
      <c r="C3604">
        <v>103</v>
      </c>
      <c r="D3604">
        <v>111</v>
      </c>
      <c r="E3604" t="s">
        <v>7769</v>
      </c>
      <c r="F3604" t="s">
        <v>7769</v>
      </c>
    </row>
    <row r="3605" spans="1:6">
      <c r="A3605" s="3" t="s">
        <v>7329</v>
      </c>
      <c r="B3605" t="s">
        <v>7330</v>
      </c>
      <c r="C3605">
        <v>1211</v>
      </c>
      <c r="D3605">
        <v>1335</v>
      </c>
      <c r="E3605">
        <v>27370</v>
      </c>
      <c r="F3605" t="s">
        <v>7769</v>
      </c>
    </row>
    <row r="3606" spans="1:6">
      <c r="A3606" s="3" t="s">
        <v>7331</v>
      </c>
      <c r="B3606" t="s">
        <v>7332</v>
      </c>
      <c r="C3606">
        <v>266</v>
      </c>
      <c r="D3606">
        <v>263</v>
      </c>
      <c r="E3606">
        <v>25430</v>
      </c>
      <c r="F3606" t="s">
        <v>7769</v>
      </c>
    </row>
    <row r="3607" spans="1:6">
      <c r="A3607" s="3" t="s">
        <v>7333</v>
      </c>
      <c r="B3607" t="s">
        <v>7334</v>
      </c>
      <c r="C3607">
        <v>314</v>
      </c>
      <c r="D3607">
        <v>304</v>
      </c>
      <c r="E3607">
        <v>23290</v>
      </c>
      <c r="F3607" t="s">
        <v>7769</v>
      </c>
    </row>
    <row r="3608" spans="1:6">
      <c r="A3608" s="3" t="s">
        <v>7335</v>
      </c>
      <c r="B3608" t="s">
        <v>7336</v>
      </c>
      <c r="C3608">
        <v>552</v>
      </c>
      <c r="D3608">
        <v>572</v>
      </c>
      <c r="E3608">
        <v>30870</v>
      </c>
      <c r="F3608" t="s">
        <v>7769</v>
      </c>
    </row>
    <row r="3609" spans="1:6">
      <c r="A3609" s="3" t="s">
        <v>7337</v>
      </c>
      <c r="B3609" t="s">
        <v>7338</v>
      </c>
      <c r="C3609">
        <v>695</v>
      </c>
      <c r="D3609">
        <v>761</v>
      </c>
      <c r="E3609">
        <v>24710</v>
      </c>
      <c r="F3609" t="s">
        <v>7769</v>
      </c>
    </row>
    <row r="3610" spans="1:6">
      <c r="A3610" s="3" t="s">
        <v>7339</v>
      </c>
      <c r="B3610" t="s">
        <v>7340</v>
      </c>
      <c r="C3610">
        <v>555</v>
      </c>
      <c r="D3610">
        <v>572</v>
      </c>
      <c r="E3610">
        <v>25200</v>
      </c>
      <c r="F3610" t="s">
        <v>7769</v>
      </c>
    </row>
    <row r="3611" spans="1:6">
      <c r="A3611" s="3" t="s">
        <v>7341</v>
      </c>
      <c r="B3611" t="s">
        <v>7342</v>
      </c>
      <c r="C3611">
        <v>87</v>
      </c>
      <c r="D3611">
        <v>79</v>
      </c>
      <c r="E3611" t="s">
        <v>7769</v>
      </c>
      <c r="F3611" t="s">
        <v>7769</v>
      </c>
    </row>
    <row r="3612" spans="1:6">
      <c r="A3612" s="3" t="s">
        <v>7343</v>
      </c>
      <c r="B3612" t="s">
        <v>7344</v>
      </c>
      <c r="C3612">
        <v>298</v>
      </c>
      <c r="D3612">
        <v>278</v>
      </c>
      <c r="E3612">
        <v>24560</v>
      </c>
      <c r="F3612" t="s">
        <v>7769</v>
      </c>
    </row>
    <row r="3613" spans="1:6">
      <c r="A3613" s="3" t="s">
        <v>7345</v>
      </c>
      <c r="B3613" t="s">
        <v>7346</v>
      </c>
      <c r="C3613">
        <v>120</v>
      </c>
      <c r="D3613">
        <v>125</v>
      </c>
      <c r="E3613">
        <v>20930</v>
      </c>
      <c r="F3613" t="s">
        <v>7769</v>
      </c>
    </row>
    <row r="3614" spans="1:6">
      <c r="A3614" s="3" t="s">
        <v>7351</v>
      </c>
      <c r="B3614" t="s">
        <v>7352</v>
      </c>
      <c r="C3614">
        <v>1396</v>
      </c>
      <c r="D3614">
        <v>1280</v>
      </c>
      <c r="E3614">
        <v>25160</v>
      </c>
      <c r="F3614" t="s">
        <v>7769</v>
      </c>
    </row>
    <row r="3615" spans="1:6">
      <c r="A3615" s="3" t="s">
        <v>7353</v>
      </c>
      <c r="B3615" t="s">
        <v>7354</v>
      </c>
      <c r="C3615">
        <v>648</v>
      </c>
      <c r="D3615">
        <v>626</v>
      </c>
      <c r="E3615">
        <v>29260</v>
      </c>
      <c r="F3615" t="s">
        <v>7769</v>
      </c>
    </row>
    <row r="3616" spans="1:6">
      <c r="A3616" s="3" t="s">
        <v>7050</v>
      </c>
      <c r="B3616" t="s">
        <v>7051</v>
      </c>
      <c r="C3616">
        <v>267</v>
      </c>
      <c r="D3616">
        <v>233</v>
      </c>
      <c r="E3616">
        <v>23000</v>
      </c>
      <c r="F3616" t="s">
        <v>7769</v>
      </c>
    </row>
    <row r="3617" spans="1:6">
      <c r="A3617" s="3" t="s">
        <v>7052</v>
      </c>
      <c r="B3617" t="s">
        <v>7053</v>
      </c>
      <c r="C3617">
        <v>792</v>
      </c>
      <c r="D3617">
        <v>764</v>
      </c>
      <c r="E3617">
        <v>25700</v>
      </c>
      <c r="F3617" t="s">
        <v>7769</v>
      </c>
    </row>
    <row r="3618" spans="1:6">
      <c r="A3618" s="3" t="s">
        <v>7355</v>
      </c>
      <c r="B3618" t="s">
        <v>7356</v>
      </c>
      <c r="C3618">
        <v>564</v>
      </c>
      <c r="D3618">
        <v>514</v>
      </c>
      <c r="E3618">
        <v>26370</v>
      </c>
      <c r="F3618" t="s">
        <v>7769</v>
      </c>
    </row>
    <row r="3619" spans="1:6">
      <c r="A3619" s="3" t="s">
        <v>7357</v>
      </c>
      <c r="B3619" t="s">
        <v>7358</v>
      </c>
      <c r="C3619">
        <v>441</v>
      </c>
      <c r="D3619">
        <v>427</v>
      </c>
      <c r="E3619">
        <v>24800</v>
      </c>
      <c r="F3619" t="s">
        <v>7769</v>
      </c>
    </row>
    <row r="3620" spans="1:6">
      <c r="A3620" s="3" t="s">
        <v>7359</v>
      </c>
      <c r="B3620" t="s">
        <v>7360</v>
      </c>
      <c r="C3620">
        <v>1102</v>
      </c>
      <c r="D3620">
        <v>1102</v>
      </c>
      <c r="E3620">
        <v>25980</v>
      </c>
      <c r="F3620" t="s">
        <v>7769</v>
      </c>
    </row>
    <row r="3621" spans="1:6">
      <c r="A3621" s="3" t="s">
        <v>7361</v>
      </c>
      <c r="B3621" t="s">
        <v>7362</v>
      </c>
      <c r="C3621">
        <v>325</v>
      </c>
      <c r="D3621">
        <v>311</v>
      </c>
      <c r="E3621">
        <v>25920</v>
      </c>
      <c r="F3621" t="s">
        <v>7769</v>
      </c>
    </row>
    <row r="3622" spans="1:6">
      <c r="A3622" s="3" t="s">
        <v>7363</v>
      </c>
      <c r="B3622" t="s">
        <v>7364</v>
      </c>
      <c r="C3622">
        <v>142</v>
      </c>
      <c r="D3622">
        <v>139</v>
      </c>
      <c r="E3622">
        <v>23470</v>
      </c>
      <c r="F3622" t="s">
        <v>7769</v>
      </c>
    </row>
    <row r="3623" spans="1:6">
      <c r="A3623" s="3" t="s">
        <v>7365</v>
      </c>
      <c r="B3623" t="s">
        <v>7366</v>
      </c>
      <c r="C3623">
        <v>282</v>
      </c>
      <c r="D3623">
        <v>269</v>
      </c>
      <c r="E3623">
        <v>26500</v>
      </c>
      <c r="F3623" t="s">
        <v>7769</v>
      </c>
    </row>
    <row r="3624" spans="1:6">
      <c r="A3624" s="3" t="s">
        <v>7367</v>
      </c>
      <c r="B3624" t="s">
        <v>7368</v>
      </c>
      <c r="C3624">
        <v>997</v>
      </c>
      <c r="D3624">
        <v>1123</v>
      </c>
      <c r="E3624">
        <v>28130</v>
      </c>
      <c r="F3624" t="s">
        <v>7769</v>
      </c>
    </row>
    <row r="3625" spans="1:6">
      <c r="A3625" s="3" t="s">
        <v>7369</v>
      </c>
      <c r="B3625" t="s">
        <v>7370</v>
      </c>
      <c r="C3625">
        <v>280</v>
      </c>
      <c r="D3625">
        <v>262</v>
      </c>
      <c r="E3625">
        <v>24460</v>
      </c>
      <c r="F3625" t="s">
        <v>7769</v>
      </c>
    </row>
    <row r="3626" spans="1:6">
      <c r="A3626" s="3" t="s">
        <v>7371</v>
      </c>
      <c r="B3626" t="s">
        <v>7372</v>
      </c>
      <c r="C3626">
        <v>343</v>
      </c>
      <c r="D3626">
        <v>379</v>
      </c>
      <c r="E3626">
        <v>23220</v>
      </c>
      <c r="F3626" t="s">
        <v>7769</v>
      </c>
    </row>
    <row r="3627" spans="1:6">
      <c r="A3627" s="3" t="s">
        <v>7373</v>
      </c>
      <c r="B3627" t="s">
        <v>7374</v>
      </c>
      <c r="C3627">
        <v>198</v>
      </c>
      <c r="D3627">
        <v>188</v>
      </c>
      <c r="E3627">
        <v>25730</v>
      </c>
      <c r="F3627" t="s">
        <v>7769</v>
      </c>
    </row>
    <row r="3628" spans="1:6">
      <c r="A3628" s="3" t="s">
        <v>7375</v>
      </c>
      <c r="B3628" t="s">
        <v>7376</v>
      </c>
      <c r="C3628">
        <v>126</v>
      </c>
      <c r="D3628">
        <v>139</v>
      </c>
      <c r="E3628">
        <v>23340</v>
      </c>
      <c r="F3628" t="s">
        <v>7769</v>
      </c>
    </row>
    <row r="3629" spans="1:6">
      <c r="A3629" s="3" t="s">
        <v>7377</v>
      </c>
      <c r="B3629" t="s">
        <v>7378</v>
      </c>
      <c r="C3629">
        <v>29</v>
      </c>
      <c r="D3629">
        <v>28</v>
      </c>
      <c r="E3629" t="s">
        <v>7769</v>
      </c>
      <c r="F3629" t="s">
        <v>7769</v>
      </c>
    </row>
    <row r="3630" spans="1:6">
      <c r="A3630" s="3" t="s">
        <v>7379</v>
      </c>
      <c r="B3630" t="s">
        <v>7380</v>
      </c>
      <c r="C3630">
        <v>132</v>
      </c>
      <c r="D3630">
        <v>137</v>
      </c>
      <c r="E3630">
        <v>24120</v>
      </c>
      <c r="F3630" t="s">
        <v>7769</v>
      </c>
    </row>
    <row r="3631" spans="1:6">
      <c r="A3631" s="3" t="s">
        <v>7381</v>
      </c>
      <c r="B3631" t="s">
        <v>7382</v>
      </c>
      <c r="C3631">
        <v>175</v>
      </c>
      <c r="D3631">
        <v>164</v>
      </c>
      <c r="E3631">
        <v>24500</v>
      </c>
      <c r="F3631" t="s">
        <v>7769</v>
      </c>
    </row>
    <row r="3632" spans="1:6">
      <c r="A3632" s="3" t="s">
        <v>7383</v>
      </c>
      <c r="B3632" t="s">
        <v>7384</v>
      </c>
      <c r="C3632">
        <v>366</v>
      </c>
      <c r="D3632">
        <v>346</v>
      </c>
      <c r="E3632">
        <v>25990</v>
      </c>
      <c r="F3632" t="s">
        <v>7769</v>
      </c>
    </row>
    <row r="3633" spans="1:6">
      <c r="A3633" s="3" t="s">
        <v>7385</v>
      </c>
      <c r="B3633" t="s">
        <v>7386</v>
      </c>
      <c r="C3633">
        <v>515</v>
      </c>
      <c r="D3633">
        <v>530</v>
      </c>
      <c r="E3633">
        <v>29190</v>
      </c>
      <c r="F3633" t="s">
        <v>7769</v>
      </c>
    </row>
    <row r="3634" spans="1:6">
      <c r="A3634" s="3" t="s">
        <v>7387</v>
      </c>
      <c r="B3634" t="s">
        <v>7388</v>
      </c>
      <c r="C3634">
        <v>250</v>
      </c>
      <c r="D3634">
        <v>223</v>
      </c>
      <c r="E3634">
        <v>23320</v>
      </c>
      <c r="F3634" t="s">
        <v>7769</v>
      </c>
    </row>
    <row r="3635" spans="1:6">
      <c r="A3635" s="3" t="s">
        <v>7389</v>
      </c>
      <c r="B3635" t="s">
        <v>7390</v>
      </c>
      <c r="C3635">
        <v>679</v>
      </c>
      <c r="D3635">
        <v>609</v>
      </c>
      <c r="E3635">
        <v>25210</v>
      </c>
      <c r="F3635" t="s">
        <v>7769</v>
      </c>
    </row>
    <row r="3636" spans="1:6">
      <c r="A3636" s="3" t="s">
        <v>7391</v>
      </c>
      <c r="B3636" t="s">
        <v>7392</v>
      </c>
      <c r="C3636">
        <v>178</v>
      </c>
      <c r="D3636">
        <v>181</v>
      </c>
      <c r="E3636">
        <v>25670</v>
      </c>
      <c r="F3636" t="s">
        <v>7769</v>
      </c>
    </row>
    <row r="3637" spans="1:6">
      <c r="A3637" s="3" t="s">
        <v>7393</v>
      </c>
      <c r="B3637" t="s">
        <v>7394</v>
      </c>
      <c r="C3637">
        <v>3552</v>
      </c>
      <c r="D3637">
        <v>3636</v>
      </c>
      <c r="E3637">
        <v>26090</v>
      </c>
      <c r="F3637">
        <v>15</v>
      </c>
    </row>
    <row r="3638" spans="1:6">
      <c r="A3638" s="3" t="s">
        <v>7395</v>
      </c>
      <c r="B3638" t="s">
        <v>7396</v>
      </c>
      <c r="C3638">
        <v>126</v>
      </c>
      <c r="D3638">
        <v>149</v>
      </c>
      <c r="E3638">
        <v>25590</v>
      </c>
      <c r="F3638" t="s">
        <v>7769</v>
      </c>
    </row>
    <row r="3639" spans="1:6">
      <c r="A3639" s="3" t="s">
        <v>7397</v>
      </c>
      <c r="B3639" t="s">
        <v>7398</v>
      </c>
      <c r="C3639">
        <v>155</v>
      </c>
      <c r="D3639">
        <v>152</v>
      </c>
      <c r="E3639">
        <v>24220</v>
      </c>
      <c r="F3639" t="s">
        <v>7769</v>
      </c>
    </row>
    <row r="3640" spans="1:6">
      <c r="A3640" s="3" t="s">
        <v>7399</v>
      </c>
      <c r="B3640" t="s">
        <v>7400</v>
      </c>
      <c r="C3640">
        <v>1613</v>
      </c>
      <c r="D3640">
        <v>1626</v>
      </c>
      <c r="E3640">
        <v>22930</v>
      </c>
      <c r="F3640" t="s">
        <v>7769</v>
      </c>
    </row>
    <row r="3641" spans="1:6">
      <c r="A3641" s="3" t="s">
        <v>7401</v>
      </c>
      <c r="B3641" t="s">
        <v>7402</v>
      </c>
      <c r="C3641">
        <v>751</v>
      </c>
      <c r="D3641">
        <v>755</v>
      </c>
      <c r="E3641">
        <v>24770</v>
      </c>
      <c r="F3641" t="s">
        <v>7769</v>
      </c>
    </row>
    <row r="3642" spans="1:6">
      <c r="A3642" s="3" t="s">
        <v>7403</v>
      </c>
      <c r="B3642" t="s">
        <v>7404</v>
      </c>
      <c r="C3642">
        <v>587</v>
      </c>
      <c r="D3642">
        <v>577</v>
      </c>
      <c r="E3642">
        <v>24540</v>
      </c>
      <c r="F3642" t="s">
        <v>7769</v>
      </c>
    </row>
    <row r="3643" spans="1:6">
      <c r="A3643" s="3" t="s">
        <v>7405</v>
      </c>
      <c r="B3643" t="s">
        <v>7406</v>
      </c>
      <c r="C3643">
        <v>3008</v>
      </c>
      <c r="D3643">
        <v>2894</v>
      </c>
      <c r="E3643">
        <v>22780</v>
      </c>
      <c r="F3643">
        <v>21</v>
      </c>
    </row>
    <row r="3644" spans="1:6">
      <c r="A3644" s="3" t="s">
        <v>7407</v>
      </c>
      <c r="B3644" t="s">
        <v>7408</v>
      </c>
      <c r="C3644">
        <v>306</v>
      </c>
      <c r="D3644">
        <v>304</v>
      </c>
      <c r="E3644">
        <v>26430</v>
      </c>
      <c r="F3644" t="s">
        <v>7769</v>
      </c>
    </row>
    <row r="3645" spans="1:6">
      <c r="A3645" s="3" t="s">
        <v>7409</v>
      </c>
      <c r="B3645" t="s">
        <v>7410</v>
      </c>
      <c r="C3645">
        <v>212</v>
      </c>
      <c r="D3645">
        <v>209</v>
      </c>
      <c r="E3645">
        <v>26600</v>
      </c>
      <c r="F3645" t="s">
        <v>7769</v>
      </c>
    </row>
    <row r="3646" spans="1:6">
      <c r="A3646" s="3" t="s">
        <v>7411</v>
      </c>
      <c r="B3646" t="s">
        <v>7412</v>
      </c>
      <c r="C3646">
        <v>107</v>
      </c>
      <c r="D3646">
        <v>100</v>
      </c>
      <c r="E3646" t="s">
        <v>7769</v>
      </c>
      <c r="F3646" t="s">
        <v>7769</v>
      </c>
    </row>
    <row r="3647" spans="1:6">
      <c r="A3647" s="3" t="s">
        <v>7413</v>
      </c>
      <c r="B3647" t="s">
        <v>7414</v>
      </c>
      <c r="C3647">
        <v>112</v>
      </c>
      <c r="D3647">
        <v>101</v>
      </c>
      <c r="E3647">
        <v>24890</v>
      </c>
      <c r="F3647" t="s">
        <v>7769</v>
      </c>
    </row>
    <row r="3648" spans="1:6">
      <c r="A3648" s="3" t="s">
        <v>7415</v>
      </c>
      <c r="B3648" t="s">
        <v>7416</v>
      </c>
      <c r="C3648">
        <v>5786</v>
      </c>
      <c r="D3648">
        <v>5833</v>
      </c>
      <c r="E3648">
        <v>20760</v>
      </c>
      <c r="F3648">
        <v>27</v>
      </c>
    </row>
    <row r="3649" spans="1:6">
      <c r="A3649" s="3" t="s">
        <v>7417</v>
      </c>
      <c r="B3649" t="s">
        <v>7418</v>
      </c>
      <c r="C3649">
        <v>726</v>
      </c>
      <c r="D3649">
        <v>720</v>
      </c>
      <c r="E3649">
        <v>27560</v>
      </c>
      <c r="F3649" t="s">
        <v>7769</v>
      </c>
    </row>
    <row r="3650" spans="1:6">
      <c r="A3650" s="3" t="s">
        <v>7419</v>
      </c>
      <c r="B3650" t="s">
        <v>7420</v>
      </c>
      <c r="C3650">
        <v>134</v>
      </c>
      <c r="D3650">
        <v>129</v>
      </c>
      <c r="E3650">
        <v>25950</v>
      </c>
      <c r="F3650" t="s">
        <v>7769</v>
      </c>
    </row>
    <row r="3651" spans="1:6">
      <c r="A3651" s="3" t="s">
        <v>7421</v>
      </c>
      <c r="B3651" t="s">
        <v>7422</v>
      </c>
      <c r="C3651">
        <v>3101</v>
      </c>
      <c r="D3651">
        <v>2987</v>
      </c>
      <c r="E3651">
        <v>22740</v>
      </c>
      <c r="F3651">
        <v>17</v>
      </c>
    </row>
    <row r="3652" spans="1:6">
      <c r="A3652" s="3" t="s">
        <v>7423</v>
      </c>
      <c r="B3652" t="s">
        <v>7424</v>
      </c>
      <c r="C3652">
        <v>611</v>
      </c>
      <c r="D3652">
        <v>613</v>
      </c>
      <c r="E3652">
        <v>31620</v>
      </c>
      <c r="F3652" t="s">
        <v>7769</v>
      </c>
    </row>
    <row r="3653" spans="1:6">
      <c r="A3653" s="3" t="s">
        <v>7425</v>
      </c>
      <c r="B3653" t="s">
        <v>7426</v>
      </c>
      <c r="C3653">
        <v>393</v>
      </c>
      <c r="D3653">
        <v>344</v>
      </c>
      <c r="E3653">
        <v>24820</v>
      </c>
      <c r="F3653" t="s">
        <v>7769</v>
      </c>
    </row>
    <row r="3654" spans="1:6">
      <c r="A3654" s="3" t="s">
        <v>7427</v>
      </c>
      <c r="B3654" t="s">
        <v>7428</v>
      </c>
      <c r="C3654">
        <v>1037</v>
      </c>
      <c r="D3654">
        <v>991</v>
      </c>
      <c r="E3654">
        <v>24100</v>
      </c>
      <c r="F3654" t="s">
        <v>7769</v>
      </c>
    </row>
    <row r="3655" spans="1:6">
      <c r="A3655" s="3" t="s">
        <v>7429</v>
      </c>
      <c r="B3655" t="s">
        <v>7430</v>
      </c>
      <c r="C3655">
        <v>314</v>
      </c>
      <c r="D3655">
        <v>333</v>
      </c>
      <c r="E3655">
        <v>25380</v>
      </c>
      <c r="F3655" t="s">
        <v>7769</v>
      </c>
    </row>
    <row r="3656" spans="1:6">
      <c r="A3656" s="3" t="s">
        <v>7433</v>
      </c>
      <c r="B3656" t="s">
        <v>7434</v>
      </c>
      <c r="C3656">
        <v>352</v>
      </c>
      <c r="D3656">
        <v>351</v>
      </c>
      <c r="E3656">
        <v>26450</v>
      </c>
      <c r="F3656" t="s">
        <v>7769</v>
      </c>
    </row>
    <row r="3657" spans="1:6">
      <c r="A3657" s="3" t="s">
        <v>7431</v>
      </c>
      <c r="B3657" t="s">
        <v>7432</v>
      </c>
      <c r="C3657">
        <v>477</v>
      </c>
      <c r="D3657">
        <v>469</v>
      </c>
      <c r="E3657">
        <v>20550</v>
      </c>
      <c r="F3657" t="s">
        <v>7769</v>
      </c>
    </row>
    <row r="3658" spans="1:6">
      <c r="A3658" s="3" t="s">
        <v>7435</v>
      </c>
      <c r="B3658" t="s">
        <v>7436</v>
      </c>
      <c r="C3658">
        <v>1205</v>
      </c>
      <c r="D3658">
        <v>1187</v>
      </c>
      <c r="E3658">
        <v>35360</v>
      </c>
      <c r="F3658" t="s">
        <v>7769</v>
      </c>
    </row>
    <row r="3659" spans="1:6">
      <c r="A3659" s="3" t="s">
        <v>7437</v>
      </c>
      <c r="B3659" t="s">
        <v>7438</v>
      </c>
      <c r="C3659">
        <v>27</v>
      </c>
      <c r="D3659">
        <v>36</v>
      </c>
      <c r="E3659" t="s">
        <v>7769</v>
      </c>
      <c r="F3659" t="s">
        <v>7769</v>
      </c>
    </row>
    <row r="3660" spans="1:6">
      <c r="A3660" s="3" t="s">
        <v>7439</v>
      </c>
      <c r="B3660" t="s">
        <v>7440</v>
      </c>
      <c r="C3660">
        <v>225</v>
      </c>
      <c r="D3660">
        <v>218</v>
      </c>
      <c r="E3660">
        <v>27430</v>
      </c>
      <c r="F3660" t="s">
        <v>7769</v>
      </c>
    </row>
    <row r="3661" spans="1:6">
      <c r="A3661" s="3" t="s">
        <v>7441</v>
      </c>
      <c r="B3661" t="s">
        <v>7442</v>
      </c>
      <c r="C3661">
        <v>111</v>
      </c>
      <c r="D3661">
        <v>116</v>
      </c>
      <c r="E3661">
        <v>25890</v>
      </c>
      <c r="F3661" t="s">
        <v>7769</v>
      </c>
    </row>
    <row r="3662" spans="1:6">
      <c r="A3662" s="3" t="s">
        <v>7443</v>
      </c>
      <c r="B3662" t="s">
        <v>7444</v>
      </c>
      <c r="C3662">
        <v>878</v>
      </c>
      <c r="D3662">
        <v>883</v>
      </c>
      <c r="E3662">
        <v>24170</v>
      </c>
      <c r="F3662" t="s">
        <v>7769</v>
      </c>
    </row>
    <row r="3663" spans="1:6">
      <c r="A3663" s="3" t="s">
        <v>7445</v>
      </c>
      <c r="B3663" t="s">
        <v>7446</v>
      </c>
      <c r="C3663">
        <v>437</v>
      </c>
      <c r="D3663">
        <v>425</v>
      </c>
      <c r="E3663">
        <v>25790</v>
      </c>
      <c r="F3663" t="s">
        <v>7769</v>
      </c>
    </row>
    <row r="3664" spans="1:6">
      <c r="A3664" s="3" t="s">
        <v>7447</v>
      </c>
      <c r="B3664" t="s">
        <v>7448</v>
      </c>
      <c r="C3664">
        <v>1170</v>
      </c>
      <c r="D3664">
        <v>1409</v>
      </c>
      <c r="E3664">
        <v>39460</v>
      </c>
      <c r="F3664" t="s">
        <v>7769</v>
      </c>
    </row>
    <row r="3665" spans="1:6">
      <c r="A3665" s="3" t="s">
        <v>7449</v>
      </c>
      <c r="B3665" t="s">
        <v>7450</v>
      </c>
      <c r="C3665">
        <v>206</v>
      </c>
      <c r="D3665">
        <v>224</v>
      </c>
      <c r="E3665">
        <v>25300</v>
      </c>
      <c r="F3665" t="s">
        <v>7769</v>
      </c>
    </row>
    <row r="3666" spans="1:6">
      <c r="A3666" s="3" t="s">
        <v>7451</v>
      </c>
      <c r="B3666" t="s">
        <v>7452</v>
      </c>
      <c r="C3666">
        <v>377</v>
      </c>
      <c r="D3666">
        <v>383</v>
      </c>
      <c r="E3666">
        <v>27700</v>
      </c>
      <c r="F3666" t="s">
        <v>7769</v>
      </c>
    </row>
    <row r="3667" spans="1:6">
      <c r="A3667" s="3" t="s">
        <v>7453</v>
      </c>
      <c r="B3667" t="s">
        <v>7454</v>
      </c>
      <c r="C3667">
        <v>89</v>
      </c>
      <c r="D3667">
        <v>79</v>
      </c>
      <c r="E3667" t="s">
        <v>7769</v>
      </c>
      <c r="F3667" t="s">
        <v>7769</v>
      </c>
    </row>
    <row r="3668" spans="1:6">
      <c r="A3668" s="3" t="s">
        <v>7455</v>
      </c>
      <c r="B3668" t="s">
        <v>7456</v>
      </c>
      <c r="C3668">
        <v>1855</v>
      </c>
      <c r="D3668">
        <v>1809</v>
      </c>
      <c r="E3668">
        <v>22500</v>
      </c>
      <c r="F3668" t="s">
        <v>7769</v>
      </c>
    </row>
    <row r="3669" spans="1:6">
      <c r="A3669" s="3" t="s">
        <v>7457</v>
      </c>
      <c r="B3669" t="s">
        <v>7458</v>
      </c>
      <c r="C3669">
        <v>81</v>
      </c>
      <c r="D3669">
        <v>80</v>
      </c>
      <c r="E3669" t="s">
        <v>7769</v>
      </c>
      <c r="F3669" t="s">
        <v>7769</v>
      </c>
    </row>
    <row r="3670" spans="1:6">
      <c r="A3670" s="3" t="s">
        <v>7459</v>
      </c>
      <c r="B3670" t="s">
        <v>1341</v>
      </c>
      <c r="C3670">
        <v>165</v>
      </c>
      <c r="D3670">
        <v>155</v>
      </c>
      <c r="E3670">
        <v>24990</v>
      </c>
      <c r="F3670" t="s">
        <v>7769</v>
      </c>
    </row>
    <row r="3671" spans="1:6">
      <c r="A3671" s="3" t="s">
        <v>7460</v>
      </c>
      <c r="B3671" t="s">
        <v>7461</v>
      </c>
      <c r="C3671">
        <v>267</v>
      </c>
      <c r="D3671">
        <v>279</v>
      </c>
      <c r="E3671">
        <v>23120</v>
      </c>
      <c r="F3671" t="s">
        <v>7769</v>
      </c>
    </row>
    <row r="3672" spans="1:6">
      <c r="A3672" s="3" t="s">
        <v>7462</v>
      </c>
      <c r="B3672" t="s">
        <v>7463</v>
      </c>
      <c r="C3672">
        <v>392</v>
      </c>
      <c r="D3672">
        <v>390</v>
      </c>
      <c r="E3672">
        <v>24850</v>
      </c>
      <c r="F3672" t="s">
        <v>7769</v>
      </c>
    </row>
    <row r="3673" spans="1:6">
      <c r="A3673" s="3" t="s">
        <v>7464</v>
      </c>
      <c r="B3673" t="s">
        <v>7465</v>
      </c>
      <c r="C3673">
        <v>1907</v>
      </c>
      <c r="D3673">
        <v>1772</v>
      </c>
      <c r="E3673">
        <v>20700</v>
      </c>
      <c r="F3673" t="s">
        <v>7769</v>
      </c>
    </row>
    <row r="3674" spans="1:6">
      <c r="A3674" s="3" t="s">
        <v>7466</v>
      </c>
      <c r="B3674" t="s">
        <v>7467</v>
      </c>
      <c r="C3674">
        <v>282</v>
      </c>
      <c r="D3674">
        <v>302</v>
      </c>
      <c r="E3674">
        <v>24040</v>
      </c>
      <c r="F3674" t="s">
        <v>7769</v>
      </c>
    </row>
    <row r="3675" spans="1:6">
      <c r="A3675" s="3" t="s">
        <v>7468</v>
      </c>
      <c r="B3675" t="s">
        <v>7469</v>
      </c>
      <c r="C3675">
        <v>1291</v>
      </c>
      <c r="D3675">
        <v>1252</v>
      </c>
      <c r="E3675">
        <v>25500</v>
      </c>
      <c r="F3675" t="s">
        <v>7769</v>
      </c>
    </row>
    <row r="3676" spans="1:6">
      <c r="A3676" s="3" t="s">
        <v>7470</v>
      </c>
      <c r="B3676" t="s">
        <v>7471</v>
      </c>
      <c r="C3676">
        <v>1258</v>
      </c>
      <c r="D3676">
        <v>1279</v>
      </c>
      <c r="E3676">
        <v>25970</v>
      </c>
      <c r="F3676" t="s">
        <v>7769</v>
      </c>
    </row>
    <row r="3677" spans="1:6">
      <c r="A3677" s="3" t="s">
        <v>7472</v>
      </c>
      <c r="B3677" t="s">
        <v>7473</v>
      </c>
      <c r="C3677">
        <v>995</v>
      </c>
      <c r="D3677">
        <v>976</v>
      </c>
      <c r="E3677">
        <v>29770</v>
      </c>
      <c r="F3677" t="s">
        <v>7769</v>
      </c>
    </row>
    <row r="3678" spans="1:6">
      <c r="A3678" s="3" t="s">
        <v>7474</v>
      </c>
      <c r="B3678" t="s">
        <v>4149</v>
      </c>
      <c r="C3678">
        <v>1376</v>
      </c>
      <c r="D3678">
        <v>1344</v>
      </c>
      <c r="E3678">
        <v>26500</v>
      </c>
      <c r="F3678" t="s">
        <v>7769</v>
      </c>
    </row>
    <row r="3679" spans="1:6">
      <c r="A3679" s="3" t="s">
        <v>7479</v>
      </c>
      <c r="B3679" t="s">
        <v>7480</v>
      </c>
      <c r="C3679">
        <v>57</v>
      </c>
      <c r="D3679">
        <v>47</v>
      </c>
      <c r="E3679" t="s">
        <v>7769</v>
      </c>
      <c r="F3679" t="s">
        <v>7769</v>
      </c>
    </row>
    <row r="3680" spans="1:6">
      <c r="A3680" s="3" t="s">
        <v>7477</v>
      </c>
      <c r="B3680" t="s">
        <v>7478</v>
      </c>
      <c r="C3680">
        <v>2510</v>
      </c>
      <c r="D3680">
        <v>2306</v>
      </c>
      <c r="E3680">
        <v>25760</v>
      </c>
      <c r="F3680" t="s">
        <v>7769</v>
      </c>
    </row>
    <row r="3681" spans="1:6">
      <c r="A3681" s="3" t="s">
        <v>7475</v>
      </c>
      <c r="B3681" t="s">
        <v>7476</v>
      </c>
      <c r="C3681">
        <v>495</v>
      </c>
      <c r="D3681">
        <v>504</v>
      </c>
      <c r="E3681">
        <v>27920</v>
      </c>
      <c r="F3681" t="s">
        <v>7769</v>
      </c>
    </row>
    <row r="3682" spans="1:6">
      <c r="A3682" s="3" t="s">
        <v>7481</v>
      </c>
      <c r="B3682" t="s">
        <v>7482</v>
      </c>
      <c r="C3682">
        <v>239</v>
      </c>
      <c r="D3682">
        <v>263</v>
      </c>
      <c r="E3682">
        <v>30830</v>
      </c>
      <c r="F3682" t="s">
        <v>7769</v>
      </c>
    </row>
    <row r="3683" spans="1:6">
      <c r="A3683" s="3" t="s">
        <v>7483</v>
      </c>
      <c r="B3683" t="s">
        <v>7484</v>
      </c>
      <c r="C3683">
        <v>2846</v>
      </c>
      <c r="D3683">
        <v>2739</v>
      </c>
      <c r="E3683">
        <v>27190</v>
      </c>
      <c r="F3683">
        <v>11</v>
      </c>
    </row>
    <row r="3684" spans="1:6">
      <c r="A3684" s="3" t="s">
        <v>7485</v>
      </c>
      <c r="B3684" t="s">
        <v>7486</v>
      </c>
      <c r="C3684">
        <v>3979</v>
      </c>
      <c r="D3684">
        <v>4179</v>
      </c>
      <c r="E3684">
        <v>28780</v>
      </c>
      <c r="F3684">
        <v>9</v>
      </c>
    </row>
    <row r="3685" spans="1:6">
      <c r="A3685" s="3" t="s">
        <v>7487</v>
      </c>
      <c r="B3685" t="s">
        <v>2729</v>
      </c>
      <c r="C3685">
        <v>267</v>
      </c>
      <c r="D3685">
        <v>269</v>
      </c>
      <c r="E3685">
        <v>27240</v>
      </c>
      <c r="F3685" t="s">
        <v>7769</v>
      </c>
    </row>
    <row r="3686" spans="1:6">
      <c r="A3686" s="3" t="s">
        <v>7488</v>
      </c>
      <c r="B3686" t="s">
        <v>7489</v>
      </c>
      <c r="C3686">
        <v>71</v>
      </c>
      <c r="D3686">
        <v>74</v>
      </c>
      <c r="E3686" t="s">
        <v>7769</v>
      </c>
      <c r="F3686" t="s">
        <v>7769</v>
      </c>
    </row>
    <row r="3687" spans="1:6">
      <c r="A3687" s="3" t="s">
        <v>7490</v>
      </c>
      <c r="B3687" t="s">
        <v>7491</v>
      </c>
      <c r="C3687">
        <v>175</v>
      </c>
      <c r="D3687">
        <v>178</v>
      </c>
      <c r="E3687">
        <v>26230</v>
      </c>
      <c r="F3687" t="s">
        <v>7769</v>
      </c>
    </row>
    <row r="3688" spans="1:6">
      <c r="A3688" s="3" t="s">
        <v>7492</v>
      </c>
      <c r="B3688" t="s">
        <v>7493</v>
      </c>
      <c r="C3688">
        <v>932</v>
      </c>
      <c r="D3688">
        <v>1096</v>
      </c>
      <c r="E3688">
        <v>30760</v>
      </c>
      <c r="F3688" t="s">
        <v>7769</v>
      </c>
    </row>
    <row r="3689" spans="1:6">
      <c r="A3689" s="3" t="s">
        <v>7494</v>
      </c>
      <c r="B3689" t="s">
        <v>7495</v>
      </c>
      <c r="C3689">
        <v>647</v>
      </c>
      <c r="D3689">
        <v>623</v>
      </c>
      <c r="E3689">
        <v>23750</v>
      </c>
      <c r="F3689" t="s">
        <v>7769</v>
      </c>
    </row>
    <row r="3690" spans="1:6">
      <c r="A3690" s="3" t="s">
        <v>7496</v>
      </c>
      <c r="B3690" t="s">
        <v>7497</v>
      </c>
      <c r="C3690">
        <v>294</v>
      </c>
      <c r="D3690">
        <v>324</v>
      </c>
      <c r="E3690">
        <v>25040</v>
      </c>
      <c r="F3690" t="s">
        <v>7769</v>
      </c>
    </row>
    <row r="3691" spans="1:6">
      <c r="A3691" s="3" t="s">
        <v>7498</v>
      </c>
      <c r="B3691" t="s">
        <v>7499</v>
      </c>
      <c r="C3691">
        <v>208</v>
      </c>
      <c r="D3691">
        <v>217</v>
      </c>
      <c r="E3691">
        <v>23950</v>
      </c>
      <c r="F3691" t="s">
        <v>7769</v>
      </c>
    </row>
    <row r="3692" spans="1:6">
      <c r="A3692" s="3" t="s">
        <v>7500</v>
      </c>
      <c r="B3692" t="s">
        <v>7501</v>
      </c>
      <c r="C3692">
        <v>168</v>
      </c>
      <c r="D3692">
        <v>162</v>
      </c>
      <c r="E3692">
        <v>27540</v>
      </c>
      <c r="F3692" t="s">
        <v>7769</v>
      </c>
    </row>
    <row r="3693" spans="1:6">
      <c r="A3693" s="3" t="s">
        <v>7504</v>
      </c>
      <c r="B3693" t="s">
        <v>7505</v>
      </c>
      <c r="C3693">
        <v>213</v>
      </c>
      <c r="D3693">
        <v>235</v>
      </c>
      <c r="E3693">
        <v>25330</v>
      </c>
      <c r="F3693" t="s">
        <v>7769</v>
      </c>
    </row>
    <row r="3694" spans="1:6">
      <c r="A3694" s="3" t="s">
        <v>7502</v>
      </c>
      <c r="B3694" t="s">
        <v>7503</v>
      </c>
      <c r="C3694">
        <v>162</v>
      </c>
      <c r="D3694">
        <v>162</v>
      </c>
      <c r="E3694">
        <v>21050</v>
      </c>
      <c r="F3694" t="s">
        <v>7769</v>
      </c>
    </row>
    <row r="3695" spans="1:6">
      <c r="A3695" s="3" t="s">
        <v>7506</v>
      </c>
      <c r="B3695" t="s">
        <v>7507</v>
      </c>
      <c r="C3695">
        <v>125</v>
      </c>
      <c r="D3695">
        <v>124</v>
      </c>
      <c r="E3695">
        <v>29620</v>
      </c>
      <c r="F3695" t="s">
        <v>7769</v>
      </c>
    </row>
    <row r="3696" spans="1:6">
      <c r="A3696" s="3" t="s">
        <v>7508</v>
      </c>
      <c r="B3696" t="s">
        <v>7509</v>
      </c>
      <c r="C3696">
        <v>325</v>
      </c>
      <c r="D3696">
        <v>288</v>
      </c>
      <c r="E3696">
        <v>27840</v>
      </c>
      <c r="F3696" t="s">
        <v>7769</v>
      </c>
    </row>
    <row r="3697" spans="1:6">
      <c r="A3697" s="3" t="s">
        <v>7510</v>
      </c>
      <c r="B3697" t="s">
        <v>7511</v>
      </c>
      <c r="C3697">
        <v>182</v>
      </c>
      <c r="D3697">
        <v>186</v>
      </c>
      <c r="E3697">
        <v>25710</v>
      </c>
      <c r="F3697" t="s">
        <v>7769</v>
      </c>
    </row>
    <row r="3698" spans="1:6">
      <c r="A3698" s="3" t="s">
        <v>7512</v>
      </c>
      <c r="B3698" t="s">
        <v>7513</v>
      </c>
      <c r="C3698">
        <v>64</v>
      </c>
      <c r="D3698">
        <v>84</v>
      </c>
      <c r="E3698" t="s">
        <v>7769</v>
      </c>
      <c r="F3698" t="s">
        <v>7769</v>
      </c>
    </row>
    <row r="3699" spans="1:6">
      <c r="A3699" s="3" t="s">
        <v>7514</v>
      </c>
      <c r="B3699" t="s">
        <v>7515</v>
      </c>
      <c r="C3699">
        <v>186</v>
      </c>
      <c r="D3699">
        <v>190</v>
      </c>
      <c r="E3699">
        <v>25990</v>
      </c>
      <c r="F3699" t="s">
        <v>7769</v>
      </c>
    </row>
    <row r="3700" spans="1:6">
      <c r="A3700" s="3" t="s">
        <v>7516</v>
      </c>
      <c r="B3700" t="s">
        <v>7517</v>
      </c>
      <c r="C3700">
        <v>59</v>
      </c>
      <c r="D3700">
        <v>58</v>
      </c>
      <c r="E3700" t="s">
        <v>7769</v>
      </c>
      <c r="F3700" t="s">
        <v>7769</v>
      </c>
    </row>
    <row r="3701" spans="1:6">
      <c r="A3701" s="3" t="s">
        <v>7518</v>
      </c>
      <c r="B3701" t="s">
        <v>7519</v>
      </c>
      <c r="C3701">
        <v>1067</v>
      </c>
      <c r="D3701">
        <v>1085</v>
      </c>
      <c r="E3701">
        <v>29210</v>
      </c>
      <c r="F3701" t="s">
        <v>7769</v>
      </c>
    </row>
    <row r="3702" spans="1:6">
      <c r="A3702" s="3" t="s">
        <v>7520</v>
      </c>
      <c r="B3702" t="s">
        <v>7521</v>
      </c>
      <c r="C3702">
        <v>140</v>
      </c>
      <c r="D3702">
        <v>139</v>
      </c>
      <c r="E3702">
        <v>22400</v>
      </c>
      <c r="F3702" t="s">
        <v>7769</v>
      </c>
    </row>
    <row r="3703" spans="1:6">
      <c r="A3703" s="3" t="s">
        <v>7522</v>
      </c>
      <c r="B3703" t="s">
        <v>7523</v>
      </c>
      <c r="C3703">
        <v>172</v>
      </c>
      <c r="D3703">
        <v>198</v>
      </c>
      <c r="E3703">
        <v>21120</v>
      </c>
      <c r="F3703" t="s">
        <v>7769</v>
      </c>
    </row>
    <row r="3704" spans="1:6">
      <c r="A3704" s="3" t="s">
        <v>7524</v>
      </c>
      <c r="B3704" t="s">
        <v>7525</v>
      </c>
      <c r="C3704">
        <v>310</v>
      </c>
      <c r="D3704">
        <v>323</v>
      </c>
      <c r="E3704">
        <v>24110</v>
      </c>
      <c r="F3704" t="s">
        <v>7769</v>
      </c>
    </row>
    <row r="3705" spans="1:6">
      <c r="A3705" s="3" t="s">
        <v>7526</v>
      </c>
      <c r="B3705" t="s">
        <v>7527</v>
      </c>
      <c r="C3705">
        <v>156</v>
      </c>
      <c r="D3705">
        <v>145</v>
      </c>
      <c r="E3705">
        <v>24280</v>
      </c>
      <c r="F3705" t="s">
        <v>7769</v>
      </c>
    </row>
    <row r="3706" spans="1:6">
      <c r="A3706" s="3" t="s">
        <v>7528</v>
      </c>
      <c r="B3706" t="s">
        <v>7529</v>
      </c>
      <c r="C3706">
        <v>563</v>
      </c>
      <c r="D3706">
        <v>552</v>
      </c>
      <c r="E3706">
        <v>28060</v>
      </c>
      <c r="F3706" t="s">
        <v>7769</v>
      </c>
    </row>
    <row r="3707" spans="1:6">
      <c r="A3707" s="3" t="s">
        <v>7541</v>
      </c>
      <c r="B3707" t="s">
        <v>7542</v>
      </c>
      <c r="C3707">
        <v>662</v>
      </c>
      <c r="D3707">
        <v>661</v>
      </c>
      <c r="E3707">
        <v>30690</v>
      </c>
      <c r="F3707" t="s">
        <v>7769</v>
      </c>
    </row>
    <row r="3708" spans="1:6">
      <c r="A3708" s="3" t="s">
        <v>7530</v>
      </c>
      <c r="B3708" t="s">
        <v>7531</v>
      </c>
      <c r="C3708">
        <v>129</v>
      </c>
      <c r="D3708">
        <v>124</v>
      </c>
      <c r="E3708">
        <v>22400</v>
      </c>
      <c r="F3708" t="s">
        <v>7769</v>
      </c>
    </row>
    <row r="3709" spans="1:6">
      <c r="A3709" s="3" t="s">
        <v>7532</v>
      </c>
      <c r="B3709" t="s">
        <v>7533</v>
      </c>
      <c r="C3709">
        <v>372</v>
      </c>
      <c r="D3709">
        <v>380</v>
      </c>
      <c r="E3709">
        <v>26890</v>
      </c>
      <c r="F3709" t="s">
        <v>7769</v>
      </c>
    </row>
    <row r="3710" spans="1:6">
      <c r="A3710" s="3" t="s">
        <v>7534</v>
      </c>
      <c r="B3710" t="s">
        <v>7535</v>
      </c>
      <c r="C3710">
        <v>144</v>
      </c>
      <c r="D3710">
        <v>141</v>
      </c>
      <c r="E3710">
        <v>23020</v>
      </c>
      <c r="F3710" t="s">
        <v>7769</v>
      </c>
    </row>
    <row r="3711" spans="1:6">
      <c r="A3711" s="3" t="s">
        <v>7536</v>
      </c>
      <c r="B3711" t="s">
        <v>5951</v>
      </c>
      <c r="C3711">
        <v>62</v>
      </c>
      <c r="D3711">
        <v>54</v>
      </c>
      <c r="E3711" t="s">
        <v>7769</v>
      </c>
      <c r="F3711" t="s">
        <v>7769</v>
      </c>
    </row>
    <row r="3712" spans="1:6">
      <c r="A3712" s="3" t="s">
        <v>7537</v>
      </c>
      <c r="B3712" t="s">
        <v>7538</v>
      </c>
      <c r="C3712">
        <v>144</v>
      </c>
      <c r="D3712">
        <v>147</v>
      </c>
      <c r="E3712">
        <v>27710</v>
      </c>
      <c r="F3712" t="s">
        <v>7769</v>
      </c>
    </row>
    <row r="3713" spans="1:6">
      <c r="A3713" s="3" t="s">
        <v>7539</v>
      </c>
      <c r="B3713" t="s">
        <v>7540</v>
      </c>
      <c r="C3713">
        <v>195</v>
      </c>
      <c r="D3713">
        <v>207</v>
      </c>
      <c r="E3713">
        <v>26940</v>
      </c>
      <c r="F3713" t="s">
        <v>7769</v>
      </c>
    </row>
    <row r="3714" spans="1:6">
      <c r="A3714" s="3" t="s">
        <v>7543</v>
      </c>
      <c r="B3714" t="s">
        <v>7544</v>
      </c>
      <c r="C3714">
        <v>353</v>
      </c>
      <c r="D3714">
        <v>318</v>
      </c>
      <c r="E3714">
        <v>26540</v>
      </c>
      <c r="F3714" t="s">
        <v>7769</v>
      </c>
    </row>
    <row r="3715" spans="1:6">
      <c r="A3715" s="3" t="s">
        <v>7545</v>
      </c>
      <c r="B3715" t="s">
        <v>7546</v>
      </c>
      <c r="C3715">
        <v>393</v>
      </c>
      <c r="D3715">
        <v>353</v>
      </c>
      <c r="E3715">
        <v>24800</v>
      </c>
      <c r="F3715" t="s">
        <v>7769</v>
      </c>
    </row>
    <row r="3716" spans="1:6">
      <c r="A3716" s="3" t="s">
        <v>7547</v>
      </c>
      <c r="B3716" t="s">
        <v>7548</v>
      </c>
      <c r="C3716">
        <v>356</v>
      </c>
      <c r="D3716">
        <v>334</v>
      </c>
      <c r="E3716">
        <v>24140</v>
      </c>
      <c r="F3716" t="s">
        <v>7769</v>
      </c>
    </row>
    <row r="3717" spans="1:6">
      <c r="A3717" s="3" t="s">
        <v>7054</v>
      </c>
      <c r="B3717" t="s">
        <v>7055</v>
      </c>
      <c r="C3717">
        <v>358</v>
      </c>
      <c r="D3717">
        <v>332</v>
      </c>
      <c r="E3717">
        <v>25080</v>
      </c>
      <c r="F3717" t="s">
        <v>7769</v>
      </c>
    </row>
    <row r="3718" spans="1:6">
      <c r="A3718" s="3" t="s">
        <v>7559</v>
      </c>
      <c r="B3718" t="s">
        <v>7560</v>
      </c>
      <c r="C3718">
        <v>299</v>
      </c>
      <c r="D3718">
        <v>308</v>
      </c>
      <c r="E3718">
        <v>23890</v>
      </c>
      <c r="F3718" t="s">
        <v>7769</v>
      </c>
    </row>
    <row r="3719" spans="1:6">
      <c r="A3719" s="3" t="s">
        <v>7549</v>
      </c>
      <c r="B3719" t="s">
        <v>7550</v>
      </c>
      <c r="C3719">
        <v>818</v>
      </c>
      <c r="D3719">
        <v>805</v>
      </c>
      <c r="E3719">
        <v>24630</v>
      </c>
      <c r="F3719" t="s">
        <v>7769</v>
      </c>
    </row>
    <row r="3720" spans="1:6">
      <c r="A3720" s="3" t="s">
        <v>7551</v>
      </c>
      <c r="B3720" t="s">
        <v>7552</v>
      </c>
      <c r="C3720">
        <v>461</v>
      </c>
      <c r="D3720">
        <v>435</v>
      </c>
      <c r="E3720">
        <v>25990</v>
      </c>
      <c r="F3720" t="s">
        <v>7769</v>
      </c>
    </row>
    <row r="3721" spans="1:6">
      <c r="A3721" s="3" t="s">
        <v>7056</v>
      </c>
      <c r="B3721" t="s">
        <v>7057</v>
      </c>
      <c r="C3721">
        <v>248</v>
      </c>
      <c r="D3721">
        <v>234</v>
      </c>
      <c r="E3721">
        <v>23610</v>
      </c>
      <c r="F3721" t="s">
        <v>7769</v>
      </c>
    </row>
    <row r="3722" spans="1:6">
      <c r="A3722" s="3" t="s">
        <v>7553</v>
      </c>
      <c r="B3722" t="s">
        <v>7554</v>
      </c>
      <c r="C3722">
        <v>249</v>
      </c>
      <c r="D3722">
        <v>220</v>
      </c>
      <c r="E3722">
        <v>25190</v>
      </c>
      <c r="F3722" t="s">
        <v>7769</v>
      </c>
    </row>
    <row r="3723" spans="1:6">
      <c r="A3723" s="3" t="s">
        <v>7557</v>
      </c>
      <c r="B3723" t="s">
        <v>7558</v>
      </c>
      <c r="C3723">
        <v>548</v>
      </c>
      <c r="D3723">
        <v>549</v>
      </c>
      <c r="E3723">
        <v>22290</v>
      </c>
      <c r="F3723" t="s">
        <v>7769</v>
      </c>
    </row>
    <row r="3724" spans="1:6">
      <c r="A3724" s="3" t="s">
        <v>7561</v>
      </c>
      <c r="B3724" t="s">
        <v>7562</v>
      </c>
      <c r="C3724">
        <v>40</v>
      </c>
      <c r="D3724">
        <v>29</v>
      </c>
      <c r="E3724" t="s">
        <v>7769</v>
      </c>
      <c r="F3724" t="s">
        <v>7769</v>
      </c>
    </row>
    <row r="3725" spans="1:6">
      <c r="A3725" s="3" t="s">
        <v>7563</v>
      </c>
      <c r="B3725" t="s">
        <v>1482</v>
      </c>
      <c r="C3725">
        <v>100</v>
      </c>
      <c r="D3725">
        <v>98</v>
      </c>
      <c r="E3725" t="s">
        <v>7769</v>
      </c>
      <c r="F3725" t="s">
        <v>7769</v>
      </c>
    </row>
    <row r="3726" spans="1:6">
      <c r="A3726" s="3" t="s">
        <v>7564</v>
      </c>
      <c r="B3726" t="s">
        <v>7565</v>
      </c>
      <c r="C3726">
        <v>288</v>
      </c>
      <c r="D3726">
        <v>288</v>
      </c>
      <c r="E3726">
        <v>27150</v>
      </c>
      <c r="F3726" t="s">
        <v>7769</v>
      </c>
    </row>
    <row r="3727" spans="1:6">
      <c r="A3727" s="3" t="s">
        <v>7566</v>
      </c>
      <c r="B3727" t="s">
        <v>7567</v>
      </c>
      <c r="C3727">
        <v>636</v>
      </c>
      <c r="D3727">
        <v>655</v>
      </c>
      <c r="E3727">
        <v>24460</v>
      </c>
      <c r="F3727" t="s">
        <v>7769</v>
      </c>
    </row>
    <row r="3728" spans="1:6">
      <c r="A3728" s="3" t="s">
        <v>7568</v>
      </c>
      <c r="B3728" t="s">
        <v>7569</v>
      </c>
      <c r="C3728">
        <v>220</v>
      </c>
      <c r="D3728">
        <v>222</v>
      </c>
      <c r="E3728">
        <v>25660</v>
      </c>
      <c r="F3728" t="s">
        <v>7769</v>
      </c>
    </row>
    <row r="3729" spans="1:6">
      <c r="A3729" s="3" t="s">
        <v>7572</v>
      </c>
      <c r="B3729" t="s">
        <v>7573</v>
      </c>
      <c r="C3729">
        <v>151</v>
      </c>
      <c r="D3729">
        <v>132</v>
      </c>
      <c r="E3729">
        <v>24500</v>
      </c>
      <c r="F3729" t="s">
        <v>7769</v>
      </c>
    </row>
    <row r="3730" spans="1:6">
      <c r="A3730" s="3" t="s">
        <v>7574</v>
      </c>
      <c r="B3730" t="s">
        <v>7575</v>
      </c>
      <c r="C3730">
        <v>125</v>
      </c>
      <c r="D3730">
        <v>120</v>
      </c>
      <c r="E3730">
        <v>27260</v>
      </c>
      <c r="F3730" t="s">
        <v>7769</v>
      </c>
    </row>
    <row r="3731" spans="1:6">
      <c r="A3731" s="3" t="s">
        <v>7570</v>
      </c>
      <c r="B3731" t="s">
        <v>7571</v>
      </c>
      <c r="C3731">
        <v>851</v>
      </c>
      <c r="D3731">
        <v>815</v>
      </c>
      <c r="E3731">
        <v>25570</v>
      </c>
      <c r="F3731" t="s">
        <v>7769</v>
      </c>
    </row>
    <row r="3732" spans="1:6">
      <c r="A3732" s="3" t="s">
        <v>7576</v>
      </c>
      <c r="B3732" t="s">
        <v>5995</v>
      </c>
      <c r="C3732">
        <v>395</v>
      </c>
      <c r="D3732">
        <v>414</v>
      </c>
      <c r="E3732">
        <v>24760</v>
      </c>
      <c r="F3732" t="s">
        <v>7769</v>
      </c>
    </row>
    <row r="3733" spans="1:6">
      <c r="A3733" s="3" t="s">
        <v>7577</v>
      </c>
      <c r="B3733" t="s">
        <v>7578</v>
      </c>
      <c r="C3733">
        <v>246</v>
      </c>
      <c r="D3733">
        <v>233</v>
      </c>
      <c r="E3733">
        <v>26690</v>
      </c>
      <c r="F3733" t="s">
        <v>7769</v>
      </c>
    </row>
    <row r="3734" spans="1:6">
      <c r="A3734" s="3" t="s">
        <v>7581</v>
      </c>
      <c r="B3734" t="s">
        <v>7582</v>
      </c>
      <c r="C3734">
        <v>406</v>
      </c>
      <c r="D3734">
        <v>444</v>
      </c>
      <c r="E3734">
        <v>28020</v>
      </c>
      <c r="F3734" t="s">
        <v>7769</v>
      </c>
    </row>
    <row r="3735" spans="1:6">
      <c r="A3735" s="3" t="s">
        <v>7579</v>
      </c>
      <c r="B3735" t="s">
        <v>7580</v>
      </c>
      <c r="C3735">
        <v>87</v>
      </c>
      <c r="D3735">
        <v>79</v>
      </c>
      <c r="E3735" t="s">
        <v>7769</v>
      </c>
      <c r="F3735" t="s">
        <v>7769</v>
      </c>
    </row>
    <row r="3736" spans="1:6">
      <c r="A3736" s="3" t="s">
        <v>7583</v>
      </c>
      <c r="B3736" t="s">
        <v>7584</v>
      </c>
      <c r="C3736">
        <v>308</v>
      </c>
      <c r="D3736">
        <v>268</v>
      </c>
      <c r="E3736">
        <v>28110</v>
      </c>
      <c r="F3736" t="s">
        <v>7769</v>
      </c>
    </row>
    <row r="3737" spans="1:6">
      <c r="A3737" s="3" t="s">
        <v>7585</v>
      </c>
      <c r="B3737" t="s">
        <v>7586</v>
      </c>
      <c r="C3737">
        <v>540</v>
      </c>
      <c r="D3737">
        <v>531</v>
      </c>
      <c r="E3737">
        <v>27980</v>
      </c>
      <c r="F3737" t="s">
        <v>7769</v>
      </c>
    </row>
    <row r="3738" spans="1:6">
      <c r="A3738" s="3" t="s">
        <v>7587</v>
      </c>
      <c r="B3738" t="s">
        <v>4276</v>
      </c>
      <c r="C3738">
        <v>149</v>
      </c>
      <c r="D3738">
        <v>141</v>
      </c>
      <c r="E3738">
        <v>23190</v>
      </c>
      <c r="F3738" t="s">
        <v>7769</v>
      </c>
    </row>
    <row r="3739" spans="1:6">
      <c r="A3739" s="3" t="s">
        <v>7588</v>
      </c>
      <c r="B3739" t="s">
        <v>7589</v>
      </c>
      <c r="C3739">
        <v>93</v>
      </c>
      <c r="D3739">
        <v>97</v>
      </c>
      <c r="E3739" t="s">
        <v>7769</v>
      </c>
      <c r="F3739" t="s">
        <v>7769</v>
      </c>
    </row>
    <row r="3740" spans="1:6">
      <c r="A3740" s="3" t="s">
        <v>7590</v>
      </c>
      <c r="B3740" t="s">
        <v>7591</v>
      </c>
      <c r="C3740">
        <v>163</v>
      </c>
      <c r="D3740">
        <v>174</v>
      </c>
      <c r="E3740">
        <v>24690</v>
      </c>
      <c r="F3740" t="s">
        <v>7769</v>
      </c>
    </row>
    <row r="3741" spans="1:6">
      <c r="A3741" s="3" t="s">
        <v>7592</v>
      </c>
      <c r="B3741" t="s">
        <v>7593</v>
      </c>
      <c r="C3741">
        <v>150</v>
      </c>
      <c r="D3741">
        <v>147</v>
      </c>
      <c r="E3741">
        <v>24060</v>
      </c>
      <c r="F3741" t="s">
        <v>7769</v>
      </c>
    </row>
    <row r="3742" spans="1:6">
      <c r="A3742" s="3" t="s">
        <v>7594</v>
      </c>
      <c r="B3742" t="s">
        <v>7595</v>
      </c>
      <c r="C3742">
        <v>165</v>
      </c>
      <c r="D3742">
        <v>168</v>
      </c>
      <c r="E3742">
        <v>25830</v>
      </c>
      <c r="F3742" t="s">
        <v>7769</v>
      </c>
    </row>
    <row r="3743" spans="1:6">
      <c r="A3743" s="3" t="s">
        <v>7596</v>
      </c>
      <c r="B3743" t="s">
        <v>7597</v>
      </c>
      <c r="C3743">
        <v>735</v>
      </c>
      <c r="D3743">
        <v>929</v>
      </c>
      <c r="E3743">
        <v>30270</v>
      </c>
      <c r="F3743" t="s">
        <v>7769</v>
      </c>
    </row>
    <row r="3744" spans="1:6">
      <c r="A3744" s="3" t="s">
        <v>7003</v>
      </c>
      <c r="B3744" t="s">
        <v>7004</v>
      </c>
      <c r="C3744">
        <v>252</v>
      </c>
      <c r="D3744">
        <v>241</v>
      </c>
      <c r="E3744">
        <v>28660</v>
      </c>
      <c r="F3744" t="s">
        <v>7769</v>
      </c>
    </row>
    <row r="3745" spans="1:6">
      <c r="A3745" s="3" t="s">
        <v>7598</v>
      </c>
      <c r="B3745" t="s">
        <v>7599</v>
      </c>
      <c r="C3745">
        <v>2368</v>
      </c>
      <c r="D3745">
        <v>2263</v>
      </c>
      <c r="E3745">
        <v>26490</v>
      </c>
      <c r="F3745">
        <v>8</v>
      </c>
    </row>
    <row r="3746" spans="1:6">
      <c r="A3746" s="3" t="s">
        <v>7604</v>
      </c>
      <c r="B3746" t="s">
        <v>7605</v>
      </c>
      <c r="C3746">
        <v>58</v>
      </c>
      <c r="D3746">
        <v>46</v>
      </c>
      <c r="E3746" t="s">
        <v>7769</v>
      </c>
      <c r="F3746" t="s">
        <v>7769</v>
      </c>
    </row>
    <row r="3747" spans="1:6">
      <c r="A3747" s="3" t="s">
        <v>7600</v>
      </c>
      <c r="B3747" t="s">
        <v>7601</v>
      </c>
      <c r="C3747">
        <v>473</v>
      </c>
      <c r="D3747">
        <v>461</v>
      </c>
      <c r="E3747">
        <v>24640</v>
      </c>
      <c r="F3747" t="s">
        <v>7769</v>
      </c>
    </row>
    <row r="3748" spans="1:6">
      <c r="A3748" s="3" t="s">
        <v>7606</v>
      </c>
      <c r="B3748" t="s">
        <v>7607</v>
      </c>
      <c r="C3748">
        <v>190</v>
      </c>
      <c r="D3748">
        <v>177</v>
      </c>
      <c r="E3748">
        <v>23670</v>
      </c>
      <c r="F3748" t="s">
        <v>7769</v>
      </c>
    </row>
    <row r="3749" spans="1:6">
      <c r="A3749" s="3" t="s">
        <v>7620</v>
      </c>
      <c r="B3749" t="s">
        <v>7621</v>
      </c>
      <c r="C3749">
        <v>127</v>
      </c>
      <c r="D3749">
        <v>137</v>
      </c>
      <c r="E3749">
        <v>26870</v>
      </c>
      <c r="F3749" t="s">
        <v>7769</v>
      </c>
    </row>
    <row r="3750" spans="1:6">
      <c r="A3750" s="3" t="s">
        <v>7608</v>
      </c>
      <c r="B3750" t="s">
        <v>7609</v>
      </c>
      <c r="C3750">
        <v>1422</v>
      </c>
      <c r="D3750">
        <v>1545</v>
      </c>
      <c r="E3750">
        <v>29640</v>
      </c>
      <c r="F3750" t="s">
        <v>7769</v>
      </c>
    </row>
    <row r="3751" spans="1:6">
      <c r="A3751" s="3" t="s">
        <v>7610</v>
      </c>
      <c r="B3751" t="s">
        <v>7611</v>
      </c>
      <c r="C3751">
        <v>4464</v>
      </c>
      <c r="D3751">
        <v>4647</v>
      </c>
      <c r="E3751">
        <v>26170</v>
      </c>
      <c r="F3751">
        <v>8</v>
      </c>
    </row>
    <row r="3752" spans="1:6">
      <c r="A3752" s="3" t="s">
        <v>7612</v>
      </c>
      <c r="B3752" t="s">
        <v>7613</v>
      </c>
      <c r="C3752">
        <v>152</v>
      </c>
      <c r="D3752">
        <v>138</v>
      </c>
      <c r="E3752">
        <v>26000</v>
      </c>
      <c r="F3752" t="s">
        <v>7769</v>
      </c>
    </row>
    <row r="3753" spans="1:6">
      <c r="A3753" s="3" t="s">
        <v>7614</v>
      </c>
      <c r="B3753" t="s">
        <v>7615</v>
      </c>
      <c r="C3753">
        <v>366</v>
      </c>
      <c r="D3753">
        <v>294</v>
      </c>
      <c r="E3753">
        <v>24360</v>
      </c>
      <c r="F3753" t="s">
        <v>7769</v>
      </c>
    </row>
    <row r="3754" spans="1:6">
      <c r="A3754" s="3" t="s">
        <v>7616</v>
      </c>
      <c r="B3754" t="s">
        <v>7617</v>
      </c>
      <c r="C3754">
        <v>588</v>
      </c>
      <c r="D3754">
        <v>530</v>
      </c>
      <c r="E3754">
        <v>24650</v>
      </c>
      <c r="F3754" t="s">
        <v>7769</v>
      </c>
    </row>
    <row r="3755" spans="1:6">
      <c r="A3755" s="3" t="s">
        <v>7622</v>
      </c>
      <c r="B3755" t="s">
        <v>7623</v>
      </c>
      <c r="C3755">
        <v>274</v>
      </c>
      <c r="D3755">
        <v>288</v>
      </c>
      <c r="E3755">
        <v>27290</v>
      </c>
      <c r="F3755" t="s">
        <v>7769</v>
      </c>
    </row>
    <row r="3756" spans="1:6">
      <c r="A3756" s="3" t="s">
        <v>7624</v>
      </c>
      <c r="B3756" t="s">
        <v>7625</v>
      </c>
      <c r="C3756">
        <v>181</v>
      </c>
      <c r="D3756">
        <v>167</v>
      </c>
      <c r="E3756">
        <v>25280</v>
      </c>
      <c r="F3756" t="s">
        <v>7769</v>
      </c>
    </row>
    <row r="3757" spans="1:6">
      <c r="A3757" s="3" t="s">
        <v>7618</v>
      </c>
      <c r="B3757" t="s">
        <v>7619</v>
      </c>
      <c r="C3757">
        <v>155</v>
      </c>
      <c r="D3757">
        <v>160</v>
      </c>
      <c r="E3757">
        <v>27080</v>
      </c>
      <c r="F3757" t="s">
        <v>7769</v>
      </c>
    </row>
    <row r="3758" spans="1:6">
      <c r="A3758" s="3" t="s">
        <v>7626</v>
      </c>
      <c r="B3758" t="s">
        <v>7627</v>
      </c>
      <c r="C3758">
        <v>474</v>
      </c>
      <c r="D3758">
        <v>468</v>
      </c>
      <c r="E3758">
        <v>24100</v>
      </c>
      <c r="F3758" t="s">
        <v>7769</v>
      </c>
    </row>
    <row r="3759" spans="1:6">
      <c r="A3759" s="3" t="s">
        <v>7602</v>
      </c>
      <c r="B3759" t="s">
        <v>7603</v>
      </c>
      <c r="C3759">
        <v>271</v>
      </c>
      <c r="D3759">
        <v>281</v>
      </c>
      <c r="E3759">
        <v>24370</v>
      </c>
      <c r="F3759" t="s">
        <v>7769</v>
      </c>
    </row>
    <row r="3760" spans="1:6">
      <c r="A3760" s="3" t="s">
        <v>7628</v>
      </c>
      <c r="B3760" t="s">
        <v>7629</v>
      </c>
      <c r="C3760">
        <v>491</v>
      </c>
      <c r="D3760">
        <v>503</v>
      </c>
      <c r="E3760">
        <v>22400</v>
      </c>
      <c r="F3760" t="s">
        <v>7769</v>
      </c>
    </row>
    <row r="3761" spans="1:6">
      <c r="A3761" s="3" t="s">
        <v>7630</v>
      </c>
      <c r="B3761" t="s">
        <v>7631</v>
      </c>
      <c r="C3761">
        <v>483</v>
      </c>
      <c r="D3761">
        <v>474</v>
      </c>
      <c r="E3761">
        <v>23720</v>
      </c>
      <c r="F3761" t="s">
        <v>7769</v>
      </c>
    </row>
    <row r="3762" spans="1:6">
      <c r="A3762" s="3" t="s">
        <v>7632</v>
      </c>
      <c r="B3762" t="s">
        <v>7633</v>
      </c>
      <c r="C3762">
        <v>127</v>
      </c>
      <c r="D3762">
        <v>136</v>
      </c>
      <c r="E3762">
        <v>22410</v>
      </c>
      <c r="F3762" t="s">
        <v>7769</v>
      </c>
    </row>
    <row r="3763" spans="1:6">
      <c r="A3763" s="3" t="s">
        <v>7634</v>
      </c>
      <c r="B3763" t="s">
        <v>7635</v>
      </c>
      <c r="C3763">
        <v>603</v>
      </c>
      <c r="D3763">
        <v>595</v>
      </c>
      <c r="E3763">
        <v>24940</v>
      </c>
      <c r="F3763" t="s">
        <v>7769</v>
      </c>
    </row>
    <row r="3764" spans="1:6">
      <c r="A3764" s="3" t="s">
        <v>7636</v>
      </c>
      <c r="B3764" t="s">
        <v>7637</v>
      </c>
      <c r="C3764">
        <v>142</v>
      </c>
      <c r="D3764">
        <v>130</v>
      </c>
      <c r="E3764">
        <v>27460</v>
      </c>
      <c r="F3764" t="s">
        <v>7769</v>
      </c>
    </row>
    <row r="3765" spans="1:6">
      <c r="A3765" s="3" t="s">
        <v>7638</v>
      </c>
      <c r="B3765" t="s">
        <v>7639</v>
      </c>
      <c r="C3765">
        <v>96</v>
      </c>
      <c r="D3765">
        <v>96</v>
      </c>
      <c r="E3765" t="s">
        <v>7769</v>
      </c>
      <c r="F3765" t="s">
        <v>7769</v>
      </c>
    </row>
    <row r="3766" spans="1:6">
      <c r="A3766" s="3" t="s">
        <v>7642</v>
      </c>
      <c r="B3766" t="s">
        <v>7643</v>
      </c>
      <c r="C3766">
        <v>437</v>
      </c>
      <c r="D3766">
        <v>459</v>
      </c>
      <c r="E3766">
        <v>24710</v>
      </c>
      <c r="F3766" t="s">
        <v>7769</v>
      </c>
    </row>
    <row r="3767" spans="1:6">
      <c r="A3767" s="3" t="s">
        <v>7640</v>
      </c>
      <c r="B3767" t="s">
        <v>7641</v>
      </c>
      <c r="C3767">
        <v>837</v>
      </c>
      <c r="D3767">
        <v>839</v>
      </c>
      <c r="E3767">
        <v>24630</v>
      </c>
      <c r="F3767" t="s">
        <v>7769</v>
      </c>
    </row>
    <row r="3768" spans="1:6">
      <c r="A3768" s="3" t="s">
        <v>7644</v>
      </c>
      <c r="B3768" t="s">
        <v>7645</v>
      </c>
      <c r="C3768">
        <v>89</v>
      </c>
      <c r="D3768">
        <v>78</v>
      </c>
      <c r="E3768" t="s">
        <v>7769</v>
      </c>
      <c r="F3768" t="s">
        <v>7769</v>
      </c>
    </row>
    <row r="3769" spans="1:6">
      <c r="A3769" s="3" t="s">
        <v>7646</v>
      </c>
      <c r="B3769" t="s">
        <v>7647</v>
      </c>
      <c r="C3769">
        <v>758</v>
      </c>
      <c r="D3769">
        <v>743</v>
      </c>
      <c r="E3769">
        <v>25230</v>
      </c>
      <c r="F3769" t="s">
        <v>7769</v>
      </c>
    </row>
    <row r="3770" spans="1:6">
      <c r="A3770" s="3" t="s">
        <v>7648</v>
      </c>
      <c r="B3770" t="s">
        <v>6079</v>
      </c>
      <c r="C3770">
        <v>222</v>
      </c>
      <c r="D3770">
        <v>230</v>
      </c>
      <c r="E3770">
        <v>23530</v>
      </c>
      <c r="F3770" t="s">
        <v>7769</v>
      </c>
    </row>
    <row r="3771" spans="1:6">
      <c r="A3771" s="3" t="s">
        <v>7649</v>
      </c>
      <c r="B3771" t="s">
        <v>7650</v>
      </c>
      <c r="C3771">
        <v>143</v>
      </c>
      <c r="D3771">
        <v>139</v>
      </c>
      <c r="E3771">
        <v>23190</v>
      </c>
      <c r="F3771" t="s">
        <v>7769</v>
      </c>
    </row>
    <row r="3772" spans="1:6">
      <c r="A3772" s="3" t="s">
        <v>7651</v>
      </c>
      <c r="B3772" t="s">
        <v>7652</v>
      </c>
      <c r="C3772">
        <v>150</v>
      </c>
      <c r="D3772">
        <v>121</v>
      </c>
      <c r="E3772">
        <v>27770</v>
      </c>
      <c r="F3772" t="s">
        <v>7769</v>
      </c>
    </row>
    <row r="3773" spans="1:6">
      <c r="A3773" s="3" t="s">
        <v>7653</v>
      </c>
      <c r="B3773" t="s">
        <v>7654</v>
      </c>
      <c r="C3773">
        <v>263</v>
      </c>
      <c r="D3773">
        <v>249</v>
      </c>
      <c r="E3773">
        <v>27710</v>
      </c>
      <c r="F3773" t="s">
        <v>7769</v>
      </c>
    </row>
    <row r="3774" spans="1:6">
      <c r="A3774" s="3" t="s">
        <v>7655</v>
      </c>
      <c r="B3774" t="s">
        <v>7656</v>
      </c>
      <c r="C3774">
        <v>121</v>
      </c>
      <c r="D3774">
        <v>103</v>
      </c>
      <c r="E3774">
        <v>22760</v>
      </c>
      <c r="F3774" t="s">
        <v>7769</v>
      </c>
    </row>
    <row r="3775" spans="1:6">
      <c r="A3775" s="3" t="s">
        <v>7657</v>
      </c>
      <c r="B3775" t="s">
        <v>7658</v>
      </c>
      <c r="C3775">
        <v>816</v>
      </c>
      <c r="D3775">
        <v>732</v>
      </c>
      <c r="E3775">
        <v>24360</v>
      </c>
      <c r="F3775" t="s">
        <v>7769</v>
      </c>
    </row>
    <row r="3776" spans="1:6">
      <c r="A3776" s="3" t="s">
        <v>7659</v>
      </c>
      <c r="B3776" t="s">
        <v>7660</v>
      </c>
      <c r="C3776">
        <v>1268</v>
      </c>
      <c r="D3776">
        <v>1302</v>
      </c>
      <c r="E3776">
        <v>21750</v>
      </c>
      <c r="F3776" t="s">
        <v>7769</v>
      </c>
    </row>
    <row r="3777" spans="1:6">
      <c r="A3777" s="3" t="s">
        <v>7661</v>
      </c>
      <c r="B3777" t="s">
        <v>7662</v>
      </c>
      <c r="C3777">
        <v>60</v>
      </c>
      <c r="D3777">
        <v>46</v>
      </c>
      <c r="E3777" t="s">
        <v>7769</v>
      </c>
      <c r="F3777" t="s">
        <v>7769</v>
      </c>
    </row>
    <row r="3778" spans="1:6">
      <c r="A3778" s="3" t="s">
        <v>7663</v>
      </c>
      <c r="B3778" t="s">
        <v>7664</v>
      </c>
      <c r="C3778">
        <v>92</v>
      </c>
      <c r="D3778">
        <v>87</v>
      </c>
      <c r="E3778" t="s">
        <v>7769</v>
      </c>
      <c r="F3778" t="s">
        <v>7769</v>
      </c>
    </row>
    <row r="3779" spans="1:6">
      <c r="A3779" s="3" t="s">
        <v>7667</v>
      </c>
      <c r="B3779" t="s">
        <v>7668</v>
      </c>
      <c r="C3779">
        <v>304</v>
      </c>
      <c r="D3779">
        <v>296</v>
      </c>
      <c r="E3779">
        <v>22430</v>
      </c>
      <c r="F3779" t="s">
        <v>7769</v>
      </c>
    </row>
    <row r="3780" spans="1:6">
      <c r="A3780" s="3" t="s">
        <v>7669</v>
      </c>
      <c r="B3780" t="s">
        <v>7670</v>
      </c>
      <c r="C3780">
        <v>127</v>
      </c>
      <c r="D3780">
        <v>130</v>
      </c>
      <c r="E3780">
        <v>25680</v>
      </c>
      <c r="F3780" t="s">
        <v>7769</v>
      </c>
    </row>
    <row r="3781" spans="1:6">
      <c r="A3781" s="3" t="s">
        <v>7671</v>
      </c>
      <c r="B3781" t="s">
        <v>7672</v>
      </c>
      <c r="C3781">
        <v>514</v>
      </c>
      <c r="D3781">
        <v>490</v>
      </c>
      <c r="E3781">
        <v>24910</v>
      </c>
      <c r="F3781" t="s">
        <v>7769</v>
      </c>
    </row>
    <row r="3782" spans="1:6">
      <c r="A3782" s="3" t="s">
        <v>7673</v>
      </c>
      <c r="B3782" t="s">
        <v>7674</v>
      </c>
      <c r="C3782">
        <v>267</v>
      </c>
      <c r="D3782">
        <v>264</v>
      </c>
      <c r="E3782">
        <v>31250</v>
      </c>
      <c r="F3782" t="s">
        <v>7769</v>
      </c>
    </row>
    <row r="3783" spans="1:6">
      <c r="A3783" s="3" t="s">
        <v>7665</v>
      </c>
      <c r="B3783" t="s">
        <v>7666</v>
      </c>
      <c r="C3783">
        <v>227</v>
      </c>
      <c r="D3783">
        <v>243</v>
      </c>
      <c r="E3783">
        <v>29150</v>
      </c>
      <c r="F3783" t="s">
        <v>7769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13CB9-D71F-4DAD-AF23-4716A80F6A02}">
  <dimension ref="A1:J93"/>
  <sheetViews>
    <sheetView workbookViewId="0">
      <pane xSplit="2" ySplit="1" topLeftCell="C67" activePane="bottomRight" state="frozen"/>
      <selection pane="bottomRight" activeCell="F1" sqref="F1"/>
      <selection pane="bottomLeft"/>
      <selection pane="topRight"/>
    </sheetView>
  </sheetViews>
  <sheetFormatPr defaultRowHeight="15"/>
  <cols>
    <col min="1" max="1" width="12" customWidth="1"/>
    <col min="2" max="2" width="40" customWidth="1"/>
    <col min="3" max="6" width="16" customWidth="1"/>
  </cols>
  <sheetData>
    <row r="1" spans="1:6">
      <c r="A1" s="2" t="s">
        <v>4</v>
      </c>
      <c r="B1" s="2" t="s">
        <v>7771</v>
      </c>
      <c r="C1" s="2" t="s">
        <v>7765</v>
      </c>
      <c r="D1" s="2" t="s">
        <v>7766</v>
      </c>
      <c r="E1" s="2" t="s">
        <v>7767</v>
      </c>
      <c r="F1" s="2" t="s">
        <v>7768</v>
      </c>
    </row>
    <row r="2" spans="1:6">
      <c r="A2" s="3" t="s">
        <v>6228</v>
      </c>
      <c r="B2" t="s">
        <v>6227</v>
      </c>
      <c r="C2">
        <v>180816</v>
      </c>
      <c r="D2">
        <v>184392</v>
      </c>
      <c r="E2">
        <v>23640</v>
      </c>
      <c r="F2">
        <v>23.5</v>
      </c>
    </row>
    <row r="3" spans="1:6">
      <c r="A3" s="3" t="s">
        <v>13</v>
      </c>
      <c r="B3" t="s">
        <v>12</v>
      </c>
      <c r="C3">
        <v>55470</v>
      </c>
      <c r="D3">
        <v>54027</v>
      </c>
      <c r="E3">
        <v>22590</v>
      </c>
      <c r="F3">
        <v>21.6</v>
      </c>
    </row>
    <row r="4" spans="1:6">
      <c r="A4" s="3" t="s">
        <v>1677</v>
      </c>
      <c r="B4" t="s">
        <v>1676</v>
      </c>
      <c r="C4">
        <v>70957</v>
      </c>
      <c r="D4">
        <v>69764</v>
      </c>
      <c r="E4">
        <v>22340</v>
      </c>
      <c r="F4">
        <v>21.1</v>
      </c>
    </row>
    <row r="5" spans="1:6">
      <c r="A5" s="3" t="s">
        <v>1703</v>
      </c>
      <c r="B5" t="s">
        <v>1702</v>
      </c>
      <c r="C5">
        <v>102272</v>
      </c>
      <c r="D5">
        <v>102743</v>
      </c>
      <c r="E5">
        <v>25990</v>
      </c>
      <c r="F5">
        <v>11.1</v>
      </c>
    </row>
    <row r="6" spans="1:6">
      <c r="A6" s="3" t="s">
        <v>3344</v>
      </c>
      <c r="B6" t="s">
        <v>3343</v>
      </c>
      <c r="C6">
        <v>86512</v>
      </c>
      <c r="D6">
        <v>90234</v>
      </c>
      <c r="E6">
        <v>19250</v>
      </c>
      <c r="F6">
        <v>33.5</v>
      </c>
    </row>
    <row r="7" spans="1:6">
      <c r="A7" s="3" t="s">
        <v>1673</v>
      </c>
      <c r="B7" t="s">
        <v>1672</v>
      </c>
      <c r="C7">
        <v>149258</v>
      </c>
      <c r="D7">
        <v>149282</v>
      </c>
      <c r="E7">
        <v>22540</v>
      </c>
      <c r="F7">
        <v>22.4</v>
      </c>
    </row>
    <row r="8" spans="1:6">
      <c r="A8" s="3" t="s">
        <v>4700</v>
      </c>
      <c r="B8" t="s">
        <v>4699</v>
      </c>
      <c r="C8">
        <v>105269</v>
      </c>
      <c r="D8">
        <v>98895</v>
      </c>
      <c r="E8">
        <v>22150</v>
      </c>
      <c r="F8">
        <v>23</v>
      </c>
    </row>
    <row r="9" spans="1:6">
      <c r="A9" s="3" t="s">
        <v>20</v>
      </c>
      <c r="B9" t="s">
        <v>19</v>
      </c>
      <c r="C9">
        <v>52328</v>
      </c>
      <c r="D9">
        <v>51809</v>
      </c>
      <c r="E9">
        <v>22560</v>
      </c>
      <c r="F9">
        <v>23.9</v>
      </c>
    </row>
    <row r="10" spans="1:6">
      <c r="A10" s="3" t="s">
        <v>1661</v>
      </c>
      <c r="B10" t="s">
        <v>1660</v>
      </c>
      <c r="C10">
        <v>125651</v>
      </c>
      <c r="D10">
        <v>122247</v>
      </c>
      <c r="E10">
        <v>20580</v>
      </c>
      <c r="F10">
        <v>28.6</v>
      </c>
    </row>
    <row r="11" spans="1:6">
      <c r="A11" s="3" t="s">
        <v>1691</v>
      </c>
      <c r="B11" t="s">
        <v>1690</v>
      </c>
      <c r="C11">
        <v>192594</v>
      </c>
      <c r="D11">
        <v>191738</v>
      </c>
      <c r="E11">
        <v>22000</v>
      </c>
      <c r="F11">
        <v>25</v>
      </c>
    </row>
    <row r="12" spans="1:6">
      <c r="A12" s="3" t="s">
        <v>4684</v>
      </c>
      <c r="B12" t="s">
        <v>4683</v>
      </c>
      <c r="C12">
        <v>125835</v>
      </c>
      <c r="D12">
        <v>125793</v>
      </c>
      <c r="E12">
        <v>21790</v>
      </c>
      <c r="F12">
        <v>23.3</v>
      </c>
    </row>
    <row r="13" spans="1:6">
      <c r="A13" s="3" t="s">
        <v>4438</v>
      </c>
      <c r="B13" t="s">
        <v>4437</v>
      </c>
      <c r="C13">
        <v>276895</v>
      </c>
      <c r="D13">
        <v>275028</v>
      </c>
      <c r="E13">
        <v>22990</v>
      </c>
      <c r="F13">
        <v>19.399999999999999</v>
      </c>
    </row>
    <row r="14" spans="1:6">
      <c r="A14" s="3" t="s">
        <v>1653</v>
      </c>
      <c r="B14" t="s">
        <v>1652</v>
      </c>
      <c r="C14">
        <v>81906</v>
      </c>
      <c r="D14">
        <v>80120</v>
      </c>
      <c r="E14">
        <v>23780</v>
      </c>
      <c r="F14">
        <v>17.600000000000001</v>
      </c>
    </row>
    <row r="15" spans="1:6">
      <c r="A15" s="3" t="s">
        <v>4372</v>
      </c>
      <c r="B15" t="s">
        <v>4371</v>
      </c>
      <c r="C15">
        <v>241934</v>
      </c>
      <c r="D15">
        <v>242013</v>
      </c>
      <c r="E15">
        <v>21190</v>
      </c>
      <c r="F15">
        <v>25.3</v>
      </c>
    </row>
    <row r="16" spans="1:6">
      <c r="A16" s="3" t="s">
        <v>6172</v>
      </c>
      <c r="B16" t="s">
        <v>6171</v>
      </c>
      <c r="C16">
        <v>49191</v>
      </c>
      <c r="D16">
        <v>47572</v>
      </c>
      <c r="E16">
        <v>23410</v>
      </c>
      <c r="F16">
        <v>18.5</v>
      </c>
    </row>
    <row r="17" spans="1:6">
      <c r="A17" s="3" t="s">
        <v>1657</v>
      </c>
      <c r="B17" t="s">
        <v>1656</v>
      </c>
      <c r="C17">
        <v>158754</v>
      </c>
      <c r="D17">
        <v>158419</v>
      </c>
      <c r="E17">
        <v>21900</v>
      </c>
      <c r="F17">
        <v>23.6</v>
      </c>
    </row>
    <row r="18" spans="1:6">
      <c r="A18" s="3" t="s">
        <v>88</v>
      </c>
      <c r="B18" t="s">
        <v>87</v>
      </c>
      <c r="C18">
        <v>54319</v>
      </c>
      <c r="D18">
        <v>54040</v>
      </c>
      <c r="E18">
        <v>24320</v>
      </c>
      <c r="F18">
        <v>17</v>
      </c>
    </row>
    <row r="19" spans="1:6">
      <c r="A19" s="3" t="s">
        <v>3039</v>
      </c>
      <c r="B19" t="s">
        <v>3038</v>
      </c>
      <c r="C19">
        <v>82281</v>
      </c>
      <c r="D19">
        <v>83992</v>
      </c>
      <c r="E19">
        <v>25950</v>
      </c>
      <c r="F19">
        <v>16.3</v>
      </c>
    </row>
    <row r="20" spans="1:6">
      <c r="A20" s="3" t="s">
        <v>4412</v>
      </c>
      <c r="B20" t="s">
        <v>4411</v>
      </c>
      <c r="C20">
        <v>66334</v>
      </c>
      <c r="D20">
        <v>64943</v>
      </c>
      <c r="E20">
        <v>25280</v>
      </c>
      <c r="F20">
        <v>13.7</v>
      </c>
    </row>
    <row r="21" spans="1:6">
      <c r="A21" s="3" t="s">
        <v>3001</v>
      </c>
      <c r="B21" t="s">
        <v>3000</v>
      </c>
      <c r="C21">
        <v>102607</v>
      </c>
      <c r="D21">
        <v>103106</v>
      </c>
      <c r="E21">
        <v>24370</v>
      </c>
      <c r="F21">
        <v>19.2</v>
      </c>
    </row>
    <row r="22" spans="1:6">
      <c r="A22" s="3" t="s">
        <v>4550</v>
      </c>
      <c r="B22" t="s">
        <v>4549</v>
      </c>
      <c r="C22">
        <v>113211</v>
      </c>
      <c r="D22">
        <v>111647</v>
      </c>
      <c r="E22">
        <v>22740</v>
      </c>
      <c r="F22">
        <v>20.6</v>
      </c>
    </row>
    <row r="23" spans="1:6">
      <c r="A23" s="3" t="s">
        <v>1743</v>
      </c>
      <c r="B23" t="s">
        <v>1742</v>
      </c>
      <c r="C23">
        <v>64841</v>
      </c>
      <c r="D23">
        <v>62870</v>
      </c>
      <c r="E23">
        <v>21850</v>
      </c>
      <c r="F23">
        <v>22.3</v>
      </c>
    </row>
    <row r="24" spans="1:6">
      <c r="A24" s="3" t="s">
        <v>92</v>
      </c>
      <c r="B24" t="s">
        <v>91</v>
      </c>
      <c r="C24">
        <v>42884</v>
      </c>
      <c r="D24">
        <v>41835</v>
      </c>
      <c r="E24">
        <v>23010</v>
      </c>
      <c r="F24">
        <v>22.4</v>
      </c>
    </row>
    <row r="25" spans="1:6">
      <c r="A25" s="3" t="s">
        <v>4408</v>
      </c>
      <c r="B25" t="s">
        <v>4407</v>
      </c>
      <c r="C25">
        <v>105743</v>
      </c>
      <c r="D25">
        <v>104207</v>
      </c>
      <c r="E25">
        <v>23440</v>
      </c>
      <c r="F25">
        <v>17.600000000000001</v>
      </c>
    </row>
    <row r="26" spans="1:6">
      <c r="A26" s="3" t="s">
        <v>74</v>
      </c>
      <c r="B26" t="s">
        <v>73</v>
      </c>
      <c r="C26">
        <v>80781</v>
      </c>
      <c r="D26">
        <v>79010</v>
      </c>
      <c r="E26">
        <v>22260</v>
      </c>
      <c r="F26">
        <v>24</v>
      </c>
    </row>
    <row r="27" spans="1:6">
      <c r="A27" s="3" t="s">
        <v>6200</v>
      </c>
      <c r="B27" t="s">
        <v>6199</v>
      </c>
      <c r="C27">
        <v>21867</v>
      </c>
      <c r="D27">
        <v>21385</v>
      </c>
      <c r="E27">
        <v>26230</v>
      </c>
      <c r="F27">
        <v>10.3</v>
      </c>
    </row>
    <row r="28" spans="1:6">
      <c r="A28" s="3" t="s">
        <v>1737</v>
      </c>
      <c r="B28" t="s">
        <v>1736</v>
      </c>
      <c r="C28">
        <v>30153</v>
      </c>
      <c r="D28">
        <v>28503</v>
      </c>
      <c r="E28">
        <v>22920</v>
      </c>
      <c r="F28">
        <v>20.9</v>
      </c>
    </row>
    <row r="29" spans="1:6">
      <c r="A29" s="3" t="s">
        <v>2072</v>
      </c>
      <c r="B29" t="s">
        <v>2071</v>
      </c>
      <c r="C29">
        <v>39399</v>
      </c>
      <c r="D29">
        <v>40306</v>
      </c>
      <c r="E29">
        <v>25980</v>
      </c>
      <c r="F29">
        <v>11.6</v>
      </c>
    </row>
    <row r="30" spans="1:6">
      <c r="A30" s="3" t="s">
        <v>6379</v>
      </c>
      <c r="B30" t="s">
        <v>6378</v>
      </c>
      <c r="C30">
        <v>21686</v>
      </c>
      <c r="D30">
        <v>21154</v>
      </c>
      <c r="E30">
        <v>23850</v>
      </c>
      <c r="F30">
        <v>14</v>
      </c>
    </row>
    <row r="31" spans="1:6">
      <c r="A31" s="3" t="s">
        <v>6204</v>
      </c>
      <c r="B31" t="s">
        <v>6203</v>
      </c>
      <c r="C31">
        <v>28252</v>
      </c>
      <c r="D31">
        <v>27658</v>
      </c>
      <c r="E31">
        <v>24700</v>
      </c>
      <c r="F31">
        <v>13</v>
      </c>
    </row>
    <row r="32" spans="1:6">
      <c r="A32" s="3" t="s">
        <v>4476</v>
      </c>
      <c r="B32" t="s">
        <v>4475</v>
      </c>
      <c r="C32">
        <v>42151</v>
      </c>
      <c r="D32">
        <v>42999</v>
      </c>
      <c r="E32">
        <v>25860</v>
      </c>
      <c r="F32">
        <v>10.6</v>
      </c>
    </row>
    <row r="33" spans="1:6">
      <c r="A33" s="3" t="s">
        <v>4428</v>
      </c>
      <c r="B33" t="s">
        <v>4427</v>
      </c>
      <c r="C33">
        <v>25187</v>
      </c>
      <c r="D33">
        <v>25148</v>
      </c>
      <c r="E33">
        <v>24080</v>
      </c>
      <c r="F33">
        <v>14.7</v>
      </c>
    </row>
    <row r="34" spans="1:6">
      <c r="A34" s="3" t="s">
        <v>69</v>
      </c>
      <c r="B34" t="s">
        <v>68</v>
      </c>
      <c r="C34">
        <v>17380</v>
      </c>
      <c r="D34">
        <v>16523</v>
      </c>
      <c r="E34">
        <v>24100</v>
      </c>
      <c r="F34">
        <v>16</v>
      </c>
    </row>
    <row r="35" spans="1:6">
      <c r="A35" s="3" t="s">
        <v>6192</v>
      </c>
      <c r="B35" t="s">
        <v>6191</v>
      </c>
      <c r="C35">
        <v>33144</v>
      </c>
      <c r="D35">
        <v>32495</v>
      </c>
      <c r="E35">
        <v>24290</v>
      </c>
      <c r="F35">
        <v>14.2</v>
      </c>
    </row>
    <row r="36" spans="1:6">
      <c r="A36" s="3" t="s">
        <v>1665</v>
      </c>
      <c r="B36" t="s">
        <v>1664</v>
      </c>
      <c r="C36">
        <v>95294</v>
      </c>
      <c r="D36">
        <v>99749</v>
      </c>
      <c r="E36">
        <v>29620</v>
      </c>
      <c r="F36">
        <v>8</v>
      </c>
    </row>
    <row r="37" spans="1:6">
      <c r="A37" s="3" t="s">
        <v>51</v>
      </c>
      <c r="B37" t="s">
        <v>50</v>
      </c>
      <c r="C37">
        <v>29643</v>
      </c>
      <c r="D37">
        <v>29037</v>
      </c>
      <c r="E37">
        <v>25030</v>
      </c>
      <c r="F37">
        <v>13</v>
      </c>
    </row>
    <row r="38" spans="1:6">
      <c r="A38" s="3" t="s">
        <v>3055</v>
      </c>
      <c r="B38" t="s">
        <v>3054</v>
      </c>
      <c r="C38">
        <v>23717</v>
      </c>
      <c r="D38">
        <v>24968</v>
      </c>
      <c r="E38">
        <v>31670</v>
      </c>
      <c r="F38">
        <v>8.8000000000000007</v>
      </c>
    </row>
    <row r="39" spans="1:6">
      <c r="A39" s="3" t="s">
        <v>6208</v>
      </c>
      <c r="B39" t="s">
        <v>6207</v>
      </c>
      <c r="C39">
        <v>38782</v>
      </c>
      <c r="D39">
        <v>37863</v>
      </c>
      <c r="E39">
        <v>25250</v>
      </c>
      <c r="F39">
        <v>12.5</v>
      </c>
    </row>
    <row r="40" spans="1:6">
      <c r="A40" s="3" t="s">
        <v>6176</v>
      </c>
      <c r="B40" t="s">
        <v>6175</v>
      </c>
      <c r="C40">
        <v>18371</v>
      </c>
      <c r="D40">
        <v>17968</v>
      </c>
      <c r="E40">
        <v>23790</v>
      </c>
      <c r="F40">
        <v>16</v>
      </c>
    </row>
    <row r="41" spans="1:6">
      <c r="A41" s="3" t="s">
        <v>2979</v>
      </c>
      <c r="B41" t="s">
        <v>2978</v>
      </c>
      <c r="C41">
        <v>60767</v>
      </c>
      <c r="D41">
        <v>61824</v>
      </c>
      <c r="E41">
        <v>27960</v>
      </c>
      <c r="F41">
        <v>8.1</v>
      </c>
    </row>
    <row r="42" spans="1:6">
      <c r="A42" s="3" t="s">
        <v>33</v>
      </c>
      <c r="B42" t="s">
        <v>32</v>
      </c>
      <c r="C42">
        <v>16923</v>
      </c>
      <c r="D42">
        <v>16257</v>
      </c>
      <c r="E42">
        <v>21700</v>
      </c>
      <c r="F42">
        <v>24</v>
      </c>
    </row>
    <row r="43" spans="1:6">
      <c r="A43" s="3" t="s">
        <v>4434</v>
      </c>
      <c r="B43" t="s">
        <v>4433</v>
      </c>
      <c r="C43">
        <v>23107</v>
      </c>
      <c r="D43">
        <v>23211</v>
      </c>
      <c r="E43">
        <v>24030</v>
      </c>
      <c r="F43">
        <v>14.1</v>
      </c>
    </row>
    <row r="44" spans="1:6">
      <c r="A44" s="3" t="s">
        <v>3035</v>
      </c>
      <c r="B44" t="s">
        <v>3034</v>
      </c>
      <c r="C44">
        <v>44831</v>
      </c>
      <c r="D44">
        <v>44610</v>
      </c>
      <c r="E44">
        <v>34810</v>
      </c>
      <c r="F44">
        <v>7.1</v>
      </c>
    </row>
    <row r="45" spans="1:6">
      <c r="A45" s="3" t="s">
        <v>1201</v>
      </c>
      <c r="B45" t="s">
        <v>1200</v>
      </c>
      <c r="C45">
        <v>20391</v>
      </c>
      <c r="D45">
        <v>19637</v>
      </c>
      <c r="E45">
        <v>23140</v>
      </c>
      <c r="F45">
        <v>17</v>
      </c>
    </row>
    <row r="46" spans="1:6">
      <c r="A46" s="3" t="s">
        <v>2983</v>
      </c>
      <c r="B46" t="s">
        <v>2982</v>
      </c>
      <c r="C46">
        <v>21163</v>
      </c>
      <c r="D46">
        <v>20928</v>
      </c>
      <c r="E46">
        <v>24840</v>
      </c>
      <c r="F46">
        <v>13.4</v>
      </c>
    </row>
    <row r="47" spans="1:6">
      <c r="A47" s="3" t="s">
        <v>29</v>
      </c>
      <c r="B47" t="s">
        <v>28</v>
      </c>
      <c r="C47">
        <v>20923</v>
      </c>
      <c r="D47">
        <v>20865</v>
      </c>
      <c r="E47">
        <v>24780</v>
      </c>
      <c r="F47">
        <v>12.7</v>
      </c>
    </row>
    <row r="48" spans="1:6">
      <c r="A48" s="3" t="s">
        <v>6212</v>
      </c>
      <c r="B48" t="s">
        <v>6211</v>
      </c>
      <c r="C48">
        <v>27435</v>
      </c>
      <c r="D48">
        <v>26393</v>
      </c>
      <c r="E48">
        <v>23420</v>
      </c>
      <c r="F48">
        <v>17.2</v>
      </c>
    </row>
    <row r="49" spans="1:6">
      <c r="A49" s="3" t="s">
        <v>2975</v>
      </c>
      <c r="B49" t="s">
        <v>2974</v>
      </c>
      <c r="C49">
        <v>32930</v>
      </c>
      <c r="D49">
        <v>32039</v>
      </c>
      <c r="E49">
        <v>24540</v>
      </c>
      <c r="F49">
        <v>13.6</v>
      </c>
    </row>
    <row r="50" spans="1:6">
      <c r="A50" s="3" t="s">
        <v>3043</v>
      </c>
      <c r="B50" t="s">
        <v>3042</v>
      </c>
      <c r="C50">
        <v>17849</v>
      </c>
      <c r="D50">
        <v>18131</v>
      </c>
      <c r="E50">
        <v>28230</v>
      </c>
      <c r="F50">
        <v>7</v>
      </c>
    </row>
    <row r="51" spans="1:6">
      <c r="A51" s="3" t="s">
        <v>4512</v>
      </c>
      <c r="B51" t="s">
        <v>4511</v>
      </c>
      <c r="C51">
        <v>27330</v>
      </c>
      <c r="D51">
        <v>28202</v>
      </c>
      <c r="E51">
        <v>25520</v>
      </c>
      <c r="F51">
        <v>12</v>
      </c>
    </row>
    <row r="52" spans="1:6">
      <c r="A52" s="3" t="s">
        <v>4444</v>
      </c>
      <c r="B52" t="s">
        <v>4443</v>
      </c>
      <c r="C52">
        <v>22209</v>
      </c>
      <c r="D52">
        <v>22357</v>
      </c>
      <c r="E52">
        <v>24540</v>
      </c>
      <c r="F52">
        <v>13.8</v>
      </c>
    </row>
    <row r="53" spans="1:6">
      <c r="A53" s="3" t="s">
        <v>124</v>
      </c>
      <c r="B53" t="s">
        <v>123</v>
      </c>
      <c r="C53">
        <v>26448</v>
      </c>
      <c r="D53">
        <v>25590</v>
      </c>
      <c r="E53">
        <v>22900</v>
      </c>
      <c r="F53">
        <v>19.3</v>
      </c>
    </row>
    <row r="54" spans="1:6">
      <c r="A54" s="3" t="s">
        <v>4424</v>
      </c>
      <c r="B54" t="s">
        <v>4423</v>
      </c>
      <c r="C54">
        <v>29729</v>
      </c>
      <c r="D54">
        <v>29526</v>
      </c>
      <c r="E54">
        <v>23150</v>
      </c>
      <c r="F54">
        <v>17.899999999999999</v>
      </c>
    </row>
    <row r="55" spans="1:6">
      <c r="A55" s="3" t="s">
        <v>4396</v>
      </c>
      <c r="B55" t="s">
        <v>4395</v>
      </c>
      <c r="C55">
        <v>33399</v>
      </c>
      <c r="D55">
        <v>33442</v>
      </c>
      <c r="E55">
        <v>26140</v>
      </c>
      <c r="F55">
        <v>10.1</v>
      </c>
    </row>
    <row r="56" spans="1:6">
      <c r="A56" s="3" t="s">
        <v>3089</v>
      </c>
      <c r="B56" t="s">
        <v>3088</v>
      </c>
      <c r="C56">
        <v>22926</v>
      </c>
      <c r="D56">
        <v>22523</v>
      </c>
      <c r="E56">
        <v>25850</v>
      </c>
      <c r="F56">
        <v>11.8</v>
      </c>
    </row>
    <row r="57" spans="1:6">
      <c r="A57" s="3" t="s">
        <v>1761</v>
      </c>
      <c r="B57" t="s">
        <v>1760</v>
      </c>
      <c r="C57">
        <v>53436</v>
      </c>
      <c r="D57">
        <v>53437</v>
      </c>
      <c r="E57">
        <v>26130</v>
      </c>
      <c r="F57">
        <v>10.3</v>
      </c>
    </row>
    <row r="58" spans="1:6">
      <c r="A58" s="3" t="s">
        <v>3047</v>
      </c>
      <c r="B58" t="s">
        <v>3046</v>
      </c>
      <c r="C58">
        <v>16282</v>
      </c>
      <c r="D58">
        <v>15898</v>
      </c>
      <c r="E58">
        <v>26930</v>
      </c>
      <c r="F58">
        <v>10</v>
      </c>
    </row>
    <row r="59" spans="1:6">
      <c r="A59" s="3" t="s">
        <v>3015</v>
      </c>
      <c r="B59" t="s">
        <v>3014</v>
      </c>
      <c r="C59">
        <v>33799</v>
      </c>
      <c r="D59">
        <v>34469</v>
      </c>
      <c r="E59">
        <v>27230</v>
      </c>
      <c r="F59">
        <v>11.1</v>
      </c>
    </row>
    <row r="60" spans="1:6">
      <c r="A60" s="3" t="s">
        <v>82</v>
      </c>
      <c r="B60" t="s">
        <v>81</v>
      </c>
      <c r="C60">
        <v>6999</v>
      </c>
      <c r="D60">
        <v>6622</v>
      </c>
      <c r="E60">
        <v>21250</v>
      </c>
      <c r="F60">
        <v>24</v>
      </c>
    </row>
    <row r="61" spans="1:6">
      <c r="A61" s="3" t="s">
        <v>3005</v>
      </c>
      <c r="B61" t="s">
        <v>3004</v>
      </c>
      <c r="C61">
        <v>38379</v>
      </c>
      <c r="D61">
        <v>38351</v>
      </c>
      <c r="E61">
        <v>26310</v>
      </c>
      <c r="F61">
        <v>12.7</v>
      </c>
    </row>
    <row r="62" spans="1:6">
      <c r="A62" s="3" t="s">
        <v>78</v>
      </c>
      <c r="B62" t="s">
        <v>77</v>
      </c>
      <c r="C62">
        <v>21271</v>
      </c>
      <c r="D62">
        <v>20346</v>
      </c>
      <c r="E62">
        <v>20630</v>
      </c>
      <c r="F62">
        <v>26</v>
      </c>
    </row>
    <row r="63" spans="1:6">
      <c r="A63" s="3" t="s">
        <v>6222</v>
      </c>
      <c r="B63" t="s">
        <v>6221</v>
      </c>
      <c r="C63">
        <v>37550</v>
      </c>
      <c r="D63">
        <v>35390</v>
      </c>
      <c r="E63">
        <v>24010</v>
      </c>
      <c r="F63">
        <v>14.9</v>
      </c>
    </row>
    <row r="64" spans="1:6">
      <c r="A64" s="3" t="s">
        <v>55</v>
      </c>
      <c r="B64" t="s">
        <v>54</v>
      </c>
      <c r="C64">
        <v>5675</v>
      </c>
      <c r="D64">
        <v>5512</v>
      </c>
      <c r="E64">
        <v>25290</v>
      </c>
      <c r="F64">
        <v>10</v>
      </c>
    </row>
    <row r="65" spans="1:6">
      <c r="A65" s="3" t="s">
        <v>312</v>
      </c>
      <c r="B65" t="s">
        <v>311</v>
      </c>
      <c r="C65">
        <v>15740</v>
      </c>
      <c r="D65">
        <v>15224</v>
      </c>
      <c r="E65">
        <v>25680</v>
      </c>
      <c r="F65">
        <v>12</v>
      </c>
    </row>
    <row r="66" spans="1:6">
      <c r="A66" s="3" t="s">
        <v>37</v>
      </c>
      <c r="B66" t="s">
        <v>36</v>
      </c>
      <c r="C66">
        <v>5484</v>
      </c>
      <c r="D66">
        <v>5505</v>
      </c>
      <c r="E66">
        <v>25190</v>
      </c>
      <c r="F66">
        <v>13</v>
      </c>
    </row>
    <row r="67" spans="1:6">
      <c r="A67" s="3" t="s">
        <v>2993</v>
      </c>
      <c r="B67" t="s">
        <v>2992</v>
      </c>
      <c r="C67">
        <v>37135</v>
      </c>
      <c r="D67">
        <v>37535</v>
      </c>
      <c r="E67">
        <v>26840</v>
      </c>
      <c r="F67">
        <v>11</v>
      </c>
    </row>
    <row r="68" spans="1:6">
      <c r="A68" s="3" t="s">
        <v>6236</v>
      </c>
      <c r="B68" t="s">
        <v>6235</v>
      </c>
      <c r="C68">
        <v>25803</v>
      </c>
      <c r="D68">
        <v>25273</v>
      </c>
      <c r="E68">
        <v>23630</v>
      </c>
      <c r="F68">
        <v>16.899999999999999</v>
      </c>
    </row>
    <row r="69" spans="1:6">
      <c r="A69" s="3" t="s">
        <v>4420</v>
      </c>
      <c r="B69" t="s">
        <v>4419</v>
      </c>
      <c r="C69">
        <v>15741</v>
      </c>
      <c r="D69">
        <v>15781</v>
      </c>
      <c r="E69">
        <v>23240</v>
      </c>
      <c r="F69">
        <v>17</v>
      </c>
    </row>
    <row r="70" spans="1:6">
      <c r="A70" s="3" t="s">
        <v>3085</v>
      </c>
      <c r="B70" t="s">
        <v>3084</v>
      </c>
      <c r="C70">
        <v>23660</v>
      </c>
      <c r="D70">
        <v>23801</v>
      </c>
      <c r="E70">
        <v>25840</v>
      </c>
      <c r="F70">
        <v>13</v>
      </c>
    </row>
    <row r="71" spans="1:6">
      <c r="A71" s="3" t="s">
        <v>3031</v>
      </c>
      <c r="B71" t="s">
        <v>3030</v>
      </c>
      <c r="C71">
        <v>32964</v>
      </c>
      <c r="D71">
        <v>31901</v>
      </c>
      <c r="E71">
        <v>23240</v>
      </c>
      <c r="F71">
        <v>20.100000000000001</v>
      </c>
    </row>
    <row r="72" spans="1:6">
      <c r="A72" s="3" t="s">
        <v>1789</v>
      </c>
      <c r="B72" t="s">
        <v>1788</v>
      </c>
      <c r="C72">
        <v>14908</v>
      </c>
      <c r="D72">
        <v>14470</v>
      </c>
      <c r="E72">
        <v>24330</v>
      </c>
      <c r="F72">
        <v>15</v>
      </c>
    </row>
    <row r="73" spans="1:6">
      <c r="A73" s="3" t="s">
        <v>3142</v>
      </c>
      <c r="B73" t="s">
        <v>3141</v>
      </c>
      <c r="C73">
        <v>18297</v>
      </c>
      <c r="D73">
        <v>18086</v>
      </c>
      <c r="E73">
        <v>25560</v>
      </c>
      <c r="F73">
        <v>12</v>
      </c>
    </row>
    <row r="74" spans="1:6">
      <c r="A74" s="3" t="s">
        <v>4392</v>
      </c>
      <c r="B74" t="s">
        <v>4391</v>
      </c>
      <c r="C74">
        <v>24248</v>
      </c>
      <c r="D74">
        <v>24109</v>
      </c>
      <c r="E74">
        <v>24370</v>
      </c>
      <c r="F74">
        <v>12.8</v>
      </c>
    </row>
    <row r="75" spans="1:6">
      <c r="A75" s="3" t="s">
        <v>1727</v>
      </c>
      <c r="B75" t="s">
        <v>1726</v>
      </c>
      <c r="C75">
        <v>48441</v>
      </c>
      <c r="D75">
        <v>48048</v>
      </c>
      <c r="E75">
        <v>25710</v>
      </c>
      <c r="F75">
        <v>14.3</v>
      </c>
    </row>
    <row r="76" spans="1:6">
      <c r="A76" s="3" t="s">
        <v>2989</v>
      </c>
      <c r="B76" t="s">
        <v>2988</v>
      </c>
      <c r="C76">
        <v>55733</v>
      </c>
      <c r="D76">
        <v>55548</v>
      </c>
      <c r="E76">
        <v>28270</v>
      </c>
      <c r="F76">
        <v>8</v>
      </c>
    </row>
    <row r="77" spans="1:6">
      <c r="A77" s="3" t="s">
        <v>24</v>
      </c>
      <c r="B77" t="s">
        <v>23</v>
      </c>
      <c r="C77">
        <v>14565</v>
      </c>
      <c r="D77">
        <v>14337</v>
      </c>
      <c r="E77">
        <v>23550</v>
      </c>
      <c r="F77">
        <v>15</v>
      </c>
    </row>
    <row r="78" spans="1:6">
      <c r="A78" s="3" t="s">
        <v>3009</v>
      </c>
      <c r="B78" t="s">
        <v>3008</v>
      </c>
      <c r="C78">
        <v>22104</v>
      </c>
      <c r="D78">
        <v>22081</v>
      </c>
      <c r="E78">
        <v>27170</v>
      </c>
      <c r="F78">
        <v>9</v>
      </c>
    </row>
    <row r="79" spans="1:6">
      <c r="A79" s="3" t="s">
        <v>6180</v>
      </c>
      <c r="B79" t="s">
        <v>6179</v>
      </c>
      <c r="C79">
        <v>28416</v>
      </c>
      <c r="D79">
        <v>27713</v>
      </c>
      <c r="E79">
        <v>24530</v>
      </c>
      <c r="F79">
        <v>14.1</v>
      </c>
    </row>
    <row r="80" spans="1:6">
      <c r="A80" s="3" t="s">
        <v>102</v>
      </c>
      <c r="B80" t="s">
        <v>101</v>
      </c>
      <c r="C80">
        <v>31207</v>
      </c>
      <c r="D80">
        <v>30577</v>
      </c>
      <c r="E80">
        <v>23320</v>
      </c>
      <c r="F80">
        <v>18.2</v>
      </c>
    </row>
    <row r="81" spans="1:10">
      <c r="A81" s="3" t="s">
        <v>2997</v>
      </c>
      <c r="B81" t="s">
        <v>2996</v>
      </c>
      <c r="C81">
        <v>30249</v>
      </c>
      <c r="D81">
        <v>29412</v>
      </c>
      <c r="E81">
        <v>25350</v>
      </c>
      <c r="F81">
        <v>11.5</v>
      </c>
    </row>
    <row r="82" spans="1:10">
      <c r="A82" s="3" t="s">
        <v>4376</v>
      </c>
      <c r="B82" t="s">
        <v>4375</v>
      </c>
      <c r="C82">
        <v>27456</v>
      </c>
      <c r="D82">
        <v>26962</v>
      </c>
      <c r="E82">
        <v>24390</v>
      </c>
      <c r="F82">
        <v>13.5</v>
      </c>
    </row>
    <row r="83" spans="1:10">
      <c r="A83" s="3" t="s">
        <v>1685</v>
      </c>
      <c r="B83" t="s">
        <v>1684</v>
      </c>
      <c r="C83">
        <v>25206</v>
      </c>
      <c r="D83">
        <v>24208</v>
      </c>
      <c r="E83">
        <v>20100</v>
      </c>
      <c r="F83">
        <v>29.7</v>
      </c>
    </row>
    <row r="84" spans="1:10">
      <c r="A84" s="3" t="s">
        <v>4468</v>
      </c>
      <c r="B84" t="s">
        <v>4467</v>
      </c>
      <c r="C84">
        <v>38364</v>
      </c>
      <c r="D84">
        <v>36913</v>
      </c>
      <c r="E84">
        <v>23180</v>
      </c>
      <c r="F84">
        <v>18.899999999999999</v>
      </c>
    </row>
    <row r="85" spans="1:10">
      <c r="A85" s="3" t="s">
        <v>6188</v>
      </c>
      <c r="B85" t="s">
        <v>6187</v>
      </c>
      <c r="C85">
        <v>31450</v>
      </c>
      <c r="D85">
        <v>30685</v>
      </c>
      <c r="E85">
        <v>24940</v>
      </c>
      <c r="F85">
        <v>13.9</v>
      </c>
    </row>
    <row r="86" spans="1:10">
      <c r="A86" s="3" t="s">
        <v>6262</v>
      </c>
      <c r="B86" t="s">
        <v>6261</v>
      </c>
      <c r="C86">
        <v>26605</v>
      </c>
      <c r="D86">
        <v>26314</v>
      </c>
      <c r="E86">
        <v>26250</v>
      </c>
      <c r="F86">
        <v>9.6</v>
      </c>
    </row>
    <row r="87" spans="1:10">
      <c r="A87" s="3" t="s">
        <v>41</v>
      </c>
      <c r="B87" t="s">
        <v>40</v>
      </c>
      <c r="C87">
        <v>20284</v>
      </c>
      <c r="D87">
        <v>20310</v>
      </c>
      <c r="E87">
        <v>25120</v>
      </c>
      <c r="F87">
        <v>12</v>
      </c>
    </row>
    <row r="88" spans="1:10">
      <c r="A88" s="3" t="s">
        <v>45</v>
      </c>
      <c r="B88" t="s">
        <v>44</v>
      </c>
      <c r="C88">
        <v>16083</v>
      </c>
      <c r="D88">
        <v>15838</v>
      </c>
      <c r="E88">
        <v>24580</v>
      </c>
      <c r="F88">
        <v>14</v>
      </c>
    </row>
    <row r="89" spans="1:10">
      <c r="A89" s="3" t="s">
        <v>3174</v>
      </c>
      <c r="B89" t="s">
        <v>3173</v>
      </c>
      <c r="C89">
        <v>20318</v>
      </c>
      <c r="D89">
        <v>20462</v>
      </c>
      <c r="E89">
        <v>28390</v>
      </c>
      <c r="F89">
        <v>7</v>
      </c>
    </row>
    <row r="90" spans="1:10">
      <c r="A90" s="3" t="s">
        <v>6184</v>
      </c>
      <c r="B90" t="s">
        <v>6183</v>
      </c>
      <c r="C90">
        <v>22805</v>
      </c>
      <c r="D90">
        <v>22072</v>
      </c>
      <c r="E90">
        <v>23690</v>
      </c>
      <c r="F90">
        <v>14.1</v>
      </c>
    </row>
    <row r="91" spans="1:10">
      <c r="A91" s="3" t="s">
        <v>4382</v>
      </c>
      <c r="B91" t="s">
        <v>4381</v>
      </c>
      <c r="C91">
        <v>107763</v>
      </c>
      <c r="D91">
        <v>109884</v>
      </c>
      <c r="E91">
        <v>25670</v>
      </c>
      <c r="F91">
        <v>16.5</v>
      </c>
    </row>
    <row r="92" spans="1:10">
      <c r="A92" s="3" t="s">
        <v>1697</v>
      </c>
      <c r="B92" t="s">
        <v>1696</v>
      </c>
      <c r="C92">
        <v>196901</v>
      </c>
      <c r="D92">
        <v>191478</v>
      </c>
      <c r="E92">
        <v>23270</v>
      </c>
      <c r="F92">
        <v>20.3</v>
      </c>
      <c r="J92">
        <f>AVERAGE(INSEE_EPCI!F2:F93)</f>
        <v>16.086956521739133</v>
      </c>
    </row>
    <row r="93" spans="1:10">
      <c r="A93" s="3" t="s">
        <v>1669</v>
      </c>
      <c r="B93" t="s">
        <v>1668</v>
      </c>
      <c r="C93">
        <v>1170630</v>
      </c>
      <c r="D93">
        <v>1195234</v>
      </c>
      <c r="E93">
        <v>24430</v>
      </c>
      <c r="F93">
        <v>21.4</v>
      </c>
      <c r="J93">
        <f>SUMPRODUCT(INSEE_EPCI!F2:F93, INSEE_EPCI!D2:D93) / SUM(INSEE_EPCI!D2:D93)</f>
        <v>19.063895040179563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DA1F7-4C84-4E1D-A683-F78CDF7CFD2F}">
  <dimension ref="A1:B11"/>
  <sheetViews>
    <sheetView workbookViewId="0">
      <selection activeCell="B32" sqref="B32"/>
    </sheetView>
  </sheetViews>
  <sheetFormatPr defaultRowHeight="15"/>
  <cols>
    <col min="1" max="1" width="20" customWidth="1"/>
    <col min="2" max="2" width="120" customWidth="1"/>
  </cols>
  <sheetData>
    <row r="1" spans="1:2">
      <c r="A1" t="s">
        <v>7772</v>
      </c>
      <c r="B1" t="s">
        <v>7773</v>
      </c>
    </row>
    <row r="2" spans="1:2">
      <c r="A2" t="s">
        <v>7735</v>
      </c>
      <c r="B2" t="s">
        <v>7774</v>
      </c>
    </row>
    <row r="3" spans="1:2">
      <c r="A3" t="s">
        <v>7775</v>
      </c>
      <c r="B3" t="s">
        <v>7776</v>
      </c>
    </row>
    <row r="4" spans="1:2">
      <c r="A4" t="s">
        <v>7777</v>
      </c>
      <c r="B4" t="s">
        <v>7778</v>
      </c>
    </row>
    <row r="5" spans="1:2">
      <c r="A5" t="s">
        <v>7779</v>
      </c>
      <c r="B5" t="s">
        <v>7780</v>
      </c>
    </row>
    <row r="6" spans="1:2">
      <c r="A6" t="s">
        <v>7737</v>
      </c>
      <c r="B6" t="s">
        <v>7781</v>
      </c>
    </row>
    <row r="7" spans="1:2">
      <c r="A7" t="s">
        <v>7782</v>
      </c>
      <c r="B7" t="s">
        <v>7783</v>
      </c>
    </row>
    <row r="8" spans="1:2">
      <c r="A8" t="s">
        <v>7784</v>
      </c>
      <c r="B8" t="s">
        <v>7785</v>
      </c>
    </row>
    <row r="9" spans="1:2">
      <c r="A9" t="s">
        <v>7786</v>
      </c>
      <c r="B9" t="s">
        <v>7787</v>
      </c>
    </row>
    <row r="10" spans="1:2">
      <c r="A10" t="s">
        <v>7788</v>
      </c>
      <c r="B10" t="s">
        <v>7789</v>
      </c>
    </row>
    <row r="11" spans="1:2">
      <c r="A11" t="s">
        <v>7790</v>
      </c>
      <c r="B11" t="s">
        <v>7791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2B3ED-0AA2-4439-A857-08074AA9D6BF}">
  <dimension ref="A1:H3783"/>
  <sheetViews>
    <sheetView workbookViewId="0">
      <selection activeCell="C3" sqref="C3"/>
    </sheetView>
  </sheetViews>
  <sheetFormatPr defaultRowHeight="15"/>
  <cols>
    <col min="3" max="3" width="19" customWidth="1"/>
    <col min="8" max="8" width="16.85546875" customWidth="1"/>
  </cols>
  <sheetData>
    <row r="1" spans="1:8">
      <c r="A1" s="4" t="s">
        <v>0</v>
      </c>
      <c r="B1" s="4" t="s">
        <v>1</v>
      </c>
      <c r="C1" s="4" t="s">
        <v>7792</v>
      </c>
    </row>
    <row r="2" spans="1:8">
      <c r="A2" t="str">
        <f>Communes_HDF!A2</f>
        <v>02001</v>
      </c>
      <c r="B2" t="str">
        <f>Communes_HDF!B2</f>
        <v>Abbécourt</v>
      </c>
      <c r="C2" t="str">
        <f>_xlfn.XLOOKUP(A2, INSEE_Communes!$A$2:$A$3783, INSEE_Communes!$F$2:$F$3783, "code introuvable")</f>
        <v>non publié</v>
      </c>
    </row>
    <row r="3" spans="1:8">
      <c r="A3" t="str">
        <f>Communes_HDF!A3</f>
        <v>02002</v>
      </c>
      <c r="B3" t="str">
        <f>Communes_HDF!B3</f>
        <v>Achery</v>
      </c>
      <c r="C3" t="str">
        <f>_xlfn.XLOOKUP(A3, INSEE_Communes!$A$2:$A$3783, INSEE_Communes!$F$2:$F$3783, "code introuvable")</f>
        <v>non publié</v>
      </c>
    </row>
    <row r="4" spans="1:8">
      <c r="A4" t="str">
        <f>Communes_HDF!A4</f>
        <v>02003</v>
      </c>
      <c r="B4" t="str">
        <f>Communes_HDF!B4</f>
        <v>Acy</v>
      </c>
      <c r="C4" t="str">
        <f>_xlfn.XLOOKUP(A4, INSEE_Communes!$A$2:$A$3783, INSEE_Communes!$F$2:$F$3783, "code introuvable")</f>
        <v>non publié</v>
      </c>
    </row>
    <row r="5" spans="1:8">
      <c r="A5" t="str">
        <f>Communes_HDF!A5</f>
        <v>02004</v>
      </c>
      <c r="B5" t="str">
        <f>Communes_HDF!B5</f>
        <v>Agnicourt-et-Séchelles</v>
      </c>
      <c r="C5" t="str">
        <f>_xlfn.XLOOKUP(A5, INSEE_Communes!$A$2:$A$3783, INSEE_Communes!$F$2:$F$3783, "code introuvable")</f>
        <v>non publié</v>
      </c>
      <c r="E5" s="5"/>
    </row>
    <row r="6" spans="1:8">
      <c r="A6" t="str">
        <f>Communes_HDF!A6</f>
        <v>02005</v>
      </c>
      <c r="B6" t="str">
        <f>Communes_HDF!B6</f>
        <v>Aguilcourt</v>
      </c>
      <c r="C6" t="str">
        <f>_xlfn.XLOOKUP(A6, INSEE_Communes!$A$2:$A$3783, INSEE_Communes!$F$2:$F$3783, "code introuvable")</f>
        <v>non publié</v>
      </c>
      <c r="H6">
        <f>COUNTA(Jointure!A2:A3783)</f>
        <v>3782</v>
      </c>
    </row>
    <row r="7" spans="1:8">
      <c r="A7" t="str">
        <f>Communes_HDF!A7</f>
        <v>02006</v>
      </c>
      <c r="B7" t="str">
        <f>Communes_HDF!B7</f>
        <v>Aisonville-et-Bernoville</v>
      </c>
      <c r="C7" t="str">
        <f>_xlfn.XLOOKUP(A7, INSEE_Communes!$A$2:$A$3783, INSEE_Communes!$F$2:$F$3783, "code introuvable")</f>
        <v>non publié</v>
      </c>
      <c r="H7">
        <f>COUNTIF(Jointure!C2:C3783, "code introuvable")</f>
        <v>0</v>
      </c>
    </row>
    <row r="8" spans="1:8">
      <c r="A8" t="str">
        <f>Communes_HDF!A8</f>
        <v>02007</v>
      </c>
      <c r="B8" t="str">
        <f>Communes_HDF!B8</f>
        <v>Aizelles</v>
      </c>
      <c r="C8" t="str">
        <f>_xlfn.XLOOKUP(A8, INSEE_Communes!$A$2:$A$3783, INSEE_Communes!$F$2:$F$3783, "code introuvable")</f>
        <v>non publié</v>
      </c>
      <c r="H8">
        <f>COUNTIF(Jointure!C2:C3783, "non publié")</f>
        <v>3262</v>
      </c>
    </row>
    <row r="9" spans="1:8">
      <c r="A9" t="str">
        <f>Communes_HDF!A9</f>
        <v>02008</v>
      </c>
      <c r="B9" t="str">
        <f>Communes_HDF!B9</f>
        <v>Aizy-Jouy</v>
      </c>
      <c r="C9" t="str">
        <f>_xlfn.XLOOKUP(A9, INSEE_Communes!$A$2:$A$3783, INSEE_Communes!$F$2:$F$3783, "code introuvable")</f>
        <v>non publié</v>
      </c>
    </row>
    <row r="10" spans="1:8">
      <c r="A10" t="str">
        <f>Communes_HDF!A10</f>
        <v>02009</v>
      </c>
      <c r="B10" t="str">
        <f>Communes_HDF!B10</f>
        <v>Alaincourt</v>
      </c>
      <c r="C10" t="str">
        <f>_xlfn.XLOOKUP(A10, INSEE_Communes!$A$2:$A$3783, INSEE_Communes!$F$2:$F$3783, "code introuvable")</f>
        <v>non publié</v>
      </c>
    </row>
    <row r="11" spans="1:8">
      <c r="A11" t="str">
        <f>Communes_HDF!A11</f>
        <v>02010</v>
      </c>
      <c r="B11" t="str">
        <f>Communes_HDF!B11</f>
        <v>Allemant</v>
      </c>
      <c r="C11" t="str">
        <f>_xlfn.XLOOKUP(A11, INSEE_Communes!$A$2:$A$3783, INSEE_Communes!$F$2:$F$3783, "code introuvable")</f>
        <v>non publié</v>
      </c>
    </row>
    <row r="12" spans="1:8">
      <c r="A12" t="str">
        <f>Communes_HDF!A12</f>
        <v>02011</v>
      </c>
      <c r="B12" t="str">
        <f>Communes_HDF!B12</f>
        <v>Ambleny</v>
      </c>
      <c r="C12" t="str">
        <f>_xlfn.XLOOKUP(A12, INSEE_Communes!$A$2:$A$3783, INSEE_Communes!$F$2:$F$3783, "code introuvable")</f>
        <v>non publié</v>
      </c>
    </row>
    <row r="13" spans="1:8">
      <c r="A13" t="str">
        <f>Communes_HDF!A13</f>
        <v>02012</v>
      </c>
      <c r="B13" t="str">
        <f>Communes_HDF!B13</f>
        <v>Ambrief</v>
      </c>
      <c r="C13" t="str">
        <f>_xlfn.XLOOKUP(A13, INSEE_Communes!$A$2:$A$3783, INSEE_Communes!$F$2:$F$3783, "code introuvable")</f>
        <v>non publié</v>
      </c>
    </row>
    <row r="14" spans="1:8">
      <c r="A14" t="str">
        <f>Communes_HDF!A14</f>
        <v>02013</v>
      </c>
      <c r="B14" t="str">
        <f>Communes_HDF!B14</f>
        <v>Amifontaine</v>
      </c>
      <c r="C14" t="str">
        <f>_xlfn.XLOOKUP(A14, INSEE_Communes!$A$2:$A$3783, INSEE_Communes!$F$2:$F$3783, "code introuvable")</f>
        <v>non publié</v>
      </c>
    </row>
    <row r="15" spans="1:8">
      <c r="A15" t="str">
        <f>Communes_HDF!A15</f>
        <v>02014</v>
      </c>
      <c r="B15" t="str">
        <f>Communes_HDF!B15</f>
        <v>Amigny-Rouy</v>
      </c>
      <c r="C15" t="str">
        <f>_xlfn.XLOOKUP(A15, INSEE_Communes!$A$2:$A$3783, INSEE_Communes!$F$2:$F$3783, "code introuvable")</f>
        <v>non publié</v>
      </c>
    </row>
    <row r="16" spans="1:8">
      <c r="A16" t="str">
        <f>Communes_HDF!A16</f>
        <v>02015</v>
      </c>
      <c r="B16" t="str">
        <f>Communes_HDF!B16</f>
        <v>Ancienville</v>
      </c>
      <c r="C16" t="str">
        <f>_xlfn.XLOOKUP(A16, INSEE_Communes!$A$2:$A$3783, INSEE_Communes!$F$2:$F$3783, "code introuvable")</f>
        <v>non publié</v>
      </c>
    </row>
    <row r="17" spans="1:3">
      <c r="A17" t="str">
        <f>Communes_HDF!A17</f>
        <v>02016</v>
      </c>
      <c r="B17" t="str">
        <f>Communes_HDF!B17</f>
        <v>Andelain</v>
      </c>
      <c r="C17" t="str">
        <f>_xlfn.XLOOKUP(A17, INSEE_Communes!$A$2:$A$3783, INSEE_Communes!$F$2:$F$3783, "code introuvable")</f>
        <v>non publié</v>
      </c>
    </row>
    <row r="18" spans="1:3">
      <c r="A18" t="str">
        <f>Communes_HDF!A18</f>
        <v>02017</v>
      </c>
      <c r="B18" t="str">
        <f>Communes_HDF!B18</f>
        <v>Anguilcourt-le-Sart</v>
      </c>
      <c r="C18" t="str">
        <f>_xlfn.XLOOKUP(A18, INSEE_Communes!$A$2:$A$3783, INSEE_Communes!$F$2:$F$3783, "code introuvable")</f>
        <v>non publié</v>
      </c>
    </row>
    <row r="19" spans="1:3">
      <c r="A19" t="str">
        <f>Communes_HDF!A19</f>
        <v>02018</v>
      </c>
      <c r="B19" t="str">
        <f>Communes_HDF!B19</f>
        <v>Anizy-le-Grand</v>
      </c>
      <c r="C19">
        <f>_xlfn.XLOOKUP(A19, INSEE_Communes!$A$2:$A$3783, INSEE_Communes!$F$2:$F$3783, "code introuvable")</f>
        <v>16</v>
      </c>
    </row>
    <row r="20" spans="1:3">
      <c r="A20" t="str">
        <f>Communes_HDF!A20</f>
        <v>02019</v>
      </c>
      <c r="B20" t="str">
        <f>Communes_HDF!B20</f>
        <v>Annois</v>
      </c>
      <c r="C20" t="str">
        <f>_xlfn.XLOOKUP(A20, INSEE_Communes!$A$2:$A$3783, INSEE_Communes!$F$2:$F$3783, "code introuvable")</f>
        <v>non publié</v>
      </c>
    </row>
    <row r="21" spans="1:3">
      <c r="A21" t="str">
        <f>Communes_HDF!A21</f>
        <v>02020</v>
      </c>
      <c r="B21" t="str">
        <f>Communes_HDF!B21</f>
        <v>Any-Martin-Rieux</v>
      </c>
      <c r="C21" t="str">
        <f>_xlfn.XLOOKUP(A21, INSEE_Communes!$A$2:$A$3783, INSEE_Communes!$F$2:$F$3783, "code introuvable")</f>
        <v>non publié</v>
      </c>
    </row>
    <row r="22" spans="1:3">
      <c r="A22" t="str">
        <f>Communes_HDF!A22</f>
        <v>02021</v>
      </c>
      <c r="B22" t="str">
        <f>Communes_HDF!B22</f>
        <v>Archon</v>
      </c>
      <c r="C22" t="str">
        <f>_xlfn.XLOOKUP(A22, INSEE_Communes!$A$2:$A$3783, INSEE_Communes!$F$2:$F$3783, "code introuvable")</f>
        <v>non publié</v>
      </c>
    </row>
    <row r="23" spans="1:3">
      <c r="A23" t="str">
        <f>Communes_HDF!A23</f>
        <v>02022</v>
      </c>
      <c r="B23" t="str">
        <f>Communes_HDF!B23</f>
        <v>Arcy-Sainte-Restitue</v>
      </c>
      <c r="C23" t="str">
        <f>_xlfn.XLOOKUP(A23, INSEE_Communes!$A$2:$A$3783, INSEE_Communes!$F$2:$F$3783, "code introuvable")</f>
        <v>non publié</v>
      </c>
    </row>
    <row r="24" spans="1:3">
      <c r="A24" t="str">
        <f>Communes_HDF!A24</f>
        <v>02023</v>
      </c>
      <c r="B24" t="str">
        <f>Communes_HDF!B24</f>
        <v>Armentières-sur-Ourcq</v>
      </c>
      <c r="C24" t="str">
        <f>_xlfn.XLOOKUP(A24, INSEE_Communes!$A$2:$A$3783, INSEE_Communes!$F$2:$F$3783, "code introuvable")</f>
        <v>non publié</v>
      </c>
    </row>
    <row r="25" spans="1:3">
      <c r="A25" t="str">
        <f>Communes_HDF!A25</f>
        <v>02024</v>
      </c>
      <c r="B25" t="str">
        <f>Communes_HDF!B25</f>
        <v>Arrancy</v>
      </c>
      <c r="C25" t="str">
        <f>_xlfn.XLOOKUP(A25, INSEE_Communes!$A$2:$A$3783, INSEE_Communes!$F$2:$F$3783, "code introuvable")</f>
        <v>non publié</v>
      </c>
    </row>
    <row r="26" spans="1:3">
      <c r="A26" t="str">
        <f>Communes_HDF!A26</f>
        <v>02025</v>
      </c>
      <c r="B26" t="str">
        <f>Communes_HDF!B26</f>
        <v>Artemps</v>
      </c>
      <c r="C26" t="str">
        <f>_xlfn.XLOOKUP(A26, INSEE_Communes!$A$2:$A$3783, INSEE_Communes!$F$2:$F$3783, "code introuvable")</f>
        <v>non publié</v>
      </c>
    </row>
    <row r="27" spans="1:3">
      <c r="A27" t="str">
        <f>Communes_HDF!A27</f>
        <v>02027</v>
      </c>
      <c r="B27" t="str">
        <f>Communes_HDF!B27</f>
        <v>Assis-sur-Serre</v>
      </c>
      <c r="C27" t="str">
        <f>_xlfn.XLOOKUP(A27, INSEE_Communes!$A$2:$A$3783, INSEE_Communes!$F$2:$F$3783, "code introuvable")</f>
        <v>non publié</v>
      </c>
    </row>
    <row r="28" spans="1:3">
      <c r="A28" t="str">
        <f>Communes_HDF!A28</f>
        <v>02028</v>
      </c>
      <c r="B28" t="str">
        <f>Communes_HDF!B28</f>
        <v>Athies-sous-Laon</v>
      </c>
      <c r="C28">
        <f>_xlfn.XLOOKUP(A28, INSEE_Communes!$A$2:$A$3783, INSEE_Communes!$F$2:$F$3783, "code introuvable")</f>
        <v>11</v>
      </c>
    </row>
    <row r="29" spans="1:3">
      <c r="A29" t="str">
        <f>Communes_HDF!A29</f>
        <v>02029</v>
      </c>
      <c r="B29" t="str">
        <f>Communes_HDF!B29</f>
        <v>Attilly</v>
      </c>
      <c r="C29" t="str">
        <f>_xlfn.XLOOKUP(A29, INSEE_Communes!$A$2:$A$3783, INSEE_Communes!$F$2:$F$3783, "code introuvable")</f>
        <v>non publié</v>
      </c>
    </row>
    <row r="30" spans="1:3">
      <c r="A30" t="str">
        <f>Communes_HDF!A30</f>
        <v>02030</v>
      </c>
      <c r="B30" t="str">
        <f>Communes_HDF!B30</f>
        <v>Aubencheul-aux-Bois</v>
      </c>
      <c r="C30" t="str">
        <f>_xlfn.XLOOKUP(A30, INSEE_Communes!$A$2:$A$3783, INSEE_Communes!$F$2:$F$3783, "code introuvable")</f>
        <v>non publié</v>
      </c>
    </row>
    <row r="31" spans="1:3">
      <c r="A31" t="str">
        <f>Communes_HDF!A31</f>
        <v>02031</v>
      </c>
      <c r="B31" t="str">
        <f>Communes_HDF!B31</f>
        <v>Aubenton</v>
      </c>
      <c r="C31" t="str">
        <f>_xlfn.XLOOKUP(A31, INSEE_Communes!$A$2:$A$3783, INSEE_Communes!$F$2:$F$3783, "code introuvable")</f>
        <v>non publié</v>
      </c>
    </row>
    <row r="32" spans="1:3">
      <c r="A32" t="str">
        <f>Communes_HDF!A32</f>
        <v>02032</v>
      </c>
      <c r="B32" t="str">
        <f>Communes_HDF!B32</f>
        <v>Aubigny-aux-Kaisnes</v>
      </c>
      <c r="C32" t="str">
        <f>_xlfn.XLOOKUP(A32, INSEE_Communes!$A$2:$A$3783, INSEE_Communes!$F$2:$F$3783, "code introuvable")</f>
        <v>non publié</v>
      </c>
    </row>
    <row r="33" spans="1:3">
      <c r="A33" t="str">
        <f>Communes_HDF!A33</f>
        <v>02033</v>
      </c>
      <c r="B33" t="str">
        <f>Communes_HDF!B33</f>
        <v>Aubigny-en-Laonnois</v>
      </c>
      <c r="C33" t="str">
        <f>_xlfn.XLOOKUP(A33, INSEE_Communes!$A$2:$A$3783, INSEE_Communes!$F$2:$F$3783, "code introuvable")</f>
        <v>non publié</v>
      </c>
    </row>
    <row r="34" spans="1:3">
      <c r="A34" t="str">
        <f>Communes_HDF!A34</f>
        <v>02034</v>
      </c>
      <c r="B34" t="str">
        <f>Communes_HDF!B34</f>
        <v>Audignicourt</v>
      </c>
      <c r="C34" t="str">
        <f>_xlfn.XLOOKUP(A34, INSEE_Communes!$A$2:$A$3783, INSEE_Communes!$F$2:$F$3783, "code introuvable")</f>
        <v>non publié</v>
      </c>
    </row>
    <row r="35" spans="1:3">
      <c r="A35" t="str">
        <f>Communes_HDF!A35</f>
        <v>02035</v>
      </c>
      <c r="B35" t="str">
        <f>Communes_HDF!B35</f>
        <v>Audigny</v>
      </c>
      <c r="C35" t="str">
        <f>_xlfn.XLOOKUP(A35, INSEE_Communes!$A$2:$A$3783, INSEE_Communes!$F$2:$F$3783, "code introuvable")</f>
        <v>non publié</v>
      </c>
    </row>
    <row r="36" spans="1:3">
      <c r="A36" t="str">
        <f>Communes_HDF!A36</f>
        <v>02036</v>
      </c>
      <c r="B36" t="str">
        <f>Communes_HDF!B36</f>
        <v>Augy</v>
      </c>
      <c r="C36" t="str">
        <f>_xlfn.XLOOKUP(A36, INSEE_Communes!$A$2:$A$3783, INSEE_Communes!$F$2:$F$3783, "code introuvable")</f>
        <v>non publié</v>
      </c>
    </row>
    <row r="37" spans="1:3">
      <c r="A37" t="str">
        <f>Communes_HDF!A37</f>
        <v>02037</v>
      </c>
      <c r="B37" t="str">
        <f>Communes_HDF!B37</f>
        <v>Aulnois-sous-Laon</v>
      </c>
      <c r="C37" t="str">
        <f>_xlfn.XLOOKUP(A37, INSEE_Communes!$A$2:$A$3783, INSEE_Communes!$F$2:$F$3783, "code introuvable")</f>
        <v>non publié</v>
      </c>
    </row>
    <row r="38" spans="1:3">
      <c r="A38" t="str">
        <f>Communes_HDF!A38</f>
        <v>02039</v>
      </c>
      <c r="B38" t="str">
        <f>Communes_HDF!B38</f>
        <v>Autremencourt</v>
      </c>
      <c r="C38" t="str">
        <f>_xlfn.XLOOKUP(A38, INSEE_Communes!$A$2:$A$3783, INSEE_Communes!$F$2:$F$3783, "code introuvable")</f>
        <v>non publié</v>
      </c>
    </row>
    <row r="39" spans="1:3">
      <c r="A39" t="str">
        <f>Communes_HDF!A39</f>
        <v>02040</v>
      </c>
      <c r="B39" t="str">
        <f>Communes_HDF!B39</f>
        <v>Autreppes</v>
      </c>
      <c r="C39" t="str">
        <f>_xlfn.XLOOKUP(A39, INSEE_Communes!$A$2:$A$3783, INSEE_Communes!$F$2:$F$3783, "code introuvable")</f>
        <v>non publié</v>
      </c>
    </row>
    <row r="40" spans="1:3">
      <c r="A40" t="str">
        <f>Communes_HDF!A40</f>
        <v>02041</v>
      </c>
      <c r="B40" t="str">
        <f>Communes_HDF!B40</f>
        <v>Autreville</v>
      </c>
      <c r="C40" t="str">
        <f>_xlfn.XLOOKUP(A40, INSEE_Communes!$A$2:$A$3783, INSEE_Communes!$F$2:$F$3783, "code introuvable")</f>
        <v>non publié</v>
      </c>
    </row>
    <row r="41" spans="1:3">
      <c r="A41" t="str">
        <f>Communes_HDF!A41</f>
        <v>02042</v>
      </c>
      <c r="B41" t="str">
        <f>Communes_HDF!B41</f>
        <v>Azy-sur-Marne</v>
      </c>
      <c r="C41" t="str">
        <f>_xlfn.XLOOKUP(A41, INSEE_Communes!$A$2:$A$3783, INSEE_Communes!$F$2:$F$3783, "code introuvable")</f>
        <v>non publié</v>
      </c>
    </row>
    <row r="42" spans="1:3">
      <c r="A42" t="str">
        <f>Communes_HDF!A42</f>
        <v>02043</v>
      </c>
      <c r="B42" t="str">
        <f>Communes_HDF!B42</f>
        <v>Bagneux</v>
      </c>
      <c r="C42" t="str">
        <f>_xlfn.XLOOKUP(A42, INSEE_Communes!$A$2:$A$3783, INSEE_Communes!$F$2:$F$3783, "code introuvable")</f>
        <v>non publié</v>
      </c>
    </row>
    <row r="43" spans="1:3">
      <c r="A43" t="str">
        <f>Communes_HDF!A43</f>
        <v>02044</v>
      </c>
      <c r="B43" t="str">
        <f>Communes_HDF!B43</f>
        <v>Bancigny</v>
      </c>
      <c r="C43" t="str">
        <f>_xlfn.XLOOKUP(A43, INSEE_Communes!$A$2:$A$3783, INSEE_Communes!$F$2:$F$3783, "code introuvable")</f>
        <v>non publié</v>
      </c>
    </row>
    <row r="44" spans="1:3">
      <c r="A44" t="str">
        <f>Communes_HDF!A44</f>
        <v>02046</v>
      </c>
      <c r="B44" t="str">
        <f>Communes_HDF!B44</f>
        <v>Barenton-Bugny</v>
      </c>
      <c r="C44" t="str">
        <f>_xlfn.XLOOKUP(A44, INSEE_Communes!$A$2:$A$3783, INSEE_Communes!$F$2:$F$3783, "code introuvable")</f>
        <v>non publié</v>
      </c>
    </row>
    <row r="45" spans="1:3">
      <c r="A45" t="str">
        <f>Communes_HDF!A45</f>
        <v>02047</v>
      </c>
      <c r="B45" t="str">
        <f>Communes_HDF!B45</f>
        <v>Barenton-Cel</v>
      </c>
      <c r="C45" t="str">
        <f>_xlfn.XLOOKUP(A45, INSEE_Communes!$A$2:$A$3783, INSEE_Communes!$F$2:$F$3783, "code introuvable")</f>
        <v>non publié</v>
      </c>
    </row>
    <row r="46" spans="1:3">
      <c r="A46" t="str">
        <f>Communes_HDF!A46</f>
        <v>02048</v>
      </c>
      <c r="B46" t="str">
        <f>Communes_HDF!B46</f>
        <v>Barenton-sur-Serre</v>
      </c>
      <c r="C46" t="str">
        <f>_xlfn.XLOOKUP(A46, INSEE_Communes!$A$2:$A$3783, INSEE_Communes!$F$2:$F$3783, "code introuvable")</f>
        <v>non publié</v>
      </c>
    </row>
    <row r="47" spans="1:3">
      <c r="A47" t="str">
        <f>Communes_HDF!A47</f>
        <v>02049</v>
      </c>
      <c r="B47" t="str">
        <f>Communes_HDF!B47</f>
        <v>Barisis-aux-Bois</v>
      </c>
      <c r="C47" t="str">
        <f>_xlfn.XLOOKUP(A47, INSEE_Communes!$A$2:$A$3783, INSEE_Communes!$F$2:$F$3783, "code introuvable")</f>
        <v>non publié</v>
      </c>
    </row>
    <row r="48" spans="1:3">
      <c r="A48" t="str">
        <f>Communes_HDF!A48</f>
        <v>02050</v>
      </c>
      <c r="B48" t="str">
        <f>Communes_HDF!B48</f>
        <v>Barzy-en-Thiérache</v>
      </c>
      <c r="C48" t="str">
        <f>_xlfn.XLOOKUP(A48, INSEE_Communes!$A$2:$A$3783, INSEE_Communes!$F$2:$F$3783, "code introuvable")</f>
        <v>non publié</v>
      </c>
    </row>
    <row r="49" spans="1:3">
      <c r="A49" t="str">
        <f>Communes_HDF!A49</f>
        <v>02051</v>
      </c>
      <c r="B49" t="str">
        <f>Communes_HDF!B49</f>
        <v>Barzy-sur-Marne</v>
      </c>
      <c r="C49" t="str">
        <f>_xlfn.XLOOKUP(A49, INSEE_Communes!$A$2:$A$3783, INSEE_Communes!$F$2:$F$3783, "code introuvable")</f>
        <v>non publié</v>
      </c>
    </row>
    <row r="50" spans="1:3">
      <c r="A50" t="str">
        <f>Communes_HDF!A50</f>
        <v>02052</v>
      </c>
      <c r="B50" t="str">
        <f>Communes_HDF!B50</f>
        <v>Bassoles-Aulers</v>
      </c>
      <c r="C50" t="str">
        <f>_xlfn.XLOOKUP(A50, INSEE_Communes!$A$2:$A$3783, INSEE_Communes!$F$2:$F$3783, "code introuvable")</f>
        <v>non publié</v>
      </c>
    </row>
    <row r="51" spans="1:3">
      <c r="A51" t="str">
        <f>Communes_HDF!A51</f>
        <v>02054</v>
      </c>
      <c r="B51" t="str">
        <f>Communes_HDF!B51</f>
        <v>Bazoches-et-Saint-Thibaut</v>
      </c>
      <c r="C51" t="str">
        <f>_xlfn.XLOOKUP(A51, INSEE_Communes!$A$2:$A$3783, INSEE_Communes!$F$2:$F$3783, "code introuvable")</f>
        <v>non publié</v>
      </c>
    </row>
    <row r="52" spans="1:3">
      <c r="A52" t="str">
        <f>Communes_HDF!A52</f>
        <v>02056</v>
      </c>
      <c r="B52" t="str">
        <f>Communes_HDF!B52</f>
        <v>Beaumont-en-Beine</v>
      </c>
      <c r="C52" t="str">
        <f>_xlfn.XLOOKUP(A52, INSEE_Communes!$A$2:$A$3783, INSEE_Communes!$F$2:$F$3783, "code introuvable")</f>
        <v>non publié</v>
      </c>
    </row>
    <row r="53" spans="1:3">
      <c r="A53" t="str">
        <f>Communes_HDF!A53</f>
        <v>02055</v>
      </c>
      <c r="B53" t="str">
        <f>Communes_HDF!B53</f>
        <v>Beaumé</v>
      </c>
      <c r="C53" t="str">
        <f>_xlfn.XLOOKUP(A53, INSEE_Communes!$A$2:$A$3783, INSEE_Communes!$F$2:$F$3783, "code introuvable")</f>
        <v>non publié</v>
      </c>
    </row>
    <row r="54" spans="1:3">
      <c r="A54" t="str">
        <f>Communes_HDF!A54</f>
        <v>02057</v>
      </c>
      <c r="B54" t="str">
        <f>Communes_HDF!B54</f>
        <v>Beaurevoir</v>
      </c>
      <c r="C54" t="str">
        <f>_xlfn.XLOOKUP(A54, INSEE_Communes!$A$2:$A$3783, INSEE_Communes!$F$2:$F$3783, "code introuvable")</f>
        <v>non publié</v>
      </c>
    </row>
    <row r="55" spans="1:3">
      <c r="A55" t="str">
        <f>Communes_HDF!A55</f>
        <v>02058</v>
      </c>
      <c r="B55" t="str">
        <f>Communes_HDF!B55</f>
        <v>Beaurieux</v>
      </c>
      <c r="C55" t="str">
        <f>_xlfn.XLOOKUP(A55, INSEE_Communes!$A$2:$A$3783, INSEE_Communes!$F$2:$F$3783, "code introuvable")</f>
        <v>non publié</v>
      </c>
    </row>
    <row r="56" spans="1:3">
      <c r="A56" t="str">
        <f>Communes_HDF!A56</f>
        <v>02059</v>
      </c>
      <c r="B56" t="str">
        <f>Communes_HDF!B56</f>
        <v>Beautor</v>
      </c>
      <c r="C56">
        <f>_xlfn.XLOOKUP(A56, INSEE_Communes!$A$2:$A$3783, INSEE_Communes!$F$2:$F$3783, "code introuvable")</f>
        <v>29</v>
      </c>
    </row>
    <row r="57" spans="1:3">
      <c r="A57" t="str">
        <f>Communes_HDF!A57</f>
        <v>02060</v>
      </c>
      <c r="B57" t="str">
        <f>Communes_HDF!B57</f>
        <v>Beauvois-en-Vermandois</v>
      </c>
      <c r="C57" t="str">
        <f>_xlfn.XLOOKUP(A57, INSEE_Communes!$A$2:$A$3783, INSEE_Communes!$F$2:$F$3783, "code introuvable")</f>
        <v>non publié</v>
      </c>
    </row>
    <row r="58" spans="1:3">
      <c r="A58" t="str">
        <f>Communes_HDF!A58</f>
        <v>02061</v>
      </c>
      <c r="B58" t="str">
        <f>Communes_HDF!B58</f>
        <v>Becquigny</v>
      </c>
      <c r="C58" t="str">
        <f>_xlfn.XLOOKUP(A58, INSEE_Communes!$A$2:$A$3783, INSEE_Communes!$F$2:$F$3783, "code introuvable")</f>
        <v>non publié</v>
      </c>
    </row>
    <row r="59" spans="1:3">
      <c r="A59" t="str">
        <f>Communes_HDF!A59</f>
        <v>02062</v>
      </c>
      <c r="B59" t="str">
        <f>Communes_HDF!B59</f>
        <v>Belleau</v>
      </c>
      <c r="C59" t="str">
        <f>_xlfn.XLOOKUP(A59, INSEE_Communes!$A$2:$A$3783, INSEE_Communes!$F$2:$F$3783, "code introuvable")</f>
        <v>non publié</v>
      </c>
    </row>
    <row r="60" spans="1:3">
      <c r="A60" t="str">
        <f>Communes_HDF!A60</f>
        <v>02063</v>
      </c>
      <c r="B60" t="str">
        <f>Communes_HDF!B60</f>
        <v>Bellenglise</v>
      </c>
      <c r="C60" t="str">
        <f>_xlfn.XLOOKUP(A60, INSEE_Communes!$A$2:$A$3783, INSEE_Communes!$F$2:$F$3783, "code introuvable")</f>
        <v>non publié</v>
      </c>
    </row>
    <row r="61" spans="1:3">
      <c r="A61" t="str">
        <f>Communes_HDF!A61</f>
        <v>02064</v>
      </c>
      <c r="B61" t="str">
        <f>Communes_HDF!B61</f>
        <v>Belleu</v>
      </c>
      <c r="C61">
        <f>_xlfn.XLOOKUP(A61, INSEE_Communes!$A$2:$A$3783, INSEE_Communes!$F$2:$F$3783, "code introuvable")</f>
        <v>19</v>
      </c>
    </row>
    <row r="62" spans="1:3">
      <c r="A62" t="str">
        <f>Communes_HDF!A62</f>
        <v>02065</v>
      </c>
      <c r="B62" t="str">
        <f>Communes_HDF!B62</f>
        <v>Bellicourt</v>
      </c>
      <c r="C62" t="str">
        <f>_xlfn.XLOOKUP(A62, INSEE_Communes!$A$2:$A$3783, INSEE_Communes!$F$2:$F$3783, "code introuvable")</f>
        <v>non publié</v>
      </c>
    </row>
    <row r="63" spans="1:3">
      <c r="A63" t="str">
        <f>Communes_HDF!A63</f>
        <v>02066</v>
      </c>
      <c r="B63" t="str">
        <f>Communes_HDF!B63</f>
        <v>Benay</v>
      </c>
      <c r="C63" t="str">
        <f>_xlfn.XLOOKUP(A63, INSEE_Communes!$A$2:$A$3783, INSEE_Communes!$F$2:$F$3783, "code introuvable")</f>
        <v>non publié</v>
      </c>
    </row>
    <row r="64" spans="1:3">
      <c r="A64" t="str">
        <f>Communes_HDF!A64</f>
        <v>02067</v>
      </c>
      <c r="B64" t="str">
        <f>Communes_HDF!B64</f>
        <v>Bergues-sur-Sambre</v>
      </c>
      <c r="C64" t="str">
        <f>_xlfn.XLOOKUP(A64, INSEE_Communes!$A$2:$A$3783, INSEE_Communes!$F$2:$F$3783, "code introuvable")</f>
        <v>non publié</v>
      </c>
    </row>
    <row r="65" spans="1:3">
      <c r="A65" t="str">
        <f>Communes_HDF!A65</f>
        <v>02068</v>
      </c>
      <c r="B65" t="str">
        <f>Communes_HDF!B65</f>
        <v>Berlancourt</v>
      </c>
      <c r="C65" t="str">
        <f>_xlfn.XLOOKUP(A65, INSEE_Communes!$A$2:$A$3783, INSEE_Communes!$F$2:$F$3783, "code introuvable")</f>
        <v>non publié</v>
      </c>
    </row>
    <row r="66" spans="1:3">
      <c r="A66" t="str">
        <f>Communes_HDF!A66</f>
        <v>02069</v>
      </c>
      <c r="B66" t="str">
        <f>Communes_HDF!B66</f>
        <v>Berlise</v>
      </c>
      <c r="C66" t="str">
        <f>_xlfn.XLOOKUP(A66, INSEE_Communes!$A$2:$A$3783, INSEE_Communes!$F$2:$F$3783, "code introuvable")</f>
        <v>non publié</v>
      </c>
    </row>
    <row r="67" spans="1:3">
      <c r="A67" t="str">
        <f>Communes_HDF!A67</f>
        <v>02070</v>
      </c>
      <c r="B67" t="str">
        <f>Communes_HDF!B67</f>
        <v>Bernot</v>
      </c>
      <c r="C67" t="str">
        <f>_xlfn.XLOOKUP(A67, INSEE_Communes!$A$2:$A$3783, INSEE_Communes!$F$2:$F$3783, "code introuvable")</f>
        <v>non publié</v>
      </c>
    </row>
    <row r="68" spans="1:3">
      <c r="A68" t="str">
        <f>Communes_HDF!A68</f>
        <v>02564</v>
      </c>
      <c r="B68" t="str">
        <f>Communes_HDF!B68</f>
        <v>Bernoy-le-Château</v>
      </c>
      <c r="C68" t="str">
        <f>_xlfn.XLOOKUP(A68, INSEE_Communes!$A$2:$A$3783, INSEE_Communes!$F$2:$F$3783, "code introuvable")</f>
        <v>non publié</v>
      </c>
    </row>
    <row r="69" spans="1:3">
      <c r="A69" t="str">
        <f>Communes_HDF!A69</f>
        <v>02071</v>
      </c>
      <c r="B69" t="str">
        <f>Communes_HDF!B69</f>
        <v>Berny-Rivière</v>
      </c>
      <c r="C69" t="str">
        <f>_xlfn.XLOOKUP(A69, INSEE_Communes!$A$2:$A$3783, INSEE_Communes!$F$2:$F$3783, "code introuvable")</f>
        <v>non publié</v>
      </c>
    </row>
    <row r="70" spans="1:3">
      <c r="A70" t="str">
        <f>Communes_HDF!A70</f>
        <v>02072</v>
      </c>
      <c r="B70" t="str">
        <f>Communes_HDF!B70</f>
        <v>Berrieux</v>
      </c>
      <c r="C70" t="str">
        <f>_xlfn.XLOOKUP(A70, INSEE_Communes!$A$2:$A$3783, INSEE_Communes!$F$2:$F$3783, "code introuvable")</f>
        <v>non publié</v>
      </c>
    </row>
    <row r="71" spans="1:3">
      <c r="A71" t="str">
        <f>Communes_HDF!A71</f>
        <v>02073</v>
      </c>
      <c r="B71" t="str">
        <f>Communes_HDF!B71</f>
        <v>Berry-au-Bac</v>
      </c>
      <c r="C71" t="str">
        <f>_xlfn.XLOOKUP(A71, INSEE_Communes!$A$2:$A$3783, INSEE_Communes!$F$2:$F$3783, "code introuvable")</f>
        <v>non publié</v>
      </c>
    </row>
    <row r="72" spans="1:3">
      <c r="A72" t="str">
        <f>Communes_HDF!A72</f>
        <v>02074</v>
      </c>
      <c r="B72" t="str">
        <f>Communes_HDF!B72</f>
        <v>Bertaucourt-Epourdon</v>
      </c>
      <c r="C72" t="str">
        <f>_xlfn.XLOOKUP(A72, INSEE_Communes!$A$2:$A$3783, INSEE_Communes!$F$2:$F$3783, "code introuvable")</f>
        <v>non publié</v>
      </c>
    </row>
    <row r="73" spans="1:3">
      <c r="A73" t="str">
        <f>Communes_HDF!A73</f>
        <v>02075</v>
      </c>
      <c r="B73" t="str">
        <f>Communes_HDF!B73</f>
        <v>Berthenicourt</v>
      </c>
      <c r="C73" t="str">
        <f>_xlfn.XLOOKUP(A73, INSEE_Communes!$A$2:$A$3783, INSEE_Communes!$F$2:$F$3783, "code introuvable")</f>
        <v>non publié</v>
      </c>
    </row>
    <row r="74" spans="1:3">
      <c r="A74" t="str">
        <f>Communes_HDF!A74</f>
        <v>02076</v>
      </c>
      <c r="B74" t="str">
        <f>Communes_HDF!B74</f>
        <v>Bertricourt</v>
      </c>
      <c r="C74" t="str">
        <f>_xlfn.XLOOKUP(A74, INSEE_Communes!$A$2:$A$3783, INSEE_Communes!$F$2:$F$3783, "code introuvable")</f>
        <v>non publié</v>
      </c>
    </row>
    <row r="75" spans="1:3">
      <c r="A75" t="str">
        <f>Communes_HDF!A75</f>
        <v>02079</v>
      </c>
      <c r="B75" t="str">
        <f>Communes_HDF!B75</f>
        <v>Besmont</v>
      </c>
      <c r="C75" t="str">
        <f>_xlfn.XLOOKUP(A75, INSEE_Communes!$A$2:$A$3783, INSEE_Communes!$F$2:$F$3783, "code introuvable")</f>
        <v>non publié</v>
      </c>
    </row>
    <row r="76" spans="1:3">
      <c r="A76" t="str">
        <f>Communes_HDF!A76</f>
        <v>02078</v>
      </c>
      <c r="B76" t="str">
        <f>Communes_HDF!B76</f>
        <v>Besmé</v>
      </c>
      <c r="C76" t="str">
        <f>_xlfn.XLOOKUP(A76, INSEE_Communes!$A$2:$A$3783, INSEE_Communes!$F$2:$F$3783, "code introuvable")</f>
        <v>non publié</v>
      </c>
    </row>
    <row r="77" spans="1:3">
      <c r="A77" t="str">
        <f>Communes_HDF!A77</f>
        <v>02080</v>
      </c>
      <c r="B77" t="str">
        <f>Communes_HDF!B77</f>
        <v>Besny-et-Loizy</v>
      </c>
      <c r="C77" t="str">
        <f>_xlfn.XLOOKUP(A77, INSEE_Communes!$A$2:$A$3783, INSEE_Communes!$F$2:$F$3783, "code introuvable")</f>
        <v>non publié</v>
      </c>
    </row>
    <row r="78" spans="1:3">
      <c r="A78" t="str">
        <f>Communes_HDF!A78</f>
        <v>02082</v>
      </c>
      <c r="B78" t="str">
        <f>Communes_HDF!B78</f>
        <v>Beugneux</v>
      </c>
      <c r="C78" t="str">
        <f>_xlfn.XLOOKUP(A78, INSEE_Communes!$A$2:$A$3783, INSEE_Communes!$F$2:$F$3783, "code introuvable")</f>
        <v>non publié</v>
      </c>
    </row>
    <row r="79" spans="1:3">
      <c r="A79" t="str">
        <f>Communes_HDF!A79</f>
        <v>02083</v>
      </c>
      <c r="B79" t="str">
        <f>Communes_HDF!B79</f>
        <v>Beuvardes</v>
      </c>
      <c r="C79" t="str">
        <f>_xlfn.XLOOKUP(A79, INSEE_Communes!$A$2:$A$3783, INSEE_Communes!$F$2:$F$3783, "code introuvable")</f>
        <v>non publié</v>
      </c>
    </row>
    <row r="80" spans="1:3">
      <c r="A80" t="str">
        <f>Communes_HDF!A80</f>
        <v>02086</v>
      </c>
      <c r="B80" t="str">
        <f>Communes_HDF!B80</f>
        <v>Bichancourt</v>
      </c>
      <c r="C80" t="str">
        <f>_xlfn.XLOOKUP(A80, INSEE_Communes!$A$2:$A$3783, INSEE_Communes!$F$2:$F$3783, "code introuvable")</f>
        <v>non publié</v>
      </c>
    </row>
    <row r="81" spans="1:3">
      <c r="A81" t="str">
        <f>Communes_HDF!A81</f>
        <v>02087</v>
      </c>
      <c r="B81" t="str">
        <f>Communes_HDF!B81</f>
        <v>Bieuxy</v>
      </c>
      <c r="C81" t="str">
        <f>_xlfn.XLOOKUP(A81, INSEE_Communes!$A$2:$A$3783, INSEE_Communes!$F$2:$F$3783, "code introuvable")</f>
        <v>non publié</v>
      </c>
    </row>
    <row r="82" spans="1:3">
      <c r="A82" t="str">
        <f>Communes_HDF!A82</f>
        <v>02089</v>
      </c>
      <c r="B82" t="str">
        <f>Communes_HDF!B82</f>
        <v>Billy-sur-Aisne</v>
      </c>
      <c r="C82" t="str">
        <f>_xlfn.XLOOKUP(A82, INSEE_Communes!$A$2:$A$3783, INSEE_Communes!$F$2:$F$3783, "code introuvable")</f>
        <v>non publié</v>
      </c>
    </row>
    <row r="83" spans="1:3">
      <c r="A83" t="str">
        <f>Communes_HDF!A83</f>
        <v>02090</v>
      </c>
      <c r="B83" t="str">
        <f>Communes_HDF!B83</f>
        <v>Billy-sur-Ourcq</v>
      </c>
      <c r="C83" t="str">
        <f>_xlfn.XLOOKUP(A83, INSEE_Communes!$A$2:$A$3783, INSEE_Communes!$F$2:$F$3783, "code introuvable")</f>
        <v>non publié</v>
      </c>
    </row>
    <row r="84" spans="1:3">
      <c r="A84" t="str">
        <f>Communes_HDF!A84</f>
        <v>02088</v>
      </c>
      <c r="B84" t="str">
        <f>Communes_HDF!B84</f>
        <v>Bièvres</v>
      </c>
      <c r="C84" t="str">
        <f>_xlfn.XLOOKUP(A84, INSEE_Communes!$A$2:$A$3783, INSEE_Communes!$F$2:$F$3783, "code introuvable")</f>
        <v>non publié</v>
      </c>
    </row>
    <row r="85" spans="1:3">
      <c r="A85" t="str">
        <f>Communes_HDF!A85</f>
        <v>02091</v>
      </c>
      <c r="B85" t="str">
        <f>Communes_HDF!B85</f>
        <v>Blanzy-lès-Fismes</v>
      </c>
      <c r="C85" t="str">
        <f>_xlfn.XLOOKUP(A85, INSEE_Communes!$A$2:$A$3783, INSEE_Communes!$F$2:$F$3783, "code introuvable")</f>
        <v>non publié</v>
      </c>
    </row>
    <row r="86" spans="1:3">
      <c r="A86" t="str">
        <f>Communes_HDF!A86</f>
        <v>02094</v>
      </c>
      <c r="B86" t="str">
        <f>Communes_HDF!B86</f>
        <v>Blesmes</v>
      </c>
      <c r="C86" t="str">
        <f>_xlfn.XLOOKUP(A86, INSEE_Communes!$A$2:$A$3783, INSEE_Communes!$F$2:$F$3783, "code introuvable")</f>
        <v>non publié</v>
      </c>
    </row>
    <row r="87" spans="1:3">
      <c r="A87" t="str">
        <f>Communes_HDF!A87</f>
        <v>02093</v>
      </c>
      <c r="B87" t="str">
        <f>Communes_HDF!B87</f>
        <v>Blérancourt</v>
      </c>
      <c r="C87" t="str">
        <f>_xlfn.XLOOKUP(A87, INSEE_Communes!$A$2:$A$3783, INSEE_Communes!$F$2:$F$3783, "code introuvable")</f>
        <v>non publié</v>
      </c>
    </row>
    <row r="88" spans="1:3">
      <c r="A88" t="str">
        <f>Communes_HDF!A88</f>
        <v>02095</v>
      </c>
      <c r="B88" t="str">
        <f>Communes_HDF!B88</f>
        <v>Bohain-en-Vermandois</v>
      </c>
      <c r="C88">
        <f>_xlfn.XLOOKUP(A88, INSEE_Communes!$A$2:$A$3783, INSEE_Communes!$F$2:$F$3783, "code introuvable")</f>
        <v>39</v>
      </c>
    </row>
    <row r="89" spans="1:3">
      <c r="A89" t="str">
        <f>Communes_HDF!A89</f>
        <v>02096</v>
      </c>
      <c r="B89" t="str">
        <f>Communes_HDF!B89</f>
        <v>Bois-lès-Pargny</v>
      </c>
      <c r="C89" t="str">
        <f>_xlfn.XLOOKUP(A89, INSEE_Communes!$A$2:$A$3783, INSEE_Communes!$F$2:$F$3783, "code introuvable")</f>
        <v>non publié</v>
      </c>
    </row>
    <row r="90" spans="1:3">
      <c r="A90" t="str">
        <f>Communes_HDF!A90</f>
        <v>02097</v>
      </c>
      <c r="B90" t="str">
        <f>Communes_HDF!B90</f>
        <v>Boncourt</v>
      </c>
      <c r="C90" t="str">
        <f>_xlfn.XLOOKUP(A90, INSEE_Communes!$A$2:$A$3783, INSEE_Communes!$F$2:$F$3783, "code introuvable")</f>
        <v>non publié</v>
      </c>
    </row>
    <row r="91" spans="1:3">
      <c r="A91" t="str">
        <f>Communes_HDF!A91</f>
        <v>02098</v>
      </c>
      <c r="B91" t="str">
        <f>Communes_HDF!B91</f>
        <v>Bonneil</v>
      </c>
      <c r="C91" t="str">
        <f>_xlfn.XLOOKUP(A91, INSEE_Communes!$A$2:$A$3783, INSEE_Communes!$F$2:$F$3783, "code introuvable")</f>
        <v>non publié</v>
      </c>
    </row>
    <row r="92" spans="1:3">
      <c r="A92" t="str">
        <f>Communes_HDF!A92</f>
        <v>02099</v>
      </c>
      <c r="B92" t="str">
        <f>Communes_HDF!B92</f>
        <v>Bonnesvalyn</v>
      </c>
      <c r="C92" t="str">
        <f>_xlfn.XLOOKUP(A92, INSEE_Communes!$A$2:$A$3783, INSEE_Communes!$F$2:$F$3783, "code introuvable")</f>
        <v>non publié</v>
      </c>
    </row>
    <row r="93" spans="1:3">
      <c r="A93" t="str">
        <f>Communes_HDF!A93</f>
        <v>02100</v>
      </c>
      <c r="B93" t="str">
        <f>Communes_HDF!B93</f>
        <v>Bony</v>
      </c>
      <c r="C93" t="str">
        <f>_xlfn.XLOOKUP(A93, INSEE_Communes!$A$2:$A$3783, INSEE_Communes!$F$2:$F$3783, "code introuvable")</f>
        <v>non publié</v>
      </c>
    </row>
    <row r="94" spans="1:3">
      <c r="A94" t="str">
        <f>Communes_HDF!A94</f>
        <v>02101</v>
      </c>
      <c r="B94" t="str">
        <f>Communes_HDF!B94</f>
        <v>Bosmont-sur-Serre</v>
      </c>
      <c r="C94" t="str">
        <f>_xlfn.XLOOKUP(A94, INSEE_Communes!$A$2:$A$3783, INSEE_Communes!$F$2:$F$3783, "code introuvable")</f>
        <v>non publié</v>
      </c>
    </row>
    <row r="95" spans="1:3">
      <c r="A95" t="str">
        <f>Communes_HDF!A95</f>
        <v>02102</v>
      </c>
      <c r="B95" t="str">
        <f>Communes_HDF!B95</f>
        <v>Bouconville-Vauclair</v>
      </c>
      <c r="C95" t="str">
        <f>_xlfn.XLOOKUP(A95, INSEE_Communes!$A$2:$A$3783, INSEE_Communes!$F$2:$F$3783, "code introuvable")</f>
        <v>non publié</v>
      </c>
    </row>
    <row r="96" spans="1:3">
      <c r="A96" t="str">
        <f>Communes_HDF!A96</f>
        <v>02104</v>
      </c>
      <c r="B96" t="str">
        <f>Communes_HDF!B96</f>
        <v>Bouffignereux</v>
      </c>
      <c r="C96" t="str">
        <f>_xlfn.XLOOKUP(A96, INSEE_Communes!$A$2:$A$3783, INSEE_Communes!$F$2:$F$3783, "code introuvable")</f>
        <v>non publié</v>
      </c>
    </row>
    <row r="97" spans="1:3">
      <c r="A97" t="str">
        <f>Communes_HDF!A97</f>
        <v>02105</v>
      </c>
      <c r="B97" t="str">
        <f>Communes_HDF!B97</f>
        <v>Bouresches</v>
      </c>
      <c r="C97" t="str">
        <f>_xlfn.XLOOKUP(A97, INSEE_Communes!$A$2:$A$3783, INSEE_Communes!$F$2:$F$3783, "code introuvable")</f>
        <v>non publié</v>
      </c>
    </row>
    <row r="98" spans="1:3">
      <c r="A98" t="str">
        <f>Communes_HDF!A98</f>
        <v>02106</v>
      </c>
      <c r="B98" t="str">
        <f>Communes_HDF!B98</f>
        <v>Bourg-et-Comin</v>
      </c>
      <c r="C98" t="str">
        <f>_xlfn.XLOOKUP(A98, INSEE_Communes!$A$2:$A$3783, INSEE_Communes!$F$2:$F$3783, "code introuvable")</f>
        <v>non publié</v>
      </c>
    </row>
    <row r="99" spans="1:3">
      <c r="A99" t="str">
        <f>Communes_HDF!A99</f>
        <v>02107</v>
      </c>
      <c r="B99" t="str">
        <f>Communes_HDF!B99</f>
        <v>Bourguignon-sous-Coucy</v>
      </c>
      <c r="C99" t="str">
        <f>_xlfn.XLOOKUP(A99, INSEE_Communes!$A$2:$A$3783, INSEE_Communes!$F$2:$F$3783, "code introuvable")</f>
        <v>non publié</v>
      </c>
    </row>
    <row r="100" spans="1:3">
      <c r="A100" t="str">
        <f>Communes_HDF!A100</f>
        <v>02108</v>
      </c>
      <c r="B100" t="str">
        <f>Communes_HDF!B100</f>
        <v>Bourguignon-sous-Montbavin</v>
      </c>
      <c r="C100" t="str">
        <f>_xlfn.XLOOKUP(A100, INSEE_Communes!$A$2:$A$3783, INSEE_Communes!$F$2:$F$3783, "code introuvable")</f>
        <v>non publié</v>
      </c>
    </row>
    <row r="101" spans="1:3">
      <c r="A101" t="str">
        <f>Communes_HDF!A101</f>
        <v>02103</v>
      </c>
      <c r="B101" t="str">
        <f>Communes_HDF!B101</f>
        <v>Boué</v>
      </c>
      <c r="C101" t="str">
        <f>_xlfn.XLOOKUP(A101, INSEE_Communes!$A$2:$A$3783, INSEE_Communes!$F$2:$F$3783, "code introuvable")</f>
        <v>non publié</v>
      </c>
    </row>
    <row r="102" spans="1:3">
      <c r="A102" t="str">
        <f>Communes_HDF!A102</f>
        <v>02110</v>
      </c>
      <c r="B102" t="str">
        <f>Communes_HDF!B102</f>
        <v>Braine</v>
      </c>
      <c r="C102">
        <f>_xlfn.XLOOKUP(A102, INSEE_Communes!$A$2:$A$3783, INSEE_Communes!$F$2:$F$3783, "code introuvable")</f>
        <v>22</v>
      </c>
    </row>
    <row r="103" spans="1:3">
      <c r="A103" t="str">
        <f>Communes_HDF!A103</f>
        <v>02111</v>
      </c>
      <c r="B103" t="str">
        <f>Communes_HDF!B103</f>
        <v>Brancourt-en-Laonnois</v>
      </c>
      <c r="C103" t="str">
        <f>_xlfn.XLOOKUP(A103, INSEE_Communes!$A$2:$A$3783, INSEE_Communes!$F$2:$F$3783, "code introuvable")</f>
        <v>non publié</v>
      </c>
    </row>
    <row r="104" spans="1:3">
      <c r="A104" t="str">
        <f>Communes_HDF!A104</f>
        <v>02112</v>
      </c>
      <c r="B104" t="str">
        <f>Communes_HDF!B104</f>
        <v>Brancourt-le-Grand</v>
      </c>
      <c r="C104" t="str">
        <f>_xlfn.XLOOKUP(A104, INSEE_Communes!$A$2:$A$3783, INSEE_Communes!$F$2:$F$3783, "code introuvable")</f>
        <v>non publié</v>
      </c>
    </row>
    <row r="105" spans="1:3">
      <c r="A105" t="str">
        <f>Communes_HDF!A105</f>
        <v>02114</v>
      </c>
      <c r="B105" t="str">
        <f>Communes_HDF!B105</f>
        <v>Brasles</v>
      </c>
      <c r="C105" t="str">
        <f>_xlfn.XLOOKUP(A105, INSEE_Communes!$A$2:$A$3783, INSEE_Communes!$F$2:$F$3783, "code introuvable")</f>
        <v>non publié</v>
      </c>
    </row>
    <row r="106" spans="1:3">
      <c r="A106" t="str">
        <f>Communes_HDF!A106</f>
        <v>02117</v>
      </c>
      <c r="B106" t="str">
        <f>Communes_HDF!B106</f>
        <v>Bray-Saint-Christophe</v>
      </c>
      <c r="C106" t="str">
        <f>_xlfn.XLOOKUP(A106, INSEE_Communes!$A$2:$A$3783, INSEE_Communes!$F$2:$F$3783, "code introuvable")</f>
        <v>non publié</v>
      </c>
    </row>
    <row r="107" spans="1:3">
      <c r="A107" t="str">
        <f>Communes_HDF!A107</f>
        <v>02118</v>
      </c>
      <c r="B107" t="str">
        <f>Communes_HDF!B107</f>
        <v>Braye</v>
      </c>
      <c r="C107" t="str">
        <f>_xlfn.XLOOKUP(A107, INSEE_Communes!$A$2:$A$3783, INSEE_Communes!$F$2:$F$3783, "code introuvable")</f>
        <v>non publié</v>
      </c>
    </row>
    <row r="108" spans="1:3">
      <c r="A108" t="str">
        <f>Communes_HDF!A108</f>
        <v>02115</v>
      </c>
      <c r="B108" t="str">
        <f>Communes_HDF!B108</f>
        <v>Braye-en-Laonnois</v>
      </c>
      <c r="C108" t="str">
        <f>_xlfn.XLOOKUP(A108, INSEE_Communes!$A$2:$A$3783, INSEE_Communes!$F$2:$F$3783, "code introuvable")</f>
        <v>non publié</v>
      </c>
    </row>
    <row r="109" spans="1:3">
      <c r="A109" t="str">
        <f>Communes_HDF!A109</f>
        <v>02116</v>
      </c>
      <c r="B109" t="str">
        <f>Communes_HDF!B109</f>
        <v>Braye-en-Thiérache</v>
      </c>
      <c r="C109" t="str">
        <f>_xlfn.XLOOKUP(A109, INSEE_Communes!$A$2:$A$3783, INSEE_Communes!$F$2:$F$3783, "code introuvable")</f>
        <v>non publié</v>
      </c>
    </row>
    <row r="110" spans="1:3">
      <c r="A110" t="str">
        <f>Communes_HDF!A110</f>
        <v>02120</v>
      </c>
      <c r="B110" t="str">
        <f>Communes_HDF!B110</f>
        <v>Brenelle</v>
      </c>
      <c r="C110" t="str">
        <f>_xlfn.XLOOKUP(A110, INSEE_Communes!$A$2:$A$3783, INSEE_Communes!$F$2:$F$3783, "code introuvable")</f>
        <v>non publié</v>
      </c>
    </row>
    <row r="111" spans="1:3">
      <c r="A111" t="str">
        <f>Communes_HDF!A111</f>
        <v>02121</v>
      </c>
      <c r="B111" t="str">
        <f>Communes_HDF!B111</f>
        <v>Breny</v>
      </c>
      <c r="C111" t="str">
        <f>_xlfn.XLOOKUP(A111, INSEE_Communes!$A$2:$A$3783, INSEE_Communes!$F$2:$F$3783, "code introuvable")</f>
        <v>non publié</v>
      </c>
    </row>
    <row r="112" spans="1:3">
      <c r="A112" t="str">
        <f>Communes_HDF!A112</f>
        <v>02122</v>
      </c>
      <c r="B112" t="str">
        <f>Communes_HDF!B112</f>
        <v>Brie</v>
      </c>
      <c r="C112" t="str">
        <f>_xlfn.XLOOKUP(A112, INSEE_Communes!$A$2:$A$3783, INSEE_Communes!$F$2:$F$3783, "code introuvable")</f>
        <v>non publié</v>
      </c>
    </row>
    <row r="113" spans="1:3">
      <c r="A113" t="str">
        <f>Communes_HDF!A113</f>
        <v>02123</v>
      </c>
      <c r="B113" t="str">
        <f>Communes_HDF!B113</f>
        <v>Brissay-Choigny</v>
      </c>
      <c r="C113" t="str">
        <f>_xlfn.XLOOKUP(A113, INSEE_Communes!$A$2:$A$3783, INSEE_Communes!$F$2:$F$3783, "code introuvable")</f>
        <v>non publié</v>
      </c>
    </row>
    <row r="114" spans="1:3">
      <c r="A114" t="str">
        <f>Communes_HDF!A114</f>
        <v>02124</v>
      </c>
      <c r="B114" t="str">
        <f>Communes_HDF!B114</f>
        <v>Brissy-Hamégicourt</v>
      </c>
      <c r="C114" t="str">
        <f>_xlfn.XLOOKUP(A114, INSEE_Communes!$A$2:$A$3783, INSEE_Communes!$F$2:$F$3783, "code introuvable")</f>
        <v>non publié</v>
      </c>
    </row>
    <row r="115" spans="1:3">
      <c r="A115" t="str">
        <f>Communes_HDF!A115</f>
        <v>02125</v>
      </c>
      <c r="B115" t="str">
        <f>Communes_HDF!B115</f>
        <v>Brumetz</v>
      </c>
      <c r="C115" t="str">
        <f>_xlfn.XLOOKUP(A115, INSEE_Communes!$A$2:$A$3783, INSEE_Communes!$F$2:$F$3783, "code introuvable")</f>
        <v>non publié</v>
      </c>
    </row>
    <row r="116" spans="1:3">
      <c r="A116" t="str">
        <f>Communes_HDF!A116</f>
        <v>02126</v>
      </c>
      <c r="B116" t="str">
        <f>Communes_HDF!B116</f>
        <v>Brunehamel</v>
      </c>
      <c r="C116" t="str">
        <f>_xlfn.XLOOKUP(A116, INSEE_Communes!$A$2:$A$3783, INSEE_Communes!$F$2:$F$3783, "code introuvable")</f>
        <v>non publié</v>
      </c>
    </row>
    <row r="117" spans="1:3">
      <c r="A117" t="str">
        <f>Communes_HDF!A117</f>
        <v>02129</v>
      </c>
      <c r="B117" t="str">
        <f>Communes_HDF!B117</f>
        <v>Bruys</v>
      </c>
      <c r="C117" t="str">
        <f>_xlfn.XLOOKUP(A117, INSEE_Communes!$A$2:$A$3783, INSEE_Communes!$F$2:$F$3783, "code introuvable")</f>
        <v>non publié</v>
      </c>
    </row>
    <row r="118" spans="1:3">
      <c r="A118" t="str">
        <f>Communes_HDF!A118</f>
        <v>02128</v>
      </c>
      <c r="B118" t="str">
        <f>Communes_HDF!B118</f>
        <v>Bruyères-et-Montbérault</v>
      </c>
      <c r="C118" t="str">
        <f>_xlfn.XLOOKUP(A118, INSEE_Communes!$A$2:$A$3783, INSEE_Communes!$F$2:$F$3783, "code introuvable")</f>
        <v>non publié</v>
      </c>
    </row>
    <row r="119" spans="1:3">
      <c r="A119" t="str">
        <f>Communes_HDF!A119</f>
        <v>02127</v>
      </c>
      <c r="B119" t="str">
        <f>Communes_HDF!B119</f>
        <v>Bruyères-sur-Fère</v>
      </c>
      <c r="C119" t="str">
        <f>_xlfn.XLOOKUP(A119, INSEE_Communes!$A$2:$A$3783, INSEE_Communes!$F$2:$F$3783, "code introuvable")</f>
        <v>non publié</v>
      </c>
    </row>
    <row r="120" spans="1:3">
      <c r="A120" t="str">
        <f>Communes_HDF!A120</f>
        <v>02119</v>
      </c>
      <c r="B120" t="str">
        <f>Communes_HDF!B120</f>
        <v>Brécy</v>
      </c>
      <c r="C120" t="str">
        <f>_xlfn.XLOOKUP(A120, INSEE_Communes!$A$2:$A$3783, INSEE_Communes!$F$2:$F$3783, "code introuvable")</f>
        <v>non publié</v>
      </c>
    </row>
    <row r="121" spans="1:3">
      <c r="A121" t="str">
        <f>Communes_HDF!A121</f>
        <v>02130</v>
      </c>
      <c r="B121" t="str">
        <f>Communes_HDF!B121</f>
        <v>Bucilly</v>
      </c>
      <c r="C121" t="str">
        <f>_xlfn.XLOOKUP(A121, INSEE_Communes!$A$2:$A$3783, INSEE_Communes!$F$2:$F$3783, "code introuvable")</f>
        <v>non publié</v>
      </c>
    </row>
    <row r="122" spans="1:3">
      <c r="A122" t="str">
        <f>Communes_HDF!A122</f>
        <v>02131</v>
      </c>
      <c r="B122" t="str">
        <f>Communes_HDF!B122</f>
        <v>Bucy-le-Long</v>
      </c>
      <c r="C122" t="str">
        <f>_xlfn.XLOOKUP(A122, INSEE_Communes!$A$2:$A$3783, INSEE_Communes!$F$2:$F$3783, "code introuvable")</f>
        <v>non publié</v>
      </c>
    </row>
    <row r="123" spans="1:3">
      <c r="A123" t="str">
        <f>Communes_HDF!A123</f>
        <v>02132</v>
      </c>
      <c r="B123" t="str">
        <f>Communes_HDF!B123</f>
        <v>Bucy-lès-Cerny</v>
      </c>
      <c r="C123" t="str">
        <f>_xlfn.XLOOKUP(A123, INSEE_Communes!$A$2:$A$3783, INSEE_Communes!$F$2:$F$3783, "code introuvable")</f>
        <v>non publié</v>
      </c>
    </row>
    <row r="124" spans="1:3">
      <c r="A124" t="str">
        <f>Communes_HDF!A124</f>
        <v>02133</v>
      </c>
      <c r="B124" t="str">
        <f>Communes_HDF!B124</f>
        <v>Bucy-lès-Pierrepont</v>
      </c>
      <c r="C124" t="str">
        <f>_xlfn.XLOOKUP(A124, INSEE_Communes!$A$2:$A$3783, INSEE_Communes!$F$2:$F$3783, "code introuvable")</f>
        <v>non publié</v>
      </c>
    </row>
    <row r="125" spans="1:3">
      <c r="A125" t="str">
        <f>Communes_HDF!A125</f>
        <v>02134</v>
      </c>
      <c r="B125" t="str">
        <f>Communes_HDF!B125</f>
        <v>Buire</v>
      </c>
      <c r="C125" t="str">
        <f>_xlfn.XLOOKUP(A125, INSEE_Communes!$A$2:$A$3783, INSEE_Communes!$F$2:$F$3783, "code introuvable")</f>
        <v>non publié</v>
      </c>
    </row>
    <row r="126" spans="1:3">
      <c r="A126" t="str">
        <f>Communes_HDF!A126</f>
        <v>02135</v>
      </c>
      <c r="B126" t="str">
        <f>Communes_HDF!B126</f>
        <v>Buironfosse</v>
      </c>
      <c r="C126" t="str">
        <f>_xlfn.XLOOKUP(A126, INSEE_Communes!$A$2:$A$3783, INSEE_Communes!$F$2:$F$3783, "code introuvable")</f>
        <v>non publié</v>
      </c>
    </row>
    <row r="127" spans="1:3">
      <c r="A127" t="str">
        <f>Communes_HDF!A127</f>
        <v>02136</v>
      </c>
      <c r="B127" t="str">
        <f>Communes_HDF!B127</f>
        <v>Burelles</v>
      </c>
      <c r="C127" t="str">
        <f>_xlfn.XLOOKUP(A127, INSEE_Communes!$A$2:$A$3783, INSEE_Communes!$F$2:$F$3783, "code introuvable")</f>
        <v>non publié</v>
      </c>
    </row>
    <row r="128" spans="1:3">
      <c r="A128" t="str">
        <f>Communes_HDF!A128</f>
        <v>02137</v>
      </c>
      <c r="B128" t="str">
        <f>Communes_HDF!B128</f>
        <v>Bussiares</v>
      </c>
      <c r="C128" t="str">
        <f>_xlfn.XLOOKUP(A128, INSEE_Communes!$A$2:$A$3783, INSEE_Communes!$F$2:$F$3783, "code introuvable")</f>
        <v>non publié</v>
      </c>
    </row>
    <row r="129" spans="1:3">
      <c r="A129" t="str">
        <f>Communes_HDF!A129</f>
        <v>02138</v>
      </c>
      <c r="B129" t="str">
        <f>Communes_HDF!B129</f>
        <v>Buzancy</v>
      </c>
      <c r="C129" t="str">
        <f>_xlfn.XLOOKUP(A129, INSEE_Communes!$A$2:$A$3783, INSEE_Communes!$F$2:$F$3783, "code introuvable")</f>
        <v>non publié</v>
      </c>
    </row>
    <row r="130" spans="1:3">
      <c r="A130" t="str">
        <f>Communes_HDF!A130</f>
        <v>02081</v>
      </c>
      <c r="B130" t="str">
        <f>Communes_HDF!B130</f>
        <v>Béthancourt-en-Vaux</v>
      </c>
      <c r="C130" t="str">
        <f>_xlfn.XLOOKUP(A130, INSEE_Communes!$A$2:$A$3783, INSEE_Communes!$F$2:$F$3783, "code introuvable")</f>
        <v>non publié</v>
      </c>
    </row>
    <row r="131" spans="1:3">
      <c r="A131" t="str">
        <f>Communes_HDF!A131</f>
        <v>02085</v>
      </c>
      <c r="B131" t="str">
        <f>Communes_HDF!B131</f>
        <v>Bézu-Saint-Germain</v>
      </c>
      <c r="C131" t="str">
        <f>_xlfn.XLOOKUP(A131, INSEE_Communes!$A$2:$A$3783, INSEE_Communes!$F$2:$F$3783, "code introuvable")</f>
        <v>non publié</v>
      </c>
    </row>
    <row r="132" spans="1:3">
      <c r="A132" t="str">
        <f>Communes_HDF!A132</f>
        <v>02084</v>
      </c>
      <c r="B132" t="str">
        <f>Communes_HDF!B132</f>
        <v>Bézu-le-Guéry</v>
      </c>
      <c r="C132" t="str">
        <f>_xlfn.XLOOKUP(A132, INSEE_Communes!$A$2:$A$3783, INSEE_Communes!$F$2:$F$3783, "code introuvable")</f>
        <v>non publié</v>
      </c>
    </row>
    <row r="133" spans="1:3">
      <c r="A133" t="str">
        <f>Communes_HDF!A133</f>
        <v>02139</v>
      </c>
      <c r="B133" t="str">
        <f>Communes_HDF!B133</f>
        <v>Caillouël-Crépigny</v>
      </c>
      <c r="C133" t="str">
        <f>_xlfn.XLOOKUP(A133, INSEE_Communes!$A$2:$A$3783, INSEE_Communes!$F$2:$F$3783, "code introuvable")</f>
        <v>non publié</v>
      </c>
    </row>
    <row r="134" spans="1:3">
      <c r="A134" t="str">
        <f>Communes_HDF!A134</f>
        <v>02140</v>
      </c>
      <c r="B134" t="str">
        <f>Communes_HDF!B134</f>
        <v>Camelin</v>
      </c>
      <c r="C134" t="str">
        <f>_xlfn.XLOOKUP(A134, INSEE_Communes!$A$2:$A$3783, INSEE_Communes!$F$2:$F$3783, "code introuvable")</f>
        <v>non publié</v>
      </c>
    </row>
    <row r="135" spans="1:3">
      <c r="A135" t="str">
        <f>Communes_HDF!A135</f>
        <v>02142</v>
      </c>
      <c r="B135" t="str">
        <f>Communes_HDF!B135</f>
        <v>Castres</v>
      </c>
      <c r="C135" t="str">
        <f>_xlfn.XLOOKUP(A135, INSEE_Communes!$A$2:$A$3783, INSEE_Communes!$F$2:$F$3783, "code introuvable")</f>
        <v>non publié</v>
      </c>
    </row>
    <row r="136" spans="1:3">
      <c r="A136" t="str">
        <f>Communes_HDF!A136</f>
        <v>02144</v>
      </c>
      <c r="B136" t="str">
        <f>Communes_HDF!B136</f>
        <v>Caulaincourt</v>
      </c>
      <c r="C136" t="str">
        <f>_xlfn.XLOOKUP(A136, INSEE_Communes!$A$2:$A$3783, INSEE_Communes!$F$2:$F$3783, "code introuvable")</f>
        <v>non publié</v>
      </c>
    </row>
    <row r="137" spans="1:3">
      <c r="A137" t="str">
        <f>Communes_HDF!A137</f>
        <v>02145</v>
      </c>
      <c r="B137" t="str">
        <f>Communes_HDF!B137</f>
        <v>Caumont</v>
      </c>
      <c r="C137" t="str">
        <f>_xlfn.XLOOKUP(A137, INSEE_Communes!$A$2:$A$3783, INSEE_Communes!$F$2:$F$3783, "code introuvable")</f>
        <v>non publié</v>
      </c>
    </row>
    <row r="138" spans="1:3">
      <c r="A138" t="str">
        <f>Communes_HDF!A138</f>
        <v>02146</v>
      </c>
      <c r="B138" t="str">
        <f>Communes_HDF!B138</f>
        <v>Celles-lès-Condé</v>
      </c>
      <c r="C138" t="str">
        <f>_xlfn.XLOOKUP(A138, INSEE_Communes!$A$2:$A$3783, INSEE_Communes!$F$2:$F$3783, "code introuvable")</f>
        <v>non publié</v>
      </c>
    </row>
    <row r="139" spans="1:3">
      <c r="A139" t="str">
        <f>Communes_HDF!A139</f>
        <v>02148</v>
      </c>
      <c r="B139" t="str">
        <f>Communes_HDF!B139</f>
        <v>Celles-sur-Aisne</v>
      </c>
      <c r="C139" t="str">
        <f>_xlfn.XLOOKUP(A139, INSEE_Communes!$A$2:$A$3783, INSEE_Communes!$F$2:$F$3783, "code introuvable")</f>
        <v>non publié</v>
      </c>
    </row>
    <row r="140" spans="1:3">
      <c r="A140" t="str">
        <f>Communes_HDF!A140</f>
        <v>02149</v>
      </c>
      <c r="B140" t="str">
        <f>Communes_HDF!B140</f>
        <v>Cerizy</v>
      </c>
      <c r="C140" t="str">
        <f>_xlfn.XLOOKUP(A140, INSEE_Communes!$A$2:$A$3783, INSEE_Communes!$F$2:$F$3783, "code introuvable")</f>
        <v>non publié</v>
      </c>
    </row>
    <row r="141" spans="1:3">
      <c r="A141" t="str">
        <f>Communes_HDF!A141</f>
        <v>02150</v>
      </c>
      <c r="B141" t="str">
        <f>Communes_HDF!B141</f>
        <v>Cerny-en-Laonnois</v>
      </c>
      <c r="C141" t="str">
        <f>_xlfn.XLOOKUP(A141, INSEE_Communes!$A$2:$A$3783, INSEE_Communes!$F$2:$F$3783, "code introuvable")</f>
        <v>non publié</v>
      </c>
    </row>
    <row r="142" spans="1:3">
      <c r="A142" t="str">
        <f>Communes_HDF!A142</f>
        <v>02151</v>
      </c>
      <c r="B142" t="str">
        <f>Communes_HDF!B142</f>
        <v>Cerny-lès-Bucy</v>
      </c>
      <c r="C142" t="str">
        <f>_xlfn.XLOOKUP(A142, INSEE_Communes!$A$2:$A$3783, INSEE_Communes!$F$2:$F$3783, "code introuvable")</f>
        <v>non publié</v>
      </c>
    </row>
    <row r="143" spans="1:3">
      <c r="A143" t="str">
        <f>Communes_HDF!A143</f>
        <v>02152</v>
      </c>
      <c r="B143" t="str">
        <f>Communes_HDF!B143</f>
        <v>Cerseuil</v>
      </c>
      <c r="C143" t="str">
        <f>_xlfn.XLOOKUP(A143, INSEE_Communes!$A$2:$A$3783, INSEE_Communes!$F$2:$F$3783, "code introuvable")</f>
        <v>non publié</v>
      </c>
    </row>
    <row r="144" spans="1:3">
      <c r="A144" t="str">
        <f>Communes_HDF!A144</f>
        <v>02153</v>
      </c>
      <c r="B144" t="str">
        <f>Communes_HDF!B144</f>
        <v>Cessières-Suzy</v>
      </c>
      <c r="C144" t="str">
        <f>_xlfn.XLOOKUP(A144, INSEE_Communes!$A$2:$A$3783, INSEE_Communes!$F$2:$F$3783, "code introuvable")</f>
        <v>non publié</v>
      </c>
    </row>
    <row r="145" spans="1:3">
      <c r="A145" t="str">
        <f>Communes_HDF!A145</f>
        <v>02154</v>
      </c>
      <c r="B145" t="str">
        <f>Communes_HDF!B145</f>
        <v>Chacrise</v>
      </c>
      <c r="C145" t="str">
        <f>_xlfn.XLOOKUP(A145, INSEE_Communes!$A$2:$A$3783, INSEE_Communes!$F$2:$F$3783, "code introuvable")</f>
        <v>non publié</v>
      </c>
    </row>
    <row r="146" spans="1:3">
      <c r="A146" t="str">
        <f>Communes_HDF!A146</f>
        <v>02155</v>
      </c>
      <c r="B146" t="str">
        <f>Communes_HDF!B146</f>
        <v>Chaillevois</v>
      </c>
      <c r="C146" t="str">
        <f>_xlfn.XLOOKUP(A146, INSEE_Communes!$A$2:$A$3783, INSEE_Communes!$F$2:$F$3783, "code introuvable")</f>
        <v>non publié</v>
      </c>
    </row>
    <row r="147" spans="1:3">
      <c r="A147" t="str">
        <f>Communes_HDF!A147</f>
        <v>02156</v>
      </c>
      <c r="B147" t="str">
        <f>Communes_HDF!B147</f>
        <v>Chalandry</v>
      </c>
      <c r="C147" t="str">
        <f>_xlfn.XLOOKUP(A147, INSEE_Communes!$A$2:$A$3783, INSEE_Communes!$F$2:$F$3783, "code introuvable")</f>
        <v>non publié</v>
      </c>
    </row>
    <row r="148" spans="1:3">
      <c r="A148" t="str">
        <f>Communes_HDF!A148</f>
        <v>02157</v>
      </c>
      <c r="B148" t="str">
        <f>Communes_HDF!B148</f>
        <v>Chambry</v>
      </c>
      <c r="C148" t="str">
        <f>_xlfn.XLOOKUP(A148, INSEE_Communes!$A$2:$A$3783, INSEE_Communes!$F$2:$F$3783, "code introuvable")</f>
        <v>non publié</v>
      </c>
    </row>
    <row r="149" spans="1:3">
      <c r="A149" t="str">
        <f>Communes_HDF!A149</f>
        <v>02158</v>
      </c>
      <c r="B149" t="str">
        <f>Communes_HDF!B149</f>
        <v>Chamouille</v>
      </c>
      <c r="C149" t="str">
        <f>_xlfn.XLOOKUP(A149, INSEE_Communes!$A$2:$A$3783, INSEE_Communes!$F$2:$F$3783, "code introuvable")</f>
        <v>non publié</v>
      </c>
    </row>
    <row r="150" spans="1:3">
      <c r="A150" t="str">
        <f>Communes_HDF!A150</f>
        <v>02159</v>
      </c>
      <c r="B150" t="str">
        <f>Communes_HDF!B150</f>
        <v>Champs</v>
      </c>
      <c r="C150" t="str">
        <f>_xlfn.XLOOKUP(A150, INSEE_Communes!$A$2:$A$3783, INSEE_Communes!$F$2:$F$3783, "code introuvable")</f>
        <v>non publié</v>
      </c>
    </row>
    <row r="151" spans="1:3">
      <c r="A151" t="str">
        <f>Communes_HDF!A151</f>
        <v>02160</v>
      </c>
      <c r="B151" t="str">
        <f>Communes_HDF!B151</f>
        <v>Chaourse</v>
      </c>
      <c r="C151" t="str">
        <f>_xlfn.XLOOKUP(A151, INSEE_Communes!$A$2:$A$3783, INSEE_Communes!$F$2:$F$3783, "code introuvable")</f>
        <v>non publié</v>
      </c>
    </row>
    <row r="152" spans="1:3">
      <c r="A152" t="str">
        <f>Communes_HDF!A152</f>
        <v>02163</v>
      </c>
      <c r="B152" t="str">
        <f>Communes_HDF!B152</f>
        <v>Charly-sur-Marne</v>
      </c>
      <c r="C152">
        <f>_xlfn.XLOOKUP(A152, INSEE_Communes!$A$2:$A$3783, INSEE_Communes!$F$2:$F$3783, "code introuvable")</f>
        <v>17</v>
      </c>
    </row>
    <row r="153" spans="1:3">
      <c r="A153" t="str">
        <f>Communes_HDF!A153</f>
        <v>02165</v>
      </c>
      <c r="B153" t="str">
        <f>Communes_HDF!B153</f>
        <v>Charmes</v>
      </c>
      <c r="C153" t="str">
        <f>_xlfn.XLOOKUP(A153, INSEE_Communes!$A$2:$A$3783, INSEE_Communes!$F$2:$F$3783, "code introuvable")</f>
        <v>non publié</v>
      </c>
    </row>
    <row r="154" spans="1:3">
      <c r="A154" t="str">
        <f>Communes_HDF!A154</f>
        <v>02166</v>
      </c>
      <c r="B154" t="str">
        <f>Communes_HDF!B154</f>
        <v>Chartèves</v>
      </c>
      <c r="C154" t="str">
        <f>_xlfn.XLOOKUP(A154, INSEE_Communes!$A$2:$A$3783, INSEE_Communes!$F$2:$F$3783, "code introuvable")</f>
        <v>non publié</v>
      </c>
    </row>
    <row r="155" spans="1:3">
      <c r="A155" t="str">
        <f>Communes_HDF!A155</f>
        <v>02167</v>
      </c>
      <c r="B155" t="str">
        <f>Communes_HDF!B155</f>
        <v>Chassemy</v>
      </c>
      <c r="C155" t="str">
        <f>_xlfn.XLOOKUP(A155, INSEE_Communes!$A$2:$A$3783, INSEE_Communes!$F$2:$F$3783, "code introuvable")</f>
        <v>non publié</v>
      </c>
    </row>
    <row r="156" spans="1:3">
      <c r="A156" t="str">
        <f>Communes_HDF!A156</f>
        <v>02171</v>
      </c>
      <c r="B156" t="str">
        <f>Communes_HDF!B156</f>
        <v>Chaudardes</v>
      </c>
      <c r="C156" t="str">
        <f>_xlfn.XLOOKUP(A156, INSEE_Communes!$A$2:$A$3783, INSEE_Communes!$F$2:$F$3783, "code introuvable")</f>
        <v>non publié</v>
      </c>
    </row>
    <row r="157" spans="1:3">
      <c r="A157" t="str">
        <f>Communes_HDF!A157</f>
        <v>02172</v>
      </c>
      <c r="B157" t="str">
        <f>Communes_HDF!B157</f>
        <v>Chaudun</v>
      </c>
      <c r="C157" t="str">
        <f>_xlfn.XLOOKUP(A157, INSEE_Communes!$A$2:$A$3783, INSEE_Communes!$F$2:$F$3783, "code introuvable")</f>
        <v>non publié</v>
      </c>
    </row>
    <row r="158" spans="1:3">
      <c r="A158" t="str">
        <f>Communes_HDF!A158</f>
        <v>02173</v>
      </c>
      <c r="B158" t="str">
        <f>Communes_HDF!B158</f>
        <v>Chauny</v>
      </c>
      <c r="C158">
        <f>_xlfn.XLOOKUP(A158, INSEE_Communes!$A$2:$A$3783, INSEE_Communes!$F$2:$F$3783, "code introuvable")</f>
        <v>30</v>
      </c>
    </row>
    <row r="159" spans="1:3">
      <c r="A159" t="str">
        <f>Communes_HDF!A159</f>
        <v>02174</v>
      </c>
      <c r="B159" t="str">
        <f>Communes_HDF!B159</f>
        <v>Chavignon</v>
      </c>
      <c r="C159" t="str">
        <f>_xlfn.XLOOKUP(A159, INSEE_Communes!$A$2:$A$3783, INSEE_Communes!$F$2:$F$3783, "code introuvable")</f>
        <v>non publié</v>
      </c>
    </row>
    <row r="160" spans="1:3">
      <c r="A160" t="str">
        <f>Communes_HDF!A160</f>
        <v>02175</v>
      </c>
      <c r="B160" t="str">
        <f>Communes_HDF!B160</f>
        <v>Chavigny</v>
      </c>
      <c r="C160" t="str">
        <f>_xlfn.XLOOKUP(A160, INSEE_Communes!$A$2:$A$3783, INSEE_Communes!$F$2:$F$3783, "code introuvable")</f>
        <v>non publié</v>
      </c>
    </row>
    <row r="161" spans="1:3">
      <c r="A161" t="str">
        <f>Communes_HDF!A161</f>
        <v>02176</v>
      </c>
      <c r="B161" t="str">
        <f>Communes_HDF!B161</f>
        <v>Chavonne</v>
      </c>
      <c r="C161" t="str">
        <f>_xlfn.XLOOKUP(A161, INSEE_Communes!$A$2:$A$3783, INSEE_Communes!$F$2:$F$3783, "code introuvable")</f>
        <v>non publié</v>
      </c>
    </row>
    <row r="162" spans="1:3">
      <c r="A162" t="str">
        <f>Communes_HDF!A162</f>
        <v>02178</v>
      </c>
      <c r="B162" t="str">
        <f>Communes_HDF!B162</f>
        <v>Chermizy-Ailles</v>
      </c>
      <c r="C162" t="str">
        <f>_xlfn.XLOOKUP(A162, INSEE_Communes!$A$2:$A$3783, INSEE_Communes!$F$2:$F$3783, "code introuvable")</f>
        <v>non publié</v>
      </c>
    </row>
    <row r="163" spans="1:3">
      <c r="A163" t="str">
        <f>Communes_HDF!A163</f>
        <v>02182</v>
      </c>
      <c r="B163" t="str">
        <f>Communes_HDF!B163</f>
        <v>Chevennes</v>
      </c>
      <c r="C163" t="str">
        <f>_xlfn.XLOOKUP(A163, INSEE_Communes!$A$2:$A$3783, INSEE_Communes!$F$2:$F$3783, "code introuvable")</f>
        <v>non publié</v>
      </c>
    </row>
    <row r="164" spans="1:3">
      <c r="A164" t="str">
        <f>Communes_HDF!A164</f>
        <v>02183</v>
      </c>
      <c r="B164" t="str">
        <f>Communes_HDF!B164</f>
        <v>Chevregny</v>
      </c>
      <c r="C164" t="str">
        <f>_xlfn.XLOOKUP(A164, INSEE_Communes!$A$2:$A$3783, INSEE_Communes!$F$2:$F$3783, "code introuvable")</f>
        <v>non publié</v>
      </c>
    </row>
    <row r="165" spans="1:3">
      <c r="A165" t="str">
        <f>Communes_HDF!A165</f>
        <v>02184</v>
      </c>
      <c r="B165" t="str">
        <f>Communes_HDF!B165</f>
        <v>Chevresis-Monceau</v>
      </c>
      <c r="C165" t="str">
        <f>_xlfn.XLOOKUP(A165, INSEE_Communes!$A$2:$A$3783, INSEE_Communes!$F$2:$F$3783, "code introuvable")</f>
        <v>non publié</v>
      </c>
    </row>
    <row r="166" spans="1:3">
      <c r="A166" t="str">
        <f>Communes_HDF!A166</f>
        <v>02187</v>
      </c>
      <c r="B166" t="str">
        <f>Communes_HDF!B166</f>
        <v>Chierry</v>
      </c>
      <c r="C166" t="str">
        <f>_xlfn.XLOOKUP(A166, INSEE_Communes!$A$2:$A$3783, INSEE_Communes!$F$2:$F$3783, "code introuvable")</f>
        <v>non publié</v>
      </c>
    </row>
    <row r="167" spans="1:3">
      <c r="A167" t="str">
        <f>Communes_HDF!A167</f>
        <v>02188</v>
      </c>
      <c r="B167" t="str">
        <f>Communes_HDF!B167</f>
        <v>Chigny</v>
      </c>
      <c r="C167" t="str">
        <f>_xlfn.XLOOKUP(A167, INSEE_Communes!$A$2:$A$3783, INSEE_Communes!$F$2:$F$3783, "code introuvable")</f>
        <v>non publié</v>
      </c>
    </row>
    <row r="168" spans="1:3">
      <c r="A168" t="str">
        <f>Communes_HDF!A168</f>
        <v>02190</v>
      </c>
      <c r="B168" t="str">
        <f>Communes_HDF!B168</f>
        <v>Chivres-Val</v>
      </c>
      <c r="C168" t="str">
        <f>_xlfn.XLOOKUP(A168, INSEE_Communes!$A$2:$A$3783, INSEE_Communes!$F$2:$F$3783, "code introuvable")</f>
        <v>non publié</v>
      </c>
    </row>
    <row r="169" spans="1:3">
      <c r="A169" t="str">
        <f>Communes_HDF!A169</f>
        <v>02189</v>
      </c>
      <c r="B169" t="str">
        <f>Communes_HDF!B169</f>
        <v>Chivres-en-Laonnois</v>
      </c>
      <c r="C169" t="str">
        <f>_xlfn.XLOOKUP(A169, INSEE_Communes!$A$2:$A$3783, INSEE_Communes!$F$2:$F$3783, "code introuvable")</f>
        <v>non publié</v>
      </c>
    </row>
    <row r="170" spans="1:3">
      <c r="A170" t="str">
        <f>Communes_HDF!A170</f>
        <v>02191</v>
      </c>
      <c r="B170" t="str">
        <f>Communes_HDF!B170</f>
        <v>Chivy-lès-Étouvelles</v>
      </c>
      <c r="C170" t="str">
        <f>_xlfn.XLOOKUP(A170, INSEE_Communes!$A$2:$A$3783, INSEE_Communes!$F$2:$F$3783, "code introuvable")</f>
        <v>non publié</v>
      </c>
    </row>
    <row r="171" spans="1:3">
      <c r="A171" t="str">
        <f>Communes_HDF!A171</f>
        <v>02192</v>
      </c>
      <c r="B171" t="str">
        <f>Communes_HDF!B171</f>
        <v>Chouy</v>
      </c>
      <c r="C171" t="str">
        <f>_xlfn.XLOOKUP(A171, INSEE_Communes!$A$2:$A$3783, INSEE_Communes!$F$2:$F$3783, "code introuvable")</f>
        <v>non publié</v>
      </c>
    </row>
    <row r="172" spans="1:3">
      <c r="A172" t="str">
        <f>Communes_HDF!A172</f>
        <v>02168</v>
      </c>
      <c r="B172" t="str">
        <f>Communes_HDF!B172</f>
        <v>Château-Thierry</v>
      </c>
      <c r="C172">
        <f>_xlfn.XLOOKUP(A172, INSEE_Communes!$A$2:$A$3783, INSEE_Communes!$F$2:$F$3783, "code introuvable")</f>
        <v>29</v>
      </c>
    </row>
    <row r="173" spans="1:3">
      <c r="A173" t="str">
        <f>Communes_HDF!A173</f>
        <v>02169</v>
      </c>
      <c r="B173" t="str">
        <f>Communes_HDF!B173</f>
        <v>Châtillon-lès-Sons</v>
      </c>
      <c r="C173" t="str">
        <f>_xlfn.XLOOKUP(A173, INSEE_Communes!$A$2:$A$3783, INSEE_Communes!$F$2:$F$3783, "code introuvable")</f>
        <v>non publié</v>
      </c>
    </row>
    <row r="174" spans="1:3">
      <c r="A174" t="str">
        <f>Communes_HDF!A174</f>
        <v>02170</v>
      </c>
      <c r="B174" t="str">
        <f>Communes_HDF!B174</f>
        <v>Châtillon-sur-Oise</v>
      </c>
      <c r="C174" t="str">
        <f>_xlfn.XLOOKUP(A174, INSEE_Communes!$A$2:$A$3783, INSEE_Communes!$F$2:$F$3783, "code introuvable")</f>
        <v>non publié</v>
      </c>
    </row>
    <row r="175" spans="1:3">
      <c r="A175" t="str">
        <f>Communes_HDF!A175</f>
        <v>02179</v>
      </c>
      <c r="B175" t="str">
        <f>Communes_HDF!B175</f>
        <v>Chéry-Chartreuve</v>
      </c>
      <c r="C175" t="str">
        <f>_xlfn.XLOOKUP(A175, INSEE_Communes!$A$2:$A$3783, INSEE_Communes!$F$2:$F$3783, "code introuvable")</f>
        <v>non publié</v>
      </c>
    </row>
    <row r="176" spans="1:3">
      <c r="A176" t="str">
        <f>Communes_HDF!A176</f>
        <v>02180</v>
      </c>
      <c r="B176" t="str">
        <f>Communes_HDF!B176</f>
        <v>Chéry-lès-Pouilly</v>
      </c>
      <c r="C176" t="str">
        <f>_xlfn.XLOOKUP(A176, INSEE_Communes!$A$2:$A$3783, INSEE_Communes!$F$2:$F$3783, "code introuvable")</f>
        <v>non publié</v>
      </c>
    </row>
    <row r="177" spans="1:3">
      <c r="A177" t="str">
        <f>Communes_HDF!A177</f>
        <v>02181</v>
      </c>
      <c r="B177" t="str">
        <f>Communes_HDF!B177</f>
        <v>Chéry-lès-Rozoy</v>
      </c>
      <c r="C177" t="str">
        <f>_xlfn.XLOOKUP(A177, INSEE_Communes!$A$2:$A$3783, INSEE_Communes!$F$2:$F$3783, "code introuvable")</f>
        <v>non publié</v>
      </c>
    </row>
    <row r="178" spans="1:3">
      <c r="A178" t="str">
        <f>Communes_HDF!A178</f>
        <v>02177</v>
      </c>
      <c r="B178" t="str">
        <f>Communes_HDF!B178</f>
        <v>Chérêt</v>
      </c>
      <c r="C178" t="str">
        <f>_xlfn.XLOOKUP(A178, INSEE_Communes!$A$2:$A$3783, INSEE_Communes!$F$2:$F$3783, "code introuvable")</f>
        <v>non publié</v>
      </c>
    </row>
    <row r="179" spans="1:3">
      <c r="A179" t="str">
        <f>Communes_HDF!A179</f>
        <v>02185</v>
      </c>
      <c r="B179" t="str">
        <f>Communes_HDF!B179</f>
        <v>Chézy-en-Orxois</v>
      </c>
      <c r="C179" t="str">
        <f>_xlfn.XLOOKUP(A179, INSEE_Communes!$A$2:$A$3783, INSEE_Communes!$F$2:$F$3783, "code introuvable")</f>
        <v>non publié</v>
      </c>
    </row>
    <row r="180" spans="1:3">
      <c r="A180" t="str">
        <f>Communes_HDF!A180</f>
        <v>02186</v>
      </c>
      <c r="B180" t="str">
        <f>Communes_HDF!B180</f>
        <v>Chézy-sur-Marne</v>
      </c>
      <c r="C180" t="str">
        <f>_xlfn.XLOOKUP(A180, INSEE_Communes!$A$2:$A$3783, INSEE_Communes!$F$2:$F$3783, "code introuvable")</f>
        <v>non publié</v>
      </c>
    </row>
    <row r="181" spans="1:3">
      <c r="A181" t="str">
        <f>Communes_HDF!A181</f>
        <v>02193</v>
      </c>
      <c r="B181" t="str">
        <f>Communes_HDF!B181</f>
        <v>Cierges</v>
      </c>
      <c r="C181" t="str">
        <f>_xlfn.XLOOKUP(A181, INSEE_Communes!$A$2:$A$3783, INSEE_Communes!$F$2:$F$3783, "code introuvable")</f>
        <v>non publié</v>
      </c>
    </row>
    <row r="182" spans="1:3">
      <c r="A182" t="str">
        <f>Communes_HDF!A182</f>
        <v>02194</v>
      </c>
      <c r="B182" t="str">
        <f>Communes_HDF!B182</f>
        <v>Cilly</v>
      </c>
      <c r="C182" t="str">
        <f>_xlfn.XLOOKUP(A182, INSEE_Communes!$A$2:$A$3783, INSEE_Communes!$F$2:$F$3783, "code introuvable")</f>
        <v>non publié</v>
      </c>
    </row>
    <row r="183" spans="1:3">
      <c r="A183" t="str">
        <f>Communes_HDF!A183</f>
        <v>02195</v>
      </c>
      <c r="B183" t="str">
        <f>Communes_HDF!B183</f>
        <v>Ciry-Salsogne</v>
      </c>
      <c r="C183" t="str">
        <f>_xlfn.XLOOKUP(A183, INSEE_Communes!$A$2:$A$3783, INSEE_Communes!$F$2:$F$3783, "code introuvable")</f>
        <v>non publié</v>
      </c>
    </row>
    <row r="184" spans="1:3">
      <c r="A184" t="str">
        <f>Communes_HDF!A184</f>
        <v>02196</v>
      </c>
      <c r="B184" t="str">
        <f>Communes_HDF!B184</f>
        <v>Clacy-et-Thierret</v>
      </c>
      <c r="C184" t="str">
        <f>_xlfn.XLOOKUP(A184, INSEE_Communes!$A$2:$A$3783, INSEE_Communes!$F$2:$F$3783, "code introuvable")</f>
        <v>non publié</v>
      </c>
    </row>
    <row r="185" spans="1:3">
      <c r="A185" t="str">
        <f>Communes_HDF!A185</f>
        <v>02197</v>
      </c>
      <c r="B185" t="str">
        <f>Communes_HDF!B185</f>
        <v>Clairfontaine</v>
      </c>
      <c r="C185" t="str">
        <f>_xlfn.XLOOKUP(A185, INSEE_Communes!$A$2:$A$3783, INSEE_Communes!$F$2:$F$3783, "code introuvable")</f>
        <v>non publié</v>
      </c>
    </row>
    <row r="186" spans="1:3">
      <c r="A186" t="str">
        <f>Communes_HDF!A186</f>
        <v>02198</v>
      </c>
      <c r="B186" t="str">
        <f>Communes_HDF!B186</f>
        <v>Clamecy</v>
      </c>
      <c r="C186" t="str">
        <f>_xlfn.XLOOKUP(A186, INSEE_Communes!$A$2:$A$3783, INSEE_Communes!$F$2:$F$3783, "code introuvable")</f>
        <v>non publié</v>
      </c>
    </row>
    <row r="187" spans="1:3">
      <c r="A187" t="str">
        <f>Communes_HDF!A187</f>
        <v>02199</v>
      </c>
      <c r="B187" t="str">
        <f>Communes_HDF!B187</f>
        <v>Clastres</v>
      </c>
      <c r="C187" t="str">
        <f>_xlfn.XLOOKUP(A187, INSEE_Communes!$A$2:$A$3783, INSEE_Communes!$F$2:$F$3783, "code introuvable")</f>
        <v>non publié</v>
      </c>
    </row>
    <row r="188" spans="1:3">
      <c r="A188" t="str">
        <f>Communes_HDF!A188</f>
        <v>02200</v>
      </c>
      <c r="B188" t="str">
        <f>Communes_HDF!B188</f>
        <v>Clermont-les-Fermes</v>
      </c>
      <c r="C188" t="str">
        <f>_xlfn.XLOOKUP(A188, INSEE_Communes!$A$2:$A$3783, INSEE_Communes!$F$2:$F$3783, "code introuvable")</f>
        <v>non publié</v>
      </c>
    </row>
    <row r="189" spans="1:3">
      <c r="A189" t="str">
        <f>Communes_HDF!A189</f>
        <v>02203</v>
      </c>
      <c r="B189" t="str">
        <f>Communes_HDF!B189</f>
        <v>Coincy</v>
      </c>
      <c r="C189" t="str">
        <f>_xlfn.XLOOKUP(A189, INSEE_Communes!$A$2:$A$3783, INSEE_Communes!$F$2:$F$3783, "code introuvable")</f>
        <v>non publié</v>
      </c>
    </row>
    <row r="190" spans="1:3">
      <c r="A190" t="str">
        <f>Communes_HDF!A190</f>
        <v>02204</v>
      </c>
      <c r="B190" t="str">
        <f>Communes_HDF!B190</f>
        <v>Coingt</v>
      </c>
      <c r="C190" t="str">
        <f>_xlfn.XLOOKUP(A190, INSEE_Communes!$A$2:$A$3783, INSEE_Communes!$F$2:$F$3783, "code introuvable")</f>
        <v>non publié</v>
      </c>
    </row>
    <row r="191" spans="1:3">
      <c r="A191" t="str">
        <f>Communes_HDF!A191</f>
        <v>02205</v>
      </c>
      <c r="B191" t="str">
        <f>Communes_HDF!B191</f>
        <v>Colligis-Crandelain</v>
      </c>
      <c r="C191" t="str">
        <f>_xlfn.XLOOKUP(A191, INSEE_Communes!$A$2:$A$3783, INSEE_Communes!$F$2:$F$3783, "code introuvable")</f>
        <v>non publié</v>
      </c>
    </row>
    <row r="192" spans="1:3">
      <c r="A192" t="str">
        <f>Communes_HDF!A192</f>
        <v>02206</v>
      </c>
      <c r="B192" t="str">
        <f>Communes_HDF!B192</f>
        <v>Colonfay</v>
      </c>
      <c r="C192" t="str">
        <f>_xlfn.XLOOKUP(A192, INSEE_Communes!$A$2:$A$3783, INSEE_Communes!$F$2:$F$3783, "code introuvable")</f>
        <v>non publié</v>
      </c>
    </row>
    <row r="193" spans="1:3">
      <c r="A193" t="str">
        <f>Communes_HDF!A193</f>
        <v>02207</v>
      </c>
      <c r="B193" t="str">
        <f>Communes_HDF!B193</f>
        <v>Commenchon</v>
      </c>
      <c r="C193" t="str">
        <f>_xlfn.XLOOKUP(A193, INSEE_Communes!$A$2:$A$3783, INSEE_Communes!$F$2:$F$3783, "code introuvable")</f>
        <v>non publié</v>
      </c>
    </row>
    <row r="194" spans="1:3">
      <c r="A194" t="str">
        <f>Communes_HDF!A194</f>
        <v>02208</v>
      </c>
      <c r="B194" t="str">
        <f>Communes_HDF!B194</f>
        <v>Concevreux</v>
      </c>
      <c r="C194" t="str">
        <f>_xlfn.XLOOKUP(A194, INSEE_Communes!$A$2:$A$3783, INSEE_Communes!$F$2:$F$3783, "code introuvable")</f>
        <v>non publié</v>
      </c>
    </row>
    <row r="195" spans="1:3">
      <c r="A195" t="str">
        <f>Communes_HDF!A195</f>
        <v>02212</v>
      </c>
      <c r="B195" t="str">
        <f>Communes_HDF!B195</f>
        <v>Condren</v>
      </c>
      <c r="C195" t="str">
        <f>_xlfn.XLOOKUP(A195, INSEE_Communes!$A$2:$A$3783, INSEE_Communes!$F$2:$F$3783, "code introuvable")</f>
        <v>non publié</v>
      </c>
    </row>
    <row r="196" spans="1:3">
      <c r="A196" t="str">
        <f>Communes_HDF!A196</f>
        <v>02209</v>
      </c>
      <c r="B196" t="str">
        <f>Communes_HDF!B196</f>
        <v>Condé-en-Brie</v>
      </c>
      <c r="C196" t="str">
        <f>_xlfn.XLOOKUP(A196, INSEE_Communes!$A$2:$A$3783, INSEE_Communes!$F$2:$F$3783, "code introuvable")</f>
        <v>non publié</v>
      </c>
    </row>
    <row r="197" spans="1:3">
      <c r="A197" t="str">
        <f>Communes_HDF!A197</f>
        <v>02210</v>
      </c>
      <c r="B197" t="str">
        <f>Communes_HDF!B197</f>
        <v>Condé-sur-Aisne</v>
      </c>
      <c r="C197" t="str">
        <f>_xlfn.XLOOKUP(A197, INSEE_Communes!$A$2:$A$3783, INSEE_Communes!$F$2:$F$3783, "code introuvable")</f>
        <v>non publié</v>
      </c>
    </row>
    <row r="198" spans="1:3">
      <c r="A198" t="str">
        <f>Communes_HDF!A198</f>
        <v>02211</v>
      </c>
      <c r="B198" t="str">
        <f>Communes_HDF!B198</f>
        <v>Condé-sur-Suippe</v>
      </c>
      <c r="C198" t="str">
        <f>_xlfn.XLOOKUP(A198, INSEE_Communes!$A$2:$A$3783, INSEE_Communes!$F$2:$F$3783, "code introuvable")</f>
        <v>non publié</v>
      </c>
    </row>
    <row r="199" spans="1:3">
      <c r="A199" t="str">
        <f>Communes_HDF!A199</f>
        <v>02213</v>
      </c>
      <c r="B199" t="str">
        <f>Communes_HDF!B199</f>
        <v>Connigis</v>
      </c>
      <c r="C199" t="str">
        <f>_xlfn.XLOOKUP(A199, INSEE_Communes!$A$2:$A$3783, INSEE_Communes!$F$2:$F$3783, "code introuvable")</f>
        <v>non publié</v>
      </c>
    </row>
    <row r="200" spans="1:3">
      <c r="A200" t="str">
        <f>Communes_HDF!A200</f>
        <v>02214</v>
      </c>
      <c r="B200" t="str">
        <f>Communes_HDF!B200</f>
        <v>Contescourt</v>
      </c>
      <c r="C200" t="str">
        <f>_xlfn.XLOOKUP(A200, INSEE_Communes!$A$2:$A$3783, INSEE_Communes!$F$2:$F$3783, "code introuvable")</f>
        <v>non publié</v>
      </c>
    </row>
    <row r="201" spans="1:3">
      <c r="A201" t="str">
        <f>Communes_HDF!A201</f>
        <v>02215</v>
      </c>
      <c r="B201" t="str">
        <f>Communes_HDF!B201</f>
        <v>Corbeny</v>
      </c>
      <c r="C201" t="str">
        <f>_xlfn.XLOOKUP(A201, INSEE_Communes!$A$2:$A$3783, INSEE_Communes!$F$2:$F$3783, "code introuvable")</f>
        <v>non publié</v>
      </c>
    </row>
    <row r="202" spans="1:3">
      <c r="A202" t="str">
        <f>Communes_HDF!A202</f>
        <v>02216</v>
      </c>
      <c r="B202" t="str">
        <f>Communes_HDF!B202</f>
        <v>Corcy</v>
      </c>
      <c r="C202" t="str">
        <f>_xlfn.XLOOKUP(A202, INSEE_Communes!$A$2:$A$3783, INSEE_Communes!$F$2:$F$3783, "code introuvable")</f>
        <v>non publié</v>
      </c>
    </row>
    <row r="203" spans="1:3">
      <c r="A203" t="str">
        <f>Communes_HDF!A203</f>
        <v>02219</v>
      </c>
      <c r="B203" t="str">
        <f>Communes_HDF!B203</f>
        <v>Coucy-la-Ville</v>
      </c>
      <c r="C203" t="str">
        <f>_xlfn.XLOOKUP(A203, INSEE_Communes!$A$2:$A$3783, INSEE_Communes!$F$2:$F$3783, "code introuvable")</f>
        <v>non publié</v>
      </c>
    </row>
    <row r="204" spans="1:3">
      <c r="A204" t="str">
        <f>Communes_HDF!A204</f>
        <v>02217</v>
      </c>
      <c r="B204" t="str">
        <f>Communes_HDF!B204</f>
        <v>Coucy-le-Château-Auffrique</v>
      </c>
      <c r="C204" t="str">
        <f>_xlfn.XLOOKUP(A204, INSEE_Communes!$A$2:$A$3783, INSEE_Communes!$F$2:$F$3783, "code introuvable")</f>
        <v>non publié</v>
      </c>
    </row>
    <row r="205" spans="1:3">
      <c r="A205" t="str">
        <f>Communes_HDF!A205</f>
        <v>02218</v>
      </c>
      <c r="B205" t="str">
        <f>Communes_HDF!B205</f>
        <v>Coucy-lès-Eppes</v>
      </c>
      <c r="C205" t="str">
        <f>_xlfn.XLOOKUP(A205, INSEE_Communes!$A$2:$A$3783, INSEE_Communes!$F$2:$F$3783, "code introuvable")</f>
        <v>non publié</v>
      </c>
    </row>
    <row r="206" spans="1:3">
      <c r="A206" t="str">
        <f>Communes_HDF!A206</f>
        <v>02220</v>
      </c>
      <c r="B206" t="str">
        <f>Communes_HDF!B206</f>
        <v>Coulonges-Cohan</v>
      </c>
      <c r="C206" t="str">
        <f>_xlfn.XLOOKUP(A206, INSEE_Communes!$A$2:$A$3783, INSEE_Communes!$F$2:$F$3783, "code introuvable")</f>
        <v>non publié</v>
      </c>
    </row>
    <row r="207" spans="1:3">
      <c r="A207" t="str">
        <f>Communes_HDF!A207</f>
        <v>02221</v>
      </c>
      <c r="B207" t="str">
        <f>Communes_HDF!B207</f>
        <v>Coupru</v>
      </c>
      <c r="C207" t="str">
        <f>_xlfn.XLOOKUP(A207, INSEE_Communes!$A$2:$A$3783, INSEE_Communes!$F$2:$F$3783, "code introuvable")</f>
        <v>non publié</v>
      </c>
    </row>
    <row r="208" spans="1:3">
      <c r="A208" t="str">
        <f>Communes_HDF!A208</f>
        <v>02222</v>
      </c>
      <c r="B208" t="str">
        <f>Communes_HDF!B208</f>
        <v>Courbes</v>
      </c>
      <c r="C208" t="str">
        <f>_xlfn.XLOOKUP(A208, INSEE_Communes!$A$2:$A$3783, INSEE_Communes!$F$2:$F$3783, "code introuvable")</f>
        <v>non publié</v>
      </c>
    </row>
    <row r="209" spans="1:3">
      <c r="A209" t="str">
        <f>Communes_HDF!A209</f>
        <v>02223</v>
      </c>
      <c r="B209" t="str">
        <f>Communes_HDF!B209</f>
        <v>Courboin</v>
      </c>
      <c r="C209" t="str">
        <f>_xlfn.XLOOKUP(A209, INSEE_Communes!$A$2:$A$3783, INSEE_Communes!$F$2:$F$3783, "code introuvable")</f>
        <v>non publié</v>
      </c>
    </row>
    <row r="210" spans="1:3">
      <c r="A210" t="str">
        <f>Communes_HDF!A210</f>
        <v>02224</v>
      </c>
      <c r="B210" t="str">
        <f>Communes_HDF!B210</f>
        <v>Courcelles-sur-Vesle</v>
      </c>
      <c r="C210" t="str">
        <f>_xlfn.XLOOKUP(A210, INSEE_Communes!$A$2:$A$3783, INSEE_Communes!$F$2:$F$3783, "code introuvable")</f>
        <v>non publié</v>
      </c>
    </row>
    <row r="211" spans="1:3">
      <c r="A211" t="str">
        <f>Communes_HDF!A211</f>
        <v>02225</v>
      </c>
      <c r="B211" t="str">
        <f>Communes_HDF!B211</f>
        <v>Courchamps</v>
      </c>
      <c r="C211" t="str">
        <f>_xlfn.XLOOKUP(A211, INSEE_Communes!$A$2:$A$3783, INSEE_Communes!$F$2:$F$3783, "code introuvable")</f>
        <v>non publié</v>
      </c>
    </row>
    <row r="212" spans="1:3">
      <c r="A212" t="str">
        <f>Communes_HDF!A212</f>
        <v>02226</v>
      </c>
      <c r="B212" t="str">
        <f>Communes_HDF!B212</f>
        <v>Courmelles</v>
      </c>
      <c r="C212" t="str">
        <f>_xlfn.XLOOKUP(A212, INSEE_Communes!$A$2:$A$3783, INSEE_Communes!$F$2:$F$3783, "code introuvable")</f>
        <v>non publié</v>
      </c>
    </row>
    <row r="213" spans="1:3">
      <c r="A213" t="str">
        <f>Communes_HDF!A213</f>
        <v>02227</v>
      </c>
      <c r="B213" t="str">
        <f>Communes_HDF!B213</f>
        <v>Courmont</v>
      </c>
      <c r="C213" t="str">
        <f>_xlfn.XLOOKUP(A213, INSEE_Communes!$A$2:$A$3783, INSEE_Communes!$F$2:$F$3783, "code introuvable")</f>
        <v>non publié</v>
      </c>
    </row>
    <row r="214" spans="1:3">
      <c r="A214" t="str">
        <f>Communes_HDF!A214</f>
        <v>02228</v>
      </c>
      <c r="B214" t="str">
        <f>Communes_HDF!B214</f>
        <v>Courtemont-Varennes</v>
      </c>
      <c r="C214" t="str">
        <f>_xlfn.XLOOKUP(A214, INSEE_Communes!$A$2:$A$3783, INSEE_Communes!$F$2:$F$3783, "code introuvable")</f>
        <v>non publié</v>
      </c>
    </row>
    <row r="215" spans="1:3">
      <c r="A215" t="str">
        <f>Communes_HDF!A215</f>
        <v>02229</v>
      </c>
      <c r="B215" t="str">
        <f>Communes_HDF!B215</f>
        <v>Courtrizy-et-Fussigny</v>
      </c>
      <c r="C215" t="str">
        <f>_xlfn.XLOOKUP(A215, INSEE_Communes!$A$2:$A$3783, INSEE_Communes!$F$2:$F$3783, "code introuvable")</f>
        <v>non publié</v>
      </c>
    </row>
    <row r="216" spans="1:3">
      <c r="A216" t="str">
        <f>Communes_HDF!A216</f>
        <v>02230</v>
      </c>
      <c r="B216" t="str">
        <f>Communes_HDF!B216</f>
        <v>Couvrelles</v>
      </c>
      <c r="C216" t="str">
        <f>_xlfn.XLOOKUP(A216, INSEE_Communes!$A$2:$A$3783, INSEE_Communes!$F$2:$F$3783, "code introuvable")</f>
        <v>non publié</v>
      </c>
    </row>
    <row r="217" spans="1:3">
      <c r="A217" t="str">
        <f>Communes_HDF!A217</f>
        <v>02231</v>
      </c>
      <c r="B217" t="str">
        <f>Communes_HDF!B217</f>
        <v>Couvron-et-Aumencourt</v>
      </c>
      <c r="C217" t="str">
        <f>_xlfn.XLOOKUP(A217, INSEE_Communes!$A$2:$A$3783, INSEE_Communes!$F$2:$F$3783, "code introuvable")</f>
        <v>non publié</v>
      </c>
    </row>
    <row r="218" spans="1:3">
      <c r="A218" t="str">
        <f>Communes_HDF!A218</f>
        <v>02232</v>
      </c>
      <c r="B218" t="str">
        <f>Communes_HDF!B218</f>
        <v>Coyolles</v>
      </c>
      <c r="C218" t="str">
        <f>_xlfn.XLOOKUP(A218, INSEE_Communes!$A$2:$A$3783, INSEE_Communes!$F$2:$F$3783, "code introuvable")</f>
        <v>non publié</v>
      </c>
    </row>
    <row r="219" spans="1:3">
      <c r="A219" t="str">
        <f>Communes_HDF!A219</f>
        <v>02233</v>
      </c>
      <c r="B219" t="str">
        <f>Communes_HDF!B219</f>
        <v>Cramaille</v>
      </c>
      <c r="C219" t="str">
        <f>_xlfn.XLOOKUP(A219, INSEE_Communes!$A$2:$A$3783, INSEE_Communes!$F$2:$F$3783, "code introuvable")</f>
        <v>non publié</v>
      </c>
    </row>
    <row r="220" spans="1:3">
      <c r="A220" t="str">
        <f>Communes_HDF!A220</f>
        <v>02234</v>
      </c>
      <c r="B220" t="str">
        <f>Communes_HDF!B220</f>
        <v>Craonne</v>
      </c>
      <c r="C220" t="str">
        <f>_xlfn.XLOOKUP(A220, INSEE_Communes!$A$2:$A$3783, INSEE_Communes!$F$2:$F$3783, "code introuvable")</f>
        <v>non publié</v>
      </c>
    </row>
    <row r="221" spans="1:3">
      <c r="A221" t="str">
        <f>Communes_HDF!A221</f>
        <v>02235</v>
      </c>
      <c r="B221" t="str">
        <f>Communes_HDF!B221</f>
        <v>Craonnelle</v>
      </c>
      <c r="C221" t="str">
        <f>_xlfn.XLOOKUP(A221, INSEE_Communes!$A$2:$A$3783, INSEE_Communes!$F$2:$F$3783, "code introuvable")</f>
        <v>non publié</v>
      </c>
    </row>
    <row r="222" spans="1:3">
      <c r="A222" t="str">
        <f>Communes_HDF!A222</f>
        <v>02240</v>
      </c>
      <c r="B222" t="str">
        <f>Communes_HDF!B222</f>
        <v>Croix-Fonsomme</v>
      </c>
      <c r="C222" t="str">
        <f>_xlfn.XLOOKUP(A222, INSEE_Communes!$A$2:$A$3783, INSEE_Communes!$F$2:$F$3783, "code introuvable")</f>
        <v>non publié</v>
      </c>
    </row>
    <row r="223" spans="1:3">
      <c r="A223" t="str">
        <f>Communes_HDF!A223</f>
        <v>02242</v>
      </c>
      <c r="B223" t="str">
        <f>Communes_HDF!B223</f>
        <v>Crouttes-sur-Marne</v>
      </c>
      <c r="C223" t="str">
        <f>_xlfn.XLOOKUP(A223, INSEE_Communes!$A$2:$A$3783, INSEE_Communes!$F$2:$F$3783, "code introuvable")</f>
        <v>non publié</v>
      </c>
    </row>
    <row r="224" spans="1:3">
      <c r="A224" t="str">
        <f>Communes_HDF!A224</f>
        <v>02243</v>
      </c>
      <c r="B224" t="str">
        <f>Communes_HDF!B224</f>
        <v>Crouy</v>
      </c>
      <c r="C224">
        <f>_xlfn.XLOOKUP(A224, INSEE_Communes!$A$2:$A$3783, INSEE_Communes!$F$2:$F$3783, "code introuvable")</f>
        <v>20</v>
      </c>
    </row>
    <row r="225" spans="1:3">
      <c r="A225" t="str">
        <f>Communes_HDF!A225</f>
        <v>02244</v>
      </c>
      <c r="B225" t="str">
        <f>Communes_HDF!B225</f>
        <v>Crupilly</v>
      </c>
      <c r="C225" t="str">
        <f>_xlfn.XLOOKUP(A225, INSEE_Communes!$A$2:$A$3783, INSEE_Communes!$F$2:$F$3783, "code introuvable")</f>
        <v>non publié</v>
      </c>
    </row>
    <row r="226" spans="1:3">
      <c r="A226" t="str">
        <f>Communes_HDF!A226</f>
        <v>02236</v>
      </c>
      <c r="B226" t="str">
        <f>Communes_HDF!B226</f>
        <v>Crécy-au-Mont</v>
      </c>
      <c r="C226" t="str">
        <f>_xlfn.XLOOKUP(A226, INSEE_Communes!$A$2:$A$3783, INSEE_Communes!$F$2:$F$3783, "code introuvable")</f>
        <v>non publié</v>
      </c>
    </row>
    <row r="227" spans="1:3">
      <c r="A227" t="str">
        <f>Communes_HDF!A227</f>
        <v>02237</v>
      </c>
      <c r="B227" t="str">
        <f>Communes_HDF!B227</f>
        <v>Crécy-sur-Serre</v>
      </c>
      <c r="C227" t="str">
        <f>_xlfn.XLOOKUP(A227, INSEE_Communes!$A$2:$A$3783, INSEE_Communes!$F$2:$F$3783, "code introuvable")</f>
        <v>non publié</v>
      </c>
    </row>
    <row r="228" spans="1:3">
      <c r="A228" t="str">
        <f>Communes_HDF!A228</f>
        <v>02238</v>
      </c>
      <c r="B228" t="str">
        <f>Communes_HDF!B228</f>
        <v>Crépy</v>
      </c>
      <c r="C228" t="str">
        <f>_xlfn.XLOOKUP(A228, INSEE_Communes!$A$2:$A$3783, INSEE_Communes!$F$2:$F$3783, "code introuvable")</f>
        <v>non publié</v>
      </c>
    </row>
    <row r="229" spans="1:3">
      <c r="A229" t="str">
        <f>Communes_HDF!A229</f>
        <v>02239</v>
      </c>
      <c r="B229" t="str">
        <f>Communes_HDF!B229</f>
        <v>Crézancy</v>
      </c>
      <c r="C229" t="str">
        <f>_xlfn.XLOOKUP(A229, INSEE_Communes!$A$2:$A$3783, INSEE_Communes!$F$2:$F$3783, "code introuvable")</f>
        <v>non publié</v>
      </c>
    </row>
    <row r="230" spans="1:3">
      <c r="A230" t="str">
        <f>Communes_HDF!A230</f>
        <v>02245</v>
      </c>
      <c r="B230" t="str">
        <f>Communes_HDF!B230</f>
        <v>Cuffies</v>
      </c>
      <c r="C230" t="str">
        <f>_xlfn.XLOOKUP(A230, INSEE_Communes!$A$2:$A$3783, INSEE_Communes!$F$2:$F$3783, "code introuvable")</f>
        <v>non publié</v>
      </c>
    </row>
    <row r="231" spans="1:3">
      <c r="A231" t="str">
        <f>Communes_HDF!A231</f>
        <v>02246</v>
      </c>
      <c r="B231" t="str">
        <f>Communes_HDF!B231</f>
        <v>Cugny</v>
      </c>
      <c r="C231" t="str">
        <f>_xlfn.XLOOKUP(A231, INSEE_Communes!$A$2:$A$3783, INSEE_Communes!$F$2:$F$3783, "code introuvable")</f>
        <v>non publié</v>
      </c>
    </row>
    <row r="232" spans="1:3">
      <c r="A232" t="str">
        <f>Communes_HDF!A232</f>
        <v>02248</v>
      </c>
      <c r="B232" t="str">
        <f>Communes_HDF!B232</f>
        <v>Cuirieux</v>
      </c>
      <c r="C232" t="str">
        <f>_xlfn.XLOOKUP(A232, INSEE_Communes!$A$2:$A$3783, INSEE_Communes!$F$2:$F$3783, "code introuvable")</f>
        <v>non publié</v>
      </c>
    </row>
    <row r="233" spans="1:3">
      <c r="A233" t="str">
        <f>Communes_HDF!A233</f>
        <v>02249</v>
      </c>
      <c r="B233" t="str">
        <f>Communes_HDF!B233</f>
        <v>Cuiry-Housse</v>
      </c>
      <c r="C233" t="str">
        <f>_xlfn.XLOOKUP(A233, INSEE_Communes!$A$2:$A$3783, INSEE_Communes!$F$2:$F$3783, "code introuvable")</f>
        <v>non publié</v>
      </c>
    </row>
    <row r="234" spans="1:3">
      <c r="A234" t="str">
        <f>Communes_HDF!A234</f>
        <v>02250</v>
      </c>
      <c r="B234" t="str">
        <f>Communes_HDF!B234</f>
        <v>Cuiry-lès-Chaudardes</v>
      </c>
      <c r="C234" t="str">
        <f>_xlfn.XLOOKUP(A234, INSEE_Communes!$A$2:$A$3783, INSEE_Communes!$F$2:$F$3783, "code introuvable")</f>
        <v>non publié</v>
      </c>
    </row>
    <row r="235" spans="1:3">
      <c r="A235" t="str">
        <f>Communes_HDF!A235</f>
        <v>02251</v>
      </c>
      <c r="B235" t="str">
        <f>Communes_HDF!B235</f>
        <v>Cuiry-lès-Iviers</v>
      </c>
      <c r="C235" t="str">
        <f>_xlfn.XLOOKUP(A235, INSEE_Communes!$A$2:$A$3783, INSEE_Communes!$F$2:$F$3783, "code introuvable")</f>
        <v>non publié</v>
      </c>
    </row>
    <row r="236" spans="1:3">
      <c r="A236" t="str">
        <f>Communes_HDF!A236</f>
        <v>02252</v>
      </c>
      <c r="B236" t="str">
        <f>Communes_HDF!B236</f>
        <v>Cuissy-et-Geny</v>
      </c>
      <c r="C236" t="str">
        <f>_xlfn.XLOOKUP(A236, INSEE_Communes!$A$2:$A$3783, INSEE_Communes!$F$2:$F$3783, "code introuvable")</f>
        <v>non publié</v>
      </c>
    </row>
    <row r="237" spans="1:3">
      <c r="A237" t="str">
        <f>Communes_HDF!A237</f>
        <v>02253</v>
      </c>
      <c r="B237" t="str">
        <f>Communes_HDF!B237</f>
        <v>Cuisy-en-Almont</v>
      </c>
      <c r="C237" t="str">
        <f>_xlfn.XLOOKUP(A237, INSEE_Communes!$A$2:$A$3783, INSEE_Communes!$F$2:$F$3783, "code introuvable")</f>
        <v>non publié</v>
      </c>
    </row>
    <row r="238" spans="1:3">
      <c r="A238" t="str">
        <f>Communes_HDF!A238</f>
        <v>02254</v>
      </c>
      <c r="B238" t="str">
        <f>Communes_HDF!B238</f>
        <v>Cutry</v>
      </c>
      <c r="C238" t="str">
        <f>_xlfn.XLOOKUP(A238, INSEE_Communes!$A$2:$A$3783, INSEE_Communes!$F$2:$F$3783, "code introuvable")</f>
        <v>non publié</v>
      </c>
    </row>
    <row r="239" spans="1:3">
      <c r="A239" t="str">
        <f>Communes_HDF!A239</f>
        <v>02255</v>
      </c>
      <c r="B239" t="str">
        <f>Communes_HDF!B239</f>
        <v>Cys-la-Commune</v>
      </c>
      <c r="C239" t="str">
        <f>_xlfn.XLOOKUP(A239, INSEE_Communes!$A$2:$A$3783, INSEE_Communes!$F$2:$F$3783, "code introuvable")</f>
        <v>non publié</v>
      </c>
    </row>
    <row r="240" spans="1:3">
      <c r="A240" t="str">
        <f>Communes_HDF!A240</f>
        <v>02201</v>
      </c>
      <c r="B240" t="str">
        <f>Communes_HDF!B240</f>
        <v>Cœuvres-et-Valsery</v>
      </c>
      <c r="C240" t="str">
        <f>_xlfn.XLOOKUP(A240, INSEE_Communes!$A$2:$A$3783, INSEE_Communes!$F$2:$F$3783, "code introuvable")</f>
        <v>non publié</v>
      </c>
    </row>
    <row r="241" spans="1:3">
      <c r="A241" t="str">
        <f>Communes_HDF!A241</f>
        <v>02256</v>
      </c>
      <c r="B241" t="str">
        <f>Communes_HDF!B241</f>
        <v>Dagny-Lambercy</v>
      </c>
      <c r="C241" t="str">
        <f>_xlfn.XLOOKUP(A241, INSEE_Communes!$A$2:$A$3783, INSEE_Communes!$F$2:$F$3783, "code introuvable")</f>
        <v>non publié</v>
      </c>
    </row>
    <row r="242" spans="1:3">
      <c r="A242" t="str">
        <f>Communes_HDF!A242</f>
        <v>02257</v>
      </c>
      <c r="B242" t="str">
        <f>Communes_HDF!B242</f>
        <v>Dallon</v>
      </c>
      <c r="C242" t="str">
        <f>_xlfn.XLOOKUP(A242, INSEE_Communes!$A$2:$A$3783, INSEE_Communes!$F$2:$F$3783, "code introuvable")</f>
        <v>non publié</v>
      </c>
    </row>
    <row r="243" spans="1:3">
      <c r="A243" t="str">
        <f>Communes_HDF!A243</f>
        <v>02258</v>
      </c>
      <c r="B243" t="str">
        <f>Communes_HDF!B243</f>
        <v>Dammard</v>
      </c>
      <c r="C243" t="str">
        <f>_xlfn.XLOOKUP(A243, INSEE_Communes!$A$2:$A$3783, INSEE_Communes!$F$2:$F$3783, "code introuvable")</f>
        <v>non publié</v>
      </c>
    </row>
    <row r="244" spans="1:3">
      <c r="A244" t="str">
        <f>Communes_HDF!A244</f>
        <v>02259</v>
      </c>
      <c r="B244" t="str">
        <f>Communes_HDF!B244</f>
        <v>Dampleux</v>
      </c>
      <c r="C244" t="str">
        <f>_xlfn.XLOOKUP(A244, INSEE_Communes!$A$2:$A$3783, INSEE_Communes!$F$2:$F$3783, "code introuvable")</f>
        <v>non publié</v>
      </c>
    </row>
    <row r="245" spans="1:3">
      <c r="A245" t="str">
        <f>Communes_HDF!A245</f>
        <v>02260</v>
      </c>
      <c r="B245" t="str">
        <f>Communes_HDF!B245</f>
        <v>Danizy</v>
      </c>
      <c r="C245" t="str">
        <f>_xlfn.XLOOKUP(A245, INSEE_Communes!$A$2:$A$3783, INSEE_Communes!$F$2:$F$3783, "code introuvable")</f>
        <v>non publié</v>
      </c>
    </row>
    <row r="246" spans="1:3">
      <c r="A246" t="str">
        <f>Communes_HDF!A246</f>
        <v>02261</v>
      </c>
      <c r="B246" t="str">
        <f>Communes_HDF!B246</f>
        <v>Dercy</v>
      </c>
      <c r="C246" t="str">
        <f>_xlfn.XLOOKUP(A246, INSEE_Communes!$A$2:$A$3783, INSEE_Communes!$F$2:$F$3783, "code introuvable")</f>
        <v>non publié</v>
      </c>
    </row>
    <row r="247" spans="1:3">
      <c r="A247" t="str">
        <f>Communes_HDF!A247</f>
        <v>02262</v>
      </c>
      <c r="B247" t="str">
        <f>Communes_HDF!B247</f>
        <v>Deuillet</v>
      </c>
      <c r="C247" t="str">
        <f>_xlfn.XLOOKUP(A247, INSEE_Communes!$A$2:$A$3783, INSEE_Communes!$F$2:$F$3783, "code introuvable")</f>
        <v>non publié</v>
      </c>
    </row>
    <row r="248" spans="1:3">
      <c r="A248" t="str">
        <f>Communes_HDF!A248</f>
        <v>02263</v>
      </c>
      <c r="B248" t="str">
        <f>Communes_HDF!B248</f>
        <v>Dhuizel</v>
      </c>
      <c r="C248" t="str">
        <f>_xlfn.XLOOKUP(A248, INSEE_Communes!$A$2:$A$3783, INSEE_Communes!$F$2:$F$3783, "code introuvable")</f>
        <v>non publié</v>
      </c>
    </row>
    <row r="249" spans="1:3">
      <c r="A249" t="str">
        <f>Communes_HDF!A249</f>
        <v>02458</v>
      </c>
      <c r="B249" t="str">
        <f>Communes_HDF!B249</f>
        <v>Dhuys et Morin-en-Brie</v>
      </c>
      <c r="C249" t="str">
        <f>_xlfn.XLOOKUP(A249, INSEE_Communes!$A$2:$A$3783, INSEE_Communes!$F$2:$F$3783, "code introuvable")</f>
        <v>non publié</v>
      </c>
    </row>
    <row r="250" spans="1:3">
      <c r="A250" t="str">
        <f>Communes_HDF!A250</f>
        <v>02264</v>
      </c>
      <c r="B250" t="str">
        <f>Communes_HDF!B250</f>
        <v>Dizy-le-Gros</v>
      </c>
      <c r="C250" t="str">
        <f>_xlfn.XLOOKUP(A250, INSEE_Communes!$A$2:$A$3783, INSEE_Communes!$F$2:$F$3783, "code introuvable")</f>
        <v>non publié</v>
      </c>
    </row>
    <row r="251" spans="1:3">
      <c r="A251" t="str">
        <f>Communes_HDF!A251</f>
        <v>02265</v>
      </c>
      <c r="B251" t="str">
        <f>Communes_HDF!B251</f>
        <v>Dohis</v>
      </c>
      <c r="C251" t="str">
        <f>_xlfn.XLOOKUP(A251, INSEE_Communes!$A$2:$A$3783, INSEE_Communes!$F$2:$F$3783, "code introuvable")</f>
        <v>non publié</v>
      </c>
    </row>
    <row r="252" spans="1:3">
      <c r="A252" t="str">
        <f>Communes_HDF!A252</f>
        <v>02266</v>
      </c>
      <c r="B252" t="str">
        <f>Communes_HDF!B252</f>
        <v>Dolignon</v>
      </c>
      <c r="C252" t="str">
        <f>_xlfn.XLOOKUP(A252, INSEE_Communes!$A$2:$A$3783, INSEE_Communes!$F$2:$F$3783, "code introuvable")</f>
        <v>non publié</v>
      </c>
    </row>
    <row r="253" spans="1:3">
      <c r="A253" t="str">
        <f>Communes_HDF!A253</f>
        <v>02267</v>
      </c>
      <c r="B253" t="str">
        <f>Communes_HDF!B253</f>
        <v>Dommiers</v>
      </c>
      <c r="C253" t="str">
        <f>_xlfn.XLOOKUP(A253, INSEE_Communes!$A$2:$A$3783, INSEE_Communes!$F$2:$F$3783, "code introuvable")</f>
        <v>non publié</v>
      </c>
    </row>
    <row r="254" spans="1:3">
      <c r="A254" t="str">
        <f>Communes_HDF!A254</f>
        <v>02268</v>
      </c>
      <c r="B254" t="str">
        <f>Communes_HDF!B254</f>
        <v>Domptin</v>
      </c>
      <c r="C254" t="str">
        <f>_xlfn.XLOOKUP(A254, INSEE_Communes!$A$2:$A$3783, INSEE_Communes!$F$2:$F$3783, "code introuvable")</f>
        <v>non publié</v>
      </c>
    </row>
    <row r="255" spans="1:3">
      <c r="A255" t="str">
        <f>Communes_HDF!A255</f>
        <v>02269</v>
      </c>
      <c r="B255" t="str">
        <f>Communes_HDF!B255</f>
        <v>Dorengt</v>
      </c>
      <c r="C255" t="str">
        <f>_xlfn.XLOOKUP(A255, INSEE_Communes!$A$2:$A$3783, INSEE_Communes!$F$2:$F$3783, "code introuvable")</f>
        <v>non publié</v>
      </c>
    </row>
    <row r="256" spans="1:3">
      <c r="A256" t="str">
        <f>Communes_HDF!A256</f>
        <v>02270</v>
      </c>
      <c r="B256" t="str">
        <f>Communes_HDF!B256</f>
        <v>Douchy</v>
      </c>
      <c r="C256" t="str">
        <f>_xlfn.XLOOKUP(A256, INSEE_Communes!$A$2:$A$3783, INSEE_Communes!$F$2:$F$3783, "code introuvable")</f>
        <v>non publié</v>
      </c>
    </row>
    <row r="257" spans="1:3">
      <c r="A257" t="str">
        <f>Communes_HDF!A257</f>
        <v>02271</v>
      </c>
      <c r="B257" t="str">
        <f>Communes_HDF!B257</f>
        <v>Dravegny</v>
      </c>
      <c r="C257" t="str">
        <f>_xlfn.XLOOKUP(A257, INSEE_Communes!$A$2:$A$3783, INSEE_Communes!$F$2:$F$3783, "code introuvable")</f>
        <v>non publié</v>
      </c>
    </row>
    <row r="258" spans="1:3">
      <c r="A258" t="str">
        <f>Communes_HDF!A258</f>
        <v>02272</v>
      </c>
      <c r="B258" t="str">
        <f>Communes_HDF!B258</f>
        <v>Droizy</v>
      </c>
      <c r="C258" t="str">
        <f>_xlfn.XLOOKUP(A258, INSEE_Communes!$A$2:$A$3783, INSEE_Communes!$F$2:$F$3783, "code introuvable")</f>
        <v>non publié</v>
      </c>
    </row>
    <row r="259" spans="1:3">
      <c r="A259" t="str">
        <f>Communes_HDF!A259</f>
        <v>02273</v>
      </c>
      <c r="B259" t="str">
        <f>Communes_HDF!B259</f>
        <v>Dury</v>
      </c>
      <c r="C259" t="str">
        <f>_xlfn.XLOOKUP(A259, INSEE_Communes!$A$2:$A$3783, INSEE_Communes!$F$2:$F$3783, "code introuvable")</f>
        <v>non publié</v>
      </c>
    </row>
    <row r="260" spans="1:3">
      <c r="A260" t="str">
        <f>Communes_HDF!A260</f>
        <v>02275</v>
      </c>
      <c r="B260" t="str">
        <f>Communes_HDF!B260</f>
        <v>Effry</v>
      </c>
      <c r="C260" t="str">
        <f>_xlfn.XLOOKUP(A260, INSEE_Communes!$A$2:$A$3783, INSEE_Communes!$F$2:$F$3783, "code introuvable")</f>
        <v>non publié</v>
      </c>
    </row>
    <row r="261" spans="1:3">
      <c r="A261" t="str">
        <f>Communes_HDF!A261</f>
        <v>02276</v>
      </c>
      <c r="B261" t="str">
        <f>Communes_HDF!B261</f>
        <v>Englancourt</v>
      </c>
      <c r="C261" t="str">
        <f>_xlfn.XLOOKUP(A261, INSEE_Communes!$A$2:$A$3783, INSEE_Communes!$F$2:$F$3783, "code introuvable")</f>
        <v>non publié</v>
      </c>
    </row>
    <row r="262" spans="1:3">
      <c r="A262" t="str">
        <f>Communes_HDF!A262</f>
        <v>02282</v>
      </c>
      <c r="B262" t="str">
        <f>Communes_HDF!B262</f>
        <v>Eppes</v>
      </c>
      <c r="C262" t="str">
        <f>_xlfn.XLOOKUP(A262, INSEE_Communes!$A$2:$A$3783, INSEE_Communes!$F$2:$F$3783, "code introuvable")</f>
        <v>non publié</v>
      </c>
    </row>
    <row r="263" spans="1:3">
      <c r="A263" t="str">
        <f>Communes_HDF!A263</f>
        <v>02283</v>
      </c>
      <c r="B263" t="str">
        <f>Communes_HDF!B263</f>
        <v>Erlon</v>
      </c>
      <c r="C263" t="str">
        <f>_xlfn.XLOOKUP(A263, INSEE_Communes!$A$2:$A$3783, INSEE_Communes!$F$2:$F$3783, "code introuvable")</f>
        <v>non publié</v>
      </c>
    </row>
    <row r="264" spans="1:3">
      <c r="A264" t="str">
        <f>Communes_HDF!A264</f>
        <v>02284</v>
      </c>
      <c r="B264" t="str">
        <f>Communes_HDF!B264</f>
        <v>Erloy</v>
      </c>
      <c r="C264" t="str">
        <f>_xlfn.XLOOKUP(A264, INSEE_Communes!$A$2:$A$3783, INSEE_Communes!$F$2:$F$3783, "code introuvable")</f>
        <v>non publié</v>
      </c>
    </row>
    <row r="265" spans="1:3">
      <c r="A265" t="str">
        <f>Communes_HDF!A265</f>
        <v>02286</v>
      </c>
      <c r="B265" t="str">
        <f>Communes_HDF!B265</f>
        <v>Esquéhéries</v>
      </c>
      <c r="C265" t="str">
        <f>_xlfn.XLOOKUP(A265, INSEE_Communes!$A$2:$A$3783, INSEE_Communes!$F$2:$F$3783, "code introuvable")</f>
        <v>non publié</v>
      </c>
    </row>
    <row r="266" spans="1:3">
      <c r="A266" t="str">
        <f>Communes_HDF!A266</f>
        <v>02287</v>
      </c>
      <c r="B266" t="str">
        <f>Communes_HDF!B266</f>
        <v>Essigny-le-Grand</v>
      </c>
      <c r="C266" t="str">
        <f>_xlfn.XLOOKUP(A266, INSEE_Communes!$A$2:$A$3783, INSEE_Communes!$F$2:$F$3783, "code introuvable")</f>
        <v>non publié</v>
      </c>
    </row>
    <row r="267" spans="1:3">
      <c r="A267" t="str">
        <f>Communes_HDF!A267</f>
        <v>02288</v>
      </c>
      <c r="B267" t="str">
        <f>Communes_HDF!B267</f>
        <v>Essigny-le-Petit</v>
      </c>
      <c r="C267" t="str">
        <f>_xlfn.XLOOKUP(A267, INSEE_Communes!$A$2:$A$3783, INSEE_Communes!$F$2:$F$3783, "code introuvable")</f>
        <v>non publié</v>
      </c>
    </row>
    <row r="268" spans="1:3">
      <c r="A268" t="str">
        <f>Communes_HDF!A268</f>
        <v>02289</v>
      </c>
      <c r="B268" t="str">
        <f>Communes_HDF!B268</f>
        <v>Essises</v>
      </c>
      <c r="C268" t="str">
        <f>_xlfn.XLOOKUP(A268, INSEE_Communes!$A$2:$A$3783, INSEE_Communes!$F$2:$F$3783, "code introuvable")</f>
        <v>non publié</v>
      </c>
    </row>
    <row r="269" spans="1:3">
      <c r="A269" t="str">
        <f>Communes_HDF!A269</f>
        <v>02290</v>
      </c>
      <c r="B269" t="str">
        <f>Communes_HDF!B269</f>
        <v>Essômes-sur-Marne</v>
      </c>
      <c r="C269">
        <f>_xlfn.XLOOKUP(A269, INSEE_Communes!$A$2:$A$3783, INSEE_Communes!$F$2:$F$3783, "code introuvable")</f>
        <v>11</v>
      </c>
    </row>
    <row r="270" spans="1:3">
      <c r="A270" t="str">
        <f>Communes_HDF!A270</f>
        <v>02291</v>
      </c>
      <c r="B270" t="str">
        <f>Communes_HDF!B270</f>
        <v>Estrées</v>
      </c>
      <c r="C270" t="str">
        <f>_xlfn.XLOOKUP(A270, INSEE_Communes!$A$2:$A$3783, INSEE_Communes!$F$2:$F$3783, "code introuvable")</f>
        <v>non publié</v>
      </c>
    </row>
    <row r="271" spans="1:3">
      <c r="A271" t="str">
        <f>Communes_HDF!A271</f>
        <v>02302</v>
      </c>
      <c r="B271" t="str">
        <f>Communes_HDF!B271</f>
        <v>Faverolles</v>
      </c>
      <c r="C271" t="str">
        <f>_xlfn.XLOOKUP(A271, INSEE_Communes!$A$2:$A$3783, INSEE_Communes!$F$2:$F$3783, "code introuvable")</f>
        <v>non publié</v>
      </c>
    </row>
    <row r="272" spans="1:3">
      <c r="A272" t="str">
        <f>Communes_HDF!A272</f>
        <v>02303</v>
      </c>
      <c r="B272" t="str">
        <f>Communes_HDF!B272</f>
        <v>Fayet</v>
      </c>
      <c r="C272" t="str">
        <f>_xlfn.XLOOKUP(A272, INSEE_Communes!$A$2:$A$3783, INSEE_Communes!$F$2:$F$3783, "code introuvable")</f>
        <v>non publié</v>
      </c>
    </row>
    <row r="273" spans="1:3">
      <c r="A273" t="str">
        <f>Communes_HDF!A273</f>
        <v>02308</v>
      </c>
      <c r="B273" t="str">
        <f>Communes_HDF!B273</f>
        <v>Fesmy-le-Sart</v>
      </c>
      <c r="C273" t="str">
        <f>_xlfn.XLOOKUP(A273, INSEE_Communes!$A$2:$A$3783, INSEE_Communes!$F$2:$F$3783, "code introuvable")</f>
        <v>non publié</v>
      </c>
    </row>
    <row r="274" spans="1:3">
      <c r="A274" t="str">
        <f>Communes_HDF!A274</f>
        <v>02309</v>
      </c>
      <c r="B274" t="str">
        <f>Communes_HDF!B274</f>
        <v>Festieux</v>
      </c>
      <c r="C274" t="str">
        <f>_xlfn.XLOOKUP(A274, INSEE_Communes!$A$2:$A$3783, INSEE_Communes!$F$2:$F$3783, "code introuvable")</f>
        <v>non publié</v>
      </c>
    </row>
    <row r="275" spans="1:3">
      <c r="A275" t="str">
        <f>Communes_HDF!A275</f>
        <v>02310</v>
      </c>
      <c r="B275" t="str">
        <f>Communes_HDF!B275</f>
        <v>Fieulaine</v>
      </c>
      <c r="C275" t="str">
        <f>_xlfn.XLOOKUP(A275, INSEE_Communes!$A$2:$A$3783, INSEE_Communes!$F$2:$F$3783, "code introuvable")</f>
        <v>non publié</v>
      </c>
    </row>
    <row r="276" spans="1:3">
      <c r="A276" t="str">
        <f>Communes_HDF!A276</f>
        <v>02313</v>
      </c>
      <c r="B276" t="str">
        <f>Communes_HDF!B276</f>
        <v>Flavigny-le-Grand-et-Beaurain</v>
      </c>
      <c r="C276" t="str">
        <f>_xlfn.XLOOKUP(A276, INSEE_Communes!$A$2:$A$3783, INSEE_Communes!$F$2:$F$3783, "code introuvable")</f>
        <v>non publié</v>
      </c>
    </row>
    <row r="277" spans="1:3">
      <c r="A277" t="str">
        <f>Communes_HDF!A277</f>
        <v>02315</v>
      </c>
      <c r="B277" t="str">
        <f>Communes_HDF!B277</f>
        <v>Flavy-le-Martel</v>
      </c>
      <c r="C277" t="str">
        <f>_xlfn.XLOOKUP(A277, INSEE_Communes!$A$2:$A$3783, INSEE_Communes!$F$2:$F$3783, "code introuvable")</f>
        <v>non publié</v>
      </c>
    </row>
    <row r="278" spans="1:3">
      <c r="A278" t="str">
        <f>Communes_HDF!A278</f>
        <v>02316</v>
      </c>
      <c r="B278" t="str">
        <f>Communes_HDF!B278</f>
        <v>Fleury</v>
      </c>
      <c r="C278" t="str">
        <f>_xlfn.XLOOKUP(A278, INSEE_Communes!$A$2:$A$3783, INSEE_Communes!$F$2:$F$3783, "code introuvable")</f>
        <v>non publié</v>
      </c>
    </row>
    <row r="279" spans="1:3">
      <c r="A279" t="str">
        <f>Communes_HDF!A279</f>
        <v>02317</v>
      </c>
      <c r="B279" t="str">
        <f>Communes_HDF!B279</f>
        <v>Fluquières</v>
      </c>
      <c r="C279" t="str">
        <f>_xlfn.XLOOKUP(A279, INSEE_Communes!$A$2:$A$3783, INSEE_Communes!$F$2:$F$3783, "code introuvable")</f>
        <v>non publié</v>
      </c>
    </row>
    <row r="280" spans="1:3">
      <c r="A280" t="str">
        <f>Communes_HDF!A280</f>
        <v>02318</v>
      </c>
      <c r="B280" t="str">
        <f>Communes_HDF!B280</f>
        <v>Folembray</v>
      </c>
      <c r="C280" t="str">
        <f>_xlfn.XLOOKUP(A280, INSEE_Communes!$A$2:$A$3783, INSEE_Communes!$F$2:$F$3783, "code introuvable")</f>
        <v>non publié</v>
      </c>
    </row>
    <row r="281" spans="1:3">
      <c r="A281" t="str">
        <f>Communes_HDF!A281</f>
        <v>02319</v>
      </c>
      <c r="B281" t="str">
        <f>Communes_HDF!B281</f>
        <v>Fonsomme</v>
      </c>
      <c r="C281" t="str">
        <f>_xlfn.XLOOKUP(A281, INSEE_Communes!$A$2:$A$3783, INSEE_Communes!$F$2:$F$3783, "code introuvable")</f>
        <v>non publié</v>
      </c>
    </row>
    <row r="282" spans="1:3">
      <c r="A282" t="str">
        <f>Communes_HDF!A282</f>
        <v>02322</v>
      </c>
      <c r="B282" t="str">
        <f>Communes_HDF!B282</f>
        <v>Fontaine-Notre-Dame</v>
      </c>
      <c r="C282" t="str">
        <f>_xlfn.XLOOKUP(A282, INSEE_Communes!$A$2:$A$3783, INSEE_Communes!$F$2:$F$3783, "code introuvable")</f>
        <v>non publié</v>
      </c>
    </row>
    <row r="283" spans="1:3">
      <c r="A283" t="str">
        <f>Communes_HDF!A283</f>
        <v>02323</v>
      </c>
      <c r="B283" t="str">
        <f>Communes_HDF!B283</f>
        <v>Fontaine-Uterte</v>
      </c>
      <c r="C283" t="str">
        <f>_xlfn.XLOOKUP(A283, INSEE_Communes!$A$2:$A$3783, INSEE_Communes!$F$2:$F$3783, "code introuvable")</f>
        <v>non publié</v>
      </c>
    </row>
    <row r="284" spans="1:3">
      <c r="A284" t="str">
        <f>Communes_HDF!A284</f>
        <v>02320</v>
      </c>
      <c r="B284" t="str">
        <f>Communes_HDF!B284</f>
        <v>Fontaine-lès-Clercs</v>
      </c>
      <c r="C284" t="str">
        <f>_xlfn.XLOOKUP(A284, INSEE_Communes!$A$2:$A$3783, INSEE_Communes!$F$2:$F$3783, "code introuvable")</f>
        <v>non publié</v>
      </c>
    </row>
    <row r="285" spans="1:3">
      <c r="A285" t="str">
        <f>Communes_HDF!A285</f>
        <v>02321</v>
      </c>
      <c r="B285" t="str">
        <f>Communes_HDF!B285</f>
        <v>Fontaine-lès-Vervins</v>
      </c>
      <c r="C285" t="str">
        <f>_xlfn.XLOOKUP(A285, INSEE_Communes!$A$2:$A$3783, INSEE_Communes!$F$2:$F$3783, "code introuvable")</f>
        <v>non publié</v>
      </c>
    </row>
    <row r="286" spans="1:3">
      <c r="A286" t="str">
        <f>Communes_HDF!A286</f>
        <v>02324</v>
      </c>
      <c r="B286" t="str">
        <f>Communes_HDF!B286</f>
        <v>Fontenelle</v>
      </c>
      <c r="C286" t="str">
        <f>_xlfn.XLOOKUP(A286, INSEE_Communes!$A$2:$A$3783, INSEE_Communes!$F$2:$F$3783, "code introuvable")</f>
        <v>non publié</v>
      </c>
    </row>
    <row r="287" spans="1:3">
      <c r="A287" t="str">
        <f>Communes_HDF!A287</f>
        <v>02326</v>
      </c>
      <c r="B287" t="str">
        <f>Communes_HDF!B287</f>
        <v>Fontenoy</v>
      </c>
      <c r="C287" t="str">
        <f>_xlfn.XLOOKUP(A287, INSEE_Communes!$A$2:$A$3783, INSEE_Communes!$F$2:$F$3783, "code introuvable")</f>
        <v>non publié</v>
      </c>
    </row>
    <row r="288" spans="1:3">
      <c r="A288" t="str">
        <f>Communes_HDF!A288</f>
        <v>02327</v>
      </c>
      <c r="B288" t="str">
        <f>Communes_HDF!B288</f>
        <v>Foreste</v>
      </c>
      <c r="C288" t="str">
        <f>_xlfn.XLOOKUP(A288, INSEE_Communes!$A$2:$A$3783, INSEE_Communes!$F$2:$F$3783, "code introuvable")</f>
        <v>non publié</v>
      </c>
    </row>
    <row r="289" spans="1:3">
      <c r="A289" t="str">
        <f>Communes_HDF!A289</f>
        <v>02328</v>
      </c>
      <c r="B289" t="str">
        <f>Communes_HDF!B289</f>
        <v>Fossoy</v>
      </c>
      <c r="C289" t="str">
        <f>_xlfn.XLOOKUP(A289, INSEE_Communes!$A$2:$A$3783, INSEE_Communes!$F$2:$F$3783, "code introuvable")</f>
        <v>non publié</v>
      </c>
    </row>
    <row r="290" spans="1:3">
      <c r="A290" t="str">
        <f>Communes_HDF!A290</f>
        <v>02329</v>
      </c>
      <c r="B290" t="str">
        <f>Communes_HDF!B290</f>
        <v>Fourdrain</v>
      </c>
      <c r="C290" t="str">
        <f>_xlfn.XLOOKUP(A290, INSEE_Communes!$A$2:$A$3783, INSEE_Communes!$F$2:$F$3783, "code introuvable")</f>
        <v>non publié</v>
      </c>
    </row>
    <row r="291" spans="1:3">
      <c r="A291" t="str">
        <f>Communes_HDF!A291</f>
        <v>02330</v>
      </c>
      <c r="B291" t="str">
        <f>Communes_HDF!B291</f>
        <v>Francilly-Selency</v>
      </c>
      <c r="C291" t="str">
        <f>_xlfn.XLOOKUP(A291, INSEE_Communes!$A$2:$A$3783, INSEE_Communes!$F$2:$F$3783, "code introuvable")</f>
        <v>non publié</v>
      </c>
    </row>
    <row r="292" spans="1:3">
      <c r="A292" t="str">
        <f>Communes_HDF!A292</f>
        <v>02331</v>
      </c>
      <c r="B292" t="str">
        <f>Communes_HDF!B292</f>
        <v>Franqueville</v>
      </c>
      <c r="C292" t="str">
        <f>_xlfn.XLOOKUP(A292, INSEE_Communes!$A$2:$A$3783, INSEE_Communes!$F$2:$F$3783, "code introuvable")</f>
        <v>non publié</v>
      </c>
    </row>
    <row r="293" spans="1:3">
      <c r="A293" t="str">
        <f>Communes_HDF!A293</f>
        <v>02332</v>
      </c>
      <c r="B293" t="str">
        <f>Communes_HDF!B293</f>
        <v>Fresnes-en-Tardenois</v>
      </c>
      <c r="C293" t="str">
        <f>_xlfn.XLOOKUP(A293, INSEE_Communes!$A$2:$A$3783, INSEE_Communes!$F$2:$F$3783, "code introuvable")</f>
        <v>non publié</v>
      </c>
    </row>
    <row r="294" spans="1:3">
      <c r="A294" t="str">
        <f>Communes_HDF!A294</f>
        <v>02333</v>
      </c>
      <c r="B294" t="str">
        <f>Communes_HDF!B294</f>
        <v>Fresnes-sous-Coucy</v>
      </c>
      <c r="C294" t="str">
        <f>_xlfn.XLOOKUP(A294, INSEE_Communes!$A$2:$A$3783, INSEE_Communes!$F$2:$F$3783, "code introuvable")</f>
        <v>non publié</v>
      </c>
    </row>
    <row r="295" spans="1:3">
      <c r="A295" t="str">
        <f>Communes_HDF!A295</f>
        <v>02334</v>
      </c>
      <c r="B295" t="str">
        <f>Communes_HDF!B295</f>
        <v>Fresnoy-le-Grand</v>
      </c>
      <c r="C295">
        <f>_xlfn.XLOOKUP(A295, INSEE_Communes!$A$2:$A$3783, INSEE_Communes!$F$2:$F$3783, "code introuvable")</f>
        <v>20</v>
      </c>
    </row>
    <row r="296" spans="1:3">
      <c r="A296" t="str">
        <f>Communes_HDF!A296</f>
        <v>02335</v>
      </c>
      <c r="B296" t="str">
        <f>Communes_HDF!B296</f>
        <v>Fressancourt</v>
      </c>
      <c r="C296" t="str">
        <f>_xlfn.XLOOKUP(A296, INSEE_Communes!$A$2:$A$3783, INSEE_Communes!$F$2:$F$3783, "code introuvable")</f>
        <v>non publié</v>
      </c>
    </row>
    <row r="297" spans="1:3">
      <c r="A297" t="str">
        <f>Communes_HDF!A297</f>
        <v>02336</v>
      </c>
      <c r="B297" t="str">
        <f>Communes_HDF!B297</f>
        <v>Frières-Faillouël</v>
      </c>
      <c r="C297" t="str">
        <f>_xlfn.XLOOKUP(A297, INSEE_Communes!$A$2:$A$3783, INSEE_Communes!$F$2:$F$3783, "code introuvable")</f>
        <v>non publié</v>
      </c>
    </row>
    <row r="298" spans="1:3">
      <c r="A298" t="str">
        <f>Communes_HDF!A298</f>
        <v>02337</v>
      </c>
      <c r="B298" t="str">
        <f>Communes_HDF!B298</f>
        <v>Froidestrées</v>
      </c>
      <c r="C298" t="str">
        <f>_xlfn.XLOOKUP(A298, INSEE_Communes!$A$2:$A$3783, INSEE_Communes!$F$2:$F$3783, "code introuvable")</f>
        <v>non publié</v>
      </c>
    </row>
    <row r="299" spans="1:3">
      <c r="A299" t="str">
        <f>Communes_HDF!A299</f>
        <v>02338</v>
      </c>
      <c r="B299" t="str">
        <f>Communes_HDF!B299</f>
        <v>Froidmont-Cohartille</v>
      </c>
      <c r="C299" t="str">
        <f>_xlfn.XLOOKUP(A299, INSEE_Communes!$A$2:$A$3783, INSEE_Communes!$F$2:$F$3783, "code introuvable")</f>
        <v>non publié</v>
      </c>
    </row>
    <row r="300" spans="1:3">
      <c r="A300" t="str">
        <f>Communes_HDF!A300</f>
        <v>02305</v>
      </c>
      <c r="B300" t="str">
        <f>Communes_HDF!B300</f>
        <v>Fère-en-Tardenois</v>
      </c>
      <c r="C300">
        <f>_xlfn.XLOOKUP(A300, INSEE_Communes!$A$2:$A$3783, INSEE_Communes!$F$2:$F$3783, "code introuvable")</f>
        <v>25</v>
      </c>
    </row>
    <row r="301" spans="1:3">
      <c r="A301" t="str">
        <f>Communes_HDF!A301</f>
        <v>02339</v>
      </c>
      <c r="B301" t="str">
        <f>Communes_HDF!B301</f>
        <v>Gandelu</v>
      </c>
      <c r="C301" t="str">
        <f>_xlfn.XLOOKUP(A301, INSEE_Communes!$A$2:$A$3783, INSEE_Communes!$F$2:$F$3783, "code introuvable")</f>
        <v>non publié</v>
      </c>
    </row>
    <row r="302" spans="1:3">
      <c r="A302" t="str">
        <f>Communes_HDF!A302</f>
        <v>02340</v>
      </c>
      <c r="B302" t="str">
        <f>Communes_HDF!B302</f>
        <v>Gauchy</v>
      </c>
      <c r="C302">
        <f>_xlfn.XLOOKUP(A302, INSEE_Communes!$A$2:$A$3783, INSEE_Communes!$F$2:$F$3783, "code introuvable")</f>
        <v>17</v>
      </c>
    </row>
    <row r="303" spans="1:3">
      <c r="A303" t="str">
        <f>Communes_HDF!A303</f>
        <v>02341</v>
      </c>
      <c r="B303" t="str">
        <f>Communes_HDF!B303</f>
        <v>Gercy</v>
      </c>
      <c r="C303" t="str">
        <f>_xlfn.XLOOKUP(A303, INSEE_Communes!$A$2:$A$3783, INSEE_Communes!$F$2:$F$3783, "code introuvable")</f>
        <v>non publié</v>
      </c>
    </row>
    <row r="304" spans="1:3">
      <c r="A304" t="str">
        <f>Communes_HDF!A304</f>
        <v>02342</v>
      </c>
      <c r="B304" t="str">
        <f>Communes_HDF!B304</f>
        <v>Gergny</v>
      </c>
      <c r="C304" t="str">
        <f>_xlfn.XLOOKUP(A304, INSEE_Communes!$A$2:$A$3783, INSEE_Communes!$F$2:$F$3783, "code introuvable")</f>
        <v>non publié</v>
      </c>
    </row>
    <row r="305" spans="1:3">
      <c r="A305" t="str">
        <f>Communes_HDF!A305</f>
        <v>02343</v>
      </c>
      <c r="B305" t="str">
        <f>Communes_HDF!B305</f>
        <v>Germaine</v>
      </c>
      <c r="C305" t="str">
        <f>_xlfn.XLOOKUP(A305, INSEE_Communes!$A$2:$A$3783, INSEE_Communes!$F$2:$F$3783, "code introuvable")</f>
        <v>non publié</v>
      </c>
    </row>
    <row r="306" spans="1:3">
      <c r="A306" t="str">
        <f>Communes_HDF!A306</f>
        <v>02345</v>
      </c>
      <c r="B306" t="str">
        <f>Communes_HDF!B306</f>
        <v>Gibercourt</v>
      </c>
      <c r="C306" t="str">
        <f>_xlfn.XLOOKUP(A306, INSEE_Communes!$A$2:$A$3783, INSEE_Communes!$F$2:$F$3783, "code introuvable")</f>
        <v>non publié</v>
      </c>
    </row>
    <row r="307" spans="1:3">
      <c r="A307" t="str">
        <f>Communes_HDF!A307</f>
        <v>02346</v>
      </c>
      <c r="B307" t="str">
        <f>Communes_HDF!B307</f>
        <v>Gizy</v>
      </c>
      <c r="C307" t="str">
        <f>_xlfn.XLOOKUP(A307, INSEE_Communes!$A$2:$A$3783, INSEE_Communes!$F$2:$F$3783, "code introuvable")</f>
        <v>non publié</v>
      </c>
    </row>
    <row r="308" spans="1:3">
      <c r="A308" t="str">
        <f>Communes_HDF!A308</f>
        <v>02347</v>
      </c>
      <c r="B308" t="str">
        <f>Communes_HDF!B308</f>
        <v>Gland</v>
      </c>
      <c r="C308" t="str">
        <f>_xlfn.XLOOKUP(A308, INSEE_Communes!$A$2:$A$3783, INSEE_Communes!$F$2:$F$3783, "code introuvable")</f>
        <v>non publié</v>
      </c>
    </row>
    <row r="309" spans="1:3">
      <c r="A309" t="str">
        <f>Communes_HDF!A309</f>
        <v>02349</v>
      </c>
      <c r="B309" t="str">
        <f>Communes_HDF!B309</f>
        <v>Goudelancourt-lès-Berrieux</v>
      </c>
      <c r="C309" t="str">
        <f>_xlfn.XLOOKUP(A309, INSEE_Communes!$A$2:$A$3783, INSEE_Communes!$F$2:$F$3783, "code introuvable")</f>
        <v>non publié</v>
      </c>
    </row>
    <row r="310" spans="1:3">
      <c r="A310" t="str">
        <f>Communes_HDF!A310</f>
        <v>02350</v>
      </c>
      <c r="B310" t="str">
        <f>Communes_HDF!B310</f>
        <v>Goudelancourt-lès-Pierrepont</v>
      </c>
      <c r="C310" t="str">
        <f>_xlfn.XLOOKUP(A310, INSEE_Communes!$A$2:$A$3783, INSEE_Communes!$F$2:$F$3783, "code introuvable")</f>
        <v>non publié</v>
      </c>
    </row>
    <row r="311" spans="1:3">
      <c r="A311" t="str">
        <f>Communes_HDF!A311</f>
        <v>02351</v>
      </c>
      <c r="B311" t="str">
        <f>Communes_HDF!B311</f>
        <v>Goussancourt</v>
      </c>
      <c r="C311" t="str">
        <f>_xlfn.XLOOKUP(A311, INSEE_Communes!$A$2:$A$3783, INSEE_Communes!$F$2:$F$3783, "code introuvable")</f>
        <v>non publié</v>
      </c>
    </row>
    <row r="312" spans="1:3">
      <c r="A312" t="str">
        <f>Communes_HDF!A312</f>
        <v>02352</v>
      </c>
      <c r="B312" t="str">
        <f>Communes_HDF!B312</f>
        <v>Gouy</v>
      </c>
      <c r="C312" t="str">
        <f>_xlfn.XLOOKUP(A312, INSEE_Communes!$A$2:$A$3783, INSEE_Communes!$F$2:$F$3783, "code introuvable")</f>
        <v>non publié</v>
      </c>
    </row>
    <row r="313" spans="1:3">
      <c r="A313" t="str">
        <f>Communes_HDF!A313</f>
        <v>02665</v>
      </c>
      <c r="B313" t="str">
        <f>Communes_HDF!B313</f>
        <v>Grand-Rozoy</v>
      </c>
      <c r="C313" t="str">
        <f>_xlfn.XLOOKUP(A313, INSEE_Communes!$A$2:$A$3783, INSEE_Communes!$F$2:$F$3783, "code introuvable")</f>
        <v>non publié</v>
      </c>
    </row>
    <row r="314" spans="1:3">
      <c r="A314" t="str">
        <f>Communes_HDF!A314</f>
        <v>02783</v>
      </c>
      <c r="B314" t="str">
        <f>Communes_HDF!B314</f>
        <v>Grand-Verly</v>
      </c>
      <c r="C314" t="str">
        <f>_xlfn.XLOOKUP(A314, INSEE_Communes!$A$2:$A$3783, INSEE_Communes!$F$2:$F$3783, "code introuvable")</f>
        <v>non publié</v>
      </c>
    </row>
    <row r="315" spans="1:3">
      <c r="A315" t="str">
        <f>Communes_HDF!A315</f>
        <v>02353</v>
      </c>
      <c r="B315" t="str">
        <f>Communes_HDF!B315</f>
        <v>Grandlup-et-Fay</v>
      </c>
      <c r="C315" t="str">
        <f>_xlfn.XLOOKUP(A315, INSEE_Communes!$A$2:$A$3783, INSEE_Communes!$F$2:$F$3783, "code introuvable")</f>
        <v>non publié</v>
      </c>
    </row>
    <row r="316" spans="1:3">
      <c r="A316" t="str">
        <f>Communes_HDF!A316</f>
        <v>02354</v>
      </c>
      <c r="B316" t="str">
        <f>Communes_HDF!B316</f>
        <v>Grandrieux</v>
      </c>
      <c r="C316" t="str">
        <f>_xlfn.XLOOKUP(A316, INSEE_Communes!$A$2:$A$3783, INSEE_Communes!$F$2:$F$3783, "code introuvable")</f>
        <v>non publié</v>
      </c>
    </row>
    <row r="317" spans="1:3">
      <c r="A317" t="str">
        <f>Communes_HDF!A317</f>
        <v>02355</v>
      </c>
      <c r="B317" t="str">
        <f>Communes_HDF!B317</f>
        <v>Gricourt</v>
      </c>
      <c r="C317" t="str">
        <f>_xlfn.XLOOKUP(A317, INSEE_Communes!$A$2:$A$3783, INSEE_Communes!$F$2:$F$3783, "code introuvable")</f>
        <v>non publié</v>
      </c>
    </row>
    <row r="318" spans="1:3">
      <c r="A318" t="str">
        <f>Communes_HDF!A318</f>
        <v>02356</v>
      </c>
      <c r="B318" t="str">
        <f>Communes_HDF!B318</f>
        <v>Grisolles</v>
      </c>
      <c r="C318" t="str">
        <f>_xlfn.XLOOKUP(A318, INSEE_Communes!$A$2:$A$3783, INSEE_Communes!$F$2:$F$3783, "code introuvable")</f>
        <v>non publié</v>
      </c>
    </row>
    <row r="319" spans="1:3">
      <c r="A319" t="str">
        <f>Communes_HDF!A319</f>
        <v>02357</v>
      </c>
      <c r="B319" t="str">
        <f>Communes_HDF!B319</f>
        <v>Gronard</v>
      </c>
      <c r="C319" t="str">
        <f>_xlfn.XLOOKUP(A319, INSEE_Communes!$A$2:$A$3783, INSEE_Communes!$F$2:$F$3783, "code introuvable")</f>
        <v>non publié</v>
      </c>
    </row>
    <row r="320" spans="1:3">
      <c r="A320" t="str">
        <f>Communes_HDF!A320</f>
        <v>02358</v>
      </c>
      <c r="B320" t="str">
        <f>Communes_HDF!B320</f>
        <v>Grougis</v>
      </c>
      <c r="C320" t="str">
        <f>_xlfn.XLOOKUP(A320, INSEE_Communes!$A$2:$A$3783, INSEE_Communes!$F$2:$F$3783, "code introuvable")</f>
        <v>non publié</v>
      </c>
    </row>
    <row r="321" spans="1:3">
      <c r="A321" t="str">
        <f>Communes_HDF!A321</f>
        <v>02359</v>
      </c>
      <c r="B321" t="str">
        <f>Communes_HDF!B321</f>
        <v>Grugies</v>
      </c>
      <c r="C321" t="str">
        <f>_xlfn.XLOOKUP(A321, INSEE_Communes!$A$2:$A$3783, INSEE_Communes!$F$2:$F$3783, "code introuvable")</f>
        <v>non publié</v>
      </c>
    </row>
    <row r="322" spans="1:3">
      <c r="A322" t="str">
        <f>Communes_HDF!A322</f>
        <v>02361</v>
      </c>
      <c r="B322" t="str">
        <f>Communes_HDF!B322</f>
        <v>Guise</v>
      </c>
      <c r="C322">
        <f>_xlfn.XLOOKUP(A322, INSEE_Communes!$A$2:$A$3783, INSEE_Communes!$F$2:$F$3783, "code introuvable")</f>
        <v>33</v>
      </c>
    </row>
    <row r="323" spans="1:3">
      <c r="A323" t="str">
        <f>Communes_HDF!A323</f>
        <v>02362</v>
      </c>
      <c r="B323" t="str">
        <f>Communes_HDF!B323</f>
        <v>Guivry</v>
      </c>
      <c r="C323" t="str">
        <f>_xlfn.XLOOKUP(A323, INSEE_Communes!$A$2:$A$3783, INSEE_Communes!$F$2:$F$3783, "code introuvable")</f>
        <v>non publié</v>
      </c>
    </row>
    <row r="324" spans="1:3">
      <c r="A324" t="str">
        <f>Communes_HDF!A324</f>
        <v>02363</v>
      </c>
      <c r="B324" t="str">
        <f>Communes_HDF!B324</f>
        <v>Guny</v>
      </c>
      <c r="C324" t="str">
        <f>_xlfn.XLOOKUP(A324, INSEE_Communes!$A$2:$A$3783, INSEE_Communes!$F$2:$F$3783, "code introuvable")</f>
        <v>non publié</v>
      </c>
    </row>
    <row r="325" spans="1:3">
      <c r="A325" t="str">
        <f>Communes_HDF!A325</f>
        <v>02364</v>
      </c>
      <c r="B325" t="str">
        <f>Communes_HDF!B325</f>
        <v>Guyencourt</v>
      </c>
      <c r="C325" t="str">
        <f>_xlfn.XLOOKUP(A325, INSEE_Communes!$A$2:$A$3783, INSEE_Communes!$F$2:$F$3783, "code introuvable")</f>
        <v>non publié</v>
      </c>
    </row>
    <row r="326" spans="1:3">
      <c r="A326" t="str">
        <f>Communes_HDF!A326</f>
        <v>02366</v>
      </c>
      <c r="B326" t="str">
        <f>Communes_HDF!B326</f>
        <v>Hannapes</v>
      </c>
      <c r="C326" t="str">
        <f>_xlfn.XLOOKUP(A326, INSEE_Communes!$A$2:$A$3783, INSEE_Communes!$F$2:$F$3783, "code introuvable")</f>
        <v>non publié</v>
      </c>
    </row>
    <row r="327" spans="1:3">
      <c r="A327" t="str">
        <f>Communes_HDF!A327</f>
        <v>02367</v>
      </c>
      <c r="B327" t="str">
        <f>Communes_HDF!B327</f>
        <v>Happencourt</v>
      </c>
      <c r="C327" t="str">
        <f>_xlfn.XLOOKUP(A327, INSEE_Communes!$A$2:$A$3783, INSEE_Communes!$F$2:$F$3783, "code introuvable")</f>
        <v>non publié</v>
      </c>
    </row>
    <row r="328" spans="1:3">
      <c r="A328" t="str">
        <f>Communes_HDF!A328</f>
        <v>02368</v>
      </c>
      <c r="B328" t="str">
        <f>Communes_HDF!B328</f>
        <v>Haramont</v>
      </c>
      <c r="C328" t="str">
        <f>_xlfn.XLOOKUP(A328, INSEE_Communes!$A$2:$A$3783, INSEE_Communes!$F$2:$F$3783, "code introuvable")</f>
        <v>non publié</v>
      </c>
    </row>
    <row r="329" spans="1:3">
      <c r="A329" t="str">
        <f>Communes_HDF!A329</f>
        <v>02369</v>
      </c>
      <c r="B329" t="str">
        <f>Communes_HDF!B329</f>
        <v>Harcigny</v>
      </c>
      <c r="C329" t="str">
        <f>_xlfn.XLOOKUP(A329, INSEE_Communes!$A$2:$A$3783, INSEE_Communes!$F$2:$F$3783, "code introuvable")</f>
        <v>non publié</v>
      </c>
    </row>
    <row r="330" spans="1:3">
      <c r="A330" t="str">
        <f>Communes_HDF!A330</f>
        <v>02370</v>
      </c>
      <c r="B330" t="str">
        <f>Communes_HDF!B330</f>
        <v>Hargicourt</v>
      </c>
      <c r="C330" t="str">
        <f>_xlfn.XLOOKUP(A330, INSEE_Communes!$A$2:$A$3783, INSEE_Communes!$F$2:$F$3783, "code introuvable")</f>
        <v>non publié</v>
      </c>
    </row>
    <row r="331" spans="1:3">
      <c r="A331" t="str">
        <f>Communes_HDF!A331</f>
        <v>02371</v>
      </c>
      <c r="B331" t="str">
        <f>Communes_HDF!B331</f>
        <v>Harly</v>
      </c>
      <c r="C331" t="str">
        <f>_xlfn.XLOOKUP(A331, INSEE_Communes!$A$2:$A$3783, INSEE_Communes!$F$2:$F$3783, "code introuvable")</f>
        <v>non publié</v>
      </c>
    </row>
    <row r="332" spans="1:3">
      <c r="A332" t="str">
        <f>Communes_HDF!A332</f>
        <v>02372</v>
      </c>
      <c r="B332" t="str">
        <f>Communes_HDF!B332</f>
        <v>Hartennes-et-Taux</v>
      </c>
      <c r="C332" t="str">
        <f>_xlfn.XLOOKUP(A332, INSEE_Communes!$A$2:$A$3783, INSEE_Communes!$F$2:$F$3783, "code introuvable")</f>
        <v>non publié</v>
      </c>
    </row>
    <row r="333" spans="1:3">
      <c r="A333" t="str">
        <f>Communes_HDF!A333</f>
        <v>02373</v>
      </c>
      <c r="B333" t="str">
        <f>Communes_HDF!B333</f>
        <v>Hary</v>
      </c>
      <c r="C333" t="str">
        <f>_xlfn.XLOOKUP(A333, INSEE_Communes!$A$2:$A$3783, INSEE_Communes!$F$2:$F$3783, "code introuvable")</f>
        <v>non publié</v>
      </c>
    </row>
    <row r="334" spans="1:3">
      <c r="A334" t="str">
        <f>Communes_HDF!A334</f>
        <v>02375</v>
      </c>
      <c r="B334" t="str">
        <f>Communes_HDF!B334</f>
        <v>Hautevesnes</v>
      </c>
      <c r="C334" t="str">
        <f>_xlfn.XLOOKUP(A334, INSEE_Communes!$A$2:$A$3783, INSEE_Communes!$F$2:$F$3783, "code introuvable")</f>
        <v>non publié</v>
      </c>
    </row>
    <row r="335" spans="1:3">
      <c r="A335" t="str">
        <f>Communes_HDF!A335</f>
        <v>02376</v>
      </c>
      <c r="B335" t="str">
        <f>Communes_HDF!B335</f>
        <v>Hauteville</v>
      </c>
      <c r="C335" t="str">
        <f>_xlfn.XLOOKUP(A335, INSEE_Communes!$A$2:$A$3783, INSEE_Communes!$F$2:$F$3783, "code introuvable")</f>
        <v>non publié</v>
      </c>
    </row>
    <row r="336" spans="1:3">
      <c r="A336" t="str">
        <f>Communes_HDF!A336</f>
        <v>02377</v>
      </c>
      <c r="B336" t="str">
        <f>Communes_HDF!B336</f>
        <v>Haution</v>
      </c>
      <c r="C336" t="str">
        <f>_xlfn.XLOOKUP(A336, INSEE_Communes!$A$2:$A$3783, INSEE_Communes!$F$2:$F$3783, "code introuvable")</f>
        <v>non publié</v>
      </c>
    </row>
    <row r="337" spans="1:3">
      <c r="A337" t="str">
        <f>Communes_HDF!A337</f>
        <v>02380</v>
      </c>
      <c r="B337" t="str">
        <f>Communes_HDF!B337</f>
        <v>Hinacourt</v>
      </c>
      <c r="C337" t="str">
        <f>_xlfn.XLOOKUP(A337, INSEE_Communes!$A$2:$A$3783, INSEE_Communes!$F$2:$F$3783, "code introuvable")</f>
        <v>non publié</v>
      </c>
    </row>
    <row r="338" spans="1:3">
      <c r="A338" t="str">
        <f>Communes_HDF!A338</f>
        <v>02381</v>
      </c>
      <c r="B338" t="str">
        <f>Communes_HDF!B338</f>
        <v>Hirson</v>
      </c>
      <c r="C338">
        <f>_xlfn.XLOOKUP(A338, INSEE_Communes!$A$2:$A$3783, INSEE_Communes!$F$2:$F$3783, "code introuvable")</f>
        <v>35</v>
      </c>
    </row>
    <row r="339" spans="1:3">
      <c r="A339" t="str">
        <f>Communes_HDF!A339</f>
        <v>02382</v>
      </c>
      <c r="B339" t="str">
        <f>Communes_HDF!B339</f>
        <v>Holnon</v>
      </c>
      <c r="C339" t="str">
        <f>_xlfn.XLOOKUP(A339, INSEE_Communes!$A$2:$A$3783, INSEE_Communes!$F$2:$F$3783, "code introuvable")</f>
        <v>non publié</v>
      </c>
    </row>
    <row r="340" spans="1:3">
      <c r="A340" t="str">
        <f>Communes_HDF!A340</f>
        <v>02383</v>
      </c>
      <c r="B340" t="str">
        <f>Communes_HDF!B340</f>
        <v>Homblières</v>
      </c>
      <c r="C340" t="str">
        <f>_xlfn.XLOOKUP(A340, INSEE_Communes!$A$2:$A$3783, INSEE_Communes!$F$2:$F$3783, "code introuvable")</f>
        <v>non publié</v>
      </c>
    </row>
    <row r="341" spans="1:3">
      <c r="A341" t="str">
        <f>Communes_HDF!A341</f>
        <v>02384</v>
      </c>
      <c r="B341" t="str">
        <f>Communes_HDF!B341</f>
        <v>Houry</v>
      </c>
      <c r="C341" t="str">
        <f>_xlfn.XLOOKUP(A341, INSEE_Communes!$A$2:$A$3783, INSEE_Communes!$F$2:$F$3783, "code introuvable")</f>
        <v>non publié</v>
      </c>
    </row>
    <row r="342" spans="1:3">
      <c r="A342" t="str">
        <f>Communes_HDF!A342</f>
        <v>02385</v>
      </c>
      <c r="B342" t="str">
        <f>Communes_HDF!B342</f>
        <v>Housset</v>
      </c>
      <c r="C342" t="str">
        <f>_xlfn.XLOOKUP(A342, INSEE_Communes!$A$2:$A$3783, INSEE_Communes!$F$2:$F$3783, "code introuvable")</f>
        <v>non publié</v>
      </c>
    </row>
    <row r="343" spans="1:3">
      <c r="A343" t="str">
        <f>Communes_HDF!A343</f>
        <v>02386</v>
      </c>
      <c r="B343" t="str">
        <f>Communes_HDF!B343</f>
        <v>Iron</v>
      </c>
      <c r="C343" t="str">
        <f>_xlfn.XLOOKUP(A343, INSEE_Communes!$A$2:$A$3783, INSEE_Communes!$F$2:$F$3783, "code introuvable")</f>
        <v>non publié</v>
      </c>
    </row>
    <row r="344" spans="1:3">
      <c r="A344" t="str">
        <f>Communes_HDF!A344</f>
        <v>02387</v>
      </c>
      <c r="B344" t="str">
        <f>Communes_HDF!B344</f>
        <v>Itancourt</v>
      </c>
      <c r="C344" t="str">
        <f>_xlfn.XLOOKUP(A344, INSEE_Communes!$A$2:$A$3783, INSEE_Communes!$F$2:$F$3783, "code introuvable")</f>
        <v>non publié</v>
      </c>
    </row>
    <row r="345" spans="1:3">
      <c r="A345" t="str">
        <f>Communes_HDF!A345</f>
        <v>02388</v>
      </c>
      <c r="B345" t="str">
        <f>Communes_HDF!B345</f>
        <v>Iviers</v>
      </c>
      <c r="C345" t="str">
        <f>_xlfn.XLOOKUP(A345, INSEE_Communes!$A$2:$A$3783, INSEE_Communes!$F$2:$F$3783, "code introuvable")</f>
        <v>non publié</v>
      </c>
    </row>
    <row r="346" spans="1:3">
      <c r="A346" t="str">
        <f>Communes_HDF!A346</f>
        <v>02389</v>
      </c>
      <c r="B346" t="str">
        <f>Communes_HDF!B346</f>
        <v>Jaulgonne</v>
      </c>
      <c r="C346" t="str">
        <f>_xlfn.XLOOKUP(A346, INSEE_Communes!$A$2:$A$3783, INSEE_Communes!$F$2:$F$3783, "code introuvable")</f>
        <v>non publié</v>
      </c>
    </row>
    <row r="347" spans="1:3">
      <c r="A347" t="str">
        <f>Communes_HDF!A347</f>
        <v>02390</v>
      </c>
      <c r="B347" t="str">
        <f>Communes_HDF!B347</f>
        <v>Jeancourt</v>
      </c>
      <c r="C347" t="str">
        <f>_xlfn.XLOOKUP(A347, INSEE_Communes!$A$2:$A$3783, INSEE_Communes!$F$2:$F$3783, "code introuvable")</f>
        <v>non publié</v>
      </c>
    </row>
    <row r="348" spans="1:3">
      <c r="A348" t="str">
        <f>Communes_HDF!A348</f>
        <v>02391</v>
      </c>
      <c r="B348" t="str">
        <f>Communes_HDF!B348</f>
        <v>Jeantes</v>
      </c>
      <c r="C348" t="str">
        <f>_xlfn.XLOOKUP(A348, INSEE_Communes!$A$2:$A$3783, INSEE_Communes!$F$2:$F$3783, "code introuvable")</f>
        <v>non publié</v>
      </c>
    </row>
    <row r="349" spans="1:3">
      <c r="A349" t="str">
        <f>Communes_HDF!A349</f>
        <v>02392</v>
      </c>
      <c r="B349" t="str">
        <f>Communes_HDF!B349</f>
        <v>Joncourt</v>
      </c>
      <c r="C349" t="str">
        <f>_xlfn.XLOOKUP(A349, INSEE_Communes!$A$2:$A$3783, INSEE_Communes!$F$2:$F$3783, "code introuvable")</f>
        <v>non publié</v>
      </c>
    </row>
    <row r="350" spans="1:3">
      <c r="A350" t="str">
        <f>Communes_HDF!A350</f>
        <v>02393</v>
      </c>
      <c r="B350" t="str">
        <f>Communes_HDF!B350</f>
        <v>Jouaignes</v>
      </c>
      <c r="C350" t="str">
        <f>_xlfn.XLOOKUP(A350, INSEE_Communes!$A$2:$A$3783, INSEE_Communes!$F$2:$F$3783, "code introuvable")</f>
        <v>non publié</v>
      </c>
    </row>
    <row r="351" spans="1:3">
      <c r="A351" t="str">
        <f>Communes_HDF!A351</f>
        <v>02395</v>
      </c>
      <c r="B351" t="str">
        <f>Communes_HDF!B351</f>
        <v>Jumencourt</v>
      </c>
      <c r="C351" t="str">
        <f>_xlfn.XLOOKUP(A351, INSEE_Communes!$A$2:$A$3783, INSEE_Communes!$F$2:$F$3783, "code introuvable")</f>
        <v>non publié</v>
      </c>
    </row>
    <row r="352" spans="1:3">
      <c r="A352" t="str">
        <f>Communes_HDF!A352</f>
        <v>02396</v>
      </c>
      <c r="B352" t="str">
        <f>Communes_HDF!B352</f>
        <v>Jumigny</v>
      </c>
      <c r="C352" t="str">
        <f>_xlfn.XLOOKUP(A352, INSEE_Communes!$A$2:$A$3783, INSEE_Communes!$F$2:$F$3783, "code introuvable")</f>
        <v>non publié</v>
      </c>
    </row>
    <row r="353" spans="1:3">
      <c r="A353" t="str">
        <f>Communes_HDF!A353</f>
        <v>02397</v>
      </c>
      <c r="B353" t="str">
        <f>Communes_HDF!B353</f>
        <v>Jussy</v>
      </c>
      <c r="C353" t="str">
        <f>_xlfn.XLOOKUP(A353, INSEE_Communes!$A$2:$A$3783, INSEE_Communes!$F$2:$F$3783, "code introuvable")</f>
        <v>non publié</v>
      </c>
    </row>
    <row r="354" spans="1:3">
      <c r="A354" t="str">
        <f>Communes_HDF!A354</f>
        <v>02398</v>
      </c>
      <c r="B354" t="str">
        <f>Communes_HDF!B354</f>
        <v>Juvigny</v>
      </c>
      <c r="C354" t="str">
        <f>_xlfn.XLOOKUP(A354, INSEE_Communes!$A$2:$A$3783, INSEE_Communes!$F$2:$F$3783, "code introuvable")</f>
        <v>non publié</v>
      </c>
    </row>
    <row r="355" spans="1:3">
      <c r="A355" t="str">
        <f>Communes_HDF!A355</f>
        <v>02399</v>
      </c>
      <c r="B355" t="str">
        <f>Communes_HDF!B355</f>
        <v>Juvincourt-et-Damary</v>
      </c>
      <c r="C355" t="str">
        <f>_xlfn.XLOOKUP(A355, INSEE_Communes!$A$2:$A$3783, INSEE_Communes!$F$2:$F$3783, "code introuvable")</f>
        <v>non publié</v>
      </c>
    </row>
    <row r="356" spans="1:3">
      <c r="A356" t="str">
        <f>Communes_HDF!A356</f>
        <v>02281</v>
      </c>
      <c r="B356" t="str">
        <f>Communes_HDF!B356</f>
        <v>L'Épine-aux-Bois</v>
      </c>
      <c r="C356" t="str">
        <f>_xlfn.XLOOKUP(A356, INSEE_Communes!$A$2:$A$3783, INSEE_Communes!$F$2:$F$3783, "code introuvable")</f>
        <v>non publié</v>
      </c>
    </row>
    <row r="357" spans="1:3">
      <c r="A357" t="str">
        <f>Communes_HDF!A357</f>
        <v>02109</v>
      </c>
      <c r="B357" t="str">
        <f>Communes_HDF!B357</f>
        <v>La Bouteille</v>
      </c>
      <c r="C357" t="str">
        <f>_xlfn.XLOOKUP(A357, INSEE_Communes!$A$2:$A$3783, INSEE_Communes!$F$2:$F$3783, "code introuvable")</f>
        <v>non publié</v>
      </c>
    </row>
    <row r="358" spans="1:3">
      <c r="A358" t="str">
        <f>Communes_HDF!A358</f>
        <v>02141</v>
      </c>
      <c r="B358" t="str">
        <f>Communes_HDF!B358</f>
        <v>La Capelle</v>
      </c>
      <c r="C358" t="str">
        <f>_xlfn.XLOOKUP(A358, INSEE_Communes!$A$2:$A$3783, INSEE_Communes!$F$2:$F$3783, "code introuvable")</f>
        <v>non publié</v>
      </c>
    </row>
    <row r="359" spans="1:3">
      <c r="A359" t="str">
        <f>Communes_HDF!A359</f>
        <v>02162</v>
      </c>
      <c r="B359" t="str">
        <f>Communes_HDF!B359</f>
        <v>La Chapelle-sur-Chézy</v>
      </c>
      <c r="C359" t="str">
        <f>_xlfn.XLOOKUP(A359, INSEE_Communes!$A$2:$A$3783, INSEE_Communes!$F$2:$F$3783, "code introuvable")</f>
        <v>non publié</v>
      </c>
    </row>
    <row r="360" spans="1:3">
      <c r="A360" t="str">
        <f>Communes_HDF!A360</f>
        <v>02241</v>
      </c>
      <c r="B360" t="str">
        <f>Communes_HDF!B360</f>
        <v>La Croix-sur-Ourcq</v>
      </c>
      <c r="C360" t="str">
        <f>_xlfn.XLOOKUP(A360, INSEE_Communes!$A$2:$A$3783, INSEE_Communes!$F$2:$F$3783, "code introuvable")</f>
        <v>non publié</v>
      </c>
    </row>
    <row r="361" spans="1:3">
      <c r="A361" t="str">
        <f>Communes_HDF!A361</f>
        <v>02306</v>
      </c>
      <c r="B361" t="str">
        <f>Communes_HDF!B361</f>
        <v>La Ferté-Chevresis</v>
      </c>
      <c r="C361" t="str">
        <f>_xlfn.XLOOKUP(A361, INSEE_Communes!$A$2:$A$3783, INSEE_Communes!$F$2:$F$3783, "code introuvable")</f>
        <v>non publié</v>
      </c>
    </row>
    <row r="362" spans="1:3">
      <c r="A362" t="str">
        <f>Communes_HDF!A362</f>
        <v>02307</v>
      </c>
      <c r="B362" t="str">
        <f>Communes_HDF!B362</f>
        <v>La Ferté-Milon</v>
      </c>
      <c r="C362" t="str">
        <f>_xlfn.XLOOKUP(A362, INSEE_Communes!$A$2:$A$3783, INSEE_Communes!$F$2:$F$3783, "code introuvable")</f>
        <v>non publié</v>
      </c>
    </row>
    <row r="363" spans="1:3">
      <c r="A363" t="str">
        <f>Communes_HDF!A363</f>
        <v>02312</v>
      </c>
      <c r="B363" t="str">
        <f>Communes_HDF!B363</f>
        <v>La Flamengrie</v>
      </c>
      <c r="C363" t="str">
        <f>_xlfn.XLOOKUP(A363, INSEE_Communes!$A$2:$A$3783, INSEE_Communes!$F$2:$F$3783, "code introuvable")</f>
        <v>non publié</v>
      </c>
    </row>
    <row r="364" spans="1:3">
      <c r="A364" t="str">
        <f>Communes_HDF!A364</f>
        <v>02304</v>
      </c>
      <c r="B364" t="str">
        <f>Communes_HDF!B364</f>
        <v>La Fère</v>
      </c>
      <c r="C364">
        <f>_xlfn.XLOOKUP(A364, INSEE_Communes!$A$2:$A$3783, INSEE_Communes!$F$2:$F$3783, "code introuvable")</f>
        <v>37</v>
      </c>
    </row>
    <row r="365" spans="1:3">
      <c r="A365" t="str">
        <f>Communes_HDF!A365</f>
        <v>02378</v>
      </c>
      <c r="B365" t="str">
        <f>Communes_HDF!B365</f>
        <v>La Hérie</v>
      </c>
      <c r="C365" t="str">
        <f>_xlfn.XLOOKUP(A365, INSEE_Communes!$A$2:$A$3783, INSEE_Communes!$F$2:$F$3783, "code introuvable")</f>
        <v>non publié</v>
      </c>
    </row>
    <row r="366" spans="1:3">
      <c r="A366" t="str">
        <f>Communes_HDF!A366</f>
        <v>02454</v>
      </c>
      <c r="B366" t="str">
        <f>Communes_HDF!B366</f>
        <v>La Malmaison</v>
      </c>
      <c r="C366" t="str">
        <f>_xlfn.XLOOKUP(A366, INSEE_Communes!$A$2:$A$3783, INSEE_Communes!$F$2:$F$3783, "code introuvable")</f>
        <v>non publié</v>
      </c>
    </row>
    <row r="367" spans="1:3">
      <c r="A367" t="str">
        <f>Communes_HDF!A367</f>
        <v>02545</v>
      </c>
      <c r="B367" t="str">
        <f>Communes_HDF!B367</f>
        <v>La Neuville-Bosmont</v>
      </c>
      <c r="C367" t="str">
        <f>_xlfn.XLOOKUP(A367, INSEE_Communes!$A$2:$A$3783, INSEE_Communes!$F$2:$F$3783, "code introuvable")</f>
        <v>non publié</v>
      </c>
    </row>
    <row r="368" spans="1:3">
      <c r="A368" t="str">
        <f>Communes_HDF!A368</f>
        <v>02547</v>
      </c>
      <c r="B368" t="str">
        <f>Communes_HDF!B368</f>
        <v>La Neuville-Housset</v>
      </c>
      <c r="C368" t="str">
        <f>_xlfn.XLOOKUP(A368, INSEE_Communes!$A$2:$A$3783, INSEE_Communes!$F$2:$F$3783, "code introuvable")</f>
        <v>non publié</v>
      </c>
    </row>
    <row r="369" spans="1:3">
      <c r="A369" t="str">
        <f>Communes_HDF!A369</f>
        <v>02546</v>
      </c>
      <c r="B369" t="str">
        <f>Communes_HDF!B369</f>
        <v>La Neuville-en-Beine</v>
      </c>
      <c r="C369" t="str">
        <f>_xlfn.XLOOKUP(A369, INSEE_Communes!$A$2:$A$3783, INSEE_Communes!$F$2:$F$3783, "code introuvable")</f>
        <v>non publié</v>
      </c>
    </row>
    <row r="370" spans="1:3">
      <c r="A370" t="str">
        <f>Communes_HDF!A370</f>
        <v>02548</v>
      </c>
      <c r="B370" t="str">
        <f>Communes_HDF!B370</f>
        <v>La Neuville-lès-Dorengt</v>
      </c>
      <c r="C370" t="str">
        <f>_xlfn.XLOOKUP(A370, INSEE_Communes!$A$2:$A$3783, INSEE_Communes!$F$2:$F$3783, "code introuvable")</f>
        <v>non publié</v>
      </c>
    </row>
    <row r="371" spans="1:3">
      <c r="A371" t="str">
        <f>Communes_HDF!A371</f>
        <v>02705</v>
      </c>
      <c r="B371" t="str">
        <f>Communes_HDF!B371</f>
        <v>La Selve</v>
      </c>
      <c r="C371" t="str">
        <f>_xlfn.XLOOKUP(A371, INSEE_Communes!$A$2:$A$3783, INSEE_Communes!$F$2:$F$3783, "code introuvable")</f>
        <v>non publié</v>
      </c>
    </row>
    <row r="372" spans="1:3">
      <c r="A372" t="str">
        <f>Communes_HDF!A372</f>
        <v>02760</v>
      </c>
      <c r="B372" t="str">
        <f>Communes_HDF!B372</f>
        <v>La Vallée-Mulâtre</v>
      </c>
      <c r="C372" t="str">
        <f>_xlfn.XLOOKUP(A372, INSEE_Communes!$A$2:$A$3783, INSEE_Communes!$F$2:$F$3783, "code introuvable")</f>
        <v>non publié</v>
      </c>
    </row>
    <row r="373" spans="1:3">
      <c r="A373" t="str">
        <f>Communes_HDF!A373</f>
        <v>02759</v>
      </c>
      <c r="B373" t="str">
        <f>Communes_HDF!B373</f>
        <v>La Vallée-au-Blé</v>
      </c>
      <c r="C373" t="str">
        <f>_xlfn.XLOOKUP(A373, INSEE_Communes!$A$2:$A$3783, INSEE_Communes!$F$2:$F$3783, "code introuvable")</f>
        <v>non publié</v>
      </c>
    </row>
    <row r="374" spans="1:3">
      <c r="A374" t="str">
        <f>Communes_HDF!A374</f>
        <v>02802</v>
      </c>
      <c r="B374" t="str">
        <f>Communes_HDF!B374</f>
        <v>La Ville-aux-Bois-lès-Dizy</v>
      </c>
      <c r="C374" t="str">
        <f>_xlfn.XLOOKUP(A374, INSEE_Communes!$A$2:$A$3783, INSEE_Communes!$F$2:$F$3783, "code introuvable")</f>
        <v>non publié</v>
      </c>
    </row>
    <row r="375" spans="1:3">
      <c r="A375" t="str">
        <f>Communes_HDF!A375</f>
        <v>02803</v>
      </c>
      <c r="B375" t="str">
        <f>Communes_HDF!B375</f>
        <v>La Ville-aux-Bois-lès-Pontavert</v>
      </c>
      <c r="C375" t="str">
        <f>_xlfn.XLOOKUP(A375, INSEE_Communes!$A$2:$A$3783, INSEE_Communes!$F$2:$F$3783, "code introuvable")</f>
        <v>non publié</v>
      </c>
    </row>
    <row r="376" spans="1:3">
      <c r="A376" t="str">
        <f>Communes_HDF!A376</f>
        <v>02400</v>
      </c>
      <c r="B376" t="str">
        <f>Communes_HDF!B376</f>
        <v>Laffaux</v>
      </c>
      <c r="C376" t="str">
        <f>_xlfn.XLOOKUP(A376, INSEE_Communes!$A$2:$A$3783, INSEE_Communes!$F$2:$F$3783, "code introuvable")</f>
        <v>non publié</v>
      </c>
    </row>
    <row r="377" spans="1:3">
      <c r="A377" t="str">
        <f>Communes_HDF!A377</f>
        <v>02401</v>
      </c>
      <c r="B377" t="str">
        <f>Communes_HDF!B377</f>
        <v>Laigny</v>
      </c>
      <c r="C377" t="str">
        <f>_xlfn.XLOOKUP(A377, INSEE_Communes!$A$2:$A$3783, INSEE_Communes!$F$2:$F$3783, "code introuvable")</f>
        <v>non publié</v>
      </c>
    </row>
    <row r="378" spans="1:3">
      <c r="A378" t="str">
        <f>Communes_HDF!A378</f>
        <v>02402</v>
      </c>
      <c r="B378" t="str">
        <f>Communes_HDF!B378</f>
        <v>Lanchy</v>
      </c>
      <c r="C378" t="str">
        <f>_xlfn.XLOOKUP(A378, INSEE_Communes!$A$2:$A$3783, INSEE_Communes!$F$2:$F$3783, "code introuvable")</f>
        <v>non publié</v>
      </c>
    </row>
    <row r="379" spans="1:3">
      <c r="A379" t="str">
        <f>Communes_HDF!A379</f>
        <v>02403</v>
      </c>
      <c r="B379" t="str">
        <f>Communes_HDF!B379</f>
        <v>Landifay-et-Bertaignemont</v>
      </c>
      <c r="C379" t="str">
        <f>_xlfn.XLOOKUP(A379, INSEE_Communes!$A$2:$A$3783, INSEE_Communes!$F$2:$F$3783, "code introuvable")</f>
        <v>non publié</v>
      </c>
    </row>
    <row r="380" spans="1:3">
      <c r="A380" t="str">
        <f>Communes_HDF!A380</f>
        <v>02404</v>
      </c>
      <c r="B380" t="str">
        <f>Communes_HDF!B380</f>
        <v>Landouzy-la-Cour</v>
      </c>
      <c r="C380" t="str">
        <f>_xlfn.XLOOKUP(A380, INSEE_Communes!$A$2:$A$3783, INSEE_Communes!$F$2:$F$3783, "code introuvable")</f>
        <v>non publié</v>
      </c>
    </row>
    <row r="381" spans="1:3">
      <c r="A381" t="str">
        <f>Communes_HDF!A381</f>
        <v>02405</v>
      </c>
      <c r="B381" t="str">
        <f>Communes_HDF!B381</f>
        <v>Landouzy-la-Ville</v>
      </c>
      <c r="C381" t="str">
        <f>_xlfn.XLOOKUP(A381, INSEE_Communes!$A$2:$A$3783, INSEE_Communes!$F$2:$F$3783, "code introuvable")</f>
        <v>non publié</v>
      </c>
    </row>
    <row r="382" spans="1:3">
      <c r="A382" t="str">
        <f>Communes_HDF!A382</f>
        <v>02406</v>
      </c>
      <c r="B382" t="str">
        <f>Communes_HDF!B382</f>
        <v>Landricourt</v>
      </c>
      <c r="C382" t="str">
        <f>_xlfn.XLOOKUP(A382, INSEE_Communes!$A$2:$A$3783, INSEE_Communes!$F$2:$F$3783, "code introuvable")</f>
        <v>non publié</v>
      </c>
    </row>
    <row r="383" spans="1:3">
      <c r="A383" t="str">
        <f>Communes_HDF!A383</f>
        <v>02407</v>
      </c>
      <c r="B383" t="str">
        <f>Communes_HDF!B383</f>
        <v>Laniscourt</v>
      </c>
      <c r="C383" t="str">
        <f>_xlfn.XLOOKUP(A383, INSEE_Communes!$A$2:$A$3783, INSEE_Communes!$F$2:$F$3783, "code introuvable")</f>
        <v>non publié</v>
      </c>
    </row>
    <row r="384" spans="1:3">
      <c r="A384" t="str">
        <f>Communes_HDF!A384</f>
        <v>02408</v>
      </c>
      <c r="B384" t="str">
        <f>Communes_HDF!B384</f>
        <v>Laon</v>
      </c>
      <c r="C384">
        <f>_xlfn.XLOOKUP(A384, INSEE_Communes!$A$2:$A$3783, INSEE_Communes!$F$2:$F$3783, "code introuvable")</f>
        <v>31.9</v>
      </c>
    </row>
    <row r="385" spans="1:3">
      <c r="A385" t="str">
        <f>Communes_HDF!A385</f>
        <v>02409</v>
      </c>
      <c r="B385" t="str">
        <f>Communes_HDF!B385</f>
        <v>Lappion</v>
      </c>
      <c r="C385" t="str">
        <f>_xlfn.XLOOKUP(A385, INSEE_Communes!$A$2:$A$3783, INSEE_Communes!$F$2:$F$3783, "code introuvable")</f>
        <v>non publié</v>
      </c>
    </row>
    <row r="386" spans="1:3">
      <c r="A386" t="str">
        <f>Communes_HDF!A386</f>
        <v>02410</v>
      </c>
      <c r="B386" t="str">
        <f>Communes_HDF!B386</f>
        <v>Largny-sur-Automne</v>
      </c>
      <c r="C386" t="str">
        <f>_xlfn.XLOOKUP(A386, INSEE_Communes!$A$2:$A$3783, INSEE_Communes!$F$2:$F$3783, "code introuvable")</f>
        <v>non publié</v>
      </c>
    </row>
    <row r="387" spans="1:3">
      <c r="A387" t="str">
        <f>Communes_HDF!A387</f>
        <v>02411</v>
      </c>
      <c r="B387" t="str">
        <f>Communes_HDF!B387</f>
        <v>Latilly</v>
      </c>
      <c r="C387" t="str">
        <f>_xlfn.XLOOKUP(A387, INSEE_Communes!$A$2:$A$3783, INSEE_Communes!$F$2:$F$3783, "code introuvable")</f>
        <v>non publié</v>
      </c>
    </row>
    <row r="388" spans="1:3">
      <c r="A388" t="str">
        <f>Communes_HDF!A388</f>
        <v>02412</v>
      </c>
      <c r="B388" t="str">
        <f>Communes_HDF!B388</f>
        <v>Launoy</v>
      </c>
      <c r="C388" t="str">
        <f>_xlfn.XLOOKUP(A388, INSEE_Communes!$A$2:$A$3783, INSEE_Communes!$F$2:$F$3783, "code introuvable")</f>
        <v>non publié</v>
      </c>
    </row>
    <row r="389" spans="1:3">
      <c r="A389" t="str">
        <f>Communes_HDF!A389</f>
        <v>02413</v>
      </c>
      <c r="B389" t="str">
        <f>Communes_HDF!B389</f>
        <v>Laval-en-Laonnois</v>
      </c>
      <c r="C389" t="str">
        <f>_xlfn.XLOOKUP(A389, INSEE_Communes!$A$2:$A$3783, INSEE_Communes!$F$2:$F$3783, "code introuvable")</f>
        <v>non publié</v>
      </c>
    </row>
    <row r="390" spans="1:3">
      <c r="A390" t="str">
        <f>Communes_HDF!A390</f>
        <v>02414</v>
      </c>
      <c r="B390" t="str">
        <f>Communes_HDF!B390</f>
        <v>Lavaqueresse</v>
      </c>
      <c r="C390" t="str">
        <f>_xlfn.XLOOKUP(A390, INSEE_Communes!$A$2:$A$3783, INSEE_Communes!$F$2:$F$3783, "code introuvable")</f>
        <v>non publié</v>
      </c>
    </row>
    <row r="391" spans="1:3">
      <c r="A391" t="str">
        <f>Communes_HDF!A391</f>
        <v>02415</v>
      </c>
      <c r="B391" t="str">
        <f>Communes_HDF!B391</f>
        <v>Laversine</v>
      </c>
      <c r="C391" t="str">
        <f>_xlfn.XLOOKUP(A391, INSEE_Communes!$A$2:$A$3783, INSEE_Communes!$F$2:$F$3783, "code introuvable")</f>
        <v>non publié</v>
      </c>
    </row>
    <row r="392" spans="1:3">
      <c r="A392" t="str">
        <f>Communes_HDF!A392</f>
        <v>02143</v>
      </c>
      <c r="B392" t="str">
        <f>Communes_HDF!B392</f>
        <v>Le Catelet</v>
      </c>
      <c r="C392" t="str">
        <f>_xlfn.XLOOKUP(A392, INSEE_Communes!$A$2:$A$3783, INSEE_Communes!$F$2:$F$3783, "code introuvable")</f>
        <v>non publié</v>
      </c>
    </row>
    <row r="393" spans="1:3">
      <c r="A393" t="str">
        <f>Communes_HDF!A393</f>
        <v>02164</v>
      </c>
      <c r="B393" t="str">
        <f>Communes_HDF!B393</f>
        <v>Le Charmel</v>
      </c>
      <c r="C393" t="str">
        <f>_xlfn.XLOOKUP(A393, INSEE_Communes!$A$2:$A$3783, INSEE_Communes!$F$2:$F$3783, "code introuvable")</f>
        <v>non publié</v>
      </c>
    </row>
    <row r="394" spans="1:3">
      <c r="A394" t="str">
        <f>Communes_HDF!A394</f>
        <v>02379</v>
      </c>
      <c r="B394" t="str">
        <f>Communes_HDF!B394</f>
        <v>Le Hérie-la-Viéville</v>
      </c>
      <c r="C394" t="str">
        <f>_xlfn.XLOOKUP(A394, INSEE_Communes!$A$2:$A$3783, INSEE_Communes!$F$2:$F$3783, "code introuvable")</f>
        <v>non publié</v>
      </c>
    </row>
    <row r="395" spans="1:3">
      <c r="A395" t="str">
        <f>Communes_HDF!A395</f>
        <v>02558</v>
      </c>
      <c r="B395" t="str">
        <f>Communes_HDF!B395</f>
        <v>Le Nouvion-en-Thiérache</v>
      </c>
      <c r="C395">
        <f>_xlfn.XLOOKUP(A395, INSEE_Communes!$A$2:$A$3783, INSEE_Communes!$F$2:$F$3783, "code introuvable")</f>
        <v>23</v>
      </c>
    </row>
    <row r="396" spans="1:3">
      <c r="A396" t="str">
        <f>Communes_HDF!A396</f>
        <v>02606</v>
      </c>
      <c r="B396" t="str">
        <f>Communes_HDF!B396</f>
        <v>Le Plessier-Huleu</v>
      </c>
      <c r="C396" t="str">
        <f>_xlfn.XLOOKUP(A396, INSEE_Communes!$A$2:$A$3783, INSEE_Communes!$F$2:$F$3783, "code introuvable")</f>
        <v>non publié</v>
      </c>
    </row>
    <row r="397" spans="1:3">
      <c r="A397" t="str">
        <f>Communes_HDF!A397</f>
        <v>02731</v>
      </c>
      <c r="B397" t="str">
        <f>Communes_HDF!B397</f>
        <v>Le Sourd</v>
      </c>
      <c r="C397" t="str">
        <f>_xlfn.XLOOKUP(A397, INSEE_Communes!$A$2:$A$3783, INSEE_Communes!$F$2:$F$3783, "code introuvable")</f>
        <v>non publié</v>
      </c>
    </row>
    <row r="398" spans="1:3">
      <c r="A398" t="str">
        <f>Communes_HDF!A398</f>
        <v>02743</v>
      </c>
      <c r="B398" t="str">
        <f>Communes_HDF!B398</f>
        <v>Le Thuel</v>
      </c>
      <c r="C398" t="str">
        <f>_xlfn.XLOOKUP(A398, INSEE_Communes!$A$2:$A$3783, INSEE_Communes!$F$2:$F$3783, "code introuvable")</f>
        <v>non publié</v>
      </c>
    </row>
    <row r="399" spans="1:3">
      <c r="A399" t="str">
        <f>Communes_HDF!A399</f>
        <v>02782</v>
      </c>
      <c r="B399" t="str">
        <f>Communes_HDF!B399</f>
        <v>Le Verguier</v>
      </c>
      <c r="C399" t="str">
        <f>_xlfn.XLOOKUP(A399, INSEE_Communes!$A$2:$A$3783, INSEE_Communes!$F$2:$F$3783, "code introuvable")</f>
        <v>non publié</v>
      </c>
    </row>
    <row r="400" spans="1:3">
      <c r="A400" t="str">
        <f>Communes_HDF!A400</f>
        <v>02374</v>
      </c>
      <c r="B400" t="str">
        <f>Communes_HDF!B400</f>
        <v>Lehaucourt</v>
      </c>
      <c r="C400" t="str">
        <f>_xlfn.XLOOKUP(A400, INSEE_Communes!$A$2:$A$3783, INSEE_Communes!$F$2:$F$3783, "code introuvable")</f>
        <v>non publié</v>
      </c>
    </row>
    <row r="401" spans="1:3">
      <c r="A401" t="str">
        <f>Communes_HDF!A401</f>
        <v>02417</v>
      </c>
      <c r="B401" t="str">
        <f>Communes_HDF!B401</f>
        <v>Lempire</v>
      </c>
      <c r="C401" t="str">
        <f>_xlfn.XLOOKUP(A401, INSEE_Communes!$A$2:$A$3783, INSEE_Communes!$F$2:$F$3783, "code introuvable")</f>
        <v>non publié</v>
      </c>
    </row>
    <row r="402" spans="1:3">
      <c r="A402" t="str">
        <f>Communes_HDF!A402</f>
        <v>02416</v>
      </c>
      <c r="B402" t="str">
        <f>Communes_HDF!B402</f>
        <v>Lemé</v>
      </c>
      <c r="C402" t="str">
        <f>_xlfn.XLOOKUP(A402, INSEE_Communes!$A$2:$A$3783, INSEE_Communes!$F$2:$F$3783, "code introuvable")</f>
        <v>non publié</v>
      </c>
    </row>
    <row r="403" spans="1:3">
      <c r="A403" t="str">
        <f>Communes_HDF!A403</f>
        <v>02418</v>
      </c>
      <c r="B403" t="str">
        <f>Communes_HDF!B403</f>
        <v>Lerzy</v>
      </c>
      <c r="C403" t="str">
        <f>_xlfn.XLOOKUP(A403, INSEE_Communes!$A$2:$A$3783, INSEE_Communes!$F$2:$F$3783, "code introuvable")</f>
        <v>non publié</v>
      </c>
    </row>
    <row r="404" spans="1:3">
      <c r="A404" t="str">
        <f>Communes_HDF!A404</f>
        <v>02038</v>
      </c>
      <c r="B404" t="str">
        <f>Communes_HDF!B404</f>
        <v>Les Autels</v>
      </c>
      <c r="C404" t="str">
        <f>_xlfn.XLOOKUP(A404, INSEE_Communes!$A$2:$A$3783, INSEE_Communes!$F$2:$F$3783, "code introuvable")</f>
        <v>non publié</v>
      </c>
    </row>
    <row r="405" spans="1:3">
      <c r="A405" t="str">
        <f>Communes_HDF!A405</f>
        <v>02439</v>
      </c>
      <c r="B405" t="str">
        <f>Communes_HDF!B405</f>
        <v>Les Septvallons</v>
      </c>
      <c r="C405" t="str">
        <f>_xlfn.XLOOKUP(A405, INSEE_Communes!$A$2:$A$3783, INSEE_Communes!$F$2:$F$3783, "code introuvable")</f>
        <v>non publié</v>
      </c>
    </row>
    <row r="406" spans="1:3">
      <c r="A406" t="str">
        <f>Communes_HDF!A406</f>
        <v>02419</v>
      </c>
      <c r="B406" t="str">
        <f>Communes_HDF!B406</f>
        <v>Leschelle</v>
      </c>
      <c r="C406" t="str">
        <f>_xlfn.XLOOKUP(A406, INSEE_Communes!$A$2:$A$3783, INSEE_Communes!$F$2:$F$3783, "code introuvable")</f>
        <v>non publié</v>
      </c>
    </row>
    <row r="407" spans="1:3">
      <c r="A407" t="str">
        <f>Communes_HDF!A407</f>
        <v>02420</v>
      </c>
      <c r="B407" t="str">
        <f>Communes_HDF!B407</f>
        <v>Lesdins</v>
      </c>
      <c r="C407" t="str">
        <f>_xlfn.XLOOKUP(A407, INSEE_Communes!$A$2:$A$3783, INSEE_Communes!$F$2:$F$3783, "code introuvable")</f>
        <v>non publié</v>
      </c>
    </row>
    <row r="408" spans="1:3">
      <c r="A408" t="str">
        <f>Communes_HDF!A408</f>
        <v>02421</v>
      </c>
      <c r="B408" t="str">
        <f>Communes_HDF!B408</f>
        <v>Lesges</v>
      </c>
      <c r="C408" t="str">
        <f>_xlfn.XLOOKUP(A408, INSEE_Communes!$A$2:$A$3783, INSEE_Communes!$F$2:$F$3783, "code introuvable")</f>
        <v>non publié</v>
      </c>
    </row>
    <row r="409" spans="1:3">
      <c r="A409" t="str">
        <f>Communes_HDF!A409</f>
        <v>02422</v>
      </c>
      <c r="B409" t="str">
        <f>Communes_HDF!B409</f>
        <v>Lesquielles-Saint-Germain</v>
      </c>
      <c r="C409" t="str">
        <f>_xlfn.XLOOKUP(A409, INSEE_Communes!$A$2:$A$3783, INSEE_Communes!$F$2:$F$3783, "code introuvable")</f>
        <v>non publié</v>
      </c>
    </row>
    <row r="410" spans="1:3">
      <c r="A410" t="str">
        <f>Communes_HDF!A410</f>
        <v>02423</v>
      </c>
      <c r="B410" t="str">
        <f>Communes_HDF!B410</f>
        <v>Leuilly-sous-Coucy</v>
      </c>
      <c r="C410" t="str">
        <f>_xlfn.XLOOKUP(A410, INSEE_Communes!$A$2:$A$3783, INSEE_Communes!$F$2:$F$3783, "code introuvable")</f>
        <v>non publié</v>
      </c>
    </row>
    <row r="411" spans="1:3">
      <c r="A411" t="str">
        <f>Communes_HDF!A411</f>
        <v>02424</v>
      </c>
      <c r="B411" t="str">
        <f>Communes_HDF!B411</f>
        <v>Leury</v>
      </c>
      <c r="C411" t="str">
        <f>_xlfn.XLOOKUP(A411, INSEE_Communes!$A$2:$A$3783, INSEE_Communes!$F$2:$F$3783, "code introuvable")</f>
        <v>non publié</v>
      </c>
    </row>
    <row r="412" spans="1:3">
      <c r="A412" t="str">
        <f>Communes_HDF!A412</f>
        <v>02425</v>
      </c>
      <c r="B412" t="str">
        <f>Communes_HDF!B412</f>
        <v>Leuze</v>
      </c>
      <c r="C412" t="str">
        <f>_xlfn.XLOOKUP(A412, INSEE_Communes!$A$2:$A$3783, INSEE_Communes!$F$2:$F$3783, "code introuvable")</f>
        <v>non publié</v>
      </c>
    </row>
    <row r="413" spans="1:3">
      <c r="A413" t="str">
        <f>Communes_HDF!A413</f>
        <v>02426</v>
      </c>
      <c r="B413" t="str">
        <f>Communes_HDF!B413</f>
        <v>Levergies</v>
      </c>
      <c r="C413" t="str">
        <f>_xlfn.XLOOKUP(A413, INSEE_Communes!$A$2:$A$3783, INSEE_Communes!$F$2:$F$3783, "code introuvable")</f>
        <v>non publié</v>
      </c>
    </row>
    <row r="414" spans="1:3">
      <c r="A414" t="str">
        <f>Communes_HDF!A414</f>
        <v>02427</v>
      </c>
      <c r="B414" t="str">
        <f>Communes_HDF!B414</f>
        <v>Lhuys</v>
      </c>
      <c r="C414" t="str">
        <f>_xlfn.XLOOKUP(A414, INSEE_Communes!$A$2:$A$3783, INSEE_Communes!$F$2:$F$3783, "code introuvable")</f>
        <v>non publié</v>
      </c>
    </row>
    <row r="415" spans="1:3">
      <c r="A415" t="str">
        <f>Communes_HDF!A415</f>
        <v>02428</v>
      </c>
      <c r="B415" t="str">
        <f>Communes_HDF!B415</f>
        <v>Licy-Clignon</v>
      </c>
      <c r="C415" t="str">
        <f>_xlfn.XLOOKUP(A415, INSEE_Communes!$A$2:$A$3783, INSEE_Communes!$F$2:$F$3783, "code introuvable")</f>
        <v>non publié</v>
      </c>
    </row>
    <row r="416" spans="1:3">
      <c r="A416" t="str">
        <f>Communes_HDF!A416</f>
        <v>02429</v>
      </c>
      <c r="B416" t="str">
        <f>Communes_HDF!B416</f>
        <v>Lierval</v>
      </c>
      <c r="C416" t="str">
        <f>_xlfn.XLOOKUP(A416, INSEE_Communes!$A$2:$A$3783, INSEE_Communes!$F$2:$F$3783, "code introuvable")</f>
        <v>non publié</v>
      </c>
    </row>
    <row r="417" spans="1:3">
      <c r="A417" t="str">
        <f>Communes_HDF!A417</f>
        <v>02430</v>
      </c>
      <c r="B417" t="str">
        <f>Communes_HDF!B417</f>
        <v>Liesse-Notre-Dame</v>
      </c>
      <c r="C417" t="str">
        <f>_xlfn.XLOOKUP(A417, INSEE_Communes!$A$2:$A$3783, INSEE_Communes!$F$2:$F$3783, "code introuvable")</f>
        <v>non publié</v>
      </c>
    </row>
    <row r="418" spans="1:3">
      <c r="A418" t="str">
        <f>Communes_HDF!A418</f>
        <v>02431</v>
      </c>
      <c r="B418" t="str">
        <f>Communes_HDF!B418</f>
        <v>Liez</v>
      </c>
      <c r="C418" t="str">
        <f>_xlfn.XLOOKUP(A418, INSEE_Communes!$A$2:$A$3783, INSEE_Communes!$F$2:$F$3783, "code introuvable")</f>
        <v>non publié</v>
      </c>
    </row>
    <row r="419" spans="1:3">
      <c r="A419" t="str">
        <f>Communes_HDF!A419</f>
        <v>02432</v>
      </c>
      <c r="B419" t="str">
        <f>Communes_HDF!B419</f>
        <v>Limé</v>
      </c>
      <c r="C419" t="str">
        <f>_xlfn.XLOOKUP(A419, INSEE_Communes!$A$2:$A$3783, INSEE_Communes!$F$2:$F$3783, "code introuvable")</f>
        <v>non publié</v>
      </c>
    </row>
    <row r="420" spans="1:3">
      <c r="A420" t="str">
        <f>Communes_HDF!A420</f>
        <v>02433</v>
      </c>
      <c r="B420" t="str">
        <f>Communes_HDF!B420</f>
        <v>Lislet</v>
      </c>
      <c r="C420" t="str">
        <f>_xlfn.XLOOKUP(A420, INSEE_Communes!$A$2:$A$3783, INSEE_Communes!$F$2:$F$3783, "code introuvable")</f>
        <v>non publié</v>
      </c>
    </row>
    <row r="421" spans="1:3">
      <c r="A421" t="str">
        <f>Communes_HDF!A421</f>
        <v>02435</v>
      </c>
      <c r="B421" t="str">
        <f>Communes_HDF!B421</f>
        <v>Logny-lès-Aubenton</v>
      </c>
      <c r="C421" t="str">
        <f>_xlfn.XLOOKUP(A421, INSEE_Communes!$A$2:$A$3783, INSEE_Communes!$F$2:$F$3783, "code introuvable")</f>
        <v>non publié</v>
      </c>
    </row>
    <row r="422" spans="1:3">
      <c r="A422" t="str">
        <f>Communes_HDF!A422</f>
        <v>02438</v>
      </c>
      <c r="B422" t="str">
        <f>Communes_HDF!B422</f>
        <v>Longpont</v>
      </c>
      <c r="C422" t="str">
        <f>_xlfn.XLOOKUP(A422, INSEE_Communes!$A$2:$A$3783, INSEE_Communes!$F$2:$F$3783, "code introuvable")</f>
        <v>non publié</v>
      </c>
    </row>
    <row r="423" spans="1:3">
      <c r="A423" t="str">
        <f>Communes_HDF!A423</f>
        <v>02440</v>
      </c>
      <c r="B423" t="str">
        <f>Communes_HDF!B423</f>
        <v>Lor</v>
      </c>
      <c r="C423" t="str">
        <f>_xlfn.XLOOKUP(A423, INSEE_Communes!$A$2:$A$3783, INSEE_Communes!$F$2:$F$3783, "code introuvable")</f>
        <v>non publié</v>
      </c>
    </row>
    <row r="424" spans="1:3">
      <c r="A424" t="str">
        <f>Communes_HDF!A424</f>
        <v>02442</v>
      </c>
      <c r="B424" t="str">
        <f>Communes_HDF!B424</f>
        <v>Loupeigne</v>
      </c>
      <c r="C424" t="str">
        <f>_xlfn.XLOOKUP(A424, INSEE_Communes!$A$2:$A$3783, INSEE_Communes!$F$2:$F$3783, "code introuvable")</f>
        <v>non publié</v>
      </c>
    </row>
    <row r="425" spans="1:3">
      <c r="A425" t="str">
        <f>Communes_HDF!A425</f>
        <v>02441</v>
      </c>
      <c r="B425" t="str">
        <f>Communes_HDF!B425</f>
        <v>Louâtre</v>
      </c>
      <c r="C425" t="str">
        <f>_xlfn.XLOOKUP(A425, INSEE_Communes!$A$2:$A$3783, INSEE_Communes!$F$2:$F$3783, "code introuvable")</f>
        <v>non publié</v>
      </c>
    </row>
    <row r="426" spans="1:3">
      <c r="A426" t="str">
        <f>Communes_HDF!A426</f>
        <v>02443</v>
      </c>
      <c r="B426" t="str">
        <f>Communes_HDF!B426</f>
        <v>Lucy-le-Bocage</v>
      </c>
      <c r="C426" t="str">
        <f>_xlfn.XLOOKUP(A426, INSEE_Communes!$A$2:$A$3783, INSEE_Communes!$F$2:$F$3783, "code introuvable")</f>
        <v>non publié</v>
      </c>
    </row>
    <row r="427" spans="1:3">
      <c r="A427" t="str">
        <f>Communes_HDF!A427</f>
        <v>02444</v>
      </c>
      <c r="B427" t="str">
        <f>Communes_HDF!B427</f>
        <v>Lugny</v>
      </c>
      <c r="C427" t="str">
        <f>_xlfn.XLOOKUP(A427, INSEE_Communes!$A$2:$A$3783, INSEE_Communes!$F$2:$F$3783, "code introuvable")</f>
        <v>non publié</v>
      </c>
    </row>
    <row r="428" spans="1:3">
      <c r="A428" t="str">
        <f>Communes_HDF!A428</f>
        <v>02445</v>
      </c>
      <c r="B428" t="str">
        <f>Communes_HDF!B428</f>
        <v>Luzoir</v>
      </c>
      <c r="C428" t="str">
        <f>_xlfn.XLOOKUP(A428, INSEE_Communes!$A$2:$A$3783, INSEE_Communes!$F$2:$F$3783, "code introuvable")</f>
        <v>non publié</v>
      </c>
    </row>
    <row r="429" spans="1:3">
      <c r="A429" t="str">
        <f>Communes_HDF!A429</f>
        <v>02446</v>
      </c>
      <c r="B429" t="str">
        <f>Communes_HDF!B429</f>
        <v>Ly-Fontaine</v>
      </c>
      <c r="C429" t="str">
        <f>_xlfn.XLOOKUP(A429, INSEE_Communes!$A$2:$A$3783, INSEE_Communes!$F$2:$F$3783, "code introuvable")</f>
        <v>non publié</v>
      </c>
    </row>
    <row r="430" spans="1:3">
      <c r="A430" t="str">
        <f>Communes_HDF!A430</f>
        <v>02447</v>
      </c>
      <c r="B430" t="str">
        <f>Communes_HDF!B430</f>
        <v>Maast-et-Violaine</v>
      </c>
      <c r="C430" t="str">
        <f>_xlfn.XLOOKUP(A430, INSEE_Communes!$A$2:$A$3783, INSEE_Communes!$F$2:$F$3783, "code introuvable")</f>
        <v>non publié</v>
      </c>
    </row>
    <row r="431" spans="1:3">
      <c r="A431" t="str">
        <f>Communes_HDF!A431</f>
        <v>02449</v>
      </c>
      <c r="B431" t="str">
        <f>Communes_HDF!B431</f>
        <v>Macogny</v>
      </c>
      <c r="C431" t="str">
        <f>_xlfn.XLOOKUP(A431, INSEE_Communes!$A$2:$A$3783, INSEE_Communes!$F$2:$F$3783, "code introuvable")</f>
        <v>non publié</v>
      </c>
    </row>
    <row r="432" spans="1:3">
      <c r="A432" t="str">
        <f>Communes_HDF!A432</f>
        <v>02450</v>
      </c>
      <c r="B432" t="str">
        <f>Communes_HDF!B432</f>
        <v>Macquigny</v>
      </c>
      <c r="C432" t="str">
        <f>_xlfn.XLOOKUP(A432, INSEE_Communes!$A$2:$A$3783, INSEE_Communes!$F$2:$F$3783, "code introuvable")</f>
        <v>non publié</v>
      </c>
    </row>
    <row r="433" spans="1:3">
      <c r="A433" t="str">
        <f>Communes_HDF!A433</f>
        <v>02451</v>
      </c>
      <c r="B433" t="str">
        <f>Communes_HDF!B433</f>
        <v>Magny-la-Fosse</v>
      </c>
      <c r="C433" t="str">
        <f>_xlfn.XLOOKUP(A433, INSEE_Communes!$A$2:$A$3783, INSEE_Communes!$F$2:$F$3783, "code introuvable")</f>
        <v>non publié</v>
      </c>
    </row>
    <row r="434" spans="1:3">
      <c r="A434" t="str">
        <f>Communes_HDF!A434</f>
        <v>02452</v>
      </c>
      <c r="B434" t="str">
        <f>Communes_HDF!B434</f>
        <v>Maissemy</v>
      </c>
      <c r="C434" t="str">
        <f>_xlfn.XLOOKUP(A434, INSEE_Communes!$A$2:$A$3783, INSEE_Communes!$F$2:$F$3783, "code introuvable")</f>
        <v>non publié</v>
      </c>
    </row>
    <row r="435" spans="1:3">
      <c r="A435" t="str">
        <f>Communes_HDF!A435</f>
        <v>02453</v>
      </c>
      <c r="B435" t="str">
        <f>Communes_HDF!B435</f>
        <v>Maizy</v>
      </c>
      <c r="C435" t="str">
        <f>_xlfn.XLOOKUP(A435, INSEE_Communes!$A$2:$A$3783, INSEE_Communes!$F$2:$F$3783, "code introuvable")</f>
        <v>non publié</v>
      </c>
    </row>
    <row r="436" spans="1:3">
      <c r="A436" t="str">
        <f>Communes_HDF!A436</f>
        <v>02455</v>
      </c>
      <c r="B436" t="str">
        <f>Communes_HDF!B436</f>
        <v>Malzy</v>
      </c>
      <c r="C436" t="str">
        <f>_xlfn.XLOOKUP(A436, INSEE_Communes!$A$2:$A$3783, INSEE_Communes!$F$2:$F$3783, "code introuvable")</f>
        <v>non publié</v>
      </c>
    </row>
    <row r="437" spans="1:3">
      <c r="A437" t="str">
        <f>Communes_HDF!A437</f>
        <v>02456</v>
      </c>
      <c r="B437" t="str">
        <f>Communes_HDF!B437</f>
        <v>Manicamp</v>
      </c>
      <c r="C437" t="str">
        <f>_xlfn.XLOOKUP(A437, INSEE_Communes!$A$2:$A$3783, INSEE_Communes!$F$2:$F$3783, "code introuvable")</f>
        <v>non publié</v>
      </c>
    </row>
    <row r="438" spans="1:3">
      <c r="A438" t="str">
        <f>Communes_HDF!A438</f>
        <v>02457</v>
      </c>
      <c r="B438" t="str">
        <f>Communes_HDF!B438</f>
        <v>Marchais</v>
      </c>
      <c r="C438" t="str">
        <f>_xlfn.XLOOKUP(A438, INSEE_Communes!$A$2:$A$3783, INSEE_Communes!$F$2:$F$3783, "code introuvable")</f>
        <v>non publié</v>
      </c>
    </row>
    <row r="439" spans="1:3">
      <c r="A439" t="str">
        <f>Communes_HDF!A439</f>
        <v>02459</v>
      </c>
      <c r="B439" t="str">
        <f>Communes_HDF!B439</f>
        <v>Marcy</v>
      </c>
      <c r="C439" t="str">
        <f>_xlfn.XLOOKUP(A439, INSEE_Communes!$A$2:$A$3783, INSEE_Communes!$F$2:$F$3783, "code introuvable")</f>
        <v>non publié</v>
      </c>
    </row>
    <row r="440" spans="1:3">
      <c r="A440" t="str">
        <f>Communes_HDF!A440</f>
        <v>02460</v>
      </c>
      <c r="B440" t="str">
        <f>Communes_HDF!B440</f>
        <v>Marcy-sous-Marle</v>
      </c>
      <c r="C440" t="str">
        <f>_xlfn.XLOOKUP(A440, INSEE_Communes!$A$2:$A$3783, INSEE_Communes!$F$2:$F$3783, "code introuvable")</f>
        <v>non publié</v>
      </c>
    </row>
    <row r="441" spans="1:3">
      <c r="A441" t="str">
        <f>Communes_HDF!A441</f>
        <v>02461</v>
      </c>
      <c r="B441" t="str">
        <f>Communes_HDF!B441</f>
        <v>Marest-Dampcourt</v>
      </c>
      <c r="C441" t="str">
        <f>_xlfn.XLOOKUP(A441, INSEE_Communes!$A$2:$A$3783, INSEE_Communes!$F$2:$F$3783, "code introuvable")</f>
        <v>non publié</v>
      </c>
    </row>
    <row r="442" spans="1:3">
      <c r="A442" t="str">
        <f>Communes_HDF!A442</f>
        <v>02462</v>
      </c>
      <c r="B442" t="str">
        <f>Communes_HDF!B442</f>
        <v>Mareuil-en-Dôle</v>
      </c>
      <c r="C442" t="str">
        <f>_xlfn.XLOOKUP(A442, INSEE_Communes!$A$2:$A$3783, INSEE_Communes!$F$2:$F$3783, "code introuvable")</f>
        <v>non publié</v>
      </c>
    </row>
    <row r="443" spans="1:3">
      <c r="A443" t="str">
        <f>Communes_HDF!A443</f>
        <v>02463</v>
      </c>
      <c r="B443" t="str">
        <f>Communes_HDF!B443</f>
        <v>Marfontaine</v>
      </c>
      <c r="C443" t="str">
        <f>_xlfn.XLOOKUP(A443, INSEE_Communes!$A$2:$A$3783, INSEE_Communes!$F$2:$F$3783, "code introuvable")</f>
        <v>non publié</v>
      </c>
    </row>
    <row r="444" spans="1:3">
      <c r="A444" t="str">
        <f>Communes_HDF!A444</f>
        <v>02464</v>
      </c>
      <c r="B444" t="str">
        <f>Communes_HDF!B444</f>
        <v>Margival</v>
      </c>
      <c r="C444" t="str">
        <f>_xlfn.XLOOKUP(A444, INSEE_Communes!$A$2:$A$3783, INSEE_Communes!$F$2:$F$3783, "code introuvable")</f>
        <v>non publié</v>
      </c>
    </row>
    <row r="445" spans="1:3">
      <c r="A445" t="str">
        <f>Communes_HDF!A445</f>
        <v>02465</v>
      </c>
      <c r="B445" t="str">
        <f>Communes_HDF!B445</f>
        <v>Marigny-en-Orxois</v>
      </c>
      <c r="C445" t="str">
        <f>_xlfn.XLOOKUP(A445, INSEE_Communes!$A$2:$A$3783, INSEE_Communes!$F$2:$F$3783, "code introuvable")</f>
        <v>non publié</v>
      </c>
    </row>
    <row r="446" spans="1:3">
      <c r="A446" t="str">
        <f>Communes_HDF!A446</f>
        <v>02467</v>
      </c>
      <c r="B446" t="str">
        <f>Communes_HDF!B446</f>
        <v>Marizy-Saint-Mard</v>
      </c>
      <c r="C446" t="str">
        <f>_xlfn.XLOOKUP(A446, INSEE_Communes!$A$2:$A$3783, INSEE_Communes!$F$2:$F$3783, "code introuvable")</f>
        <v>non publié</v>
      </c>
    </row>
    <row r="447" spans="1:3">
      <c r="A447" t="str">
        <f>Communes_HDF!A447</f>
        <v>02466</v>
      </c>
      <c r="B447" t="str">
        <f>Communes_HDF!B447</f>
        <v>Marizy-Sainte-Geneviève</v>
      </c>
      <c r="C447" t="str">
        <f>_xlfn.XLOOKUP(A447, INSEE_Communes!$A$2:$A$3783, INSEE_Communes!$F$2:$F$3783, "code introuvable")</f>
        <v>non publié</v>
      </c>
    </row>
    <row r="448" spans="1:3">
      <c r="A448" t="str">
        <f>Communes_HDF!A448</f>
        <v>02468</v>
      </c>
      <c r="B448" t="str">
        <f>Communes_HDF!B448</f>
        <v>Marle</v>
      </c>
      <c r="C448">
        <f>_xlfn.XLOOKUP(A448, INSEE_Communes!$A$2:$A$3783, INSEE_Communes!$F$2:$F$3783, "code introuvable")</f>
        <v>25</v>
      </c>
    </row>
    <row r="449" spans="1:3">
      <c r="A449" t="str">
        <f>Communes_HDF!A449</f>
        <v>02469</v>
      </c>
      <c r="B449" t="str">
        <f>Communes_HDF!B449</f>
        <v>Marly-Gomont</v>
      </c>
      <c r="C449" t="str">
        <f>_xlfn.XLOOKUP(A449, INSEE_Communes!$A$2:$A$3783, INSEE_Communes!$F$2:$F$3783, "code introuvable")</f>
        <v>non publié</v>
      </c>
    </row>
    <row r="450" spans="1:3">
      <c r="A450" t="str">
        <f>Communes_HDF!A450</f>
        <v>02470</v>
      </c>
      <c r="B450" t="str">
        <f>Communes_HDF!B450</f>
        <v>Martigny</v>
      </c>
      <c r="C450" t="str">
        <f>_xlfn.XLOOKUP(A450, INSEE_Communes!$A$2:$A$3783, INSEE_Communes!$F$2:$F$3783, "code introuvable")</f>
        <v>non publié</v>
      </c>
    </row>
    <row r="451" spans="1:3">
      <c r="A451" t="str">
        <f>Communes_HDF!A451</f>
        <v>02471</v>
      </c>
      <c r="B451" t="str">
        <f>Communes_HDF!B451</f>
        <v>Martigny-Courpierre</v>
      </c>
      <c r="C451" t="str">
        <f>_xlfn.XLOOKUP(A451, INSEE_Communes!$A$2:$A$3783, INSEE_Communes!$F$2:$F$3783, "code introuvable")</f>
        <v>non publié</v>
      </c>
    </row>
    <row r="452" spans="1:3">
      <c r="A452" t="str">
        <f>Communes_HDF!A452</f>
        <v>02472</v>
      </c>
      <c r="B452" t="str">
        <f>Communes_HDF!B452</f>
        <v>Mauregny-en-Haye</v>
      </c>
      <c r="C452" t="str">
        <f>_xlfn.XLOOKUP(A452, INSEE_Communes!$A$2:$A$3783, INSEE_Communes!$F$2:$F$3783, "code introuvable")</f>
        <v>non publié</v>
      </c>
    </row>
    <row r="453" spans="1:3">
      <c r="A453" t="str">
        <f>Communes_HDF!A453</f>
        <v>02473</v>
      </c>
      <c r="B453" t="str">
        <f>Communes_HDF!B453</f>
        <v>Mayot</v>
      </c>
      <c r="C453" t="str">
        <f>_xlfn.XLOOKUP(A453, INSEE_Communes!$A$2:$A$3783, INSEE_Communes!$F$2:$F$3783, "code introuvable")</f>
        <v>non publié</v>
      </c>
    </row>
    <row r="454" spans="1:3">
      <c r="A454" t="str">
        <f>Communes_HDF!A454</f>
        <v>02474</v>
      </c>
      <c r="B454" t="str">
        <f>Communes_HDF!B454</f>
        <v>Mennessis</v>
      </c>
      <c r="C454" t="str">
        <f>_xlfn.XLOOKUP(A454, INSEE_Communes!$A$2:$A$3783, INSEE_Communes!$F$2:$F$3783, "code introuvable")</f>
        <v>non publié</v>
      </c>
    </row>
    <row r="455" spans="1:3">
      <c r="A455" t="str">
        <f>Communes_HDF!A455</f>
        <v>02476</v>
      </c>
      <c r="B455" t="str">
        <f>Communes_HDF!B455</f>
        <v>Mennevret</v>
      </c>
      <c r="C455" t="str">
        <f>_xlfn.XLOOKUP(A455, INSEE_Communes!$A$2:$A$3783, INSEE_Communes!$F$2:$F$3783, "code introuvable")</f>
        <v>non publié</v>
      </c>
    </row>
    <row r="456" spans="1:3">
      <c r="A456" t="str">
        <f>Communes_HDF!A456</f>
        <v>02477</v>
      </c>
      <c r="B456" t="str">
        <f>Communes_HDF!B456</f>
        <v>Mercin-et-Vaux</v>
      </c>
      <c r="C456" t="str">
        <f>_xlfn.XLOOKUP(A456, INSEE_Communes!$A$2:$A$3783, INSEE_Communes!$F$2:$F$3783, "code introuvable")</f>
        <v>non publié</v>
      </c>
    </row>
    <row r="457" spans="1:3">
      <c r="A457" t="str">
        <f>Communes_HDF!A457</f>
        <v>02478</v>
      </c>
      <c r="B457" t="str">
        <f>Communes_HDF!B457</f>
        <v>Merlieux-et-Fouquerolles</v>
      </c>
      <c r="C457" t="str">
        <f>_xlfn.XLOOKUP(A457, INSEE_Communes!$A$2:$A$3783, INSEE_Communes!$F$2:$F$3783, "code introuvable")</f>
        <v>non publié</v>
      </c>
    </row>
    <row r="458" spans="1:3">
      <c r="A458" t="str">
        <f>Communes_HDF!A458</f>
        <v>02480</v>
      </c>
      <c r="B458" t="str">
        <f>Communes_HDF!B458</f>
        <v>Mesbrecourt-Richecourt</v>
      </c>
      <c r="C458" t="str">
        <f>_xlfn.XLOOKUP(A458, INSEE_Communes!$A$2:$A$3783, INSEE_Communes!$F$2:$F$3783, "code introuvable")</f>
        <v>non publié</v>
      </c>
    </row>
    <row r="459" spans="1:3">
      <c r="A459" t="str">
        <f>Communes_HDF!A459</f>
        <v>02481</v>
      </c>
      <c r="B459" t="str">
        <f>Communes_HDF!B459</f>
        <v>Mesnil-Saint-Laurent</v>
      </c>
      <c r="C459" t="str">
        <f>_xlfn.XLOOKUP(A459, INSEE_Communes!$A$2:$A$3783, INSEE_Communes!$F$2:$F$3783, "code introuvable")</f>
        <v>non publié</v>
      </c>
    </row>
    <row r="460" spans="1:3">
      <c r="A460" t="str">
        <f>Communes_HDF!A460</f>
        <v>02482</v>
      </c>
      <c r="B460" t="str">
        <f>Communes_HDF!B460</f>
        <v>Meurival</v>
      </c>
      <c r="C460" t="str">
        <f>_xlfn.XLOOKUP(A460, INSEE_Communes!$A$2:$A$3783, INSEE_Communes!$F$2:$F$3783, "code introuvable")</f>
        <v>non publié</v>
      </c>
    </row>
    <row r="461" spans="1:3">
      <c r="A461" t="str">
        <f>Communes_HDF!A461</f>
        <v>02485</v>
      </c>
      <c r="B461" t="str">
        <f>Communes_HDF!B461</f>
        <v>Missy-aux-Bois</v>
      </c>
      <c r="C461" t="str">
        <f>_xlfn.XLOOKUP(A461, INSEE_Communes!$A$2:$A$3783, INSEE_Communes!$F$2:$F$3783, "code introuvable")</f>
        <v>non publié</v>
      </c>
    </row>
    <row r="462" spans="1:3">
      <c r="A462" t="str">
        <f>Communes_HDF!A462</f>
        <v>02486</v>
      </c>
      <c r="B462" t="str">
        <f>Communes_HDF!B462</f>
        <v>Missy-lès-Pierrepont</v>
      </c>
      <c r="C462" t="str">
        <f>_xlfn.XLOOKUP(A462, INSEE_Communes!$A$2:$A$3783, INSEE_Communes!$F$2:$F$3783, "code introuvable")</f>
        <v>non publié</v>
      </c>
    </row>
    <row r="463" spans="1:3">
      <c r="A463" t="str">
        <f>Communes_HDF!A463</f>
        <v>02487</v>
      </c>
      <c r="B463" t="str">
        <f>Communes_HDF!B463</f>
        <v>Missy-sur-Aisne</v>
      </c>
      <c r="C463" t="str">
        <f>_xlfn.XLOOKUP(A463, INSEE_Communes!$A$2:$A$3783, INSEE_Communes!$F$2:$F$3783, "code introuvable")</f>
        <v>non publié</v>
      </c>
    </row>
    <row r="464" spans="1:3">
      <c r="A464" t="str">
        <f>Communes_HDF!A464</f>
        <v>02488</v>
      </c>
      <c r="B464" t="str">
        <f>Communes_HDF!B464</f>
        <v>Molain</v>
      </c>
      <c r="C464" t="str">
        <f>_xlfn.XLOOKUP(A464, INSEE_Communes!$A$2:$A$3783, INSEE_Communes!$F$2:$F$3783, "code introuvable")</f>
        <v>non publié</v>
      </c>
    </row>
    <row r="465" spans="1:3">
      <c r="A465" t="str">
        <f>Communes_HDF!A465</f>
        <v>02489</v>
      </c>
      <c r="B465" t="str">
        <f>Communes_HDF!B465</f>
        <v>Molinchart</v>
      </c>
      <c r="C465" t="str">
        <f>_xlfn.XLOOKUP(A465, INSEE_Communes!$A$2:$A$3783, INSEE_Communes!$F$2:$F$3783, "code introuvable")</f>
        <v>non publié</v>
      </c>
    </row>
    <row r="466" spans="1:3">
      <c r="A466" t="str">
        <f>Communes_HDF!A466</f>
        <v>02490</v>
      </c>
      <c r="B466" t="str">
        <f>Communes_HDF!B466</f>
        <v>Monampteuil</v>
      </c>
      <c r="C466" t="str">
        <f>_xlfn.XLOOKUP(A466, INSEE_Communes!$A$2:$A$3783, INSEE_Communes!$F$2:$F$3783, "code introuvable")</f>
        <v>non publié</v>
      </c>
    </row>
    <row r="467" spans="1:3">
      <c r="A467" t="str">
        <f>Communes_HDF!A467</f>
        <v>02491</v>
      </c>
      <c r="B467" t="str">
        <f>Communes_HDF!B467</f>
        <v>Monceau-le-Neuf-et-Faucouzy</v>
      </c>
      <c r="C467" t="str">
        <f>_xlfn.XLOOKUP(A467, INSEE_Communes!$A$2:$A$3783, INSEE_Communes!$F$2:$F$3783, "code introuvable")</f>
        <v>non publié</v>
      </c>
    </row>
    <row r="468" spans="1:3">
      <c r="A468" t="str">
        <f>Communes_HDF!A468</f>
        <v>02493</v>
      </c>
      <c r="B468" t="str">
        <f>Communes_HDF!B468</f>
        <v>Monceau-le-Waast</v>
      </c>
      <c r="C468" t="str">
        <f>_xlfn.XLOOKUP(A468, INSEE_Communes!$A$2:$A$3783, INSEE_Communes!$F$2:$F$3783, "code introuvable")</f>
        <v>non publié</v>
      </c>
    </row>
    <row r="469" spans="1:3">
      <c r="A469" t="str">
        <f>Communes_HDF!A469</f>
        <v>02492</v>
      </c>
      <c r="B469" t="str">
        <f>Communes_HDF!B469</f>
        <v>Monceau-lès-Leups</v>
      </c>
      <c r="C469" t="str">
        <f>_xlfn.XLOOKUP(A469, INSEE_Communes!$A$2:$A$3783, INSEE_Communes!$F$2:$F$3783, "code introuvable")</f>
        <v>non publié</v>
      </c>
    </row>
    <row r="470" spans="1:3">
      <c r="A470" t="str">
        <f>Communes_HDF!A470</f>
        <v>02494</v>
      </c>
      <c r="B470" t="str">
        <f>Communes_HDF!B470</f>
        <v>Monceau-sur-Oise</v>
      </c>
      <c r="C470" t="str">
        <f>_xlfn.XLOOKUP(A470, INSEE_Communes!$A$2:$A$3783, INSEE_Communes!$F$2:$F$3783, "code introuvable")</f>
        <v>non publié</v>
      </c>
    </row>
    <row r="471" spans="1:3">
      <c r="A471" t="str">
        <f>Communes_HDF!A471</f>
        <v>02495</v>
      </c>
      <c r="B471" t="str">
        <f>Communes_HDF!B471</f>
        <v>Mondrepuis</v>
      </c>
      <c r="C471" t="str">
        <f>_xlfn.XLOOKUP(A471, INSEE_Communes!$A$2:$A$3783, INSEE_Communes!$F$2:$F$3783, "code introuvable")</f>
        <v>non publié</v>
      </c>
    </row>
    <row r="472" spans="1:3">
      <c r="A472" t="str">
        <f>Communes_HDF!A472</f>
        <v>02496</v>
      </c>
      <c r="B472" t="str">
        <f>Communes_HDF!B472</f>
        <v>Monnes</v>
      </c>
      <c r="C472" t="str">
        <f>_xlfn.XLOOKUP(A472, INSEE_Communes!$A$2:$A$3783, INSEE_Communes!$F$2:$F$3783, "code introuvable")</f>
        <v>non publié</v>
      </c>
    </row>
    <row r="473" spans="1:3">
      <c r="A473" t="str">
        <f>Communes_HDF!A473</f>
        <v>02497</v>
      </c>
      <c r="B473" t="str">
        <f>Communes_HDF!B473</f>
        <v>Mons-en-Laonnois</v>
      </c>
      <c r="C473" t="str">
        <f>_xlfn.XLOOKUP(A473, INSEE_Communes!$A$2:$A$3783, INSEE_Communes!$F$2:$F$3783, "code introuvable")</f>
        <v>non publié</v>
      </c>
    </row>
    <row r="474" spans="1:3">
      <c r="A474" t="str">
        <f>Communes_HDF!A474</f>
        <v>02520</v>
      </c>
      <c r="B474" t="str">
        <f>Communes_HDF!B474</f>
        <v>Mont-Notre-Dame</v>
      </c>
      <c r="C474" t="str">
        <f>_xlfn.XLOOKUP(A474, INSEE_Communes!$A$2:$A$3783, INSEE_Communes!$F$2:$F$3783, "code introuvable")</f>
        <v>non publié</v>
      </c>
    </row>
    <row r="475" spans="1:3">
      <c r="A475" t="str">
        <f>Communes_HDF!A475</f>
        <v>02522</v>
      </c>
      <c r="B475" t="str">
        <f>Communes_HDF!B475</f>
        <v>Mont-Saint-Jean</v>
      </c>
      <c r="C475" t="str">
        <f>_xlfn.XLOOKUP(A475, INSEE_Communes!$A$2:$A$3783, INSEE_Communes!$F$2:$F$3783, "code introuvable")</f>
        <v>non publié</v>
      </c>
    </row>
    <row r="476" spans="1:3">
      <c r="A476" t="str">
        <f>Communes_HDF!A476</f>
        <v>02523</v>
      </c>
      <c r="B476" t="str">
        <f>Communes_HDF!B476</f>
        <v>Mont-Saint-Martin</v>
      </c>
      <c r="C476" t="str">
        <f>_xlfn.XLOOKUP(A476, INSEE_Communes!$A$2:$A$3783, INSEE_Communes!$F$2:$F$3783, "code introuvable")</f>
        <v>non publié</v>
      </c>
    </row>
    <row r="477" spans="1:3">
      <c r="A477" t="str">
        <f>Communes_HDF!A477</f>
        <v>02524</v>
      </c>
      <c r="B477" t="str">
        <f>Communes_HDF!B477</f>
        <v>Mont-Saint-Père</v>
      </c>
      <c r="C477" t="str">
        <f>_xlfn.XLOOKUP(A477, INSEE_Communes!$A$2:$A$3783, INSEE_Communes!$F$2:$F$3783, "code introuvable")</f>
        <v>non publié</v>
      </c>
    </row>
    <row r="478" spans="1:3">
      <c r="A478" t="str">
        <f>Communes_HDF!A478</f>
        <v>02503</v>
      </c>
      <c r="B478" t="str">
        <f>Communes_HDF!B478</f>
        <v>Mont-d'Origny</v>
      </c>
      <c r="C478" t="str">
        <f>_xlfn.XLOOKUP(A478, INSEE_Communes!$A$2:$A$3783, INSEE_Communes!$F$2:$F$3783, "code introuvable")</f>
        <v>non publié</v>
      </c>
    </row>
    <row r="479" spans="1:3">
      <c r="A479" t="str">
        <f>Communes_HDF!A479</f>
        <v>02498</v>
      </c>
      <c r="B479" t="str">
        <f>Communes_HDF!B479</f>
        <v>Montaigu</v>
      </c>
      <c r="C479" t="str">
        <f>_xlfn.XLOOKUP(A479, INSEE_Communes!$A$2:$A$3783, INSEE_Communes!$F$2:$F$3783, "code introuvable")</f>
        <v>non publié</v>
      </c>
    </row>
    <row r="480" spans="1:3">
      <c r="A480" t="str">
        <f>Communes_HDF!A480</f>
        <v>02499</v>
      </c>
      <c r="B480" t="str">
        <f>Communes_HDF!B480</f>
        <v>Montbavin</v>
      </c>
      <c r="C480" t="str">
        <f>_xlfn.XLOOKUP(A480, INSEE_Communes!$A$2:$A$3783, INSEE_Communes!$F$2:$F$3783, "code introuvable")</f>
        <v>non publié</v>
      </c>
    </row>
    <row r="481" spans="1:3">
      <c r="A481" t="str">
        <f>Communes_HDF!A481</f>
        <v>02500</v>
      </c>
      <c r="B481" t="str">
        <f>Communes_HDF!B481</f>
        <v>Montbrehain</v>
      </c>
      <c r="C481" t="str">
        <f>_xlfn.XLOOKUP(A481, INSEE_Communes!$A$2:$A$3783, INSEE_Communes!$F$2:$F$3783, "code introuvable")</f>
        <v>non publié</v>
      </c>
    </row>
    <row r="482" spans="1:3">
      <c r="A482" t="str">
        <f>Communes_HDF!A482</f>
        <v>02501</v>
      </c>
      <c r="B482" t="str">
        <f>Communes_HDF!B482</f>
        <v>Montchâlons</v>
      </c>
      <c r="C482" t="str">
        <f>_xlfn.XLOOKUP(A482, INSEE_Communes!$A$2:$A$3783, INSEE_Communes!$F$2:$F$3783, "code introuvable")</f>
        <v>non publié</v>
      </c>
    </row>
    <row r="483" spans="1:3">
      <c r="A483" t="str">
        <f>Communes_HDF!A483</f>
        <v>02502</v>
      </c>
      <c r="B483" t="str">
        <f>Communes_HDF!B483</f>
        <v>Montcornet</v>
      </c>
      <c r="C483" t="str">
        <f>_xlfn.XLOOKUP(A483, INSEE_Communes!$A$2:$A$3783, INSEE_Communes!$F$2:$F$3783, "code introuvable")</f>
        <v>non publié</v>
      </c>
    </row>
    <row r="484" spans="1:3">
      <c r="A484" t="str">
        <f>Communes_HDF!A484</f>
        <v>02504</v>
      </c>
      <c r="B484" t="str">
        <f>Communes_HDF!B484</f>
        <v>Montescourt-Lizerolles</v>
      </c>
      <c r="C484" t="str">
        <f>_xlfn.XLOOKUP(A484, INSEE_Communes!$A$2:$A$3783, INSEE_Communes!$F$2:$F$3783, "code introuvable")</f>
        <v>non publié</v>
      </c>
    </row>
    <row r="485" spans="1:3">
      <c r="A485" t="str">
        <f>Communes_HDF!A485</f>
        <v>02505</v>
      </c>
      <c r="B485" t="str">
        <f>Communes_HDF!B485</f>
        <v>Montfaucon</v>
      </c>
      <c r="C485" t="str">
        <f>_xlfn.XLOOKUP(A485, INSEE_Communes!$A$2:$A$3783, INSEE_Communes!$F$2:$F$3783, "code introuvable")</f>
        <v>non publié</v>
      </c>
    </row>
    <row r="486" spans="1:3">
      <c r="A486" t="str">
        <f>Communes_HDF!A486</f>
        <v>02506</v>
      </c>
      <c r="B486" t="str">
        <f>Communes_HDF!B486</f>
        <v>Montgobert</v>
      </c>
      <c r="C486" t="str">
        <f>_xlfn.XLOOKUP(A486, INSEE_Communes!$A$2:$A$3783, INSEE_Communes!$F$2:$F$3783, "code introuvable")</f>
        <v>non publié</v>
      </c>
    </row>
    <row r="487" spans="1:3">
      <c r="A487" t="str">
        <f>Communes_HDF!A487</f>
        <v>02507</v>
      </c>
      <c r="B487" t="str">
        <f>Communes_HDF!B487</f>
        <v>Montgru-Saint-Hilaire</v>
      </c>
      <c r="C487" t="str">
        <f>_xlfn.XLOOKUP(A487, INSEE_Communes!$A$2:$A$3783, INSEE_Communes!$F$2:$F$3783, "code introuvable")</f>
        <v>non publié</v>
      </c>
    </row>
    <row r="488" spans="1:3">
      <c r="A488" t="str">
        <f>Communes_HDF!A488</f>
        <v>02508</v>
      </c>
      <c r="B488" t="str">
        <f>Communes_HDF!B488</f>
        <v>Monthenault</v>
      </c>
      <c r="C488" t="str">
        <f>_xlfn.XLOOKUP(A488, INSEE_Communes!$A$2:$A$3783, INSEE_Communes!$F$2:$F$3783, "code introuvable")</f>
        <v>non publié</v>
      </c>
    </row>
    <row r="489" spans="1:3">
      <c r="A489" t="str">
        <f>Communes_HDF!A489</f>
        <v>02509</v>
      </c>
      <c r="B489" t="str">
        <f>Communes_HDF!B489</f>
        <v>Monthiers</v>
      </c>
      <c r="C489" t="str">
        <f>_xlfn.XLOOKUP(A489, INSEE_Communes!$A$2:$A$3783, INSEE_Communes!$F$2:$F$3783, "code introuvable")</f>
        <v>non publié</v>
      </c>
    </row>
    <row r="490" spans="1:3">
      <c r="A490" t="str">
        <f>Communes_HDF!A490</f>
        <v>02510</v>
      </c>
      <c r="B490" t="str">
        <f>Communes_HDF!B490</f>
        <v>Monthurel</v>
      </c>
      <c r="C490" t="str">
        <f>_xlfn.XLOOKUP(A490, INSEE_Communes!$A$2:$A$3783, INSEE_Communes!$F$2:$F$3783, "code introuvable")</f>
        <v>non publié</v>
      </c>
    </row>
    <row r="491" spans="1:3">
      <c r="A491" t="str">
        <f>Communes_HDF!A491</f>
        <v>02514</v>
      </c>
      <c r="B491" t="str">
        <f>Communes_HDF!B491</f>
        <v>Montigny-Lengrain</v>
      </c>
      <c r="C491" t="str">
        <f>_xlfn.XLOOKUP(A491, INSEE_Communes!$A$2:$A$3783, INSEE_Communes!$F$2:$F$3783, "code introuvable")</f>
        <v>non publié</v>
      </c>
    </row>
    <row r="492" spans="1:3">
      <c r="A492" t="str">
        <f>Communes_HDF!A492</f>
        <v>02511</v>
      </c>
      <c r="B492" t="str">
        <f>Communes_HDF!B492</f>
        <v>Montigny-en-Arrouaise</v>
      </c>
      <c r="C492" t="str">
        <f>_xlfn.XLOOKUP(A492, INSEE_Communes!$A$2:$A$3783, INSEE_Communes!$F$2:$F$3783, "code introuvable")</f>
        <v>non publié</v>
      </c>
    </row>
    <row r="493" spans="1:3">
      <c r="A493" t="str">
        <f>Communes_HDF!A493</f>
        <v>02512</v>
      </c>
      <c r="B493" t="str">
        <f>Communes_HDF!B493</f>
        <v>Montigny-l'Allier</v>
      </c>
      <c r="C493" t="str">
        <f>_xlfn.XLOOKUP(A493, INSEE_Communes!$A$2:$A$3783, INSEE_Communes!$F$2:$F$3783, "code introuvable")</f>
        <v>non publié</v>
      </c>
    </row>
    <row r="494" spans="1:3">
      <c r="A494" t="str">
        <f>Communes_HDF!A494</f>
        <v>02513</v>
      </c>
      <c r="B494" t="str">
        <f>Communes_HDF!B494</f>
        <v>Montigny-le-Franc</v>
      </c>
      <c r="C494" t="str">
        <f>_xlfn.XLOOKUP(A494, INSEE_Communes!$A$2:$A$3783, INSEE_Communes!$F$2:$F$3783, "code introuvable")</f>
        <v>non publié</v>
      </c>
    </row>
    <row r="495" spans="1:3">
      <c r="A495" t="str">
        <f>Communes_HDF!A495</f>
        <v>02515</v>
      </c>
      <c r="B495" t="str">
        <f>Communes_HDF!B495</f>
        <v>Montigny-lès-Condé</v>
      </c>
      <c r="C495" t="str">
        <f>_xlfn.XLOOKUP(A495, INSEE_Communes!$A$2:$A$3783, INSEE_Communes!$F$2:$F$3783, "code introuvable")</f>
        <v>non publié</v>
      </c>
    </row>
    <row r="496" spans="1:3">
      <c r="A496" t="str">
        <f>Communes_HDF!A496</f>
        <v>02516</v>
      </c>
      <c r="B496" t="str">
        <f>Communes_HDF!B496</f>
        <v>Montigny-sous-Marle</v>
      </c>
      <c r="C496" t="str">
        <f>_xlfn.XLOOKUP(A496, INSEE_Communes!$A$2:$A$3783, INSEE_Communes!$F$2:$F$3783, "code introuvable")</f>
        <v>non publié</v>
      </c>
    </row>
    <row r="497" spans="1:3">
      <c r="A497" t="str">
        <f>Communes_HDF!A497</f>
        <v>02517</v>
      </c>
      <c r="B497" t="str">
        <f>Communes_HDF!B497</f>
        <v>Montigny-sur-Crécy</v>
      </c>
      <c r="C497" t="str">
        <f>_xlfn.XLOOKUP(A497, INSEE_Communes!$A$2:$A$3783, INSEE_Communes!$F$2:$F$3783, "code introuvable")</f>
        <v>non publié</v>
      </c>
    </row>
    <row r="498" spans="1:3">
      <c r="A498" t="str">
        <f>Communes_HDF!A498</f>
        <v>02518</v>
      </c>
      <c r="B498" t="str">
        <f>Communes_HDF!B498</f>
        <v>Montlevon</v>
      </c>
      <c r="C498" t="str">
        <f>_xlfn.XLOOKUP(A498, INSEE_Communes!$A$2:$A$3783, INSEE_Communes!$F$2:$F$3783, "code introuvable")</f>
        <v>non publié</v>
      </c>
    </row>
    <row r="499" spans="1:3">
      <c r="A499" t="str">
        <f>Communes_HDF!A499</f>
        <v>02519</v>
      </c>
      <c r="B499" t="str">
        <f>Communes_HDF!B499</f>
        <v>Montloué</v>
      </c>
      <c r="C499" t="str">
        <f>_xlfn.XLOOKUP(A499, INSEE_Communes!$A$2:$A$3783, INSEE_Communes!$F$2:$F$3783, "code introuvable")</f>
        <v>non publié</v>
      </c>
    </row>
    <row r="500" spans="1:3">
      <c r="A500" t="str">
        <f>Communes_HDF!A500</f>
        <v>02521</v>
      </c>
      <c r="B500" t="str">
        <f>Communes_HDF!B500</f>
        <v>Montreuil-aux-Lions</v>
      </c>
      <c r="C500" t="str">
        <f>_xlfn.XLOOKUP(A500, INSEE_Communes!$A$2:$A$3783, INSEE_Communes!$F$2:$F$3783, "code introuvable")</f>
        <v>non publié</v>
      </c>
    </row>
    <row r="501" spans="1:3">
      <c r="A501" t="str">
        <f>Communes_HDF!A501</f>
        <v>02525</v>
      </c>
      <c r="B501" t="str">
        <f>Communes_HDF!B501</f>
        <v>Morcourt</v>
      </c>
      <c r="C501" t="str">
        <f>_xlfn.XLOOKUP(A501, INSEE_Communes!$A$2:$A$3783, INSEE_Communes!$F$2:$F$3783, "code introuvable")</f>
        <v>non publié</v>
      </c>
    </row>
    <row r="502" spans="1:3">
      <c r="A502" t="str">
        <f>Communes_HDF!A502</f>
        <v>02526</v>
      </c>
      <c r="B502" t="str">
        <f>Communes_HDF!B502</f>
        <v>Morgny-en-Thiérache</v>
      </c>
      <c r="C502" t="str">
        <f>_xlfn.XLOOKUP(A502, INSEE_Communes!$A$2:$A$3783, INSEE_Communes!$F$2:$F$3783, "code introuvable")</f>
        <v>non publié</v>
      </c>
    </row>
    <row r="503" spans="1:3">
      <c r="A503" t="str">
        <f>Communes_HDF!A503</f>
        <v>02527</v>
      </c>
      <c r="B503" t="str">
        <f>Communes_HDF!B503</f>
        <v>Morsain</v>
      </c>
      <c r="C503" t="str">
        <f>_xlfn.XLOOKUP(A503, INSEE_Communes!$A$2:$A$3783, INSEE_Communes!$F$2:$F$3783, "code introuvable")</f>
        <v>non publié</v>
      </c>
    </row>
    <row r="504" spans="1:3">
      <c r="A504" t="str">
        <f>Communes_HDF!A504</f>
        <v>02528</v>
      </c>
      <c r="B504" t="str">
        <f>Communes_HDF!B504</f>
        <v>Mortefontaine</v>
      </c>
      <c r="C504" t="str">
        <f>_xlfn.XLOOKUP(A504, INSEE_Communes!$A$2:$A$3783, INSEE_Communes!$F$2:$F$3783, "code introuvable")</f>
        <v>non publié</v>
      </c>
    </row>
    <row r="505" spans="1:3">
      <c r="A505" t="str">
        <f>Communes_HDF!A505</f>
        <v>02529</v>
      </c>
      <c r="B505" t="str">
        <f>Communes_HDF!B505</f>
        <v>Mortiers</v>
      </c>
      <c r="C505" t="str">
        <f>_xlfn.XLOOKUP(A505, INSEE_Communes!$A$2:$A$3783, INSEE_Communes!$F$2:$F$3783, "code introuvable")</f>
        <v>non publié</v>
      </c>
    </row>
    <row r="506" spans="1:3">
      <c r="A506" t="str">
        <f>Communes_HDF!A506</f>
        <v>02530</v>
      </c>
      <c r="B506" t="str">
        <f>Communes_HDF!B506</f>
        <v>Moulins</v>
      </c>
      <c r="C506" t="str">
        <f>_xlfn.XLOOKUP(A506, INSEE_Communes!$A$2:$A$3783, INSEE_Communes!$F$2:$F$3783, "code introuvable")</f>
        <v>non publié</v>
      </c>
    </row>
    <row r="507" spans="1:3">
      <c r="A507" t="str">
        <f>Communes_HDF!A507</f>
        <v>02531</v>
      </c>
      <c r="B507" t="str">
        <f>Communes_HDF!B507</f>
        <v>Moussy-Verneuil</v>
      </c>
      <c r="C507" t="str">
        <f>_xlfn.XLOOKUP(A507, INSEE_Communes!$A$2:$A$3783, INSEE_Communes!$F$2:$F$3783, "code introuvable")</f>
        <v>non publié</v>
      </c>
    </row>
    <row r="508" spans="1:3">
      <c r="A508" t="str">
        <f>Communes_HDF!A508</f>
        <v>02532</v>
      </c>
      <c r="B508" t="str">
        <f>Communes_HDF!B508</f>
        <v>Moÿ-de-l'Aisne</v>
      </c>
      <c r="C508" t="str">
        <f>_xlfn.XLOOKUP(A508, INSEE_Communes!$A$2:$A$3783, INSEE_Communes!$F$2:$F$3783, "code introuvable")</f>
        <v>non publié</v>
      </c>
    </row>
    <row r="509" spans="1:3">
      <c r="A509" t="str">
        <f>Communes_HDF!A509</f>
        <v>02533</v>
      </c>
      <c r="B509" t="str">
        <f>Communes_HDF!B509</f>
        <v>Muret-et-Crouttes</v>
      </c>
      <c r="C509" t="str">
        <f>_xlfn.XLOOKUP(A509, INSEE_Communes!$A$2:$A$3783, INSEE_Communes!$F$2:$F$3783, "code introuvable")</f>
        <v>non publié</v>
      </c>
    </row>
    <row r="510" spans="1:3">
      <c r="A510" t="str">
        <f>Communes_HDF!A510</f>
        <v>02534</v>
      </c>
      <c r="B510" t="str">
        <f>Communes_HDF!B510</f>
        <v>Muscourt</v>
      </c>
      <c r="C510" t="str">
        <f>_xlfn.XLOOKUP(A510, INSEE_Communes!$A$2:$A$3783, INSEE_Communes!$F$2:$F$3783, "code introuvable")</f>
        <v>non publié</v>
      </c>
    </row>
    <row r="511" spans="1:3">
      <c r="A511" t="str">
        <f>Communes_HDF!A511</f>
        <v>02448</v>
      </c>
      <c r="B511" t="str">
        <f>Communes_HDF!B511</f>
        <v>Mâchecourt</v>
      </c>
      <c r="C511" t="str">
        <f>_xlfn.XLOOKUP(A511, INSEE_Communes!$A$2:$A$3783, INSEE_Communes!$F$2:$F$3783, "code introuvable")</f>
        <v>non publié</v>
      </c>
    </row>
    <row r="512" spans="1:3">
      <c r="A512" t="str">
        <f>Communes_HDF!A512</f>
        <v>02483</v>
      </c>
      <c r="B512" t="str">
        <f>Communes_HDF!B512</f>
        <v>Mézières-sur-Oise</v>
      </c>
      <c r="C512" t="str">
        <f>_xlfn.XLOOKUP(A512, INSEE_Communes!$A$2:$A$3783, INSEE_Communes!$F$2:$F$3783, "code introuvable")</f>
        <v>non publié</v>
      </c>
    </row>
    <row r="513" spans="1:3">
      <c r="A513" t="str">
        <f>Communes_HDF!A513</f>
        <v>02484</v>
      </c>
      <c r="B513" t="str">
        <f>Communes_HDF!B513</f>
        <v>Mézy-Moulins</v>
      </c>
      <c r="C513" t="str">
        <f>_xlfn.XLOOKUP(A513, INSEE_Communes!$A$2:$A$3783, INSEE_Communes!$F$2:$F$3783, "code introuvable")</f>
        <v>non publié</v>
      </c>
    </row>
    <row r="514" spans="1:3">
      <c r="A514" t="str">
        <f>Communes_HDF!A514</f>
        <v>02535</v>
      </c>
      <c r="B514" t="str">
        <f>Communes_HDF!B514</f>
        <v>Nampcelles-la-Cour</v>
      </c>
      <c r="C514" t="str">
        <f>_xlfn.XLOOKUP(A514, INSEE_Communes!$A$2:$A$3783, INSEE_Communes!$F$2:$F$3783, "code introuvable")</f>
        <v>non publié</v>
      </c>
    </row>
    <row r="515" spans="1:3">
      <c r="A515" t="str">
        <f>Communes_HDF!A515</f>
        <v>02536</v>
      </c>
      <c r="B515" t="str">
        <f>Communes_HDF!B515</f>
        <v>Nampteuil-sous-Muret</v>
      </c>
      <c r="C515" t="str">
        <f>_xlfn.XLOOKUP(A515, INSEE_Communes!$A$2:$A$3783, INSEE_Communes!$F$2:$F$3783, "code introuvable")</f>
        <v>non publié</v>
      </c>
    </row>
    <row r="516" spans="1:3">
      <c r="A516" t="str">
        <f>Communes_HDF!A516</f>
        <v>02538</v>
      </c>
      <c r="B516" t="str">
        <f>Communes_HDF!B516</f>
        <v>Nanteuil-Notre-Dame</v>
      </c>
      <c r="C516" t="str">
        <f>_xlfn.XLOOKUP(A516, INSEE_Communes!$A$2:$A$3783, INSEE_Communes!$F$2:$F$3783, "code introuvable")</f>
        <v>non publié</v>
      </c>
    </row>
    <row r="517" spans="1:3">
      <c r="A517" t="str">
        <f>Communes_HDF!A517</f>
        <v>02537</v>
      </c>
      <c r="B517" t="str">
        <f>Communes_HDF!B517</f>
        <v>Nanteuil-la-Fosse</v>
      </c>
      <c r="C517" t="str">
        <f>_xlfn.XLOOKUP(A517, INSEE_Communes!$A$2:$A$3783, INSEE_Communes!$F$2:$F$3783, "code introuvable")</f>
        <v>non publié</v>
      </c>
    </row>
    <row r="518" spans="1:3">
      <c r="A518" t="str">
        <f>Communes_HDF!A518</f>
        <v>02539</v>
      </c>
      <c r="B518" t="str">
        <f>Communes_HDF!B518</f>
        <v>Nauroy</v>
      </c>
      <c r="C518" t="str">
        <f>_xlfn.XLOOKUP(A518, INSEE_Communes!$A$2:$A$3783, INSEE_Communes!$F$2:$F$3783, "code introuvable")</f>
        <v>non publié</v>
      </c>
    </row>
    <row r="519" spans="1:3">
      <c r="A519" t="str">
        <f>Communes_HDF!A519</f>
        <v>02540</v>
      </c>
      <c r="B519" t="str">
        <f>Communes_HDF!B519</f>
        <v>Nesles-la-Montagne</v>
      </c>
      <c r="C519" t="str">
        <f>_xlfn.XLOOKUP(A519, INSEE_Communes!$A$2:$A$3783, INSEE_Communes!$F$2:$F$3783, "code introuvable")</f>
        <v>non publié</v>
      </c>
    </row>
    <row r="520" spans="1:3">
      <c r="A520" t="str">
        <f>Communes_HDF!A520</f>
        <v>02541</v>
      </c>
      <c r="B520" t="str">
        <f>Communes_HDF!B520</f>
        <v>Neufchâtel-sur-Aisne</v>
      </c>
      <c r="C520" t="str">
        <f>_xlfn.XLOOKUP(A520, INSEE_Communes!$A$2:$A$3783, INSEE_Communes!$F$2:$F$3783, "code introuvable")</f>
        <v>non publié</v>
      </c>
    </row>
    <row r="521" spans="1:3">
      <c r="A521" t="str">
        <f>Communes_HDF!A521</f>
        <v>02542</v>
      </c>
      <c r="B521" t="str">
        <f>Communes_HDF!B521</f>
        <v>Neuflieux</v>
      </c>
      <c r="C521" t="str">
        <f>_xlfn.XLOOKUP(A521, INSEE_Communes!$A$2:$A$3783, INSEE_Communes!$F$2:$F$3783, "code introuvable")</f>
        <v>non publié</v>
      </c>
    </row>
    <row r="522" spans="1:3">
      <c r="A522" t="str">
        <f>Communes_HDF!A522</f>
        <v>02543</v>
      </c>
      <c r="B522" t="str">
        <f>Communes_HDF!B522</f>
        <v>Neuilly-Saint-Front</v>
      </c>
      <c r="C522" t="str">
        <f>_xlfn.XLOOKUP(A522, INSEE_Communes!$A$2:$A$3783, INSEE_Communes!$F$2:$F$3783, "code introuvable")</f>
        <v>non publié</v>
      </c>
    </row>
    <row r="523" spans="1:3">
      <c r="A523" t="str">
        <f>Communes_HDF!A523</f>
        <v>02544</v>
      </c>
      <c r="B523" t="str">
        <f>Communes_HDF!B523</f>
        <v>Neuve-Maison</v>
      </c>
      <c r="C523" t="str">
        <f>_xlfn.XLOOKUP(A523, INSEE_Communes!$A$2:$A$3783, INSEE_Communes!$F$2:$F$3783, "code introuvable")</f>
        <v>non publié</v>
      </c>
    </row>
    <row r="524" spans="1:3">
      <c r="A524" t="str">
        <f>Communes_HDF!A524</f>
        <v>02549</v>
      </c>
      <c r="B524" t="str">
        <f>Communes_HDF!B524</f>
        <v>Neuville-Saint-Amand</v>
      </c>
      <c r="C524" t="str">
        <f>_xlfn.XLOOKUP(A524, INSEE_Communes!$A$2:$A$3783, INSEE_Communes!$F$2:$F$3783, "code introuvable")</f>
        <v>non publié</v>
      </c>
    </row>
    <row r="525" spans="1:3">
      <c r="A525" t="str">
        <f>Communes_HDF!A525</f>
        <v>02550</v>
      </c>
      <c r="B525" t="str">
        <f>Communes_HDF!B525</f>
        <v>Neuville-sur-Ailette</v>
      </c>
      <c r="C525" t="str">
        <f>_xlfn.XLOOKUP(A525, INSEE_Communes!$A$2:$A$3783, INSEE_Communes!$F$2:$F$3783, "code introuvable")</f>
        <v>non publié</v>
      </c>
    </row>
    <row r="526" spans="1:3">
      <c r="A526" t="str">
        <f>Communes_HDF!A526</f>
        <v>02551</v>
      </c>
      <c r="B526" t="str">
        <f>Communes_HDF!B526</f>
        <v>Neuville-sur-Margival</v>
      </c>
      <c r="C526" t="str">
        <f>_xlfn.XLOOKUP(A526, INSEE_Communes!$A$2:$A$3783, INSEE_Communes!$F$2:$F$3783, "code introuvable")</f>
        <v>non publié</v>
      </c>
    </row>
    <row r="527" spans="1:3">
      <c r="A527" t="str">
        <f>Communes_HDF!A527</f>
        <v>02552</v>
      </c>
      <c r="B527" t="str">
        <f>Communes_HDF!B527</f>
        <v>Neuvillette</v>
      </c>
      <c r="C527" t="str">
        <f>_xlfn.XLOOKUP(A527, INSEE_Communes!$A$2:$A$3783, INSEE_Communes!$F$2:$F$3783, "code introuvable")</f>
        <v>non publié</v>
      </c>
    </row>
    <row r="528" spans="1:3">
      <c r="A528" t="str">
        <f>Communes_HDF!A528</f>
        <v>02553</v>
      </c>
      <c r="B528" t="str">
        <f>Communes_HDF!B528</f>
        <v>Nizy-le-Comte</v>
      </c>
      <c r="C528" t="str">
        <f>_xlfn.XLOOKUP(A528, INSEE_Communes!$A$2:$A$3783, INSEE_Communes!$F$2:$F$3783, "code introuvable")</f>
        <v>non publié</v>
      </c>
    </row>
    <row r="529" spans="1:3">
      <c r="A529" t="str">
        <f>Communes_HDF!A529</f>
        <v>02555</v>
      </c>
      <c r="B529" t="str">
        <f>Communes_HDF!B529</f>
        <v>Nogent-l'Artaud</v>
      </c>
      <c r="C529" t="str">
        <f>_xlfn.XLOOKUP(A529, INSEE_Communes!$A$2:$A$3783, INSEE_Communes!$F$2:$F$3783, "code introuvable")</f>
        <v>non publié</v>
      </c>
    </row>
    <row r="530" spans="1:3">
      <c r="A530" t="str">
        <f>Communes_HDF!A530</f>
        <v>02554</v>
      </c>
      <c r="B530" t="str">
        <f>Communes_HDF!B530</f>
        <v>Nogentel</v>
      </c>
      <c r="C530" t="str">
        <f>_xlfn.XLOOKUP(A530, INSEE_Communes!$A$2:$A$3783, INSEE_Communes!$F$2:$F$3783, "code introuvable")</f>
        <v>non publié</v>
      </c>
    </row>
    <row r="531" spans="1:3">
      <c r="A531" t="str">
        <f>Communes_HDF!A531</f>
        <v>02556</v>
      </c>
      <c r="B531" t="str">
        <f>Communes_HDF!B531</f>
        <v>Noircourt</v>
      </c>
      <c r="C531" t="str">
        <f>_xlfn.XLOOKUP(A531, INSEE_Communes!$A$2:$A$3783, INSEE_Communes!$F$2:$F$3783, "code introuvable")</f>
        <v>non publié</v>
      </c>
    </row>
    <row r="532" spans="1:3">
      <c r="A532" t="str">
        <f>Communes_HDF!A532</f>
        <v>02557</v>
      </c>
      <c r="B532" t="str">
        <f>Communes_HDF!B532</f>
        <v>Noroy-sur-Ourcq</v>
      </c>
      <c r="C532" t="str">
        <f>_xlfn.XLOOKUP(A532, INSEE_Communes!$A$2:$A$3783, INSEE_Communes!$F$2:$F$3783, "code introuvable")</f>
        <v>non publié</v>
      </c>
    </row>
    <row r="533" spans="1:3">
      <c r="A533" t="str">
        <f>Communes_HDF!A533</f>
        <v>02559</v>
      </c>
      <c r="B533" t="str">
        <f>Communes_HDF!B533</f>
        <v>Nouvion-et-Catillon</v>
      </c>
      <c r="C533" t="str">
        <f>_xlfn.XLOOKUP(A533, INSEE_Communes!$A$2:$A$3783, INSEE_Communes!$F$2:$F$3783, "code introuvable")</f>
        <v>non publié</v>
      </c>
    </row>
    <row r="534" spans="1:3">
      <c r="A534" t="str">
        <f>Communes_HDF!A534</f>
        <v>02560</v>
      </c>
      <c r="B534" t="str">
        <f>Communes_HDF!B534</f>
        <v>Nouvion-le-Comte</v>
      </c>
      <c r="C534" t="str">
        <f>_xlfn.XLOOKUP(A534, INSEE_Communes!$A$2:$A$3783, INSEE_Communes!$F$2:$F$3783, "code introuvable")</f>
        <v>non publié</v>
      </c>
    </row>
    <row r="535" spans="1:3">
      <c r="A535" t="str">
        <f>Communes_HDF!A535</f>
        <v>02561</v>
      </c>
      <c r="B535" t="str">
        <f>Communes_HDF!B535</f>
        <v>Nouvion-le-Vineux</v>
      </c>
      <c r="C535" t="str">
        <f>_xlfn.XLOOKUP(A535, INSEE_Communes!$A$2:$A$3783, INSEE_Communes!$F$2:$F$3783, "code introuvable")</f>
        <v>non publié</v>
      </c>
    </row>
    <row r="536" spans="1:3">
      <c r="A536" t="str">
        <f>Communes_HDF!A536</f>
        <v>02562</v>
      </c>
      <c r="B536" t="str">
        <f>Communes_HDF!B536</f>
        <v>Nouvron-Vingré</v>
      </c>
      <c r="C536" t="str">
        <f>_xlfn.XLOOKUP(A536, INSEE_Communes!$A$2:$A$3783, INSEE_Communes!$F$2:$F$3783, "code introuvable")</f>
        <v>non publié</v>
      </c>
    </row>
    <row r="537" spans="1:3">
      <c r="A537" t="str">
        <f>Communes_HDF!A537</f>
        <v>02563</v>
      </c>
      <c r="B537" t="str">
        <f>Communes_HDF!B537</f>
        <v>Noyales</v>
      </c>
      <c r="C537" t="str">
        <f>_xlfn.XLOOKUP(A537, INSEE_Communes!$A$2:$A$3783, INSEE_Communes!$F$2:$F$3783, "code introuvable")</f>
        <v>non publié</v>
      </c>
    </row>
    <row r="538" spans="1:3">
      <c r="A538" t="str">
        <f>Communes_HDF!A538</f>
        <v>02566</v>
      </c>
      <c r="B538" t="str">
        <f>Communes_HDF!B538</f>
        <v>Ognes</v>
      </c>
      <c r="C538" t="str">
        <f>_xlfn.XLOOKUP(A538, INSEE_Communes!$A$2:$A$3783, INSEE_Communes!$F$2:$F$3783, "code introuvable")</f>
        <v>non publié</v>
      </c>
    </row>
    <row r="539" spans="1:3">
      <c r="A539" t="str">
        <f>Communes_HDF!A539</f>
        <v>02567</v>
      </c>
      <c r="B539" t="str">
        <f>Communes_HDF!B539</f>
        <v>Ohis</v>
      </c>
      <c r="C539" t="str">
        <f>_xlfn.XLOOKUP(A539, INSEE_Communes!$A$2:$A$3783, INSEE_Communes!$F$2:$F$3783, "code introuvable")</f>
        <v>non publié</v>
      </c>
    </row>
    <row r="540" spans="1:3">
      <c r="A540" t="str">
        <f>Communes_HDF!A540</f>
        <v>02568</v>
      </c>
      <c r="B540" t="str">
        <f>Communes_HDF!B540</f>
        <v>Oigny-en-Valois</v>
      </c>
      <c r="C540" t="str">
        <f>_xlfn.XLOOKUP(A540, INSEE_Communes!$A$2:$A$3783, INSEE_Communes!$F$2:$F$3783, "code introuvable")</f>
        <v>non publié</v>
      </c>
    </row>
    <row r="541" spans="1:3">
      <c r="A541" t="str">
        <f>Communes_HDF!A541</f>
        <v>02569</v>
      </c>
      <c r="B541" t="str">
        <f>Communes_HDF!B541</f>
        <v>Oisy</v>
      </c>
      <c r="C541" t="str">
        <f>_xlfn.XLOOKUP(A541, INSEE_Communes!$A$2:$A$3783, INSEE_Communes!$F$2:$F$3783, "code introuvable")</f>
        <v>non publié</v>
      </c>
    </row>
    <row r="542" spans="1:3">
      <c r="A542" t="str">
        <f>Communes_HDF!A542</f>
        <v>02570</v>
      </c>
      <c r="B542" t="str">
        <f>Communes_HDF!B542</f>
        <v>Ollezy</v>
      </c>
      <c r="C542" t="str">
        <f>_xlfn.XLOOKUP(A542, INSEE_Communes!$A$2:$A$3783, INSEE_Communes!$F$2:$F$3783, "code introuvable")</f>
        <v>non publié</v>
      </c>
    </row>
    <row r="543" spans="1:3">
      <c r="A543" t="str">
        <f>Communes_HDF!A543</f>
        <v>02571</v>
      </c>
      <c r="B543" t="str">
        <f>Communes_HDF!B543</f>
        <v>Omissy</v>
      </c>
      <c r="C543" t="str">
        <f>_xlfn.XLOOKUP(A543, INSEE_Communes!$A$2:$A$3783, INSEE_Communes!$F$2:$F$3783, "code introuvable")</f>
        <v>non publié</v>
      </c>
    </row>
    <row r="544" spans="1:3">
      <c r="A544" t="str">
        <f>Communes_HDF!A544</f>
        <v>02572</v>
      </c>
      <c r="B544" t="str">
        <f>Communes_HDF!B544</f>
        <v>Orainville</v>
      </c>
      <c r="C544" t="str">
        <f>_xlfn.XLOOKUP(A544, INSEE_Communes!$A$2:$A$3783, INSEE_Communes!$F$2:$F$3783, "code introuvable")</f>
        <v>non publié</v>
      </c>
    </row>
    <row r="545" spans="1:3">
      <c r="A545" t="str">
        <f>Communes_HDF!A545</f>
        <v>02573</v>
      </c>
      <c r="B545" t="str">
        <f>Communes_HDF!B545</f>
        <v>Orgeval</v>
      </c>
      <c r="C545" t="str">
        <f>_xlfn.XLOOKUP(A545, INSEE_Communes!$A$2:$A$3783, INSEE_Communes!$F$2:$F$3783, "code introuvable")</f>
        <v>non publié</v>
      </c>
    </row>
    <row r="546" spans="1:3">
      <c r="A546" t="str">
        <f>Communes_HDF!A546</f>
        <v>02575</v>
      </c>
      <c r="B546" t="str">
        <f>Communes_HDF!B546</f>
        <v>Origny-Sainte-Benoite</v>
      </c>
      <c r="C546" t="str">
        <f>_xlfn.XLOOKUP(A546, INSEE_Communes!$A$2:$A$3783, INSEE_Communes!$F$2:$F$3783, "code introuvable")</f>
        <v>non publié</v>
      </c>
    </row>
    <row r="547" spans="1:3">
      <c r="A547" t="str">
        <f>Communes_HDF!A547</f>
        <v>02574</v>
      </c>
      <c r="B547" t="str">
        <f>Communes_HDF!B547</f>
        <v>Origny-en-Thiérache</v>
      </c>
      <c r="C547" t="str">
        <f>_xlfn.XLOOKUP(A547, INSEE_Communes!$A$2:$A$3783, INSEE_Communes!$F$2:$F$3783, "code introuvable")</f>
        <v>non publié</v>
      </c>
    </row>
    <row r="548" spans="1:3">
      <c r="A548" t="str">
        <f>Communes_HDF!A548</f>
        <v>02576</v>
      </c>
      <c r="B548" t="str">
        <f>Communes_HDF!B548</f>
        <v>Osly-Courtil</v>
      </c>
      <c r="C548" t="str">
        <f>_xlfn.XLOOKUP(A548, INSEE_Communes!$A$2:$A$3783, INSEE_Communes!$F$2:$F$3783, "code introuvable")</f>
        <v>non publié</v>
      </c>
    </row>
    <row r="549" spans="1:3">
      <c r="A549" t="str">
        <f>Communes_HDF!A549</f>
        <v>02577</v>
      </c>
      <c r="B549" t="str">
        <f>Communes_HDF!B549</f>
        <v>Ostel</v>
      </c>
      <c r="C549" t="str">
        <f>_xlfn.XLOOKUP(A549, INSEE_Communes!$A$2:$A$3783, INSEE_Communes!$F$2:$F$3783, "code introuvable")</f>
        <v>non publié</v>
      </c>
    </row>
    <row r="550" spans="1:3">
      <c r="A550" t="str">
        <f>Communes_HDF!A550</f>
        <v>02578</v>
      </c>
      <c r="B550" t="str">
        <f>Communes_HDF!B550</f>
        <v>Oulches-la-Vallée-Foulon</v>
      </c>
      <c r="C550" t="str">
        <f>_xlfn.XLOOKUP(A550, INSEE_Communes!$A$2:$A$3783, INSEE_Communes!$F$2:$F$3783, "code introuvable")</f>
        <v>non publié</v>
      </c>
    </row>
    <row r="551" spans="1:3">
      <c r="A551" t="str">
        <f>Communes_HDF!A551</f>
        <v>02579</v>
      </c>
      <c r="B551" t="str">
        <f>Communes_HDF!B551</f>
        <v>Oulchy-la-Ville</v>
      </c>
      <c r="C551" t="str">
        <f>_xlfn.XLOOKUP(A551, INSEE_Communes!$A$2:$A$3783, INSEE_Communes!$F$2:$F$3783, "code introuvable")</f>
        <v>non publié</v>
      </c>
    </row>
    <row r="552" spans="1:3">
      <c r="A552" t="str">
        <f>Communes_HDF!A552</f>
        <v>02580</v>
      </c>
      <c r="B552" t="str">
        <f>Communes_HDF!B552</f>
        <v>Oulchy-le-Château</v>
      </c>
      <c r="C552" t="str">
        <f>_xlfn.XLOOKUP(A552, INSEE_Communes!$A$2:$A$3783, INSEE_Communes!$F$2:$F$3783, "code introuvable")</f>
        <v>non publié</v>
      </c>
    </row>
    <row r="553" spans="1:3">
      <c r="A553" t="str">
        <f>Communes_HDF!A553</f>
        <v>02581</v>
      </c>
      <c r="B553" t="str">
        <f>Communes_HDF!B553</f>
        <v>Paars</v>
      </c>
      <c r="C553" t="str">
        <f>_xlfn.XLOOKUP(A553, INSEE_Communes!$A$2:$A$3783, INSEE_Communes!$F$2:$F$3783, "code introuvable")</f>
        <v>non publié</v>
      </c>
    </row>
    <row r="554" spans="1:3">
      <c r="A554" t="str">
        <f>Communes_HDF!A554</f>
        <v>02582</v>
      </c>
      <c r="B554" t="str">
        <f>Communes_HDF!B554</f>
        <v>Paissy</v>
      </c>
      <c r="C554" t="str">
        <f>_xlfn.XLOOKUP(A554, INSEE_Communes!$A$2:$A$3783, INSEE_Communes!$F$2:$F$3783, "code introuvable")</f>
        <v>non publié</v>
      </c>
    </row>
    <row r="555" spans="1:3">
      <c r="A555" t="str">
        <f>Communes_HDF!A555</f>
        <v>02583</v>
      </c>
      <c r="B555" t="str">
        <f>Communes_HDF!B555</f>
        <v>Pancy-Courtecon</v>
      </c>
      <c r="C555" t="str">
        <f>_xlfn.XLOOKUP(A555, INSEE_Communes!$A$2:$A$3783, INSEE_Communes!$F$2:$F$3783, "code introuvable")</f>
        <v>non publié</v>
      </c>
    </row>
    <row r="556" spans="1:3">
      <c r="A556" t="str">
        <f>Communes_HDF!A556</f>
        <v>02584</v>
      </c>
      <c r="B556" t="str">
        <f>Communes_HDF!B556</f>
        <v>Papleux</v>
      </c>
      <c r="C556" t="str">
        <f>_xlfn.XLOOKUP(A556, INSEE_Communes!$A$2:$A$3783, INSEE_Communes!$F$2:$F$3783, "code introuvable")</f>
        <v>non publié</v>
      </c>
    </row>
    <row r="557" spans="1:3">
      <c r="A557" t="str">
        <f>Communes_HDF!A557</f>
        <v>02585</v>
      </c>
      <c r="B557" t="str">
        <f>Communes_HDF!B557</f>
        <v>Parcy-et-Tigny</v>
      </c>
      <c r="C557" t="str">
        <f>_xlfn.XLOOKUP(A557, INSEE_Communes!$A$2:$A$3783, INSEE_Communes!$F$2:$F$3783, "code introuvable")</f>
        <v>non publié</v>
      </c>
    </row>
    <row r="558" spans="1:3">
      <c r="A558" t="str">
        <f>Communes_HDF!A558</f>
        <v>02586</v>
      </c>
      <c r="B558" t="str">
        <f>Communes_HDF!B558</f>
        <v>Parfondeval</v>
      </c>
      <c r="C558" t="str">
        <f>_xlfn.XLOOKUP(A558, INSEE_Communes!$A$2:$A$3783, INSEE_Communes!$F$2:$F$3783, "code introuvable")</f>
        <v>non publié</v>
      </c>
    </row>
    <row r="559" spans="1:3">
      <c r="A559" t="str">
        <f>Communes_HDF!A559</f>
        <v>02587</v>
      </c>
      <c r="B559" t="str">
        <f>Communes_HDF!B559</f>
        <v>Parfondru</v>
      </c>
      <c r="C559" t="str">
        <f>_xlfn.XLOOKUP(A559, INSEE_Communes!$A$2:$A$3783, INSEE_Communes!$F$2:$F$3783, "code introuvable")</f>
        <v>non publié</v>
      </c>
    </row>
    <row r="560" spans="1:3">
      <c r="A560" t="str">
        <f>Communes_HDF!A560</f>
        <v>02588</v>
      </c>
      <c r="B560" t="str">
        <f>Communes_HDF!B560</f>
        <v>Pargnan</v>
      </c>
      <c r="C560" t="str">
        <f>_xlfn.XLOOKUP(A560, INSEE_Communes!$A$2:$A$3783, INSEE_Communes!$F$2:$F$3783, "code introuvable")</f>
        <v>non publié</v>
      </c>
    </row>
    <row r="561" spans="1:3">
      <c r="A561" t="str">
        <f>Communes_HDF!A561</f>
        <v>02589</v>
      </c>
      <c r="B561" t="str">
        <f>Communes_HDF!B561</f>
        <v>Pargny-et-Filain</v>
      </c>
      <c r="C561" t="str">
        <f>_xlfn.XLOOKUP(A561, INSEE_Communes!$A$2:$A$3783, INSEE_Communes!$F$2:$F$3783, "code introuvable")</f>
        <v>non publié</v>
      </c>
    </row>
    <row r="562" spans="1:3">
      <c r="A562" t="str">
        <f>Communes_HDF!A562</f>
        <v>02590</v>
      </c>
      <c r="B562" t="str">
        <f>Communes_HDF!B562</f>
        <v>Pargny-la-Dhuys</v>
      </c>
      <c r="C562" t="str">
        <f>_xlfn.XLOOKUP(A562, INSEE_Communes!$A$2:$A$3783, INSEE_Communes!$F$2:$F$3783, "code introuvable")</f>
        <v>non publié</v>
      </c>
    </row>
    <row r="563" spans="1:3">
      <c r="A563" t="str">
        <f>Communes_HDF!A563</f>
        <v>02591</v>
      </c>
      <c r="B563" t="str">
        <f>Communes_HDF!B563</f>
        <v>Pargny-les-Bois</v>
      </c>
      <c r="C563" t="str">
        <f>_xlfn.XLOOKUP(A563, INSEE_Communes!$A$2:$A$3783, INSEE_Communes!$F$2:$F$3783, "code introuvable")</f>
        <v>non publié</v>
      </c>
    </row>
    <row r="564" spans="1:3">
      <c r="A564" t="str">
        <f>Communes_HDF!A564</f>
        <v>02592</v>
      </c>
      <c r="B564" t="str">
        <f>Communes_HDF!B564</f>
        <v>Parpeville</v>
      </c>
      <c r="C564" t="str">
        <f>_xlfn.XLOOKUP(A564, INSEE_Communes!$A$2:$A$3783, INSEE_Communes!$F$2:$F$3783, "code introuvable")</f>
        <v>non publié</v>
      </c>
    </row>
    <row r="565" spans="1:3">
      <c r="A565" t="str">
        <f>Communes_HDF!A565</f>
        <v>02593</v>
      </c>
      <c r="B565" t="str">
        <f>Communes_HDF!B565</f>
        <v>Pasly</v>
      </c>
      <c r="C565" t="str">
        <f>_xlfn.XLOOKUP(A565, INSEE_Communes!$A$2:$A$3783, INSEE_Communes!$F$2:$F$3783, "code introuvable")</f>
        <v>non publié</v>
      </c>
    </row>
    <row r="566" spans="1:3">
      <c r="A566" t="str">
        <f>Communes_HDF!A566</f>
        <v>02594</v>
      </c>
      <c r="B566" t="str">
        <f>Communes_HDF!B566</f>
        <v>Passy-en-Valois</v>
      </c>
      <c r="C566" t="str">
        <f>_xlfn.XLOOKUP(A566, INSEE_Communes!$A$2:$A$3783, INSEE_Communes!$F$2:$F$3783, "code introuvable")</f>
        <v>non publié</v>
      </c>
    </row>
    <row r="567" spans="1:3">
      <c r="A567" t="str">
        <f>Communes_HDF!A567</f>
        <v>02595</v>
      </c>
      <c r="B567" t="str">
        <f>Communes_HDF!B567</f>
        <v>Passy-sur-Marne</v>
      </c>
      <c r="C567" t="str">
        <f>_xlfn.XLOOKUP(A567, INSEE_Communes!$A$2:$A$3783, INSEE_Communes!$F$2:$F$3783, "code introuvable")</f>
        <v>non publié</v>
      </c>
    </row>
    <row r="568" spans="1:3">
      <c r="A568" t="str">
        <f>Communes_HDF!A568</f>
        <v>02596</v>
      </c>
      <c r="B568" t="str">
        <f>Communes_HDF!B568</f>
        <v>Pavant</v>
      </c>
      <c r="C568" t="str">
        <f>_xlfn.XLOOKUP(A568, INSEE_Communes!$A$2:$A$3783, INSEE_Communes!$F$2:$F$3783, "code introuvable")</f>
        <v>non publié</v>
      </c>
    </row>
    <row r="569" spans="1:3">
      <c r="A569" t="str">
        <f>Communes_HDF!A569</f>
        <v>02598</v>
      </c>
      <c r="B569" t="str">
        <f>Communes_HDF!B569</f>
        <v>Pernant</v>
      </c>
      <c r="C569" t="str">
        <f>_xlfn.XLOOKUP(A569, INSEE_Communes!$A$2:$A$3783, INSEE_Communes!$F$2:$F$3783, "code introuvable")</f>
        <v>non publié</v>
      </c>
    </row>
    <row r="570" spans="1:3">
      <c r="A570" t="str">
        <f>Communes_HDF!A570</f>
        <v>02784</v>
      </c>
      <c r="B570" t="str">
        <f>Communes_HDF!B570</f>
        <v>Petit-Verly</v>
      </c>
      <c r="C570" t="str">
        <f>_xlfn.XLOOKUP(A570, INSEE_Communes!$A$2:$A$3783, INSEE_Communes!$F$2:$F$3783, "code introuvable")</f>
        <v>non publié</v>
      </c>
    </row>
    <row r="571" spans="1:3">
      <c r="A571" t="str">
        <f>Communes_HDF!A571</f>
        <v>02599</v>
      </c>
      <c r="B571" t="str">
        <f>Communes_HDF!B571</f>
        <v>Pierremande</v>
      </c>
      <c r="C571" t="str">
        <f>_xlfn.XLOOKUP(A571, INSEE_Communes!$A$2:$A$3783, INSEE_Communes!$F$2:$F$3783, "code introuvable")</f>
        <v>non publié</v>
      </c>
    </row>
    <row r="572" spans="1:3">
      <c r="A572" t="str">
        <f>Communes_HDF!A572</f>
        <v>02600</v>
      </c>
      <c r="B572" t="str">
        <f>Communes_HDF!B572</f>
        <v>Pierrepont</v>
      </c>
      <c r="C572" t="str">
        <f>_xlfn.XLOOKUP(A572, INSEE_Communes!$A$2:$A$3783, INSEE_Communes!$F$2:$F$3783, "code introuvable")</f>
        <v>non publié</v>
      </c>
    </row>
    <row r="573" spans="1:3">
      <c r="A573" t="str">
        <f>Communes_HDF!A573</f>
        <v>02601</v>
      </c>
      <c r="B573" t="str">
        <f>Communes_HDF!B573</f>
        <v>Pignicourt</v>
      </c>
      <c r="C573" t="str">
        <f>_xlfn.XLOOKUP(A573, INSEE_Communes!$A$2:$A$3783, INSEE_Communes!$F$2:$F$3783, "code introuvable")</f>
        <v>non publié</v>
      </c>
    </row>
    <row r="574" spans="1:3">
      <c r="A574" t="str">
        <f>Communes_HDF!A574</f>
        <v>02602</v>
      </c>
      <c r="B574" t="str">
        <f>Communes_HDF!B574</f>
        <v>Pinon</v>
      </c>
      <c r="C574" t="str">
        <f>_xlfn.XLOOKUP(A574, INSEE_Communes!$A$2:$A$3783, INSEE_Communes!$F$2:$F$3783, "code introuvable")</f>
        <v>non publié</v>
      </c>
    </row>
    <row r="575" spans="1:3">
      <c r="A575" t="str">
        <f>Communes_HDF!A575</f>
        <v>02604</v>
      </c>
      <c r="B575" t="str">
        <f>Communes_HDF!B575</f>
        <v>Pithon</v>
      </c>
      <c r="C575" t="str">
        <f>_xlfn.XLOOKUP(A575, INSEE_Communes!$A$2:$A$3783, INSEE_Communes!$F$2:$F$3783, "code introuvable")</f>
        <v>non publié</v>
      </c>
    </row>
    <row r="576" spans="1:3">
      <c r="A576" t="str">
        <f>Communes_HDF!A576</f>
        <v>02605</v>
      </c>
      <c r="B576" t="str">
        <f>Communes_HDF!B576</f>
        <v>Pleine-Selve</v>
      </c>
      <c r="C576" t="str">
        <f>_xlfn.XLOOKUP(A576, INSEE_Communes!$A$2:$A$3783, INSEE_Communes!$F$2:$F$3783, "code introuvable")</f>
        <v>non publié</v>
      </c>
    </row>
    <row r="577" spans="1:3">
      <c r="A577" t="str">
        <f>Communes_HDF!A577</f>
        <v>02607</v>
      </c>
      <c r="B577" t="str">
        <f>Communes_HDF!B577</f>
        <v>Ploisy</v>
      </c>
      <c r="C577" t="str">
        <f>_xlfn.XLOOKUP(A577, INSEE_Communes!$A$2:$A$3783, INSEE_Communes!$F$2:$F$3783, "code introuvable")</f>
        <v>non publié</v>
      </c>
    </row>
    <row r="578" spans="1:3">
      <c r="A578" t="str">
        <f>Communes_HDF!A578</f>
        <v>02608</v>
      </c>
      <c r="B578" t="str">
        <f>Communes_HDF!B578</f>
        <v>Plomion</v>
      </c>
      <c r="C578" t="str">
        <f>_xlfn.XLOOKUP(A578, INSEE_Communes!$A$2:$A$3783, INSEE_Communes!$F$2:$F$3783, "code introuvable")</f>
        <v>non publié</v>
      </c>
    </row>
    <row r="579" spans="1:3">
      <c r="A579" t="str">
        <f>Communes_HDF!A579</f>
        <v>02609</v>
      </c>
      <c r="B579" t="str">
        <f>Communes_HDF!B579</f>
        <v>Ployart-et-Vaurseine</v>
      </c>
      <c r="C579" t="str">
        <f>_xlfn.XLOOKUP(A579, INSEE_Communes!$A$2:$A$3783, INSEE_Communes!$F$2:$F$3783, "code introuvable")</f>
        <v>non publié</v>
      </c>
    </row>
    <row r="580" spans="1:3">
      <c r="A580" t="str">
        <f>Communes_HDF!A580</f>
        <v>02610</v>
      </c>
      <c r="B580" t="str">
        <f>Communes_HDF!B580</f>
        <v>Pommiers</v>
      </c>
      <c r="C580" t="str">
        <f>_xlfn.XLOOKUP(A580, INSEE_Communes!$A$2:$A$3783, INSEE_Communes!$F$2:$F$3783, "code introuvable")</f>
        <v>non publié</v>
      </c>
    </row>
    <row r="581" spans="1:3">
      <c r="A581" t="str">
        <f>Communes_HDF!A581</f>
        <v>02612</v>
      </c>
      <c r="B581" t="str">
        <f>Communes_HDF!B581</f>
        <v>Pont-Arcy</v>
      </c>
      <c r="C581" t="str">
        <f>_xlfn.XLOOKUP(A581, INSEE_Communes!$A$2:$A$3783, INSEE_Communes!$F$2:$F$3783, "code introuvable")</f>
        <v>non publié</v>
      </c>
    </row>
    <row r="582" spans="1:3">
      <c r="A582" t="str">
        <f>Communes_HDF!A582</f>
        <v>02616</v>
      </c>
      <c r="B582" t="str">
        <f>Communes_HDF!B582</f>
        <v>Pont-Saint-Mard</v>
      </c>
      <c r="C582" t="str">
        <f>_xlfn.XLOOKUP(A582, INSEE_Communes!$A$2:$A$3783, INSEE_Communes!$F$2:$F$3783, "code introuvable")</f>
        <v>non publié</v>
      </c>
    </row>
    <row r="583" spans="1:3">
      <c r="A583" t="str">
        <f>Communes_HDF!A583</f>
        <v>02613</v>
      </c>
      <c r="B583" t="str">
        <f>Communes_HDF!B583</f>
        <v>Pontavert</v>
      </c>
      <c r="C583" t="str">
        <f>_xlfn.XLOOKUP(A583, INSEE_Communes!$A$2:$A$3783, INSEE_Communes!$F$2:$F$3783, "code introuvable")</f>
        <v>non publié</v>
      </c>
    </row>
    <row r="584" spans="1:3">
      <c r="A584" t="str">
        <f>Communes_HDF!A584</f>
        <v>02614</v>
      </c>
      <c r="B584" t="str">
        <f>Communes_HDF!B584</f>
        <v>Pontru</v>
      </c>
      <c r="C584" t="str">
        <f>_xlfn.XLOOKUP(A584, INSEE_Communes!$A$2:$A$3783, INSEE_Communes!$F$2:$F$3783, "code introuvable")</f>
        <v>non publié</v>
      </c>
    </row>
    <row r="585" spans="1:3">
      <c r="A585" t="str">
        <f>Communes_HDF!A585</f>
        <v>02615</v>
      </c>
      <c r="B585" t="str">
        <f>Communes_HDF!B585</f>
        <v>Pontruet</v>
      </c>
      <c r="C585" t="str">
        <f>_xlfn.XLOOKUP(A585, INSEE_Communes!$A$2:$A$3783, INSEE_Communes!$F$2:$F$3783, "code introuvable")</f>
        <v>non publié</v>
      </c>
    </row>
    <row r="586" spans="1:3">
      <c r="A586" t="str">
        <f>Communes_HDF!A586</f>
        <v>02617</v>
      </c>
      <c r="B586" t="str">
        <f>Communes_HDF!B586</f>
        <v>Pouilly-sur-Serre</v>
      </c>
      <c r="C586" t="str">
        <f>_xlfn.XLOOKUP(A586, INSEE_Communes!$A$2:$A$3783, INSEE_Communes!$F$2:$F$3783, "code introuvable")</f>
        <v>non publié</v>
      </c>
    </row>
    <row r="587" spans="1:3">
      <c r="A587" t="str">
        <f>Communes_HDF!A587</f>
        <v>02620</v>
      </c>
      <c r="B587" t="str">
        <f>Communes_HDF!B587</f>
        <v>Presles-et-Boves</v>
      </c>
      <c r="C587" t="str">
        <f>_xlfn.XLOOKUP(A587, INSEE_Communes!$A$2:$A$3783, INSEE_Communes!$F$2:$F$3783, "code introuvable")</f>
        <v>non publié</v>
      </c>
    </row>
    <row r="588" spans="1:3">
      <c r="A588" t="str">
        <f>Communes_HDF!A588</f>
        <v>02621</v>
      </c>
      <c r="B588" t="str">
        <f>Communes_HDF!B588</f>
        <v>Presles-et-Thierny</v>
      </c>
      <c r="C588" t="str">
        <f>_xlfn.XLOOKUP(A588, INSEE_Communes!$A$2:$A$3783, INSEE_Communes!$F$2:$F$3783, "code introuvable")</f>
        <v>non publié</v>
      </c>
    </row>
    <row r="589" spans="1:3">
      <c r="A589" t="str">
        <f>Communes_HDF!A589</f>
        <v>02622</v>
      </c>
      <c r="B589" t="str">
        <f>Communes_HDF!B589</f>
        <v>Priez</v>
      </c>
      <c r="C589" t="str">
        <f>_xlfn.XLOOKUP(A589, INSEE_Communes!$A$2:$A$3783, INSEE_Communes!$F$2:$F$3783, "code introuvable")</f>
        <v>non publié</v>
      </c>
    </row>
    <row r="590" spans="1:3">
      <c r="A590" t="str">
        <f>Communes_HDF!A590</f>
        <v>02623</v>
      </c>
      <c r="B590" t="str">
        <f>Communes_HDF!B590</f>
        <v>Prisces</v>
      </c>
      <c r="C590" t="str">
        <f>_xlfn.XLOOKUP(A590, INSEE_Communes!$A$2:$A$3783, INSEE_Communes!$F$2:$F$3783, "code introuvable")</f>
        <v>non publié</v>
      </c>
    </row>
    <row r="591" spans="1:3">
      <c r="A591" t="str">
        <f>Communes_HDF!A591</f>
        <v>02624</v>
      </c>
      <c r="B591" t="str">
        <f>Communes_HDF!B591</f>
        <v>Proisy</v>
      </c>
      <c r="C591" t="str">
        <f>_xlfn.XLOOKUP(A591, INSEE_Communes!$A$2:$A$3783, INSEE_Communes!$F$2:$F$3783, "code introuvable")</f>
        <v>non publié</v>
      </c>
    </row>
    <row r="592" spans="1:3">
      <c r="A592" t="str">
        <f>Communes_HDF!A592</f>
        <v>02625</v>
      </c>
      <c r="B592" t="str">
        <f>Communes_HDF!B592</f>
        <v>Proix</v>
      </c>
      <c r="C592" t="str">
        <f>_xlfn.XLOOKUP(A592, INSEE_Communes!$A$2:$A$3783, INSEE_Communes!$F$2:$F$3783, "code introuvable")</f>
        <v>non publié</v>
      </c>
    </row>
    <row r="593" spans="1:3">
      <c r="A593" t="str">
        <f>Communes_HDF!A593</f>
        <v>02626</v>
      </c>
      <c r="B593" t="str">
        <f>Communes_HDF!B593</f>
        <v>Prouvais</v>
      </c>
      <c r="C593" t="str">
        <f>_xlfn.XLOOKUP(A593, INSEE_Communes!$A$2:$A$3783, INSEE_Communes!$F$2:$F$3783, "code introuvable")</f>
        <v>non publié</v>
      </c>
    </row>
    <row r="594" spans="1:3">
      <c r="A594" t="str">
        <f>Communes_HDF!A594</f>
        <v>02627</v>
      </c>
      <c r="B594" t="str">
        <f>Communes_HDF!B594</f>
        <v>Proviseux-et-Plesnoy</v>
      </c>
      <c r="C594" t="str">
        <f>_xlfn.XLOOKUP(A594, INSEE_Communes!$A$2:$A$3783, INSEE_Communes!$F$2:$F$3783, "code introuvable")</f>
        <v>non publié</v>
      </c>
    </row>
    <row r="595" spans="1:3">
      <c r="A595" t="str">
        <f>Communes_HDF!A595</f>
        <v>02618</v>
      </c>
      <c r="B595" t="str">
        <f>Communes_HDF!B595</f>
        <v>Prémont</v>
      </c>
      <c r="C595" t="str">
        <f>_xlfn.XLOOKUP(A595, INSEE_Communes!$A$2:$A$3783, INSEE_Communes!$F$2:$F$3783, "code introuvable")</f>
        <v>non publié</v>
      </c>
    </row>
    <row r="596" spans="1:3">
      <c r="A596" t="str">
        <f>Communes_HDF!A596</f>
        <v>02619</v>
      </c>
      <c r="B596" t="str">
        <f>Communes_HDF!B596</f>
        <v>Prémontré</v>
      </c>
      <c r="C596" t="str">
        <f>_xlfn.XLOOKUP(A596, INSEE_Communes!$A$2:$A$3783, INSEE_Communes!$F$2:$F$3783, "code introuvable")</f>
        <v>non publié</v>
      </c>
    </row>
    <row r="597" spans="1:3">
      <c r="A597" t="str">
        <f>Communes_HDF!A597</f>
        <v>02628</v>
      </c>
      <c r="B597" t="str">
        <f>Communes_HDF!B597</f>
        <v>Puiseux-en-Retz</v>
      </c>
      <c r="C597" t="str">
        <f>_xlfn.XLOOKUP(A597, INSEE_Communes!$A$2:$A$3783, INSEE_Communes!$F$2:$F$3783, "code introuvable")</f>
        <v>non publié</v>
      </c>
    </row>
    <row r="598" spans="1:3">
      <c r="A598" t="str">
        <f>Communes_HDF!A598</f>
        <v>02629</v>
      </c>
      <c r="B598" t="str">
        <f>Communes_HDF!B598</f>
        <v>Puisieux-et-Clanlieu</v>
      </c>
      <c r="C598" t="str">
        <f>_xlfn.XLOOKUP(A598, INSEE_Communes!$A$2:$A$3783, INSEE_Communes!$F$2:$F$3783, "code introuvable")</f>
        <v>non publié</v>
      </c>
    </row>
    <row r="599" spans="1:3">
      <c r="A599" t="str">
        <f>Communes_HDF!A599</f>
        <v>02631</v>
      </c>
      <c r="B599" t="str">
        <f>Communes_HDF!B599</f>
        <v>Quierzy</v>
      </c>
      <c r="C599" t="str">
        <f>_xlfn.XLOOKUP(A599, INSEE_Communes!$A$2:$A$3783, INSEE_Communes!$F$2:$F$3783, "code introuvable")</f>
        <v>non publié</v>
      </c>
    </row>
    <row r="600" spans="1:3">
      <c r="A600" t="str">
        <f>Communes_HDF!A600</f>
        <v>02632</v>
      </c>
      <c r="B600" t="str">
        <f>Communes_HDF!B600</f>
        <v>Quincy-Basse</v>
      </c>
      <c r="C600" t="str">
        <f>_xlfn.XLOOKUP(A600, INSEE_Communes!$A$2:$A$3783, INSEE_Communes!$F$2:$F$3783, "code introuvable")</f>
        <v>non publié</v>
      </c>
    </row>
    <row r="601" spans="1:3">
      <c r="A601" t="str">
        <f>Communes_HDF!A601</f>
        <v>02633</v>
      </c>
      <c r="B601" t="str">
        <f>Communes_HDF!B601</f>
        <v>Quincy-sous-le-Mont</v>
      </c>
      <c r="C601" t="str">
        <f>_xlfn.XLOOKUP(A601, INSEE_Communes!$A$2:$A$3783, INSEE_Communes!$F$2:$F$3783, "code introuvable")</f>
        <v>non publié</v>
      </c>
    </row>
    <row r="602" spans="1:3">
      <c r="A602" t="str">
        <f>Communes_HDF!A602</f>
        <v>02634</v>
      </c>
      <c r="B602" t="str">
        <f>Communes_HDF!B602</f>
        <v>Raillimont</v>
      </c>
      <c r="C602" t="str">
        <f>_xlfn.XLOOKUP(A602, INSEE_Communes!$A$2:$A$3783, INSEE_Communes!$F$2:$F$3783, "code introuvable")</f>
        <v>non publié</v>
      </c>
    </row>
    <row r="603" spans="1:3">
      <c r="A603" t="str">
        <f>Communes_HDF!A603</f>
        <v>02635</v>
      </c>
      <c r="B603" t="str">
        <f>Communes_HDF!B603</f>
        <v>Ramicourt</v>
      </c>
      <c r="C603" t="str">
        <f>_xlfn.XLOOKUP(A603, INSEE_Communes!$A$2:$A$3783, INSEE_Communes!$F$2:$F$3783, "code introuvable")</f>
        <v>non publié</v>
      </c>
    </row>
    <row r="604" spans="1:3">
      <c r="A604" t="str">
        <f>Communes_HDF!A604</f>
        <v>02636</v>
      </c>
      <c r="B604" t="str">
        <f>Communes_HDF!B604</f>
        <v>Regny</v>
      </c>
      <c r="C604" t="str">
        <f>_xlfn.XLOOKUP(A604, INSEE_Communes!$A$2:$A$3783, INSEE_Communes!$F$2:$F$3783, "code introuvable")</f>
        <v>non publié</v>
      </c>
    </row>
    <row r="605" spans="1:3">
      <c r="A605" t="str">
        <f>Communes_HDF!A605</f>
        <v>02637</v>
      </c>
      <c r="B605" t="str">
        <f>Communes_HDF!B605</f>
        <v>Remaucourt</v>
      </c>
      <c r="C605" t="str">
        <f>_xlfn.XLOOKUP(A605, INSEE_Communes!$A$2:$A$3783, INSEE_Communes!$F$2:$F$3783, "code introuvable")</f>
        <v>non publié</v>
      </c>
    </row>
    <row r="606" spans="1:3">
      <c r="A606" t="str">
        <f>Communes_HDF!A606</f>
        <v>02638</v>
      </c>
      <c r="B606" t="str">
        <f>Communes_HDF!B606</f>
        <v>Remies</v>
      </c>
      <c r="C606" t="str">
        <f>_xlfn.XLOOKUP(A606, INSEE_Communes!$A$2:$A$3783, INSEE_Communes!$F$2:$F$3783, "code introuvable")</f>
        <v>non publié</v>
      </c>
    </row>
    <row r="607" spans="1:3">
      <c r="A607" t="str">
        <f>Communes_HDF!A607</f>
        <v>02639</v>
      </c>
      <c r="B607" t="str">
        <f>Communes_HDF!B607</f>
        <v>Remigny</v>
      </c>
      <c r="C607" t="str">
        <f>_xlfn.XLOOKUP(A607, INSEE_Communes!$A$2:$A$3783, INSEE_Communes!$F$2:$F$3783, "code introuvable")</f>
        <v>non publié</v>
      </c>
    </row>
    <row r="608" spans="1:3">
      <c r="A608" t="str">
        <f>Communes_HDF!A608</f>
        <v>02640</v>
      </c>
      <c r="B608" t="str">
        <f>Communes_HDF!B608</f>
        <v>Renansart</v>
      </c>
      <c r="C608" t="str">
        <f>_xlfn.XLOOKUP(A608, INSEE_Communes!$A$2:$A$3783, INSEE_Communes!$F$2:$F$3783, "code introuvable")</f>
        <v>non publié</v>
      </c>
    </row>
    <row r="609" spans="1:3">
      <c r="A609" t="str">
        <f>Communes_HDF!A609</f>
        <v>02641</v>
      </c>
      <c r="B609" t="str">
        <f>Communes_HDF!B609</f>
        <v>Renneval</v>
      </c>
      <c r="C609" t="str">
        <f>_xlfn.XLOOKUP(A609, INSEE_Communes!$A$2:$A$3783, INSEE_Communes!$F$2:$F$3783, "code introuvable")</f>
        <v>non publié</v>
      </c>
    </row>
    <row r="610" spans="1:3">
      <c r="A610" t="str">
        <f>Communes_HDF!A610</f>
        <v>02643</v>
      </c>
      <c r="B610" t="str">
        <f>Communes_HDF!B610</f>
        <v>Ressons-le-Long</v>
      </c>
      <c r="C610" t="str">
        <f>_xlfn.XLOOKUP(A610, INSEE_Communes!$A$2:$A$3783, INSEE_Communes!$F$2:$F$3783, "code introuvable")</f>
        <v>non publié</v>
      </c>
    </row>
    <row r="611" spans="1:3">
      <c r="A611" t="str">
        <f>Communes_HDF!A611</f>
        <v>02644</v>
      </c>
      <c r="B611" t="str">
        <f>Communes_HDF!B611</f>
        <v>Retheuil</v>
      </c>
      <c r="C611" t="str">
        <f>_xlfn.XLOOKUP(A611, INSEE_Communes!$A$2:$A$3783, INSEE_Communes!$F$2:$F$3783, "code introuvable")</f>
        <v>non publié</v>
      </c>
    </row>
    <row r="612" spans="1:3">
      <c r="A612" t="str">
        <f>Communes_HDF!A612</f>
        <v>02645</v>
      </c>
      <c r="B612" t="str">
        <f>Communes_HDF!B612</f>
        <v>Reuilly-Sauvigny</v>
      </c>
      <c r="C612" t="str">
        <f>_xlfn.XLOOKUP(A612, INSEE_Communes!$A$2:$A$3783, INSEE_Communes!$F$2:$F$3783, "code introuvable")</f>
        <v>non publié</v>
      </c>
    </row>
    <row r="613" spans="1:3">
      <c r="A613" t="str">
        <f>Communes_HDF!A613</f>
        <v>02647</v>
      </c>
      <c r="B613" t="str">
        <f>Communes_HDF!B613</f>
        <v>Ribeauville</v>
      </c>
      <c r="C613" t="str">
        <f>_xlfn.XLOOKUP(A613, INSEE_Communes!$A$2:$A$3783, INSEE_Communes!$F$2:$F$3783, "code introuvable")</f>
        <v>non publié</v>
      </c>
    </row>
    <row r="614" spans="1:3">
      <c r="A614" t="str">
        <f>Communes_HDF!A614</f>
        <v>02648</v>
      </c>
      <c r="B614" t="str">
        <f>Communes_HDF!B614</f>
        <v>Ribemont</v>
      </c>
      <c r="C614" t="str">
        <f>_xlfn.XLOOKUP(A614, INSEE_Communes!$A$2:$A$3783, INSEE_Communes!$F$2:$F$3783, "code introuvable")</f>
        <v>non publié</v>
      </c>
    </row>
    <row r="615" spans="1:3">
      <c r="A615" t="str">
        <f>Communes_HDF!A615</f>
        <v>02649</v>
      </c>
      <c r="B615" t="str">
        <f>Communes_HDF!B615</f>
        <v>Rocourt-Saint-Martin</v>
      </c>
      <c r="C615" t="str">
        <f>_xlfn.XLOOKUP(A615, INSEE_Communes!$A$2:$A$3783, INSEE_Communes!$F$2:$F$3783, "code introuvable")</f>
        <v>non publié</v>
      </c>
    </row>
    <row r="616" spans="1:3">
      <c r="A616" t="str">
        <f>Communes_HDF!A616</f>
        <v>02650</v>
      </c>
      <c r="B616" t="str">
        <f>Communes_HDF!B616</f>
        <v>Rocquigny</v>
      </c>
      <c r="C616" t="str">
        <f>_xlfn.XLOOKUP(A616, INSEE_Communes!$A$2:$A$3783, INSEE_Communes!$F$2:$F$3783, "code introuvable")</f>
        <v>non publié</v>
      </c>
    </row>
    <row r="617" spans="1:3">
      <c r="A617" t="str">
        <f>Communes_HDF!A617</f>
        <v>02652</v>
      </c>
      <c r="B617" t="str">
        <f>Communes_HDF!B617</f>
        <v>Rogny</v>
      </c>
      <c r="C617" t="str">
        <f>_xlfn.XLOOKUP(A617, INSEE_Communes!$A$2:$A$3783, INSEE_Communes!$F$2:$F$3783, "code introuvable")</f>
        <v>non publié</v>
      </c>
    </row>
    <row r="618" spans="1:3">
      <c r="A618" t="str">
        <f>Communes_HDF!A618</f>
        <v>02651</v>
      </c>
      <c r="B618" t="str">
        <f>Communes_HDF!B618</f>
        <v>Rogécourt</v>
      </c>
      <c r="C618" t="str">
        <f>_xlfn.XLOOKUP(A618, INSEE_Communes!$A$2:$A$3783, INSEE_Communes!$F$2:$F$3783, "code introuvable")</f>
        <v>non publié</v>
      </c>
    </row>
    <row r="619" spans="1:3">
      <c r="A619" t="str">
        <f>Communes_HDF!A619</f>
        <v>02653</v>
      </c>
      <c r="B619" t="str">
        <f>Communes_HDF!B619</f>
        <v>Romeny-sur-Marne</v>
      </c>
      <c r="C619" t="str">
        <f>_xlfn.XLOOKUP(A619, INSEE_Communes!$A$2:$A$3783, INSEE_Communes!$F$2:$F$3783, "code introuvable")</f>
        <v>non publié</v>
      </c>
    </row>
    <row r="620" spans="1:3">
      <c r="A620" t="str">
        <f>Communes_HDF!A620</f>
        <v>02654</v>
      </c>
      <c r="B620" t="str">
        <f>Communes_HDF!B620</f>
        <v>Romery</v>
      </c>
      <c r="C620" t="str">
        <f>_xlfn.XLOOKUP(A620, INSEE_Communes!$A$2:$A$3783, INSEE_Communes!$F$2:$F$3783, "code introuvable")</f>
        <v>non publié</v>
      </c>
    </row>
    <row r="621" spans="1:3">
      <c r="A621" t="str">
        <f>Communes_HDF!A621</f>
        <v>02655</v>
      </c>
      <c r="B621" t="str">
        <f>Communes_HDF!B621</f>
        <v>Ronchères</v>
      </c>
      <c r="C621" t="str">
        <f>_xlfn.XLOOKUP(A621, INSEE_Communes!$A$2:$A$3783, INSEE_Communes!$F$2:$F$3783, "code introuvable")</f>
        <v>non publié</v>
      </c>
    </row>
    <row r="622" spans="1:3">
      <c r="A622" t="str">
        <f>Communes_HDF!A622</f>
        <v>02656</v>
      </c>
      <c r="B622" t="str">
        <f>Communes_HDF!B622</f>
        <v>Roucy</v>
      </c>
      <c r="C622" t="str">
        <f>_xlfn.XLOOKUP(A622, INSEE_Communes!$A$2:$A$3783, INSEE_Communes!$F$2:$F$3783, "code introuvable")</f>
        <v>non publié</v>
      </c>
    </row>
    <row r="623" spans="1:3">
      <c r="A623" t="str">
        <f>Communes_HDF!A623</f>
        <v>02657</v>
      </c>
      <c r="B623" t="str">
        <f>Communes_HDF!B623</f>
        <v>Rougeries</v>
      </c>
      <c r="C623" t="str">
        <f>_xlfn.XLOOKUP(A623, INSEE_Communes!$A$2:$A$3783, INSEE_Communes!$F$2:$F$3783, "code introuvable")</f>
        <v>non publié</v>
      </c>
    </row>
    <row r="624" spans="1:3">
      <c r="A624" t="str">
        <f>Communes_HDF!A624</f>
        <v>02658</v>
      </c>
      <c r="B624" t="str">
        <f>Communes_HDF!B624</f>
        <v>Roupy</v>
      </c>
      <c r="C624" t="str">
        <f>_xlfn.XLOOKUP(A624, INSEE_Communes!$A$2:$A$3783, INSEE_Communes!$F$2:$F$3783, "code introuvable")</f>
        <v>non publié</v>
      </c>
    </row>
    <row r="625" spans="1:3">
      <c r="A625" t="str">
        <f>Communes_HDF!A625</f>
        <v>02659</v>
      </c>
      <c r="B625" t="str">
        <f>Communes_HDF!B625</f>
        <v>Rouvroy</v>
      </c>
      <c r="C625" t="str">
        <f>_xlfn.XLOOKUP(A625, INSEE_Communes!$A$2:$A$3783, INSEE_Communes!$F$2:$F$3783, "code introuvable")</f>
        <v>non publié</v>
      </c>
    </row>
    <row r="626" spans="1:3">
      <c r="A626" t="str">
        <f>Communes_HDF!A626</f>
        <v>02660</v>
      </c>
      <c r="B626" t="str">
        <f>Communes_HDF!B626</f>
        <v>Rouvroy-sur-Serre</v>
      </c>
      <c r="C626" t="str">
        <f>_xlfn.XLOOKUP(A626, INSEE_Communes!$A$2:$A$3783, INSEE_Communes!$F$2:$F$3783, "code introuvable")</f>
        <v>non publié</v>
      </c>
    </row>
    <row r="627" spans="1:3">
      <c r="A627" t="str">
        <f>Communes_HDF!A627</f>
        <v>02661</v>
      </c>
      <c r="B627" t="str">
        <f>Communes_HDF!B627</f>
        <v>Royaucourt-et-Chailvet</v>
      </c>
      <c r="C627" t="str">
        <f>_xlfn.XLOOKUP(A627, INSEE_Communes!$A$2:$A$3783, INSEE_Communes!$F$2:$F$3783, "code introuvable")</f>
        <v>non publié</v>
      </c>
    </row>
    <row r="628" spans="1:3">
      <c r="A628" t="str">
        <f>Communes_HDF!A628</f>
        <v>02662</v>
      </c>
      <c r="B628" t="str">
        <f>Communes_HDF!B628</f>
        <v>Rozet-Saint-Albin</v>
      </c>
      <c r="C628" t="str">
        <f>_xlfn.XLOOKUP(A628, INSEE_Communes!$A$2:$A$3783, INSEE_Communes!$F$2:$F$3783, "code introuvable")</f>
        <v>non publié</v>
      </c>
    </row>
    <row r="629" spans="1:3">
      <c r="A629" t="str">
        <f>Communes_HDF!A629</f>
        <v>02663</v>
      </c>
      <c r="B629" t="str">
        <f>Communes_HDF!B629</f>
        <v>Rozières-sur-Crise</v>
      </c>
      <c r="C629" t="str">
        <f>_xlfn.XLOOKUP(A629, INSEE_Communes!$A$2:$A$3783, INSEE_Communes!$F$2:$F$3783, "code introuvable")</f>
        <v>non publié</v>
      </c>
    </row>
    <row r="630" spans="1:3">
      <c r="A630" t="str">
        <f>Communes_HDF!A630</f>
        <v>02664</v>
      </c>
      <c r="B630" t="str">
        <f>Communes_HDF!B630</f>
        <v>Rozoy-Bellevalle</v>
      </c>
      <c r="C630" t="str">
        <f>_xlfn.XLOOKUP(A630, INSEE_Communes!$A$2:$A$3783, INSEE_Communes!$F$2:$F$3783, "code introuvable")</f>
        <v>non publié</v>
      </c>
    </row>
    <row r="631" spans="1:3">
      <c r="A631" t="str">
        <f>Communes_HDF!A631</f>
        <v>02666</v>
      </c>
      <c r="B631" t="str">
        <f>Communes_HDF!B631</f>
        <v>Rozoy-sur-Serre</v>
      </c>
      <c r="C631" t="str">
        <f>_xlfn.XLOOKUP(A631, INSEE_Communes!$A$2:$A$3783, INSEE_Communes!$F$2:$F$3783, "code introuvable")</f>
        <v>non publié</v>
      </c>
    </row>
    <row r="632" spans="1:3">
      <c r="A632" t="str">
        <f>Communes_HDF!A632</f>
        <v>02642</v>
      </c>
      <c r="B632" t="str">
        <f>Communes_HDF!B632</f>
        <v>Résigny</v>
      </c>
      <c r="C632" t="str">
        <f>_xlfn.XLOOKUP(A632, INSEE_Communes!$A$2:$A$3783, INSEE_Communes!$F$2:$F$3783, "code introuvable")</f>
        <v>non publié</v>
      </c>
    </row>
    <row r="633" spans="1:3">
      <c r="A633" t="str">
        <f>Communes_HDF!A633</f>
        <v>02667</v>
      </c>
      <c r="B633" t="str">
        <f>Communes_HDF!B633</f>
        <v>Saconin-et-Breuil</v>
      </c>
      <c r="C633" t="str">
        <f>_xlfn.XLOOKUP(A633, INSEE_Communes!$A$2:$A$3783, INSEE_Communes!$F$2:$F$3783, "code introuvable")</f>
        <v>non publié</v>
      </c>
    </row>
    <row r="634" spans="1:3">
      <c r="A634" t="str">
        <f>Communes_HDF!A634</f>
        <v>02668</v>
      </c>
      <c r="B634" t="str">
        <f>Communes_HDF!B634</f>
        <v>Sains-Richaumont</v>
      </c>
      <c r="C634" t="str">
        <f>_xlfn.XLOOKUP(A634, INSEE_Communes!$A$2:$A$3783, INSEE_Communes!$F$2:$F$3783, "code introuvable")</f>
        <v>non publié</v>
      </c>
    </row>
    <row r="635" spans="1:3">
      <c r="A635" t="str">
        <f>Communes_HDF!A635</f>
        <v>02670</v>
      </c>
      <c r="B635" t="str">
        <f>Communes_HDF!B635</f>
        <v>Saint-Algis</v>
      </c>
      <c r="C635" t="str">
        <f>_xlfn.XLOOKUP(A635, INSEE_Communes!$A$2:$A$3783, INSEE_Communes!$F$2:$F$3783, "code introuvable")</f>
        <v>non publié</v>
      </c>
    </row>
    <row r="636" spans="1:3">
      <c r="A636" t="str">
        <f>Communes_HDF!A636</f>
        <v>02671</v>
      </c>
      <c r="B636" t="str">
        <f>Communes_HDF!B636</f>
        <v>Saint-Aubin</v>
      </c>
      <c r="C636" t="str">
        <f>_xlfn.XLOOKUP(A636, INSEE_Communes!$A$2:$A$3783, INSEE_Communes!$F$2:$F$3783, "code introuvable")</f>
        <v>non publié</v>
      </c>
    </row>
    <row r="637" spans="1:3">
      <c r="A637" t="str">
        <f>Communes_HDF!A637</f>
        <v>02672</v>
      </c>
      <c r="B637" t="str">
        <f>Communes_HDF!B637</f>
        <v>Saint-Bandry</v>
      </c>
      <c r="C637" t="str">
        <f>_xlfn.XLOOKUP(A637, INSEE_Communes!$A$2:$A$3783, INSEE_Communes!$F$2:$F$3783, "code introuvable")</f>
        <v>non publié</v>
      </c>
    </row>
    <row r="638" spans="1:3">
      <c r="A638" t="str">
        <f>Communes_HDF!A638</f>
        <v>02673</v>
      </c>
      <c r="B638" t="str">
        <f>Communes_HDF!B638</f>
        <v>Saint-Christophe-à-Berry</v>
      </c>
      <c r="C638" t="str">
        <f>_xlfn.XLOOKUP(A638, INSEE_Communes!$A$2:$A$3783, INSEE_Communes!$F$2:$F$3783, "code introuvable")</f>
        <v>non publié</v>
      </c>
    </row>
    <row r="639" spans="1:3">
      <c r="A639" t="str">
        <f>Communes_HDF!A639</f>
        <v>02674</v>
      </c>
      <c r="B639" t="str">
        <f>Communes_HDF!B639</f>
        <v>Saint-Clément</v>
      </c>
      <c r="C639" t="str">
        <f>_xlfn.XLOOKUP(A639, INSEE_Communes!$A$2:$A$3783, INSEE_Communes!$F$2:$F$3783, "code introuvable")</f>
        <v>non publié</v>
      </c>
    </row>
    <row r="640" spans="1:3">
      <c r="A640" t="str">
        <f>Communes_HDF!A640</f>
        <v>02676</v>
      </c>
      <c r="B640" t="str">
        <f>Communes_HDF!B640</f>
        <v>Saint-Erme-Outre-et-Ramecourt</v>
      </c>
      <c r="C640" t="str">
        <f>_xlfn.XLOOKUP(A640, INSEE_Communes!$A$2:$A$3783, INSEE_Communes!$F$2:$F$3783, "code introuvable")</f>
        <v>non publié</v>
      </c>
    </row>
    <row r="641" spans="1:3">
      <c r="A641" t="str">
        <f>Communes_HDF!A641</f>
        <v>02677</v>
      </c>
      <c r="B641" t="str">
        <f>Communes_HDF!B641</f>
        <v>Saint-Eugène</v>
      </c>
      <c r="C641" t="str">
        <f>_xlfn.XLOOKUP(A641, INSEE_Communes!$A$2:$A$3783, INSEE_Communes!$F$2:$F$3783, "code introuvable")</f>
        <v>non publié</v>
      </c>
    </row>
    <row r="642" spans="1:3">
      <c r="A642" t="str">
        <f>Communes_HDF!A642</f>
        <v>02679</v>
      </c>
      <c r="B642" t="str">
        <f>Communes_HDF!B642</f>
        <v>Saint-Gengoulph</v>
      </c>
      <c r="C642" t="str">
        <f>_xlfn.XLOOKUP(A642, INSEE_Communes!$A$2:$A$3783, INSEE_Communes!$F$2:$F$3783, "code introuvable")</f>
        <v>non publié</v>
      </c>
    </row>
    <row r="643" spans="1:3">
      <c r="A643" t="str">
        <f>Communes_HDF!A643</f>
        <v>02680</v>
      </c>
      <c r="B643" t="str">
        <f>Communes_HDF!B643</f>
        <v>Saint-Gobain</v>
      </c>
      <c r="C643" t="str">
        <f>_xlfn.XLOOKUP(A643, INSEE_Communes!$A$2:$A$3783, INSEE_Communes!$F$2:$F$3783, "code introuvable")</f>
        <v>non publié</v>
      </c>
    </row>
    <row r="644" spans="1:3">
      <c r="A644" t="str">
        <f>Communes_HDF!A644</f>
        <v>02681</v>
      </c>
      <c r="B644" t="str">
        <f>Communes_HDF!B644</f>
        <v>Saint-Gobert</v>
      </c>
      <c r="C644" t="str">
        <f>_xlfn.XLOOKUP(A644, INSEE_Communes!$A$2:$A$3783, INSEE_Communes!$F$2:$F$3783, "code introuvable")</f>
        <v>non publié</v>
      </c>
    </row>
    <row r="645" spans="1:3">
      <c r="A645" t="str">
        <f>Communes_HDF!A645</f>
        <v>02682</v>
      </c>
      <c r="B645" t="str">
        <f>Communes_HDF!B645</f>
        <v>Saint-Mard</v>
      </c>
      <c r="C645" t="str">
        <f>_xlfn.XLOOKUP(A645, INSEE_Communes!$A$2:$A$3783, INSEE_Communes!$F$2:$F$3783, "code introuvable")</f>
        <v>non publié</v>
      </c>
    </row>
    <row r="646" spans="1:3">
      <c r="A646" t="str">
        <f>Communes_HDF!A646</f>
        <v>02683</v>
      </c>
      <c r="B646" t="str">
        <f>Communes_HDF!B646</f>
        <v>Saint-Martin-Rivière</v>
      </c>
      <c r="C646" t="str">
        <f>_xlfn.XLOOKUP(A646, INSEE_Communes!$A$2:$A$3783, INSEE_Communes!$F$2:$F$3783, "code introuvable")</f>
        <v>non publié</v>
      </c>
    </row>
    <row r="647" spans="1:3">
      <c r="A647" t="str">
        <f>Communes_HDF!A647</f>
        <v>02684</v>
      </c>
      <c r="B647" t="str">
        <f>Communes_HDF!B647</f>
        <v>Saint-Michel</v>
      </c>
      <c r="C647">
        <f>_xlfn.XLOOKUP(A647, INSEE_Communes!$A$2:$A$3783, INSEE_Communes!$F$2:$F$3783, "code introuvable")</f>
        <v>25</v>
      </c>
    </row>
    <row r="648" spans="1:3">
      <c r="A648" t="str">
        <f>Communes_HDF!A648</f>
        <v>02685</v>
      </c>
      <c r="B648" t="str">
        <f>Communes_HDF!B648</f>
        <v>Saint-Nicolas-aux-Bois</v>
      </c>
      <c r="C648" t="str">
        <f>_xlfn.XLOOKUP(A648, INSEE_Communes!$A$2:$A$3783, INSEE_Communes!$F$2:$F$3783, "code introuvable")</f>
        <v>non publié</v>
      </c>
    </row>
    <row r="649" spans="1:3">
      <c r="A649" t="str">
        <f>Communes_HDF!A649</f>
        <v>02686</v>
      </c>
      <c r="B649" t="str">
        <f>Communes_HDF!B649</f>
        <v>Saint-Paul-aux-Bois</v>
      </c>
      <c r="C649" t="str">
        <f>_xlfn.XLOOKUP(A649, INSEE_Communes!$A$2:$A$3783, INSEE_Communes!$F$2:$F$3783, "code introuvable")</f>
        <v>non publié</v>
      </c>
    </row>
    <row r="650" spans="1:3">
      <c r="A650" t="str">
        <f>Communes_HDF!A650</f>
        <v>02687</v>
      </c>
      <c r="B650" t="str">
        <f>Communes_HDF!B650</f>
        <v>Saint-Pierre-Aigle</v>
      </c>
      <c r="C650" t="str">
        <f>_xlfn.XLOOKUP(A650, INSEE_Communes!$A$2:$A$3783, INSEE_Communes!$F$2:$F$3783, "code introuvable")</f>
        <v>non publié</v>
      </c>
    </row>
    <row r="651" spans="1:3">
      <c r="A651" t="str">
        <f>Communes_HDF!A651</f>
        <v>02688</v>
      </c>
      <c r="B651" t="str">
        <f>Communes_HDF!B651</f>
        <v>Saint-Pierre-lès-Franqueville</v>
      </c>
      <c r="C651" t="str">
        <f>_xlfn.XLOOKUP(A651, INSEE_Communes!$A$2:$A$3783, INSEE_Communes!$F$2:$F$3783, "code introuvable")</f>
        <v>non publié</v>
      </c>
    </row>
    <row r="652" spans="1:3">
      <c r="A652" t="str">
        <f>Communes_HDF!A652</f>
        <v>02689</v>
      </c>
      <c r="B652" t="str">
        <f>Communes_HDF!B652</f>
        <v>Saint-Pierremont</v>
      </c>
      <c r="C652" t="str">
        <f>_xlfn.XLOOKUP(A652, INSEE_Communes!$A$2:$A$3783, INSEE_Communes!$F$2:$F$3783, "code introuvable")</f>
        <v>non publié</v>
      </c>
    </row>
    <row r="653" spans="1:3">
      <c r="A653" t="str">
        <f>Communes_HDF!A653</f>
        <v>02691</v>
      </c>
      <c r="B653" t="str">
        <f>Communes_HDF!B653</f>
        <v>Saint-Quentin</v>
      </c>
      <c r="C653">
        <f>_xlfn.XLOOKUP(A653, INSEE_Communes!$A$2:$A$3783, INSEE_Communes!$F$2:$F$3783, "code introuvable")</f>
        <v>30.1</v>
      </c>
    </row>
    <row r="654" spans="1:3">
      <c r="A654" t="str">
        <f>Communes_HDF!A654</f>
        <v>02693</v>
      </c>
      <c r="B654" t="str">
        <f>Communes_HDF!B654</f>
        <v>Saint-Rémy-Blanzy</v>
      </c>
      <c r="C654" t="str">
        <f>_xlfn.XLOOKUP(A654, INSEE_Communes!$A$2:$A$3783, INSEE_Communes!$F$2:$F$3783, "code introuvable")</f>
        <v>non publié</v>
      </c>
    </row>
    <row r="655" spans="1:3">
      <c r="A655" t="str">
        <f>Communes_HDF!A655</f>
        <v>02694</v>
      </c>
      <c r="B655" t="str">
        <f>Communes_HDF!B655</f>
        <v>Saint-Simon</v>
      </c>
      <c r="C655" t="str">
        <f>_xlfn.XLOOKUP(A655, INSEE_Communes!$A$2:$A$3783, INSEE_Communes!$F$2:$F$3783, "code introuvable")</f>
        <v>non publié</v>
      </c>
    </row>
    <row r="656" spans="1:3">
      <c r="A656" t="str">
        <f>Communes_HDF!A656</f>
        <v>02696</v>
      </c>
      <c r="B656" t="str">
        <f>Communes_HDF!B656</f>
        <v>Saint-Thomas</v>
      </c>
      <c r="C656" t="str">
        <f>_xlfn.XLOOKUP(A656, INSEE_Communes!$A$2:$A$3783, INSEE_Communes!$F$2:$F$3783, "code introuvable")</f>
        <v>non publié</v>
      </c>
    </row>
    <row r="657" spans="1:3">
      <c r="A657" t="str">
        <f>Communes_HDF!A657</f>
        <v>02675</v>
      </c>
      <c r="B657" t="str">
        <f>Communes_HDF!B657</f>
        <v>Sainte-Croix</v>
      </c>
      <c r="C657" t="str">
        <f>_xlfn.XLOOKUP(A657, INSEE_Communes!$A$2:$A$3783, INSEE_Communes!$F$2:$F$3783, "code introuvable")</f>
        <v>non publié</v>
      </c>
    </row>
    <row r="658" spans="1:3">
      <c r="A658" t="str">
        <f>Communes_HDF!A658</f>
        <v>02678</v>
      </c>
      <c r="B658" t="str">
        <f>Communes_HDF!B658</f>
        <v>Sainte-Geneviève</v>
      </c>
      <c r="C658" t="str">
        <f>_xlfn.XLOOKUP(A658, INSEE_Communes!$A$2:$A$3783, INSEE_Communes!$F$2:$F$3783, "code introuvable")</f>
        <v>non publié</v>
      </c>
    </row>
    <row r="659" spans="1:3">
      <c r="A659" t="str">
        <f>Communes_HDF!A659</f>
        <v>02690</v>
      </c>
      <c r="B659" t="str">
        <f>Communes_HDF!B659</f>
        <v>Sainte-Preuve</v>
      </c>
      <c r="C659" t="str">
        <f>_xlfn.XLOOKUP(A659, INSEE_Communes!$A$2:$A$3783, INSEE_Communes!$F$2:$F$3783, "code introuvable")</f>
        <v>non publié</v>
      </c>
    </row>
    <row r="660" spans="1:3">
      <c r="A660" t="str">
        <f>Communes_HDF!A660</f>
        <v>02697</v>
      </c>
      <c r="B660" t="str">
        <f>Communes_HDF!B660</f>
        <v>Samoussy</v>
      </c>
      <c r="C660" t="str">
        <f>_xlfn.XLOOKUP(A660, INSEE_Communes!$A$2:$A$3783, INSEE_Communes!$F$2:$F$3783, "code introuvable")</f>
        <v>non publié</v>
      </c>
    </row>
    <row r="661" spans="1:3">
      <c r="A661" t="str">
        <f>Communes_HDF!A661</f>
        <v>02698</v>
      </c>
      <c r="B661" t="str">
        <f>Communes_HDF!B661</f>
        <v>Sancy-les-Cheminots</v>
      </c>
      <c r="C661" t="str">
        <f>_xlfn.XLOOKUP(A661, INSEE_Communes!$A$2:$A$3783, INSEE_Communes!$F$2:$F$3783, "code introuvable")</f>
        <v>non publié</v>
      </c>
    </row>
    <row r="662" spans="1:3">
      <c r="A662" t="str">
        <f>Communes_HDF!A662</f>
        <v>02699</v>
      </c>
      <c r="B662" t="str">
        <f>Communes_HDF!B662</f>
        <v>Saponay</v>
      </c>
      <c r="C662" t="str">
        <f>_xlfn.XLOOKUP(A662, INSEE_Communes!$A$2:$A$3783, INSEE_Communes!$F$2:$F$3783, "code introuvable")</f>
        <v>non publié</v>
      </c>
    </row>
    <row r="663" spans="1:3">
      <c r="A663" t="str">
        <f>Communes_HDF!A663</f>
        <v>02701</v>
      </c>
      <c r="B663" t="str">
        <f>Communes_HDF!B663</f>
        <v>Saulchery</v>
      </c>
      <c r="C663" t="str">
        <f>_xlfn.XLOOKUP(A663, INSEE_Communes!$A$2:$A$3783, INSEE_Communes!$F$2:$F$3783, "code introuvable")</f>
        <v>non publié</v>
      </c>
    </row>
    <row r="664" spans="1:3">
      <c r="A664" t="str">
        <f>Communes_HDF!A664</f>
        <v>02702</v>
      </c>
      <c r="B664" t="str">
        <f>Communes_HDF!B664</f>
        <v>Savy</v>
      </c>
      <c r="C664" t="str">
        <f>_xlfn.XLOOKUP(A664, INSEE_Communes!$A$2:$A$3783, INSEE_Communes!$F$2:$F$3783, "code introuvable")</f>
        <v>non publié</v>
      </c>
    </row>
    <row r="665" spans="1:3">
      <c r="A665" t="str">
        <f>Communes_HDF!A665</f>
        <v>02703</v>
      </c>
      <c r="B665" t="str">
        <f>Communes_HDF!B665</f>
        <v>Seboncourt</v>
      </c>
      <c r="C665" t="str">
        <f>_xlfn.XLOOKUP(A665, INSEE_Communes!$A$2:$A$3783, INSEE_Communes!$F$2:$F$3783, "code introuvable")</f>
        <v>non publié</v>
      </c>
    </row>
    <row r="666" spans="1:3">
      <c r="A666" t="str">
        <f>Communes_HDF!A666</f>
        <v>02704</v>
      </c>
      <c r="B666" t="str">
        <f>Communes_HDF!B666</f>
        <v>Selens</v>
      </c>
      <c r="C666" t="str">
        <f>_xlfn.XLOOKUP(A666, INSEE_Communes!$A$2:$A$3783, INSEE_Communes!$F$2:$F$3783, "code introuvable")</f>
        <v>non publié</v>
      </c>
    </row>
    <row r="667" spans="1:3">
      <c r="A667" t="str">
        <f>Communes_HDF!A667</f>
        <v>02706</v>
      </c>
      <c r="B667" t="str">
        <f>Communes_HDF!B667</f>
        <v>Septmonts</v>
      </c>
      <c r="C667" t="str">
        <f>_xlfn.XLOOKUP(A667, INSEE_Communes!$A$2:$A$3783, INSEE_Communes!$F$2:$F$3783, "code introuvable")</f>
        <v>non publié</v>
      </c>
    </row>
    <row r="668" spans="1:3">
      <c r="A668" t="str">
        <f>Communes_HDF!A668</f>
        <v>02707</v>
      </c>
      <c r="B668" t="str">
        <f>Communes_HDF!B668</f>
        <v>Septvaux</v>
      </c>
      <c r="C668" t="str">
        <f>_xlfn.XLOOKUP(A668, INSEE_Communes!$A$2:$A$3783, INSEE_Communes!$F$2:$F$3783, "code introuvable")</f>
        <v>non publié</v>
      </c>
    </row>
    <row r="669" spans="1:3">
      <c r="A669" t="str">
        <f>Communes_HDF!A669</f>
        <v>02708</v>
      </c>
      <c r="B669" t="str">
        <f>Communes_HDF!B669</f>
        <v>Sequehart</v>
      </c>
      <c r="C669" t="str">
        <f>_xlfn.XLOOKUP(A669, INSEE_Communes!$A$2:$A$3783, INSEE_Communes!$F$2:$F$3783, "code introuvable")</f>
        <v>non publié</v>
      </c>
    </row>
    <row r="670" spans="1:3">
      <c r="A670" t="str">
        <f>Communes_HDF!A670</f>
        <v>02709</v>
      </c>
      <c r="B670" t="str">
        <f>Communes_HDF!B670</f>
        <v>Serain</v>
      </c>
      <c r="C670" t="str">
        <f>_xlfn.XLOOKUP(A670, INSEE_Communes!$A$2:$A$3783, INSEE_Communes!$F$2:$F$3783, "code introuvable")</f>
        <v>non publié</v>
      </c>
    </row>
    <row r="671" spans="1:3">
      <c r="A671" t="str">
        <f>Communes_HDF!A671</f>
        <v>02710</v>
      </c>
      <c r="B671" t="str">
        <f>Communes_HDF!B671</f>
        <v>Seraucourt-le-Grand</v>
      </c>
      <c r="C671" t="str">
        <f>_xlfn.XLOOKUP(A671, INSEE_Communes!$A$2:$A$3783, INSEE_Communes!$F$2:$F$3783, "code introuvable")</f>
        <v>non publié</v>
      </c>
    </row>
    <row r="672" spans="1:3">
      <c r="A672" t="str">
        <f>Communes_HDF!A672</f>
        <v>02711</v>
      </c>
      <c r="B672" t="str">
        <f>Communes_HDF!B672</f>
        <v>Serches</v>
      </c>
      <c r="C672" t="str">
        <f>_xlfn.XLOOKUP(A672, INSEE_Communes!$A$2:$A$3783, INSEE_Communes!$F$2:$F$3783, "code introuvable")</f>
        <v>non publié</v>
      </c>
    </row>
    <row r="673" spans="1:3">
      <c r="A673" t="str">
        <f>Communes_HDF!A673</f>
        <v>02712</v>
      </c>
      <c r="B673" t="str">
        <f>Communes_HDF!B673</f>
        <v>Sergy</v>
      </c>
      <c r="C673" t="str">
        <f>_xlfn.XLOOKUP(A673, INSEE_Communes!$A$2:$A$3783, INSEE_Communes!$F$2:$F$3783, "code introuvable")</f>
        <v>non publié</v>
      </c>
    </row>
    <row r="674" spans="1:3">
      <c r="A674" t="str">
        <f>Communes_HDF!A674</f>
        <v>02713</v>
      </c>
      <c r="B674" t="str">
        <f>Communes_HDF!B674</f>
        <v>Seringes-et-Nesles</v>
      </c>
      <c r="C674" t="str">
        <f>_xlfn.XLOOKUP(A674, INSEE_Communes!$A$2:$A$3783, INSEE_Communes!$F$2:$F$3783, "code introuvable")</f>
        <v>non publié</v>
      </c>
    </row>
    <row r="675" spans="1:3">
      <c r="A675" t="str">
        <f>Communes_HDF!A675</f>
        <v>02714</v>
      </c>
      <c r="B675" t="str">
        <f>Communes_HDF!B675</f>
        <v>Sermoise</v>
      </c>
      <c r="C675" t="str">
        <f>_xlfn.XLOOKUP(A675, INSEE_Communes!$A$2:$A$3783, INSEE_Communes!$F$2:$F$3783, "code introuvable")</f>
        <v>non publié</v>
      </c>
    </row>
    <row r="676" spans="1:3">
      <c r="A676" t="str">
        <f>Communes_HDF!A676</f>
        <v>02716</v>
      </c>
      <c r="B676" t="str">
        <f>Communes_HDF!B676</f>
        <v>Servais</v>
      </c>
      <c r="C676" t="str">
        <f>_xlfn.XLOOKUP(A676, INSEE_Communes!$A$2:$A$3783, INSEE_Communes!$F$2:$F$3783, "code introuvable")</f>
        <v>non publié</v>
      </c>
    </row>
    <row r="677" spans="1:3">
      <c r="A677" t="str">
        <f>Communes_HDF!A677</f>
        <v>02715</v>
      </c>
      <c r="B677" t="str">
        <f>Communes_HDF!B677</f>
        <v>Serval</v>
      </c>
      <c r="C677" t="str">
        <f>_xlfn.XLOOKUP(A677, INSEE_Communes!$A$2:$A$3783, INSEE_Communes!$F$2:$F$3783, "code introuvable")</f>
        <v>non publié</v>
      </c>
    </row>
    <row r="678" spans="1:3">
      <c r="A678" t="str">
        <f>Communes_HDF!A678</f>
        <v>02718</v>
      </c>
      <c r="B678" t="str">
        <f>Communes_HDF!B678</f>
        <v>Silly-la-Poterie</v>
      </c>
      <c r="C678" t="str">
        <f>_xlfn.XLOOKUP(A678, INSEE_Communes!$A$2:$A$3783, INSEE_Communes!$F$2:$F$3783, "code introuvable")</f>
        <v>non publié</v>
      </c>
    </row>
    <row r="679" spans="1:3">
      <c r="A679" t="str">
        <f>Communes_HDF!A679</f>
        <v>02719</v>
      </c>
      <c r="B679" t="str">
        <f>Communes_HDF!B679</f>
        <v>Sinceny</v>
      </c>
      <c r="C679">
        <f>_xlfn.XLOOKUP(A679, INSEE_Communes!$A$2:$A$3783, INSEE_Communes!$F$2:$F$3783, "code introuvable")</f>
        <v>15</v>
      </c>
    </row>
    <row r="680" spans="1:3">
      <c r="A680" t="str">
        <f>Communes_HDF!A680</f>
        <v>02720</v>
      </c>
      <c r="B680" t="str">
        <f>Communes_HDF!B680</f>
        <v>Sissonne</v>
      </c>
      <c r="C680" t="str">
        <f>_xlfn.XLOOKUP(A680, INSEE_Communes!$A$2:$A$3783, INSEE_Communes!$F$2:$F$3783, "code introuvable")</f>
        <v>non publié</v>
      </c>
    </row>
    <row r="681" spans="1:3">
      <c r="A681" t="str">
        <f>Communes_HDF!A681</f>
        <v>02721</v>
      </c>
      <c r="B681" t="str">
        <f>Communes_HDF!B681</f>
        <v>Sissy</v>
      </c>
      <c r="C681" t="str">
        <f>_xlfn.XLOOKUP(A681, INSEE_Communes!$A$2:$A$3783, INSEE_Communes!$F$2:$F$3783, "code introuvable")</f>
        <v>non publié</v>
      </c>
    </row>
    <row r="682" spans="1:3">
      <c r="A682" t="str">
        <f>Communes_HDF!A682</f>
        <v>02722</v>
      </c>
      <c r="B682" t="str">
        <f>Communes_HDF!B682</f>
        <v>Soissons</v>
      </c>
      <c r="C682">
        <f>_xlfn.XLOOKUP(A682, INSEE_Communes!$A$2:$A$3783, INSEE_Communes!$F$2:$F$3783, "code introuvable")</f>
        <v>32.5</v>
      </c>
    </row>
    <row r="683" spans="1:3">
      <c r="A683" t="str">
        <f>Communes_HDF!A683</f>
        <v>02723</v>
      </c>
      <c r="B683" t="str">
        <f>Communes_HDF!B683</f>
        <v>Soize</v>
      </c>
      <c r="C683" t="str">
        <f>_xlfn.XLOOKUP(A683, INSEE_Communes!$A$2:$A$3783, INSEE_Communes!$F$2:$F$3783, "code introuvable")</f>
        <v>non publié</v>
      </c>
    </row>
    <row r="684" spans="1:3">
      <c r="A684" t="str">
        <f>Communes_HDF!A684</f>
        <v>02724</v>
      </c>
      <c r="B684" t="str">
        <f>Communes_HDF!B684</f>
        <v>Sommelans</v>
      </c>
      <c r="C684" t="str">
        <f>_xlfn.XLOOKUP(A684, INSEE_Communes!$A$2:$A$3783, INSEE_Communes!$F$2:$F$3783, "code introuvable")</f>
        <v>non publié</v>
      </c>
    </row>
    <row r="685" spans="1:3">
      <c r="A685" t="str">
        <f>Communes_HDF!A685</f>
        <v>02725</v>
      </c>
      <c r="B685" t="str">
        <f>Communes_HDF!B685</f>
        <v>Sommeron</v>
      </c>
      <c r="C685" t="str">
        <f>_xlfn.XLOOKUP(A685, INSEE_Communes!$A$2:$A$3783, INSEE_Communes!$F$2:$F$3783, "code introuvable")</f>
        <v>non publié</v>
      </c>
    </row>
    <row r="686" spans="1:3">
      <c r="A686" t="str">
        <f>Communes_HDF!A686</f>
        <v>02726</v>
      </c>
      <c r="B686" t="str">
        <f>Communes_HDF!B686</f>
        <v>Sommette-Eaucourt</v>
      </c>
      <c r="C686" t="str">
        <f>_xlfn.XLOOKUP(A686, INSEE_Communes!$A$2:$A$3783, INSEE_Communes!$F$2:$F$3783, "code introuvable")</f>
        <v>non publié</v>
      </c>
    </row>
    <row r="687" spans="1:3">
      <c r="A687" t="str">
        <f>Communes_HDF!A687</f>
        <v>02727</v>
      </c>
      <c r="B687" t="str">
        <f>Communes_HDF!B687</f>
        <v>Sons-et-Ronchères</v>
      </c>
      <c r="C687" t="str">
        <f>_xlfn.XLOOKUP(A687, INSEE_Communes!$A$2:$A$3783, INSEE_Communes!$F$2:$F$3783, "code introuvable")</f>
        <v>non publié</v>
      </c>
    </row>
    <row r="688" spans="1:3">
      <c r="A688" t="str">
        <f>Communes_HDF!A688</f>
        <v>02728</v>
      </c>
      <c r="B688" t="str">
        <f>Communes_HDF!B688</f>
        <v>Sorbais</v>
      </c>
      <c r="C688" t="str">
        <f>_xlfn.XLOOKUP(A688, INSEE_Communes!$A$2:$A$3783, INSEE_Communes!$F$2:$F$3783, "code introuvable")</f>
        <v>non publié</v>
      </c>
    </row>
    <row r="689" spans="1:3">
      <c r="A689" t="str">
        <f>Communes_HDF!A689</f>
        <v>02729</v>
      </c>
      <c r="B689" t="str">
        <f>Communes_HDF!B689</f>
        <v>Soucy</v>
      </c>
      <c r="C689" t="str">
        <f>_xlfn.XLOOKUP(A689, INSEE_Communes!$A$2:$A$3783, INSEE_Communes!$F$2:$F$3783, "code introuvable")</f>
        <v>non publié</v>
      </c>
    </row>
    <row r="690" spans="1:3">
      <c r="A690" t="str">
        <f>Communes_HDF!A690</f>
        <v>02730</v>
      </c>
      <c r="B690" t="str">
        <f>Communes_HDF!B690</f>
        <v>Soupir</v>
      </c>
      <c r="C690" t="str">
        <f>_xlfn.XLOOKUP(A690, INSEE_Communes!$A$2:$A$3783, INSEE_Communes!$F$2:$F$3783, "code introuvable")</f>
        <v>non publié</v>
      </c>
    </row>
    <row r="691" spans="1:3">
      <c r="A691" t="str">
        <f>Communes_HDF!A691</f>
        <v>02732</v>
      </c>
      <c r="B691" t="str">
        <f>Communes_HDF!B691</f>
        <v>Surfontaine</v>
      </c>
      <c r="C691" t="str">
        <f>_xlfn.XLOOKUP(A691, INSEE_Communes!$A$2:$A$3783, INSEE_Communes!$F$2:$F$3783, "code introuvable")</f>
        <v>non publié</v>
      </c>
    </row>
    <row r="692" spans="1:3">
      <c r="A692" t="str">
        <f>Communes_HDF!A692</f>
        <v>02717</v>
      </c>
      <c r="B692" t="str">
        <f>Communes_HDF!B692</f>
        <v>Séry-lès-Mézières</v>
      </c>
      <c r="C692" t="str">
        <f>_xlfn.XLOOKUP(A692, INSEE_Communes!$A$2:$A$3783, INSEE_Communes!$F$2:$F$3783, "code introuvable")</f>
        <v>non publié</v>
      </c>
    </row>
    <row r="693" spans="1:3">
      <c r="A693" t="str">
        <f>Communes_HDF!A693</f>
        <v>02734</v>
      </c>
      <c r="B693" t="str">
        <f>Communes_HDF!B693</f>
        <v>Taillefontaine</v>
      </c>
      <c r="C693" t="str">
        <f>_xlfn.XLOOKUP(A693, INSEE_Communes!$A$2:$A$3783, INSEE_Communes!$F$2:$F$3783, "code introuvable")</f>
        <v>non publié</v>
      </c>
    </row>
    <row r="694" spans="1:3">
      <c r="A694" t="str">
        <f>Communes_HDF!A694</f>
        <v>02735</v>
      </c>
      <c r="B694" t="str">
        <f>Communes_HDF!B694</f>
        <v>Tannières</v>
      </c>
      <c r="C694" t="str">
        <f>_xlfn.XLOOKUP(A694, INSEE_Communes!$A$2:$A$3783, INSEE_Communes!$F$2:$F$3783, "code introuvable")</f>
        <v>non publié</v>
      </c>
    </row>
    <row r="695" spans="1:3">
      <c r="A695" t="str">
        <f>Communes_HDF!A695</f>
        <v>02736</v>
      </c>
      <c r="B695" t="str">
        <f>Communes_HDF!B695</f>
        <v>Tartiers</v>
      </c>
      <c r="C695" t="str">
        <f>_xlfn.XLOOKUP(A695, INSEE_Communes!$A$2:$A$3783, INSEE_Communes!$F$2:$F$3783, "code introuvable")</f>
        <v>non publié</v>
      </c>
    </row>
    <row r="696" spans="1:3">
      <c r="A696" t="str">
        <f>Communes_HDF!A696</f>
        <v>02737</v>
      </c>
      <c r="B696" t="str">
        <f>Communes_HDF!B696</f>
        <v>Tavaux-et-Pontséricourt</v>
      </c>
      <c r="C696" t="str">
        <f>_xlfn.XLOOKUP(A696, INSEE_Communes!$A$2:$A$3783, INSEE_Communes!$F$2:$F$3783, "code introuvable")</f>
        <v>non publié</v>
      </c>
    </row>
    <row r="697" spans="1:3">
      <c r="A697" t="str">
        <f>Communes_HDF!A697</f>
        <v>02738</v>
      </c>
      <c r="B697" t="str">
        <f>Communes_HDF!B697</f>
        <v>Tergnier</v>
      </c>
      <c r="C697">
        <f>_xlfn.XLOOKUP(A697, INSEE_Communes!$A$2:$A$3783, INSEE_Communes!$F$2:$F$3783, "code introuvable")</f>
        <v>27</v>
      </c>
    </row>
    <row r="698" spans="1:3">
      <c r="A698" t="str">
        <f>Communes_HDF!A698</f>
        <v>02739</v>
      </c>
      <c r="B698" t="str">
        <f>Communes_HDF!B698</f>
        <v>Terny-Sorny</v>
      </c>
      <c r="C698" t="str">
        <f>_xlfn.XLOOKUP(A698, INSEE_Communes!$A$2:$A$3783, INSEE_Communes!$F$2:$F$3783, "code introuvable")</f>
        <v>non publié</v>
      </c>
    </row>
    <row r="699" spans="1:3">
      <c r="A699" t="str">
        <f>Communes_HDF!A699</f>
        <v>02740</v>
      </c>
      <c r="B699" t="str">
        <f>Communes_HDF!B699</f>
        <v>Thenailles</v>
      </c>
      <c r="C699" t="str">
        <f>_xlfn.XLOOKUP(A699, INSEE_Communes!$A$2:$A$3783, INSEE_Communes!$F$2:$F$3783, "code introuvable")</f>
        <v>non publié</v>
      </c>
    </row>
    <row r="700" spans="1:3">
      <c r="A700" t="str">
        <f>Communes_HDF!A700</f>
        <v>02741</v>
      </c>
      <c r="B700" t="str">
        <f>Communes_HDF!B700</f>
        <v>Thenelles</v>
      </c>
      <c r="C700" t="str">
        <f>_xlfn.XLOOKUP(A700, INSEE_Communes!$A$2:$A$3783, INSEE_Communes!$F$2:$F$3783, "code introuvable")</f>
        <v>non publié</v>
      </c>
    </row>
    <row r="701" spans="1:3">
      <c r="A701" t="str">
        <f>Communes_HDF!A701</f>
        <v>02742</v>
      </c>
      <c r="B701" t="str">
        <f>Communes_HDF!B701</f>
        <v>Thiernu</v>
      </c>
      <c r="C701" t="str">
        <f>_xlfn.XLOOKUP(A701, INSEE_Communes!$A$2:$A$3783, INSEE_Communes!$F$2:$F$3783, "code introuvable")</f>
        <v>non publié</v>
      </c>
    </row>
    <row r="702" spans="1:3">
      <c r="A702" t="str">
        <f>Communes_HDF!A702</f>
        <v>02744</v>
      </c>
      <c r="B702" t="str">
        <f>Communes_HDF!B702</f>
        <v>Torcy-en-Valois</v>
      </c>
      <c r="C702" t="str">
        <f>_xlfn.XLOOKUP(A702, INSEE_Communes!$A$2:$A$3783, INSEE_Communes!$F$2:$F$3783, "code introuvable")</f>
        <v>non publié</v>
      </c>
    </row>
    <row r="703" spans="1:3">
      <c r="A703" t="str">
        <f>Communes_HDF!A703</f>
        <v>02745</v>
      </c>
      <c r="B703" t="str">
        <f>Communes_HDF!B703</f>
        <v>Toulis-et-Attencourt</v>
      </c>
      <c r="C703" t="str">
        <f>_xlfn.XLOOKUP(A703, INSEE_Communes!$A$2:$A$3783, INSEE_Communes!$F$2:$F$3783, "code introuvable")</f>
        <v>non publié</v>
      </c>
    </row>
    <row r="704" spans="1:3">
      <c r="A704" t="str">
        <f>Communes_HDF!A704</f>
        <v>02746</v>
      </c>
      <c r="B704" t="str">
        <f>Communes_HDF!B704</f>
        <v>Travecy</v>
      </c>
      <c r="C704" t="str">
        <f>_xlfn.XLOOKUP(A704, INSEE_Communes!$A$2:$A$3783, INSEE_Communes!$F$2:$F$3783, "code introuvable")</f>
        <v>non publié</v>
      </c>
    </row>
    <row r="705" spans="1:3">
      <c r="A705" t="str">
        <f>Communes_HDF!A705</f>
        <v>02747</v>
      </c>
      <c r="B705" t="str">
        <f>Communes_HDF!B705</f>
        <v>Trefcon</v>
      </c>
      <c r="C705" t="str">
        <f>_xlfn.XLOOKUP(A705, INSEE_Communes!$A$2:$A$3783, INSEE_Communes!$F$2:$F$3783, "code introuvable")</f>
        <v>non publié</v>
      </c>
    </row>
    <row r="706" spans="1:3">
      <c r="A706" t="str">
        <f>Communes_HDF!A706</f>
        <v>02750</v>
      </c>
      <c r="B706" t="str">
        <f>Communes_HDF!B706</f>
        <v>Trosly-Loire</v>
      </c>
      <c r="C706" t="str">
        <f>_xlfn.XLOOKUP(A706, INSEE_Communes!$A$2:$A$3783, INSEE_Communes!$F$2:$F$3783, "code introuvable")</f>
        <v>non publié</v>
      </c>
    </row>
    <row r="707" spans="1:3">
      <c r="A707" t="str">
        <f>Communes_HDF!A707</f>
        <v>02749</v>
      </c>
      <c r="B707" t="str">
        <f>Communes_HDF!B707</f>
        <v>Troësnes</v>
      </c>
      <c r="C707" t="str">
        <f>_xlfn.XLOOKUP(A707, INSEE_Communes!$A$2:$A$3783, INSEE_Communes!$F$2:$F$3783, "code introuvable")</f>
        <v>non publié</v>
      </c>
    </row>
    <row r="708" spans="1:3">
      <c r="A708" t="str">
        <f>Communes_HDF!A708</f>
        <v>02751</v>
      </c>
      <c r="B708" t="str">
        <f>Communes_HDF!B708</f>
        <v>Trucy</v>
      </c>
      <c r="C708" t="str">
        <f>_xlfn.XLOOKUP(A708, INSEE_Communes!$A$2:$A$3783, INSEE_Communes!$F$2:$F$3783, "code introuvable")</f>
        <v>non publié</v>
      </c>
    </row>
    <row r="709" spans="1:3">
      <c r="A709" t="str">
        <f>Communes_HDF!A709</f>
        <v>02748</v>
      </c>
      <c r="B709" t="str">
        <f>Communes_HDF!B709</f>
        <v>Trélou-sur-Marne</v>
      </c>
      <c r="C709" t="str">
        <f>_xlfn.XLOOKUP(A709, INSEE_Communes!$A$2:$A$3783, INSEE_Communes!$F$2:$F$3783, "code introuvable")</f>
        <v>non publié</v>
      </c>
    </row>
    <row r="710" spans="1:3">
      <c r="A710" t="str">
        <f>Communes_HDF!A710</f>
        <v>02752</v>
      </c>
      <c r="B710" t="str">
        <f>Communes_HDF!B710</f>
        <v>Tugny-et-Pont</v>
      </c>
      <c r="C710" t="str">
        <f>_xlfn.XLOOKUP(A710, INSEE_Communes!$A$2:$A$3783, INSEE_Communes!$F$2:$F$3783, "code introuvable")</f>
        <v>non publié</v>
      </c>
    </row>
    <row r="711" spans="1:3">
      <c r="A711" t="str">
        <f>Communes_HDF!A711</f>
        <v>02753</v>
      </c>
      <c r="B711" t="str">
        <f>Communes_HDF!B711</f>
        <v>Tupigny</v>
      </c>
      <c r="C711" t="str">
        <f>_xlfn.XLOOKUP(A711, INSEE_Communes!$A$2:$A$3783, INSEE_Communes!$F$2:$F$3783, "code introuvable")</f>
        <v>non publié</v>
      </c>
    </row>
    <row r="712" spans="1:3">
      <c r="A712" t="str">
        <f>Communes_HDF!A712</f>
        <v>02754</v>
      </c>
      <c r="B712" t="str">
        <f>Communes_HDF!B712</f>
        <v>Ugny-le-Gay</v>
      </c>
      <c r="C712" t="str">
        <f>_xlfn.XLOOKUP(A712, INSEE_Communes!$A$2:$A$3783, INSEE_Communes!$F$2:$F$3783, "code introuvable")</f>
        <v>non publié</v>
      </c>
    </row>
    <row r="713" spans="1:3">
      <c r="A713" t="str">
        <f>Communes_HDF!A713</f>
        <v>02755</v>
      </c>
      <c r="B713" t="str">
        <f>Communes_HDF!B713</f>
        <v>Urcel</v>
      </c>
      <c r="C713" t="str">
        <f>_xlfn.XLOOKUP(A713, INSEE_Communes!$A$2:$A$3783, INSEE_Communes!$F$2:$F$3783, "code introuvable")</f>
        <v>non publié</v>
      </c>
    </row>
    <row r="714" spans="1:3">
      <c r="A714" t="str">
        <f>Communes_HDF!A714</f>
        <v>02756</v>
      </c>
      <c r="B714" t="str">
        <f>Communes_HDF!B714</f>
        <v>Urvillers</v>
      </c>
      <c r="C714" t="str">
        <f>_xlfn.XLOOKUP(A714, INSEE_Communes!$A$2:$A$3783, INSEE_Communes!$F$2:$F$3783, "code introuvable")</f>
        <v>non publié</v>
      </c>
    </row>
    <row r="715" spans="1:3">
      <c r="A715" t="str">
        <f>Communes_HDF!A715</f>
        <v>02757</v>
      </c>
      <c r="B715" t="str">
        <f>Communes_HDF!B715</f>
        <v>Vadencourt</v>
      </c>
      <c r="C715" t="str">
        <f>_xlfn.XLOOKUP(A715, INSEE_Communes!$A$2:$A$3783, INSEE_Communes!$F$2:$F$3783, "code introuvable")</f>
        <v>non publié</v>
      </c>
    </row>
    <row r="716" spans="1:3">
      <c r="A716" t="str">
        <f>Communes_HDF!A716</f>
        <v>02758</v>
      </c>
      <c r="B716" t="str">
        <f>Communes_HDF!B716</f>
        <v>Vailly-sur-Aisne</v>
      </c>
      <c r="C716">
        <f>_xlfn.XLOOKUP(A716, INSEE_Communes!$A$2:$A$3783, INSEE_Communes!$F$2:$F$3783, "code introuvable")</f>
        <v>18</v>
      </c>
    </row>
    <row r="717" spans="1:3">
      <c r="A717" t="str">
        <f>Communes_HDF!A717</f>
        <v>02053</v>
      </c>
      <c r="B717" t="str">
        <f>Communes_HDF!B717</f>
        <v>Vallées en Champagne</v>
      </c>
      <c r="C717" t="str">
        <f>_xlfn.XLOOKUP(A717, INSEE_Communes!$A$2:$A$3783, INSEE_Communes!$F$2:$F$3783, "code introuvable")</f>
        <v>non publié</v>
      </c>
    </row>
    <row r="718" spans="1:3">
      <c r="A718" t="str">
        <f>Communes_HDF!A718</f>
        <v>02761</v>
      </c>
      <c r="B718" t="str">
        <f>Communes_HDF!B718</f>
        <v>Variscourt</v>
      </c>
      <c r="C718" t="str">
        <f>_xlfn.XLOOKUP(A718, INSEE_Communes!$A$2:$A$3783, INSEE_Communes!$F$2:$F$3783, "code introuvable")</f>
        <v>non publié</v>
      </c>
    </row>
    <row r="719" spans="1:3">
      <c r="A719" t="str">
        <f>Communes_HDF!A719</f>
        <v>02762</v>
      </c>
      <c r="B719" t="str">
        <f>Communes_HDF!B719</f>
        <v>Vassens</v>
      </c>
      <c r="C719" t="str">
        <f>_xlfn.XLOOKUP(A719, INSEE_Communes!$A$2:$A$3783, INSEE_Communes!$F$2:$F$3783, "code introuvable")</f>
        <v>non publié</v>
      </c>
    </row>
    <row r="720" spans="1:3">
      <c r="A720" t="str">
        <f>Communes_HDF!A720</f>
        <v>02763</v>
      </c>
      <c r="B720" t="str">
        <f>Communes_HDF!B720</f>
        <v>Vasseny</v>
      </c>
      <c r="C720" t="str">
        <f>_xlfn.XLOOKUP(A720, INSEE_Communes!$A$2:$A$3783, INSEE_Communes!$F$2:$F$3783, "code introuvable")</f>
        <v>non publié</v>
      </c>
    </row>
    <row r="721" spans="1:3">
      <c r="A721" t="str">
        <f>Communes_HDF!A721</f>
        <v>02764</v>
      </c>
      <c r="B721" t="str">
        <f>Communes_HDF!B721</f>
        <v>Vassogne</v>
      </c>
      <c r="C721" t="str">
        <f>_xlfn.XLOOKUP(A721, INSEE_Communes!$A$2:$A$3783, INSEE_Communes!$F$2:$F$3783, "code introuvable")</f>
        <v>non publié</v>
      </c>
    </row>
    <row r="722" spans="1:3">
      <c r="A722" t="str">
        <f>Communes_HDF!A722</f>
        <v>02765</v>
      </c>
      <c r="B722" t="str">
        <f>Communes_HDF!B722</f>
        <v>Vaucelles-et-Beffecourt</v>
      </c>
      <c r="C722" t="str">
        <f>_xlfn.XLOOKUP(A722, INSEE_Communes!$A$2:$A$3783, INSEE_Communes!$F$2:$F$3783, "code introuvable")</f>
        <v>non publié</v>
      </c>
    </row>
    <row r="723" spans="1:3">
      <c r="A723" t="str">
        <f>Communes_HDF!A723</f>
        <v>02766</v>
      </c>
      <c r="B723" t="str">
        <f>Communes_HDF!B723</f>
        <v>Vaudesson</v>
      </c>
      <c r="C723" t="str">
        <f>_xlfn.XLOOKUP(A723, INSEE_Communes!$A$2:$A$3783, INSEE_Communes!$F$2:$F$3783, "code introuvable")</f>
        <v>non publié</v>
      </c>
    </row>
    <row r="724" spans="1:3">
      <c r="A724" t="str">
        <f>Communes_HDF!A724</f>
        <v>02769</v>
      </c>
      <c r="B724" t="str">
        <f>Communes_HDF!B724</f>
        <v>Vaux-Andigny</v>
      </c>
      <c r="C724" t="str">
        <f>_xlfn.XLOOKUP(A724, INSEE_Communes!$A$2:$A$3783, INSEE_Communes!$F$2:$F$3783, "code introuvable")</f>
        <v>non publié</v>
      </c>
    </row>
    <row r="725" spans="1:3">
      <c r="A725" t="str">
        <f>Communes_HDF!A725</f>
        <v>02772</v>
      </c>
      <c r="B725" t="str">
        <f>Communes_HDF!B725</f>
        <v>Vaux-en-Vermandois</v>
      </c>
      <c r="C725" t="str">
        <f>_xlfn.XLOOKUP(A725, INSEE_Communes!$A$2:$A$3783, INSEE_Communes!$F$2:$F$3783, "code introuvable")</f>
        <v>non publié</v>
      </c>
    </row>
    <row r="726" spans="1:3">
      <c r="A726" t="str">
        <f>Communes_HDF!A726</f>
        <v>02768</v>
      </c>
      <c r="B726" t="str">
        <f>Communes_HDF!B726</f>
        <v>Vauxaillon</v>
      </c>
      <c r="C726" t="str">
        <f>_xlfn.XLOOKUP(A726, INSEE_Communes!$A$2:$A$3783, INSEE_Communes!$F$2:$F$3783, "code introuvable")</f>
        <v>non publié</v>
      </c>
    </row>
    <row r="727" spans="1:3">
      <c r="A727" t="str">
        <f>Communes_HDF!A727</f>
        <v>02770</v>
      </c>
      <c r="B727" t="str">
        <f>Communes_HDF!B727</f>
        <v>Vauxbuin</v>
      </c>
      <c r="C727" t="str">
        <f>_xlfn.XLOOKUP(A727, INSEE_Communes!$A$2:$A$3783, INSEE_Communes!$F$2:$F$3783, "code introuvable")</f>
        <v>non publié</v>
      </c>
    </row>
    <row r="728" spans="1:3">
      <c r="A728" t="str">
        <f>Communes_HDF!A728</f>
        <v>02767</v>
      </c>
      <c r="B728" t="str">
        <f>Communes_HDF!B728</f>
        <v>Vauxrezis</v>
      </c>
      <c r="C728" t="str">
        <f>_xlfn.XLOOKUP(A728, INSEE_Communes!$A$2:$A$3783, INSEE_Communes!$F$2:$F$3783, "code introuvable")</f>
        <v>non publié</v>
      </c>
    </row>
    <row r="729" spans="1:3">
      <c r="A729" t="str">
        <f>Communes_HDF!A729</f>
        <v>02773</v>
      </c>
      <c r="B729" t="str">
        <f>Communes_HDF!B729</f>
        <v>Vauxtin</v>
      </c>
      <c r="C729" t="str">
        <f>_xlfn.XLOOKUP(A729, INSEE_Communes!$A$2:$A$3783, INSEE_Communes!$F$2:$F$3783, "code introuvable")</f>
        <v>non publié</v>
      </c>
    </row>
    <row r="730" spans="1:3">
      <c r="A730" t="str">
        <f>Communes_HDF!A730</f>
        <v>02774</v>
      </c>
      <c r="B730" t="str">
        <f>Communes_HDF!B730</f>
        <v>Vendelles</v>
      </c>
      <c r="C730" t="str">
        <f>_xlfn.XLOOKUP(A730, INSEE_Communes!$A$2:$A$3783, INSEE_Communes!$F$2:$F$3783, "code introuvable")</f>
        <v>non publié</v>
      </c>
    </row>
    <row r="731" spans="1:3">
      <c r="A731" t="str">
        <f>Communes_HDF!A731</f>
        <v>02775</v>
      </c>
      <c r="B731" t="str">
        <f>Communes_HDF!B731</f>
        <v>Vendeuil</v>
      </c>
      <c r="C731" t="str">
        <f>_xlfn.XLOOKUP(A731, INSEE_Communes!$A$2:$A$3783, INSEE_Communes!$F$2:$F$3783, "code introuvable")</f>
        <v>non publié</v>
      </c>
    </row>
    <row r="732" spans="1:3">
      <c r="A732" t="str">
        <f>Communes_HDF!A732</f>
        <v>02776</v>
      </c>
      <c r="B732" t="str">
        <f>Communes_HDF!B732</f>
        <v>Vendhuile</v>
      </c>
      <c r="C732" t="str">
        <f>_xlfn.XLOOKUP(A732, INSEE_Communes!$A$2:$A$3783, INSEE_Communes!$F$2:$F$3783, "code introuvable")</f>
        <v>non publié</v>
      </c>
    </row>
    <row r="733" spans="1:3">
      <c r="A733" t="str">
        <f>Communes_HDF!A733</f>
        <v>02777</v>
      </c>
      <c r="B733" t="str">
        <f>Communes_HDF!B733</f>
        <v>Vendières</v>
      </c>
      <c r="C733" t="str">
        <f>_xlfn.XLOOKUP(A733, INSEE_Communes!$A$2:$A$3783, INSEE_Communes!$F$2:$F$3783, "code introuvable")</f>
        <v>non publié</v>
      </c>
    </row>
    <row r="734" spans="1:3">
      <c r="A734" t="str">
        <f>Communes_HDF!A734</f>
        <v>02778</v>
      </c>
      <c r="B734" t="str">
        <f>Communes_HDF!B734</f>
        <v>Vendresse-Beaulne</v>
      </c>
      <c r="C734" t="str">
        <f>_xlfn.XLOOKUP(A734, INSEE_Communes!$A$2:$A$3783, INSEE_Communes!$F$2:$F$3783, "code introuvable")</f>
        <v>non publié</v>
      </c>
    </row>
    <row r="735" spans="1:3">
      <c r="A735" t="str">
        <f>Communes_HDF!A735</f>
        <v>02780</v>
      </c>
      <c r="B735" t="str">
        <f>Communes_HDF!B735</f>
        <v>Venizel</v>
      </c>
      <c r="C735" t="str">
        <f>_xlfn.XLOOKUP(A735, INSEE_Communes!$A$2:$A$3783, INSEE_Communes!$F$2:$F$3783, "code introuvable")</f>
        <v>non publié</v>
      </c>
    </row>
    <row r="736" spans="1:3">
      <c r="A736" t="str">
        <f>Communes_HDF!A736</f>
        <v>02781</v>
      </c>
      <c r="B736" t="str">
        <f>Communes_HDF!B736</f>
        <v>Verdilly</v>
      </c>
      <c r="C736" t="str">
        <f>_xlfn.XLOOKUP(A736, INSEE_Communes!$A$2:$A$3783, INSEE_Communes!$F$2:$F$3783, "code introuvable")</f>
        <v>non publié</v>
      </c>
    </row>
    <row r="737" spans="1:3">
      <c r="A737" t="str">
        <f>Communes_HDF!A737</f>
        <v>02785</v>
      </c>
      <c r="B737" t="str">
        <f>Communes_HDF!B737</f>
        <v>Vermand</v>
      </c>
      <c r="C737" t="str">
        <f>_xlfn.XLOOKUP(A737, INSEE_Communes!$A$2:$A$3783, INSEE_Communes!$F$2:$F$3783, "code introuvable")</f>
        <v>non publié</v>
      </c>
    </row>
    <row r="738" spans="1:3">
      <c r="A738" t="str">
        <f>Communes_HDF!A738</f>
        <v>02786</v>
      </c>
      <c r="B738" t="str">
        <f>Communes_HDF!B738</f>
        <v>Verneuil-sous-Coucy</v>
      </c>
      <c r="C738" t="str">
        <f>_xlfn.XLOOKUP(A738, INSEE_Communes!$A$2:$A$3783, INSEE_Communes!$F$2:$F$3783, "code introuvable")</f>
        <v>non publié</v>
      </c>
    </row>
    <row r="739" spans="1:3">
      <c r="A739" t="str">
        <f>Communes_HDF!A739</f>
        <v>02787</v>
      </c>
      <c r="B739" t="str">
        <f>Communes_HDF!B739</f>
        <v>Verneuil-sur-Serre</v>
      </c>
      <c r="C739" t="str">
        <f>_xlfn.XLOOKUP(A739, INSEE_Communes!$A$2:$A$3783, INSEE_Communes!$F$2:$F$3783, "code introuvable")</f>
        <v>non publié</v>
      </c>
    </row>
    <row r="740" spans="1:3">
      <c r="A740" t="str">
        <f>Communes_HDF!A740</f>
        <v>02788</v>
      </c>
      <c r="B740" t="str">
        <f>Communes_HDF!B740</f>
        <v>Versigny</v>
      </c>
      <c r="C740" t="str">
        <f>_xlfn.XLOOKUP(A740, INSEE_Communes!$A$2:$A$3783, INSEE_Communes!$F$2:$F$3783, "code introuvable")</f>
        <v>non publié</v>
      </c>
    </row>
    <row r="741" spans="1:3">
      <c r="A741" t="str">
        <f>Communes_HDF!A741</f>
        <v>02789</v>
      </c>
      <c r="B741" t="str">
        <f>Communes_HDF!B741</f>
        <v>Vervins</v>
      </c>
      <c r="C741">
        <f>_xlfn.XLOOKUP(A741, INSEE_Communes!$A$2:$A$3783, INSEE_Communes!$F$2:$F$3783, "code introuvable")</f>
        <v>27</v>
      </c>
    </row>
    <row r="742" spans="1:3">
      <c r="A742" t="str">
        <f>Communes_HDF!A742</f>
        <v>02790</v>
      </c>
      <c r="B742" t="str">
        <f>Communes_HDF!B742</f>
        <v>Vesles-et-Caumont</v>
      </c>
      <c r="C742" t="str">
        <f>_xlfn.XLOOKUP(A742, INSEE_Communes!$A$2:$A$3783, INSEE_Communes!$F$2:$F$3783, "code introuvable")</f>
        <v>non publié</v>
      </c>
    </row>
    <row r="743" spans="1:3">
      <c r="A743" t="str">
        <f>Communes_HDF!A743</f>
        <v>02791</v>
      </c>
      <c r="B743" t="str">
        <f>Communes_HDF!B743</f>
        <v>Veslud</v>
      </c>
      <c r="C743" t="str">
        <f>_xlfn.XLOOKUP(A743, INSEE_Communes!$A$2:$A$3783, INSEE_Communes!$F$2:$F$3783, "code introuvable")</f>
        <v>non publié</v>
      </c>
    </row>
    <row r="744" spans="1:3">
      <c r="A744" t="str">
        <f>Communes_HDF!A744</f>
        <v>02792</v>
      </c>
      <c r="B744" t="str">
        <f>Communes_HDF!B744</f>
        <v>Veuilly-la-Poterie</v>
      </c>
      <c r="C744" t="str">
        <f>_xlfn.XLOOKUP(A744, INSEE_Communes!$A$2:$A$3783, INSEE_Communes!$F$2:$F$3783, "code introuvable")</f>
        <v>non publié</v>
      </c>
    </row>
    <row r="745" spans="1:3">
      <c r="A745" t="str">
        <f>Communes_HDF!A745</f>
        <v>02795</v>
      </c>
      <c r="B745" t="str">
        <f>Communes_HDF!B745</f>
        <v>Vic-sur-Aisne</v>
      </c>
      <c r="C745" t="str">
        <f>_xlfn.XLOOKUP(A745, INSEE_Communes!$A$2:$A$3783, INSEE_Communes!$F$2:$F$3783, "code introuvable")</f>
        <v>non publié</v>
      </c>
    </row>
    <row r="746" spans="1:3">
      <c r="A746" t="str">
        <f>Communes_HDF!A746</f>
        <v>02796</v>
      </c>
      <c r="B746" t="str">
        <f>Communes_HDF!B746</f>
        <v>Vichel-Nanteuil</v>
      </c>
      <c r="C746" t="str">
        <f>_xlfn.XLOOKUP(A746, INSEE_Communes!$A$2:$A$3783, INSEE_Communes!$F$2:$F$3783, "code introuvable")</f>
        <v>non publié</v>
      </c>
    </row>
    <row r="747" spans="1:3">
      <c r="A747" t="str">
        <f>Communes_HDF!A747</f>
        <v>02797</v>
      </c>
      <c r="B747" t="str">
        <f>Communes_HDF!B747</f>
        <v>Viel-Arcy</v>
      </c>
      <c r="C747" t="str">
        <f>_xlfn.XLOOKUP(A747, INSEE_Communes!$A$2:$A$3783, INSEE_Communes!$F$2:$F$3783, "code introuvable")</f>
        <v>non publié</v>
      </c>
    </row>
    <row r="748" spans="1:3">
      <c r="A748" t="str">
        <f>Communes_HDF!A748</f>
        <v>02798</v>
      </c>
      <c r="B748" t="str">
        <f>Communes_HDF!B748</f>
        <v>Viels-Maisons</v>
      </c>
      <c r="C748" t="str">
        <f>_xlfn.XLOOKUP(A748, INSEE_Communes!$A$2:$A$3783, INSEE_Communes!$F$2:$F$3783, "code introuvable")</f>
        <v>non publié</v>
      </c>
    </row>
    <row r="749" spans="1:3">
      <c r="A749" t="str">
        <f>Communes_HDF!A749</f>
        <v>02799</v>
      </c>
      <c r="B749" t="str">
        <f>Communes_HDF!B749</f>
        <v>Vierzy</v>
      </c>
      <c r="C749" t="str">
        <f>_xlfn.XLOOKUP(A749, INSEE_Communes!$A$2:$A$3783, INSEE_Communes!$F$2:$F$3783, "code introuvable")</f>
        <v>non publié</v>
      </c>
    </row>
    <row r="750" spans="1:3">
      <c r="A750" t="str">
        <f>Communes_HDF!A750</f>
        <v>02800</v>
      </c>
      <c r="B750" t="str">
        <f>Communes_HDF!B750</f>
        <v>Viffort</v>
      </c>
      <c r="C750" t="str">
        <f>_xlfn.XLOOKUP(A750, INSEE_Communes!$A$2:$A$3783, INSEE_Communes!$F$2:$F$3783, "code introuvable")</f>
        <v>non publié</v>
      </c>
    </row>
    <row r="751" spans="1:3">
      <c r="A751" t="str">
        <f>Communes_HDF!A751</f>
        <v>02801</v>
      </c>
      <c r="B751" t="str">
        <f>Communes_HDF!B751</f>
        <v>Vigneux-Hocquet</v>
      </c>
      <c r="C751" t="str">
        <f>_xlfn.XLOOKUP(A751, INSEE_Communes!$A$2:$A$3783, INSEE_Communes!$F$2:$F$3783, "code introuvable")</f>
        <v>non publié</v>
      </c>
    </row>
    <row r="752" spans="1:3">
      <c r="A752" t="str">
        <f>Communes_HDF!A752</f>
        <v>02817</v>
      </c>
      <c r="B752" t="str">
        <f>Communes_HDF!B752</f>
        <v>Ville-Savoye</v>
      </c>
      <c r="C752" t="str">
        <f>_xlfn.XLOOKUP(A752, INSEE_Communes!$A$2:$A$3783, INSEE_Communes!$F$2:$F$3783, "code introuvable")</f>
        <v>non publié</v>
      </c>
    </row>
    <row r="753" spans="1:3">
      <c r="A753" t="str">
        <f>Communes_HDF!A753</f>
        <v>02804</v>
      </c>
      <c r="B753" t="str">
        <f>Communes_HDF!B753</f>
        <v>Villemontoire</v>
      </c>
      <c r="C753" t="str">
        <f>_xlfn.XLOOKUP(A753, INSEE_Communes!$A$2:$A$3783, INSEE_Communes!$F$2:$F$3783, "code introuvable")</f>
        <v>non publié</v>
      </c>
    </row>
    <row r="754" spans="1:3">
      <c r="A754" t="str">
        <f>Communes_HDF!A754</f>
        <v>02805</v>
      </c>
      <c r="B754" t="str">
        <f>Communes_HDF!B754</f>
        <v>Villeneuve-Saint-Germain</v>
      </c>
      <c r="C754">
        <f>_xlfn.XLOOKUP(A754, INSEE_Communes!$A$2:$A$3783, INSEE_Communes!$F$2:$F$3783, "code introuvable")</f>
        <v>22</v>
      </c>
    </row>
    <row r="755" spans="1:3">
      <c r="A755" t="str">
        <f>Communes_HDF!A755</f>
        <v>02360</v>
      </c>
      <c r="B755" t="str">
        <f>Communes_HDF!B755</f>
        <v>Villeneuve-sur-Aisne</v>
      </c>
      <c r="C755">
        <f>_xlfn.XLOOKUP(A755, INSEE_Communes!$A$2:$A$3783, INSEE_Communes!$F$2:$F$3783, "code introuvable")</f>
        <v>9</v>
      </c>
    </row>
    <row r="756" spans="1:3">
      <c r="A756" t="str">
        <f>Communes_HDF!A756</f>
        <v>02806</v>
      </c>
      <c r="B756" t="str">
        <f>Communes_HDF!B756</f>
        <v>Villeneuve-sur-Fère</v>
      </c>
      <c r="C756" t="str">
        <f>_xlfn.XLOOKUP(A756, INSEE_Communes!$A$2:$A$3783, INSEE_Communes!$F$2:$F$3783, "code introuvable")</f>
        <v>non publié</v>
      </c>
    </row>
    <row r="757" spans="1:3">
      <c r="A757" t="str">
        <f>Communes_HDF!A757</f>
        <v>02807</v>
      </c>
      <c r="B757" t="str">
        <f>Communes_HDF!B757</f>
        <v>Villequier-Aumont</v>
      </c>
      <c r="C757" t="str">
        <f>_xlfn.XLOOKUP(A757, INSEE_Communes!$A$2:$A$3783, INSEE_Communes!$F$2:$F$3783, "code introuvable")</f>
        <v>non publié</v>
      </c>
    </row>
    <row r="758" spans="1:3">
      <c r="A758" t="str">
        <f>Communes_HDF!A758</f>
        <v>02808</v>
      </c>
      <c r="B758" t="str">
        <f>Communes_HDF!B758</f>
        <v>Villeret</v>
      </c>
      <c r="C758" t="str">
        <f>_xlfn.XLOOKUP(A758, INSEE_Communes!$A$2:$A$3783, INSEE_Communes!$F$2:$F$3783, "code introuvable")</f>
        <v>non publié</v>
      </c>
    </row>
    <row r="759" spans="1:3">
      <c r="A759" t="str">
        <f>Communes_HDF!A759</f>
        <v>02809</v>
      </c>
      <c r="B759" t="str">
        <f>Communes_HDF!B759</f>
        <v>Villers-Agron-Aiguizy</v>
      </c>
      <c r="C759" t="str">
        <f>_xlfn.XLOOKUP(A759, INSEE_Communes!$A$2:$A$3783, INSEE_Communes!$F$2:$F$3783, "code introuvable")</f>
        <v>non publié</v>
      </c>
    </row>
    <row r="760" spans="1:3">
      <c r="A760" t="str">
        <f>Communes_HDF!A760</f>
        <v>02810</v>
      </c>
      <c r="B760" t="str">
        <f>Communes_HDF!B760</f>
        <v>Villers-Cotterêts</v>
      </c>
      <c r="C760">
        <f>_xlfn.XLOOKUP(A760, INSEE_Communes!$A$2:$A$3783, INSEE_Communes!$F$2:$F$3783, "code introuvable")</f>
        <v>20</v>
      </c>
    </row>
    <row r="761" spans="1:3">
      <c r="A761" t="str">
        <f>Communes_HDF!A761</f>
        <v>02812</v>
      </c>
      <c r="B761" t="str">
        <f>Communes_HDF!B761</f>
        <v>Villers-Hélon</v>
      </c>
      <c r="C761" t="str">
        <f>_xlfn.XLOOKUP(A761, INSEE_Communes!$A$2:$A$3783, INSEE_Communes!$F$2:$F$3783, "code introuvable")</f>
        <v>non publié</v>
      </c>
    </row>
    <row r="762" spans="1:3">
      <c r="A762" t="str">
        <f>Communes_HDF!A762</f>
        <v>02815</v>
      </c>
      <c r="B762" t="str">
        <f>Communes_HDF!B762</f>
        <v>Villers-Saint-Christophe</v>
      </c>
      <c r="C762" t="str">
        <f>_xlfn.XLOOKUP(A762, INSEE_Communes!$A$2:$A$3783, INSEE_Communes!$F$2:$F$3783, "code introuvable")</f>
        <v>non publié</v>
      </c>
    </row>
    <row r="763" spans="1:3">
      <c r="A763" t="str">
        <f>Communes_HDF!A763</f>
        <v>02813</v>
      </c>
      <c r="B763" t="str">
        <f>Communes_HDF!B763</f>
        <v>Villers-le-Sec</v>
      </c>
      <c r="C763" t="str">
        <f>_xlfn.XLOOKUP(A763, INSEE_Communes!$A$2:$A$3783, INSEE_Communes!$F$2:$F$3783, "code introuvable")</f>
        <v>non publié</v>
      </c>
    </row>
    <row r="764" spans="1:3">
      <c r="A764" t="str">
        <f>Communes_HDF!A764</f>
        <v>02814</v>
      </c>
      <c r="B764" t="str">
        <f>Communes_HDF!B764</f>
        <v>Villers-lès-Guise</v>
      </c>
      <c r="C764" t="str">
        <f>_xlfn.XLOOKUP(A764, INSEE_Communes!$A$2:$A$3783, INSEE_Communes!$F$2:$F$3783, "code introuvable")</f>
        <v>non publié</v>
      </c>
    </row>
    <row r="765" spans="1:3">
      <c r="A765" t="str">
        <f>Communes_HDF!A765</f>
        <v>02816</v>
      </c>
      <c r="B765" t="str">
        <f>Communes_HDF!B765</f>
        <v>Villers-sur-Fère</v>
      </c>
      <c r="C765" t="str">
        <f>_xlfn.XLOOKUP(A765, INSEE_Communes!$A$2:$A$3783, INSEE_Communes!$F$2:$F$3783, "code introuvable")</f>
        <v>non publié</v>
      </c>
    </row>
    <row r="766" spans="1:3">
      <c r="A766" t="str">
        <f>Communes_HDF!A766</f>
        <v>02818</v>
      </c>
      <c r="B766" t="str">
        <f>Communes_HDF!B766</f>
        <v>Villiers-Saint-Denis</v>
      </c>
      <c r="C766" t="str">
        <f>_xlfn.XLOOKUP(A766, INSEE_Communes!$A$2:$A$3783, INSEE_Communes!$F$2:$F$3783, "code introuvable")</f>
        <v>non publié</v>
      </c>
    </row>
    <row r="767" spans="1:3">
      <c r="A767" t="str">
        <f>Communes_HDF!A767</f>
        <v>02819</v>
      </c>
      <c r="B767" t="str">
        <f>Communes_HDF!B767</f>
        <v>Vincy-Reuil-et-Magny</v>
      </c>
      <c r="C767" t="str">
        <f>_xlfn.XLOOKUP(A767, INSEE_Communes!$A$2:$A$3783, INSEE_Communes!$F$2:$F$3783, "code introuvable")</f>
        <v>non publié</v>
      </c>
    </row>
    <row r="768" spans="1:3">
      <c r="A768" t="str">
        <f>Communes_HDF!A768</f>
        <v>02820</v>
      </c>
      <c r="B768" t="str">
        <f>Communes_HDF!B768</f>
        <v>Viry-Noureuil</v>
      </c>
      <c r="C768" t="str">
        <f>_xlfn.XLOOKUP(A768, INSEE_Communes!$A$2:$A$3783, INSEE_Communes!$F$2:$F$3783, "code introuvable")</f>
        <v>non publié</v>
      </c>
    </row>
    <row r="769" spans="1:3">
      <c r="A769" t="str">
        <f>Communes_HDF!A769</f>
        <v>02821</v>
      </c>
      <c r="B769" t="str">
        <f>Communes_HDF!B769</f>
        <v>Vivaise</v>
      </c>
      <c r="C769" t="str">
        <f>_xlfn.XLOOKUP(A769, INSEE_Communes!$A$2:$A$3783, INSEE_Communes!$F$2:$F$3783, "code introuvable")</f>
        <v>non publié</v>
      </c>
    </row>
    <row r="770" spans="1:3">
      <c r="A770" t="str">
        <f>Communes_HDF!A770</f>
        <v>02822</v>
      </c>
      <c r="B770" t="str">
        <f>Communes_HDF!B770</f>
        <v>Vivières</v>
      </c>
      <c r="C770" t="str">
        <f>_xlfn.XLOOKUP(A770, INSEE_Communes!$A$2:$A$3783, INSEE_Communes!$F$2:$F$3783, "code introuvable")</f>
        <v>non publié</v>
      </c>
    </row>
    <row r="771" spans="1:3">
      <c r="A771" t="str">
        <f>Communes_HDF!A771</f>
        <v>02823</v>
      </c>
      <c r="B771" t="str">
        <f>Communes_HDF!B771</f>
        <v>Voharies</v>
      </c>
      <c r="C771" t="str">
        <f>_xlfn.XLOOKUP(A771, INSEE_Communes!$A$2:$A$3783, INSEE_Communes!$F$2:$F$3783, "code introuvable")</f>
        <v>non publié</v>
      </c>
    </row>
    <row r="772" spans="1:3">
      <c r="A772" t="str">
        <f>Communes_HDF!A772</f>
        <v>02824</v>
      </c>
      <c r="B772" t="str">
        <f>Communes_HDF!B772</f>
        <v>Vorges</v>
      </c>
      <c r="C772" t="str">
        <f>_xlfn.XLOOKUP(A772, INSEE_Communes!$A$2:$A$3783, INSEE_Communes!$F$2:$F$3783, "code introuvable")</f>
        <v>non publié</v>
      </c>
    </row>
    <row r="773" spans="1:3">
      <c r="A773" t="str">
        <f>Communes_HDF!A773</f>
        <v>02826</v>
      </c>
      <c r="B773" t="str">
        <f>Communes_HDF!B773</f>
        <v>Voulpaix</v>
      </c>
      <c r="C773" t="str">
        <f>_xlfn.XLOOKUP(A773, INSEE_Communes!$A$2:$A$3783, INSEE_Communes!$F$2:$F$3783, "code introuvable")</f>
        <v>non publié</v>
      </c>
    </row>
    <row r="774" spans="1:3">
      <c r="A774" t="str">
        <f>Communes_HDF!A774</f>
        <v>02827</v>
      </c>
      <c r="B774" t="str">
        <f>Communes_HDF!B774</f>
        <v>Voyenne</v>
      </c>
      <c r="C774" t="str">
        <f>_xlfn.XLOOKUP(A774, INSEE_Communes!$A$2:$A$3783, INSEE_Communes!$F$2:$F$3783, "code introuvable")</f>
        <v>non publié</v>
      </c>
    </row>
    <row r="775" spans="1:3">
      <c r="A775" t="str">
        <f>Communes_HDF!A775</f>
        <v>02828</v>
      </c>
      <c r="B775" t="str">
        <f>Communes_HDF!B775</f>
        <v>Vregny</v>
      </c>
      <c r="C775" t="str">
        <f>_xlfn.XLOOKUP(A775, INSEE_Communes!$A$2:$A$3783, INSEE_Communes!$F$2:$F$3783, "code introuvable")</f>
        <v>non publié</v>
      </c>
    </row>
    <row r="776" spans="1:3">
      <c r="A776" t="str">
        <f>Communes_HDF!A776</f>
        <v>02829</v>
      </c>
      <c r="B776" t="str">
        <f>Communes_HDF!B776</f>
        <v>Vuillery</v>
      </c>
      <c r="C776" t="str">
        <f>_xlfn.XLOOKUP(A776, INSEE_Communes!$A$2:$A$3783, INSEE_Communes!$F$2:$F$3783, "code introuvable")</f>
        <v>non publié</v>
      </c>
    </row>
    <row r="777" spans="1:3">
      <c r="A777" t="str">
        <f>Communes_HDF!A777</f>
        <v>02779</v>
      </c>
      <c r="B777" t="str">
        <f>Communes_HDF!B777</f>
        <v>Vénérolles</v>
      </c>
      <c r="C777" t="str">
        <f>_xlfn.XLOOKUP(A777, INSEE_Communes!$A$2:$A$3783, INSEE_Communes!$F$2:$F$3783, "code introuvable")</f>
        <v>non publié</v>
      </c>
    </row>
    <row r="778" spans="1:3">
      <c r="A778" t="str">
        <f>Communes_HDF!A778</f>
        <v>02793</v>
      </c>
      <c r="B778" t="str">
        <f>Communes_HDF!B778</f>
        <v>Vézaponin</v>
      </c>
      <c r="C778" t="str">
        <f>_xlfn.XLOOKUP(A778, INSEE_Communes!$A$2:$A$3783, INSEE_Communes!$F$2:$F$3783, "code introuvable")</f>
        <v>non publié</v>
      </c>
    </row>
    <row r="779" spans="1:3">
      <c r="A779" t="str">
        <f>Communes_HDF!A779</f>
        <v>02794</v>
      </c>
      <c r="B779" t="str">
        <f>Communes_HDF!B779</f>
        <v>Vézilly</v>
      </c>
      <c r="C779" t="str">
        <f>_xlfn.XLOOKUP(A779, INSEE_Communes!$A$2:$A$3783, INSEE_Communes!$F$2:$F$3783, "code introuvable")</f>
        <v>non publié</v>
      </c>
    </row>
    <row r="780" spans="1:3">
      <c r="A780" t="str">
        <f>Communes_HDF!A780</f>
        <v>02830</v>
      </c>
      <c r="B780" t="str">
        <f>Communes_HDF!B780</f>
        <v>Wassigny</v>
      </c>
      <c r="C780" t="str">
        <f>_xlfn.XLOOKUP(A780, INSEE_Communes!$A$2:$A$3783, INSEE_Communes!$F$2:$F$3783, "code introuvable")</f>
        <v>non publié</v>
      </c>
    </row>
    <row r="781" spans="1:3">
      <c r="A781" t="str">
        <f>Communes_HDF!A781</f>
        <v>02831</v>
      </c>
      <c r="B781" t="str">
        <f>Communes_HDF!B781</f>
        <v>Watigny</v>
      </c>
      <c r="C781" t="str">
        <f>_xlfn.XLOOKUP(A781, INSEE_Communes!$A$2:$A$3783, INSEE_Communes!$F$2:$F$3783, "code introuvable")</f>
        <v>non publié</v>
      </c>
    </row>
    <row r="782" spans="1:3">
      <c r="A782" t="str">
        <f>Communes_HDF!A782</f>
        <v>02833</v>
      </c>
      <c r="B782" t="str">
        <f>Communes_HDF!B782</f>
        <v>Wimy</v>
      </c>
      <c r="C782" t="str">
        <f>_xlfn.XLOOKUP(A782, INSEE_Communes!$A$2:$A$3783, INSEE_Communes!$F$2:$F$3783, "code introuvable")</f>
        <v>non publié</v>
      </c>
    </row>
    <row r="783" spans="1:3">
      <c r="A783" t="str">
        <f>Communes_HDF!A783</f>
        <v>02834</v>
      </c>
      <c r="B783" t="str">
        <f>Communes_HDF!B783</f>
        <v>Wissignicourt</v>
      </c>
      <c r="C783" t="str">
        <f>_xlfn.XLOOKUP(A783, INSEE_Communes!$A$2:$A$3783, INSEE_Communes!$F$2:$F$3783, "code introuvable")</f>
        <v>non publié</v>
      </c>
    </row>
    <row r="784" spans="1:3">
      <c r="A784" t="str">
        <f>Communes_HDF!A784</f>
        <v>02832</v>
      </c>
      <c r="B784" t="str">
        <f>Communes_HDF!B784</f>
        <v>Wiège-Faty</v>
      </c>
      <c r="C784" t="str">
        <f>_xlfn.XLOOKUP(A784, INSEE_Communes!$A$2:$A$3783, INSEE_Communes!$F$2:$F$3783, "code introuvable")</f>
        <v>non publié</v>
      </c>
    </row>
    <row r="785" spans="1:3">
      <c r="A785" t="str">
        <f>Communes_HDF!A785</f>
        <v>02274</v>
      </c>
      <c r="B785" t="str">
        <f>Communes_HDF!B785</f>
        <v>Ébouleau</v>
      </c>
      <c r="C785" t="str">
        <f>_xlfn.XLOOKUP(A785, INSEE_Communes!$A$2:$A$3783, INSEE_Communes!$F$2:$F$3783, "code introuvable")</f>
        <v>non publié</v>
      </c>
    </row>
    <row r="786" spans="1:3">
      <c r="A786" t="str">
        <f>Communes_HDF!A786</f>
        <v>02277</v>
      </c>
      <c r="B786" t="str">
        <f>Communes_HDF!B786</f>
        <v>Épagny</v>
      </c>
      <c r="C786" t="str">
        <f>_xlfn.XLOOKUP(A786, INSEE_Communes!$A$2:$A$3783, INSEE_Communes!$F$2:$F$3783, "code introuvable")</f>
        <v>non publié</v>
      </c>
    </row>
    <row r="787" spans="1:3">
      <c r="A787" t="str">
        <f>Communes_HDF!A787</f>
        <v>02278</v>
      </c>
      <c r="B787" t="str">
        <f>Communes_HDF!B787</f>
        <v>Éparcy</v>
      </c>
      <c r="C787" t="str">
        <f>_xlfn.XLOOKUP(A787, INSEE_Communes!$A$2:$A$3783, INSEE_Communes!$F$2:$F$3783, "code introuvable")</f>
        <v>non publié</v>
      </c>
    </row>
    <row r="788" spans="1:3">
      <c r="A788" t="str">
        <f>Communes_HDF!A788</f>
        <v>02279</v>
      </c>
      <c r="B788" t="str">
        <f>Communes_HDF!B788</f>
        <v>Épaux-Bézu</v>
      </c>
      <c r="C788" t="str">
        <f>_xlfn.XLOOKUP(A788, INSEE_Communes!$A$2:$A$3783, INSEE_Communes!$F$2:$F$3783, "code introuvable")</f>
        <v>non publié</v>
      </c>
    </row>
    <row r="789" spans="1:3">
      <c r="A789" t="str">
        <f>Communes_HDF!A789</f>
        <v>02280</v>
      </c>
      <c r="B789" t="str">
        <f>Communes_HDF!B789</f>
        <v>Épieds</v>
      </c>
      <c r="C789" t="str">
        <f>_xlfn.XLOOKUP(A789, INSEE_Communes!$A$2:$A$3783, INSEE_Communes!$F$2:$F$3783, "code introuvable")</f>
        <v>non publié</v>
      </c>
    </row>
    <row r="790" spans="1:3">
      <c r="A790" t="str">
        <f>Communes_HDF!A790</f>
        <v>02292</v>
      </c>
      <c r="B790" t="str">
        <f>Communes_HDF!B790</f>
        <v>Étampes-sur-Marne</v>
      </c>
      <c r="C790" t="str">
        <f>_xlfn.XLOOKUP(A790, INSEE_Communes!$A$2:$A$3783, INSEE_Communes!$F$2:$F$3783, "code introuvable")</f>
        <v>non publié</v>
      </c>
    </row>
    <row r="791" spans="1:3">
      <c r="A791" t="str">
        <f>Communes_HDF!A791</f>
        <v>02293</v>
      </c>
      <c r="B791" t="str">
        <f>Communes_HDF!B791</f>
        <v>Étaves-et-Bocquiaux</v>
      </c>
      <c r="C791" t="str">
        <f>_xlfn.XLOOKUP(A791, INSEE_Communes!$A$2:$A$3783, INSEE_Communes!$F$2:$F$3783, "code introuvable")</f>
        <v>non publié</v>
      </c>
    </row>
    <row r="792" spans="1:3">
      <c r="A792" t="str">
        <f>Communes_HDF!A792</f>
        <v>02294</v>
      </c>
      <c r="B792" t="str">
        <f>Communes_HDF!B792</f>
        <v>Étouvelles</v>
      </c>
      <c r="C792" t="str">
        <f>_xlfn.XLOOKUP(A792, INSEE_Communes!$A$2:$A$3783, INSEE_Communes!$F$2:$F$3783, "code introuvable")</f>
        <v>non publié</v>
      </c>
    </row>
    <row r="793" spans="1:3">
      <c r="A793" t="str">
        <f>Communes_HDF!A793</f>
        <v>02296</v>
      </c>
      <c r="B793" t="str">
        <f>Communes_HDF!B793</f>
        <v>Étreillers</v>
      </c>
      <c r="C793" t="str">
        <f>_xlfn.XLOOKUP(A793, INSEE_Communes!$A$2:$A$3783, INSEE_Communes!$F$2:$F$3783, "code introuvable")</f>
        <v>non publié</v>
      </c>
    </row>
    <row r="794" spans="1:3">
      <c r="A794" t="str">
        <f>Communes_HDF!A794</f>
        <v>02298</v>
      </c>
      <c r="B794" t="str">
        <f>Communes_HDF!B794</f>
        <v>Étreux</v>
      </c>
      <c r="C794" t="str">
        <f>_xlfn.XLOOKUP(A794, INSEE_Communes!$A$2:$A$3783, INSEE_Communes!$F$2:$F$3783, "code introuvable")</f>
        <v>non publié</v>
      </c>
    </row>
    <row r="795" spans="1:3">
      <c r="A795" t="str">
        <f>Communes_HDF!A795</f>
        <v>02295</v>
      </c>
      <c r="B795" t="str">
        <f>Communes_HDF!B795</f>
        <v>Étréaupont</v>
      </c>
      <c r="C795" t="str">
        <f>_xlfn.XLOOKUP(A795, INSEE_Communes!$A$2:$A$3783, INSEE_Communes!$F$2:$F$3783, "code introuvable")</f>
        <v>non publié</v>
      </c>
    </row>
    <row r="796" spans="1:3">
      <c r="A796" t="str">
        <f>Communes_HDF!A796</f>
        <v>02297</v>
      </c>
      <c r="B796" t="str">
        <f>Communes_HDF!B796</f>
        <v>Étrépilly</v>
      </c>
      <c r="C796" t="str">
        <f>_xlfn.XLOOKUP(A796, INSEE_Communes!$A$2:$A$3783, INSEE_Communes!$F$2:$F$3783, "code introuvable")</f>
        <v>non publié</v>
      </c>
    </row>
    <row r="797" spans="1:3">
      <c r="A797" t="str">
        <f>Communes_HDF!A797</f>
        <v>02299</v>
      </c>
      <c r="B797" t="str">
        <f>Communes_HDF!B797</f>
        <v>Évergnicourt</v>
      </c>
      <c r="C797" t="str">
        <f>_xlfn.XLOOKUP(A797, INSEE_Communes!$A$2:$A$3783, INSEE_Communes!$F$2:$F$3783, "code introuvable")</f>
        <v>non publié</v>
      </c>
    </row>
    <row r="798" spans="1:3">
      <c r="A798" t="str">
        <f>Communes_HDF!A798</f>
        <v>02565</v>
      </c>
      <c r="B798" t="str">
        <f>Communes_HDF!B798</f>
        <v>Œuilly</v>
      </c>
      <c r="C798" t="str">
        <f>_xlfn.XLOOKUP(A798, INSEE_Communes!$A$2:$A$3783, INSEE_Communes!$F$2:$F$3783, "code introuvable")</f>
        <v>non publié</v>
      </c>
    </row>
    <row r="799" spans="1:3">
      <c r="A799" t="str">
        <f>Communes_HDF!A799</f>
        <v>59001</v>
      </c>
      <c r="B799" t="str">
        <f>Communes_HDF!B799</f>
        <v>Abancourt</v>
      </c>
      <c r="C799" t="str">
        <f>_xlfn.XLOOKUP(A799, INSEE_Communes!$A$2:$A$3783, INSEE_Communes!$F$2:$F$3783, "code introuvable")</f>
        <v>non publié</v>
      </c>
    </row>
    <row r="800" spans="1:3">
      <c r="A800" t="str">
        <f>Communes_HDF!A800</f>
        <v>59002</v>
      </c>
      <c r="B800" t="str">
        <f>Communes_HDF!B800</f>
        <v>Abscon</v>
      </c>
      <c r="C800">
        <f>_xlfn.XLOOKUP(A800, INSEE_Communes!$A$2:$A$3783, INSEE_Communes!$F$2:$F$3783, "code introuvable")</f>
        <v>21</v>
      </c>
    </row>
    <row r="801" spans="1:3">
      <c r="A801" t="str">
        <f>Communes_HDF!A801</f>
        <v>59003</v>
      </c>
      <c r="B801" t="str">
        <f>Communes_HDF!B801</f>
        <v>Aibes</v>
      </c>
      <c r="C801" t="str">
        <f>_xlfn.XLOOKUP(A801, INSEE_Communes!$A$2:$A$3783, INSEE_Communes!$F$2:$F$3783, "code introuvable")</f>
        <v>non publié</v>
      </c>
    </row>
    <row r="802" spans="1:3">
      <c r="A802" t="str">
        <f>Communes_HDF!A802</f>
        <v>59004</v>
      </c>
      <c r="B802" t="str">
        <f>Communes_HDF!B802</f>
        <v>Aix-en-Pévèle</v>
      </c>
      <c r="C802" t="str">
        <f>_xlfn.XLOOKUP(A802, INSEE_Communes!$A$2:$A$3783, INSEE_Communes!$F$2:$F$3783, "code introuvable")</f>
        <v>non publié</v>
      </c>
    </row>
    <row r="803" spans="1:3">
      <c r="A803" t="str">
        <f>Communes_HDF!A803</f>
        <v>59005</v>
      </c>
      <c r="B803" t="str">
        <f>Communes_HDF!B803</f>
        <v>Allennes-les-Marais</v>
      </c>
      <c r="C803">
        <f>_xlfn.XLOOKUP(A803, INSEE_Communes!$A$2:$A$3783, INSEE_Communes!$F$2:$F$3783, "code introuvable")</f>
        <v>6</v>
      </c>
    </row>
    <row r="804" spans="1:3">
      <c r="A804" t="str">
        <f>Communes_HDF!A804</f>
        <v>59007</v>
      </c>
      <c r="B804" t="str">
        <f>Communes_HDF!B804</f>
        <v>Anhiers</v>
      </c>
      <c r="C804" t="str">
        <f>_xlfn.XLOOKUP(A804, INSEE_Communes!$A$2:$A$3783, INSEE_Communes!$F$2:$F$3783, "code introuvable")</f>
        <v>non publié</v>
      </c>
    </row>
    <row r="805" spans="1:3">
      <c r="A805" t="str">
        <f>Communes_HDF!A805</f>
        <v>59008</v>
      </c>
      <c r="B805" t="str">
        <f>Communes_HDF!B805</f>
        <v>Aniche</v>
      </c>
      <c r="C805">
        <f>_xlfn.XLOOKUP(A805, INSEE_Communes!$A$2:$A$3783, INSEE_Communes!$F$2:$F$3783, "code introuvable")</f>
        <v>28</v>
      </c>
    </row>
    <row r="806" spans="1:3">
      <c r="A806" t="str">
        <f>Communes_HDF!A806</f>
        <v>59010</v>
      </c>
      <c r="B806" t="str">
        <f>Communes_HDF!B806</f>
        <v>Anneux</v>
      </c>
      <c r="C806" t="str">
        <f>_xlfn.XLOOKUP(A806, INSEE_Communes!$A$2:$A$3783, INSEE_Communes!$F$2:$F$3783, "code introuvable")</f>
        <v>non publié</v>
      </c>
    </row>
    <row r="807" spans="1:3">
      <c r="A807" t="str">
        <f>Communes_HDF!A807</f>
        <v>59011</v>
      </c>
      <c r="B807" t="str">
        <f>Communes_HDF!B807</f>
        <v>Annœullin</v>
      </c>
      <c r="C807">
        <f>_xlfn.XLOOKUP(A807, INSEE_Communes!$A$2:$A$3783, INSEE_Communes!$F$2:$F$3783, "code introuvable")</f>
        <v>12</v>
      </c>
    </row>
    <row r="808" spans="1:3">
      <c r="A808" t="str">
        <f>Communes_HDF!A808</f>
        <v>59012</v>
      </c>
      <c r="B808" t="str">
        <f>Communes_HDF!B808</f>
        <v>Anor</v>
      </c>
      <c r="C808">
        <f>_xlfn.XLOOKUP(A808, INSEE_Communes!$A$2:$A$3783, INSEE_Communes!$F$2:$F$3783, "code introuvable")</f>
        <v>28</v>
      </c>
    </row>
    <row r="809" spans="1:3">
      <c r="A809" t="str">
        <f>Communes_HDF!A809</f>
        <v>59013</v>
      </c>
      <c r="B809" t="str">
        <f>Communes_HDF!B809</f>
        <v>Anstaing</v>
      </c>
      <c r="C809" t="str">
        <f>_xlfn.XLOOKUP(A809, INSEE_Communes!$A$2:$A$3783, INSEE_Communes!$F$2:$F$3783, "code introuvable")</f>
        <v>non publié</v>
      </c>
    </row>
    <row r="810" spans="1:3">
      <c r="A810" t="str">
        <f>Communes_HDF!A810</f>
        <v>59014</v>
      </c>
      <c r="B810" t="str">
        <f>Communes_HDF!B810</f>
        <v>Anzin</v>
      </c>
      <c r="C810">
        <f>_xlfn.XLOOKUP(A810, INSEE_Communes!$A$2:$A$3783, INSEE_Communes!$F$2:$F$3783, "code introuvable")</f>
        <v>34</v>
      </c>
    </row>
    <row r="811" spans="1:3">
      <c r="A811" t="str">
        <f>Communes_HDF!A811</f>
        <v>59015</v>
      </c>
      <c r="B811" t="str">
        <f>Communes_HDF!B811</f>
        <v>Arleux</v>
      </c>
      <c r="C811">
        <f>_xlfn.XLOOKUP(A811, INSEE_Communes!$A$2:$A$3783, INSEE_Communes!$F$2:$F$3783, "code introuvable")</f>
        <v>13</v>
      </c>
    </row>
    <row r="812" spans="1:3">
      <c r="A812" t="str">
        <f>Communes_HDF!A812</f>
        <v>59016</v>
      </c>
      <c r="B812" t="str">
        <f>Communes_HDF!B812</f>
        <v>Armbouts-Cappel</v>
      </c>
      <c r="C812">
        <f>_xlfn.XLOOKUP(A812, INSEE_Communes!$A$2:$A$3783, INSEE_Communes!$F$2:$F$3783, "code introuvable")</f>
        <v>5</v>
      </c>
    </row>
    <row r="813" spans="1:3">
      <c r="A813" t="str">
        <f>Communes_HDF!A813</f>
        <v>59017</v>
      </c>
      <c r="B813" t="str">
        <f>Communes_HDF!B813</f>
        <v>Armentières</v>
      </c>
      <c r="C813">
        <f>_xlfn.XLOOKUP(A813, INSEE_Communes!$A$2:$A$3783, INSEE_Communes!$F$2:$F$3783, "code introuvable")</f>
        <v>27.3</v>
      </c>
    </row>
    <row r="814" spans="1:3">
      <c r="A814" t="str">
        <f>Communes_HDF!A814</f>
        <v>59018</v>
      </c>
      <c r="B814" t="str">
        <f>Communes_HDF!B814</f>
        <v>Arnèke</v>
      </c>
      <c r="C814" t="str">
        <f>_xlfn.XLOOKUP(A814, INSEE_Communes!$A$2:$A$3783, INSEE_Communes!$F$2:$F$3783, "code introuvable")</f>
        <v>non publié</v>
      </c>
    </row>
    <row r="815" spans="1:3">
      <c r="A815" t="str">
        <f>Communes_HDF!A815</f>
        <v>59019</v>
      </c>
      <c r="B815" t="str">
        <f>Communes_HDF!B815</f>
        <v>Artres</v>
      </c>
      <c r="C815" t="str">
        <f>_xlfn.XLOOKUP(A815, INSEE_Communes!$A$2:$A$3783, INSEE_Communes!$F$2:$F$3783, "code introuvable")</f>
        <v>non publié</v>
      </c>
    </row>
    <row r="816" spans="1:3">
      <c r="A816" t="str">
        <f>Communes_HDF!A816</f>
        <v>59021</v>
      </c>
      <c r="B816" t="str">
        <f>Communes_HDF!B816</f>
        <v>Assevent</v>
      </c>
      <c r="C816" t="str">
        <f>_xlfn.XLOOKUP(A816, INSEE_Communes!$A$2:$A$3783, INSEE_Communes!$F$2:$F$3783, "code introuvable")</f>
        <v>non publié</v>
      </c>
    </row>
    <row r="817" spans="1:3">
      <c r="A817" t="str">
        <f>Communes_HDF!A817</f>
        <v>59022</v>
      </c>
      <c r="B817" t="str">
        <f>Communes_HDF!B817</f>
        <v>Attiches</v>
      </c>
      <c r="C817">
        <f>_xlfn.XLOOKUP(A817, INSEE_Communes!$A$2:$A$3783, INSEE_Communes!$F$2:$F$3783, "code introuvable")</f>
        <v>8</v>
      </c>
    </row>
    <row r="818" spans="1:3">
      <c r="A818" t="str">
        <f>Communes_HDF!A818</f>
        <v>59023</v>
      </c>
      <c r="B818" t="str">
        <f>Communes_HDF!B818</f>
        <v>Aubencheul-au-Bac</v>
      </c>
      <c r="C818" t="str">
        <f>_xlfn.XLOOKUP(A818, INSEE_Communes!$A$2:$A$3783, INSEE_Communes!$F$2:$F$3783, "code introuvable")</f>
        <v>non publié</v>
      </c>
    </row>
    <row r="819" spans="1:3">
      <c r="A819" t="str">
        <f>Communes_HDF!A819</f>
        <v>59024</v>
      </c>
      <c r="B819" t="str">
        <f>Communes_HDF!B819</f>
        <v>Auberchicourt</v>
      </c>
      <c r="C819">
        <f>_xlfn.XLOOKUP(A819, INSEE_Communes!$A$2:$A$3783, INSEE_Communes!$F$2:$F$3783, "code introuvable")</f>
        <v>20</v>
      </c>
    </row>
    <row r="820" spans="1:3">
      <c r="A820" t="str">
        <f>Communes_HDF!A820</f>
        <v>59025</v>
      </c>
      <c r="B820" t="str">
        <f>Communes_HDF!B820</f>
        <v>Aubers</v>
      </c>
      <c r="C820" t="str">
        <f>_xlfn.XLOOKUP(A820, INSEE_Communes!$A$2:$A$3783, INSEE_Communes!$F$2:$F$3783, "code introuvable")</f>
        <v>non publié</v>
      </c>
    </row>
    <row r="821" spans="1:3">
      <c r="A821" t="str">
        <f>Communes_HDF!A821</f>
        <v>59026</v>
      </c>
      <c r="B821" t="str">
        <f>Communes_HDF!B821</f>
        <v>Aubigny-au-Bac</v>
      </c>
      <c r="C821" t="str">
        <f>_xlfn.XLOOKUP(A821, INSEE_Communes!$A$2:$A$3783, INSEE_Communes!$F$2:$F$3783, "code introuvable")</f>
        <v>non publié</v>
      </c>
    </row>
    <row r="822" spans="1:3">
      <c r="A822" t="str">
        <f>Communes_HDF!A822</f>
        <v>59027</v>
      </c>
      <c r="B822" t="str">
        <f>Communes_HDF!B822</f>
        <v>Aubry-du-Hainaut</v>
      </c>
      <c r="C822" t="str">
        <f>_xlfn.XLOOKUP(A822, INSEE_Communes!$A$2:$A$3783, INSEE_Communes!$F$2:$F$3783, "code introuvable")</f>
        <v>non publié</v>
      </c>
    </row>
    <row r="823" spans="1:3">
      <c r="A823" t="str">
        <f>Communes_HDF!A823</f>
        <v>59028</v>
      </c>
      <c r="B823" t="str">
        <f>Communes_HDF!B823</f>
        <v>Auby</v>
      </c>
      <c r="C823">
        <f>_xlfn.XLOOKUP(A823, INSEE_Communes!$A$2:$A$3783, INSEE_Communes!$F$2:$F$3783, "code introuvable")</f>
        <v>26</v>
      </c>
    </row>
    <row r="824" spans="1:3">
      <c r="A824" t="str">
        <f>Communes_HDF!A824</f>
        <v>59029</v>
      </c>
      <c r="B824" t="str">
        <f>Communes_HDF!B824</f>
        <v>Auchy-lez-Orchies</v>
      </c>
      <c r="C824" t="str">
        <f>_xlfn.XLOOKUP(A824, INSEE_Communes!$A$2:$A$3783, INSEE_Communes!$F$2:$F$3783, "code introuvable")</f>
        <v>non publié</v>
      </c>
    </row>
    <row r="825" spans="1:3">
      <c r="A825" t="str">
        <f>Communes_HDF!A825</f>
        <v>59031</v>
      </c>
      <c r="B825" t="str">
        <f>Communes_HDF!B825</f>
        <v>Audignies</v>
      </c>
      <c r="C825" t="str">
        <f>_xlfn.XLOOKUP(A825, INSEE_Communes!$A$2:$A$3783, INSEE_Communes!$F$2:$F$3783, "code introuvable")</f>
        <v>non publié</v>
      </c>
    </row>
    <row r="826" spans="1:3">
      <c r="A826" t="str">
        <f>Communes_HDF!A826</f>
        <v>59032</v>
      </c>
      <c r="B826" t="str">
        <f>Communes_HDF!B826</f>
        <v>Aulnoy-lez-Valenciennes</v>
      </c>
      <c r="C826">
        <f>_xlfn.XLOOKUP(A826, INSEE_Communes!$A$2:$A$3783, INSEE_Communes!$F$2:$F$3783, "code introuvable")</f>
        <v>25</v>
      </c>
    </row>
    <row r="827" spans="1:3">
      <c r="A827" t="str">
        <f>Communes_HDF!A827</f>
        <v>59033</v>
      </c>
      <c r="B827" t="str">
        <f>Communes_HDF!B827</f>
        <v>Aulnoye-Aymeries</v>
      </c>
      <c r="C827">
        <f>_xlfn.XLOOKUP(A827, INSEE_Communes!$A$2:$A$3783, INSEE_Communes!$F$2:$F$3783, "code introuvable")</f>
        <v>26</v>
      </c>
    </row>
    <row r="828" spans="1:3">
      <c r="A828" t="str">
        <f>Communes_HDF!A828</f>
        <v>59034</v>
      </c>
      <c r="B828" t="str">
        <f>Communes_HDF!B828</f>
        <v>Avelin</v>
      </c>
      <c r="C828">
        <f>_xlfn.XLOOKUP(A828, INSEE_Communes!$A$2:$A$3783, INSEE_Communes!$F$2:$F$3783, "code introuvable")</f>
        <v>3</v>
      </c>
    </row>
    <row r="829" spans="1:3">
      <c r="A829" t="str">
        <f>Communes_HDF!A829</f>
        <v>59035</v>
      </c>
      <c r="B829" t="str">
        <f>Communes_HDF!B829</f>
        <v>Avesnelles</v>
      </c>
      <c r="C829">
        <f>_xlfn.XLOOKUP(A829, INSEE_Communes!$A$2:$A$3783, INSEE_Communes!$F$2:$F$3783, "code introuvable")</f>
        <v>19</v>
      </c>
    </row>
    <row r="830" spans="1:3">
      <c r="A830" t="str">
        <f>Communes_HDF!A830</f>
        <v>59038</v>
      </c>
      <c r="B830" t="str">
        <f>Communes_HDF!B830</f>
        <v>Avesnes-le-Sec</v>
      </c>
      <c r="C830" t="str">
        <f>_xlfn.XLOOKUP(A830, INSEE_Communes!$A$2:$A$3783, INSEE_Communes!$F$2:$F$3783, "code introuvable")</f>
        <v>non publié</v>
      </c>
    </row>
    <row r="831" spans="1:3">
      <c r="A831" t="str">
        <f>Communes_HDF!A831</f>
        <v>59037</v>
      </c>
      <c r="B831" t="str">
        <f>Communes_HDF!B831</f>
        <v>Avesnes-les-Aubert</v>
      </c>
      <c r="C831">
        <f>_xlfn.XLOOKUP(A831, INSEE_Communes!$A$2:$A$3783, INSEE_Communes!$F$2:$F$3783, "code introuvable")</f>
        <v>20</v>
      </c>
    </row>
    <row r="832" spans="1:3">
      <c r="A832" t="str">
        <f>Communes_HDF!A832</f>
        <v>59036</v>
      </c>
      <c r="B832" t="str">
        <f>Communes_HDF!B832</f>
        <v>Avesnes-sur-Helpe</v>
      </c>
      <c r="C832">
        <f>_xlfn.XLOOKUP(A832, INSEE_Communes!$A$2:$A$3783, INSEE_Communes!$F$2:$F$3783, "code introuvable")</f>
        <v>40</v>
      </c>
    </row>
    <row r="833" spans="1:3">
      <c r="A833" t="str">
        <f>Communes_HDF!A833</f>
        <v>59039</v>
      </c>
      <c r="B833" t="str">
        <f>Communes_HDF!B833</f>
        <v>Awoingt</v>
      </c>
      <c r="C833" t="str">
        <f>_xlfn.XLOOKUP(A833, INSEE_Communes!$A$2:$A$3783, INSEE_Communes!$F$2:$F$3783, "code introuvable")</f>
        <v>non publié</v>
      </c>
    </row>
    <row r="834" spans="1:3">
      <c r="A834" t="str">
        <f>Communes_HDF!A834</f>
        <v>59041</v>
      </c>
      <c r="B834" t="str">
        <f>Communes_HDF!B834</f>
        <v>Bachant</v>
      </c>
      <c r="C834">
        <f>_xlfn.XLOOKUP(A834, INSEE_Communes!$A$2:$A$3783, INSEE_Communes!$F$2:$F$3783, "code introuvable")</f>
        <v>24</v>
      </c>
    </row>
    <row r="835" spans="1:3">
      <c r="A835" t="str">
        <f>Communes_HDF!A835</f>
        <v>59042</v>
      </c>
      <c r="B835" t="str">
        <f>Communes_HDF!B835</f>
        <v>Bachy</v>
      </c>
      <c r="C835" t="str">
        <f>_xlfn.XLOOKUP(A835, INSEE_Communes!$A$2:$A$3783, INSEE_Communes!$F$2:$F$3783, "code introuvable")</f>
        <v>non publié</v>
      </c>
    </row>
    <row r="836" spans="1:3">
      <c r="A836" t="str">
        <f>Communes_HDF!A836</f>
        <v>59043</v>
      </c>
      <c r="B836" t="str">
        <f>Communes_HDF!B836</f>
        <v>Bailleul</v>
      </c>
      <c r="C836">
        <f>_xlfn.XLOOKUP(A836, INSEE_Communes!$A$2:$A$3783, INSEE_Communes!$F$2:$F$3783, "code introuvable")</f>
        <v>12</v>
      </c>
    </row>
    <row r="837" spans="1:3">
      <c r="A837" t="str">
        <f>Communes_HDF!A837</f>
        <v>59044</v>
      </c>
      <c r="B837" t="str">
        <f>Communes_HDF!B837</f>
        <v>Baisieux</v>
      </c>
      <c r="C837">
        <f>_xlfn.XLOOKUP(A837, INSEE_Communes!$A$2:$A$3783, INSEE_Communes!$F$2:$F$3783, "code introuvable")</f>
        <v>7</v>
      </c>
    </row>
    <row r="838" spans="1:3">
      <c r="A838" t="str">
        <f>Communes_HDF!A838</f>
        <v>59045</v>
      </c>
      <c r="B838" t="str">
        <f>Communes_HDF!B838</f>
        <v>Baives</v>
      </c>
      <c r="C838" t="str">
        <f>_xlfn.XLOOKUP(A838, INSEE_Communes!$A$2:$A$3783, INSEE_Communes!$F$2:$F$3783, "code introuvable")</f>
        <v>non publié</v>
      </c>
    </row>
    <row r="839" spans="1:3">
      <c r="A839" t="str">
        <f>Communes_HDF!A839</f>
        <v>59046</v>
      </c>
      <c r="B839" t="str">
        <f>Communes_HDF!B839</f>
        <v>Bambecque</v>
      </c>
      <c r="C839" t="str">
        <f>_xlfn.XLOOKUP(A839, INSEE_Communes!$A$2:$A$3783, INSEE_Communes!$F$2:$F$3783, "code introuvable")</f>
        <v>non publié</v>
      </c>
    </row>
    <row r="840" spans="1:3">
      <c r="A840" t="str">
        <f>Communes_HDF!A840</f>
        <v>59047</v>
      </c>
      <c r="B840" t="str">
        <f>Communes_HDF!B840</f>
        <v>Banteux</v>
      </c>
      <c r="C840" t="str">
        <f>_xlfn.XLOOKUP(A840, INSEE_Communes!$A$2:$A$3783, INSEE_Communes!$F$2:$F$3783, "code introuvable")</f>
        <v>non publié</v>
      </c>
    </row>
    <row r="841" spans="1:3">
      <c r="A841" t="str">
        <f>Communes_HDF!A841</f>
        <v>59048</v>
      </c>
      <c r="B841" t="str">
        <f>Communes_HDF!B841</f>
        <v>Bantigny</v>
      </c>
      <c r="C841" t="str">
        <f>_xlfn.XLOOKUP(A841, INSEE_Communes!$A$2:$A$3783, INSEE_Communes!$F$2:$F$3783, "code introuvable")</f>
        <v>non publié</v>
      </c>
    </row>
    <row r="842" spans="1:3">
      <c r="A842" t="str">
        <f>Communes_HDF!A842</f>
        <v>59049</v>
      </c>
      <c r="B842" t="str">
        <f>Communes_HDF!B842</f>
        <v>Bantouzelle</v>
      </c>
      <c r="C842" t="str">
        <f>_xlfn.XLOOKUP(A842, INSEE_Communes!$A$2:$A$3783, INSEE_Communes!$F$2:$F$3783, "code introuvable")</f>
        <v>non publié</v>
      </c>
    </row>
    <row r="843" spans="1:3">
      <c r="A843" t="str">
        <f>Communes_HDF!A843</f>
        <v>59050</v>
      </c>
      <c r="B843" t="str">
        <f>Communes_HDF!B843</f>
        <v>Bas-Lieu</v>
      </c>
      <c r="C843" t="str">
        <f>_xlfn.XLOOKUP(A843, INSEE_Communes!$A$2:$A$3783, INSEE_Communes!$F$2:$F$3783, "code introuvable")</f>
        <v>non publié</v>
      </c>
    </row>
    <row r="844" spans="1:3">
      <c r="A844" t="str">
        <f>Communes_HDF!A844</f>
        <v>59052</v>
      </c>
      <c r="B844" t="str">
        <f>Communes_HDF!B844</f>
        <v>Bauvin</v>
      </c>
      <c r="C844">
        <f>_xlfn.XLOOKUP(A844, INSEE_Communes!$A$2:$A$3783, INSEE_Communes!$F$2:$F$3783, "code introuvable")</f>
        <v>12</v>
      </c>
    </row>
    <row r="845" spans="1:3">
      <c r="A845" t="str">
        <f>Communes_HDF!A845</f>
        <v>59053</v>
      </c>
      <c r="B845" t="str">
        <f>Communes_HDF!B845</f>
        <v>Bavay</v>
      </c>
      <c r="C845">
        <f>_xlfn.XLOOKUP(A845, INSEE_Communes!$A$2:$A$3783, INSEE_Communes!$F$2:$F$3783, "code introuvable")</f>
        <v>20</v>
      </c>
    </row>
    <row r="846" spans="1:3">
      <c r="A846" t="str">
        <f>Communes_HDF!A846</f>
        <v>59054</v>
      </c>
      <c r="B846" t="str">
        <f>Communes_HDF!B846</f>
        <v>Bavinchove</v>
      </c>
      <c r="C846" t="str">
        <f>_xlfn.XLOOKUP(A846, INSEE_Communes!$A$2:$A$3783, INSEE_Communes!$F$2:$F$3783, "code introuvable")</f>
        <v>non publié</v>
      </c>
    </row>
    <row r="847" spans="1:3">
      <c r="A847" t="str">
        <f>Communes_HDF!A847</f>
        <v>59055</v>
      </c>
      <c r="B847" t="str">
        <f>Communes_HDF!B847</f>
        <v>Bazuel</v>
      </c>
      <c r="C847" t="str">
        <f>_xlfn.XLOOKUP(A847, INSEE_Communes!$A$2:$A$3783, INSEE_Communes!$F$2:$F$3783, "code introuvable")</f>
        <v>non publié</v>
      </c>
    </row>
    <row r="848" spans="1:3">
      <c r="A848" t="str">
        <f>Communes_HDF!A848</f>
        <v>59056</v>
      </c>
      <c r="B848" t="str">
        <f>Communes_HDF!B848</f>
        <v>Beaucamps-Ligny</v>
      </c>
      <c r="C848" t="str">
        <f>_xlfn.XLOOKUP(A848, INSEE_Communes!$A$2:$A$3783, INSEE_Communes!$F$2:$F$3783, "code introuvable")</f>
        <v>non publié</v>
      </c>
    </row>
    <row r="849" spans="1:3">
      <c r="A849" t="str">
        <f>Communes_HDF!A849</f>
        <v>59057</v>
      </c>
      <c r="B849" t="str">
        <f>Communes_HDF!B849</f>
        <v>Beaudignies</v>
      </c>
      <c r="C849" t="str">
        <f>_xlfn.XLOOKUP(A849, INSEE_Communes!$A$2:$A$3783, INSEE_Communes!$F$2:$F$3783, "code introuvable")</f>
        <v>non publié</v>
      </c>
    </row>
    <row r="850" spans="1:3">
      <c r="A850" t="str">
        <f>Communes_HDF!A850</f>
        <v>59058</v>
      </c>
      <c r="B850" t="str">
        <f>Communes_HDF!B850</f>
        <v>Beaufort</v>
      </c>
      <c r="C850" t="str">
        <f>_xlfn.XLOOKUP(A850, INSEE_Communes!$A$2:$A$3783, INSEE_Communes!$F$2:$F$3783, "code introuvable")</f>
        <v>non publié</v>
      </c>
    </row>
    <row r="851" spans="1:3">
      <c r="A851" t="str">
        <f>Communes_HDF!A851</f>
        <v>59059</v>
      </c>
      <c r="B851" t="str">
        <f>Communes_HDF!B851</f>
        <v>Beaumont-en-Cambrésis</v>
      </c>
      <c r="C851" t="str">
        <f>_xlfn.XLOOKUP(A851, INSEE_Communes!$A$2:$A$3783, INSEE_Communes!$F$2:$F$3783, "code introuvable")</f>
        <v>non publié</v>
      </c>
    </row>
    <row r="852" spans="1:3">
      <c r="A852" t="str">
        <f>Communes_HDF!A852</f>
        <v>59060</v>
      </c>
      <c r="B852" t="str">
        <f>Communes_HDF!B852</f>
        <v>Beaurain</v>
      </c>
      <c r="C852" t="str">
        <f>_xlfn.XLOOKUP(A852, INSEE_Communes!$A$2:$A$3783, INSEE_Communes!$F$2:$F$3783, "code introuvable")</f>
        <v>non publié</v>
      </c>
    </row>
    <row r="853" spans="1:3">
      <c r="A853" t="str">
        <f>Communes_HDF!A853</f>
        <v>59061</v>
      </c>
      <c r="B853" t="str">
        <f>Communes_HDF!B853</f>
        <v>Beaurepaire-sur-Sambre</v>
      </c>
      <c r="C853" t="str">
        <f>_xlfn.XLOOKUP(A853, INSEE_Communes!$A$2:$A$3783, INSEE_Communes!$F$2:$F$3783, "code introuvable")</f>
        <v>non publié</v>
      </c>
    </row>
    <row r="854" spans="1:3">
      <c r="A854" t="str">
        <f>Communes_HDF!A854</f>
        <v>59062</v>
      </c>
      <c r="B854" t="str">
        <f>Communes_HDF!B854</f>
        <v>Beaurieux</v>
      </c>
      <c r="C854" t="str">
        <f>_xlfn.XLOOKUP(A854, INSEE_Communes!$A$2:$A$3783, INSEE_Communes!$F$2:$F$3783, "code introuvable")</f>
        <v>non publié</v>
      </c>
    </row>
    <row r="855" spans="1:3">
      <c r="A855" t="str">
        <f>Communes_HDF!A855</f>
        <v>59063</v>
      </c>
      <c r="B855" t="str">
        <f>Communes_HDF!B855</f>
        <v>Beauvois-en-Cambrésis</v>
      </c>
      <c r="C855" t="str">
        <f>_xlfn.XLOOKUP(A855, INSEE_Communes!$A$2:$A$3783, INSEE_Communes!$F$2:$F$3783, "code introuvable")</f>
        <v>non publié</v>
      </c>
    </row>
    <row r="856" spans="1:3">
      <c r="A856" t="str">
        <f>Communes_HDF!A856</f>
        <v>59064</v>
      </c>
      <c r="B856" t="str">
        <f>Communes_HDF!B856</f>
        <v>Bellaing</v>
      </c>
      <c r="C856" t="str">
        <f>_xlfn.XLOOKUP(A856, INSEE_Communes!$A$2:$A$3783, INSEE_Communes!$F$2:$F$3783, "code introuvable")</f>
        <v>non publié</v>
      </c>
    </row>
    <row r="857" spans="1:3">
      <c r="A857" t="str">
        <f>Communes_HDF!A857</f>
        <v>59065</v>
      </c>
      <c r="B857" t="str">
        <f>Communes_HDF!B857</f>
        <v>Bellignies</v>
      </c>
      <c r="C857" t="str">
        <f>_xlfn.XLOOKUP(A857, INSEE_Communes!$A$2:$A$3783, INSEE_Communes!$F$2:$F$3783, "code introuvable")</f>
        <v>non publié</v>
      </c>
    </row>
    <row r="858" spans="1:3">
      <c r="A858" t="str">
        <f>Communes_HDF!A858</f>
        <v>59067</v>
      </c>
      <c r="B858" t="str">
        <f>Communes_HDF!B858</f>
        <v>Bergues</v>
      </c>
      <c r="C858">
        <f>_xlfn.XLOOKUP(A858, INSEE_Communes!$A$2:$A$3783, INSEE_Communes!$F$2:$F$3783, "code introuvable")</f>
        <v>16</v>
      </c>
    </row>
    <row r="859" spans="1:3">
      <c r="A859" t="str">
        <f>Communes_HDF!A859</f>
        <v>59068</v>
      </c>
      <c r="B859" t="str">
        <f>Communes_HDF!B859</f>
        <v>Berlaimont</v>
      </c>
      <c r="C859">
        <f>_xlfn.XLOOKUP(A859, INSEE_Communes!$A$2:$A$3783, INSEE_Communes!$F$2:$F$3783, "code introuvable")</f>
        <v>18</v>
      </c>
    </row>
    <row r="860" spans="1:3">
      <c r="A860" t="str">
        <f>Communes_HDF!A860</f>
        <v>59069</v>
      </c>
      <c r="B860" t="str">
        <f>Communes_HDF!B860</f>
        <v>Bermerain</v>
      </c>
      <c r="C860" t="str">
        <f>_xlfn.XLOOKUP(A860, INSEE_Communes!$A$2:$A$3783, INSEE_Communes!$F$2:$F$3783, "code introuvable")</f>
        <v>non publié</v>
      </c>
    </row>
    <row r="861" spans="1:3">
      <c r="A861" t="str">
        <f>Communes_HDF!A861</f>
        <v>59072</v>
      </c>
      <c r="B861" t="str">
        <f>Communes_HDF!B861</f>
        <v>Bersillies</v>
      </c>
      <c r="C861" t="str">
        <f>_xlfn.XLOOKUP(A861, INSEE_Communes!$A$2:$A$3783, INSEE_Communes!$F$2:$F$3783, "code introuvable")</f>
        <v>non publié</v>
      </c>
    </row>
    <row r="862" spans="1:3">
      <c r="A862" t="str">
        <f>Communes_HDF!A862</f>
        <v>59071</v>
      </c>
      <c r="B862" t="str">
        <f>Communes_HDF!B862</f>
        <v>Bersée</v>
      </c>
      <c r="C862">
        <f>_xlfn.XLOOKUP(A862, INSEE_Communes!$A$2:$A$3783, INSEE_Communes!$F$2:$F$3783, "code introuvable")</f>
        <v>6</v>
      </c>
    </row>
    <row r="863" spans="1:3">
      <c r="A863" t="str">
        <f>Communes_HDF!A863</f>
        <v>59073</v>
      </c>
      <c r="B863" t="str">
        <f>Communes_HDF!B863</f>
        <v>Berthen</v>
      </c>
      <c r="C863" t="str">
        <f>_xlfn.XLOOKUP(A863, INSEE_Communes!$A$2:$A$3783, INSEE_Communes!$F$2:$F$3783, "code introuvable")</f>
        <v>non publié</v>
      </c>
    </row>
    <row r="864" spans="1:3">
      <c r="A864" t="str">
        <f>Communes_HDF!A864</f>
        <v>59074</v>
      </c>
      <c r="B864" t="str">
        <f>Communes_HDF!B864</f>
        <v>Bertry</v>
      </c>
      <c r="C864">
        <f>_xlfn.XLOOKUP(A864, INSEE_Communes!$A$2:$A$3783, INSEE_Communes!$F$2:$F$3783, "code introuvable")</f>
        <v>19</v>
      </c>
    </row>
    <row r="865" spans="1:3">
      <c r="A865" t="str">
        <f>Communes_HDF!A865</f>
        <v>59076</v>
      </c>
      <c r="B865" t="str">
        <f>Communes_HDF!B865</f>
        <v>Bettignies</v>
      </c>
      <c r="C865" t="str">
        <f>_xlfn.XLOOKUP(A865, INSEE_Communes!$A$2:$A$3783, INSEE_Communes!$F$2:$F$3783, "code introuvable")</f>
        <v>non publié</v>
      </c>
    </row>
    <row r="866" spans="1:3">
      <c r="A866" t="str">
        <f>Communes_HDF!A866</f>
        <v>59077</v>
      </c>
      <c r="B866" t="str">
        <f>Communes_HDF!B866</f>
        <v>Bettrechies</v>
      </c>
      <c r="C866" t="str">
        <f>_xlfn.XLOOKUP(A866, INSEE_Communes!$A$2:$A$3783, INSEE_Communes!$F$2:$F$3783, "code introuvable")</f>
        <v>non publié</v>
      </c>
    </row>
    <row r="867" spans="1:3">
      <c r="A867" t="str">
        <f>Communes_HDF!A867</f>
        <v>59078</v>
      </c>
      <c r="B867" t="str">
        <f>Communes_HDF!B867</f>
        <v>Beugnies</v>
      </c>
      <c r="C867" t="str">
        <f>_xlfn.XLOOKUP(A867, INSEE_Communes!$A$2:$A$3783, INSEE_Communes!$F$2:$F$3783, "code introuvable")</f>
        <v>non publié</v>
      </c>
    </row>
    <row r="868" spans="1:3">
      <c r="A868" t="str">
        <f>Communes_HDF!A868</f>
        <v>59079</v>
      </c>
      <c r="B868" t="str">
        <f>Communes_HDF!B868</f>
        <v>Beuvrages</v>
      </c>
      <c r="C868">
        <f>_xlfn.XLOOKUP(A868, INSEE_Communes!$A$2:$A$3783, INSEE_Communes!$F$2:$F$3783, "code introuvable")</f>
        <v>33</v>
      </c>
    </row>
    <row r="869" spans="1:3">
      <c r="A869" t="str">
        <f>Communes_HDF!A869</f>
        <v>59080</v>
      </c>
      <c r="B869" t="str">
        <f>Communes_HDF!B869</f>
        <v>Beuvry-la-Forêt</v>
      </c>
      <c r="C869">
        <f>_xlfn.XLOOKUP(A869, INSEE_Communes!$A$2:$A$3783, INSEE_Communes!$F$2:$F$3783, "code introuvable")</f>
        <v>7</v>
      </c>
    </row>
    <row r="870" spans="1:3">
      <c r="A870" t="str">
        <f>Communes_HDF!A870</f>
        <v>59082</v>
      </c>
      <c r="B870" t="str">
        <f>Communes_HDF!B870</f>
        <v>Bierne</v>
      </c>
      <c r="C870" t="str">
        <f>_xlfn.XLOOKUP(A870, INSEE_Communes!$A$2:$A$3783, INSEE_Communes!$F$2:$F$3783, "code introuvable")</f>
        <v>non publié</v>
      </c>
    </row>
    <row r="871" spans="1:3">
      <c r="A871" t="str">
        <f>Communes_HDF!A871</f>
        <v>59083</v>
      </c>
      <c r="B871" t="str">
        <f>Communes_HDF!B871</f>
        <v>Bissezeele</v>
      </c>
      <c r="C871" t="str">
        <f>_xlfn.XLOOKUP(A871, INSEE_Communes!$A$2:$A$3783, INSEE_Communes!$F$2:$F$3783, "code introuvable")</f>
        <v>non publié</v>
      </c>
    </row>
    <row r="872" spans="1:3">
      <c r="A872" t="str">
        <f>Communes_HDF!A872</f>
        <v>59084</v>
      </c>
      <c r="B872" t="str">
        <f>Communes_HDF!B872</f>
        <v>Blaringhem</v>
      </c>
      <c r="C872">
        <f>_xlfn.XLOOKUP(A872, INSEE_Communes!$A$2:$A$3783, INSEE_Communes!$F$2:$F$3783, "code introuvable")</f>
        <v>10</v>
      </c>
    </row>
    <row r="873" spans="1:3">
      <c r="A873" t="str">
        <f>Communes_HDF!A873</f>
        <v>59085</v>
      </c>
      <c r="B873" t="str">
        <f>Communes_HDF!B873</f>
        <v>Blécourt</v>
      </c>
      <c r="C873" t="str">
        <f>_xlfn.XLOOKUP(A873, INSEE_Communes!$A$2:$A$3783, INSEE_Communes!$F$2:$F$3783, "code introuvable")</f>
        <v>non publié</v>
      </c>
    </row>
    <row r="874" spans="1:3">
      <c r="A874" t="str">
        <f>Communes_HDF!A874</f>
        <v>59086</v>
      </c>
      <c r="B874" t="str">
        <f>Communes_HDF!B874</f>
        <v>Boeschepe</v>
      </c>
      <c r="C874">
        <f>_xlfn.XLOOKUP(A874, INSEE_Communes!$A$2:$A$3783, INSEE_Communes!$F$2:$F$3783, "code introuvable")</f>
        <v>9</v>
      </c>
    </row>
    <row r="875" spans="1:3">
      <c r="A875" t="str">
        <f>Communes_HDF!A875</f>
        <v>59088</v>
      </c>
      <c r="B875" t="str">
        <f>Communes_HDF!B875</f>
        <v>Bois-Grenier</v>
      </c>
      <c r="C875" t="str">
        <f>_xlfn.XLOOKUP(A875, INSEE_Communes!$A$2:$A$3783, INSEE_Communes!$F$2:$F$3783, "code introuvable")</f>
        <v>non publié</v>
      </c>
    </row>
    <row r="876" spans="1:3">
      <c r="A876" t="str">
        <f>Communes_HDF!A876</f>
        <v>59089</v>
      </c>
      <c r="B876" t="str">
        <f>Communes_HDF!B876</f>
        <v>Bollezeele</v>
      </c>
      <c r="C876" t="str">
        <f>_xlfn.XLOOKUP(A876, INSEE_Communes!$A$2:$A$3783, INSEE_Communes!$F$2:$F$3783, "code introuvable")</f>
        <v>non publié</v>
      </c>
    </row>
    <row r="877" spans="1:3">
      <c r="A877" t="str">
        <f>Communes_HDF!A877</f>
        <v>59090</v>
      </c>
      <c r="B877" t="str">
        <f>Communes_HDF!B877</f>
        <v>Bondues</v>
      </c>
      <c r="C877">
        <f>_xlfn.XLOOKUP(A877, INSEE_Communes!$A$2:$A$3783, INSEE_Communes!$F$2:$F$3783, "code introuvable")</f>
        <v>7</v>
      </c>
    </row>
    <row r="878" spans="1:3">
      <c r="A878" t="str">
        <f>Communes_HDF!A878</f>
        <v>59091</v>
      </c>
      <c r="B878" t="str">
        <f>Communes_HDF!B878</f>
        <v>Borre</v>
      </c>
      <c r="C878" t="str">
        <f>_xlfn.XLOOKUP(A878, INSEE_Communes!$A$2:$A$3783, INSEE_Communes!$F$2:$F$3783, "code introuvable")</f>
        <v>non publié</v>
      </c>
    </row>
    <row r="879" spans="1:3">
      <c r="A879" t="str">
        <f>Communes_HDF!A879</f>
        <v>59092</v>
      </c>
      <c r="B879" t="str">
        <f>Communes_HDF!B879</f>
        <v>Bouchain</v>
      </c>
      <c r="C879">
        <f>_xlfn.XLOOKUP(A879, INSEE_Communes!$A$2:$A$3783, INSEE_Communes!$F$2:$F$3783, "code introuvable")</f>
        <v>17</v>
      </c>
    </row>
    <row r="880" spans="1:3">
      <c r="A880" t="str">
        <f>Communes_HDF!A880</f>
        <v>59093</v>
      </c>
      <c r="B880" t="str">
        <f>Communes_HDF!B880</f>
        <v>Boulogne-sur-Helpe</v>
      </c>
      <c r="C880" t="str">
        <f>_xlfn.XLOOKUP(A880, INSEE_Communes!$A$2:$A$3783, INSEE_Communes!$F$2:$F$3783, "code introuvable")</f>
        <v>non publié</v>
      </c>
    </row>
    <row r="881" spans="1:3">
      <c r="A881" t="str">
        <f>Communes_HDF!A881</f>
        <v>59094</v>
      </c>
      <c r="B881" t="str">
        <f>Communes_HDF!B881</f>
        <v>Bourbourg</v>
      </c>
      <c r="C881">
        <f>_xlfn.XLOOKUP(A881, INSEE_Communes!$A$2:$A$3783, INSEE_Communes!$F$2:$F$3783, "code introuvable")</f>
        <v>20</v>
      </c>
    </row>
    <row r="882" spans="1:3">
      <c r="A882" t="str">
        <f>Communes_HDF!A882</f>
        <v>59096</v>
      </c>
      <c r="B882" t="str">
        <f>Communes_HDF!B882</f>
        <v>Bourghelles</v>
      </c>
      <c r="C882" t="str">
        <f>_xlfn.XLOOKUP(A882, INSEE_Communes!$A$2:$A$3783, INSEE_Communes!$F$2:$F$3783, "code introuvable")</f>
        <v>non publié</v>
      </c>
    </row>
    <row r="883" spans="1:3">
      <c r="A883" t="str">
        <f>Communes_HDF!A883</f>
        <v>59097</v>
      </c>
      <c r="B883" t="str">
        <f>Communes_HDF!B883</f>
        <v>Boursies</v>
      </c>
      <c r="C883" t="str">
        <f>_xlfn.XLOOKUP(A883, INSEE_Communes!$A$2:$A$3783, INSEE_Communes!$F$2:$F$3783, "code introuvable")</f>
        <v>non publié</v>
      </c>
    </row>
    <row r="884" spans="1:3">
      <c r="A884" t="str">
        <f>Communes_HDF!A884</f>
        <v>59098</v>
      </c>
      <c r="B884" t="str">
        <f>Communes_HDF!B884</f>
        <v>Bousbecque</v>
      </c>
      <c r="C884">
        <f>_xlfn.XLOOKUP(A884, INSEE_Communes!$A$2:$A$3783, INSEE_Communes!$F$2:$F$3783, "code introuvable")</f>
        <v>9</v>
      </c>
    </row>
    <row r="885" spans="1:3">
      <c r="A885" t="str">
        <f>Communes_HDF!A885</f>
        <v>59099</v>
      </c>
      <c r="B885" t="str">
        <f>Communes_HDF!B885</f>
        <v>Bousies</v>
      </c>
      <c r="C885" t="str">
        <f>_xlfn.XLOOKUP(A885, INSEE_Communes!$A$2:$A$3783, INSEE_Communes!$F$2:$F$3783, "code introuvable")</f>
        <v>non publié</v>
      </c>
    </row>
    <row r="886" spans="1:3">
      <c r="A886" t="str">
        <f>Communes_HDF!A886</f>
        <v>59100</v>
      </c>
      <c r="B886" t="str">
        <f>Communes_HDF!B886</f>
        <v>Bousignies</v>
      </c>
      <c r="C886" t="str">
        <f>_xlfn.XLOOKUP(A886, INSEE_Communes!$A$2:$A$3783, INSEE_Communes!$F$2:$F$3783, "code introuvable")</f>
        <v>non publié</v>
      </c>
    </row>
    <row r="887" spans="1:3">
      <c r="A887" t="str">
        <f>Communes_HDF!A887</f>
        <v>59101</v>
      </c>
      <c r="B887" t="str">
        <f>Communes_HDF!B887</f>
        <v>Bousignies-sur-Roc</v>
      </c>
      <c r="C887" t="str">
        <f>_xlfn.XLOOKUP(A887, INSEE_Communes!$A$2:$A$3783, INSEE_Communes!$F$2:$F$3783, "code introuvable")</f>
        <v>non publié</v>
      </c>
    </row>
    <row r="888" spans="1:3">
      <c r="A888" t="str">
        <f>Communes_HDF!A888</f>
        <v>59102</v>
      </c>
      <c r="B888" t="str">
        <f>Communes_HDF!B888</f>
        <v>Boussières-en-Cambrésis</v>
      </c>
      <c r="C888" t="str">
        <f>_xlfn.XLOOKUP(A888, INSEE_Communes!$A$2:$A$3783, INSEE_Communes!$F$2:$F$3783, "code introuvable")</f>
        <v>non publié</v>
      </c>
    </row>
    <row r="889" spans="1:3">
      <c r="A889" t="str">
        <f>Communes_HDF!A889</f>
        <v>59103</v>
      </c>
      <c r="B889" t="str">
        <f>Communes_HDF!B889</f>
        <v>Boussières-sur-Sambre</v>
      </c>
      <c r="C889" t="str">
        <f>_xlfn.XLOOKUP(A889, INSEE_Communes!$A$2:$A$3783, INSEE_Communes!$F$2:$F$3783, "code introuvable")</f>
        <v>non publié</v>
      </c>
    </row>
    <row r="890" spans="1:3">
      <c r="A890" t="str">
        <f>Communes_HDF!A890</f>
        <v>59104</v>
      </c>
      <c r="B890" t="str">
        <f>Communes_HDF!B890</f>
        <v>Boussois</v>
      </c>
      <c r="C890">
        <f>_xlfn.XLOOKUP(A890, INSEE_Communes!$A$2:$A$3783, INSEE_Communes!$F$2:$F$3783, "code introuvable")</f>
        <v>23</v>
      </c>
    </row>
    <row r="891" spans="1:3">
      <c r="A891" t="str">
        <f>Communes_HDF!A891</f>
        <v>59105</v>
      </c>
      <c r="B891" t="str">
        <f>Communes_HDF!B891</f>
        <v>Bouvignies</v>
      </c>
      <c r="C891" t="str">
        <f>_xlfn.XLOOKUP(A891, INSEE_Communes!$A$2:$A$3783, INSEE_Communes!$F$2:$F$3783, "code introuvable")</f>
        <v>non publié</v>
      </c>
    </row>
    <row r="892" spans="1:3">
      <c r="A892" t="str">
        <f>Communes_HDF!A892</f>
        <v>59106</v>
      </c>
      <c r="B892" t="str">
        <f>Communes_HDF!B892</f>
        <v>Bouvines</v>
      </c>
      <c r="C892" t="str">
        <f>_xlfn.XLOOKUP(A892, INSEE_Communes!$A$2:$A$3783, INSEE_Communes!$F$2:$F$3783, "code introuvable")</f>
        <v>non publié</v>
      </c>
    </row>
    <row r="893" spans="1:3">
      <c r="A893" t="str">
        <f>Communes_HDF!A893</f>
        <v>59087</v>
      </c>
      <c r="B893" t="str">
        <f>Communes_HDF!B893</f>
        <v>Boëseghem</v>
      </c>
      <c r="C893" t="str">
        <f>_xlfn.XLOOKUP(A893, INSEE_Communes!$A$2:$A$3783, INSEE_Communes!$F$2:$F$3783, "code introuvable")</f>
        <v>non publié</v>
      </c>
    </row>
    <row r="894" spans="1:3">
      <c r="A894" t="str">
        <f>Communes_HDF!A894</f>
        <v>59107</v>
      </c>
      <c r="B894" t="str">
        <f>Communes_HDF!B894</f>
        <v>Bray-Dunes</v>
      </c>
      <c r="C894">
        <f>_xlfn.XLOOKUP(A894, INSEE_Communes!$A$2:$A$3783, INSEE_Communes!$F$2:$F$3783, "code introuvable")</f>
        <v>16</v>
      </c>
    </row>
    <row r="895" spans="1:3">
      <c r="A895" t="str">
        <f>Communes_HDF!A895</f>
        <v>59108</v>
      </c>
      <c r="B895" t="str">
        <f>Communes_HDF!B895</f>
        <v>Briastre</v>
      </c>
      <c r="C895" t="str">
        <f>_xlfn.XLOOKUP(A895, INSEE_Communes!$A$2:$A$3783, INSEE_Communes!$F$2:$F$3783, "code introuvable")</f>
        <v>non publié</v>
      </c>
    </row>
    <row r="896" spans="1:3">
      <c r="A896" t="str">
        <f>Communes_HDF!A896</f>
        <v>59109</v>
      </c>
      <c r="B896" t="str">
        <f>Communes_HDF!B896</f>
        <v>Brillon</v>
      </c>
      <c r="C896" t="str">
        <f>_xlfn.XLOOKUP(A896, INSEE_Communes!$A$2:$A$3783, INSEE_Communes!$F$2:$F$3783, "code introuvable")</f>
        <v>non publié</v>
      </c>
    </row>
    <row r="897" spans="1:3">
      <c r="A897" t="str">
        <f>Communes_HDF!A897</f>
        <v>59110</v>
      </c>
      <c r="B897" t="str">
        <f>Communes_HDF!B897</f>
        <v>Brouckerque</v>
      </c>
      <c r="C897" t="str">
        <f>_xlfn.XLOOKUP(A897, INSEE_Communes!$A$2:$A$3783, INSEE_Communes!$F$2:$F$3783, "code introuvable")</f>
        <v>non publié</v>
      </c>
    </row>
    <row r="898" spans="1:3">
      <c r="A898" t="str">
        <f>Communes_HDF!A898</f>
        <v>59111</v>
      </c>
      <c r="B898" t="str">
        <f>Communes_HDF!B898</f>
        <v>Broxeele</v>
      </c>
      <c r="C898" t="str">
        <f>_xlfn.XLOOKUP(A898, INSEE_Communes!$A$2:$A$3783, INSEE_Communes!$F$2:$F$3783, "code introuvable")</f>
        <v>non publié</v>
      </c>
    </row>
    <row r="899" spans="1:3">
      <c r="A899" t="str">
        <f>Communes_HDF!A899</f>
        <v>59112</v>
      </c>
      <c r="B899" t="str">
        <f>Communes_HDF!B899</f>
        <v>Bruay-sur-l'Escaut</v>
      </c>
      <c r="C899">
        <f>_xlfn.XLOOKUP(A899, INSEE_Communes!$A$2:$A$3783, INSEE_Communes!$F$2:$F$3783, "code introuvable")</f>
        <v>30</v>
      </c>
    </row>
    <row r="900" spans="1:3">
      <c r="A900" t="str">
        <f>Communes_HDF!A900</f>
        <v>59114</v>
      </c>
      <c r="B900" t="str">
        <f>Communes_HDF!B900</f>
        <v>Bruille-Saint-Amand</v>
      </c>
      <c r="C900" t="str">
        <f>_xlfn.XLOOKUP(A900, INSEE_Communes!$A$2:$A$3783, INSEE_Communes!$F$2:$F$3783, "code introuvable")</f>
        <v>non publié</v>
      </c>
    </row>
    <row r="901" spans="1:3">
      <c r="A901" t="str">
        <f>Communes_HDF!A901</f>
        <v>59113</v>
      </c>
      <c r="B901" t="str">
        <f>Communes_HDF!B901</f>
        <v>Bruille-lez-Marchiennes</v>
      </c>
      <c r="C901" t="str">
        <f>_xlfn.XLOOKUP(A901, INSEE_Communes!$A$2:$A$3783, INSEE_Communes!$F$2:$F$3783, "code introuvable")</f>
        <v>non publié</v>
      </c>
    </row>
    <row r="902" spans="1:3">
      <c r="A902" t="str">
        <f>Communes_HDF!A902</f>
        <v>59115</v>
      </c>
      <c r="B902" t="str">
        <f>Communes_HDF!B902</f>
        <v>Brunémont</v>
      </c>
      <c r="C902" t="str">
        <f>_xlfn.XLOOKUP(A902, INSEE_Communes!$A$2:$A$3783, INSEE_Communes!$F$2:$F$3783, "code introuvable")</f>
        <v>non publié</v>
      </c>
    </row>
    <row r="903" spans="1:3">
      <c r="A903" t="str">
        <f>Communes_HDF!A903</f>
        <v>59116</v>
      </c>
      <c r="B903" t="str">
        <f>Communes_HDF!B903</f>
        <v>Bry</v>
      </c>
      <c r="C903" t="str">
        <f>_xlfn.XLOOKUP(A903, INSEE_Communes!$A$2:$A$3783, INSEE_Communes!$F$2:$F$3783, "code introuvable")</f>
        <v>non publié</v>
      </c>
    </row>
    <row r="904" spans="1:3">
      <c r="A904" t="str">
        <f>Communes_HDF!A904</f>
        <v>59117</v>
      </c>
      <c r="B904" t="str">
        <f>Communes_HDF!B904</f>
        <v>Bugnicourt</v>
      </c>
      <c r="C904" t="str">
        <f>_xlfn.XLOOKUP(A904, INSEE_Communes!$A$2:$A$3783, INSEE_Communes!$F$2:$F$3783, "code introuvable")</f>
        <v>non publié</v>
      </c>
    </row>
    <row r="905" spans="1:3">
      <c r="A905" t="str">
        <f>Communes_HDF!A905</f>
        <v>59118</v>
      </c>
      <c r="B905" t="str">
        <f>Communes_HDF!B905</f>
        <v>Busigny</v>
      </c>
      <c r="C905">
        <f>_xlfn.XLOOKUP(A905, INSEE_Communes!$A$2:$A$3783, INSEE_Communes!$F$2:$F$3783, "code introuvable")</f>
        <v>25</v>
      </c>
    </row>
    <row r="906" spans="1:3">
      <c r="A906" t="str">
        <f>Communes_HDF!A906</f>
        <v>59119</v>
      </c>
      <c r="B906" t="str">
        <f>Communes_HDF!B906</f>
        <v>Buysscheure</v>
      </c>
      <c r="C906" t="str">
        <f>_xlfn.XLOOKUP(A906, INSEE_Communes!$A$2:$A$3783, INSEE_Communes!$F$2:$F$3783, "code introuvable")</f>
        <v>non publié</v>
      </c>
    </row>
    <row r="907" spans="1:3">
      <c r="A907" t="str">
        <f>Communes_HDF!A907</f>
        <v>59066</v>
      </c>
      <c r="B907" t="str">
        <f>Communes_HDF!B907</f>
        <v>Bérelles</v>
      </c>
      <c r="C907" t="str">
        <f>_xlfn.XLOOKUP(A907, INSEE_Communes!$A$2:$A$3783, INSEE_Communes!$F$2:$F$3783, "code introuvable")</f>
        <v>non publié</v>
      </c>
    </row>
    <row r="908" spans="1:3">
      <c r="A908" t="str">
        <f>Communes_HDF!A908</f>
        <v>59075</v>
      </c>
      <c r="B908" t="str">
        <f>Communes_HDF!B908</f>
        <v>Béthencourt</v>
      </c>
      <c r="C908" t="str">
        <f>_xlfn.XLOOKUP(A908, INSEE_Communes!$A$2:$A$3783, INSEE_Communes!$F$2:$F$3783, "code introuvable")</f>
        <v>non publié</v>
      </c>
    </row>
    <row r="909" spans="1:3">
      <c r="A909" t="str">
        <f>Communes_HDF!A909</f>
        <v>59081</v>
      </c>
      <c r="B909" t="str">
        <f>Communes_HDF!B909</f>
        <v>Bévillers</v>
      </c>
      <c r="C909" t="str">
        <f>_xlfn.XLOOKUP(A909, INSEE_Communes!$A$2:$A$3783, INSEE_Communes!$F$2:$F$3783, "code introuvable")</f>
        <v>non publié</v>
      </c>
    </row>
    <row r="910" spans="1:3">
      <c r="A910" t="str">
        <f>Communes_HDF!A910</f>
        <v>59121</v>
      </c>
      <c r="B910" t="str">
        <f>Communes_HDF!B910</f>
        <v>Cagnoncles</v>
      </c>
      <c r="C910" t="str">
        <f>_xlfn.XLOOKUP(A910, INSEE_Communes!$A$2:$A$3783, INSEE_Communes!$F$2:$F$3783, "code introuvable")</f>
        <v>non publié</v>
      </c>
    </row>
    <row r="911" spans="1:3">
      <c r="A911" t="str">
        <f>Communes_HDF!A911</f>
        <v>59122</v>
      </c>
      <c r="B911" t="str">
        <f>Communes_HDF!B911</f>
        <v>Cambrai</v>
      </c>
      <c r="C911">
        <f>_xlfn.XLOOKUP(A911, INSEE_Communes!$A$2:$A$3783, INSEE_Communes!$F$2:$F$3783, "code introuvable")</f>
        <v>24.2</v>
      </c>
    </row>
    <row r="912" spans="1:3">
      <c r="A912" t="str">
        <f>Communes_HDF!A912</f>
        <v>59123</v>
      </c>
      <c r="B912" t="str">
        <f>Communes_HDF!B912</f>
        <v>Camphin-en-Carembault</v>
      </c>
      <c r="C912" t="str">
        <f>_xlfn.XLOOKUP(A912, INSEE_Communes!$A$2:$A$3783, INSEE_Communes!$F$2:$F$3783, "code introuvable")</f>
        <v>non publié</v>
      </c>
    </row>
    <row r="913" spans="1:3">
      <c r="A913" t="str">
        <f>Communes_HDF!A913</f>
        <v>59124</v>
      </c>
      <c r="B913" t="str">
        <f>Communes_HDF!B913</f>
        <v>Camphin-en-Pévèle</v>
      </c>
      <c r="C913">
        <f>_xlfn.XLOOKUP(A913, INSEE_Communes!$A$2:$A$3783, INSEE_Communes!$F$2:$F$3783, "code introuvable")</f>
        <v>6</v>
      </c>
    </row>
    <row r="914" spans="1:3">
      <c r="A914" t="str">
        <f>Communes_HDF!A914</f>
        <v>59125</v>
      </c>
      <c r="B914" t="str">
        <f>Communes_HDF!B914</f>
        <v>Cantaing-sur-Escaut</v>
      </c>
      <c r="C914" t="str">
        <f>_xlfn.XLOOKUP(A914, INSEE_Communes!$A$2:$A$3783, INSEE_Communes!$F$2:$F$3783, "code introuvable")</f>
        <v>non publié</v>
      </c>
    </row>
    <row r="915" spans="1:3">
      <c r="A915" t="str">
        <f>Communes_HDF!A915</f>
        <v>59126</v>
      </c>
      <c r="B915" t="str">
        <f>Communes_HDF!B915</f>
        <v>Cantin</v>
      </c>
      <c r="C915" t="str">
        <f>_xlfn.XLOOKUP(A915, INSEE_Communes!$A$2:$A$3783, INSEE_Communes!$F$2:$F$3783, "code introuvable")</f>
        <v>non publié</v>
      </c>
    </row>
    <row r="916" spans="1:3">
      <c r="A916" t="str">
        <f>Communes_HDF!A916</f>
        <v>59127</v>
      </c>
      <c r="B916" t="str">
        <f>Communes_HDF!B916</f>
        <v>Capelle</v>
      </c>
      <c r="C916" t="str">
        <f>_xlfn.XLOOKUP(A916, INSEE_Communes!$A$2:$A$3783, INSEE_Communes!$F$2:$F$3783, "code introuvable")</f>
        <v>non publié</v>
      </c>
    </row>
    <row r="917" spans="1:3">
      <c r="A917" t="str">
        <f>Communes_HDF!A917</f>
        <v>59128</v>
      </c>
      <c r="B917" t="str">
        <f>Communes_HDF!B917</f>
        <v>Capinghem</v>
      </c>
      <c r="C917">
        <f>_xlfn.XLOOKUP(A917, INSEE_Communes!$A$2:$A$3783, INSEE_Communes!$F$2:$F$3783, "code introuvable")</f>
        <v>12</v>
      </c>
    </row>
    <row r="918" spans="1:3">
      <c r="A918" t="str">
        <f>Communes_HDF!A918</f>
        <v>59130</v>
      </c>
      <c r="B918" t="str">
        <f>Communes_HDF!B918</f>
        <v>Cappelle-Brouck</v>
      </c>
      <c r="C918" t="str">
        <f>_xlfn.XLOOKUP(A918, INSEE_Communes!$A$2:$A$3783, INSEE_Communes!$F$2:$F$3783, "code introuvable")</f>
        <v>non publié</v>
      </c>
    </row>
    <row r="919" spans="1:3">
      <c r="A919" t="str">
        <f>Communes_HDF!A919</f>
        <v>59129</v>
      </c>
      <c r="B919" t="str">
        <f>Communes_HDF!B919</f>
        <v>Cappelle-en-Pévèle</v>
      </c>
      <c r="C919">
        <f>_xlfn.XLOOKUP(A919, INSEE_Communes!$A$2:$A$3783, INSEE_Communes!$F$2:$F$3783, "code introuvable")</f>
        <v>5</v>
      </c>
    </row>
    <row r="920" spans="1:3">
      <c r="A920" t="str">
        <f>Communes_HDF!A920</f>
        <v>59131</v>
      </c>
      <c r="B920" t="str">
        <f>Communes_HDF!B920</f>
        <v>Cappelle-la-Grande</v>
      </c>
      <c r="C920">
        <f>_xlfn.XLOOKUP(A920, INSEE_Communes!$A$2:$A$3783, INSEE_Communes!$F$2:$F$3783, "code introuvable")</f>
        <v>18</v>
      </c>
    </row>
    <row r="921" spans="1:3">
      <c r="A921" t="str">
        <f>Communes_HDF!A921</f>
        <v>59133</v>
      </c>
      <c r="B921" t="str">
        <f>Communes_HDF!B921</f>
        <v>Carnin</v>
      </c>
      <c r="C921" t="str">
        <f>_xlfn.XLOOKUP(A921, INSEE_Communes!$A$2:$A$3783, INSEE_Communes!$F$2:$F$3783, "code introuvable")</f>
        <v>non publié</v>
      </c>
    </row>
    <row r="922" spans="1:3">
      <c r="A922" t="str">
        <f>Communes_HDF!A922</f>
        <v>59132</v>
      </c>
      <c r="B922" t="str">
        <f>Communes_HDF!B922</f>
        <v>Carnières</v>
      </c>
      <c r="C922" t="str">
        <f>_xlfn.XLOOKUP(A922, INSEE_Communes!$A$2:$A$3783, INSEE_Communes!$F$2:$F$3783, "code introuvable")</f>
        <v>non publié</v>
      </c>
    </row>
    <row r="923" spans="1:3">
      <c r="A923" t="str">
        <f>Communes_HDF!A923</f>
        <v>59134</v>
      </c>
      <c r="B923" t="str">
        <f>Communes_HDF!B923</f>
        <v>Cartignies</v>
      </c>
      <c r="C923" t="str">
        <f>_xlfn.XLOOKUP(A923, INSEE_Communes!$A$2:$A$3783, INSEE_Communes!$F$2:$F$3783, "code introuvable")</f>
        <v>non publié</v>
      </c>
    </row>
    <row r="924" spans="1:3">
      <c r="A924" t="str">
        <f>Communes_HDF!A924</f>
        <v>59135</v>
      </c>
      <c r="B924" t="str">
        <f>Communes_HDF!B924</f>
        <v>Cassel</v>
      </c>
      <c r="C924">
        <f>_xlfn.XLOOKUP(A924, INSEE_Communes!$A$2:$A$3783, INSEE_Communes!$F$2:$F$3783, "code introuvable")</f>
        <v>14</v>
      </c>
    </row>
    <row r="925" spans="1:3">
      <c r="A925" t="str">
        <f>Communes_HDF!A925</f>
        <v>59137</v>
      </c>
      <c r="B925" t="str">
        <f>Communes_HDF!B925</f>
        <v>Catillon-sur-Sambre</v>
      </c>
      <c r="C925" t="str">
        <f>_xlfn.XLOOKUP(A925, INSEE_Communes!$A$2:$A$3783, INSEE_Communes!$F$2:$F$3783, "code introuvable")</f>
        <v>non publié</v>
      </c>
    </row>
    <row r="926" spans="1:3">
      <c r="A926" t="str">
        <f>Communes_HDF!A926</f>
        <v>59138</v>
      </c>
      <c r="B926" t="str">
        <f>Communes_HDF!B926</f>
        <v>Cattenières</v>
      </c>
      <c r="C926" t="str">
        <f>_xlfn.XLOOKUP(A926, INSEE_Communes!$A$2:$A$3783, INSEE_Communes!$F$2:$F$3783, "code introuvable")</f>
        <v>non publié</v>
      </c>
    </row>
    <row r="927" spans="1:3">
      <c r="A927" t="str">
        <f>Communes_HDF!A927</f>
        <v>59139</v>
      </c>
      <c r="B927" t="str">
        <f>Communes_HDF!B927</f>
        <v>Caudry</v>
      </c>
      <c r="C927">
        <f>_xlfn.XLOOKUP(A927, INSEE_Communes!$A$2:$A$3783, INSEE_Communes!$F$2:$F$3783, "code introuvable")</f>
        <v>29</v>
      </c>
    </row>
    <row r="928" spans="1:3">
      <c r="A928" t="str">
        <f>Communes_HDF!A928</f>
        <v>59140</v>
      </c>
      <c r="B928" t="str">
        <f>Communes_HDF!B928</f>
        <v>Caullery</v>
      </c>
      <c r="C928" t="str">
        <f>_xlfn.XLOOKUP(A928, INSEE_Communes!$A$2:$A$3783, INSEE_Communes!$F$2:$F$3783, "code introuvable")</f>
        <v>non publié</v>
      </c>
    </row>
    <row r="929" spans="1:3">
      <c r="A929" t="str">
        <f>Communes_HDF!A929</f>
        <v>59141</v>
      </c>
      <c r="B929" t="str">
        <f>Communes_HDF!B929</f>
        <v>Cauroir</v>
      </c>
      <c r="C929" t="str">
        <f>_xlfn.XLOOKUP(A929, INSEE_Communes!$A$2:$A$3783, INSEE_Communes!$F$2:$F$3783, "code introuvable")</f>
        <v>non publié</v>
      </c>
    </row>
    <row r="930" spans="1:3">
      <c r="A930" t="str">
        <f>Communes_HDF!A930</f>
        <v>59120</v>
      </c>
      <c r="B930" t="str">
        <f>Communes_HDF!B930</f>
        <v>Caëstre</v>
      </c>
      <c r="C930" t="str">
        <f>_xlfn.XLOOKUP(A930, INSEE_Communes!$A$2:$A$3783, INSEE_Communes!$F$2:$F$3783, "code introuvable")</f>
        <v>non publié</v>
      </c>
    </row>
    <row r="931" spans="1:3">
      <c r="A931" t="str">
        <f>Communes_HDF!A931</f>
        <v>59142</v>
      </c>
      <c r="B931" t="str">
        <f>Communes_HDF!B931</f>
        <v>Cerfontaine</v>
      </c>
      <c r="C931" t="str">
        <f>_xlfn.XLOOKUP(A931, INSEE_Communes!$A$2:$A$3783, INSEE_Communes!$F$2:$F$3783, "code introuvable")</f>
        <v>non publié</v>
      </c>
    </row>
    <row r="932" spans="1:3">
      <c r="A932" t="str">
        <f>Communes_HDF!A932</f>
        <v>59145</v>
      </c>
      <c r="B932" t="str">
        <f>Communes_HDF!B932</f>
        <v>Chemy</v>
      </c>
      <c r="C932" t="str">
        <f>_xlfn.XLOOKUP(A932, INSEE_Communes!$A$2:$A$3783, INSEE_Communes!$F$2:$F$3783, "code introuvable")</f>
        <v>non publié</v>
      </c>
    </row>
    <row r="933" spans="1:3">
      <c r="A933" t="str">
        <f>Communes_HDF!A933</f>
        <v>59147</v>
      </c>
      <c r="B933" t="str">
        <f>Communes_HDF!B933</f>
        <v>Choisies</v>
      </c>
      <c r="C933" t="str">
        <f>_xlfn.XLOOKUP(A933, INSEE_Communes!$A$2:$A$3783, INSEE_Communes!$F$2:$F$3783, "code introuvable")</f>
        <v>non publié</v>
      </c>
    </row>
    <row r="934" spans="1:3">
      <c r="A934" t="str">
        <f>Communes_HDF!A934</f>
        <v>59144</v>
      </c>
      <c r="B934" t="str">
        <f>Communes_HDF!B934</f>
        <v>Château-l'Abbaye</v>
      </c>
      <c r="C934" t="str">
        <f>_xlfn.XLOOKUP(A934, INSEE_Communes!$A$2:$A$3783, INSEE_Communes!$F$2:$F$3783, "code introuvable")</f>
        <v>non publié</v>
      </c>
    </row>
    <row r="935" spans="1:3">
      <c r="A935" t="str">
        <f>Communes_HDF!A935</f>
        <v>59146</v>
      </c>
      <c r="B935" t="str">
        <f>Communes_HDF!B935</f>
        <v>Chéreng</v>
      </c>
      <c r="C935">
        <f>_xlfn.XLOOKUP(A935, INSEE_Communes!$A$2:$A$3783, INSEE_Communes!$F$2:$F$3783, "code introuvable")</f>
        <v>5</v>
      </c>
    </row>
    <row r="936" spans="1:3">
      <c r="A936" t="str">
        <f>Communes_HDF!A936</f>
        <v>59148</v>
      </c>
      <c r="B936" t="str">
        <f>Communes_HDF!B936</f>
        <v>Clairfayts</v>
      </c>
      <c r="C936" t="str">
        <f>_xlfn.XLOOKUP(A936, INSEE_Communes!$A$2:$A$3783, INSEE_Communes!$F$2:$F$3783, "code introuvable")</f>
        <v>non publié</v>
      </c>
    </row>
    <row r="937" spans="1:3">
      <c r="A937" t="str">
        <f>Communes_HDF!A937</f>
        <v>59149</v>
      </c>
      <c r="B937" t="str">
        <f>Communes_HDF!B937</f>
        <v>Clary</v>
      </c>
      <c r="C937" t="str">
        <f>_xlfn.XLOOKUP(A937, INSEE_Communes!$A$2:$A$3783, INSEE_Communes!$F$2:$F$3783, "code introuvable")</f>
        <v>non publié</v>
      </c>
    </row>
    <row r="938" spans="1:3">
      <c r="A938" t="str">
        <f>Communes_HDF!A938</f>
        <v>59150</v>
      </c>
      <c r="B938" t="str">
        <f>Communes_HDF!B938</f>
        <v>Cobrieux</v>
      </c>
      <c r="C938" t="str">
        <f>_xlfn.XLOOKUP(A938, INSEE_Communes!$A$2:$A$3783, INSEE_Communes!$F$2:$F$3783, "code introuvable")</f>
        <v>non publié</v>
      </c>
    </row>
    <row r="939" spans="1:3">
      <c r="A939" t="str">
        <f>Communes_HDF!A939</f>
        <v>59151</v>
      </c>
      <c r="B939" t="str">
        <f>Communes_HDF!B939</f>
        <v>Colleret</v>
      </c>
      <c r="C939" t="str">
        <f>_xlfn.XLOOKUP(A939, INSEE_Communes!$A$2:$A$3783, INSEE_Communes!$F$2:$F$3783, "code introuvable")</f>
        <v>non publié</v>
      </c>
    </row>
    <row r="940" spans="1:3">
      <c r="A940" t="str">
        <f>Communes_HDF!A940</f>
        <v>59152</v>
      </c>
      <c r="B940" t="str">
        <f>Communes_HDF!B940</f>
        <v>Comines</v>
      </c>
      <c r="C940">
        <f>_xlfn.XLOOKUP(A940, INSEE_Communes!$A$2:$A$3783, INSEE_Communes!$F$2:$F$3783, "code introuvable")</f>
        <v>16</v>
      </c>
    </row>
    <row r="941" spans="1:3">
      <c r="A941" t="str">
        <f>Communes_HDF!A941</f>
        <v>59153</v>
      </c>
      <c r="B941" t="str">
        <f>Communes_HDF!B941</f>
        <v>Condé-sur-l'Escaut</v>
      </c>
      <c r="C941">
        <f>_xlfn.XLOOKUP(A941, INSEE_Communes!$A$2:$A$3783, INSEE_Communes!$F$2:$F$3783, "code introuvable")</f>
        <v>36</v>
      </c>
    </row>
    <row r="942" spans="1:3">
      <c r="A942" t="str">
        <f>Communes_HDF!A942</f>
        <v>59155</v>
      </c>
      <c r="B942" t="str">
        <f>Communes_HDF!B942</f>
        <v>Coudekerque-Branche</v>
      </c>
      <c r="C942">
        <f>_xlfn.XLOOKUP(A942, INSEE_Communes!$A$2:$A$3783, INSEE_Communes!$F$2:$F$3783, "code introuvable")</f>
        <v>17</v>
      </c>
    </row>
    <row r="943" spans="1:3">
      <c r="A943" t="str">
        <f>Communes_HDF!A943</f>
        <v>59156</v>
      </c>
      <c r="B943" t="str">
        <f>Communes_HDF!B943</f>
        <v>Courchelettes</v>
      </c>
      <c r="C943">
        <f>_xlfn.XLOOKUP(A943, INSEE_Communes!$A$2:$A$3783, INSEE_Communes!$F$2:$F$3783, "code introuvable")</f>
        <v>14</v>
      </c>
    </row>
    <row r="944" spans="1:3">
      <c r="A944" t="str">
        <f>Communes_HDF!A944</f>
        <v>59157</v>
      </c>
      <c r="B944" t="str">
        <f>Communes_HDF!B944</f>
        <v>Cousolre</v>
      </c>
      <c r="C944" t="str">
        <f>_xlfn.XLOOKUP(A944, INSEE_Communes!$A$2:$A$3783, INSEE_Communes!$F$2:$F$3783, "code introuvable")</f>
        <v>non publié</v>
      </c>
    </row>
    <row r="945" spans="1:3">
      <c r="A945" t="str">
        <f>Communes_HDF!A945</f>
        <v>59158</v>
      </c>
      <c r="B945" t="str">
        <f>Communes_HDF!B945</f>
        <v>Coutiches</v>
      </c>
      <c r="C945">
        <f>_xlfn.XLOOKUP(A945, INSEE_Communes!$A$2:$A$3783, INSEE_Communes!$F$2:$F$3783, "code introuvable")</f>
        <v>6</v>
      </c>
    </row>
    <row r="946" spans="1:3">
      <c r="A946" t="str">
        <f>Communes_HDF!A946</f>
        <v>59159</v>
      </c>
      <c r="B946" t="str">
        <f>Communes_HDF!B946</f>
        <v>Craywick</v>
      </c>
      <c r="C946" t="str">
        <f>_xlfn.XLOOKUP(A946, INSEE_Communes!$A$2:$A$3783, INSEE_Communes!$F$2:$F$3783, "code introuvable")</f>
        <v>non publié</v>
      </c>
    </row>
    <row r="947" spans="1:3">
      <c r="A947" t="str">
        <f>Communes_HDF!A947</f>
        <v>59160</v>
      </c>
      <c r="B947" t="str">
        <f>Communes_HDF!B947</f>
        <v>Crespin</v>
      </c>
      <c r="C947">
        <f>_xlfn.XLOOKUP(A947, INSEE_Communes!$A$2:$A$3783, INSEE_Communes!$F$2:$F$3783, "code introuvable")</f>
        <v>29</v>
      </c>
    </row>
    <row r="948" spans="1:3">
      <c r="A948" t="str">
        <f>Communes_HDF!A948</f>
        <v>59162</v>
      </c>
      <c r="B948" t="str">
        <f>Communes_HDF!B948</f>
        <v>Crochte</v>
      </c>
      <c r="C948" t="str">
        <f>_xlfn.XLOOKUP(A948, INSEE_Communes!$A$2:$A$3783, INSEE_Communes!$F$2:$F$3783, "code introuvable")</f>
        <v>non publié</v>
      </c>
    </row>
    <row r="949" spans="1:3">
      <c r="A949" t="str">
        <f>Communes_HDF!A949</f>
        <v>59163</v>
      </c>
      <c r="B949" t="str">
        <f>Communes_HDF!B949</f>
        <v>Croix</v>
      </c>
      <c r="C949">
        <f>_xlfn.XLOOKUP(A949, INSEE_Communes!$A$2:$A$3783, INSEE_Communes!$F$2:$F$3783, "code introuvable")</f>
        <v>17.8</v>
      </c>
    </row>
    <row r="950" spans="1:3">
      <c r="A950" t="str">
        <f>Communes_HDF!A950</f>
        <v>59164</v>
      </c>
      <c r="B950" t="str">
        <f>Communes_HDF!B950</f>
        <v>Croix-Caluyau</v>
      </c>
      <c r="C950" t="str">
        <f>_xlfn.XLOOKUP(A950, INSEE_Communes!$A$2:$A$3783, INSEE_Communes!$F$2:$F$3783, "code introuvable")</f>
        <v>non publié</v>
      </c>
    </row>
    <row r="951" spans="1:3">
      <c r="A951" t="str">
        <f>Communes_HDF!A951</f>
        <v>59161</v>
      </c>
      <c r="B951" t="str">
        <f>Communes_HDF!B951</f>
        <v>Crèvecœur-sur-l'Escaut</v>
      </c>
      <c r="C951" t="str">
        <f>_xlfn.XLOOKUP(A951, INSEE_Communes!$A$2:$A$3783, INSEE_Communes!$F$2:$F$3783, "code introuvable")</f>
        <v>non publié</v>
      </c>
    </row>
    <row r="952" spans="1:3">
      <c r="A952" t="str">
        <f>Communes_HDF!A952</f>
        <v>59165</v>
      </c>
      <c r="B952" t="str">
        <f>Communes_HDF!B952</f>
        <v>Cuincy</v>
      </c>
      <c r="C952">
        <f>_xlfn.XLOOKUP(A952, INSEE_Communes!$A$2:$A$3783, INSEE_Communes!$F$2:$F$3783, "code introuvable")</f>
        <v>16</v>
      </c>
    </row>
    <row r="953" spans="1:3">
      <c r="A953" t="str">
        <f>Communes_HDF!A953</f>
        <v>59166</v>
      </c>
      <c r="B953" t="str">
        <f>Communes_HDF!B953</f>
        <v>Curgies</v>
      </c>
      <c r="C953" t="str">
        <f>_xlfn.XLOOKUP(A953, INSEE_Communes!$A$2:$A$3783, INSEE_Communes!$F$2:$F$3783, "code introuvable")</f>
        <v>non publié</v>
      </c>
    </row>
    <row r="954" spans="1:3">
      <c r="A954" t="str">
        <f>Communes_HDF!A954</f>
        <v>59167</v>
      </c>
      <c r="B954" t="str">
        <f>Communes_HDF!B954</f>
        <v>Cuvillers</v>
      </c>
      <c r="C954" t="str">
        <f>_xlfn.XLOOKUP(A954, INSEE_Communes!$A$2:$A$3783, INSEE_Communes!$F$2:$F$3783, "code introuvable")</f>
        <v>non publié</v>
      </c>
    </row>
    <row r="955" spans="1:3">
      <c r="A955" t="str">
        <f>Communes_HDF!A955</f>
        <v>59168</v>
      </c>
      <c r="B955" t="str">
        <f>Communes_HDF!B955</f>
        <v>Cysoing</v>
      </c>
      <c r="C955">
        <f>_xlfn.XLOOKUP(A955, INSEE_Communes!$A$2:$A$3783, INSEE_Communes!$F$2:$F$3783, "code introuvable")</f>
        <v>7</v>
      </c>
    </row>
    <row r="956" spans="1:3">
      <c r="A956" t="str">
        <f>Communes_HDF!A956</f>
        <v>59169</v>
      </c>
      <c r="B956" t="str">
        <f>Communes_HDF!B956</f>
        <v>Damousies</v>
      </c>
      <c r="C956" t="str">
        <f>_xlfn.XLOOKUP(A956, INSEE_Communes!$A$2:$A$3783, INSEE_Communes!$F$2:$F$3783, "code introuvable")</f>
        <v>non publié</v>
      </c>
    </row>
    <row r="957" spans="1:3">
      <c r="A957" t="str">
        <f>Communes_HDF!A957</f>
        <v>59170</v>
      </c>
      <c r="B957" t="str">
        <f>Communes_HDF!B957</f>
        <v>Dechy</v>
      </c>
      <c r="C957">
        <f>_xlfn.XLOOKUP(A957, INSEE_Communes!$A$2:$A$3783, INSEE_Communes!$F$2:$F$3783, "code introuvable")</f>
        <v>30</v>
      </c>
    </row>
    <row r="958" spans="1:3">
      <c r="A958" t="str">
        <f>Communes_HDF!A958</f>
        <v>59171</v>
      </c>
      <c r="B958" t="str">
        <f>Communes_HDF!B958</f>
        <v>Dehéries</v>
      </c>
      <c r="C958" t="str">
        <f>_xlfn.XLOOKUP(A958, INSEE_Communes!$A$2:$A$3783, INSEE_Communes!$F$2:$F$3783, "code introuvable")</f>
        <v>non publié</v>
      </c>
    </row>
    <row r="959" spans="1:3">
      <c r="A959" t="str">
        <f>Communes_HDF!A959</f>
        <v>59172</v>
      </c>
      <c r="B959" t="str">
        <f>Communes_HDF!B959</f>
        <v>Denain</v>
      </c>
      <c r="C959">
        <f>_xlfn.XLOOKUP(A959, INSEE_Communes!$A$2:$A$3783, INSEE_Communes!$F$2:$F$3783, "code introuvable")</f>
        <v>45</v>
      </c>
    </row>
    <row r="960" spans="1:3">
      <c r="A960" t="str">
        <f>Communes_HDF!A960</f>
        <v>59173</v>
      </c>
      <c r="B960" t="str">
        <f>Communes_HDF!B960</f>
        <v>Deûlémont</v>
      </c>
      <c r="C960" t="str">
        <f>_xlfn.XLOOKUP(A960, INSEE_Communes!$A$2:$A$3783, INSEE_Communes!$F$2:$F$3783, "code introuvable")</f>
        <v>non publié</v>
      </c>
    </row>
    <row r="961" spans="1:3">
      <c r="A961" t="str">
        <f>Communes_HDF!A961</f>
        <v>59174</v>
      </c>
      <c r="B961" t="str">
        <f>Communes_HDF!B961</f>
        <v>Dimechaux</v>
      </c>
      <c r="C961" t="str">
        <f>_xlfn.XLOOKUP(A961, INSEE_Communes!$A$2:$A$3783, INSEE_Communes!$F$2:$F$3783, "code introuvable")</f>
        <v>non publié</v>
      </c>
    </row>
    <row r="962" spans="1:3">
      <c r="A962" t="str">
        <f>Communes_HDF!A962</f>
        <v>59175</v>
      </c>
      <c r="B962" t="str">
        <f>Communes_HDF!B962</f>
        <v>Dimont</v>
      </c>
      <c r="C962" t="str">
        <f>_xlfn.XLOOKUP(A962, INSEE_Communes!$A$2:$A$3783, INSEE_Communes!$F$2:$F$3783, "code introuvable")</f>
        <v>non publié</v>
      </c>
    </row>
    <row r="963" spans="1:3">
      <c r="A963" t="str">
        <f>Communes_HDF!A963</f>
        <v>59176</v>
      </c>
      <c r="B963" t="str">
        <f>Communes_HDF!B963</f>
        <v>Doignies</v>
      </c>
      <c r="C963" t="str">
        <f>_xlfn.XLOOKUP(A963, INSEE_Communes!$A$2:$A$3783, INSEE_Communes!$F$2:$F$3783, "code introuvable")</f>
        <v>non publié</v>
      </c>
    </row>
    <row r="964" spans="1:3">
      <c r="A964" t="str">
        <f>Communes_HDF!A964</f>
        <v>59177</v>
      </c>
      <c r="B964" t="str">
        <f>Communes_HDF!B964</f>
        <v>Dompierre-sur-Helpe</v>
      </c>
      <c r="C964" t="str">
        <f>_xlfn.XLOOKUP(A964, INSEE_Communes!$A$2:$A$3783, INSEE_Communes!$F$2:$F$3783, "code introuvable")</f>
        <v>non publié</v>
      </c>
    </row>
    <row r="965" spans="1:3">
      <c r="A965" t="str">
        <f>Communes_HDF!A965</f>
        <v>59670</v>
      </c>
      <c r="B965" t="str">
        <f>Communes_HDF!B965</f>
        <v>Don</v>
      </c>
      <c r="C965" t="str">
        <f>_xlfn.XLOOKUP(A965, INSEE_Communes!$A$2:$A$3783, INSEE_Communes!$F$2:$F$3783, "code introuvable")</f>
        <v>non publié</v>
      </c>
    </row>
    <row r="966" spans="1:3">
      <c r="A966" t="str">
        <f>Communes_HDF!A966</f>
        <v>59178</v>
      </c>
      <c r="B966" t="str">
        <f>Communes_HDF!B966</f>
        <v>Douai</v>
      </c>
      <c r="C966">
        <f>_xlfn.XLOOKUP(A966, INSEE_Communes!$A$2:$A$3783, INSEE_Communes!$F$2:$F$3783, "code introuvable")</f>
        <v>31.4</v>
      </c>
    </row>
    <row r="967" spans="1:3">
      <c r="A967" t="str">
        <f>Communes_HDF!A967</f>
        <v>59179</v>
      </c>
      <c r="B967" t="str">
        <f>Communes_HDF!B967</f>
        <v>Douchy-les-Mines</v>
      </c>
      <c r="C967">
        <f>_xlfn.XLOOKUP(A967, INSEE_Communes!$A$2:$A$3783, INSEE_Communes!$F$2:$F$3783, "code introuvable")</f>
        <v>29</v>
      </c>
    </row>
    <row r="968" spans="1:3">
      <c r="A968" t="str">
        <f>Communes_HDF!A968</f>
        <v>59181</v>
      </c>
      <c r="B968" t="str">
        <f>Communes_HDF!B968</f>
        <v>Dourlers</v>
      </c>
      <c r="C968" t="str">
        <f>_xlfn.XLOOKUP(A968, INSEE_Communes!$A$2:$A$3783, INSEE_Communes!$F$2:$F$3783, "code introuvable")</f>
        <v>non publié</v>
      </c>
    </row>
    <row r="969" spans="1:3">
      <c r="A969" t="str">
        <f>Communes_HDF!A969</f>
        <v>59182</v>
      </c>
      <c r="B969" t="str">
        <f>Communes_HDF!B969</f>
        <v>Drincham</v>
      </c>
      <c r="C969" t="str">
        <f>_xlfn.XLOOKUP(A969, INSEE_Communes!$A$2:$A$3783, INSEE_Communes!$F$2:$F$3783, "code introuvable")</f>
        <v>non publié</v>
      </c>
    </row>
    <row r="970" spans="1:3">
      <c r="A970" t="str">
        <f>Communes_HDF!A970</f>
        <v>59183</v>
      </c>
      <c r="B970" t="str">
        <f>Communes_HDF!B970</f>
        <v>Dunkerque</v>
      </c>
      <c r="C970">
        <f>_xlfn.XLOOKUP(A970, INSEE_Communes!$A$2:$A$3783, INSEE_Communes!$F$2:$F$3783, "code introuvable")</f>
        <v>22.7</v>
      </c>
    </row>
    <row r="971" spans="1:3">
      <c r="A971" t="str">
        <f>Communes_HDF!A971</f>
        <v>59184</v>
      </c>
      <c r="B971" t="str">
        <f>Communes_HDF!B971</f>
        <v>Ebblinghem</v>
      </c>
      <c r="C971" t="str">
        <f>_xlfn.XLOOKUP(A971, INSEE_Communes!$A$2:$A$3783, INSEE_Communes!$F$2:$F$3783, "code introuvable")</f>
        <v>non publié</v>
      </c>
    </row>
    <row r="972" spans="1:3">
      <c r="A972" t="str">
        <f>Communes_HDF!A972</f>
        <v>59186</v>
      </c>
      <c r="B972" t="str">
        <f>Communes_HDF!B972</f>
        <v>Eccles</v>
      </c>
      <c r="C972" t="str">
        <f>_xlfn.XLOOKUP(A972, INSEE_Communes!$A$2:$A$3783, INSEE_Communes!$F$2:$F$3783, "code introuvable")</f>
        <v>non publié</v>
      </c>
    </row>
    <row r="973" spans="1:3">
      <c r="A973" t="str">
        <f>Communes_HDF!A973</f>
        <v>59189</v>
      </c>
      <c r="B973" t="str">
        <f>Communes_HDF!B973</f>
        <v>Eecke</v>
      </c>
      <c r="C973" t="str">
        <f>_xlfn.XLOOKUP(A973, INSEE_Communes!$A$2:$A$3783, INSEE_Communes!$F$2:$F$3783, "code introuvable")</f>
        <v>non publié</v>
      </c>
    </row>
    <row r="974" spans="1:3">
      <c r="A974" t="str">
        <f>Communes_HDF!A974</f>
        <v>59193</v>
      </c>
      <c r="B974" t="str">
        <f>Communes_HDF!B974</f>
        <v>Emmerin</v>
      </c>
      <c r="C974">
        <f>_xlfn.XLOOKUP(A974, INSEE_Communes!$A$2:$A$3783, INSEE_Communes!$F$2:$F$3783, "code introuvable")</f>
        <v>6</v>
      </c>
    </row>
    <row r="975" spans="1:3">
      <c r="A975" t="str">
        <f>Communes_HDF!A975</f>
        <v>59194</v>
      </c>
      <c r="B975" t="str">
        <f>Communes_HDF!B975</f>
        <v>Englefontaine</v>
      </c>
      <c r="C975" t="str">
        <f>_xlfn.XLOOKUP(A975, INSEE_Communes!$A$2:$A$3783, INSEE_Communes!$F$2:$F$3783, "code introuvable")</f>
        <v>non publié</v>
      </c>
    </row>
    <row r="976" spans="1:3">
      <c r="A976" t="str">
        <f>Communes_HDF!A976</f>
        <v>59195</v>
      </c>
      <c r="B976" t="str">
        <f>Communes_HDF!B976</f>
        <v>Englos</v>
      </c>
      <c r="C976" t="str">
        <f>_xlfn.XLOOKUP(A976, INSEE_Communes!$A$2:$A$3783, INSEE_Communes!$F$2:$F$3783, "code introuvable")</f>
        <v>non publié</v>
      </c>
    </row>
    <row r="977" spans="1:3">
      <c r="A977" t="str">
        <f>Communes_HDF!A977</f>
        <v>59196</v>
      </c>
      <c r="B977" t="str">
        <f>Communes_HDF!B977</f>
        <v>Ennetières-en-Weppes</v>
      </c>
      <c r="C977" t="str">
        <f>_xlfn.XLOOKUP(A977, INSEE_Communes!$A$2:$A$3783, INSEE_Communes!$F$2:$F$3783, "code introuvable")</f>
        <v>non publié</v>
      </c>
    </row>
    <row r="978" spans="1:3">
      <c r="A978" t="str">
        <f>Communes_HDF!A978</f>
        <v>59197</v>
      </c>
      <c r="B978" t="str">
        <f>Communes_HDF!B978</f>
        <v>Ennevelin</v>
      </c>
      <c r="C978">
        <f>_xlfn.XLOOKUP(A978, INSEE_Communes!$A$2:$A$3783, INSEE_Communes!$F$2:$F$3783, "code introuvable")</f>
        <v>4</v>
      </c>
    </row>
    <row r="979" spans="1:3">
      <c r="A979" t="str">
        <f>Communes_HDF!A979</f>
        <v>59198</v>
      </c>
      <c r="B979" t="str">
        <f>Communes_HDF!B979</f>
        <v>Eppe-Sauvage</v>
      </c>
      <c r="C979" t="str">
        <f>_xlfn.XLOOKUP(A979, INSEE_Communes!$A$2:$A$3783, INSEE_Communes!$F$2:$F$3783, "code introuvable")</f>
        <v>non publié</v>
      </c>
    </row>
    <row r="980" spans="1:3">
      <c r="A980" t="str">
        <f>Communes_HDF!A980</f>
        <v>59199</v>
      </c>
      <c r="B980" t="str">
        <f>Communes_HDF!B980</f>
        <v>Erchin</v>
      </c>
      <c r="C980" t="str">
        <f>_xlfn.XLOOKUP(A980, INSEE_Communes!$A$2:$A$3783, INSEE_Communes!$F$2:$F$3783, "code introuvable")</f>
        <v>non publié</v>
      </c>
    </row>
    <row r="981" spans="1:3">
      <c r="A981" t="str">
        <f>Communes_HDF!A981</f>
        <v>59200</v>
      </c>
      <c r="B981" t="str">
        <f>Communes_HDF!B981</f>
        <v>Eringhem</v>
      </c>
      <c r="C981" t="str">
        <f>_xlfn.XLOOKUP(A981, INSEE_Communes!$A$2:$A$3783, INSEE_Communes!$F$2:$F$3783, "code introuvable")</f>
        <v>non publié</v>
      </c>
    </row>
    <row r="982" spans="1:3">
      <c r="A982" t="str">
        <f>Communes_HDF!A982</f>
        <v>59202</v>
      </c>
      <c r="B982" t="str">
        <f>Communes_HDF!B982</f>
        <v>Erquinghem-Lys</v>
      </c>
      <c r="C982">
        <f>_xlfn.XLOOKUP(A982, INSEE_Communes!$A$2:$A$3783, INSEE_Communes!$F$2:$F$3783, "code introuvable")</f>
        <v>9</v>
      </c>
    </row>
    <row r="983" spans="1:3">
      <c r="A983" t="str">
        <f>Communes_HDF!A983</f>
        <v>59201</v>
      </c>
      <c r="B983" t="str">
        <f>Communes_HDF!B983</f>
        <v>Erquinghem-le-Sec</v>
      </c>
      <c r="C983" t="str">
        <f>_xlfn.XLOOKUP(A983, INSEE_Communes!$A$2:$A$3783, INSEE_Communes!$F$2:$F$3783, "code introuvable")</f>
        <v>non publié</v>
      </c>
    </row>
    <row r="984" spans="1:3">
      <c r="A984" t="str">
        <f>Communes_HDF!A984</f>
        <v>59203</v>
      </c>
      <c r="B984" t="str">
        <f>Communes_HDF!B984</f>
        <v>Erre</v>
      </c>
      <c r="C984" t="str">
        <f>_xlfn.XLOOKUP(A984, INSEE_Communes!$A$2:$A$3783, INSEE_Communes!$F$2:$F$3783, "code introuvable")</f>
        <v>non publié</v>
      </c>
    </row>
    <row r="985" spans="1:3">
      <c r="A985" t="str">
        <f>Communes_HDF!A985</f>
        <v>59204</v>
      </c>
      <c r="B985" t="str">
        <f>Communes_HDF!B985</f>
        <v>Escarmain</v>
      </c>
      <c r="C985" t="str">
        <f>_xlfn.XLOOKUP(A985, INSEE_Communes!$A$2:$A$3783, INSEE_Communes!$F$2:$F$3783, "code introuvable")</f>
        <v>non publié</v>
      </c>
    </row>
    <row r="986" spans="1:3">
      <c r="A986" t="str">
        <f>Communes_HDF!A986</f>
        <v>59205</v>
      </c>
      <c r="B986" t="str">
        <f>Communes_HDF!B986</f>
        <v>Escaudain</v>
      </c>
      <c r="C986">
        <f>_xlfn.XLOOKUP(A986, INSEE_Communes!$A$2:$A$3783, INSEE_Communes!$F$2:$F$3783, "code introuvable")</f>
        <v>30</v>
      </c>
    </row>
    <row r="987" spans="1:3">
      <c r="A987" t="str">
        <f>Communes_HDF!A987</f>
        <v>59206</v>
      </c>
      <c r="B987" t="str">
        <f>Communes_HDF!B987</f>
        <v>Escaudœuvres</v>
      </c>
      <c r="C987">
        <f>_xlfn.XLOOKUP(A987, INSEE_Communes!$A$2:$A$3783, INSEE_Communes!$F$2:$F$3783, "code introuvable")</f>
        <v>20</v>
      </c>
    </row>
    <row r="988" spans="1:3">
      <c r="A988" t="str">
        <f>Communes_HDF!A988</f>
        <v>59207</v>
      </c>
      <c r="B988" t="str">
        <f>Communes_HDF!B988</f>
        <v>Escautpont</v>
      </c>
      <c r="C988">
        <f>_xlfn.XLOOKUP(A988, INSEE_Communes!$A$2:$A$3783, INSEE_Communes!$F$2:$F$3783, "code introuvable")</f>
        <v>36</v>
      </c>
    </row>
    <row r="989" spans="1:3">
      <c r="A989" t="str">
        <f>Communes_HDF!A989</f>
        <v>59208</v>
      </c>
      <c r="B989" t="str">
        <f>Communes_HDF!B989</f>
        <v>Escobecques</v>
      </c>
      <c r="C989" t="str">
        <f>_xlfn.XLOOKUP(A989, INSEE_Communes!$A$2:$A$3783, INSEE_Communes!$F$2:$F$3783, "code introuvable")</f>
        <v>non publié</v>
      </c>
    </row>
    <row r="990" spans="1:3">
      <c r="A990" t="str">
        <f>Communes_HDF!A990</f>
        <v>59209</v>
      </c>
      <c r="B990" t="str">
        <f>Communes_HDF!B990</f>
        <v>Esnes</v>
      </c>
      <c r="C990" t="str">
        <f>_xlfn.XLOOKUP(A990, INSEE_Communes!$A$2:$A$3783, INSEE_Communes!$F$2:$F$3783, "code introuvable")</f>
        <v>non publié</v>
      </c>
    </row>
    <row r="991" spans="1:3">
      <c r="A991" t="str">
        <f>Communes_HDF!A991</f>
        <v>59210</v>
      </c>
      <c r="B991" t="str">
        <f>Communes_HDF!B991</f>
        <v>Esquelbecq</v>
      </c>
      <c r="C991">
        <f>_xlfn.XLOOKUP(A991, INSEE_Communes!$A$2:$A$3783, INSEE_Communes!$F$2:$F$3783, "code introuvable")</f>
        <v>11</v>
      </c>
    </row>
    <row r="992" spans="1:3">
      <c r="A992" t="str">
        <f>Communes_HDF!A992</f>
        <v>59211</v>
      </c>
      <c r="B992" t="str">
        <f>Communes_HDF!B992</f>
        <v>Esquerchin</v>
      </c>
      <c r="C992" t="str">
        <f>_xlfn.XLOOKUP(A992, INSEE_Communes!$A$2:$A$3783, INSEE_Communes!$F$2:$F$3783, "code introuvable")</f>
        <v>non publié</v>
      </c>
    </row>
    <row r="993" spans="1:3">
      <c r="A993" t="str">
        <f>Communes_HDF!A993</f>
        <v>59212</v>
      </c>
      <c r="B993" t="str">
        <f>Communes_HDF!B993</f>
        <v>Estaires</v>
      </c>
      <c r="C993">
        <f>_xlfn.XLOOKUP(A993, INSEE_Communes!$A$2:$A$3783, INSEE_Communes!$F$2:$F$3783, "code introuvable")</f>
        <v>13</v>
      </c>
    </row>
    <row r="994" spans="1:3">
      <c r="A994" t="str">
        <f>Communes_HDF!A994</f>
        <v>59213</v>
      </c>
      <c r="B994" t="str">
        <f>Communes_HDF!B994</f>
        <v>Estourmel</v>
      </c>
      <c r="C994" t="str">
        <f>_xlfn.XLOOKUP(A994, INSEE_Communes!$A$2:$A$3783, INSEE_Communes!$F$2:$F$3783, "code introuvable")</f>
        <v>non publié</v>
      </c>
    </row>
    <row r="995" spans="1:3">
      <c r="A995" t="str">
        <f>Communes_HDF!A995</f>
        <v>59215</v>
      </c>
      <c r="B995" t="str">
        <f>Communes_HDF!B995</f>
        <v>Estreux</v>
      </c>
      <c r="C995" t="str">
        <f>_xlfn.XLOOKUP(A995, INSEE_Communes!$A$2:$A$3783, INSEE_Communes!$F$2:$F$3783, "code introuvable")</f>
        <v>non publié</v>
      </c>
    </row>
    <row r="996" spans="1:3">
      <c r="A996" t="str">
        <f>Communes_HDF!A996</f>
        <v>59219</v>
      </c>
      <c r="B996" t="str">
        <f>Communes_HDF!B996</f>
        <v>Estrun</v>
      </c>
      <c r="C996" t="str">
        <f>_xlfn.XLOOKUP(A996, INSEE_Communes!$A$2:$A$3783, INSEE_Communes!$F$2:$F$3783, "code introuvable")</f>
        <v>non publié</v>
      </c>
    </row>
    <row r="997" spans="1:3">
      <c r="A997" t="str">
        <f>Communes_HDF!A997</f>
        <v>59214</v>
      </c>
      <c r="B997" t="str">
        <f>Communes_HDF!B997</f>
        <v>Estrées</v>
      </c>
      <c r="C997" t="str">
        <f>_xlfn.XLOOKUP(A997, INSEE_Communes!$A$2:$A$3783, INSEE_Communes!$F$2:$F$3783, "code introuvable")</f>
        <v>non publié</v>
      </c>
    </row>
    <row r="998" spans="1:3">
      <c r="A998" t="str">
        <f>Communes_HDF!A998</f>
        <v>59216</v>
      </c>
      <c r="B998" t="str">
        <f>Communes_HDF!B998</f>
        <v>Eswars</v>
      </c>
      <c r="C998" t="str">
        <f>_xlfn.XLOOKUP(A998, INSEE_Communes!$A$2:$A$3783, INSEE_Communes!$F$2:$F$3783, "code introuvable")</f>
        <v>non publié</v>
      </c>
    </row>
    <row r="999" spans="1:3">
      <c r="A999" t="str">
        <f>Communes_HDF!A999</f>
        <v>59217</v>
      </c>
      <c r="B999" t="str">
        <f>Communes_HDF!B999</f>
        <v>Eth</v>
      </c>
      <c r="C999" t="str">
        <f>_xlfn.XLOOKUP(A999, INSEE_Communes!$A$2:$A$3783, INSEE_Communes!$F$2:$F$3783, "code introuvable")</f>
        <v>non publié</v>
      </c>
    </row>
    <row r="1000" spans="1:3">
      <c r="A1000" t="str">
        <f>Communes_HDF!A1000</f>
        <v>59220</v>
      </c>
      <c r="B1000" t="str">
        <f>Communes_HDF!B1000</f>
        <v>Faches-Thumesnil</v>
      </c>
      <c r="C1000">
        <f>_xlfn.XLOOKUP(A1000, INSEE_Communes!$A$2:$A$3783, INSEE_Communes!$F$2:$F$3783, "code introuvable")</f>
        <v>20</v>
      </c>
    </row>
    <row r="1001" spans="1:3">
      <c r="A1001" t="str">
        <f>Communes_HDF!A1001</f>
        <v>59221</v>
      </c>
      <c r="B1001" t="str">
        <f>Communes_HDF!B1001</f>
        <v>Famars</v>
      </c>
      <c r="C1001">
        <f>_xlfn.XLOOKUP(A1001, INSEE_Communes!$A$2:$A$3783, INSEE_Communes!$F$2:$F$3783, "code introuvable")</f>
        <v>16</v>
      </c>
    </row>
    <row r="1002" spans="1:3">
      <c r="A1002" t="str">
        <f>Communes_HDF!A1002</f>
        <v>59222</v>
      </c>
      <c r="B1002" t="str">
        <f>Communes_HDF!B1002</f>
        <v>Faumont</v>
      </c>
      <c r="C1002">
        <f>_xlfn.XLOOKUP(A1002, INSEE_Communes!$A$2:$A$3783, INSEE_Communes!$F$2:$F$3783, "code introuvable")</f>
        <v>5</v>
      </c>
    </row>
    <row r="1003" spans="1:3">
      <c r="A1003" t="str">
        <f>Communes_HDF!A1003</f>
        <v>59225</v>
      </c>
      <c r="B1003" t="str">
        <f>Communes_HDF!B1003</f>
        <v>Feignies</v>
      </c>
      <c r="C1003">
        <f>_xlfn.XLOOKUP(A1003, INSEE_Communes!$A$2:$A$3783, INSEE_Communes!$F$2:$F$3783, "code introuvable")</f>
        <v>25</v>
      </c>
    </row>
    <row r="1004" spans="1:3">
      <c r="A1004" t="str">
        <f>Communes_HDF!A1004</f>
        <v>59226</v>
      </c>
      <c r="B1004" t="str">
        <f>Communes_HDF!B1004</f>
        <v>Felleries</v>
      </c>
      <c r="C1004" t="str">
        <f>_xlfn.XLOOKUP(A1004, INSEE_Communes!$A$2:$A$3783, INSEE_Communes!$F$2:$F$3783, "code introuvable")</f>
        <v>non publié</v>
      </c>
    </row>
    <row r="1005" spans="1:3">
      <c r="A1005" t="str">
        <f>Communes_HDF!A1005</f>
        <v>59227</v>
      </c>
      <c r="B1005" t="str">
        <f>Communes_HDF!B1005</f>
        <v>Fenain</v>
      </c>
      <c r="C1005">
        <f>_xlfn.XLOOKUP(A1005, INSEE_Communes!$A$2:$A$3783, INSEE_Communes!$F$2:$F$3783, "code introuvable")</f>
        <v>19</v>
      </c>
    </row>
    <row r="1006" spans="1:3">
      <c r="A1006" t="str">
        <f>Communes_HDF!A1006</f>
        <v>59230</v>
      </c>
      <c r="B1006" t="str">
        <f>Communes_HDF!B1006</f>
        <v>Ferrière-la-Grande</v>
      </c>
      <c r="C1006">
        <f>_xlfn.XLOOKUP(A1006, INSEE_Communes!$A$2:$A$3783, INSEE_Communes!$F$2:$F$3783, "code introuvable")</f>
        <v>25</v>
      </c>
    </row>
    <row r="1007" spans="1:3">
      <c r="A1007" t="str">
        <f>Communes_HDF!A1007</f>
        <v>59231</v>
      </c>
      <c r="B1007" t="str">
        <f>Communes_HDF!B1007</f>
        <v>Ferrière-la-Petite</v>
      </c>
      <c r="C1007" t="str">
        <f>_xlfn.XLOOKUP(A1007, INSEE_Communes!$A$2:$A$3783, INSEE_Communes!$F$2:$F$3783, "code introuvable")</f>
        <v>non publié</v>
      </c>
    </row>
    <row r="1008" spans="1:3">
      <c r="A1008" t="str">
        <f>Communes_HDF!A1008</f>
        <v>59233</v>
      </c>
      <c r="B1008" t="str">
        <f>Communes_HDF!B1008</f>
        <v>Flaumont-Waudrechies</v>
      </c>
      <c r="C1008" t="str">
        <f>_xlfn.XLOOKUP(A1008, INSEE_Communes!$A$2:$A$3783, INSEE_Communes!$F$2:$F$3783, "code introuvable")</f>
        <v>non publié</v>
      </c>
    </row>
    <row r="1009" spans="1:3">
      <c r="A1009" t="str">
        <f>Communes_HDF!A1009</f>
        <v>59234</v>
      </c>
      <c r="B1009" t="str">
        <f>Communes_HDF!B1009</f>
        <v>Flers-en-Escrebieux</v>
      </c>
      <c r="C1009">
        <f>_xlfn.XLOOKUP(A1009, INSEE_Communes!$A$2:$A$3783, INSEE_Communes!$F$2:$F$3783, "code introuvable")</f>
        <v>23</v>
      </c>
    </row>
    <row r="1010" spans="1:3">
      <c r="A1010" t="str">
        <f>Communes_HDF!A1010</f>
        <v>59236</v>
      </c>
      <c r="B1010" t="str">
        <f>Communes_HDF!B1010</f>
        <v>Flesquières</v>
      </c>
      <c r="C1010" t="str">
        <f>_xlfn.XLOOKUP(A1010, INSEE_Communes!$A$2:$A$3783, INSEE_Communes!$F$2:$F$3783, "code introuvable")</f>
        <v>non publié</v>
      </c>
    </row>
    <row r="1011" spans="1:3">
      <c r="A1011" t="str">
        <f>Communes_HDF!A1011</f>
        <v>59239</v>
      </c>
      <c r="B1011" t="str">
        <f>Communes_HDF!B1011</f>
        <v>Flines-lez-Raches</v>
      </c>
      <c r="C1011">
        <f>_xlfn.XLOOKUP(A1011, INSEE_Communes!$A$2:$A$3783, INSEE_Communes!$F$2:$F$3783, "code introuvable")</f>
        <v>11</v>
      </c>
    </row>
    <row r="1012" spans="1:3">
      <c r="A1012" t="str">
        <f>Communes_HDF!A1012</f>
        <v>59238</v>
      </c>
      <c r="B1012" t="str">
        <f>Communes_HDF!B1012</f>
        <v>Flines-lès-Mortagne</v>
      </c>
      <c r="C1012" t="str">
        <f>_xlfn.XLOOKUP(A1012, INSEE_Communes!$A$2:$A$3783, INSEE_Communes!$F$2:$F$3783, "code introuvable")</f>
        <v>non publié</v>
      </c>
    </row>
    <row r="1013" spans="1:3">
      <c r="A1013" t="str">
        <f>Communes_HDF!A1013</f>
        <v>59240</v>
      </c>
      <c r="B1013" t="str">
        <f>Communes_HDF!B1013</f>
        <v>Floursies</v>
      </c>
      <c r="C1013" t="str">
        <f>_xlfn.XLOOKUP(A1013, INSEE_Communes!$A$2:$A$3783, INSEE_Communes!$F$2:$F$3783, "code introuvable")</f>
        <v>non publié</v>
      </c>
    </row>
    <row r="1014" spans="1:3">
      <c r="A1014" t="str">
        <f>Communes_HDF!A1014</f>
        <v>59241</v>
      </c>
      <c r="B1014" t="str">
        <f>Communes_HDF!B1014</f>
        <v>Floyon</v>
      </c>
      <c r="C1014" t="str">
        <f>_xlfn.XLOOKUP(A1014, INSEE_Communes!$A$2:$A$3783, INSEE_Communes!$F$2:$F$3783, "code introuvable")</f>
        <v>non publié</v>
      </c>
    </row>
    <row r="1015" spans="1:3">
      <c r="A1015" t="str">
        <f>Communes_HDF!A1015</f>
        <v>59237</v>
      </c>
      <c r="B1015" t="str">
        <f>Communes_HDF!B1015</f>
        <v>Flêtre</v>
      </c>
      <c r="C1015" t="str">
        <f>_xlfn.XLOOKUP(A1015, INSEE_Communes!$A$2:$A$3783, INSEE_Communes!$F$2:$F$3783, "code introuvable")</f>
        <v>non publié</v>
      </c>
    </row>
    <row r="1016" spans="1:3">
      <c r="A1016" t="str">
        <f>Communes_HDF!A1016</f>
        <v>59244</v>
      </c>
      <c r="B1016" t="str">
        <f>Communes_HDF!B1016</f>
        <v>Fontaine-Notre-Dame</v>
      </c>
      <c r="C1016" t="str">
        <f>_xlfn.XLOOKUP(A1016, INSEE_Communes!$A$2:$A$3783, INSEE_Communes!$F$2:$F$3783, "code introuvable")</f>
        <v>non publié</v>
      </c>
    </row>
    <row r="1017" spans="1:3">
      <c r="A1017" t="str">
        <f>Communes_HDF!A1017</f>
        <v>59242</v>
      </c>
      <c r="B1017" t="str">
        <f>Communes_HDF!B1017</f>
        <v>Fontaine-au-Bois</v>
      </c>
      <c r="C1017" t="str">
        <f>_xlfn.XLOOKUP(A1017, INSEE_Communes!$A$2:$A$3783, INSEE_Communes!$F$2:$F$3783, "code introuvable")</f>
        <v>non publié</v>
      </c>
    </row>
    <row r="1018" spans="1:3">
      <c r="A1018" t="str">
        <f>Communes_HDF!A1018</f>
        <v>59243</v>
      </c>
      <c r="B1018" t="str">
        <f>Communes_HDF!B1018</f>
        <v>Fontaine-au-Pire</v>
      </c>
      <c r="C1018" t="str">
        <f>_xlfn.XLOOKUP(A1018, INSEE_Communes!$A$2:$A$3783, INSEE_Communes!$F$2:$F$3783, "code introuvable")</f>
        <v>non publié</v>
      </c>
    </row>
    <row r="1019" spans="1:3">
      <c r="A1019" t="str">
        <f>Communes_HDF!A1019</f>
        <v>59246</v>
      </c>
      <c r="B1019" t="str">
        <f>Communes_HDF!B1019</f>
        <v>Forest-en-Cambrésis</v>
      </c>
      <c r="C1019" t="str">
        <f>_xlfn.XLOOKUP(A1019, INSEE_Communes!$A$2:$A$3783, INSEE_Communes!$F$2:$F$3783, "code introuvable")</f>
        <v>non publié</v>
      </c>
    </row>
    <row r="1020" spans="1:3">
      <c r="A1020" t="str">
        <f>Communes_HDF!A1020</f>
        <v>59247</v>
      </c>
      <c r="B1020" t="str">
        <f>Communes_HDF!B1020</f>
        <v>Forest-sur-Marque</v>
      </c>
      <c r="C1020" t="str">
        <f>_xlfn.XLOOKUP(A1020, INSEE_Communes!$A$2:$A$3783, INSEE_Communes!$F$2:$F$3783, "code introuvable")</f>
        <v>non publié</v>
      </c>
    </row>
    <row r="1021" spans="1:3">
      <c r="A1021" t="str">
        <f>Communes_HDF!A1021</f>
        <v>59249</v>
      </c>
      <c r="B1021" t="str">
        <f>Communes_HDF!B1021</f>
        <v>Fourmies</v>
      </c>
      <c r="C1021">
        <f>_xlfn.XLOOKUP(A1021, INSEE_Communes!$A$2:$A$3783, INSEE_Communes!$F$2:$F$3783, "code introuvable")</f>
        <v>35</v>
      </c>
    </row>
    <row r="1022" spans="1:3">
      <c r="A1022" t="str">
        <f>Communes_HDF!A1022</f>
        <v>59250</v>
      </c>
      <c r="B1022" t="str">
        <f>Communes_HDF!B1022</f>
        <v>Fournes-en-Weppes</v>
      </c>
      <c r="C1022">
        <f>_xlfn.XLOOKUP(A1022, INSEE_Communes!$A$2:$A$3783, INSEE_Communes!$F$2:$F$3783, "code introuvable")</f>
        <v>4</v>
      </c>
    </row>
    <row r="1023" spans="1:3">
      <c r="A1023" t="str">
        <f>Communes_HDF!A1023</f>
        <v>59251</v>
      </c>
      <c r="B1023" t="str">
        <f>Communes_HDF!B1023</f>
        <v>Frasnoy</v>
      </c>
      <c r="C1023" t="str">
        <f>_xlfn.XLOOKUP(A1023, INSEE_Communes!$A$2:$A$3783, INSEE_Communes!$F$2:$F$3783, "code introuvable")</f>
        <v>non publié</v>
      </c>
    </row>
    <row r="1024" spans="1:3">
      <c r="A1024" t="str">
        <f>Communes_HDF!A1024</f>
        <v>59252</v>
      </c>
      <c r="B1024" t="str">
        <f>Communes_HDF!B1024</f>
        <v>Frelinghien</v>
      </c>
      <c r="C1024">
        <f>_xlfn.XLOOKUP(A1024, INSEE_Communes!$A$2:$A$3783, INSEE_Communes!$F$2:$F$3783, "code introuvable")</f>
        <v>8</v>
      </c>
    </row>
    <row r="1025" spans="1:3">
      <c r="A1025" t="str">
        <f>Communes_HDF!A1025</f>
        <v>59253</v>
      </c>
      <c r="B1025" t="str">
        <f>Communes_HDF!B1025</f>
        <v>Fresnes-sur-Escaut</v>
      </c>
      <c r="C1025">
        <f>_xlfn.XLOOKUP(A1025, INSEE_Communes!$A$2:$A$3783, INSEE_Communes!$F$2:$F$3783, "code introuvable")</f>
        <v>28</v>
      </c>
    </row>
    <row r="1026" spans="1:3">
      <c r="A1026" t="str">
        <f>Communes_HDF!A1026</f>
        <v>59254</v>
      </c>
      <c r="B1026" t="str">
        <f>Communes_HDF!B1026</f>
        <v>Fressain</v>
      </c>
      <c r="C1026" t="str">
        <f>_xlfn.XLOOKUP(A1026, INSEE_Communes!$A$2:$A$3783, INSEE_Communes!$F$2:$F$3783, "code introuvable")</f>
        <v>non publié</v>
      </c>
    </row>
    <row r="1027" spans="1:3">
      <c r="A1027" t="str">
        <f>Communes_HDF!A1027</f>
        <v>59255</v>
      </c>
      <c r="B1027" t="str">
        <f>Communes_HDF!B1027</f>
        <v>Fressies</v>
      </c>
      <c r="C1027" t="str">
        <f>_xlfn.XLOOKUP(A1027, INSEE_Communes!$A$2:$A$3783, INSEE_Communes!$F$2:$F$3783, "code introuvable")</f>
        <v>non publié</v>
      </c>
    </row>
    <row r="1028" spans="1:3">
      <c r="A1028" t="str">
        <f>Communes_HDF!A1028</f>
        <v>59256</v>
      </c>
      <c r="B1028" t="str">
        <f>Communes_HDF!B1028</f>
        <v>Fretin</v>
      </c>
      <c r="C1028">
        <f>_xlfn.XLOOKUP(A1028, INSEE_Communes!$A$2:$A$3783, INSEE_Communes!$F$2:$F$3783, "code introuvable")</f>
        <v>8</v>
      </c>
    </row>
    <row r="1029" spans="1:3">
      <c r="A1029" t="str">
        <f>Communes_HDF!A1029</f>
        <v>59257</v>
      </c>
      <c r="B1029" t="str">
        <f>Communes_HDF!B1029</f>
        <v>Fromelles</v>
      </c>
      <c r="C1029" t="str">
        <f>_xlfn.XLOOKUP(A1029, INSEE_Communes!$A$2:$A$3783, INSEE_Communes!$F$2:$F$3783, "code introuvable")</f>
        <v>non publié</v>
      </c>
    </row>
    <row r="1030" spans="1:3">
      <c r="A1030" t="str">
        <f>Communes_HDF!A1030</f>
        <v>59224</v>
      </c>
      <c r="B1030" t="str">
        <f>Communes_HDF!B1030</f>
        <v>Féchain</v>
      </c>
      <c r="C1030" t="str">
        <f>_xlfn.XLOOKUP(A1030, INSEE_Communes!$A$2:$A$3783, INSEE_Communes!$F$2:$F$3783, "code introuvable")</f>
        <v>non publié</v>
      </c>
    </row>
    <row r="1031" spans="1:3">
      <c r="A1031" t="str">
        <f>Communes_HDF!A1031</f>
        <v>59228</v>
      </c>
      <c r="B1031" t="str">
        <f>Communes_HDF!B1031</f>
        <v>Férin</v>
      </c>
      <c r="C1031" t="str">
        <f>_xlfn.XLOOKUP(A1031, INSEE_Communes!$A$2:$A$3783, INSEE_Communes!$F$2:$F$3783, "code introuvable")</f>
        <v>non publié</v>
      </c>
    </row>
    <row r="1032" spans="1:3">
      <c r="A1032" t="str">
        <f>Communes_HDF!A1032</f>
        <v>59229</v>
      </c>
      <c r="B1032" t="str">
        <f>Communes_HDF!B1032</f>
        <v>Féron</v>
      </c>
      <c r="C1032" t="str">
        <f>_xlfn.XLOOKUP(A1032, INSEE_Communes!$A$2:$A$3783, INSEE_Communes!$F$2:$F$3783, "code introuvable")</f>
        <v>non publié</v>
      </c>
    </row>
    <row r="1033" spans="1:3">
      <c r="A1033" t="str">
        <f>Communes_HDF!A1033</f>
        <v>59258</v>
      </c>
      <c r="B1033" t="str">
        <f>Communes_HDF!B1033</f>
        <v>Genech</v>
      </c>
      <c r="C1033">
        <f>_xlfn.XLOOKUP(A1033, INSEE_Communes!$A$2:$A$3783, INSEE_Communes!$F$2:$F$3783, "code introuvable")</f>
        <v>5</v>
      </c>
    </row>
    <row r="1034" spans="1:3">
      <c r="A1034" t="str">
        <f>Communes_HDF!A1034</f>
        <v>59259</v>
      </c>
      <c r="B1034" t="str">
        <f>Communes_HDF!B1034</f>
        <v>Ghissignies</v>
      </c>
      <c r="C1034" t="str">
        <f>_xlfn.XLOOKUP(A1034, INSEE_Communes!$A$2:$A$3783, INSEE_Communes!$F$2:$F$3783, "code introuvable")</f>
        <v>non publié</v>
      </c>
    </row>
    <row r="1035" spans="1:3">
      <c r="A1035" t="str">
        <f>Communes_HDF!A1035</f>
        <v>59260</v>
      </c>
      <c r="B1035" t="str">
        <f>Communes_HDF!B1035</f>
        <v>Ghyvelde</v>
      </c>
      <c r="C1035">
        <f>_xlfn.XLOOKUP(A1035, INSEE_Communes!$A$2:$A$3783, INSEE_Communes!$F$2:$F$3783, "code introuvable")</f>
        <v>9</v>
      </c>
    </row>
    <row r="1036" spans="1:3">
      <c r="A1036" t="str">
        <f>Communes_HDF!A1036</f>
        <v>59261</v>
      </c>
      <c r="B1036" t="str">
        <f>Communes_HDF!B1036</f>
        <v>Glageon</v>
      </c>
      <c r="C1036" t="str">
        <f>_xlfn.XLOOKUP(A1036, INSEE_Communes!$A$2:$A$3783, INSEE_Communes!$F$2:$F$3783, "code introuvable")</f>
        <v>non publié</v>
      </c>
    </row>
    <row r="1037" spans="1:3">
      <c r="A1037" t="str">
        <f>Communes_HDF!A1037</f>
        <v>59262</v>
      </c>
      <c r="B1037" t="str">
        <f>Communes_HDF!B1037</f>
        <v>Godewaersvelde</v>
      </c>
      <c r="C1037" t="str">
        <f>_xlfn.XLOOKUP(A1037, INSEE_Communes!$A$2:$A$3783, INSEE_Communes!$F$2:$F$3783, "code introuvable")</f>
        <v>non publié</v>
      </c>
    </row>
    <row r="1038" spans="1:3">
      <c r="A1038" t="str">
        <f>Communes_HDF!A1038</f>
        <v>59264</v>
      </c>
      <c r="B1038" t="str">
        <f>Communes_HDF!B1038</f>
        <v>Gognies-Chaussée</v>
      </c>
      <c r="C1038" t="str">
        <f>_xlfn.XLOOKUP(A1038, INSEE_Communes!$A$2:$A$3783, INSEE_Communes!$F$2:$F$3783, "code introuvable")</f>
        <v>non publié</v>
      </c>
    </row>
    <row r="1039" spans="1:3">
      <c r="A1039" t="str">
        <f>Communes_HDF!A1039</f>
        <v>59265</v>
      </c>
      <c r="B1039" t="str">
        <f>Communes_HDF!B1039</f>
        <v>Gommegnies</v>
      </c>
      <c r="C1039">
        <f>_xlfn.XLOOKUP(A1039, INSEE_Communes!$A$2:$A$3783, INSEE_Communes!$F$2:$F$3783, "code introuvable")</f>
        <v>10</v>
      </c>
    </row>
    <row r="1040" spans="1:3">
      <c r="A1040" t="str">
        <f>Communes_HDF!A1040</f>
        <v>59266</v>
      </c>
      <c r="B1040" t="str">
        <f>Communes_HDF!B1040</f>
        <v>Gondecourt</v>
      </c>
      <c r="C1040">
        <f>_xlfn.XLOOKUP(A1040, INSEE_Communes!$A$2:$A$3783, INSEE_Communes!$F$2:$F$3783, "code introuvable")</f>
        <v>7</v>
      </c>
    </row>
    <row r="1041" spans="1:3">
      <c r="A1041" t="str">
        <f>Communes_HDF!A1041</f>
        <v>59267</v>
      </c>
      <c r="B1041" t="str">
        <f>Communes_HDF!B1041</f>
        <v>Gonnelieu</v>
      </c>
      <c r="C1041" t="str">
        <f>_xlfn.XLOOKUP(A1041, INSEE_Communes!$A$2:$A$3783, INSEE_Communes!$F$2:$F$3783, "code introuvable")</f>
        <v>non publié</v>
      </c>
    </row>
    <row r="1042" spans="1:3">
      <c r="A1042" t="str">
        <f>Communes_HDF!A1042</f>
        <v>59269</v>
      </c>
      <c r="B1042" t="str">
        <f>Communes_HDF!B1042</f>
        <v>Gouzeaucourt</v>
      </c>
      <c r="C1042" t="str">
        <f>_xlfn.XLOOKUP(A1042, INSEE_Communes!$A$2:$A$3783, INSEE_Communes!$F$2:$F$3783, "code introuvable")</f>
        <v>non publié</v>
      </c>
    </row>
    <row r="1043" spans="1:3">
      <c r="A1043" t="str">
        <f>Communes_HDF!A1043</f>
        <v>59270</v>
      </c>
      <c r="B1043" t="str">
        <f>Communes_HDF!B1043</f>
        <v>Grand-Fayt</v>
      </c>
      <c r="C1043" t="str">
        <f>_xlfn.XLOOKUP(A1043, INSEE_Communes!$A$2:$A$3783, INSEE_Communes!$F$2:$F$3783, "code introuvable")</f>
        <v>non publié</v>
      </c>
    </row>
    <row r="1044" spans="1:3">
      <c r="A1044" t="str">
        <f>Communes_HDF!A1044</f>
        <v>59272</v>
      </c>
      <c r="B1044" t="str">
        <f>Communes_HDF!B1044</f>
        <v>Grand-Fort-Philippe</v>
      </c>
      <c r="C1044">
        <f>_xlfn.XLOOKUP(A1044, INSEE_Communes!$A$2:$A$3783, INSEE_Communes!$F$2:$F$3783, "code introuvable")</f>
        <v>19</v>
      </c>
    </row>
    <row r="1045" spans="1:3">
      <c r="A1045" t="str">
        <f>Communes_HDF!A1045</f>
        <v>59271</v>
      </c>
      <c r="B1045" t="str">
        <f>Communes_HDF!B1045</f>
        <v>Grande-Synthe</v>
      </c>
      <c r="C1045">
        <f>_xlfn.XLOOKUP(A1045, INSEE_Communes!$A$2:$A$3783, INSEE_Communes!$F$2:$F$3783, "code introuvable")</f>
        <v>35</v>
      </c>
    </row>
    <row r="1046" spans="1:3">
      <c r="A1046" t="str">
        <f>Communes_HDF!A1046</f>
        <v>59273</v>
      </c>
      <c r="B1046" t="str">
        <f>Communes_HDF!B1046</f>
        <v>Gravelines</v>
      </c>
      <c r="C1046">
        <f>_xlfn.XLOOKUP(A1046, INSEE_Communes!$A$2:$A$3783, INSEE_Communes!$F$2:$F$3783, "code introuvable")</f>
        <v>16</v>
      </c>
    </row>
    <row r="1047" spans="1:3">
      <c r="A1047" t="str">
        <f>Communes_HDF!A1047</f>
        <v>59275</v>
      </c>
      <c r="B1047" t="str">
        <f>Communes_HDF!B1047</f>
        <v>Gruson</v>
      </c>
      <c r="C1047" t="str">
        <f>_xlfn.XLOOKUP(A1047, INSEE_Communes!$A$2:$A$3783, INSEE_Communes!$F$2:$F$3783, "code introuvable")</f>
        <v>non publié</v>
      </c>
    </row>
    <row r="1048" spans="1:3">
      <c r="A1048" t="str">
        <f>Communes_HDF!A1048</f>
        <v>59276</v>
      </c>
      <c r="B1048" t="str">
        <f>Communes_HDF!B1048</f>
        <v>Guesnain</v>
      </c>
      <c r="C1048">
        <f>_xlfn.XLOOKUP(A1048, INSEE_Communes!$A$2:$A$3783, INSEE_Communes!$F$2:$F$3783, "code introuvable")</f>
        <v>25</v>
      </c>
    </row>
    <row r="1049" spans="1:3">
      <c r="A1049" t="str">
        <f>Communes_HDF!A1049</f>
        <v>59277</v>
      </c>
      <c r="B1049" t="str">
        <f>Communes_HDF!B1049</f>
        <v>Gussignies</v>
      </c>
      <c r="C1049" t="str">
        <f>_xlfn.XLOOKUP(A1049, INSEE_Communes!$A$2:$A$3783, INSEE_Communes!$F$2:$F$3783, "code introuvable")</f>
        <v>non publié</v>
      </c>
    </row>
    <row r="1050" spans="1:3">
      <c r="A1050" t="str">
        <f>Communes_HDF!A1050</f>
        <v>59263</v>
      </c>
      <c r="B1050" t="str">
        <f>Communes_HDF!B1050</f>
        <v>Gœulzin</v>
      </c>
      <c r="C1050" t="str">
        <f>_xlfn.XLOOKUP(A1050, INSEE_Communes!$A$2:$A$3783, INSEE_Communes!$F$2:$F$3783, "code introuvable")</f>
        <v>non publié</v>
      </c>
    </row>
    <row r="1051" spans="1:3">
      <c r="A1051" t="str">
        <f>Communes_HDF!A1051</f>
        <v>59278</v>
      </c>
      <c r="B1051" t="str">
        <f>Communes_HDF!B1051</f>
        <v>Hallennes-lez-Haubourdin</v>
      </c>
      <c r="C1051">
        <f>_xlfn.XLOOKUP(A1051, INSEE_Communes!$A$2:$A$3783, INSEE_Communes!$F$2:$F$3783, "code introuvable")</f>
        <v>8</v>
      </c>
    </row>
    <row r="1052" spans="1:3">
      <c r="A1052" t="str">
        <f>Communes_HDF!A1052</f>
        <v>59279</v>
      </c>
      <c r="B1052" t="str">
        <f>Communes_HDF!B1052</f>
        <v>Halluin</v>
      </c>
      <c r="C1052">
        <f>_xlfn.XLOOKUP(A1052, INSEE_Communes!$A$2:$A$3783, INSEE_Communes!$F$2:$F$3783, "code introuvable")</f>
        <v>19</v>
      </c>
    </row>
    <row r="1053" spans="1:3">
      <c r="A1053" t="str">
        <f>Communes_HDF!A1053</f>
        <v>59280</v>
      </c>
      <c r="B1053" t="str">
        <f>Communes_HDF!B1053</f>
        <v>Hamel</v>
      </c>
      <c r="C1053" t="str">
        <f>_xlfn.XLOOKUP(A1053, INSEE_Communes!$A$2:$A$3783, INSEE_Communes!$F$2:$F$3783, "code introuvable")</f>
        <v>non publié</v>
      </c>
    </row>
    <row r="1054" spans="1:3">
      <c r="A1054" t="str">
        <f>Communes_HDF!A1054</f>
        <v>59281</v>
      </c>
      <c r="B1054" t="str">
        <f>Communes_HDF!B1054</f>
        <v>Hantay</v>
      </c>
      <c r="C1054" t="str">
        <f>_xlfn.XLOOKUP(A1054, INSEE_Communes!$A$2:$A$3783, INSEE_Communes!$F$2:$F$3783, "code introuvable")</f>
        <v>non publié</v>
      </c>
    </row>
    <row r="1055" spans="1:3">
      <c r="A1055" t="str">
        <f>Communes_HDF!A1055</f>
        <v>59282</v>
      </c>
      <c r="B1055" t="str">
        <f>Communes_HDF!B1055</f>
        <v>Hardifort</v>
      </c>
      <c r="C1055" t="str">
        <f>_xlfn.XLOOKUP(A1055, INSEE_Communes!$A$2:$A$3783, INSEE_Communes!$F$2:$F$3783, "code introuvable")</f>
        <v>non publié</v>
      </c>
    </row>
    <row r="1056" spans="1:3">
      <c r="A1056" t="str">
        <f>Communes_HDF!A1056</f>
        <v>59283</v>
      </c>
      <c r="B1056" t="str">
        <f>Communes_HDF!B1056</f>
        <v>Hargnies</v>
      </c>
      <c r="C1056" t="str">
        <f>_xlfn.XLOOKUP(A1056, INSEE_Communes!$A$2:$A$3783, INSEE_Communes!$F$2:$F$3783, "code introuvable")</f>
        <v>non publié</v>
      </c>
    </row>
    <row r="1057" spans="1:3">
      <c r="A1057" t="str">
        <f>Communes_HDF!A1057</f>
        <v>59284</v>
      </c>
      <c r="B1057" t="str">
        <f>Communes_HDF!B1057</f>
        <v>Hasnon</v>
      </c>
      <c r="C1057">
        <f>_xlfn.XLOOKUP(A1057, INSEE_Communes!$A$2:$A$3783, INSEE_Communes!$F$2:$F$3783, "code introuvable")</f>
        <v>11</v>
      </c>
    </row>
    <row r="1058" spans="1:3">
      <c r="A1058" t="str">
        <f>Communes_HDF!A1058</f>
        <v>59285</v>
      </c>
      <c r="B1058" t="str">
        <f>Communes_HDF!B1058</f>
        <v>Haspres</v>
      </c>
      <c r="C1058">
        <f>_xlfn.XLOOKUP(A1058, INSEE_Communes!$A$2:$A$3783, INSEE_Communes!$F$2:$F$3783, "code introuvable")</f>
        <v>16</v>
      </c>
    </row>
    <row r="1059" spans="1:3">
      <c r="A1059" t="str">
        <f>Communes_HDF!A1059</f>
        <v>59286</v>
      </c>
      <c r="B1059" t="str">
        <f>Communes_HDF!B1059</f>
        <v>Haubourdin</v>
      </c>
      <c r="C1059">
        <f>_xlfn.XLOOKUP(A1059, INSEE_Communes!$A$2:$A$3783, INSEE_Communes!$F$2:$F$3783, "code introuvable")</f>
        <v>18</v>
      </c>
    </row>
    <row r="1060" spans="1:3">
      <c r="A1060" t="str">
        <f>Communes_HDF!A1060</f>
        <v>59287</v>
      </c>
      <c r="B1060" t="str">
        <f>Communes_HDF!B1060</f>
        <v>Haucourt-en-Cambrésis</v>
      </c>
      <c r="C1060" t="str">
        <f>_xlfn.XLOOKUP(A1060, INSEE_Communes!$A$2:$A$3783, INSEE_Communes!$F$2:$F$3783, "code introuvable")</f>
        <v>non publié</v>
      </c>
    </row>
    <row r="1061" spans="1:3">
      <c r="A1061" t="str">
        <f>Communes_HDF!A1061</f>
        <v>59288</v>
      </c>
      <c r="B1061" t="str">
        <f>Communes_HDF!B1061</f>
        <v>Haulchin</v>
      </c>
      <c r="C1061">
        <f>_xlfn.XLOOKUP(A1061, INSEE_Communes!$A$2:$A$3783, INSEE_Communes!$F$2:$F$3783, "code introuvable")</f>
        <v>18</v>
      </c>
    </row>
    <row r="1062" spans="1:3">
      <c r="A1062" t="str">
        <f>Communes_HDF!A1062</f>
        <v>59289</v>
      </c>
      <c r="B1062" t="str">
        <f>Communes_HDF!B1062</f>
        <v>Haussy</v>
      </c>
      <c r="C1062" t="str">
        <f>_xlfn.XLOOKUP(A1062, INSEE_Communes!$A$2:$A$3783, INSEE_Communes!$F$2:$F$3783, "code introuvable")</f>
        <v>non publié</v>
      </c>
    </row>
    <row r="1063" spans="1:3">
      <c r="A1063" t="str">
        <f>Communes_HDF!A1063</f>
        <v>59290</v>
      </c>
      <c r="B1063" t="str">
        <f>Communes_HDF!B1063</f>
        <v>Haut-Lieu</v>
      </c>
      <c r="C1063" t="str">
        <f>_xlfn.XLOOKUP(A1063, INSEE_Communes!$A$2:$A$3783, INSEE_Communes!$F$2:$F$3783, "code introuvable")</f>
        <v>non publié</v>
      </c>
    </row>
    <row r="1064" spans="1:3">
      <c r="A1064" t="str">
        <f>Communes_HDF!A1064</f>
        <v>59291</v>
      </c>
      <c r="B1064" t="str">
        <f>Communes_HDF!B1064</f>
        <v>Hautmont</v>
      </c>
      <c r="C1064">
        <f>_xlfn.XLOOKUP(A1064, INSEE_Communes!$A$2:$A$3783, INSEE_Communes!$F$2:$F$3783, "code introuvable")</f>
        <v>35</v>
      </c>
    </row>
    <row r="1065" spans="1:3">
      <c r="A1065" t="str">
        <f>Communes_HDF!A1065</f>
        <v>59292</v>
      </c>
      <c r="B1065" t="str">
        <f>Communes_HDF!B1065</f>
        <v>Haveluy</v>
      </c>
      <c r="C1065">
        <f>_xlfn.XLOOKUP(A1065, INSEE_Communes!$A$2:$A$3783, INSEE_Communes!$F$2:$F$3783, "code introuvable")</f>
        <v>28</v>
      </c>
    </row>
    <row r="1066" spans="1:3">
      <c r="A1066" t="str">
        <f>Communes_HDF!A1066</f>
        <v>59293</v>
      </c>
      <c r="B1066" t="str">
        <f>Communes_HDF!B1066</f>
        <v>Haverskerque</v>
      </c>
      <c r="C1066" t="str">
        <f>_xlfn.XLOOKUP(A1066, INSEE_Communes!$A$2:$A$3783, INSEE_Communes!$F$2:$F$3783, "code introuvable")</f>
        <v>non publié</v>
      </c>
    </row>
    <row r="1067" spans="1:3">
      <c r="A1067" t="str">
        <f>Communes_HDF!A1067</f>
        <v>59294</v>
      </c>
      <c r="B1067" t="str">
        <f>Communes_HDF!B1067</f>
        <v>Haynecourt</v>
      </c>
      <c r="C1067" t="str">
        <f>_xlfn.XLOOKUP(A1067, INSEE_Communes!$A$2:$A$3783, INSEE_Communes!$F$2:$F$3783, "code introuvable")</f>
        <v>non publié</v>
      </c>
    </row>
    <row r="1068" spans="1:3">
      <c r="A1068" t="str">
        <f>Communes_HDF!A1068</f>
        <v>59295</v>
      </c>
      <c r="B1068" t="str">
        <f>Communes_HDF!B1068</f>
        <v>Hazebrouck</v>
      </c>
      <c r="C1068">
        <f>_xlfn.XLOOKUP(A1068, INSEE_Communes!$A$2:$A$3783, INSEE_Communes!$F$2:$F$3783, "code introuvable")</f>
        <v>15.9</v>
      </c>
    </row>
    <row r="1069" spans="1:3">
      <c r="A1069" t="str">
        <f>Communes_HDF!A1069</f>
        <v>59296</v>
      </c>
      <c r="B1069" t="str">
        <f>Communes_HDF!B1069</f>
        <v>Hecq</v>
      </c>
      <c r="C1069" t="str">
        <f>_xlfn.XLOOKUP(A1069, INSEE_Communes!$A$2:$A$3783, INSEE_Communes!$F$2:$F$3783, "code introuvable")</f>
        <v>non publié</v>
      </c>
    </row>
    <row r="1070" spans="1:3">
      <c r="A1070" t="str">
        <f>Communes_HDF!A1070</f>
        <v>59299</v>
      </c>
      <c r="B1070" t="str">
        <f>Communes_HDF!B1070</f>
        <v>Hem</v>
      </c>
      <c r="C1070">
        <f>_xlfn.XLOOKUP(A1070, INSEE_Communes!$A$2:$A$3783, INSEE_Communes!$F$2:$F$3783, "code introuvable")</f>
        <v>18</v>
      </c>
    </row>
    <row r="1071" spans="1:3">
      <c r="A1071" t="str">
        <f>Communes_HDF!A1071</f>
        <v>59300</v>
      </c>
      <c r="B1071" t="str">
        <f>Communes_HDF!B1071</f>
        <v>Hem-Lenglet</v>
      </c>
      <c r="C1071" t="str">
        <f>_xlfn.XLOOKUP(A1071, INSEE_Communes!$A$2:$A$3783, INSEE_Communes!$F$2:$F$3783, "code introuvable")</f>
        <v>non publié</v>
      </c>
    </row>
    <row r="1072" spans="1:3">
      <c r="A1072" t="str">
        <f>Communes_HDF!A1072</f>
        <v>59301</v>
      </c>
      <c r="B1072" t="str">
        <f>Communes_HDF!B1072</f>
        <v>Hergnies</v>
      </c>
      <c r="C1072">
        <f>_xlfn.XLOOKUP(A1072, INSEE_Communes!$A$2:$A$3783, INSEE_Communes!$F$2:$F$3783, "code introuvable")</f>
        <v>16</v>
      </c>
    </row>
    <row r="1073" spans="1:3">
      <c r="A1073" t="str">
        <f>Communes_HDF!A1073</f>
        <v>59303</v>
      </c>
      <c r="B1073" t="str">
        <f>Communes_HDF!B1073</f>
        <v>Herlies</v>
      </c>
      <c r="C1073">
        <f>_xlfn.XLOOKUP(A1073, INSEE_Communes!$A$2:$A$3783, INSEE_Communes!$F$2:$F$3783, "code introuvable")</f>
        <v>8</v>
      </c>
    </row>
    <row r="1074" spans="1:3">
      <c r="A1074" t="str">
        <f>Communes_HDF!A1074</f>
        <v>59304</v>
      </c>
      <c r="B1074" t="str">
        <f>Communes_HDF!B1074</f>
        <v>Herrin</v>
      </c>
      <c r="C1074" t="str">
        <f>_xlfn.XLOOKUP(A1074, INSEE_Communes!$A$2:$A$3783, INSEE_Communes!$F$2:$F$3783, "code introuvable")</f>
        <v>non publié</v>
      </c>
    </row>
    <row r="1075" spans="1:3">
      <c r="A1075" t="str">
        <f>Communes_HDF!A1075</f>
        <v>59305</v>
      </c>
      <c r="B1075" t="str">
        <f>Communes_HDF!B1075</f>
        <v>Herzeele</v>
      </c>
      <c r="C1075" t="str">
        <f>_xlfn.XLOOKUP(A1075, INSEE_Communes!$A$2:$A$3783, INSEE_Communes!$F$2:$F$3783, "code introuvable")</f>
        <v>non publié</v>
      </c>
    </row>
    <row r="1076" spans="1:3">
      <c r="A1076" t="str">
        <f>Communes_HDF!A1076</f>
        <v>59306</v>
      </c>
      <c r="B1076" t="str">
        <f>Communes_HDF!B1076</f>
        <v>Hestrud</v>
      </c>
      <c r="C1076" t="str">
        <f>_xlfn.XLOOKUP(A1076, INSEE_Communes!$A$2:$A$3783, INSEE_Communes!$F$2:$F$3783, "code introuvable")</f>
        <v>non publié</v>
      </c>
    </row>
    <row r="1077" spans="1:3">
      <c r="A1077" t="str">
        <f>Communes_HDF!A1077</f>
        <v>59307</v>
      </c>
      <c r="B1077" t="str">
        <f>Communes_HDF!B1077</f>
        <v>Holque</v>
      </c>
      <c r="C1077" t="str">
        <f>_xlfn.XLOOKUP(A1077, INSEE_Communes!$A$2:$A$3783, INSEE_Communes!$F$2:$F$3783, "code introuvable")</f>
        <v>non publié</v>
      </c>
    </row>
    <row r="1078" spans="1:3">
      <c r="A1078" t="str">
        <f>Communes_HDF!A1078</f>
        <v>59310</v>
      </c>
      <c r="B1078" t="str">
        <f>Communes_HDF!B1078</f>
        <v>Hon-Hergies</v>
      </c>
      <c r="C1078" t="str">
        <f>_xlfn.XLOOKUP(A1078, INSEE_Communes!$A$2:$A$3783, INSEE_Communes!$F$2:$F$3783, "code introuvable")</f>
        <v>non publié</v>
      </c>
    </row>
    <row r="1079" spans="1:3">
      <c r="A1079" t="str">
        <f>Communes_HDF!A1079</f>
        <v>59308</v>
      </c>
      <c r="B1079" t="str">
        <f>Communes_HDF!B1079</f>
        <v>Hondeghem</v>
      </c>
      <c r="C1079" t="str">
        <f>_xlfn.XLOOKUP(A1079, INSEE_Communes!$A$2:$A$3783, INSEE_Communes!$F$2:$F$3783, "code introuvable")</f>
        <v>non publié</v>
      </c>
    </row>
    <row r="1080" spans="1:3">
      <c r="A1080" t="str">
        <f>Communes_HDF!A1080</f>
        <v>59309</v>
      </c>
      <c r="B1080" t="str">
        <f>Communes_HDF!B1080</f>
        <v>Hondschoote</v>
      </c>
      <c r="C1080">
        <f>_xlfn.XLOOKUP(A1080, INSEE_Communes!$A$2:$A$3783, INSEE_Communes!$F$2:$F$3783, "code introuvable")</f>
        <v>17</v>
      </c>
    </row>
    <row r="1081" spans="1:3">
      <c r="A1081" t="str">
        <f>Communes_HDF!A1081</f>
        <v>59311</v>
      </c>
      <c r="B1081" t="str">
        <f>Communes_HDF!B1081</f>
        <v>Honnechy</v>
      </c>
      <c r="C1081" t="str">
        <f>_xlfn.XLOOKUP(A1081, INSEE_Communes!$A$2:$A$3783, INSEE_Communes!$F$2:$F$3783, "code introuvable")</f>
        <v>non publié</v>
      </c>
    </row>
    <row r="1082" spans="1:3">
      <c r="A1082" t="str">
        <f>Communes_HDF!A1082</f>
        <v>59312</v>
      </c>
      <c r="B1082" t="str">
        <f>Communes_HDF!B1082</f>
        <v>Honnecourt-sur-Escaut</v>
      </c>
      <c r="C1082" t="str">
        <f>_xlfn.XLOOKUP(A1082, INSEE_Communes!$A$2:$A$3783, INSEE_Communes!$F$2:$F$3783, "code introuvable")</f>
        <v>non publié</v>
      </c>
    </row>
    <row r="1083" spans="1:3">
      <c r="A1083" t="str">
        <f>Communes_HDF!A1083</f>
        <v>59313</v>
      </c>
      <c r="B1083" t="str">
        <f>Communes_HDF!B1083</f>
        <v>Hordain</v>
      </c>
      <c r="C1083" t="str">
        <f>_xlfn.XLOOKUP(A1083, INSEE_Communes!$A$2:$A$3783, INSEE_Communes!$F$2:$F$3783, "code introuvable")</f>
        <v>non publié</v>
      </c>
    </row>
    <row r="1084" spans="1:3">
      <c r="A1084" t="str">
        <f>Communes_HDF!A1084</f>
        <v>59314</v>
      </c>
      <c r="B1084" t="str">
        <f>Communes_HDF!B1084</f>
        <v>Hornaing</v>
      </c>
      <c r="C1084">
        <f>_xlfn.XLOOKUP(A1084, INSEE_Communes!$A$2:$A$3783, INSEE_Communes!$F$2:$F$3783, "code introuvable")</f>
        <v>19</v>
      </c>
    </row>
    <row r="1085" spans="1:3">
      <c r="A1085" t="str">
        <f>Communes_HDF!A1085</f>
        <v>59315</v>
      </c>
      <c r="B1085" t="str">
        <f>Communes_HDF!B1085</f>
        <v>Houdain-lez-Bavay</v>
      </c>
      <c r="C1085" t="str">
        <f>_xlfn.XLOOKUP(A1085, INSEE_Communes!$A$2:$A$3783, INSEE_Communes!$F$2:$F$3783, "code introuvable")</f>
        <v>non publié</v>
      </c>
    </row>
    <row r="1086" spans="1:3">
      <c r="A1086" t="str">
        <f>Communes_HDF!A1086</f>
        <v>59316</v>
      </c>
      <c r="B1086" t="str">
        <f>Communes_HDF!B1086</f>
        <v>Houplin-Ancoisne</v>
      </c>
      <c r="C1086">
        <f>_xlfn.XLOOKUP(A1086, INSEE_Communes!$A$2:$A$3783, INSEE_Communes!$F$2:$F$3783, "code introuvable")</f>
        <v>7</v>
      </c>
    </row>
    <row r="1087" spans="1:3">
      <c r="A1087" t="str">
        <f>Communes_HDF!A1087</f>
        <v>59317</v>
      </c>
      <c r="B1087" t="str">
        <f>Communes_HDF!B1087</f>
        <v>Houplines</v>
      </c>
      <c r="C1087">
        <f>_xlfn.XLOOKUP(A1087, INSEE_Communes!$A$2:$A$3783, INSEE_Communes!$F$2:$F$3783, "code introuvable")</f>
        <v>14</v>
      </c>
    </row>
    <row r="1088" spans="1:3">
      <c r="A1088" t="str">
        <f>Communes_HDF!A1088</f>
        <v>59318</v>
      </c>
      <c r="B1088" t="str">
        <f>Communes_HDF!B1088</f>
        <v>Houtkerque</v>
      </c>
      <c r="C1088" t="str">
        <f>_xlfn.XLOOKUP(A1088, INSEE_Communes!$A$2:$A$3783, INSEE_Communes!$F$2:$F$3783, "code introuvable")</f>
        <v>non publié</v>
      </c>
    </row>
    <row r="1089" spans="1:3">
      <c r="A1089" t="str">
        <f>Communes_HDF!A1089</f>
        <v>59319</v>
      </c>
      <c r="B1089" t="str">
        <f>Communes_HDF!B1089</f>
        <v>Hoymille</v>
      </c>
      <c r="C1089">
        <f>_xlfn.XLOOKUP(A1089, INSEE_Communes!$A$2:$A$3783, INSEE_Communes!$F$2:$F$3783, "code introuvable")</f>
        <v>6</v>
      </c>
    </row>
    <row r="1090" spans="1:3">
      <c r="A1090" t="str">
        <f>Communes_HDF!A1090</f>
        <v>59297</v>
      </c>
      <c r="B1090" t="str">
        <f>Communes_HDF!B1090</f>
        <v>Hélesmes</v>
      </c>
      <c r="C1090" t="str">
        <f>_xlfn.XLOOKUP(A1090, INSEE_Communes!$A$2:$A$3783, INSEE_Communes!$F$2:$F$3783, "code introuvable")</f>
        <v>non publié</v>
      </c>
    </row>
    <row r="1091" spans="1:3">
      <c r="A1091" t="str">
        <f>Communes_HDF!A1091</f>
        <v>59302</v>
      </c>
      <c r="B1091" t="str">
        <f>Communes_HDF!B1091</f>
        <v>Hérin</v>
      </c>
      <c r="C1091">
        <f>_xlfn.XLOOKUP(A1091, INSEE_Communes!$A$2:$A$3783, INSEE_Communes!$F$2:$F$3783, "code introuvable")</f>
        <v>21</v>
      </c>
    </row>
    <row r="1092" spans="1:3">
      <c r="A1092" t="str">
        <f>Communes_HDF!A1092</f>
        <v>59320</v>
      </c>
      <c r="B1092" t="str">
        <f>Communes_HDF!B1092</f>
        <v>Illies</v>
      </c>
      <c r="C1092" t="str">
        <f>_xlfn.XLOOKUP(A1092, INSEE_Communes!$A$2:$A$3783, INSEE_Communes!$F$2:$F$3783, "code introuvable")</f>
        <v>non publié</v>
      </c>
    </row>
    <row r="1093" spans="1:3">
      <c r="A1093" t="str">
        <f>Communes_HDF!A1093</f>
        <v>59321</v>
      </c>
      <c r="B1093" t="str">
        <f>Communes_HDF!B1093</f>
        <v>Inchy</v>
      </c>
      <c r="C1093" t="str">
        <f>_xlfn.XLOOKUP(A1093, INSEE_Communes!$A$2:$A$3783, INSEE_Communes!$F$2:$F$3783, "code introuvable")</f>
        <v>non publié</v>
      </c>
    </row>
    <row r="1094" spans="1:3">
      <c r="A1094" t="str">
        <f>Communes_HDF!A1094</f>
        <v>59322</v>
      </c>
      <c r="B1094" t="str">
        <f>Communes_HDF!B1094</f>
        <v>Iwuy</v>
      </c>
      <c r="C1094">
        <f>_xlfn.XLOOKUP(A1094, INSEE_Communes!$A$2:$A$3783, INSEE_Communes!$F$2:$F$3783, "code introuvable")</f>
        <v>17</v>
      </c>
    </row>
    <row r="1095" spans="1:3">
      <c r="A1095" t="str">
        <f>Communes_HDF!A1095</f>
        <v>59323</v>
      </c>
      <c r="B1095" t="str">
        <f>Communes_HDF!B1095</f>
        <v>Jenlain</v>
      </c>
      <c r="C1095" t="str">
        <f>_xlfn.XLOOKUP(A1095, INSEE_Communes!$A$2:$A$3783, INSEE_Communes!$F$2:$F$3783, "code introuvable")</f>
        <v>non publié</v>
      </c>
    </row>
    <row r="1096" spans="1:3">
      <c r="A1096" t="str">
        <f>Communes_HDF!A1096</f>
        <v>59324</v>
      </c>
      <c r="B1096" t="str">
        <f>Communes_HDF!B1096</f>
        <v>Jeumont</v>
      </c>
      <c r="C1096">
        <f>_xlfn.XLOOKUP(A1096, INSEE_Communes!$A$2:$A$3783, INSEE_Communes!$F$2:$F$3783, "code introuvable")</f>
        <v>36</v>
      </c>
    </row>
    <row r="1097" spans="1:3">
      <c r="A1097" t="str">
        <f>Communes_HDF!A1097</f>
        <v>59325</v>
      </c>
      <c r="B1097" t="str">
        <f>Communes_HDF!B1097</f>
        <v>Jolimetz</v>
      </c>
      <c r="C1097" t="str">
        <f>_xlfn.XLOOKUP(A1097, INSEE_Communes!$A$2:$A$3783, INSEE_Communes!$F$2:$F$3783, "code introuvable")</f>
        <v>non publié</v>
      </c>
    </row>
    <row r="1098" spans="1:3">
      <c r="A1098" t="str">
        <f>Communes_HDF!A1098</f>
        <v>59326</v>
      </c>
      <c r="B1098" t="str">
        <f>Communes_HDF!B1098</f>
        <v>Killem</v>
      </c>
      <c r="C1098" t="str">
        <f>_xlfn.XLOOKUP(A1098, INSEE_Communes!$A$2:$A$3783, INSEE_Communes!$F$2:$F$3783, "code introuvable")</f>
        <v>non publié</v>
      </c>
    </row>
    <row r="1099" spans="1:3">
      <c r="A1099" t="str">
        <f>Communes_HDF!A1099</f>
        <v>59006</v>
      </c>
      <c r="B1099" t="str">
        <f>Communes_HDF!B1099</f>
        <v>L'Orée de Mormal</v>
      </c>
      <c r="C1099" t="str">
        <f>_xlfn.XLOOKUP(A1099, INSEE_Communes!$A$2:$A$3783, INSEE_Communes!$F$2:$F$3783, "code introuvable")</f>
        <v>non publié</v>
      </c>
    </row>
    <row r="1100" spans="1:3">
      <c r="A1100" t="str">
        <f>Communes_HDF!A1100</f>
        <v>59051</v>
      </c>
      <c r="B1100" t="str">
        <f>Communes_HDF!B1100</f>
        <v>La Bassée</v>
      </c>
      <c r="C1100">
        <f>_xlfn.XLOOKUP(A1100, INSEE_Communes!$A$2:$A$3783, INSEE_Communes!$F$2:$F$3783, "code introuvable")</f>
        <v>18</v>
      </c>
    </row>
    <row r="1101" spans="1:3">
      <c r="A1101" t="str">
        <f>Communes_HDF!A1101</f>
        <v>59143</v>
      </c>
      <c r="B1101" t="str">
        <f>Communes_HDF!B1101</f>
        <v>La Chapelle-d'Armentières</v>
      </c>
      <c r="C1101">
        <f>_xlfn.XLOOKUP(A1101, INSEE_Communes!$A$2:$A$3783, INSEE_Communes!$F$2:$F$3783, "code introuvable")</f>
        <v>13</v>
      </c>
    </row>
    <row r="1102" spans="1:3">
      <c r="A1102" t="str">
        <f>Communes_HDF!A1102</f>
        <v>59232</v>
      </c>
      <c r="B1102" t="str">
        <f>Communes_HDF!B1102</f>
        <v>La Flamengrie</v>
      </c>
      <c r="C1102" t="str">
        <f>_xlfn.XLOOKUP(A1102, INSEE_Communes!$A$2:$A$3783, INSEE_Communes!$F$2:$F$3783, "code introuvable")</f>
        <v>non publié</v>
      </c>
    </row>
    <row r="1103" spans="1:3">
      <c r="A1103" t="str">
        <f>Communes_HDF!A1103</f>
        <v>59268</v>
      </c>
      <c r="B1103" t="str">
        <f>Communes_HDF!B1103</f>
        <v>La Gorgue</v>
      </c>
      <c r="C1103">
        <f>_xlfn.XLOOKUP(A1103, INSEE_Communes!$A$2:$A$3783, INSEE_Communes!$F$2:$F$3783, "code introuvable")</f>
        <v>12</v>
      </c>
    </row>
    <row r="1104" spans="1:3">
      <c r="A1104" t="str">
        <f>Communes_HDF!A1104</f>
        <v>59274</v>
      </c>
      <c r="B1104" t="str">
        <f>Communes_HDF!B1104</f>
        <v>La Groise</v>
      </c>
      <c r="C1104" t="str">
        <f>_xlfn.XLOOKUP(A1104, INSEE_Communes!$A$2:$A$3783, INSEE_Communes!$F$2:$F$3783, "code introuvable")</f>
        <v>non publié</v>
      </c>
    </row>
    <row r="1105" spans="1:3">
      <c r="A1105" t="str">
        <f>Communes_HDF!A1105</f>
        <v>59357</v>
      </c>
      <c r="B1105" t="str">
        <f>Communes_HDF!B1105</f>
        <v>La Longueville</v>
      </c>
      <c r="C1105" t="str">
        <f>_xlfn.XLOOKUP(A1105, INSEE_Communes!$A$2:$A$3783, INSEE_Communes!$F$2:$F$3783, "code introuvable")</f>
        <v>non publié</v>
      </c>
    </row>
    <row r="1106" spans="1:3">
      <c r="A1106" t="str">
        <f>Communes_HDF!A1106</f>
        <v>59368</v>
      </c>
      <c r="B1106" t="str">
        <f>Communes_HDF!B1106</f>
        <v>La Madeleine</v>
      </c>
      <c r="C1106">
        <f>_xlfn.XLOOKUP(A1106, INSEE_Communes!$A$2:$A$3783, INSEE_Communes!$F$2:$F$3783, "code introuvable")</f>
        <v>14.3</v>
      </c>
    </row>
    <row r="1107" spans="1:3">
      <c r="A1107" t="str">
        <f>Communes_HDF!A1107</f>
        <v>59427</v>
      </c>
      <c r="B1107" t="str">
        <f>Communes_HDF!B1107</f>
        <v>La Neuville</v>
      </c>
      <c r="C1107" t="str">
        <f>_xlfn.XLOOKUP(A1107, INSEE_Communes!$A$2:$A$3783, INSEE_Communes!$F$2:$F$3783, "code introuvable")</f>
        <v>non publié</v>
      </c>
    </row>
    <row r="1108" spans="1:3">
      <c r="A1108" t="str">
        <f>Communes_HDF!A1108</f>
        <v>59564</v>
      </c>
      <c r="B1108" t="str">
        <f>Communes_HDF!B1108</f>
        <v>La Sentinelle</v>
      </c>
      <c r="C1108">
        <f>_xlfn.XLOOKUP(A1108, INSEE_Communes!$A$2:$A$3783, INSEE_Communes!$F$2:$F$3783, "code introuvable")</f>
        <v>27</v>
      </c>
    </row>
    <row r="1109" spans="1:3">
      <c r="A1109" t="str">
        <f>Communes_HDF!A1109</f>
        <v>59327</v>
      </c>
      <c r="B1109" t="str">
        <f>Communes_HDF!B1109</f>
        <v>Lallaing</v>
      </c>
      <c r="C1109">
        <f>_xlfn.XLOOKUP(A1109, INSEE_Communes!$A$2:$A$3783, INSEE_Communes!$F$2:$F$3783, "code introuvable")</f>
        <v>24</v>
      </c>
    </row>
    <row r="1110" spans="1:3">
      <c r="A1110" t="str">
        <f>Communes_HDF!A1110</f>
        <v>59328</v>
      </c>
      <c r="B1110" t="str">
        <f>Communes_HDF!B1110</f>
        <v>Lambersart</v>
      </c>
      <c r="C1110">
        <f>_xlfn.XLOOKUP(A1110, INSEE_Communes!$A$2:$A$3783, INSEE_Communes!$F$2:$F$3783, "code introuvable")</f>
        <v>11.1</v>
      </c>
    </row>
    <row r="1111" spans="1:3">
      <c r="A1111" t="str">
        <f>Communes_HDF!A1111</f>
        <v>59329</v>
      </c>
      <c r="B1111" t="str">
        <f>Communes_HDF!B1111</f>
        <v>Lambres-lez-Douai</v>
      </c>
      <c r="C1111">
        <f>_xlfn.XLOOKUP(A1111, INSEE_Communes!$A$2:$A$3783, INSEE_Communes!$F$2:$F$3783, "code introuvable")</f>
        <v>14</v>
      </c>
    </row>
    <row r="1112" spans="1:3">
      <c r="A1112" t="str">
        <f>Communes_HDF!A1112</f>
        <v>59330</v>
      </c>
      <c r="B1112" t="str">
        <f>Communes_HDF!B1112</f>
        <v>Landas</v>
      </c>
      <c r="C1112">
        <f>_xlfn.XLOOKUP(A1112, INSEE_Communes!$A$2:$A$3783, INSEE_Communes!$F$2:$F$3783, "code introuvable")</f>
        <v>5</v>
      </c>
    </row>
    <row r="1113" spans="1:3">
      <c r="A1113" t="str">
        <f>Communes_HDF!A1113</f>
        <v>59331</v>
      </c>
      <c r="B1113" t="str">
        <f>Communes_HDF!B1113</f>
        <v>Landrecies</v>
      </c>
      <c r="C1113">
        <f>_xlfn.XLOOKUP(A1113, INSEE_Communes!$A$2:$A$3783, INSEE_Communes!$F$2:$F$3783, "code introuvable")</f>
        <v>28</v>
      </c>
    </row>
    <row r="1114" spans="1:3">
      <c r="A1114" t="str">
        <f>Communes_HDF!A1114</f>
        <v>59332</v>
      </c>
      <c r="B1114" t="str">
        <f>Communes_HDF!B1114</f>
        <v>Lannoy</v>
      </c>
      <c r="C1114" t="str">
        <f>_xlfn.XLOOKUP(A1114, INSEE_Communes!$A$2:$A$3783, INSEE_Communes!$F$2:$F$3783, "code introuvable")</f>
        <v>non publié</v>
      </c>
    </row>
    <row r="1115" spans="1:3">
      <c r="A1115" t="str">
        <f>Communes_HDF!A1115</f>
        <v>59333</v>
      </c>
      <c r="B1115" t="str">
        <f>Communes_HDF!B1115</f>
        <v>Larouillies</v>
      </c>
      <c r="C1115" t="str">
        <f>_xlfn.XLOOKUP(A1115, INSEE_Communes!$A$2:$A$3783, INSEE_Communes!$F$2:$F$3783, "code introuvable")</f>
        <v>non publié</v>
      </c>
    </row>
    <row r="1116" spans="1:3">
      <c r="A1116" t="str">
        <f>Communes_HDF!A1116</f>
        <v>59334</v>
      </c>
      <c r="B1116" t="str">
        <f>Communes_HDF!B1116</f>
        <v>Lauwin-Planque</v>
      </c>
      <c r="C1116" t="str">
        <f>_xlfn.XLOOKUP(A1116, INSEE_Communes!$A$2:$A$3783, INSEE_Communes!$F$2:$F$3783, "code introuvable")</f>
        <v>non publié</v>
      </c>
    </row>
    <row r="1117" spans="1:3">
      <c r="A1117" t="str">
        <f>Communes_HDF!A1117</f>
        <v>59136</v>
      </c>
      <c r="B1117" t="str">
        <f>Communes_HDF!B1117</f>
        <v>Le Cateau-Cambrésis</v>
      </c>
      <c r="C1117">
        <f>_xlfn.XLOOKUP(A1117, INSEE_Communes!$A$2:$A$3783, INSEE_Communes!$F$2:$F$3783, "code introuvable")</f>
        <v>34</v>
      </c>
    </row>
    <row r="1118" spans="1:3">
      <c r="A1118" t="str">
        <f>Communes_HDF!A1118</f>
        <v>59180</v>
      </c>
      <c r="B1118" t="str">
        <f>Communes_HDF!B1118</f>
        <v>Le Doulieu</v>
      </c>
      <c r="C1118" t="str">
        <f>_xlfn.XLOOKUP(A1118, INSEE_Communes!$A$2:$A$3783, INSEE_Communes!$F$2:$F$3783, "code introuvable")</f>
        <v>non publié</v>
      </c>
    </row>
    <row r="1119" spans="1:3">
      <c r="A1119" t="str">
        <f>Communes_HDF!A1119</f>
        <v>59223</v>
      </c>
      <c r="B1119" t="str">
        <f>Communes_HDF!B1119</f>
        <v>Le Favril</v>
      </c>
      <c r="C1119" t="str">
        <f>_xlfn.XLOOKUP(A1119, INSEE_Communes!$A$2:$A$3783, INSEE_Communes!$F$2:$F$3783, "code introuvable")</f>
        <v>non publié</v>
      </c>
    </row>
    <row r="1120" spans="1:3">
      <c r="A1120" t="str">
        <f>Communes_HDF!A1120</f>
        <v>59371</v>
      </c>
      <c r="B1120" t="str">
        <f>Communes_HDF!B1120</f>
        <v>Le Maisnil</v>
      </c>
      <c r="C1120" t="str">
        <f>_xlfn.XLOOKUP(A1120, INSEE_Communes!$A$2:$A$3783, INSEE_Communes!$F$2:$F$3783, "code introuvable")</f>
        <v>non publié</v>
      </c>
    </row>
    <row r="1121" spans="1:3">
      <c r="A1121" t="str">
        <f>Communes_HDF!A1121</f>
        <v>59481</v>
      </c>
      <c r="B1121" t="str">
        <f>Communes_HDF!B1121</f>
        <v>Le Quesnoy</v>
      </c>
      <c r="C1121">
        <f>_xlfn.XLOOKUP(A1121, INSEE_Communes!$A$2:$A$3783, INSEE_Communes!$F$2:$F$3783, "code introuvable")</f>
        <v>22</v>
      </c>
    </row>
    <row r="1122" spans="1:3">
      <c r="A1122" t="str">
        <f>Communes_HDF!A1122</f>
        <v>59335</v>
      </c>
      <c r="B1122" t="str">
        <f>Communes_HDF!B1122</f>
        <v>Lecelles</v>
      </c>
      <c r="C1122">
        <f>_xlfn.XLOOKUP(A1122, INSEE_Communes!$A$2:$A$3783, INSEE_Communes!$F$2:$F$3783, "code introuvable")</f>
        <v>6</v>
      </c>
    </row>
    <row r="1123" spans="1:3">
      <c r="A1123" t="str">
        <f>Communes_HDF!A1123</f>
        <v>59337</v>
      </c>
      <c r="B1123" t="str">
        <f>Communes_HDF!B1123</f>
        <v>Lederzeele</v>
      </c>
      <c r="C1123" t="str">
        <f>_xlfn.XLOOKUP(A1123, INSEE_Communes!$A$2:$A$3783, INSEE_Communes!$F$2:$F$3783, "code introuvable")</f>
        <v>non publié</v>
      </c>
    </row>
    <row r="1124" spans="1:3">
      <c r="A1124" t="str">
        <f>Communes_HDF!A1124</f>
        <v>59338</v>
      </c>
      <c r="B1124" t="str">
        <f>Communes_HDF!B1124</f>
        <v>Ledringhem</v>
      </c>
      <c r="C1124" t="str">
        <f>_xlfn.XLOOKUP(A1124, INSEE_Communes!$A$2:$A$3783, INSEE_Communes!$F$2:$F$3783, "code introuvable")</f>
        <v>non publié</v>
      </c>
    </row>
    <row r="1125" spans="1:3">
      <c r="A1125" t="str">
        <f>Communes_HDF!A1125</f>
        <v>59339</v>
      </c>
      <c r="B1125" t="str">
        <f>Communes_HDF!B1125</f>
        <v>Leers</v>
      </c>
      <c r="C1125">
        <f>_xlfn.XLOOKUP(A1125, INSEE_Communes!$A$2:$A$3783, INSEE_Communes!$F$2:$F$3783, "code introuvable")</f>
        <v>9</v>
      </c>
    </row>
    <row r="1126" spans="1:3">
      <c r="A1126" t="str">
        <f>Communes_HDF!A1126</f>
        <v>59340</v>
      </c>
      <c r="B1126" t="str">
        <f>Communes_HDF!B1126</f>
        <v>Leffrinckoucke</v>
      </c>
      <c r="C1126">
        <f>_xlfn.XLOOKUP(A1126, INSEE_Communes!$A$2:$A$3783, INSEE_Communes!$F$2:$F$3783, "code introuvable")</f>
        <v>11</v>
      </c>
    </row>
    <row r="1127" spans="1:3">
      <c r="A1127" t="str">
        <f>Communes_HDF!A1127</f>
        <v>59517</v>
      </c>
      <c r="B1127" t="str">
        <f>Communes_HDF!B1127</f>
        <v>Les Rues-des-Vignes</v>
      </c>
      <c r="C1127" t="str">
        <f>_xlfn.XLOOKUP(A1127, INSEE_Communes!$A$2:$A$3783, INSEE_Communes!$F$2:$F$3783, "code introuvable")</f>
        <v>non publié</v>
      </c>
    </row>
    <row r="1128" spans="1:3">
      <c r="A1128" t="str">
        <f>Communes_HDF!A1128</f>
        <v>59341</v>
      </c>
      <c r="B1128" t="str">
        <f>Communes_HDF!B1128</f>
        <v>Lesdain</v>
      </c>
      <c r="C1128" t="str">
        <f>_xlfn.XLOOKUP(A1128, INSEE_Communes!$A$2:$A$3783, INSEE_Communes!$F$2:$F$3783, "code introuvable")</f>
        <v>non publié</v>
      </c>
    </row>
    <row r="1129" spans="1:3">
      <c r="A1129" t="str">
        <f>Communes_HDF!A1129</f>
        <v>59343</v>
      </c>
      <c r="B1129" t="str">
        <f>Communes_HDF!B1129</f>
        <v>Lesquin</v>
      </c>
      <c r="C1129">
        <f>_xlfn.XLOOKUP(A1129, INSEE_Communes!$A$2:$A$3783, INSEE_Communes!$F$2:$F$3783, "code introuvable")</f>
        <v>10</v>
      </c>
    </row>
    <row r="1130" spans="1:3">
      <c r="A1130" t="str">
        <f>Communes_HDF!A1130</f>
        <v>59344</v>
      </c>
      <c r="B1130" t="str">
        <f>Communes_HDF!B1130</f>
        <v>Leval</v>
      </c>
      <c r="C1130">
        <f>_xlfn.XLOOKUP(A1130, INSEE_Communes!$A$2:$A$3783, INSEE_Communes!$F$2:$F$3783, "code introuvable")</f>
        <v>19</v>
      </c>
    </row>
    <row r="1131" spans="1:3">
      <c r="A1131" t="str">
        <f>Communes_HDF!A1131</f>
        <v>59345</v>
      </c>
      <c r="B1131" t="str">
        <f>Communes_HDF!B1131</f>
        <v>Lewarde</v>
      </c>
      <c r="C1131">
        <f>_xlfn.XLOOKUP(A1131, INSEE_Communes!$A$2:$A$3783, INSEE_Communes!$F$2:$F$3783, "code introuvable")</f>
        <v>21</v>
      </c>
    </row>
    <row r="1132" spans="1:3">
      <c r="A1132" t="str">
        <f>Communes_HDF!A1132</f>
        <v>59342</v>
      </c>
      <c r="B1132" t="str">
        <f>Communes_HDF!B1132</f>
        <v>Lez-Fontaine</v>
      </c>
      <c r="C1132" t="str">
        <f>_xlfn.XLOOKUP(A1132, INSEE_Communes!$A$2:$A$3783, INSEE_Communes!$F$2:$F$3783, "code introuvable")</f>
        <v>non publié</v>
      </c>
    </row>
    <row r="1133" spans="1:3">
      <c r="A1133" t="str">
        <f>Communes_HDF!A1133</f>
        <v>59346</v>
      </c>
      <c r="B1133" t="str">
        <f>Communes_HDF!B1133</f>
        <v>Lezennes</v>
      </c>
      <c r="C1133">
        <f>_xlfn.XLOOKUP(A1133, INSEE_Communes!$A$2:$A$3783, INSEE_Communes!$F$2:$F$3783, "code introuvable")</f>
        <v>7</v>
      </c>
    </row>
    <row r="1134" spans="1:3">
      <c r="A1134" t="str">
        <f>Communes_HDF!A1134</f>
        <v>59347</v>
      </c>
      <c r="B1134" t="str">
        <f>Communes_HDF!B1134</f>
        <v>Liessies</v>
      </c>
      <c r="C1134" t="str">
        <f>_xlfn.XLOOKUP(A1134, INSEE_Communes!$A$2:$A$3783, INSEE_Communes!$F$2:$F$3783, "code introuvable")</f>
        <v>non publié</v>
      </c>
    </row>
    <row r="1135" spans="1:3">
      <c r="A1135" t="str">
        <f>Communes_HDF!A1135</f>
        <v>59348</v>
      </c>
      <c r="B1135" t="str">
        <f>Communes_HDF!B1135</f>
        <v>Lieu-Saint-Amand</v>
      </c>
      <c r="C1135" t="str">
        <f>_xlfn.XLOOKUP(A1135, INSEE_Communes!$A$2:$A$3783, INSEE_Communes!$F$2:$F$3783, "code introuvable")</f>
        <v>non publié</v>
      </c>
    </row>
    <row r="1136" spans="1:3">
      <c r="A1136" t="str">
        <f>Communes_HDF!A1136</f>
        <v>59349</v>
      </c>
      <c r="B1136" t="str">
        <f>Communes_HDF!B1136</f>
        <v>Ligny-en-Cambrésis</v>
      </c>
      <c r="C1136" t="str">
        <f>_xlfn.XLOOKUP(A1136, INSEE_Communes!$A$2:$A$3783, INSEE_Communes!$F$2:$F$3783, "code introuvable")</f>
        <v>non publié</v>
      </c>
    </row>
    <row r="1137" spans="1:3">
      <c r="A1137" t="str">
        <f>Communes_HDF!A1137</f>
        <v>59350</v>
      </c>
      <c r="B1137" t="str">
        <f>Communes_HDF!B1137</f>
        <v>Lille</v>
      </c>
      <c r="C1137">
        <f>_xlfn.XLOOKUP(A1137, INSEE_Communes!$A$2:$A$3783, INSEE_Communes!$F$2:$F$3783, "code introuvable")</f>
        <v>28.6</v>
      </c>
    </row>
    <row r="1138" spans="1:3">
      <c r="A1138" t="str">
        <f>Communes_HDF!A1138</f>
        <v>59351</v>
      </c>
      <c r="B1138" t="str">
        <f>Communes_HDF!B1138</f>
        <v>Limont-Fontaine</v>
      </c>
      <c r="C1138" t="str">
        <f>_xlfn.XLOOKUP(A1138, INSEE_Communes!$A$2:$A$3783, INSEE_Communes!$F$2:$F$3783, "code introuvable")</f>
        <v>non publié</v>
      </c>
    </row>
    <row r="1139" spans="1:3">
      <c r="A1139" t="str">
        <f>Communes_HDF!A1139</f>
        <v>59352</v>
      </c>
      <c r="B1139" t="str">
        <f>Communes_HDF!B1139</f>
        <v>Linselles</v>
      </c>
      <c r="C1139">
        <f>_xlfn.XLOOKUP(A1139, INSEE_Communes!$A$2:$A$3783, INSEE_Communes!$F$2:$F$3783, "code introuvable")</f>
        <v>9</v>
      </c>
    </row>
    <row r="1140" spans="1:3">
      <c r="A1140" t="str">
        <f>Communes_HDF!A1140</f>
        <v>59353</v>
      </c>
      <c r="B1140" t="str">
        <f>Communes_HDF!B1140</f>
        <v>Locquignol</v>
      </c>
      <c r="C1140" t="str">
        <f>_xlfn.XLOOKUP(A1140, INSEE_Communes!$A$2:$A$3783, INSEE_Communes!$F$2:$F$3783, "code introuvable")</f>
        <v>non publié</v>
      </c>
    </row>
    <row r="1141" spans="1:3">
      <c r="A1141" t="str">
        <f>Communes_HDF!A1141</f>
        <v>59354</v>
      </c>
      <c r="B1141" t="str">
        <f>Communes_HDF!B1141</f>
        <v>Loffre</v>
      </c>
      <c r="C1141" t="str">
        <f>_xlfn.XLOOKUP(A1141, INSEE_Communes!$A$2:$A$3783, INSEE_Communes!$F$2:$F$3783, "code introuvable")</f>
        <v>non publié</v>
      </c>
    </row>
    <row r="1142" spans="1:3">
      <c r="A1142" t="str">
        <f>Communes_HDF!A1142</f>
        <v>59356</v>
      </c>
      <c r="B1142" t="str">
        <f>Communes_HDF!B1142</f>
        <v>Lompret</v>
      </c>
      <c r="C1142">
        <f>_xlfn.XLOOKUP(A1142, INSEE_Communes!$A$2:$A$3783, INSEE_Communes!$F$2:$F$3783, "code introuvable")</f>
        <v>5</v>
      </c>
    </row>
    <row r="1143" spans="1:3">
      <c r="A1143" t="str">
        <f>Communes_HDF!A1143</f>
        <v>59358</v>
      </c>
      <c r="B1143" t="str">
        <f>Communes_HDF!B1143</f>
        <v>Looberghe</v>
      </c>
      <c r="C1143" t="str">
        <f>_xlfn.XLOOKUP(A1143, INSEE_Communes!$A$2:$A$3783, INSEE_Communes!$F$2:$F$3783, "code introuvable")</f>
        <v>non publié</v>
      </c>
    </row>
    <row r="1144" spans="1:3">
      <c r="A1144" t="str">
        <f>Communes_HDF!A1144</f>
        <v>59359</v>
      </c>
      <c r="B1144" t="str">
        <f>Communes_HDF!B1144</f>
        <v>Loon-Plage</v>
      </c>
      <c r="C1144">
        <f>_xlfn.XLOOKUP(A1144, INSEE_Communes!$A$2:$A$3783, INSEE_Communes!$F$2:$F$3783, "code introuvable")</f>
        <v>12</v>
      </c>
    </row>
    <row r="1145" spans="1:3">
      <c r="A1145" t="str">
        <f>Communes_HDF!A1145</f>
        <v>59360</v>
      </c>
      <c r="B1145" t="str">
        <f>Communes_HDF!B1145</f>
        <v>Loos</v>
      </c>
      <c r="C1145">
        <f>_xlfn.XLOOKUP(A1145, INSEE_Communes!$A$2:$A$3783, INSEE_Communes!$F$2:$F$3783, "code introuvable")</f>
        <v>25</v>
      </c>
    </row>
    <row r="1146" spans="1:3">
      <c r="A1146" t="str">
        <f>Communes_HDF!A1146</f>
        <v>59361</v>
      </c>
      <c r="B1146" t="str">
        <f>Communes_HDF!B1146</f>
        <v>Lourches</v>
      </c>
      <c r="C1146">
        <f>_xlfn.XLOOKUP(A1146, INSEE_Communes!$A$2:$A$3783, INSEE_Communes!$F$2:$F$3783, "code introuvable")</f>
        <v>39</v>
      </c>
    </row>
    <row r="1147" spans="1:3">
      <c r="A1147" t="str">
        <f>Communes_HDF!A1147</f>
        <v>59363</v>
      </c>
      <c r="B1147" t="str">
        <f>Communes_HDF!B1147</f>
        <v>Louvignies-Quesnoy</v>
      </c>
      <c r="C1147" t="str">
        <f>_xlfn.XLOOKUP(A1147, INSEE_Communes!$A$2:$A$3783, INSEE_Communes!$F$2:$F$3783, "code introuvable")</f>
        <v>non publié</v>
      </c>
    </row>
    <row r="1148" spans="1:3">
      <c r="A1148" t="str">
        <f>Communes_HDF!A1148</f>
        <v>59364</v>
      </c>
      <c r="B1148" t="str">
        <f>Communes_HDF!B1148</f>
        <v>Louvil</v>
      </c>
      <c r="C1148" t="str">
        <f>_xlfn.XLOOKUP(A1148, INSEE_Communes!$A$2:$A$3783, INSEE_Communes!$F$2:$F$3783, "code introuvable")</f>
        <v>non publié</v>
      </c>
    </row>
    <row r="1149" spans="1:3">
      <c r="A1149" t="str">
        <f>Communes_HDF!A1149</f>
        <v>59365</v>
      </c>
      <c r="B1149" t="str">
        <f>Communes_HDF!B1149</f>
        <v>Louvroil</v>
      </c>
      <c r="C1149">
        <f>_xlfn.XLOOKUP(A1149, INSEE_Communes!$A$2:$A$3783, INSEE_Communes!$F$2:$F$3783, "code introuvable")</f>
        <v>45</v>
      </c>
    </row>
    <row r="1150" spans="1:3">
      <c r="A1150" t="str">
        <f>Communes_HDF!A1150</f>
        <v>59366</v>
      </c>
      <c r="B1150" t="str">
        <f>Communes_HDF!B1150</f>
        <v>Lynde</v>
      </c>
      <c r="C1150" t="str">
        <f>_xlfn.XLOOKUP(A1150, INSEE_Communes!$A$2:$A$3783, INSEE_Communes!$F$2:$F$3783, "code introuvable")</f>
        <v>non publié</v>
      </c>
    </row>
    <row r="1151" spans="1:3">
      <c r="A1151" t="str">
        <f>Communes_HDF!A1151</f>
        <v>59367</v>
      </c>
      <c r="B1151" t="str">
        <f>Communes_HDF!B1151</f>
        <v>Lys-lez-Lannoy</v>
      </c>
      <c r="C1151">
        <f>_xlfn.XLOOKUP(A1151, INSEE_Communes!$A$2:$A$3783, INSEE_Communes!$F$2:$F$3783, "code introuvable")</f>
        <v>17</v>
      </c>
    </row>
    <row r="1152" spans="1:3">
      <c r="A1152" t="str">
        <f>Communes_HDF!A1152</f>
        <v>59336</v>
      </c>
      <c r="B1152" t="str">
        <f>Communes_HDF!B1152</f>
        <v>Lécluse</v>
      </c>
      <c r="C1152" t="str">
        <f>_xlfn.XLOOKUP(A1152, INSEE_Communes!$A$2:$A$3783, INSEE_Communes!$F$2:$F$3783, "code introuvable")</f>
        <v>non publié</v>
      </c>
    </row>
    <row r="1153" spans="1:3">
      <c r="A1153" t="str">
        <f>Communes_HDF!A1153</f>
        <v>59369</v>
      </c>
      <c r="B1153" t="str">
        <f>Communes_HDF!B1153</f>
        <v>Maing</v>
      </c>
      <c r="C1153">
        <f>_xlfn.XLOOKUP(A1153, INSEE_Communes!$A$2:$A$3783, INSEE_Communes!$F$2:$F$3783, "code introuvable")</f>
        <v>15</v>
      </c>
    </row>
    <row r="1154" spans="1:3">
      <c r="A1154" t="str">
        <f>Communes_HDF!A1154</f>
        <v>59370</v>
      </c>
      <c r="B1154" t="str">
        <f>Communes_HDF!B1154</f>
        <v>Mairieux</v>
      </c>
      <c r="C1154" t="str">
        <f>_xlfn.XLOOKUP(A1154, INSEE_Communes!$A$2:$A$3783, INSEE_Communes!$F$2:$F$3783, "code introuvable")</f>
        <v>non publié</v>
      </c>
    </row>
    <row r="1155" spans="1:3">
      <c r="A1155" t="str">
        <f>Communes_HDF!A1155</f>
        <v>59372</v>
      </c>
      <c r="B1155" t="str">
        <f>Communes_HDF!B1155</f>
        <v>Malincourt</v>
      </c>
      <c r="C1155" t="str">
        <f>_xlfn.XLOOKUP(A1155, INSEE_Communes!$A$2:$A$3783, INSEE_Communes!$F$2:$F$3783, "code introuvable")</f>
        <v>non publié</v>
      </c>
    </row>
    <row r="1156" spans="1:3">
      <c r="A1156" t="str">
        <f>Communes_HDF!A1156</f>
        <v>59374</v>
      </c>
      <c r="B1156" t="str">
        <f>Communes_HDF!B1156</f>
        <v>Marbaix</v>
      </c>
      <c r="C1156" t="str">
        <f>_xlfn.XLOOKUP(A1156, INSEE_Communes!$A$2:$A$3783, INSEE_Communes!$F$2:$F$3783, "code introuvable")</f>
        <v>non publié</v>
      </c>
    </row>
    <row r="1157" spans="1:3">
      <c r="A1157" t="str">
        <f>Communes_HDF!A1157</f>
        <v>59375</v>
      </c>
      <c r="B1157" t="str">
        <f>Communes_HDF!B1157</f>
        <v>Marchiennes</v>
      </c>
      <c r="C1157">
        <f>_xlfn.XLOOKUP(A1157, INSEE_Communes!$A$2:$A$3783, INSEE_Communes!$F$2:$F$3783, "code introuvable")</f>
        <v>11</v>
      </c>
    </row>
    <row r="1158" spans="1:3">
      <c r="A1158" t="str">
        <f>Communes_HDF!A1158</f>
        <v>59377</v>
      </c>
      <c r="B1158" t="str">
        <f>Communes_HDF!B1158</f>
        <v>Marcoing</v>
      </c>
      <c r="C1158" t="str">
        <f>_xlfn.XLOOKUP(A1158, INSEE_Communes!$A$2:$A$3783, INSEE_Communes!$F$2:$F$3783, "code introuvable")</f>
        <v>non publié</v>
      </c>
    </row>
    <row r="1159" spans="1:3">
      <c r="A1159" t="str">
        <f>Communes_HDF!A1159</f>
        <v>59378</v>
      </c>
      <c r="B1159" t="str">
        <f>Communes_HDF!B1159</f>
        <v>Marcq-en-Barœul</v>
      </c>
      <c r="C1159">
        <f>_xlfn.XLOOKUP(A1159, INSEE_Communes!$A$2:$A$3783, INSEE_Communes!$F$2:$F$3783, "code introuvable")</f>
        <v>10.7</v>
      </c>
    </row>
    <row r="1160" spans="1:3">
      <c r="A1160" t="str">
        <f>Communes_HDF!A1160</f>
        <v>59379</v>
      </c>
      <c r="B1160" t="str">
        <f>Communes_HDF!B1160</f>
        <v>Marcq-en-Ostrevent</v>
      </c>
      <c r="C1160" t="str">
        <f>_xlfn.XLOOKUP(A1160, INSEE_Communes!$A$2:$A$3783, INSEE_Communes!$F$2:$F$3783, "code introuvable")</f>
        <v>non publié</v>
      </c>
    </row>
    <row r="1161" spans="1:3">
      <c r="A1161" t="str">
        <f>Communes_HDF!A1161</f>
        <v>59381</v>
      </c>
      <c r="B1161" t="str">
        <f>Communes_HDF!B1161</f>
        <v>Maresches</v>
      </c>
      <c r="C1161" t="str">
        <f>_xlfn.XLOOKUP(A1161, INSEE_Communes!$A$2:$A$3783, INSEE_Communes!$F$2:$F$3783, "code introuvable")</f>
        <v>non publié</v>
      </c>
    </row>
    <row r="1162" spans="1:3">
      <c r="A1162" t="str">
        <f>Communes_HDF!A1162</f>
        <v>59382</v>
      </c>
      <c r="B1162" t="str">
        <f>Communes_HDF!B1162</f>
        <v>Maretz</v>
      </c>
      <c r="C1162" t="str">
        <f>_xlfn.XLOOKUP(A1162, INSEE_Communes!$A$2:$A$3783, INSEE_Communes!$F$2:$F$3783, "code introuvable")</f>
        <v>non publié</v>
      </c>
    </row>
    <row r="1163" spans="1:3">
      <c r="A1163" t="str">
        <f>Communes_HDF!A1163</f>
        <v>59383</v>
      </c>
      <c r="B1163" t="str">
        <f>Communes_HDF!B1163</f>
        <v>Marly</v>
      </c>
      <c r="C1163">
        <f>_xlfn.XLOOKUP(A1163, INSEE_Communes!$A$2:$A$3783, INSEE_Communes!$F$2:$F$3783, "code introuvable")</f>
        <v>22</v>
      </c>
    </row>
    <row r="1164" spans="1:3">
      <c r="A1164" t="str">
        <f>Communes_HDF!A1164</f>
        <v>59384</v>
      </c>
      <c r="B1164" t="str">
        <f>Communes_HDF!B1164</f>
        <v>Maroilles</v>
      </c>
      <c r="C1164" t="str">
        <f>_xlfn.XLOOKUP(A1164, INSEE_Communes!$A$2:$A$3783, INSEE_Communes!$F$2:$F$3783, "code introuvable")</f>
        <v>non publié</v>
      </c>
    </row>
    <row r="1165" spans="1:3">
      <c r="A1165" t="str">
        <f>Communes_HDF!A1165</f>
        <v>59385</v>
      </c>
      <c r="B1165" t="str">
        <f>Communes_HDF!B1165</f>
        <v>Marpent</v>
      </c>
      <c r="C1165">
        <f>_xlfn.XLOOKUP(A1165, INSEE_Communes!$A$2:$A$3783, INSEE_Communes!$F$2:$F$3783, "code introuvable")</f>
        <v>26</v>
      </c>
    </row>
    <row r="1166" spans="1:3">
      <c r="A1166" t="str">
        <f>Communes_HDF!A1166</f>
        <v>59387</v>
      </c>
      <c r="B1166" t="str">
        <f>Communes_HDF!B1166</f>
        <v>Marquette-en-Ostrevant</v>
      </c>
      <c r="C1166" t="str">
        <f>_xlfn.XLOOKUP(A1166, INSEE_Communes!$A$2:$A$3783, INSEE_Communes!$F$2:$F$3783, "code introuvable")</f>
        <v>non publié</v>
      </c>
    </row>
    <row r="1167" spans="1:3">
      <c r="A1167" t="str">
        <f>Communes_HDF!A1167</f>
        <v>59386</v>
      </c>
      <c r="B1167" t="str">
        <f>Communes_HDF!B1167</f>
        <v>Marquette-lez-Lille</v>
      </c>
      <c r="C1167">
        <f>_xlfn.XLOOKUP(A1167, INSEE_Communes!$A$2:$A$3783, INSEE_Communes!$F$2:$F$3783, "code introuvable")</f>
        <v>12</v>
      </c>
    </row>
    <row r="1168" spans="1:3">
      <c r="A1168" t="str">
        <f>Communes_HDF!A1168</f>
        <v>59388</v>
      </c>
      <c r="B1168" t="str">
        <f>Communes_HDF!B1168</f>
        <v>Marquillies</v>
      </c>
      <c r="C1168" t="str">
        <f>_xlfn.XLOOKUP(A1168, INSEE_Communes!$A$2:$A$3783, INSEE_Communes!$F$2:$F$3783, "code introuvable")</f>
        <v>non publié</v>
      </c>
    </row>
    <row r="1169" spans="1:3">
      <c r="A1169" t="str">
        <f>Communes_HDF!A1169</f>
        <v>59389</v>
      </c>
      <c r="B1169" t="str">
        <f>Communes_HDF!B1169</f>
        <v>Masnières</v>
      </c>
      <c r="C1169">
        <f>_xlfn.XLOOKUP(A1169, INSEE_Communes!$A$2:$A$3783, INSEE_Communes!$F$2:$F$3783, "code introuvable")</f>
        <v>17</v>
      </c>
    </row>
    <row r="1170" spans="1:3">
      <c r="A1170" t="str">
        <f>Communes_HDF!A1170</f>
        <v>59390</v>
      </c>
      <c r="B1170" t="str">
        <f>Communes_HDF!B1170</f>
        <v>Masny</v>
      </c>
      <c r="C1170">
        <f>_xlfn.XLOOKUP(A1170, INSEE_Communes!$A$2:$A$3783, INSEE_Communes!$F$2:$F$3783, "code introuvable")</f>
        <v>28</v>
      </c>
    </row>
    <row r="1171" spans="1:3">
      <c r="A1171" t="str">
        <f>Communes_HDF!A1171</f>
        <v>59391</v>
      </c>
      <c r="B1171" t="str">
        <f>Communes_HDF!B1171</f>
        <v>Mastaing</v>
      </c>
      <c r="C1171" t="str">
        <f>_xlfn.XLOOKUP(A1171, INSEE_Communes!$A$2:$A$3783, INSEE_Communes!$F$2:$F$3783, "code introuvable")</f>
        <v>non publié</v>
      </c>
    </row>
    <row r="1172" spans="1:3">
      <c r="A1172" t="str">
        <f>Communes_HDF!A1172</f>
        <v>59392</v>
      </c>
      <c r="B1172" t="str">
        <f>Communes_HDF!B1172</f>
        <v>Maubeuge</v>
      </c>
      <c r="C1172">
        <f>_xlfn.XLOOKUP(A1172, INSEE_Communes!$A$2:$A$3783, INSEE_Communes!$F$2:$F$3783, "code introuvable")</f>
        <v>37.700000000000003</v>
      </c>
    </row>
    <row r="1173" spans="1:3">
      <c r="A1173" t="str">
        <f>Communes_HDF!A1173</f>
        <v>59393</v>
      </c>
      <c r="B1173" t="str">
        <f>Communes_HDF!B1173</f>
        <v>Maulde</v>
      </c>
      <c r="C1173" t="str">
        <f>_xlfn.XLOOKUP(A1173, INSEE_Communes!$A$2:$A$3783, INSEE_Communes!$F$2:$F$3783, "code introuvable")</f>
        <v>non publié</v>
      </c>
    </row>
    <row r="1174" spans="1:3">
      <c r="A1174" t="str">
        <f>Communes_HDF!A1174</f>
        <v>59394</v>
      </c>
      <c r="B1174" t="str">
        <f>Communes_HDF!B1174</f>
        <v>Maurois</v>
      </c>
      <c r="C1174" t="str">
        <f>_xlfn.XLOOKUP(A1174, INSEE_Communes!$A$2:$A$3783, INSEE_Communes!$F$2:$F$3783, "code introuvable")</f>
        <v>non publié</v>
      </c>
    </row>
    <row r="1175" spans="1:3">
      <c r="A1175" t="str">
        <f>Communes_HDF!A1175</f>
        <v>59395</v>
      </c>
      <c r="B1175" t="str">
        <f>Communes_HDF!B1175</f>
        <v>Mazinghien</v>
      </c>
      <c r="C1175" t="str">
        <f>_xlfn.XLOOKUP(A1175, INSEE_Communes!$A$2:$A$3783, INSEE_Communes!$F$2:$F$3783, "code introuvable")</f>
        <v>non publié</v>
      </c>
    </row>
    <row r="1176" spans="1:3">
      <c r="A1176" t="str">
        <f>Communes_HDF!A1176</f>
        <v>59396</v>
      </c>
      <c r="B1176" t="str">
        <f>Communes_HDF!B1176</f>
        <v>Mecquignies</v>
      </c>
      <c r="C1176" t="str">
        <f>_xlfn.XLOOKUP(A1176, INSEE_Communes!$A$2:$A$3783, INSEE_Communes!$F$2:$F$3783, "code introuvable")</f>
        <v>non publié</v>
      </c>
    </row>
    <row r="1177" spans="1:3">
      <c r="A1177" t="str">
        <f>Communes_HDF!A1177</f>
        <v>59397</v>
      </c>
      <c r="B1177" t="str">
        <f>Communes_HDF!B1177</f>
        <v>Merckeghem</v>
      </c>
      <c r="C1177" t="str">
        <f>_xlfn.XLOOKUP(A1177, INSEE_Communes!$A$2:$A$3783, INSEE_Communes!$F$2:$F$3783, "code introuvable")</f>
        <v>non publié</v>
      </c>
    </row>
    <row r="1178" spans="1:3">
      <c r="A1178" t="str">
        <f>Communes_HDF!A1178</f>
        <v>59399</v>
      </c>
      <c r="B1178" t="str">
        <f>Communes_HDF!B1178</f>
        <v>Merris</v>
      </c>
      <c r="C1178" t="str">
        <f>_xlfn.XLOOKUP(A1178, INSEE_Communes!$A$2:$A$3783, INSEE_Communes!$F$2:$F$3783, "code introuvable")</f>
        <v>non publié</v>
      </c>
    </row>
    <row r="1179" spans="1:3">
      <c r="A1179" t="str">
        <f>Communes_HDF!A1179</f>
        <v>59400</v>
      </c>
      <c r="B1179" t="str">
        <f>Communes_HDF!B1179</f>
        <v>Merville</v>
      </c>
      <c r="C1179">
        <f>_xlfn.XLOOKUP(A1179, INSEE_Communes!$A$2:$A$3783, INSEE_Communes!$F$2:$F$3783, "code introuvable")</f>
        <v>17</v>
      </c>
    </row>
    <row r="1180" spans="1:3">
      <c r="A1180" t="str">
        <f>Communes_HDF!A1180</f>
        <v>59402</v>
      </c>
      <c r="B1180" t="str">
        <f>Communes_HDF!B1180</f>
        <v>Millam</v>
      </c>
      <c r="C1180" t="str">
        <f>_xlfn.XLOOKUP(A1180, INSEE_Communes!$A$2:$A$3783, INSEE_Communes!$F$2:$F$3783, "code introuvable")</f>
        <v>non publié</v>
      </c>
    </row>
    <row r="1181" spans="1:3">
      <c r="A1181" t="str">
        <f>Communes_HDF!A1181</f>
        <v>59403</v>
      </c>
      <c r="B1181" t="str">
        <f>Communes_HDF!B1181</f>
        <v>Millonfosse</v>
      </c>
      <c r="C1181" t="str">
        <f>_xlfn.XLOOKUP(A1181, INSEE_Communes!$A$2:$A$3783, INSEE_Communes!$F$2:$F$3783, "code introuvable")</f>
        <v>non publié</v>
      </c>
    </row>
    <row r="1182" spans="1:3">
      <c r="A1182" t="str">
        <f>Communes_HDF!A1182</f>
        <v>59406</v>
      </c>
      <c r="B1182" t="str">
        <f>Communes_HDF!B1182</f>
        <v>Monceau-Saint-Waast</v>
      </c>
      <c r="C1182" t="str">
        <f>_xlfn.XLOOKUP(A1182, INSEE_Communes!$A$2:$A$3783, INSEE_Communes!$F$2:$F$3783, "code introuvable")</f>
        <v>non publié</v>
      </c>
    </row>
    <row r="1183" spans="1:3">
      <c r="A1183" t="str">
        <f>Communes_HDF!A1183</f>
        <v>59407</v>
      </c>
      <c r="B1183" t="str">
        <f>Communes_HDF!B1183</f>
        <v>Monchaux-sur-Écaillon</v>
      </c>
      <c r="C1183" t="str">
        <f>_xlfn.XLOOKUP(A1183, INSEE_Communes!$A$2:$A$3783, INSEE_Communes!$F$2:$F$3783, "code introuvable")</f>
        <v>non publié</v>
      </c>
    </row>
    <row r="1184" spans="1:3">
      <c r="A1184" t="str">
        <f>Communes_HDF!A1184</f>
        <v>59408</v>
      </c>
      <c r="B1184" t="str">
        <f>Communes_HDF!B1184</f>
        <v>Moncheaux</v>
      </c>
      <c r="C1184" t="str">
        <f>_xlfn.XLOOKUP(A1184, INSEE_Communes!$A$2:$A$3783, INSEE_Communes!$F$2:$F$3783, "code introuvable")</f>
        <v>non publié</v>
      </c>
    </row>
    <row r="1185" spans="1:3">
      <c r="A1185" t="str">
        <f>Communes_HDF!A1185</f>
        <v>59409</v>
      </c>
      <c r="B1185" t="str">
        <f>Communes_HDF!B1185</f>
        <v>Monchecourt</v>
      </c>
      <c r="C1185">
        <f>_xlfn.XLOOKUP(A1185, INSEE_Communes!$A$2:$A$3783, INSEE_Communes!$F$2:$F$3783, "code introuvable")</f>
        <v>17</v>
      </c>
    </row>
    <row r="1186" spans="1:3">
      <c r="A1186" t="str">
        <f>Communes_HDF!A1186</f>
        <v>59410</v>
      </c>
      <c r="B1186" t="str">
        <f>Communes_HDF!B1186</f>
        <v>Mons-en-Barœul</v>
      </c>
      <c r="C1186">
        <f>_xlfn.XLOOKUP(A1186, INSEE_Communes!$A$2:$A$3783, INSEE_Communes!$F$2:$F$3783, "code introuvable")</f>
        <v>28</v>
      </c>
    </row>
    <row r="1187" spans="1:3">
      <c r="A1187" t="str">
        <f>Communes_HDF!A1187</f>
        <v>59411</v>
      </c>
      <c r="B1187" t="str">
        <f>Communes_HDF!B1187</f>
        <v>Mons-en-Pévèle</v>
      </c>
      <c r="C1187">
        <f>_xlfn.XLOOKUP(A1187, INSEE_Communes!$A$2:$A$3783, INSEE_Communes!$F$2:$F$3783, "code introuvable")</f>
        <v>5</v>
      </c>
    </row>
    <row r="1188" spans="1:3">
      <c r="A1188" t="str">
        <f>Communes_HDF!A1188</f>
        <v>59412</v>
      </c>
      <c r="B1188" t="str">
        <f>Communes_HDF!B1188</f>
        <v>Montay</v>
      </c>
      <c r="C1188" t="str">
        <f>_xlfn.XLOOKUP(A1188, INSEE_Communes!$A$2:$A$3783, INSEE_Communes!$F$2:$F$3783, "code introuvable")</f>
        <v>non publié</v>
      </c>
    </row>
    <row r="1189" spans="1:3">
      <c r="A1189" t="str">
        <f>Communes_HDF!A1189</f>
        <v>59413</v>
      </c>
      <c r="B1189" t="str">
        <f>Communes_HDF!B1189</f>
        <v>Montigny-en-Cambrésis</v>
      </c>
      <c r="C1189" t="str">
        <f>_xlfn.XLOOKUP(A1189, INSEE_Communes!$A$2:$A$3783, INSEE_Communes!$F$2:$F$3783, "code introuvable")</f>
        <v>non publié</v>
      </c>
    </row>
    <row r="1190" spans="1:3">
      <c r="A1190" t="str">
        <f>Communes_HDF!A1190</f>
        <v>59414</v>
      </c>
      <c r="B1190" t="str">
        <f>Communes_HDF!B1190</f>
        <v>Montigny-en-Ostrevent</v>
      </c>
      <c r="C1190">
        <f>_xlfn.XLOOKUP(A1190, INSEE_Communes!$A$2:$A$3783, INSEE_Communes!$F$2:$F$3783, "code introuvable")</f>
        <v>22</v>
      </c>
    </row>
    <row r="1191" spans="1:3">
      <c r="A1191" t="str">
        <f>Communes_HDF!A1191</f>
        <v>59415</v>
      </c>
      <c r="B1191" t="str">
        <f>Communes_HDF!B1191</f>
        <v>Montrécourt</v>
      </c>
      <c r="C1191" t="str">
        <f>_xlfn.XLOOKUP(A1191, INSEE_Communes!$A$2:$A$3783, INSEE_Communes!$F$2:$F$3783, "code introuvable")</f>
        <v>non publié</v>
      </c>
    </row>
    <row r="1192" spans="1:3">
      <c r="A1192" t="str">
        <f>Communes_HDF!A1192</f>
        <v>59416</v>
      </c>
      <c r="B1192" t="str">
        <f>Communes_HDF!B1192</f>
        <v>Morbecque</v>
      </c>
      <c r="C1192">
        <f>_xlfn.XLOOKUP(A1192, INSEE_Communes!$A$2:$A$3783, INSEE_Communes!$F$2:$F$3783, "code introuvable")</f>
        <v>8</v>
      </c>
    </row>
    <row r="1193" spans="1:3">
      <c r="A1193" t="str">
        <f>Communes_HDF!A1193</f>
        <v>59418</v>
      </c>
      <c r="B1193" t="str">
        <f>Communes_HDF!B1193</f>
        <v>Mortagne-du-Nord</v>
      </c>
      <c r="C1193" t="str">
        <f>_xlfn.XLOOKUP(A1193, INSEE_Communes!$A$2:$A$3783, INSEE_Communes!$F$2:$F$3783, "code introuvable")</f>
        <v>non publié</v>
      </c>
    </row>
    <row r="1194" spans="1:3">
      <c r="A1194" t="str">
        <f>Communes_HDF!A1194</f>
        <v>59419</v>
      </c>
      <c r="B1194" t="str">
        <f>Communes_HDF!B1194</f>
        <v>Mouchin</v>
      </c>
      <c r="C1194" t="str">
        <f>_xlfn.XLOOKUP(A1194, INSEE_Communes!$A$2:$A$3783, INSEE_Communes!$F$2:$F$3783, "code introuvable")</f>
        <v>non publié</v>
      </c>
    </row>
    <row r="1195" spans="1:3">
      <c r="A1195" t="str">
        <f>Communes_HDF!A1195</f>
        <v>59420</v>
      </c>
      <c r="B1195" t="str">
        <f>Communes_HDF!B1195</f>
        <v>Moustier-en-Fagne</v>
      </c>
      <c r="C1195" t="str">
        <f>_xlfn.XLOOKUP(A1195, INSEE_Communes!$A$2:$A$3783, INSEE_Communes!$F$2:$F$3783, "code introuvable")</f>
        <v>non publié</v>
      </c>
    </row>
    <row r="1196" spans="1:3">
      <c r="A1196" t="str">
        <f>Communes_HDF!A1196</f>
        <v>59421</v>
      </c>
      <c r="B1196" t="str">
        <f>Communes_HDF!B1196</f>
        <v>Mouvaux</v>
      </c>
      <c r="C1196">
        <f>_xlfn.XLOOKUP(A1196, INSEE_Communes!$A$2:$A$3783, INSEE_Communes!$F$2:$F$3783, "code introuvable")</f>
        <v>9</v>
      </c>
    </row>
    <row r="1197" spans="1:3">
      <c r="A1197" t="str">
        <f>Communes_HDF!A1197</f>
        <v>59398</v>
      </c>
      <c r="B1197" t="str">
        <f>Communes_HDF!B1197</f>
        <v>Mérignies</v>
      </c>
      <c r="C1197">
        <f>_xlfn.XLOOKUP(A1197, INSEE_Communes!$A$2:$A$3783, INSEE_Communes!$F$2:$F$3783, "code introuvable")</f>
        <v>4</v>
      </c>
    </row>
    <row r="1198" spans="1:3">
      <c r="A1198" t="str">
        <f>Communes_HDF!A1198</f>
        <v>59401</v>
      </c>
      <c r="B1198" t="str">
        <f>Communes_HDF!B1198</f>
        <v>Méteren</v>
      </c>
      <c r="C1198">
        <f>_xlfn.XLOOKUP(A1198, INSEE_Communes!$A$2:$A$3783, INSEE_Communes!$F$2:$F$3783, "code introuvable")</f>
        <v>8</v>
      </c>
    </row>
    <row r="1199" spans="1:3">
      <c r="A1199" t="str">
        <f>Communes_HDF!A1199</f>
        <v>59405</v>
      </c>
      <c r="B1199" t="str">
        <f>Communes_HDF!B1199</f>
        <v>Mœuvres</v>
      </c>
      <c r="C1199" t="str">
        <f>_xlfn.XLOOKUP(A1199, INSEE_Communes!$A$2:$A$3783, INSEE_Communes!$F$2:$F$3783, "code introuvable")</f>
        <v>non publié</v>
      </c>
    </row>
    <row r="1200" spans="1:3">
      <c r="A1200" t="str">
        <f>Communes_HDF!A1200</f>
        <v>59422</v>
      </c>
      <c r="B1200" t="str">
        <f>Communes_HDF!B1200</f>
        <v>Naves</v>
      </c>
      <c r="C1200" t="str">
        <f>_xlfn.XLOOKUP(A1200, INSEE_Communes!$A$2:$A$3783, INSEE_Communes!$F$2:$F$3783, "code introuvable")</f>
        <v>non publié</v>
      </c>
    </row>
    <row r="1201" spans="1:3">
      <c r="A1201" t="str">
        <f>Communes_HDF!A1201</f>
        <v>59423</v>
      </c>
      <c r="B1201" t="str">
        <f>Communes_HDF!B1201</f>
        <v>Neuf-Berquin</v>
      </c>
      <c r="C1201" t="str">
        <f>_xlfn.XLOOKUP(A1201, INSEE_Communes!$A$2:$A$3783, INSEE_Communes!$F$2:$F$3783, "code introuvable")</f>
        <v>non publié</v>
      </c>
    </row>
    <row r="1202" spans="1:3">
      <c r="A1202" t="str">
        <f>Communes_HDF!A1202</f>
        <v>59424</v>
      </c>
      <c r="B1202" t="str">
        <f>Communes_HDF!B1202</f>
        <v>Neuf-Mesnil</v>
      </c>
      <c r="C1202" t="str">
        <f>_xlfn.XLOOKUP(A1202, INSEE_Communes!$A$2:$A$3783, INSEE_Communes!$F$2:$F$3783, "code introuvable")</f>
        <v>non publié</v>
      </c>
    </row>
    <row r="1203" spans="1:3">
      <c r="A1203" t="str">
        <f>Communes_HDF!A1203</f>
        <v>59428</v>
      </c>
      <c r="B1203" t="str">
        <f>Communes_HDF!B1203</f>
        <v>Neuville-Saint-Rémy</v>
      </c>
      <c r="C1203">
        <f>_xlfn.XLOOKUP(A1203, INSEE_Communes!$A$2:$A$3783, INSEE_Communes!$F$2:$F$3783, "code introuvable")</f>
        <v>22</v>
      </c>
    </row>
    <row r="1204" spans="1:3">
      <c r="A1204" t="str">
        <f>Communes_HDF!A1204</f>
        <v>59425</v>
      </c>
      <c r="B1204" t="str">
        <f>Communes_HDF!B1204</f>
        <v>Neuville-en-Avesnois</v>
      </c>
      <c r="C1204" t="str">
        <f>_xlfn.XLOOKUP(A1204, INSEE_Communes!$A$2:$A$3783, INSEE_Communes!$F$2:$F$3783, "code introuvable")</f>
        <v>non publié</v>
      </c>
    </row>
    <row r="1205" spans="1:3">
      <c r="A1205" t="str">
        <f>Communes_HDF!A1205</f>
        <v>59426</v>
      </c>
      <c r="B1205" t="str">
        <f>Communes_HDF!B1205</f>
        <v>Neuville-en-Ferrain</v>
      </c>
      <c r="C1205">
        <f>_xlfn.XLOOKUP(A1205, INSEE_Communes!$A$2:$A$3783, INSEE_Communes!$F$2:$F$3783, "code introuvable")</f>
        <v>7</v>
      </c>
    </row>
    <row r="1206" spans="1:3">
      <c r="A1206" t="str">
        <f>Communes_HDF!A1206</f>
        <v>59429</v>
      </c>
      <c r="B1206" t="str">
        <f>Communes_HDF!B1206</f>
        <v>Neuville-sur-Escaut</v>
      </c>
      <c r="C1206">
        <f>_xlfn.XLOOKUP(A1206, INSEE_Communes!$A$2:$A$3783, INSEE_Communes!$F$2:$F$3783, "code introuvable")</f>
        <v>16</v>
      </c>
    </row>
    <row r="1207" spans="1:3">
      <c r="A1207" t="str">
        <f>Communes_HDF!A1207</f>
        <v>59430</v>
      </c>
      <c r="B1207" t="str">
        <f>Communes_HDF!B1207</f>
        <v>Neuvilly</v>
      </c>
      <c r="C1207" t="str">
        <f>_xlfn.XLOOKUP(A1207, INSEE_Communes!$A$2:$A$3783, INSEE_Communes!$F$2:$F$3783, "code introuvable")</f>
        <v>non publié</v>
      </c>
    </row>
    <row r="1208" spans="1:3">
      <c r="A1208" t="str">
        <f>Communes_HDF!A1208</f>
        <v>59431</v>
      </c>
      <c r="B1208" t="str">
        <f>Communes_HDF!B1208</f>
        <v>Nieppe</v>
      </c>
      <c r="C1208">
        <f>_xlfn.XLOOKUP(A1208, INSEE_Communes!$A$2:$A$3783, INSEE_Communes!$F$2:$F$3783, "code introuvable")</f>
        <v>12</v>
      </c>
    </row>
    <row r="1209" spans="1:3">
      <c r="A1209" t="str">
        <f>Communes_HDF!A1209</f>
        <v>59432</v>
      </c>
      <c r="B1209" t="str">
        <f>Communes_HDF!B1209</f>
        <v>Niergnies</v>
      </c>
      <c r="C1209" t="str">
        <f>_xlfn.XLOOKUP(A1209, INSEE_Communes!$A$2:$A$3783, INSEE_Communes!$F$2:$F$3783, "code introuvable")</f>
        <v>non publié</v>
      </c>
    </row>
    <row r="1210" spans="1:3">
      <c r="A1210" t="str">
        <f>Communes_HDF!A1210</f>
        <v>59433</v>
      </c>
      <c r="B1210" t="str">
        <f>Communes_HDF!B1210</f>
        <v>Nieurlet</v>
      </c>
      <c r="C1210" t="str">
        <f>_xlfn.XLOOKUP(A1210, INSEE_Communes!$A$2:$A$3783, INSEE_Communes!$F$2:$F$3783, "code introuvable")</f>
        <v>non publié</v>
      </c>
    </row>
    <row r="1211" spans="1:3">
      <c r="A1211" t="str">
        <f>Communes_HDF!A1211</f>
        <v>59434</v>
      </c>
      <c r="B1211" t="str">
        <f>Communes_HDF!B1211</f>
        <v>Nivelle</v>
      </c>
      <c r="C1211" t="str">
        <f>_xlfn.XLOOKUP(A1211, INSEE_Communes!$A$2:$A$3783, INSEE_Communes!$F$2:$F$3783, "code introuvable")</f>
        <v>non publié</v>
      </c>
    </row>
    <row r="1212" spans="1:3">
      <c r="A1212" t="str">
        <f>Communes_HDF!A1212</f>
        <v>59435</v>
      </c>
      <c r="B1212" t="str">
        <f>Communes_HDF!B1212</f>
        <v>Nomain</v>
      </c>
      <c r="C1212">
        <f>_xlfn.XLOOKUP(A1212, INSEE_Communes!$A$2:$A$3783, INSEE_Communes!$F$2:$F$3783, "code introuvable")</f>
        <v>8</v>
      </c>
    </row>
    <row r="1213" spans="1:3">
      <c r="A1213" t="str">
        <f>Communes_HDF!A1213</f>
        <v>59436</v>
      </c>
      <c r="B1213" t="str">
        <f>Communes_HDF!B1213</f>
        <v>Noordpeene</v>
      </c>
      <c r="C1213" t="str">
        <f>_xlfn.XLOOKUP(A1213, INSEE_Communes!$A$2:$A$3783, INSEE_Communes!$F$2:$F$3783, "code introuvable")</f>
        <v>non publié</v>
      </c>
    </row>
    <row r="1214" spans="1:3">
      <c r="A1214" t="str">
        <f>Communes_HDF!A1214</f>
        <v>59437</v>
      </c>
      <c r="B1214" t="str">
        <f>Communes_HDF!B1214</f>
        <v>Noyelles-lès-Seclin</v>
      </c>
      <c r="C1214" t="str">
        <f>_xlfn.XLOOKUP(A1214, INSEE_Communes!$A$2:$A$3783, INSEE_Communes!$F$2:$F$3783, "code introuvable")</f>
        <v>non publié</v>
      </c>
    </row>
    <row r="1215" spans="1:3">
      <c r="A1215" t="str">
        <f>Communes_HDF!A1215</f>
        <v>59438</v>
      </c>
      <c r="B1215" t="str">
        <f>Communes_HDF!B1215</f>
        <v>Noyelles-sur-Escaut</v>
      </c>
      <c r="C1215" t="str">
        <f>_xlfn.XLOOKUP(A1215, INSEE_Communes!$A$2:$A$3783, INSEE_Communes!$F$2:$F$3783, "code introuvable")</f>
        <v>non publié</v>
      </c>
    </row>
    <row r="1216" spans="1:3">
      <c r="A1216" t="str">
        <f>Communes_HDF!A1216</f>
        <v>59439</v>
      </c>
      <c r="B1216" t="str">
        <f>Communes_HDF!B1216</f>
        <v>Noyelles-sur-Sambre</v>
      </c>
      <c r="C1216" t="str">
        <f>_xlfn.XLOOKUP(A1216, INSEE_Communes!$A$2:$A$3783, INSEE_Communes!$F$2:$F$3783, "code introuvable")</f>
        <v>non publié</v>
      </c>
    </row>
    <row r="1217" spans="1:3">
      <c r="A1217" t="str">
        <f>Communes_HDF!A1217</f>
        <v>59440</v>
      </c>
      <c r="B1217" t="str">
        <f>Communes_HDF!B1217</f>
        <v>Noyelles-sur-Selle</v>
      </c>
      <c r="C1217" t="str">
        <f>_xlfn.XLOOKUP(A1217, INSEE_Communes!$A$2:$A$3783, INSEE_Communes!$F$2:$F$3783, "code introuvable")</f>
        <v>non publié</v>
      </c>
    </row>
    <row r="1218" spans="1:3">
      <c r="A1218" t="str">
        <f>Communes_HDF!A1218</f>
        <v>59441</v>
      </c>
      <c r="B1218" t="str">
        <f>Communes_HDF!B1218</f>
        <v>Obies</v>
      </c>
      <c r="C1218" t="str">
        <f>_xlfn.XLOOKUP(A1218, INSEE_Communes!$A$2:$A$3783, INSEE_Communes!$F$2:$F$3783, "code introuvable")</f>
        <v>non publié</v>
      </c>
    </row>
    <row r="1219" spans="1:3">
      <c r="A1219" t="str">
        <f>Communes_HDF!A1219</f>
        <v>59442</v>
      </c>
      <c r="B1219" t="str">
        <f>Communes_HDF!B1219</f>
        <v>Obrechies</v>
      </c>
      <c r="C1219" t="str">
        <f>_xlfn.XLOOKUP(A1219, INSEE_Communes!$A$2:$A$3783, INSEE_Communes!$F$2:$F$3783, "code introuvable")</f>
        <v>non publié</v>
      </c>
    </row>
    <row r="1220" spans="1:3">
      <c r="A1220" t="str">
        <f>Communes_HDF!A1220</f>
        <v>59443</v>
      </c>
      <c r="B1220" t="str">
        <f>Communes_HDF!B1220</f>
        <v>Ochtezeele</v>
      </c>
      <c r="C1220" t="str">
        <f>_xlfn.XLOOKUP(A1220, INSEE_Communes!$A$2:$A$3783, INSEE_Communes!$F$2:$F$3783, "code introuvable")</f>
        <v>non publié</v>
      </c>
    </row>
    <row r="1221" spans="1:3">
      <c r="A1221" t="str">
        <f>Communes_HDF!A1221</f>
        <v>59444</v>
      </c>
      <c r="B1221" t="str">
        <f>Communes_HDF!B1221</f>
        <v>Odomez</v>
      </c>
      <c r="C1221" t="str">
        <f>_xlfn.XLOOKUP(A1221, INSEE_Communes!$A$2:$A$3783, INSEE_Communes!$F$2:$F$3783, "code introuvable")</f>
        <v>non publié</v>
      </c>
    </row>
    <row r="1222" spans="1:3">
      <c r="A1222" t="str">
        <f>Communes_HDF!A1222</f>
        <v>59445</v>
      </c>
      <c r="B1222" t="str">
        <f>Communes_HDF!B1222</f>
        <v>Ohain</v>
      </c>
      <c r="C1222" t="str">
        <f>_xlfn.XLOOKUP(A1222, INSEE_Communes!$A$2:$A$3783, INSEE_Communes!$F$2:$F$3783, "code introuvable")</f>
        <v>non publié</v>
      </c>
    </row>
    <row r="1223" spans="1:3">
      <c r="A1223" t="str">
        <f>Communes_HDF!A1223</f>
        <v>59446</v>
      </c>
      <c r="B1223" t="str">
        <f>Communes_HDF!B1223</f>
        <v>Oisy</v>
      </c>
      <c r="C1223" t="str">
        <f>_xlfn.XLOOKUP(A1223, INSEE_Communes!$A$2:$A$3783, INSEE_Communes!$F$2:$F$3783, "code introuvable")</f>
        <v>non publié</v>
      </c>
    </row>
    <row r="1224" spans="1:3">
      <c r="A1224" t="str">
        <f>Communes_HDF!A1224</f>
        <v>59447</v>
      </c>
      <c r="B1224" t="str">
        <f>Communes_HDF!B1224</f>
        <v>Onnaing</v>
      </c>
      <c r="C1224">
        <f>_xlfn.XLOOKUP(A1224, INSEE_Communes!$A$2:$A$3783, INSEE_Communes!$F$2:$F$3783, "code introuvable")</f>
        <v>25</v>
      </c>
    </row>
    <row r="1225" spans="1:3">
      <c r="A1225" t="str">
        <f>Communes_HDF!A1225</f>
        <v>59448</v>
      </c>
      <c r="B1225" t="str">
        <f>Communes_HDF!B1225</f>
        <v>Oost-Cappel</v>
      </c>
      <c r="C1225" t="str">
        <f>_xlfn.XLOOKUP(A1225, INSEE_Communes!$A$2:$A$3783, INSEE_Communes!$F$2:$F$3783, "code introuvable")</f>
        <v>non publié</v>
      </c>
    </row>
    <row r="1226" spans="1:3">
      <c r="A1226" t="str">
        <f>Communes_HDF!A1226</f>
        <v>59449</v>
      </c>
      <c r="B1226" t="str">
        <f>Communes_HDF!B1226</f>
        <v>Orchies</v>
      </c>
      <c r="C1226">
        <f>_xlfn.XLOOKUP(A1226, INSEE_Communes!$A$2:$A$3783, INSEE_Communes!$F$2:$F$3783, "code introuvable")</f>
        <v>14</v>
      </c>
    </row>
    <row r="1227" spans="1:3">
      <c r="A1227" t="str">
        <f>Communes_HDF!A1227</f>
        <v>59450</v>
      </c>
      <c r="B1227" t="str">
        <f>Communes_HDF!B1227</f>
        <v>Ors</v>
      </c>
      <c r="C1227" t="str">
        <f>_xlfn.XLOOKUP(A1227, INSEE_Communes!$A$2:$A$3783, INSEE_Communes!$F$2:$F$3783, "code introuvable")</f>
        <v>non publié</v>
      </c>
    </row>
    <row r="1228" spans="1:3">
      <c r="A1228" t="str">
        <f>Communes_HDF!A1228</f>
        <v>59451</v>
      </c>
      <c r="B1228" t="str">
        <f>Communes_HDF!B1228</f>
        <v>Orsinval</v>
      </c>
      <c r="C1228" t="str">
        <f>_xlfn.XLOOKUP(A1228, INSEE_Communes!$A$2:$A$3783, INSEE_Communes!$F$2:$F$3783, "code introuvable")</f>
        <v>non publié</v>
      </c>
    </row>
    <row r="1229" spans="1:3">
      <c r="A1229" t="str">
        <f>Communes_HDF!A1229</f>
        <v>59452</v>
      </c>
      <c r="B1229" t="str">
        <f>Communes_HDF!B1229</f>
        <v>Ostricourt</v>
      </c>
      <c r="C1229">
        <f>_xlfn.XLOOKUP(A1229, INSEE_Communes!$A$2:$A$3783, INSEE_Communes!$F$2:$F$3783, "code introuvable")</f>
        <v>25</v>
      </c>
    </row>
    <row r="1230" spans="1:3">
      <c r="A1230" t="str">
        <f>Communes_HDF!A1230</f>
        <v>59453</v>
      </c>
      <c r="B1230" t="str">
        <f>Communes_HDF!B1230</f>
        <v>Oudezeele</v>
      </c>
      <c r="C1230" t="str">
        <f>_xlfn.XLOOKUP(A1230, INSEE_Communes!$A$2:$A$3783, INSEE_Communes!$F$2:$F$3783, "code introuvable")</f>
        <v>non publié</v>
      </c>
    </row>
    <row r="1231" spans="1:3">
      <c r="A1231" t="str">
        <f>Communes_HDF!A1231</f>
        <v>59454</v>
      </c>
      <c r="B1231" t="str">
        <f>Communes_HDF!B1231</f>
        <v>Oxelaëre</v>
      </c>
      <c r="C1231" t="str">
        <f>_xlfn.XLOOKUP(A1231, INSEE_Communes!$A$2:$A$3783, INSEE_Communes!$F$2:$F$3783, "code introuvable")</f>
        <v>non publié</v>
      </c>
    </row>
    <row r="1232" spans="1:3">
      <c r="A1232" t="str">
        <f>Communes_HDF!A1232</f>
        <v>59455</v>
      </c>
      <c r="B1232" t="str">
        <f>Communes_HDF!B1232</f>
        <v>Paillencourt</v>
      </c>
      <c r="C1232" t="str">
        <f>_xlfn.XLOOKUP(A1232, INSEE_Communes!$A$2:$A$3783, INSEE_Communes!$F$2:$F$3783, "code introuvable")</f>
        <v>non publié</v>
      </c>
    </row>
    <row r="1233" spans="1:3">
      <c r="A1233" t="str">
        <f>Communes_HDF!A1233</f>
        <v>59456</v>
      </c>
      <c r="B1233" t="str">
        <f>Communes_HDF!B1233</f>
        <v>Pecquencourt</v>
      </c>
      <c r="C1233">
        <f>_xlfn.XLOOKUP(A1233, INSEE_Communes!$A$2:$A$3783, INSEE_Communes!$F$2:$F$3783, "code introuvable")</f>
        <v>28</v>
      </c>
    </row>
    <row r="1234" spans="1:3">
      <c r="A1234" t="str">
        <f>Communes_HDF!A1234</f>
        <v>59461</v>
      </c>
      <c r="B1234" t="str">
        <f>Communes_HDF!B1234</f>
        <v>Petit-Fayt</v>
      </c>
      <c r="C1234" t="str">
        <f>_xlfn.XLOOKUP(A1234, INSEE_Communes!$A$2:$A$3783, INSEE_Communes!$F$2:$F$3783, "code introuvable")</f>
        <v>non publié</v>
      </c>
    </row>
    <row r="1235" spans="1:3">
      <c r="A1235" t="str">
        <f>Communes_HDF!A1235</f>
        <v>59459</v>
      </c>
      <c r="B1235" t="str">
        <f>Communes_HDF!B1235</f>
        <v>Petite-Forêt</v>
      </c>
      <c r="C1235">
        <f>_xlfn.XLOOKUP(A1235, INSEE_Communes!$A$2:$A$3783, INSEE_Communes!$F$2:$F$3783, "code introuvable")</f>
        <v>18</v>
      </c>
    </row>
    <row r="1236" spans="1:3">
      <c r="A1236" t="str">
        <f>Communes_HDF!A1236</f>
        <v>59462</v>
      </c>
      <c r="B1236" t="str">
        <f>Communes_HDF!B1236</f>
        <v>Phalempin</v>
      </c>
      <c r="C1236">
        <f>_xlfn.XLOOKUP(A1236, INSEE_Communes!$A$2:$A$3783, INSEE_Communes!$F$2:$F$3783, "code introuvable")</f>
        <v>6</v>
      </c>
    </row>
    <row r="1237" spans="1:3">
      <c r="A1237" t="str">
        <f>Communes_HDF!A1237</f>
        <v>59463</v>
      </c>
      <c r="B1237" t="str">
        <f>Communes_HDF!B1237</f>
        <v>Pitgam</v>
      </c>
      <c r="C1237" t="str">
        <f>_xlfn.XLOOKUP(A1237, INSEE_Communes!$A$2:$A$3783, INSEE_Communes!$F$2:$F$3783, "code introuvable")</f>
        <v>non publié</v>
      </c>
    </row>
    <row r="1238" spans="1:3">
      <c r="A1238" t="str">
        <f>Communes_HDF!A1238</f>
        <v>59464</v>
      </c>
      <c r="B1238" t="str">
        <f>Communes_HDF!B1238</f>
        <v>Poix-du-Nord</v>
      </c>
      <c r="C1238">
        <f>_xlfn.XLOOKUP(A1238, INSEE_Communes!$A$2:$A$3783, INSEE_Communes!$F$2:$F$3783, "code introuvable")</f>
        <v>26</v>
      </c>
    </row>
    <row r="1239" spans="1:3">
      <c r="A1239" t="str">
        <f>Communes_HDF!A1239</f>
        <v>59465</v>
      </c>
      <c r="B1239" t="str">
        <f>Communes_HDF!B1239</f>
        <v>Pommereuil</v>
      </c>
      <c r="C1239" t="str">
        <f>_xlfn.XLOOKUP(A1239, INSEE_Communes!$A$2:$A$3783, INSEE_Communes!$F$2:$F$3783, "code introuvable")</f>
        <v>non publié</v>
      </c>
    </row>
    <row r="1240" spans="1:3">
      <c r="A1240" t="str">
        <f>Communes_HDF!A1240</f>
        <v>59467</v>
      </c>
      <c r="B1240" t="str">
        <f>Communes_HDF!B1240</f>
        <v>Pont-sur-Sambre</v>
      </c>
      <c r="C1240">
        <f>_xlfn.XLOOKUP(A1240, INSEE_Communes!$A$2:$A$3783, INSEE_Communes!$F$2:$F$3783, "code introuvable")</f>
        <v>19</v>
      </c>
    </row>
    <row r="1241" spans="1:3">
      <c r="A1241" t="str">
        <f>Communes_HDF!A1241</f>
        <v>59466</v>
      </c>
      <c r="B1241" t="str">
        <f>Communes_HDF!B1241</f>
        <v>Pont-à-Marcq</v>
      </c>
      <c r="C1241">
        <f>_xlfn.XLOOKUP(A1241, INSEE_Communes!$A$2:$A$3783, INSEE_Communes!$F$2:$F$3783, "code introuvable")</f>
        <v>7</v>
      </c>
    </row>
    <row r="1242" spans="1:3">
      <c r="A1242" t="str">
        <f>Communes_HDF!A1242</f>
        <v>59468</v>
      </c>
      <c r="B1242" t="str">
        <f>Communes_HDF!B1242</f>
        <v>Potelle</v>
      </c>
      <c r="C1242" t="str">
        <f>_xlfn.XLOOKUP(A1242, INSEE_Communes!$A$2:$A$3783, INSEE_Communes!$F$2:$F$3783, "code introuvable")</f>
        <v>non publié</v>
      </c>
    </row>
    <row r="1243" spans="1:3">
      <c r="A1243" t="str">
        <f>Communes_HDF!A1243</f>
        <v>59469</v>
      </c>
      <c r="B1243" t="str">
        <f>Communes_HDF!B1243</f>
        <v>Pradelles</v>
      </c>
      <c r="C1243" t="str">
        <f>_xlfn.XLOOKUP(A1243, INSEE_Communes!$A$2:$A$3783, INSEE_Communes!$F$2:$F$3783, "code introuvable")</f>
        <v>non publié</v>
      </c>
    </row>
    <row r="1244" spans="1:3">
      <c r="A1244" t="str">
        <f>Communes_HDF!A1244</f>
        <v>59472</v>
      </c>
      <c r="B1244" t="str">
        <f>Communes_HDF!B1244</f>
        <v>Preux-au-Bois</v>
      </c>
      <c r="C1244" t="str">
        <f>_xlfn.XLOOKUP(A1244, INSEE_Communes!$A$2:$A$3783, INSEE_Communes!$F$2:$F$3783, "code introuvable")</f>
        <v>non publié</v>
      </c>
    </row>
    <row r="1245" spans="1:3">
      <c r="A1245" t="str">
        <f>Communes_HDF!A1245</f>
        <v>59473</v>
      </c>
      <c r="B1245" t="str">
        <f>Communes_HDF!B1245</f>
        <v>Preux-au-Sart</v>
      </c>
      <c r="C1245" t="str">
        <f>_xlfn.XLOOKUP(A1245, INSEE_Communes!$A$2:$A$3783, INSEE_Communes!$F$2:$F$3783, "code introuvable")</f>
        <v>non publié</v>
      </c>
    </row>
    <row r="1246" spans="1:3">
      <c r="A1246" t="str">
        <f>Communes_HDF!A1246</f>
        <v>59474</v>
      </c>
      <c r="B1246" t="str">
        <f>Communes_HDF!B1246</f>
        <v>Prisches</v>
      </c>
      <c r="C1246" t="str">
        <f>_xlfn.XLOOKUP(A1246, INSEE_Communes!$A$2:$A$3783, INSEE_Communes!$F$2:$F$3783, "code introuvable")</f>
        <v>non publié</v>
      </c>
    </row>
    <row r="1247" spans="1:3">
      <c r="A1247" t="str">
        <f>Communes_HDF!A1247</f>
        <v>59475</v>
      </c>
      <c r="B1247" t="str">
        <f>Communes_HDF!B1247</f>
        <v>Prouvy</v>
      </c>
      <c r="C1247">
        <f>_xlfn.XLOOKUP(A1247, INSEE_Communes!$A$2:$A$3783, INSEE_Communes!$F$2:$F$3783, "code introuvable")</f>
        <v>16</v>
      </c>
    </row>
    <row r="1248" spans="1:3">
      <c r="A1248" t="str">
        <f>Communes_HDF!A1248</f>
        <v>59476</v>
      </c>
      <c r="B1248" t="str">
        <f>Communes_HDF!B1248</f>
        <v>Proville</v>
      </c>
      <c r="C1248">
        <f>_xlfn.XLOOKUP(A1248, INSEE_Communes!$A$2:$A$3783, INSEE_Communes!$F$2:$F$3783, "code introuvable")</f>
        <v>11</v>
      </c>
    </row>
    <row r="1249" spans="1:3">
      <c r="A1249" t="str">
        <f>Communes_HDF!A1249</f>
        <v>59477</v>
      </c>
      <c r="B1249" t="str">
        <f>Communes_HDF!B1249</f>
        <v>Provin</v>
      </c>
      <c r="C1249">
        <f>_xlfn.XLOOKUP(A1249, INSEE_Communes!$A$2:$A$3783, INSEE_Communes!$F$2:$F$3783, "code introuvable")</f>
        <v>13</v>
      </c>
    </row>
    <row r="1250" spans="1:3">
      <c r="A1250" t="str">
        <f>Communes_HDF!A1250</f>
        <v>59470</v>
      </c>
      <c r="B1250" t="str">
        <f>Communes_HDF!B1250</f>
        <v>Prémesques</v>
      </c>
      <c r="C1250">
        <f>_xlfn.XLOOKUP(A1250, INSEE_Communes!$A$2:$A$3783, INSEE_Communes!$F$2:$F$3783, "code introuvable")</f>
        <v>5</v>
      </c>
    </row>
    <row r="1251" spans="1:3">
      <c r="A1251" t="str">
        <f>Communes_HDF!A1251</f>
        <v>59471</v>
      </c>
      <c r="B1251" t="str">
        <f>Communes_HDF!B1251</f>
        <v>Préseau</v>
      </c>
      <c r="C1251">
        <f>_xlfn.XLOOKUP(A1251, INSEE_Communes!$A$2:$A$3783, INSEE_Communes!$F$2:$F$3783, "code introuvable")</f>
        <v>8</v>
      </c>
    </row>
    <row r="1252" spans="1:3">
      <c r="A1252" t="str">
        <f>Communes_HDF!A1252</f>
        <v>59457</v>
      </c>
      <c r="B1252" t="str">
        <f>Communes_HDF!B1252</f>
        <v>Pérenchies</v>
      </c>
      <c r="C1252">
        <f>_xlfn.XLOOKUP(A1252, INSEE_Communes!$A$2:$A$3783, INSEE_Communes!$F$2:$F$3783, "code introuvable")</f>
        <v>12</v>
      </c>
    </row>
    <row r="1253" spans="1:3">
      <c r="A1253" t="str">
        <f>Communes_HDF!A1253</f>
        <v>59458</v>
      </c>
      <c r="B1253" t="str">
        <f>Communes_HDF!B1253</f>
        <v>Péronne-en-Mélantois</v>
      </c>
      <c r="C1253" t="str">
        <f>_xlfn.XLOOKUP(A1253, INSEE_Communes!$A$2:$A$3783, INSEE_Communes!$F$2:$F$3783, "code introuvable")</f>
        <v>non publié</v>
      </c>
    </row>
    <row r="1254" spans="1:3">
      <c r="A1254" t="str">
        <f>Communes_HDF!A1254</f>
        <v>59479</v>
      </c>
      <c r="B1254" t="str">
        <f>Communes_HDF!B1254</f>
        <v>Quarouble</v>
      </c>
      <c r="C1254">
        <f>_xlfn.XLOOKUP(A1254, INSEE_Communes!$A$2:$A$3783, INSEE_Communes!$F$2:$F$3783, "code introuvable")</f>
        <v>14</v>
      </c>
    </row>
    <row r="1255" spans="1:3">
      <c r="A1255" t="str">
        <f>Communes_HDF!A1255</f>
        <v>59478</v>
      </c>
      <c r="B1255" t="str">
        <f>Communes_HDF!B1255</f>
        <v>Quaëdypre</v>
      </c>
      <c r="C1255" t="str">
        <f>_xlfn.XLOOKUP(A1255, INSEE_Communes!$A$2:$A$3783, INSEE_Communes!$F$2:$F$3783, "code introuvable")</f>
        <v>non publié</v>
      </c>
    </row>
    <row r="1256" spans="1:3">
      <c r="A1256" t="str">
        <f>Communes_HDF!A1256</f>
        <v>59482</v>
      </c>
      <c r="B1256" t="str">
        <f>Communes_HDF!B1256</f>
        <v>Quesnoy-sur-Deûle</v>
      </c>
      <c r="C1256">
        <f>_xlfn.XLOOKUP(A1256, INSEE_Communes!$A$2:$A$3783, INSEE_Communes!$F$2:$F$3783, "code introuvable")</f>
        <v>10</v>
      </c>
    </row>
    <row r="1257" spans="1:3">
      <c r="A1257" t="str">
        <f>Communes_HDF!A1257</f>
        <v>59483</v>
      </c>
      <c r="B1257" t="str">
        <f>Communes_HDF!B1257</f>
        <v>Quiévelon</v>
      </c>
      <c r="C1257" t="str">
        <f>_xlfn.XLOOKUP(A1257, INSEE_Communes!$A$2:$A$3783, INSEE_Communes!$F$2:$F$3783, "code introuvable")</f>
        <v>non publié</v>
      </c>
    </row>
    <row r="1258" spans="1:3">
      <c r="A1258" t="str">
        <f>Communes_HDF!A1258</f>
        <v>59484</v>
      </c>
      <c r="B1258" t="str">
        <f>Communes_HDF!B1258</f>
        <v>Quiévrechain</v>
      </c>
      <c r="C1258">
        <f>_xlfn.XLOOKUP(A1258, INSEE_Communes!$A$2:$A$3783, INSEE_Communes!$F$2:$F$3783, "code introuvable")</f>
        <v>33</v>
      </c>
    </row>
    <row r="1259" spans="1:3">
      <c r="A1259" t="str">
        <f>Communes_HDF!A1259</f>
        <v>59485</v>
      </c>
      <c r="B1259" t="str">
        <f>Communes_HDF!B1259</f>
        <v>Quiévy</v>
      </c>
      <c r="C1259" t="str">
        <f>_xlfn.XLOOKUP(A1259, INSEE_Communes!$A$2:$A$3783, INSEE_Communes!$F$2:$F$3783, "code introuvable")</f>
        <v>non publié</v>
      </c>
    </row>
    <row r="1260" spans="1:3">
      <c r="A1260" t="str">
        <f>Communes_HDF!A1260</f>
        <v>59480</v>
      </c>
      <c r="B1260" t="str">
        <f>Communes_HDF!B1260</f>
        <v>Quérénaing</v>
      </c>
      <c r="C1260" t="str">
        <f>_xlfn.XLOOKUP(A1260, INSEE_Communes!$A$2:$A$3783, INSEE_Communes!$F$2:$F$3783, "code introuvable")</f>
        <v>non publié</v>
      </c>
    </row>
    <row r="1261" spans="1:3">
      <c r="A1261" t="str">
        <f>Communes_HDF!A1261</f>
        <v>59487</v>
      </c>
      <c r="B1261" t="str">
        <f>Communes_HDF!B1261</f>
        <v>Radinghem-en-Weppes</v>
      </c>
      <c r="C1261" t="str">
        <f>_xlfn.XLOOKUP(A1261, INSEE_Communes!$A$2:$A$3783, INSEE_Communes!$F$2:$F$3783, "code introuvable")</f>
        <v>non publié</v>
      </c>
    </row>
    <row r="1262" spans="1:3">
      <c r="A1262" t="str">
        <f>Communes_HDF!A1262</f>
        <v>59488</v>
      </c>
      <c r="B1262" t="str">
        <f>Communes_HDF!B1262</f>
        <v>Raillencourt-Sainte-Olle</v>
      </c>
      <c r="C1262">
        <f>_xlfn.XLOOKUP(A1262, INSEE_Communes!$A$2:$A$3783, INSEE_Communes!$F$2:$F$3783, "code introuvable")</f>
        <v>13</v>
      </c>
    </row>
    <row r="1263" spans="1:3">
      <c r="A1263" t="str">
        <f>Communes_HDF!A1263</f>
        <v>59489</v>
      </c>
      <c r="B1263" t="str">
        <f>Communes_HDF!B1263</f>
        <v>Raimbeaucourt</v>
      </c>
      <c r="C1263">
        <f>_xlfn.XLOOKUP(A1263, INSEE_Communes!$A$2:$A$3783, INSEE_Communes!$F$2:$F$3783, "code introuvable")</f>
        <v>12</v>
      </c>
    </row>
    <row r="1264" spans="1:3">
      <c r="A1264" t="str">
        <f>Communes_HDF!A1264</f>
        <v>59490</v>
      </c>
      <c r="B1264" t="str">
        <f>Communes_HDF!B1264</f>
        <v>Rainsars</v>
      </c>
      <c r="C1264" t="str">
        <f>_xlfn.XLOOKUP(A1264, INSEE_Communes!$A$2:$A$3783, INSEE_Communes!$F$2:$F$3783, "code introuvable")</f>
        <v>non publié</v>
      </c>
    </row>
    <row r="1265" spans="1:3">
      <c r="A1265" t="str">
        <f>Communes_HDF!A1265</f>
        <v>59491</v>
      </c>
      <c r="B1265" t="str">
        <f>Communes_HDF!B1265</f>
        <v>Raismes</v>
      </c>
      <c r="C1265">
        <f>_xlfn.XLOOKUP(A1265, INSEE_Communes!$A$2:$A$3783, INSEE_Communes!$F$2:$F$3783, "code introuvable")</f>
        <v>30</v>
      </c>
    </row>
    <row r="1266" spans="1:3">
      <c r="A1266" t="str">
        <f>Communes_HDF!A1266</f>
        <v>59492</v>
      </c>
      <c r="B1266" t="str">
        <f>Communes_HDF!B1266</f>
        <v>Ramillies</v>
      </c>
      <c r="C1266" t="str">
        <f>_xlfn.XLOOKUP(A1266, INSEE_Communes!$A$2:$A$3783, INSEE_Communes!$F$2:$F$3783, "code introuvable")</f>
        <v>non publié</v>
      </c>
    </row>
    <row r="1267" spans="1:3">
      <c r="A1267" t="str">
        <f>Communes_HDF!A1267</f>
        <v>59493</v>
      </c>
      <c r="B1267" t="str">
        <f>Communes_HDF!B1267</f>
        <v>Ramousies</v>
      </c>
      <c r="C1267" t="str">
        <f>_xlfn.XLOOKUP(A1267, INSEE_Communes!$A$2:$A$3783, INSEE_Communes!$F$2:$F$3783, "code introuvable")</f>
        <v>non publié</v>
      </c>
    </row>
    <row r="1268" spans="1:3">
      <c r="A1268" t="str">
        <f>Communes_HDF!A1268</f>
        <v>59494</v>
      </c>
      <c r="B1268" t="str">
        <f>Communes_HDF!B1268</f>
        <v>Raucourt-au-Bois</v>
      </c>
      <c r="C1268" t="str">
        <f>_xlfn.XLOOKUP(A1268, INSEE_Communes!$A$2:$A$3783, INSEE_Communes!$F$2:$F$3783, "code introuvable")</f>
        <v>non publié</v>
      </c>
    </row>
    <row r="1269" spans="1:3">
      <c r="A1269" t="str">
        <f>Communes_HDF!A1269</f>
        <v>59495</v>
      </c>
      <c r="B1269" t="str">
        <f>Communes_HDF!B1269</f>
        <v>Recquignies</v>
      </c>
      <c r="C1269">
        <f>_xlfn.XLOOKUP(A1269, INSEE_Communes!$A$2:$A$3783, INSEE_Communes!$F$2:$F$3783, "code introuvable")</f>
        <v>26</v>
      </c>
    </row>
    <row r="1270" spans="1:3">
      <c r="A1270" t="str">
        <f>Communes_HDF!A1270</f>
        <v>59496</v>
      </c>
      <c r="B1270" t="str">
        <f>Communes_HDF!B1270</f>
        <v>Rejet-de-Beaulieu</v>
      </c>
      <c r="C1270" t="str">
        <f>_xlfn.XLOOKUP(A1270, INSEE_Communes!$A$2:$A$3783, INSEE_Communes!$F$2:$F$3783, "code introuvable")</f>
        <v>non publié</v>
      </c>
    </row>
    <row r="1271" spans="1:3">
      <c r="A1271" t="str">
        <f>Communes_HDF!A1271</f>
        <v>59497</v>
      </c>
      <c r="B1271" t="str">
        <f>Communes_HDF!B1271</f>
        <v>Renescure</v>
      </c>
      <c r="C1271">
        <f>_xlfn.XLOOKUP(A1271, INSEE_Communes!$A$2:$A$3783, INSEE_Communes!$F$2:$F$3783, "code introuvable")</f>
        <v>10</v>
      </c>
    </row>
    <row r="1272" spans="1:3">
      <c r="A1272" t="str">
        <f>Communes_HDF!A1272</f>
        <v>59498</v>
      </c>
      <c r="B1272" t="str">
        <f>Communes_HDF!B1272</f>
        <v>Reumont</v>
      </c>
      <c r="C1272" t="str">
        <f>_xlfn.XLOOKUP(A1272, INSEE_Communes!$A$2:$A$3783, INSEE_Communes!$F$2:$F$3783, "code introuvable")</f>
        <v>non publié</v>
      </c>
    </row>
    <row r="1273" spans="1:3">
      <c r="A1273" t="str">
        <f>Communes_HDF!A1273</f>
        <v>59499</v>
      </c>
      <c r="B1273" t="str">
        <f>Communes_HDF!B1273</f>
        <v>Rexpoëde</v>
      </c>
      <c r="C1273" t="str">
        <f>_xlfn.XLOOKUP(A1273, INSEE_Communes!$A$2:$A$3783, INSEE_Communes!$F$2:$F$3783, "code introuvable")</f>
        <v>non publié</v>
      </c>
    </row>
    <row r="1274" spans="1:3">
      <c r="A1274" t="str">
        <f>Communes_HDF!A1274</f>
        <v>59500</v>
      </c>
      <c r="B1274" t="str">
        <f>Communes_HDF!B1274</f>
        <v>Ribécourt-la-Tour</v>
      </c>
      <c r="C1274" t="str">
        <f>_xlfn.XLOOKUP(A1274, INSEE_Communes!$A$2:$A$3783, INSEE_Communes!$F$2:$F$3783, "code introuvable")</f>
        <v>non publié</v>
      </c>
    </row>
    <row r="1275" spans="1:3">
      <c r="A1275" t="str">
        <f>Communes_HDF!A1275</f>
        <v>59501</v>
      </c>
      <c r="B1275" t="str">
        <f>Communes_HDF!B1275</f>
        <v>Rieulay</v>
      </c>
      <c r="C1275" t="str">
        <f>_xlfn.XLOOKUP(A1275, INSEE_Communes!$A$2:$A$3783, INSEE_Communes!$F$2:$F$3783, "code introuvable")</f>
        <v>non publié</v>
      </c>
    </row>
    <row r="1276" spans="1:3">
      <c r="A1276" t="str">
        <f>Communes_HDF!A1276</f>
        <v>59502</v>
      </c>
      <c r="B1276" t="str">
        <f>Communes_HDF!B1276</f>
        <v>Rieux-en-Cambrésis</v>
      </c>
      <c r="C1276" t="str">
        <f>_xlfn.XLOOKUP(A1276, INSEE_Communes!$A$2:$A$3783, INSEE_Communes!$F$2:$F$3783, "code introuvable")</f>
        <v>non publié</v>
      </c>
    </row>
    <row r="1277" spans="1:3">
      <c r="A1277" t="str">
        <f>Communes_HDF!A1277</f>
        <v>59503</v>
      </c>
      <c r="B1277" t="str">
        <f>Communes_HDF!B1277</f>
        <v>Robersart</v>
      </c>
      <c r="C1277" t="str">
        <f>_xlfn.XLOOKUP(A1277, INSEE_Communes!$A$2:$A$3783, INSEE_Communes!$F$2:$F$3783, "code introuvable")</f>
        <v>non publié</v>
      </c>
    </row>
    <row r="1278" spans="1:3">
      <c r="A1278" t="str">
        <f>Communes_HDF!A1278</f>
        <v>59505</v>
      </c>
      <c r="B1278" t="str">
        <f>Communes_HDF!B1278</f>
        <v>Rombies-et-Marchipont</v>
      </c>
      <c r="C1278" t="str">
        <f>_xlfn.XLOOKUP(A1278, INSEE_Communes!$A$2:$A$3783, INSEE_Communes!$F$2:$F$3783, "code introuvable")</f>
        <v>non publié</v>
      </c>
    </row>
    <row r="1279" spans="1:3">
      <c r="A1279" t="str">
        <f>Communes_HDF!A1279</f>
        <v>59506</v>
      </c>
      <c r="B1279" t="str">
        <f>Communes_HDF!B1279</f>
        <v>Romeries</v>
      </c>
      <c r="C1279" t="str">
        <f>_xlfn.XLOOKUP(A1279, INSEE_Communes!$A$2:$A$3783, INSEE_Communes!$F$2:$F$3783, "code introuvable")</f>
        <v>non publié</v>
      </c>
    </row>
    <row r="1280" spans="1:3">
      <c r="A1280" t="str">
        <f>Communes_HDF!A1280</f>
        <v>59507</v>
      </c>
      <c r="B1280" t="str">
        <f>Communes_HDF!B1280</f>
        <v>Ronchin</v>
      </c>
      <c r="C1280">
        <f>_xlfn.XLOOKUP(A1280, INSEE_Communes!$A$2:$A$3783, INSEE_Communes!$F$2:$F$3783, "code introuvable")</f>
        <v>21</v>
      </c>
    </row>
    <row r="1281" spans="1:3">
      <c r="A1281" t="str">
        <f>Communes_HDF!A1281</f>
        <v>59508</v>
      </c>
      <c r="B1281" t="str">
        <f>Communes_HDF!B1281</f>
        <v>Roncq</v>
      </c>
      <c r="C1281">
        <f>_xlfn.XLOOKUP(A1281, INSEE_Communes!$A$2:$A$3783, INSEE_Communes!$F$2:$F$3783, "code introuvable")</f>
        <v>10</v>
      </c>
    </row>
    <row r="1282" spans="1:3">
      <c r="A1282" t="str">
        <f>Communes_HDF!A1282</f>
        <v>59509</v>
      </c>
      <c r="B1282" t="str">
        <f>Communes_HDF!B1282</f>
        <v>Roost-Warendin</v>
      </c>
      <c r="C1282">
        <f>_xlfn.XLOOKUP(A1282, INSEE_Communes!$A$2:$A$3783, INSEE_Communes!$F$2:$F$3783, "code introuvable")</f>
        <v>17</v>
      </c>
    </row>
    <row r="1283" spans="1:3">
      <c r="A1283" t="str">
        <f>Communes_HDF!A1283</f>
        <v>59511</v>
      </c>
      <c r="B1283" t="str">
        <f>Communes_HDF!B1283</f>
        <v>Rosult</v>
      </c>
      <c r="C1283">
        <f>_xlfn.XLOOKUP(A1283, INSEE_Communes!$A$2:$A$3783, INSEE_Communes!$F$2:$F$3783, "code introuvable")</f>
        <v>5</v>
      </c>
    </row>
    <row r="1284" spans="1:3">
      <c r="A1284" t="str">
        <f>Communes_HDF!A1284</f>
        <v>59512</v>
      </c>
      <c r="B1284" t="str">
        <f>Communes_HDF!B1284</f>
        <v>Roubaix</v>
      </c>
      <c r="C1284">
        <f>_xlfn.XLOOKUP(A1284, INSEE_Communes!$A$2:$A$3783, INSEE_Communes!$F$2:$F$3783, "code introuvable")</f>
        <v>47.4</v>
      </c>
    </row>
    <row r="1285" spans="1:3">
      <c r="A1285" t="str">
        <f>Communes_HDF!A1285</f>
        <v>59513</v>
      </c>
      <c r="B1285" t="str">
        <f>Communes_HDF!B1285</f>
        <v>Roucourt</v>
      </c>
      <c r="C1285" t="str">
        <f>_xlfn.XLOOKUP(A1285, INSEE_Communes!$A$2:$A$3783, INSEE_Communes!$F$2:$F$3783, "code introuvable")</f>
        <v>non publié</v>
      </c>
    </row>
    <row r="1286" spans="1:3">
      <c r="A1286" t="str">
        <f>Communes_HDF!A1286</f>
        <v>59514</v>
      </c>
      <c r="B1286" t="str">
        <f>Communes_HDF!B1286</f>
        <v>Rousies</v>
      </c>
      <c r="C1286">
        <f>_xlfn.XLOOKUP(A1286, INSEE_Communes!$A$2:$A$3783, INSEE_Communes!$F$2:$F$3783, "code introuvable")</f>
        <v>18</v>
      </c>
    </row>
    <row r="1287" spans="1:3">
      <c r="A1287" t="str">
        <f>Communes_HDF!A1287</f>
        <v>59515</v>
      </c>
      <c r="B1287" t="str">
        <f>Communes_HDF!B1287</f>
        <v>Rouvignies</v>
      </c>
      <c r="C1287" t="str">
        <f>_xlfn.XLOOKUP(A1287, INSEE_Communes!$A$2:$A$3783, INSEE_Communes!$F$2:$F$3783, "code introuvable")</f>
        <v>non publié</v>
      </c>
    </row>
    <row r="1288" spans="1:3">
      <c r="A1288" t="str">
        <f>Communes_HDF!A1288</f>
        <v>59516</v>
      </c>
      <c r="B1288" t="str">
        <f>Communes_HDF!B1288</f>
        <v>Rubrouck</v>
      </c>
      <c r="C1288" t="str">
        <f>_xlfn.XLOOKUP(A1288, INSEE_Communes!$A$2:$A$3783, INSEE_Communes!$F$2:$F$3783, "code introuvable")</f>
        <v>non publié</v>
      </c>
    </row>
    <row r="1289" spans="1:3">
      <c r="A1289" t="str">
        <f>Communes_HDF!A1289</f>
        <v>59518</v>
      </c>
      <c r="B1289" t="str">
        <f>Communes_HDF!B1289</f>
        <v>Ruesnes</v>
      </c>
      <c r="C1289" t="str">
        <f>_xlfn.XLOOKUP(A1289, INSEE_Communes!$A$2:$A$3783, INSEE_Communes!$F$2:$F$3783, "code introuvable")</f>
        <v>non publié</v>
      </c>
    </row>
    <row r="1290" spans="1:3">
      <c r="A1290" t="str">
        <f>Communes_HDF!A1290</f>
        <v>59519</v>
      </c>
      <c r="B1290" t="str">
        <f>Communes_HDF!B1290</f>
        <v>Rumegies</v>
      </c>
      <c r="C1290" t="str">
        <f>_xlfn.XLOOKUP(A1290, INSEE_Communes!$A$2:$A$3783, INSEE_Communes!$F$2:$F$3783, "code introuvable")</f>
        <v>non publié</v>
      </c>
    </row>
    <row r="1291" spans="1:3">
      <c r="A1291" t="str">
        <f>Communes_HDF!A1291</f>
        <v>59520</v>
      </c>
      <c r="B1291" t="str">
        <f>Communes_HDF!B1291</f>
        <v>Rumilly-en-Cambrésis</v>
      </c>
      <c r="C1291" t="str">
        <f>_xlfn.XLOOKUP(A1291, INSEE_Communes!$A$2:$A$3783, INSEE_Communes!$F$2:$F$3783, "code introuvable")</f>
        <v>non publié</v>
      </c>
    </row>
    <row r="1292" spans="1:3">
      <c r="A1292" t="str">
        <f>Communes_HDF!A1292</f>
        <v>59486</v>
      </c>
      <c r="B1292" t="str">
        <f>Communes_HDF!B1292</f>
        <v>Râches</v>
      </c>
      <c r="C1292">
        <f>_xlfn.XLOOKUP(A1292, INSEE_Communes!$A$2:$A$3783, INSEE_Communes!$F$2:$F$3783, "code introuvable")</f>
        <v>12</v>
      </c>
    </row>
    <row r="1293" spans="1:3">
      <c r="A1293" t="str">
        <f>Communes_HDF!A1293</f>
        <v>59504</v>
      </c>
      <c r="B1293" t="str">
        <f>Communes_HDF!B1293</f>
        <v>Rœulx</v>
      </c>
      <c r="C1293">
        <f>_xlfn.XLOOKUP(A1293, INSEE_Communes!$A$2:$A$3783, INSEE_Communes!$F$2:$F$3783, "code introuvable")</f>
        <v>22</v>
      </c>
    </row>
    <row r="1294" spans="1:3">
      <c r="A1294" t="str">
        <f>Communes_HDF!A1294</f>
        <v>59521</v>
      </c>
      <c r="B1294" t="str">
        <f>Communes_HDF!B1294</f>
        <v>Sailly-lez-Cambrai</v>
      </c>
      <c r="C1294" t="str">
        <f>_xlfn.XLOOKUP(A1294, INSEE_Communes!$A$2:$A$3783, INSEE_Communes!$F$2:$F$3783, "code introuvable")</f>
        <v>non publié</v>
      </c>
    </row>
    <row r="1295" spans="1:3">
      <c r="A1295" t="str">
        <f>Communes_HDF!A1295</f>
        <v>59522</v>
      </c>
      <c r="B1295" t="str">
        <f>Communes_HDF!B1295</f>
        <v>Sailly-lez-Lannoy</v>
      </c>
      <c r="C1295" t="str">
        <f>_xlfn.XLOOKUP(A1295, INSEE_Communes!$A$2:$A$3783, INSEE_Communes!$F$2:$F$3783, "code introuvable")</f>
        <v>non publié</v>
      </c>
    </row>
    <row r="1296" spans="1:3">
      <c r="A1296" t="str">
        <f>Communes_HDF!A1296</f>
        <v>59523</v>
      </c>
      <c r="B1296" t="str">
        <f>Communes_HDF!B1296</f>
        <v>Sainghin-en-Mélantois</v>
      </c>
      <c r="C1296">
        <f>_xlfn.XLOOKUP(A1296, INSEE_Communes!$A$2:$A$3783, INSEE_Communes!$F$2:$F$3783, "code introuvable")</f>
        <v>6</v>
      </c>
    </row>
    <row r="1297" spans="1:3">
      <c r="A1297" t="str">
        <f>Communes_HDF!A1297</f>
        <v>59524</v>
      </c>
      <c r="B1297" t="str">
        <f>Communes_HDF!B1297</f>
        <v>Sainghin-en-Weppes</v>
      </c>
      <c r="C1297">
        <f>_xlfn.XLOOKUP(A1297, INSEE_Communes!$A$2:$A$3783, INSEE_Communes!$F$2:$F$3783, "code introuvable")</f>
        <v>8</v>
      </c>
    </row>
    <row r="1298" spans="1:3">
      <c r="A1298" t="str">
        <f>Communes_HDF!A1298</f>
        <v>59525</v>
      </c>
      <c r="B1298" t="str">
        <f>Communes_HDF!B1298</f>
        <v>Sains-du-Nord</v>
      </c>
      <c r="C1298">
        <f>_xlfn.XLOOKUP(A1298, INSEE_Communes!$A$2:$A$3783, INSEE_Communes!$F$2:$F$3783, "code introuvable")</f>
        <v>29</v>
      </c>
    </row>
    <row r="1299" spans="1:3">
      <c r="A1299" t="str">
        <f>Communes_HDF!A1299</f>
        <v>59526</v>
      </c>
      <c r="B1299" t="str">
        <f>Communes_HDF!B1299</f>
        <v>Saint-Amand-les-Eaux</v>
      </c>
      <c r="C1299">
        <f>_xlfn.XLOOKUP(A1299, INSEE_Communes!$A$2:$A$3783, INSEE_Communes!$F$2:$F$3783, "code introuvable")</f>
        <v>19</v>
      </c>
    </row>
    <row r="1300" spans="1:3">
      <c r="A1300" t="str">
        <f>Communes_HDF!A1300</f>
        <v>59527</v>
      </c>
      <c r="B1300" t="str">
        <f>Communes_HDF!B1300</f>
        <v>Saint-André-lez-Lille</v>
      </c>
      <c r="C1300">
        <f>_xlfn.XLOOKUP(A1300, INSEE_Communes!$A$2:$A$3783, INSEE_Communes!$F$2:$F$3783, "code introuvable")</f>
        <v>12</v>
      </c>
    </row>
    <row r="1301" spans="1:3">
      <c r="A1301" t="str">
        <f>Communes_HDF!A1301</f>
        <v>59528</v>
      </c>
      <c r="B1301" t="str">
        <f>Communes_HDF!B1301</f>
        <v>Saint-Aubert</v>
      </c>
      <c r="C1301" t="str">
        <f>_xlfn.XLOOKUP(A1301, INSEE_Communes!$A$2:$A$3783, INSEE_Communes!$F$2:$F$3783, "code introuvable")</f>
        <v>non publié</v>
      </c>
    </row>
    <row r="1302" spans="1:3">
      <c r="A1302" t="str">
        <f>Communes_HDF!A1302</f>
        <v>59529</v>
      </c>
      <c r="B1302" t="str">
        <f>Communes_HDF!B1302</f>
        <v>Saint-Aubin</v>
      </c>
      <c r="C1302" t="str">
        <f>_xlfn.XLOOKUP(A1302, INSEE_Communes!$A$2:$A$3783, INSEE_Communes!$F$2:$F$3783, "code introuvable")</f>
        <v>non publié</v>
      </c>
    </row>
    <row r="1303" spans="1:3">
      <c r="A1303" t="str">
        <f>Communes_HDF!A1303</f>
        <v>59530</v>
      </c>
      <c r="B1303" t="str">
        <f>Communes_HDF!B1303</f>
        <v>Saint-Aybert</v>
      </c>
      <c r="C1303" t="str">
        <f>_xlfn.XLOOKUP(A1303, INSEE_Communes!$A$2:$A$3783, INSEE_Communes!$F$2:$F$3783, "code introuvable")</f>
        <v>non publié</v>
      </c>
    </row>
    <row r="1304" spans="1:3">
      <c r="A1304" t="str">
        <f>Communes_HDF!A1304</f>
        <v>59531</v>
      </c>
      <c r="B1304" t="str">
        <f>Communes_HDF!B1304</f>
        <v>Saint-Benin</v>
      </c>
      <c r="C1304" t="str">
        <f>_xlfn.XLOOKUP(A1304, INSEE_Communes!$A$2:$A$3783, INSEE_Communes!$F$2:$F$3783, "code introuvable")</f>
        <v>non publié</v>
      </c>
    </row>
    <row r="1305" spans="1:3">
      <c r="A1305" t="str">
        <f>Communes_HDF!A1305</f>
        <v>59532</v>
      </c>
      <c r="B1305" t="str">
        <f>Communes_HDF!B1305</f>
        <v>Saint-Georges-sur-l'Aa</v>
      </c>
      <c r="C1305" t="str">
        <f>_xlfn.XLOOKUP(A1305, INSEE_Communes!$A$2:$A$3783, INSEE_Communes!$F$2:$F$3783, "code introuvable")</f>
        <v>non publié</v>
      </c>
    </row>
    <row r="1306" spans="1:3">
      <c r="A1306" t="str">
        <f>Communes_HDF!A1306</f>
        <v>59533</v>
      </c>
      <c r="B1306" t="str">
        <f>Communes_HDF!B1306</f>
        <v>Saint-Hilaire-lez-Cambrai</v>
      </c>
      <c r="C1306" t="str">
        <f>_xlfn.XLOOKUP(A1306, INSEE_Communes!$A$2:$A$3783, INSEE_Communes!$F$2:$F$3783, "code introuvable")</f>
        <v>non publié</v>
      </c>
    </row>
    <row r="1307" spans="1:3">
      <c r="A1307" t="str">
        <f>Communes_HDF!A1307</f>
        <v>59534</v>
      </c>
      <c r="B1307" t="str">
        <f>Communes_HDF!B1307</f>
        <v>Saint-Hilaire-sur-Helpe</v>
      </c>
      <c r="C1307" t="str">
        <f>_xlfn.XLOOKUP(A1307, INSEE_Communes!$A$2:$A$3783, INSEE_Communes!$F$2:$F$3783, "code introuvable")</f>
        <v>non publié</v>
      </c>
    </row>
    <row r="1308" spans="1:3">
      <c r="A1308" t="str">
        <f>Communes_HDF!A1308</f>
        <v>59535</v>
      </c>
      <c r="B1308" t="str">
        <f>Communes_HDF!B1308</f>
        <v>Saint-Jans-Cappel</v>
      </c>
      <c r="C1308" t="str">
        <f>_xlfn.XLOOKUP(A1308, INSEE_Communes!$A$2:$A$3783, INSEE_Communes!$F$2:$F$3783, "code introuvable")</f>
        <v>non publié</v>
      </c>
    </row>
    <row r="1309" spans="1:3">
      <c r="A1309" t="str">
        <f>Communes_HDF!A1309</f>
        <v>59537</v>
      </c>
      <c r="B1309" t="str">
        <f>Communes_HDF!B1309</f>
        <v>Saint-Martin-sur-Écaillon</v>
      </c>
      <c r="C1309" t="str">
        <f>_xlfn.XLOOKUP(A1309, INSEE_Communes!$A$2:$A$3783, INSEE_Communes!$F$2:$F$3783, "code introuvable")</f>
        <v>non publié</v>
      </c>
    </row>
    <row r="1310" spans="1:3">
      <c r="A1310" t="str">
        <f>Communes_HDF!A1310</f>
        <v>59538</v>
      </c>
      <c r="B1310" t="str">
        <f>Communes_HDF!B1310</f>
        <v>Saint-Momelin</v>
      </c>
      <c r="C1310" t="str">
        <f>_xlfn.XLOOKUP(A1310, INSEE_Communes!$A$2:$A$3783, INSEE_Communes!$F$2:$F$3783, "code introuvable")</f>
        <v>non publié</v>
      </c>
    </row>
    <row r="1311" spans="1:3">
      <c r="A1311" t="str">
        <f>Communes_HDF!A1311</f>
        <v>59539</v>
      </c>
      <c r="B1311" t="str">
        <f>Communes_HDF!B1311</f>
        <v>Saint-Pierre-Brouck</v>
      </c>
      <c r="C1311" t="str">
        <f>_xlfn.XLOOKUP(A1311, INSEE_Communes!$A$2:$A$3783, INSEE_Communes!$F$2:$F$3783, "code introuvable")</f>
        <v>non publié</v>
      </c>
    </row>
    <row r="1312" spans="1:3">
      <c r="A1312" t="str">
        <f>Communes_HDF!A1312</f>
        <v>59541</v>
      </c>
      <c r="B1312" t="str">
        <f>Communes_HDF!B1312</f>
        <v>Saint-Python</v>
      </c>
      <c r="C1312" t="str">
        <f>_xlfn.XLOOKUP(A1312, INSEE_Communes!$A$2:$A$3783, INSEE_Communes!$F$2:$F$3783, "code introuvable")</f>
        <v>non publié</v>
      </c>
    </row>
    <row r="1313" spans="1:3">
      <c r="A1313" t="str">
        <f>Communes_HDF!A1313</f>
        <v>59542</v>
      </c>
      <c r="B1313" t="str">
        <f>Communes_HDF!B1313</f>
        <v>Saint-Remy-Chaussée</v>
      </c>
      <c r="C1313" t="str">
        <f>_xlfn.XLOOKUP(A1313, INSEE_Communes!$A$2:$A$3783, INSEE_Communes!$F$2:$F$3783, "code introuvable")</f>
        <v>non publié</v>
      </c>
    </row>
    <row r="1314" spans="1:3">
      <c r="A1314" t="str">
        <f>Communes_HDF!A1314</f>
        <v>59543</v>
      </c>
      <c r="B1314" t="str">
        <f>Communes_HDF!B1314</f>
        <v>Saint-Remy-du-Nord</v>
      </c>
      <c r="C1314" t="str">
        <f>_xlfn.XLOOKUP(A1314, INSEE_Communes!$A$2:$A$3783, INSEE_Communes!$F$2:$F$3783, "code introuvable")</f>
        <v>non publié</v>
      </c>
    </row>
    <row r="1315" spans="1:3">
      <c r="A1315" t="str">
        <f>Communes_HDF!A1315</f>
        <v>59544</v>
      </c>
      <c r="B1315" t="str">
        <f>Communes_HDF!B1315</f>
        <v>Saint-Saulve</v>
      </c>
      <c r="C1315">
        <f>_xlfn.XLOOKUP(A1315, INSEE_Communes!$A$2:$A$3783, INSEE_Communes!$F$2:$F$3783, "code introuvable")</f>
        <v>19</v>
      </c>
    </row>
    <row r="1316" spans="1:3">
      <c r="A1316" t="str">
        <f>Communes_HDF!A1316</f>
        <v>59545</v>
      </c>
      <c r="B1316" t="str">
        <f>Communes_HDF!B1316</f>
        <v>Saint-Souplet</v>
      </c>
      <c r="C1316" t="str">
        <f>_xlfn.XLOOKUP(A1316, INSEE_Communes!$A$2:$A$3783, INSEE_Communes!$F$2:$F$3783, "code introuvable")</f>
        <v>non publié</v>
      </c>
    </row>
    <row r="1317" spans="1:3">
      <c r="A1317" t="str">
        <f>Communes_HDF!A1317</f>
        <v>59546</v>
      </c>
      <c r="B1317" t="str">
        <f>Communes_HDF!B1317</f>
        <v>Saint-Sylvestre-Cappel</v>
      </c>
      <c r="C1317" t="str">
        <f>_xlfn.XLOOKUP(A1317, INSEE_Communes!$A$2:$A$3783, INSEE_Communes!$F$2:$F$3783, "code introuvable")</f>
        <v>non publié</v>
      </c>
    </row>
    <row r="1318" spans="1:3">
      <c r="A1318" t="str">
        <f>Communes_HDF!A1318</f>
        <v>59547</v>
      </c>
      <c r="B1318" t="str">
        <f>Communes_HDF!B1318</f>
        <v>Saint-Vaast-en-Cambrésis</v>
      </c>
      <c r="C1318" t="str">
        <f>_xlfn.XLOOKUP(A1318, INSEE_Communes!$A$2:$A$3783, INSEE_Communes!$F$2:$F$3783, "code introuvable")</f>
        <v>non publié</v>
      </c>
    </row>
    <row r="1319" spans="1:3">
      <c r="A1319" t="str">
        <f>Communes_HDF!A1319</f>
        <v>59548</v>
      </c>
      <c r="B1319" t="str">
        <f>Communes_HDF!B1319</f>
        <v>Saint-Waast</v>
      </c>
      <c r="C1319" t="str">
        <f>_xlfn.XLOOKUP(A1319, INSEE_Communes!$A$2:$A$3783, INSEE_Communes!$F$2:$F$3783, "code introuvable")</f>
        <v>non publié</v>
      </c>
    </row>
    <row r="1320" spans="1:3">
      <c r="A1320" t="str">
        <f>Communes_HDF!A1320</f>
        <v>59536</v>
      </c>
      <c r="B1320" t="str">
        <f>Communes_HDF!B1320</f>
        <v>Sainte-Marie-Cappel</v>
      </c>
      <c r="C1320" t="str">
        <f>_xlfn.XLOOKUP(A1320, INSEE_Communes!$A$2:$A$3783, INSEE_Communes!$F$2:$F$3783, "code introuvable")</f>
        <v>non publié</v>
      </c>
    </row>
    <row r="1321" spans="1:3">
      <c r="A1321" t="str">
        <f>Communes_HDF!A1321</f>
        <v>59549</v>
      </c>
      <c r="B1321" t="str">
        <f>Communes_HDF!B1321</f>
        <v>Salesches</v>
      </c>
      <c r="C1321" t="str">
        <f>_xlfn.XLOOKUP(A1321, INSEE_Communes!$A$2:$A$3783, INSEE_Communes!$F$2:$F$3783, "code introuvable")</f>
        <v>non publié</v>
      </c>
    </row>
    <row r="1322" spans="1:3">
      <c r="A1322" t="str">
        <f>Communes_HDF!A1322</f>
        <v>59550</v>
      </c>
      <c r="B1322" t="str">
        <f>Communes_HDF!B1322</f>
        <v>Salomé</v>
      </c>
      <c r="C1322">
        <f>_xlfn.XLOOKUP(A1322, INSEE_Communes!$A$2:$A$3783, INSEE_Communes!$F$2:$F$3783, "code introuvable")</f>
        <v>13</v>
      </c>
    </row>
    <row r="1323" spans="1:3">
      <c r="A1323" t="str">
        <f>Communes_HDF!A1323</f>
        <v>59551</v>
      </c>
      <c r="B1323" t="str">
        <f>Communes_HDF!B1323</f>
        <v>Saméon</v>
      </c>
      <c r="C1323" t="str">
        <f>_xlfn.XLOOKUP(A1323, INSEE_Communes!$A$2:$A$3783, INSEE_Communes!$F$2:$F$3783, "code introuvable")</f>
        <v>non publié</v>
      </c>
    </row>
    <row r="1324" spans="1:3">
      <c r="A1324" t="str">
        <f>Communes_HDF!A1324</f>
        <v>59552</v>
      </c>
      <c r="B1324" t="str">
        <f>Communes_HDF!B1324</f>
        <v>Sancourt</v>
      </c>
      <c r="C1324" t="str">
        <f>_xlfn.XLOOKUP(A1324, INSEE_Communes!$A$2:$A$3783, INSEE_Communes!$F$2:$F$3783, "code introuvable")</f>
        <v>non publié</v>
      </c>
    </row>
    <row r="1325" spans="1:3">
      <c r="A1325" t="str">
        <f>Communes_HDF!A1325</f>
        <v>59553</v>
      </c>
      <c r="B1325" t="str">
        <f>Communes_HDF!B1325</f>
        <v>Santes</v>
      </c>
      <c r="C1325">
        <f>_xlfn.XLOOKUP(A1325, INSEE_Communes!$A$2:$A$3783, INSEE_Communes!$F$2:$F$3783, "code introuvable")</f>
        <v>6</v>
      </c>
    </row>
    <row r="1326" spans="1:3">
      <c r="A1326" t="str">
        <f>Communes_HDF!A1326</f>
        <v>59555</v>
      </c>
      <c r="B1326" t="str">
        <f>Communes_HDF!B1326</f>
        <v>Sars-Poteries</v>
      </c>
      <c r="C1326" t="str">
        <f>_xlfn.XLOOKUP(A1326, INSEE_Communes!$A$2:$A$3783, INSEE_Communes!$F$2:$F$3783, "code introuvable")</f>
        <v>non publié</v>
      </c>
    </row>
    <row r="1327" spans="1:3">
      <c r="A1327" t="str">
        <f>Communes_HDF!A1327</f>
        <v>59554</v>
      </c>
      <c r="B1327" t="str">
        <f>Communes_HDF!B1327</f>
        <v>Sars-et-Rosières</v>
      </c>
      <c r="C1327" t="str">
        <f>_xlfn.XLOOKUP(A1327, INSEE_Communes!$A$2:$A$3783, INSEE_Communes!$F$2:$F$3783, "code introuvable")</f>
        <v>non publié</v>
      </c>
    </row>
    <row r="1328" spans="1:3">
      <c r="A1328" t="str">
        <f>Communes_HDF!A1328</f>
        <v>59556</v>
      </c>
      <c r="B1328" t="str">
        <f>Communes_HDF!B1328</f>
        <v>Sassegnies</v>
      </c>
      <c r="C1328" t="str">
        <f>_xlfn.XLOOKUP(A1328, INSEE_Communes!$A$2:$A$3783, INSEE_Communes!$F$2:$F$3783, "code introuvable")</f>
        <v>non publié</v>
      </c>
    </row>
    <row r="1329" spans="1:3">
      <c r="A1329" t="str">
        <f>Communes_HDF!A1329</f>
        <v>59557</v>
      </c>
      <c r="B1329" t="str">
        <f>Communes_HDF!B1329</f>
        <v>Saultain</v>
      </c>
      <c r="C1329">
        <f>_xlfn.XLOOKUP(A1329, INSEE_Communes!$A$2:$A$3783, INSEE_Communes!$F$2:$F$3783, "code introuvable")</f>
        <v>11</v>
      </c>
    </row>
    <row r="1330" spans="1:3">
      <c r="A1330" t="str">
        <f>Communes_HDF!A1330</f>
        <v>59558</v>
      </c>
      <c r="B1330" t="str">
        <f>Communes_HDF!B1330</f>
        <v>Saulzoir</v>
      </c>
      <c r="C1330" t="str">
        <f>_xlfn.XLOOKUP(A1330, INSEE_Communes!$A$2:$A$3783, INSEE_Communes!$F$2:$F$3783, "code introuvable")</f>
        <v>non publié</v>
      </c>
    </row>
    <row r="1331" spans="1:3">
      <c r="A1331" t="str">
        <f>Communes_HDF!A1331</f>
        <v>59559</v>
      </c>
      <c r="B1331" t="str">
        <f>Communes_HDF!B1331</f>
        <v>Sebourg</v>
      </c>
      <c r="C1331" t="str">
        <f>_xlfn.XLOOKUP(A1331, INSEE_Communes!$A$2:$A$3783, INSEE_Communes!$F$2:$F$3783, "code introuvable")</f>
        <v>non publié</v>
      </c>
    </row>
    <row r="1332" spans="1:3">
      <c r="A1332" t="str">
        <f>Communes_HDF!A1332</f>
        <v>59560</v>
      </c>
      <c r="B1332" t="str">
        <f>Communes_HDF!B1332</f>
        <v>Seclin</v>
      </c>
      <c r="C1332">
        <f>_xlfn.XLOOKUP(A1332, INSEE_Communes!$A$2:$A$3783, INSEE_Communes!$F$2:$F$3783, "code introuvable")</f>
        <v>17</v>
      </c>
    </row>
    <row r="1333" spans="1:3">
      <c r="A1333" t="str">
        <f>Communes_HDF!A1333</f>
        <v>59563</v>
      </c>
      <c r="B1333" t="str">
        <f>Communes_HDF!B1333</f>
        <v>Semousies</v>
      </c>
      <c r="C1333" t="str">
        <f>_xlfn.XLOOKUP(A1333, INSEE_Communes!$A$2:$A$3783, INSEE_Communes!$F$2:$F$3783, "code introuvable")</f>
        <v>non publié</v>
      </c>
    </row>
    <row r="1334" spans="1:3">
      <c r="A1334" t="str">
        <f>Communes_HDF!A1334</f>
        <v>59565</v>
      </c>
      <c r="B1334" t="str">
        <f>Communes_HDF!B1334</f>
        <v>Sepmeries</v>
      </c>
      <c r="C1334" t="str">
        <f>_xlfn.XLOOKUP(A1334, INSEE_Communes!$A$2:$A$3783, INSEE_Communes!$F$2:$F$3783, "code introuvable")</f>
        <v>non publié</v>
      </c>
    </row>
    <row r="1335" spans="1:3">
      <c r="A1335" t="str">
        <f>Communes_HDF!A1335</f>
        <v>59566</v>
      </c>
      <c r="B1335" t="str">
        <f>Communes_HDF!B1335</f>
        <v>Sequedin</v>
      </c>
      <c r="C1335">
        <f>_xlfn.XLOOKUP(A1335, INSEE_Communes!$A$2:$A$3783, INSEE_Communes!$F$2:$F$3783, "code introuvable")</f>
        <v>7</v>
      </c>
    </row>
    <row r="1336" spans="1:3">
      <c r="A1336" t="str">
        <f>Communes_HDF!A1336</f>
        <v>59568</v>
      </c>
      <c r="B1336" t="str">
        <f>Communes_HDF!B1336</f>
        <v>Sercus</v>
      </c>
      <c r="C1336" t="str">
        <f>_xlfn.XLOOKUP(A1336, INSEE_Communes!$A$2:$A$3783, INSEE_Communes!$F$2:$F$3783, "code introuvable")</f>
        <v>non publié</v>
      </c>
    </row>
    <row r="1337" spans="1:3">
      <c r="A1337" t="str">
        <f>Communes_HDF!A1337</f>
        <v>59569</v>
      </c>
      <c r="B1337" t="str">
        <f>Communes_HDF!B1337</f>
        <v>Sin-le-Noble</v>
      </c>
      <c r="C1337">
        <f>_xlfn.XLOOKUP(A1337, INSEE_Communes!$A$2:$A$3783, INSEE_Communes!$F$2:$F$3783, "code introuvable")</f>
        <v>26</v>
      </c>
    </row>
    <row r="1338" spans="1:3">
      <c r="A1338" t="str">
        <f>Communes_HDF!A1338</f>
        <v>59570</v>
      </c>
      <c r="B1338" t="str">
        <f>Communes_HDF!B1338</f>
        <v>Socx</v>
      </c>
      <c r="C1338" t="str">
        <f>_xlfn.XLOOKUP(A1338, INSEE_Communes!$A$2:$A$3783, INSEE_Communes!$F$2:$F$3783, "code introuvable")</f>
        <v>non publié</v>
      </c>
    </row>
    <row r="1339" spans="1:3">
      <c r="A1339" t="str">
        <f>Communes_HDF!A1339</f>
        <v>59571</v>
      </c>
      <c r="B1339" t="str">
        <f>Communes_HDF!B1339</f>
        <v>Solesmes</v>
      </c>
      <c r="C1339">
        <f>_xlfn.XLOOKUP(A1339, INSEE_Communes!$A$2:$A$3783, INSEE_Communes!$F$2:$F$3783, "code introuvable")</f>
        <v>20</v>
      </c>
    </row>
    <row r="1340" spans="1:3">
      <c r="A1340" t="str">
        <f>Communes_HDF!A1340</f>
        <v>59572</v>
      </c>
      <c r="B1340" t="str">
        <f>Communes_HDF!B1340</f>
        <v>Solre-le-Château</v>
      </c>
      <c r="C1340" t="str">
        <f>_xlfn.XLOOKUP(A1340, INSEE_Communes!$A$2:$A$3783, INSEE_Communes!$F$2:$F$3783, "code introuvable")</f>
        <v>non publié</v>
      </c>
    </row>
    <row r="1341" spans="1:3">
      <c r="A1341" t="str">
        <f>Communes_HDF!A1341</f>
        <v>59573</v>
      </c>
      <c r="B1341" t="str">
        <f>Communes_HDF!B1341</f>
        <v>Solrinnes</v>
      </c>
      <c r="C1341" t="str">
        <f>_xlfn.XLOOKUP(A1341, INSEE_Communes!$A$2:$A$3783, INSEE_Communes!$F$2:$F$3783, "code introuvable")</f>
        <v>non publié</v>
      </c>
    </row>
    <row r="1342" spans="1:3">
      <c r="A1342" t="str">
        <f>Communes_HDF!A1342</f>
        <v>59574</v>
      </c>
      <c r="B1342" t="str">
        <f>Communes_HDF!B1342</f>
        <v>Somain</v>
      </c>
      <c r="C1342">
        <f>_xlfn.XLOOKUP(A1342, INSEE_Communes!$A$2:$A$3783, INSEE_Communes!$F$2:$F$3783, "code introuvable")</f>
        <v>24</v>
      </c>
    </row>
    <row r="1343" spans="1:3">
      <c r="A1343" t="str">
        <f>Communes_HDF!A1343</f>
        <v>59575</v>
      </c>
      <c r="B1343" t="str">
        <f>Communes_HDF!B1343</f>
        <v>Sommaing</v>
      </c>
      <c r="C1343" t="str">
        <f>_xlfn.XLOOKUP(A1343, INSEE_Communes!$A$2:$A$3783, INSEE_Communes!$F$2:$F$3783, "code introuvable")</f>
        <v>non publié</v>
      </c>
    </row>
    <row r="1344" spans="1:3">
      <c r="A1344" t="str">
        <f>Communes_HDF!A1344</f>
        <v>59576</v>
      </c>
      <c r="B1344" t="str">
        <f>Communes_HDF!B1344</f>
        <v>Spycker</v>
      </c>
      <c r="C1344" t="str">
        <f>_xlfn.XLOOKUP(A1344, INSEE_Communes!$A$2:$A$3783, INSEE_Communes!$F$2:$F$3783, "code introuvable")</f>
        <v>non publié</v>
      </c>
    </row>
    <row r="1345" spans="1:3">
      <c r="A1345" t="str">
        <f>Communes_HDF!A1345</f>
        <v>59577</v>
      </c>
      <c r="B1345" t="str">
        <f>Communes_HDF!B1345</f>
        <v>Staple</v>
      </c>
      <c r="C1345" t="str">
        <f>_xlfn.XLOOKUP(A1345, INSEE_Communes!$A$2:$A$3783, INSEE_Communes!$F$2:$F$3783, "code introuvable")</f>
        <v>non publié</v>
      </c>
    </row>
    <row r="1346" spans="1:3">
      <c r="A1346" t="str">
        <f>Communes_HDF!A1346</f>
        <v>59578</v>
      </c>
      <c r="B1346" t="str">
        <f>Communes_HDF!B1346</f>
        <v>Steenbecque</v>
      </c>
      <c r="C1346" t="str">
        <f>_xlfn.XLOOKUP(A1346, INSEE_Communes!$A$2:$A$3783, INSEE_Communes!$F$2:$F$3783, "code introuvable")</f>
        <v>non publié</v>
      </c>
    </row>
    <row r="1347" spans="1:3">
      <c r="A1347" t="str">
        <f>Communes_HDF!A1347</f>
        <v>59579</v>
      </c>
      <c r="B1347" t="str">
        <f>Communes_HDF!B1347</f>
        <v>Steene</v>
      </c>
      <c r="C1347" t="str">
        <f>_xlfn.XLOOKUP(A1347, INSEE_Communes!$A$2:$A$3783, INSEE_Communes!$F$2:$F$3783, "code introuvable")</f>
        <v>non publié</v>
      </c>
    </row>
    <row r="1348" spans="1:3">
      <c r="A1348" t="str">
        <f>Communes_HDF!A1348</f>
        <v>59580</v>
      </c>
      <c r="B1348" t="str">
        <f>Communes_HDF!B1348</f>
        <v>Steenvoorde</v>
      </c>
      <c r="C1348">
        <f>_xlfn.XLOOKUP(A1348, INSEE_Communes!$A$2:$A$3783, INSEE_Communes!$F$2:$F$3783, "code introuvable")</f>
        <v>13</v>
      </c>
    </row>
    <row r="1349" spans="1:3">
      <c r="A1349" t="str">
        <f>Communes_HDF!A1349</f>
        <v>59581</v>
      </c>
      <c r="B1349" t="str">
        <f>Communes_HDF!B1349</f>
        <v>Steenwerck</v>
      </c>
      <c r="C1349">
        <f>_xlfn.XLOOKUP(A1349, INSEE_Communes!$A$2:$A$3783, INSEE_Communes!$F$2:$F$3783, "code introuvable")</f>
        <v>8</v>
      </c>
    </row>
    <row r="1350" spans="1:3">
      <c r="A1350" t="str">
        <f>Communes_HDF!A1350</f>
        <v>59582</v>
      </c>
      <c r="B1350" t="str">
        <f>Communes_HDF!B1350</f>
        <v>Strazeele</v>
      </c>
      <c r="C1350" t="str">
        <f>_xlfn.XLOOKUP(A1350, INSEE_Communes!$A$2:$A$3783, INSEE_Communes!$F$2:$F$3783, "code introuvable")</f>
        <v>non publié</v>
      </c>
    </row>
    <row r="1351" spans="1:3">
      <c r="A1351" t="str">
        <f>Communes_HDF!A1351</f>
        <v>59562</v>
      </c>
      <c r="B1351" t="str">
        <f>Communes_HDF!B1351</f>
        <v>Sémeries</v>
      </c>
      <c r="C1351" t="str">
        <f>_xlfn.XLOOKUP(A1351, INSEE_Communes!$A$2:$A$3783, INSEE_Communes!$F$2:$F$3783, "code introuvable")</f>
        <v>non publié</v>
      </c>
    </row>
    <row r="1352" spans="1:3">
      <c r="A1352" t="str">
        <f>Communes_HDF!A1352</f>
        <v>59567</v>
      </c>
      <c r="B1352" t="str">
        <f>Communes_HDF!B1352</f>
        <v>Séranvillers-Forenville</v>
      </c>
      <c r="C1352" t="str">
        <f>_xlfn.XLOOKUP(A1352, INSEE_Communes!$A$2:$A$3783, INSEE_Communes!$F$2:$F$3783, "code introuvable")</f>
        <v>non publié</v>
      </c>
    </row>
    <row r="1353" spans="1:3">
      <c r="A1353" t="str">
        <f>Communes_HDF!A1353</f>
        <v>59583</v>
      </c>
      <c r="B1353" t="str">
        <f>Communes_HDF!B1353</f>
        <v>Taisnières-en-Thiérache</v>
      </c>
      <c r="C1353" t="str">
        <f>_xlfn.XLOOKUP(A1353, INSEE_Communes!$A$2:$A$3783, INSEE_Communes!$F$2:$F$3783, "code introuvable")</f>
        <v>non publié</v>
      </c>
    </row>
    <row r="1354" spans="1:3">
      <c r="A1354" t="str">
        <f>Communes_HDF!A1354</f>
        <v>59584</v>
      </c>
      <c r="B1354" t="str">
        <f>Communes_HDF!B1354</f>
        <v>Taisnières-sur-Hon</v>
      </c>
      <c r="C1354" t="str">
        <f>_xlfn.XLOOKUP(A1354, INSEE_Communes!$A$2:$A$3783, INSEE_Communes!$F$2:$F$3783, "code introuvable")</f>
        <v>non publié</v>
      </c>
    </row>
    <row r="1355" spans="1:3">
      <c r="A1355" t="str">
        <f>Communes_HDF!A1355</f>
        <v>59585</v>
      </c>
      <c r="B1355" t="str">
        <f>Communes_HDF!B1355</f>
        <v>Templemars</v>
      </c>
      <c r="C1355">
        <f>_xlfn.XLOOKUP(A1355, INSEE_Communes!$A$2:$A$3783, INSEE_Communes!$F$2:$F$3783, "code introuvable")</f>
        <v>9</v>
      </c>
    </row>
    <row r="1356" spans="1:3">
      <c r="A1356" t="str">
        <f>Communes_HDF!A1356</f>
        <v>59586</v>
      </c>
      <c r="B1356" t="str">
        <f>Communes_HDF!B1356</f>
        <v>Templeuve-en-Pévèle</v>
      </c>
      <c r="C1356">
        <f>_xlfn.XLOOKUP(A1356, INSEE_Communes!$A$2:$A$3783, INSEE_Communes!$F$2:$F$3783, "code introuvable")</f>
        <v>7</v>
      </c>
    </row>
    <row r="1357" spans="1:3">
      <c r="A1357" t="str">
        <f>Communes_HDF!A1357</f>
        <v>59587</v>
      </c>
      <c r="B1357" t="str">
        <f>Communes_HDF!B1357</f>
        <v>Terdeghem</v>
      </c>
      <c r="C1357" t="str">
        <f>_xlfn.XLOOKUP(A1357, INSEE_Communes!$A$2:$A$3783, INSEE_Communes!$F$2:$F$3783, "code introuvable")</f>
        <v>non publié</v>
      </c>
    </row>
    <row r="1358" spans="1:3">
      <c r="A1358" t="str">
        <f>Communes_HDF!A1358</f>
        <v>59589</v>
      </c>
      <c r="B1358" t="str">
        <f>Communes_HDF!B1358</f>
        <v>Thiant</v>
      </c>
      <c r="C1358">
        <f>_xlfn.XLOOKUP(A1358, INSEE_Communes!$A$2:$A$3783, INSEE_Communes!$F$2:$F$3783, "code introuvable")</f>
        <v>15</v>
      </c>
    </row>
    <row r="1359" spans="1:3">
      <c r="A1359" t="str">
        <f>Communes_HDF!A1359</f>
        <v>59590</v>
      </c>
      <c r="B1359" t="str">
        <f>Communes_HDF!B1359</f>
        <v>Thiennes</v>
      </c>
      <c r="C1359" t="str">
        <f>_xlfn.XLOOKUP(A1359, INSEE_Communes!$A$2:$A$3783, INSEE_Communes!$F$2:$F$3783, "code introuvable")</f>
        <v>non publié</v>
      </c>
    </row>
    <row r="1360" spans="1:3">
      <c r="A1360" t="str">
        <f>Communes_HDF!A1360</f>
        <v>59591</v>
      </c>
      <c r="B1360" t="str">
        <f>Communes_HDF!B1360</f>
        <v>Thivencelle</v>
      </c>
      <c r="C1360" t="str">
        <f>_xlfn.XLOOKUP(A1360, INSEE_Communes!$A$2:$A$3783, INSEE_Communes!$F$2:$F$3783, "code introuvable")</f>
        <v>non publié</v>
      </c>
    </row>
    <row r="1361" spans="1:3">
      <c r="A1361" t="str">
        <f>Communes_HDF!A1361</f>
        <v>59592</v>
      </c>
      <c r="B1361" t="str">
        <f>Communes_HDF!B1361</f>
        <v>Thumeries</v>
      </c>
      <c r="C1361">
        <f>_xlfn.XLOOKUP(A1361, INSEE_Communes!$A$2:$A$3783, INSEE_Communes!$F$2:$F$3783, "code introuvable")</f>
        <v>7</v>
      </c>
    </row>
    <row r="1362" spans="1:3">
      <c r="A1362" t="str">
        <f>Communes_HDF!A1362</f>
        <v>59594</v>
      </c>
      <c r="B1362" t="str">
        <f>Communes_HDF!B1362</f>
        <v>Thun-Saint-Amand</v>
      </c>
      <c r="C1362" t="str">
        <f>_xlfn.XLOOKUP(A1362, INSEE_Communes!$A$2:$A$3783, INSEE_Communes!$F$2:$F$3783, "code introuvable")</f>
        <v>non publié</v>
      </c>
    </row>
    <row r="1363" spans="1:3">
      <c r="A1363" t="str">
        <f>Communes_HDF!A1363</f>
        <v>59595</v>
      </c>
      <c r="B1363" t="str">
        <f>Communes_HDF!B1363</f>
        <v>Thun-Saint-Martin</v>
      </c>
      <c r="C1363" t="str">
        <f>_xlfn.XLOOKUP(A1363, INSEE_Communes!$A$2:$A$3783, INSEE_Communes!$F$2:$F$3783, "code introuvable")</f>
        <v>non publié</v>
      </c>
    </row>
    <row r="1364" spans="1:3">
      <c r="A1364" t="str">
        <f>Communes_HDF!A1364</f>
        <v>59593</v>
      </c>
      <c r="B1364" t="str">
        <f>Communes_HDF!B1364</f>
        <v>Thun-l'Évêque</v>
      </c>
      <c r="C1364" t="str">
        <f>_xlfn.XLOOKUP(A1364, INSEE_Communes!$A$2:$A$3783, INSEE_Communes!$F$2:$F$3783, "code introuvable")</f>
        <v>non publié</v>
      </c>
    </row>
    <row r="1365" spans="1:3">
      <c r="A1365" t="str">
        <f>Communes_HDF!A1365</f>
        <v>59597</v>
      </c>
      <c r="B1365" t="str">
        <f>Communes_HDF!B1365</f>
        <v>Tilloy-lez-Cambrai</v>
      </c>
      <c r="C1365" t="str">
        <f>_xlfn.XLOOKUP(A1365, INSEE_Communes!$A$2:$A$3783, INSEE_Communes!$F$2:$F$3783, "code introuvable")</f>
        <v>non publié</v>
      </c>
    </row>
    <row r="1366" spans="1:3">
      <c r="A1366" t="str">
        <f>Communes_HDF!A1366</f>
        <v>59596</v>
      </c>
      <c r="B1366" t="str">
        <f>Communes_HDF!B1366</f>
        <v>Tilloy-lez-Marchiennes</v>
      </c>
      <c r="C1366" t="str">
        <f>_xlfn.XLOOKUP(A1366, INSEE_Communes!$A$2:$A$3783, INSEE_Communes!$F$2:$F$3783, "code introuvable")</f>
        <v>non publié</v>
      </c>
    </row>
    <row r="1367" spans="1:3">
      <c r="A1367" t="str">
        <f>Communes_HDF!A1367</f>
        <v>59598</v>
      </c>
      <c r="B1367" t="str">
        <f>Communes_HDF!B1367</f>
        <v>Toufflers</v>
      </c>
      <c r="C1367">
        <f>_xlfn.XLOOKUP(A1367, INSEE_Communes!$A$2:$A$3783, INSEE_Communes!$F$2:$F$3783, "code introuvable")</f>
        <v>9</v>
      </c>
    </row>
    <row r="1368" spans="1:3">
      <c r="A1368" t="str">
        <f>Communes_HDF!A1368</f>
        <v>59599</v>
      </c>
      <c r="B1368" t="str">
        <f>Communes_HDF!B1368</f>
        <v>Tourcoing</v>
      </c>
      <c r="C1368">
        <f>_xlfn.XLOOKUP(A1368, INSEE_Communes!$A$2:$A$3783, INSEE_Communes!$F$2:$F$3783, "code introuvable")</f>
        <v>30.3</v>
      </c>
    </row>
    <row r="1369" spans="1:3">
      <c r="A1369" t="str">
        <f>Communes_HDF!A1369</f>
        <v>59600</v>
      </c>
      <c r="B1369" t="str">
        <f>Communes_HDF!B1369</f>
        <v>Tourmignies</v>
      </c>
      <c r="C1369" t="str">
        <f>_xlfn.XLOOKUP(A1369, INSEE_Communes!$A$2:$A$3783, INSEE_Communes!$F$2:$F$3783, "code introuvable")</f>
        <v>non publié</v>
      </c>
    </row>
    <row r="1370" spans="1:3">
      <c r="A1370" t="str">
        <f>Communes_HDF!A1370</f>
        <v>59602</v>
      </c>
      <c r="B1370" t="str">
        <f>Communes_HDF!B1370</f>
        <v>Tressin</v>
      </c>
      <c r="C1370" t="str">
        <f>_xlfn.XLOOKUP(A1370, INSEE_Communes!$A$2:$A$3783, INSEE_Communes!$F$2:$F$3783, "code introuvable")</f>
        <v>non publié</v>
      </c>
    </row>
    <row r="1371" spans="1:3">
      <c r="A1371" t="str">
        <f>Communes_HDF!A1371</f>
        <v>59603</v>
      </c>
      <c r="B1371" t="str">
        <f>Communes_HDF!B1371</f>
        <v>Trith-Saint-Léger</v>
      </c>
      <c r="C1371">
        <f>_xlfn.XLOOKUP(A1371, INSEE_Communes!$A$2:$A$3783, INSEE_Communes!$F$2:$F$3783, "code introuvable")</f>
        <v>20</v>
      </c>
    </row>
    <row r="1372" spans="1:3">
      <c r="A1372" t="str">
        <f>Communes_HDF!A1372</f>
        <v>59604</v>
      </c>
      <c r="B1372" t="str">
        <f>Communes_HDF!B1372</f>
        <v>Troisvilles</v>
      </c>
      <c r="C1372" t="str">
        <f>_xlfn.XLOOKUP(A1372, INSEE_Communes!$A$2:$A$3783, INSEE_Communes!$F$2:$F$3783, "code introuvable")</f>
        <v>non publié</v>
      </c>
    </row>
    <row r="1373" spans="1:3">
      <c r="A1373" t="str">
        <f>Communes_HDF!A1373</f>
        <v>59601</v>
      </c>
      <c r="B1373" t="str">
        <f>Communes_HDF!B1373</f>
        <v>Trélon</v>
      </c>
      <c r="C1373">
        <f>_xlfn.XLOOKUP(A1373, INSEE_Communes!$A$2:$A$3783, INSEE_Communes!$F$2:$F$3783, "code introuvable")</f>
        <v>22</v>
      </c>
    </row>
    <row r="1374" spans="1:3">
      <c r="A1374" t="str">
        <f>Communes_HDF!A1374</f>
        <v>59588</v>
      </c>
      <c r="B1374" t="str">
        <f>Communes_HDF!B1374</f>
        <v>Téteghem-Coudekerque-Village</v>
      </c>
      <c r="C1374">
        <f>_xlfn.XLOOKUP(A1374, INSEE_Communes!$A$2:$A$3783, INSEE_Communes!$F$2:$F$3783, "code introuvable")</f>
        <v>9</v>
      </c>
    </row>
    <row r="1375" spans="1:3">
      <c r="A1375" t="str">
        <f>Communes_HDF!A1375</f>
        <v>59605</v>
      </c>
      <c r="B1375" t="str">
        <f>Communes_HDF!B1375</f>
        <v>Uxem</v>
      </c>
      <c r="C1375" t="str">
        <f>_xlfn.XLOOKUP(A1375, INSEE_Communes!$A$2:$A$3783, INSEE_Communes!$F$2:$F$3783, "code introuvable")</f>
        <v>non publié</v>
      </c>
    </row>
    <row r="1376" spans="1:3">
      <c r="A1376" t="str">
        <f>Communes_HDF!A1376</f>
        <v>59606</v>
      </c>
      <c r="B1376" t="str">
        <f>Communes_HDF!B1376</f>
        <v>Valenciennes</v>
      </c>
      <c r="C1376">
        <f>_xlfn.XLOOKUP(A1376, INSEE_Communes!$A$2:$A$3783, INSEE_Communes!$F$2:$F$3783, "code introuvable")</f>
        <v>27.8</v>
      </c>
    </row>
    <row r="1377" spans="1:3">
      <c r="A1377" t="str">
        <f>Communes_HDF!A1377</f>
        <v>59607</v>
      </c>
      <c r="B1377" t="str">
        <f>Communes_HDF!B1377</f>
        <v>Vendegies-au-Bois</v>
      </c>
      <c r="C1377" t="str">
        <f>_xlfn.XLOOKUP(A1377, INSEE_Communes!$A$2:$A$3783, INSEE_Communes!$F$2:$F$3783, "code introuvable")</f>
        <v>non publié</v>
      </c>
    </row>
    <row r="1378" spans="1:3">
      <c r="A1378" t="str">
        <f>Communes_HDF!A1378</f>
        <v>59608</v>
      </c>
      <c r="B1378" t="str">
        <f>Communes_HDF!B1378</f>
        <v>Vendegies-sur-Écaillon</v>
      </c>
      <c r="C1378" t="str">
        <f>_xlfn.XLOOKUP(A1378, INSEE_Communes!$A$2:$A$3783, INSEE_Communes!$F$2:$F$3783, "code introuvable")</f>
        <v>non publié</v>
      </c>
    </row>
    <row r="1379" spans="1:3">
      <c r="A1379" t="str">
        <f>Communes_HDF!A1379</f>
        <v>59609</v>
      </c>
      <c r="B1379" t="str">
        <f>Communes_HDF!B1379</f>
        <v>Vendeville</v>
      </c>
      <c r="C1379" t="str">
        <f>_xlfn.XLOOKUP(A1379, INSEE_Communes!$A$2:$A$3783, INSEE_Communes!$F$2:$F$3783, "code introuvable")</f>
        <v>non publié</v>
      </c>
    </row>
    <row r="1380" spans="1:3">
      <c r="A1380" t="str">
        <f>Communes_HDF!A1380</f>
        <v>59610</v>
      </c>
      <c r="B1380" t="str">
        <f>Communes_HDF!B1380</f>
        <v>Verchain-Maugré</v>
      </c>
      <c r="C1380" t="str">
        <f>_xlfn.XLOOKUP(A1380, INSEE_Communes!$A$2:$A$3783, INSEE_Communes!$F$2:$F$3783, "code introuvable")</f>
        <v>non publié</v>
      </c>
    </row>
    <row r="1381" spans="1:3">
      <c r="A1381" t="str">
        <f>Communes_HDF!A1381</f>
        <v>59611</v>
      </c>
      <c r="B1381" t="str">
        <f>Communes_HDF!B1381</f>
        <v>Verlinghem</v>
      </c>
      <c r="C1381">
        <f>_xlfn.XLOOKUP(A1381, INSEE_Communes!$A$2:$A$3783, INSEE_Communes!$F$2:$F$3783, "code introuvable")</f>
        <v>6</v>
      </c>
    </row>
    <row r="1382" spans="1:3">
      <c r="A1382" t="str">
        <f>Communes_HDF!A1382</f>
        <v>59612</v>
      </c>
      <c r="B1382" t="str">
        <f>Communes_HDF!B1382</f>
        <v>Vertain</v>
      </c>
      <c r="C1382" t="str">
        <f>_xlfn.XLOOKUP(A1382, INSEE_Communes!$A$2:$A$3783, INSEE_Communes!$F$2:$F$3783, "code introuvable")</f>
        <v>non publié</v>
      </c>
    </row>
    <row r="1383" spans="1:3">
      <c r="A1383" t="str">
        <f>Communes_HDF!A1383</f>
        <v>59613</v>
      </c>
      <c r="B1383" t="str">
        <f>Communes_HDF!B1383</f>
        <v>Vicq</v>
      </c>
      <c r="C1383" t="str">
        <f>_xlfn.XLOOKUP(A1383, INSEE_Communes!$A$2:$A$3783, INSEE_Communes!$F$2:$F$3783, "code introuvable")</f>
        <v>non publié</v>
      </c>
    </row>
    <row r="1384" spans="1:3">
      <c r="A1384" t="str">
        <f>Communes_HDF!A1384</f>
        <v>59614</v>
      </c>
      <c r="B1384" t="str">
        <f>Communes_HDF!B1384</f>
        <v>Viesly</v>
      </c>
      <c r="C1384" t="str">
        <f>_xlfn.XLOOKUP(A1384, INSEE_Communes!$A$2:$A$3783, INSEE_Communes!$F$2:$F$3783, "code introuvable")</f>
        <v>non publié</v>
      </c>
    </row>
    <row r="1385" spans="1:3">
      <c r="A1385" t="str">
        <f>Communes_HDF!A1385</f>
        <v>59615</v>
      </c>
      <c r="B1385" t="str">
        <f>Communes_HDF!B1385</f>
        <v>Vieux-Berquin</v>
      </c>
      <c r="C1385">
        <f>_xlfn.XLOOKUP(A1385, INSEE_Communes!$A$2:$A$3783, INSEE_Communes!$F$2:$F$3783, "code introuvable")</f>
        <v>7</v>
      </c>
    </row>
    <row r="1386" spans="1:3">
      <c r="A1386" t="str">
        <f>Communes_HDF!A1386</f>
        <v>59616</v>
      </c>
      <c r="B1386" t="str">
        <f>Communes_HDF!B1386</f>
        <v>Vieux-Condé</v>
      </c>
      <c r="C1386">
        <f>_xlfn.XLOOKUP(A1386, INSEE_Communes!$A$2:$A$3783, INSEE_Communes!$F$2:$F$3783, "code introuvable")</f>
        <v>28</v>
      </c>
    </row>
    <row r="1387" spans="1:3">
      <c r="A1387" t="str">
        <f>Communes_HDF!A1387</f>
        <v>59617</v>
      </c>
      <c r="B1387" t="str">
        <f>Communes_HDF!B1387</f>
        <v>Vieux-Mesnil</v>
      </c>
      <c r="C1387" t="str">
        <f>_xlfn.XLOOKUP(A1387, INSEE_Communes!$A$2:$A$3783, INSEE_Communes!$F$2:$F$3783, "code introuvable")</f>
        <v>non publié</v>
      </c>
    </row>
    <row r="1388" spans="1:3">
      <c r="A1388" t="str">
        <f>Communes_HDF!A1388</f>
        <v>59618</v>
      </c>
      <c r="B1388" t="str">
        <f>Communes_HDF!B1388</f>
        <v>Vieux-Reng</v>
      </c>
      <c r="C1388" t="str">
        <f>_xlfn.XLOOKUP(A1388, INSEE_Communes!$A$2:$A$3783, INSEE_Communes!$F$2:$F$3783, "code introuvable")</f>
        <v>non publié</v>
      </c>
    </row>
    <row r="1389" spans="1:3">
      <c r="A1389" t="str">
        <f>Communes_HDF!A1389</f>
        <v>59009</v>
      </c>
      <c r="B1389" t="str">
        <f>Communes_HDF!B1389</f>
        <v>Villeneuve-d'Ascq</v>
      </c>
      <c r="C1389">
        <f>_xlfn.XLOOKUP(A1389, INSEE_Communes!$A$2:$A$3783, INSEE_Communes!$F$2:$F$3783, "code introuvable")</f>
        <v>24</v>
      </c>
    </row>
    <row r="1390" spans="1:3">
      <c r="A1390" t="str">
        <f>Communes_HDF!A1390</f>
        <v>59619</v>
      </c>
      <c r="B1390" t="str">
        <f>Communes_HDF!B1390</f>
        <v>Villereau</v>
      </c>
      <c r="C1390" t="str">
        <f>_xlfn.XLOOKUP(A1390, INSEE_Communes!$A$2:$A$3783, INSEE_Communes!$F$2:$F$3783, "code introuvable")</f>
        <v>non publié</v>
      </c>
    </row>
    <row r="1391" spans="1:3">
      <c r="A1391" t="str">
        <f>Communes_HDF!A1391</f>
        <v>59623</v>
      </c>
      <c r="B1391" t="str">
        <f>Communes_HDF!B1391</f>
        <v>Villers-Guislain</v>
      </c>
      <c r="C1391" t="str">
        <f>_xlfn.XLOOKUP(A1391, INSEE_Communes!$A$2:$A$3783, INSEE_Communes!$F$2:$F$3783, "code introuvable")</f>
        <v>non publié</v>
      </c>
    </row>
    <row r="1392" spans="1:3">
      <c r="A1392" t="str">
        <f>Communes_HDF!A1392</f>
        <v>59624</v>
      </c>
      <c r="B1392" t="str">
        <f>Communes_HDF!B1392</f>
        <v>Villers-Outréaux</v>
      </c>
      <c r="C1392">
        <f>_xlfn.XLOOKUP(A1392, INSEE_Communes!$A$2:$A$3783, INSEE_Communes!$F$2:$F$3783, "code introuvable")</f>
        <v>20</v>
      </c>
    </row>
    <row r="1393" spans="1:3">
      <c r="A1393" t="str">
        <f>Communes_HDF!A1393</f>
        <v>59625</v>
      </c>
      <c r="B1393" t="str">
        <f>Communes_HDF!B1393</f>
        <v>Villers-Plouich</v>
      </c>
      <c r="C1393" t="str">
        <f>_xlfn.XLOOKUP(A1393, INSEE_Communes!$A$2:$A$3783, INSEE_Communes!$F$2:$F$3783, "code introuvable")</f>
        <v>non publié</v>
      </c>
    </row>
    <row r="1394" spans="1:3">
      <c r="A1394" t="str">
        <f>Communes_HDF!A1394</f>
        <v>59626</v>
      </c>
      <c r="B1394" t="str">
        <f>Communes_HDF!B1394</f>
        <v>Villers-Pol</v>
      </c>
      <c r="C1394" t="str">
        <f>_xlfn.XLOOKUP(A1394, INSEE_Communes!$A$2:$A$3783, INSEE_Communes!$F$2:$F$3783, "code introuvable")</f>
        <v>non publié</v>
      </c>
    </row>
    <row r="1395" spans="1:3">
      <c r="A1395" t="str">
        <f>Communes_HDF!A1395</f>
        <v>59627</v>
      </c>
      <c r="B1395" t="str">
        <f>Communes_HDF!B1395</f>
        <v>Villers-Sire-Nicole</v>
      </c>
      <c r="C1395" t="str">
        <f>_xlfn.XLOOKUP(A1395, INSEE_Communes!$A$2:$A$3783, INSEE_Communes!$F$2:$F$3783, "code introuvable")</f>
        <v>non publié</v>
      </c>
    </row>
    <row r="1396" spans="1:3">
      <c r="A1396" t="str">
        <f>Communes_HDF!A1396</f>
        <v>59620</v>
      </c>
      <c r="B1396" t="str">
        <f>Communes_HDF!B1396</f>
        <v>Villers-au-Tertre</v>
      </c>
      <c r="C1396" t="str">
        <f>_xlfn.XLOOKUP(A1396, INSEE_Communes!$A$2:$A$3783, INSEE_Communes!$F$2:$F$3783, "code introuvable")</f>
        <v>non publié</v>
      </c>
    </row>
    <row r="1397" spans="1:3">
      <c r="A1397" t="str">
        <f>Communes_HDF!A1397</f>
        <v>59622</v>
      </c>
      <c r="B1397" t="str">
        <f>Communes_HDF!B1397</f>
        <v>Villers-en-Cauchies</v>
      </c>
      <c r="C1397" t="str">
        <f>_xlfn.XLOOKUP(A1397, INSEE_Communes!$A$2:$A$3783, INSEE_Communes!$F$2:$F$3783, "code introuvable")</f>
        <v>non publié</v>
      </c>
    </row>
    <row r="1398" spans="1:3">
      <c r="A1398" t="str">
        <f>Communes_HDF!A1398</f>
        <v>59628</v>
      </c>
      <c r="B1398" t="str">
        <f>Communes_HDF!B1398</f>
        <v>Volckerinckhove</v>
      </c>
      <c r="C1398" t="str">
        <f>_xlfn.XLOOKUP(A1398, INSEE_Communes!$A$2:$A$3783, INSEE_Communes!$F$2:$F$3783, "code introuvable")</f>
        <v>non publié</v>
      </c>
    </row>
    <row r="1399" spans="1:3">
      <c r="A1399" t="str">
        <f>Communes_HDF!A1399</f>
        <v>59629</v>
      </c>
      <c r="B1399" t="str">
        <f>Communes_HDF!B1399</f>
        <v>Vred</v>
      </c>
      <c r="C1399" t="str">
        <f>_xlfn.XLOOKUP(A1399, INSEE_Communes!$A$2:$A$3783, INSEE_Communes!$F$2:$F$3783, "code introuvable")</f>
        <v>non publié</v>
      </c>
    </row>
    <row r="1400" spans="1:3">
      <c r="A1400" t="str">
        <f>Communes_HDF!A1400</f>
        <v>59630</v>
      </c>
      <c r="B1400" t="str">
        <f>Communes_HDF!B1400</f>
        <v>Wahagnies</v>
      </c>
      <c r="C1400">
        <f>_xlfn.XLOOKUP(A1400, INSEE_Communes!$A$2:$A$3783, INSEE_Communes!$F$2:$F$3783, "code introuvable")</f>
        <v>10</v>
      </c>
    </row>
    <row r="1401" spans="1:3">
      <c r="A1401" t="str">
        <f>Communes_HDF!A1401</f>
        <v>59631</v>
      </c>
      <c r="B1401" t="str">
        <f>Communes_HDF!B1401</f>
        <v>Walincourt-Selvigny</v>
      </c>
      <c r="C1401">
        <f>_xlfn.XLOOKUP(A1401, INSEE_Communes!$A$2:$A$3783, INSEE_Communes!$F$2:$F$3783, "code introuvable")</f>
        <v>20</v>
      </c>
    </row>
    <row r="1402" spans="1:3">
      <c r="A1402" t="str">
        <f>Communes_HDF!A1402</f>
        <v>59632</v>
      </c>
      <c r="B1402" t="str">
        <f>Communes_HDF!B1402</f>
        <v>Wallers</v>
      </c>
      <c r="C1402">
        <f>_xlfn.XLOOKUP(A1402, INSEE_Communes!$A$2:$A$3783, INSEE_Communes!$F$2:$F$3783, "code introuvable")</f>
        <v>20</v>
      </c>
    </row>
    <row r="1403" spans="1:3">
      <c r="A1403" t="str">
        <f>Communes_HDF!A1403</f>
        <v>59633</v>
      </c>
      <c r="B1403" t="str">
        <f>Communes_HDF!B1403</f>
        <v>Wallers-en-Fagne</v>
      </c>
      <c r="C1403" t="str">
        <f>_xlfn.XLOOKUP(A1403, INSEE_Communes!$A$2:$A$3783, INSEE_Communes!$F$2:$F$3783, "code introuvable")</f>
        <v>non publié</v>
      </c>
    </row>
    <row r="1404" spans="1:3">
      <c r="A1404" t="str">
        <f>Communes_HDF!A1404</f>
        <v>59634</v>
      </c>
      <c r="B1404" t="str">
        <f>Communes_HDF!B1404</f>
        <v>Wallon-Cappel</v>
      </c>
      <c r="C1404" t="str">
        <f>_xlfn.XLOOKUP(A1404, INSEE_Communes!$A$2:$A$3783, INSEE_Communes!$F$2:$F$3783, "code introuvable")</f>
        <v>non publié</v>
      </c>
    </row>
    <row r="1405" spans="1:3">
      <c r="A1405" t="str">
        <f>Communes_HDF!A1405</f>
        <v>59635</v>
      </c>
      <c r="B1405" t="str">
        <f>Communes_HDF!B1405</f>
        <v>Wambaix</v>
      </c>
      <c r="C1405" t="str">
        <f>_xlfn.XLOOKUP(A1405, INSEE_Communes!$A$2:$A$3783, INSEE_Communes!$F$2:$F$3783, "code introuvable")</f>
        <v>non publié</v>
      </c>
    </row>
    <row r="1406" spans="1:3">
      <c r="A1406" t="str">
        <f>Communes_HDF!A1406</f>
        <v>59636</v>
      </c>
      <c r="B1406" t="str">
        <f>Communes_HDF!B1406</f>
        <v>Wambrechies</v>
      </c>
      <c r="C1406">
        <f>_xlfn.XLOOKUP(A1406, INSEE_Communes!$A$2:$A$3783, INSEE_Communes!$F$2:$F$3783, "code introuvable")</f>
        <v>8</v>
      </c>
    </row>
    <row r="1407" spans="1:3">
      <c r="A1407" t="str">
        <f>Communes_HDF!A1407</f>
        <v>59637</v>
      </c>
      <c r="B1407" t="str">
        <f>Communes_HDF!B1407</f>
        <v>Wandignies-Hamage</v>
      </c>
      <c r="C1407" t="str">
        <f>_xlfn.XLOOKUP(A1407, INSEE_Communes!$A$2:$A$3783, INSEE_Communes!$F$2:$F$3783, "code introuvable")</f>
        <v>non publié</v>
      </c>
    </row>
    <row r="1408" spans="1:3">
      <c r="A1408" t="str">
        <f>Communes_HDF!A1408</f>
        <v>59638</v>
      </c>
      <c r="B1408" t="str">
        <f>Communes_HDF!B1408</f>
        <v>Wannehain</v>
      </c>
      <c r="C1408" t="str">
        <f>_xlfn.XLOOKUP(A1408, INSEE_Communes!$A$2:$A$3783, INSEE_Communes!$F$2:$F$3783, "code introuvable")</f>
        <v>non publié</v>
      </c>
    </row>
    <row r="1409" spans="1:3">
      <c r="A1409" t="str">
        <f>Communes_HDF!A1409</f>
        <v>59639</v>
      </c>
      <c r="B1409" t="str">
        <f>Communes_HDF!B1409</f>
        <v>Wargnies-le-Grand</v>
      </c>
      <c r="C1409" t="str">
        <f>_xlfn.XLOOKUP(A1409, INSEE_Communes!$A$2:$A$3783, INSEE_Communes!$F$2:$F$3783, "code introuvable")</f>
        <v>non publié</v>
      </c>
    </row>
    <row r="1410" spans="1:3">
      <c r="A1410" t="str">
        <f>Communes_HDF!A1410</f>
        <v>59640</v>
      </c>
      <c r="B1410" t="str">
        <f>Communes_HDF!B1410</f>
        <v>Wargnies-le-Petit</v>
      </c>
      <c r="C1410" t="str">
        <f>_xlfn.XLOOKUP(A1410, INSEE_Communes!$A$2:$A$3783, INSEE_Communes!$F$2:$F$3783, "code introuvable")</f>
        <v>non publié</v>
      </c>
    </row>
    <row r="1411" spans="1:3">
      <c r="A1411" t="str">
        <f>Communes_HDF!A1411</f>
        <v>59641</v>
      </c>
      <c r="B1411" t="str">
        <f>Communes_HDF!B1411</f>
        <v>Warhem</v>
      </c>
      <c r="C1411" t="str">
        <f>_xlfn.XLOOKUP(A1411, INSEE_Communes!$A$2:$A$3783, INSEE_Communes!$F$2:$F$3783, "code introuvable")</f>
        <v>non publié</v>
      </c>
    </row>
    <row r="1412" spans="1:3">
      <c r="A1412" t="str">
        <f>Communes_HDF!A1412</f>
        <v>59642</v>
      </c>
      <c r="B1412" t="str">
        <f>Communes_HDF!B1412</f>
        <v>Warlaing</v>
      </c>
      <c r="C1412" t="str">
        <f>_xlfn.XLOOKUP(A1412, INSEE_Communes!$A$2:$A$3783, INSEE_Communes!$F$2:$F$3783, "code introuvable")</f>
        <v>non publié</v>
      </c>
    </row>
    <row r="1413" spans="1:3">
      <c r="A1413" t="str">
        <f>Communes_HDF!A1413</f>
        <v>59643</v>
      </c>
      <c r="B1413" t="str">
        <f>Communes_HDF!B1413</f>
        <v>Warneton</v>
      </c>
      <c r="C1413" t="str">
        <f>_xlfn.XLOOKUP(A1413, INSEE_Communes!$A$2:$A$3783, INSEE_Communes!$F$2:$F$3783, "code introuvable")</f>
        <v>non publié</v>
      </c>
    </row>
    <row r="1414" spans="1:3">
      <c r="A1414" t="str">
        <f>Communes_HDF!A1414</f>
        <v>59645</v>
      </c>
      <c r="B1414" t="str">
        <f>Communes_HDF!B1414</f>
        <v>Wasnes-au-Bac</v>
      </c>
      <c r="C1414" t="str">
        <f>_xlfn.XLOOKUP(A1414, INSEE_Communes!$A$2:$A$3783, INSEE_Communes!$F$2:$F$3783, "code introuvable")</f>
        <v>non publié</v>
      </c>
    </row>
    <row r="1415" spans="1:3">
      <c r="A1415" t="str">
        <f>Communes_HDF!A1415</f>
        <v>59646</v>
      </c>
      <c r="B1415" t="str">
        <f>Communes_HDF!B1415</f>
        <v>Wasquehal</v>
      </c>
      <c r="C1415">
        <f>_xlfn.XLOOKUP(A1415, INSEE_Communes!$A$2:$A$3783, INSEE_Communes!$F$2:$F$3783, "code introuvable")</f>
        <v>12.1</v>
      </c>
    </row>
    <row r="1416" spans="1:3">
      <c r="A1416" t="str">
        <f>Communes_HDF!A1416</f>
        <v>59647</v>
      </c>
      <c r="B1416" t="str">
        <f>Communes_HDF!B1416</f>
        <v>Watten</v>
      </c>
      <c r="C1416">
        <f>_xlfn.XLOOKUP(A1416, INSEE_Communes!$A$2:$A$3783, INSEE_Communes!$F$2:$F$3783, "code introuvable")</f>
        <v>19</v>
      </c>
    </row>
    <row r="1417" spans="1:3">
      <c r="A1417" t="str">
        <f>Communes_HDF!A1417</f>
        <v>59648</v>
      </c>
      <c r="B1417" t="str">
        <f>Communes_HDF!B1417</f>
        <v>Wattignies</v>
      </c>
      <c r="C1417">
        <f>_xlfn.XLOOKUP(A1417, INSEE_Communes!$A$2:$A$3783, INSEE_Communes!$F$2:$F$3783, "code introuvable")</f>
        <v>22</v>
      </c>
    </row>
    <row r="1418" spans="1:3">
      <c r="A1418" t="str">
        <f>Communes_HDF!A1418</f>
        <v>59649</v>
      </c>
      <c r="B1418" t="str">
        <f>Communes_HDF!B1418</f>
        <v>Wattignies-la-Victoire</v>
      </c>
      <c r="C1418" t="str">
        <f>_xlfn.XLOOKUP(A1418, INSEE_Communes!$A$2:$A$3783, INSEE_Communes!$F$2:$F$3783, "code introuvable")</f>
        <v>non publié</v>
      </c>
    </row>
    <row r="1419" spans="1:3">
      <c r="A1419" t="str">
        <f>Communes_HDF!A1419</f>
        <v>59650</v>
      </c>
      <c r="B1419" t="str">
        <f>Communes_HDF!B1419</f>
        <v>Wattrelos</v>
      </c>
      <c r="C1419">
        <f>_xlfn.XLOOKUP(A1419, INSEE_Communes!$A$2:$A$3783, INSEE_Communes!$F$2:$F$3783, "code introuvable")</f>
        <v>23.8</v>
      </c>
    </row>
    <row r="1420" spans="1:3">
      <c r="A1420" t="str">
        <f>Communes_HDF!A1420</f>
        <v>59651</v>
      </c>
      <c r="B1420" t="str">
        <f>Communes_HDF!B1420</f>
        <v>Wavrechain-sous-Denain</v>
      </c>
      <c r="C1420" t="str">
        <f>_xlfn.XLOOKUP(A1420, INSEE_Communes!$A$2:$A$3783, INSEE_Communes!$F$2:$F$3783, "code introuvable")</f>
        <v>non publié</v>
      </c>
    </row>
    <row r="1421" spans="1:3">
      <c r="A1421" t="str">
        <f>Communes_HDF!A1421</f>
        <v>59652</v>
      </c>
      <c r="B1421" t="str">
        <f>Communes_HDF!B1421</f>
        <v>Wavrechain-sous-Faulx</v>
      </c>
      <c r="C1421" t="str">
        <f>_xlfn.XLOOKUP(A1421, INSEE_Communes!$A$2:$A$3783, INSEE_Communes!$F$2:$F$3783, "code introuvable")</f>
        <v>non publié</v>
      </c>
    </row>
    <row r="1422" spans="1:3">
      <c r="A1422" t="str">
        <f>Communes_HDF!A1422</f>
        <v>59653</v>
      </c>
      <c r="B1422" t="str">
        <f>Communes_HDF!B1422</f>
        <v>Wavrin</v>
      </c>
      <c r="C1422">
        <f>_xlfn.XLOOKUP(A1422, INSEE_Communes!$A$2:$A$3783, INSEE_Communes!$F$2:$F$3783, "code introuvable")</f>
        <v>12</v>
      </c>
    </row>
    <row r="1423" spans="1:3">
      <c r="A1423" t="str">
        <f>Communes_HDF!A1423</f>
        <v>59654</v>
      </c>
      <c r="B1423" t="str">
        <f>Communes_HDF!B1423</f>
        <v>Waziers</v>
      </c>
      <c r="C1423">
        <f>_xlfn.XLOOKUP(A1423, INSEE_Communes!$A$2:$A$3783, INSEE_Communes!$F$2:$F$3783, "code introuvable")</f>
        <v>33</v>
      </c>
    </row>
    <row r="1424" spans="1:3">
      <c r="A1424" t="str">
        <f>Communes_HDF!A1424</f>
        <v>59655</v>
      </c>
      <c r="B1424" t="str">
        <f>Communes_HDF!B1424</f>
        <v>Wemaers-Cappel</v>
      </c>
      <c r="C1424" t="str">
        <f>_xlfn.XLOOKUP(A1424, INSEE_Communes!$A$2:$A$3783, INSEE_Communes!$F$2:$F$3783, "code introuvable")</f>
        <v>non publié</v>
      </c>
    </row>
    <row r="1425" spans="1:3">
      <c r="A1425" t="str">
        <f>Communes_HDF!A1425</f>
        <v>59656</v>
      </c>
      <c r="B1425" t="str">
        <f>Communes_HDF!B1425</f>
        <v>Wervicq-Sud</v>
      </c>
      <c r="C1425">
        <f>_xlfn.XLOOKUP(A1425, INSEE_Communes!$A$2:$A$3783, INSEE_Communes!$F$2:$F$3783, "code introuvable")</f>
        <v>15</v>
      </c>
    </row>
    <row r="1426" spans="1:3">
      <c r="A1426" t="str">
        <f>Communes_HDF!A1426</f>
        <v>59657</v>
      </c>
      <c r="B1426" t="str">
        <f>Communes_HDF!B1426</f>
        <v>West-Cappel</v>
      </c>
      <c r="C1426" t="str">
        <f>_xlfn.XLOOKUP(A1426, INSEE_Communes!$A$2:$A$3783, INSEE_Communes!$F$2:$F$3783, "code introuvable")</f>
        <v>non publié</v>
      </c>
    </row>
    <row r="1427" spans="1:3">
      <c r="A1427" t="str">
        <f>Communes_HDF!A1427</f>
        <v>59658</v>
      </c>
      <c r="B1427" t="str">
        <f>Communes_HDF!B1427</f>
        <v>Wicres</v>
      </c>
      <c r="C1427" t="str">
        <f>_xlfn.XLOOKUP(A1427, INSEE_Communes!$A$2:$A$3783, INSEE_Communes!$F$2:$F$3783, "code introuvable")</f>
        <v>non publié</v>
      </c>
    </row>
    <row r="1428" spans="1:3">
      <c r="A1428" t="str">
        <f>Communes_HDF!A1428</f>
        <v>59659</v>
      </c>
      <c r="B1428" t="str">
        <f>Communes_HDF!B1428</f>
        <v>Wignehies</v>
      </c>
      <c r="C1428">
        <f>_xlfn.XLOOKUP(A1428, INSEE_Communes!$A$2:$A$3783, INSEE_Communes!$F$2:$F$3783, "code introuvable")</f>
        <v>29</v>
      </c>
    </row>
    <row r="1429" spans="1:3">
      <c r="A1429" t="str">
        <f>Communes_HDF!A1429</f>
        <v>59660</v>
      </c>
      <c r="B1429" t="str">
        <f>Communes_HDF!B1429</f>
        <v>Willems</v>
      </c>
      <c r="C1429">
        <f>_xlfn.XLOOKUP(A1429, INSEE_Communes!$A$2:$A$3783, INSEE_Communes!$F$2:$F$3783, "code introuvable")</f>
        <v>10</v>
      </c>
    </row>
    <row r="1430" spans="1:3">
      <c r="A1430" t="str">
        <f>Communes_HDF!A1430</f>
        <v>59661</v>
      </c>
      <c r="B1430" t="str">
        <f>Communes_HDF!B1430</f>
        <v>Willies</v>
      </c>
      <c r="C1430" t="str">
        <f>_xlfn.XLOOKUP(A1430, INSEE_Communes!$A$2:$A$3783, INSEE_Communes!$F$2:$F$3783, "code introuvable")</f>
        <v>non publié</v>
      </c>
    </row>
    <row r="1431" spans="1:3">
      <c r="A1431" t="str">
        <f>Communes_HDF!A1431</f>
        <v>59662</v>
      </c>
      <c r="B1431" t="str">
        <f>Communes_HDF!B1431</f>
        <v>Winnezeele</v>
      </c>
      <c r="C1431" t="str">
        <f>_xlfn.XLOOKUP(A1431, INSEE_Communes!$A$2:$A$3783, INSEE_Communes!$F$2:$F$3783, "code introuvable")</f>
        <v>non publié</v>
      </c>
    </row>
    <row r="1432" spans="1:3">
      <c r="A1432" t="str">
        <f>Communes_HDF!A1432</f>
        <v>59663</v>
      </c>
      <c r="B1432" t="str">
        <f>Communes_HDF!B1432</f>
        <v>Wormhout</v>
      </c>
      <c r="C1432">
        <f>_xlfn.XLOOKUP(A1432, INSEE_Communes!$A$2:$A$3783, INSEE_Communes!$F$2:$F$3783, "code introuvable")</f>
        <v>9</v>
      </c>
    </row>
    <row r="1433" spans="1:3">
      <c r="A1433" t="str">
        <f>Communes_HDF!A1433</f>
        <v>59664</v>
      </c>
      <c r="B1433" t="str">
        <f>Communes_HDF!B1433</f>
        <v>Wulverdinghe</v>
      </c>
      <c r="C1433" t="str">
        <f>_xlfn.XLOOKUP(A1433, INSEE_Communes!$A$2:$A$3783, INSEE_Communes!$F$2:$F$3783, "code introuvable")</f>
        <v>non publié</v>
      </c>
    </row>
    <row r="1434" spans="1:3">
      <c r="A1434" t="str">
        <f>Communes_HDF!A1434</f>
        <v>59665</v>
      </c>
      <c r="B1434" t="str">
        <f>Communes_HDF!B1434</f>
        <v>Wylder</v>
      </c>
      <c r="C1434" t="str">
        <f>_xlfn.XLOOKUP(A1434, INSEE_Communes!$A$2:$A$3783, INSEE_Communes!$F$2:$F$3783, "code introuvable")</f>
        <v>non publié</v>
      </c>
    </row>
    <row r="1435" spans="1:3">
      <c r="A1435" t="str">
        <f>Communes_HDF!A1435</f>
        <v>59666</v>
      </c>
      <c r="B1435" t="str">
        <f>Communes_HDF!B1435</f>
        <v>Zegerscappel</v>
      </c>
      <c r="C1435" t="str">
        <f>_xlfn.XLOOKUP(A1435, INSEE_Communes!$A$2:$A$3783, INSEE_Communes!$F$2:$F$3783, "code introuvable")</f>
        <v>non publié</v>
      </c>
    </row>
    <row r="1436" spans="1:3">
      <c r="A1436" t="str">
        <f>Communes_HDF!A1436</f>
        <v>59667</v>
      </c>
      <c r="B1436" t="str">
        <f>Communes_HDF!B1436</f>
        <v>Zermezeele</v>
      </c>
      <c r="C1436" t="str">
        <f>_xlfn.XLOOKUP(A1436, INSEE_Communes!$A$2:$A$3783, INSEE_Communes!$F$2:$F$3783, "code introuvable")</f>
        <v>non publié</v>
      </c>
    </row>
    <row r="1437" spans="1:3">
      <c r="A1437" t="str">
        <f>Communes_HDF!A1437</f>
        <v>59668</v>
      </c>
      <c r="B1437" t="str">
        <f>Communes_HDF!B1437</f>
        <v>Zuydcoote</v>
      </c>
      <c r="C1437" t="str">
        <f>_xlfn.XLOOKUP(A1437, INSEE_Communes!$A$2:$A$3783, INSEE_Communes!$F$2:$F$3783, "code introuvable")</f>
        <v>non publié</v>
      </c>
    </row>
    <row r="1438" spans="1:3">
      <c r="A1438" t="str">
        <f>Communes_HDF!A1438</f>
        <v>59669</v>
      </c>
      <c r="B1438" t="str">
        <f>Communes_HDF!B1438</f>
        <v>Zuytpeene</v>
      </c>
      <c r="C1438" t="str">
        <f>_xlfn.XLOOKUP(A1438, INSEE_Communes!$A$2:$A$3783, INSEE_Communes!$F$2:$F$3783, "code introuvable")</f>
        <v>non publié</v>
      </c>
    </row>
    <row r="1439" spans="1:3">
      <c r="A1439" t="str">
        <f>Communes_HDF!A1439</f>
        <v>59185</v>
      </c>
      <c r="B1439" t="str">
        <f>Communes_HDF!B1439</f>
        <v>Écaillon</v>
      </c>
      <c r="C1439" t="str">
        <f>_xlfn.XLOOKUP(A1439, INSEE_Communes!$A$2:$A$3783, INSEE_Communes!$F$2:$F$3783, "code introuvable")</f>
        <v>non publié</v>
      </c>
    </row>
    <row r="1440" spans="1:3">
      <c r="A1440" t="str">
        <f>Communes_HDF!A1440</f>
        <v>59187</v>
      </c>
      <c r="B1440" t="str">
        <f>Communes_HDF!B1440</f>
        <v>Éclaibes</v>
      </c>
      <c r="C1440" t="str">
        <f>_xlfn.XLOOKUP(A1440, INSEE_Communes!$A$2:$A$3783, INSEE_Communes!$F$2:$F$3783, "code introuvable")</f>
        <v>non publié</v>
      </c>
    </row>
    <row r="1441" spans="1:3">
      <c r="A1441" t="str">
        <f>Communes_HDF!A1441</f>
        <v>59188</v>
      </c>
      <c r="B1441" t="str">
        <f>Communes_HDF!B1441</f>
        <v>Écuélin</v>
      </c>
      <c r="C1441" t="str">
        <f>_xlfn.XLOOKUP(A1441, INSEE_Communes!$A$2:$A$3783, INSEE_Communes!$F$2:$F$3783, "code introuvable")</f>
        <v>non publié</v>
      </c>
    </row>
    <row r="1442" spans="1:3">
      <c r="A1442" t="str">
        <f>Communes_HDF!A1442</f>
        <v>59190</v>
      </c>
      <c r="B1442" t="str">
        <f>Communes_HDF!B1442</f>
        <v>Élesmes</v>
      </c>
      <c r="C1442" t="str">
        <f>_xlfn.XLOOKUP(A1442, INSEE_Communes!$A$2:$A$3783, INSEE_Communes!$F$2:$F$3783, "code introuvable")</f>
        <v>non publié</v>
      </c>
    </row>
    <row r="1443" spans="1:3">
      <c r="A1443" t="str">
        <f>Communes_HDF!A1443</f>
        <v>59191</v>
      </c>
      <c r="B1443" t="str">
        <f>Communes_HDF!B1443</f>
        <v>Élincourt</v>
      </c>
      <c r="C1443" t="str">
        <f>_xlfn.XLOOKUP(A1443, INSEE_Communes!$A$2:$A$3783, INSEE_Communes!$F$2:$F$3783, "code introuvable")</f>
        <v>non publié</v>
      </c>
    </row>
    <row r="1444" spans="1:3">
      <c r="A1444" t="str">
        <f>Communes_HDF!A1444</f>
        <v>59192</v>
      </c>
      <c r="B1444" t="str">
        <f>Communes_HDF!B1444</f>
        <v>Émerchicourt</v>
      </c>
      <c r="C1444" t="str">
        <f>_xlfn.XLOOKUP(A1444, INSEE_Communes!$A$2:$A$3783, INSEE_Communes!$F$2:$F$3783, "code introuvable")</f>
        <v>non publié</v>
      </c>
    </row>
    <row r="1445" spans="1:3">
      <c r="A1445" t="str">
        <f>Communes_HDF!A1445</f>
        <v>59218</v>
      </c>
      <c r="B1445" t="str">
        <f>Communes_HDF!B1445</f>
        <v>Étrœungt</v>
      </c>
      <c r="C1445" t="str">
        <f>_xlfn.XLOOKUP(A1445, INSEE_Communes!$A$2:$A$3783, INSEE_Communes!$F$2:$F$3783, "code introuvable")</f>
        <v>non publié</v>
      </c>
    </row>
    <row r="1446" spans="1:3">
      <c r="A1446" t="str">
        <f>Communes_HDF!A1446</f>
        <v>60001</v>
      </c>
      <c r="B1446" t="str">
        <f>Communes_HDF!B1446</f>
        <v>Abancourt</v>
      </c>
      <c r="C1446" t="str">
        <f>_xlfn.XLOOKUP(A1446, INSEE_Communes!$A$2:$A$3783, INSEE_Communes!$F$2:$F$3783, "code introuvable")</f>
        <v>non publié</v>
      </c>
    </row>
    <row r="1447" spans="1:3">
      <c r="A1447" t="str">
        <f>Communes_HDF!A1447</f>
        <v>60002</v>
      </c>
      <c r="B1447" t="str">
        <f>Communes_HDF!B1447</f>
        <v>Abbecourt</v>
      </c>
      <c r="C1447" t="str">
        <f>_xlfn.XLOOKUP(A1447, INSEE_Communes!$A$2:$A$3783, INSEE_Communes!$F$2:$F$3783, "code introuvable")</f>
        <v>non publié</v>
      </c>
    </row>
    <row r="1448" spans="1:3">
      <c r="A1448" t="str">
        <f>Communes_HDF!A1448</f>
        <v>60003</v>
      </c>
      <c r="B1448" t="str">
        <f>Communes_HDF!B1448</f>
        <v>Abbeville-Saint-Lucien</v>
      </c>
      <c r="C1448" t="str">
        <f>_xlfn.XLOOKUP(A1448, INSEE_Communes!$A$2:$A$3783, INSEE_Communes!$F$2:$F$3783, "code introuvable")</f>
        <v>non publié</v>
      </c>
    </row>
    <row r="1449" spans="1:3">
      <c r="A1449" t="str">
        <f>Communes_HDF!A1449</f>
        <v>60004</v>
      </c>
      <c r="B1449" t="str">
        <f>Communes_HDF!B1449</f>
        <v>Achy</v>
      </c>
      <c r="C1449" t="str">
        <f>_xlfn.XLOOKUP(A1449, INSEE_Communes!$A$2:$A$3783, INSEE_Communes!$F$2:$F$3783, "code introuvable")</f>
        <v>non publié</v>
      </c>
    </row>
    <row r="1450" spans="1:3">
      <c r="A1450" t="str">
        <f>Communes_HDF!A1450</f>
        <v>60005</v>
      </c>
      <c r="B1450" t="str">
        <f>Communes_HDF!B1450</f>
        <v>Acy-en-Multien</v>
      </c>
      <c r="C1450" t="str">
        <f>_xlfn.XLOOKUP(A1450, INSEE_Communes!$A$2:$A$3783, INSEE_Communes!$F$2:$F$3783, "code introuvable")</f>
        <v>non publié</v>
      </c>
    </row>
    <row r="1451" spans="1:3">
      <c r="A1451" t="str">
        <f>Communes_HDF!A1451</f>
        <v>60007</v>
      </c>
      <c r="B1451" t="str">
        <f>Communes_HDF!B1451</f>
        <v>Agnetz</v>
      </c>
      <c r="C1451">
        <f>_xlfn.XLOOKUP(A1451, INSEE_Communes!$A$2:$A$3783, INSEE_Communes!$F$2:$F$3783, "code introuvable")</f>
        <v>5</v>
      </c>
    </row>
    <row r="1452" spans="1:3">
      <c r="A1452" t="str">
        <f>Communes_HDF!A1452</f>
        <v>60008</v>
      </c>
      <c r="B1452" t="str">
        <f>Communes_HDF!B1452</f>
        <v>Airion</v>
      </c>
      <c r="C1452" t="str">
        <f>_xlfn.XLOOKUP(A1452, INSEE_Communes!$A$2:$A$3783, INSEE_Communes!$F$2:$F$3783, "code introuvable")</f>
        <v>non publié</v>
      </c>
    </row>
    <row r="1453" spans="1:3">
      <c r="A1453" t="str">
        <f>Communes_HDF!A1453</f>
        <v>60009</v>
      </c>
      <c r="B1453" t="str">
        <f>Communes_HDF!B1453</f>
        <v>Allonne</v>
      </c>
      <c r="C1453" t="str">
        <f>_xlfn.XLOOKUP(A1453, INSEE_Communes!$A$2:$A$3783, INSEE_Communes!$F$2:$F$3783, "code introuvable")</f>
        <v>non publié</v>
      </c>
    </row>
    <row r="1454" spans="1:3">
      <c r="A1454" t="str">
        <f>Communes_HDF!A1454</f>
        <v>60010</v>
      </c>
      <c r="B1454" t="str">
        <f>Communes_HDF!B1454</f>
        <v>Amblainville</v>
      </c>
      <c r="C1454" t="str">
        <f>_xlfn.XLOOKUP(A1454, INSEE_Communes!$A$2:$A$3783, INSEE_Communes!$F$2:$F$3783, "code introuvable")</f>
        <v>non publié</v>
      </c>
    </row>
    <row r="1455" spans="1:3">
      <c r="A1455" t="str">
        <f>Communes_HDF!A1455</f>
        <v>60011</v>
      </c>
      <c r="B1455" t="str">
        <f>Communes_HDF!B1455</f>
        <v>Amy</v>
      </c>
      <c r="C1455" t="str">
        <f>_xlfn.XLOOKUP(A1455, INSEE_Communes!$A$2:$A$3783, INSEE_Communes!$F$2:$F$3783, "code introuvable")</f>
        <v>non publié</v>
      </c>
    </row>
    <row r="1456" spans="1:3">
      <c r="A1456" t="str">
        <f>Communes_HDF!A1456</f>
        <v>60012</v>
      </c>
      <c r="B1456" t="str">
        <f>Communes_HDF!B1456</f>
        <v>Andeville</v>
      </c>
      <c r="C1456">
        <f>_xlfn.XLOOKUP(A1456, INSEE_Communes!$A$2:$A$3783, INSEE_Communes!$F$2:$F$3783, "code introuvable")</f>
        <v>7</v>
      </c>
    </row>
    <row r="1457" spans="1:3">
      <c r="A1457" t="str">
        <f>Communes_HDF!A1457</f>
        <v>60013</v>
      </c>
      <c r="B1457" t="str">
        <f>Communes_HDF!B1457</f>
        <v>Angicourt</v>
      </c>
      <c r="C1457" t="str">
        <f>_xlfn.XLOOKUP(A1457, INSEE_Communes!$A$2:$A$3783, INSEE_Communes!$F$2:$F$3783, "code introuvable")</f>
        <v>non publié</v>
      </c>
    </row>
    <row r="1458" spans="1:3">
      <c r="A1458" t="str">
        <f>Communes_HDF!A1458</f>
        <v>60014</v>
      </c>
      <c r="B1458" t="str">
        <f>Communes_HDF!B1458</f>
        <v>Angivillers</v>
      </c>
      <c r="C1458" t="str">
        <f>_xlfn.XLOOKUP(A1458, INSEE_Communes!$A$2:$A$3783, INSEE_Communes!$F$2:$F$3783, "code introuvable")</f>
        <v>non publié</v>
      </c>
    </row>
    <row r="1459" spans="1:3">
      <c r="A1459" t="str">
        <f>Communes_HDF!A1459</f>
        <v>60015</v>
      </c>
      <c r="B1459" t="str">
        <f>Communes_HDF!B1459</f>
        <v>Angy</v>
      </c>
      <c r="C1459" t="str">
        <f>_xlfn.XLOOKUP(A1459, INSEE_Communes!$A$2:$A$3783, INSEE_Communes!$F$2:$F$3783, "code introuvable")</f>
        <v>non publié</v>
      </c>
    </row>
    <row r="1460" spans="1:3">
      <c r="A1460" t="str">
        <f>Communes_HDF!A1460</f>
        <v>60016</v>
      </c>
      <c r="B1460" t="str">
        <f>Communes_HDF!B1460</f>
        <v>Ansacq</v>
      </c>
      <c r="C1460" t="str">
        <f>_xlfn.XLOOKUP(A1460, INSEE_Communes!$A$2:$A$3783, INSEE_Communes!$F$2:$F$3783, "code introuvable")</f>
        <v>non publié</v>
      </c>
    </row>
    <row r="1461" spans="1:3">
      <c r="A1461" t="str">
        <f>Communes_HDF!A1461</f>
        <v>60017</v>
      </c>
      <c r="B1461" t="str">
        <f>Communes_HDF!B1461</f>
        <v>Ansauvillers</v>
      </c>
      <c r="C1461" t="str">
        <f>_xlfn.XLOOKUP(A1461, INSEE_Communes!$A$2:$A$3783, INSEE_Communes!$F$2:$F$3783, "code introuvable")</f>
        <v>non publié</v>
      </c>
    </row>
    <row r="1462" spans="1:3">
      <c r="A1462" t="str">
        <f>Communes_HDF!A1462</f>
        <v>60019</v>
      </c>
      <c r="B1462" t="str">
        <f>Communes_HDF!B1462</f>
        <v>Antheuil-Portes</v>
      </c>
      <c r="C1462" t="str">
        <f>_xlfn.XLOOKUP(A1462, INSEE_Communes!$A$2:$A$3783, INSEE_Communes!$F$2:$F$3783, "code introuvable")</f>
        <v>non publié</v>
      </c>
    </row>
    <row r="1463" spans="1:3">
      <c r="A1463" t="str">
        <f>Communes_HDF!A1463</f>
        <v>60020</v>
      </c>
      <c r="B1463" t="str">
        <f>Communes_HDF!B1463</f>
        <v>Antilly</v>
      </c>
      <c r="C1463" t="str">
        <f>_xlfn.XLOOKUP(A1463, INSEE_Communes!$A$2:$A$3783, INSEE_Communes!$F$2:$F$3783, "code introuvable")</f>
        <v>non publié</v>
      </c>
    </row>
    <row r="1464" spans="1:3">
      <c r="A1464" t="str">
        <f>Communes_HDF!A1464</f>
        <v>60021</v>
      </c>
      <c r="B1464" t="str">
        <f>Communes_HDF!B1464</f>
        <v>Appilly</v>
      </c>
      <c r="C1464" t="str">
        <f>_xlfn.XLOOKUP(A1464, INSEE_Communes!$A$2:$A$3783, INSEE_Communes!$F$2:$F$3783, "code introuvable")</f>
        <v>non publié</v>
      </c>
    </row>
    <row r="1465" spans="1:3">
      <c r="A1465" t="str">
        <f>Communes_HDF!A1465</f>
        <v>60022</v>
      </c>
      <c r="B1465" t="str">
        <f>Communes_HDF!B1465</f>
        <v>Apremont</v>
      </c>
      <c r="C1465" t="str">
        <f>_xlfn.XLOOKUP(A1465, INSEE_Communes!$A$2:$A$3783, INSEE_Communes!$F$2:$F$3783, "code introuvable")</f>
        <v>non publié</v>
      </c>
    </row>
    <row r="1466" spans="1:3">
      <c r="A1466" t="str">
        <f>Communes_HDF!A1466</f>
        <v>60023</v>
      </c>
      <c r="B1466" t="str">
        <f>Communes_HDF!B1466</f>
        <v>Armancourt</v>
      </c>
      <c r="C1466" t="str">
        <f>_xlfn.XLOOKUP(A1466, INSEE_Communes!$A$2:$A$3783, INSEE_Communes!$F$2:$F$3783, "code introuvable")</f>
        <v>non publié</v>
      </c>
    </row>
    <row r="1467" spans="1:3">
      <c r="A1467" t="str">
        <f>Communes_HDF!A1467</f>
        <v>60024</v>
      </c>
      <c r="B1467" t="str">
        <f>Communes_HDF!B1467</f>
        <v>Arsy</v>
      </c>
      <c r="C1467" t="str">
        <f>_xlfn.XLOOKUP(A1467, INSEE_Communes!$A$2:$A$3783, INSEE_Communes!$F$2:$F$3783, "code introuvable")</f>
        <v>non publié</v>
      </c>
    </row>
    <row r="1468" spans="1:3">
      <c r="A1468" t="str">
        <f>Communes_HDF!A1468</f>
        <v>60025</v>
      </c>
      <c r="B1468" t="str">
        <f>Communes_HDF!B1468</f>
        <v>Attichy</v>
      </c>
      <c r="C1468" t="str">
        <f>_xlfn.XLOOKUP(A1468, INSEE_Communes!$A$2:$A$3783, INSEE_Communes!$F$2:$F$3783, "code introuvable")</f>
        <v>non publié</v>
      </c>
    </row>
    <row r="1469" spans="1:3">
      <c r="A1469" t="str">
        <f>Communes_HDF!A1469</f>
        <v>60026</v>
      </c>
      <c r="B1469" t="str">
        <f>Communes_HDF!B1469</f>
        <v>Auchy-la-Montagne</v>
      </c>
      <c r="C1469" t="str">
        <f>_xlfn.XLOOKUP(A1469, INSEE_Communes!$A$2:$A$3783, INSEE_Communes!$F$2:$F$3783, "code introuvable")</f>
        <v>non publié</v>
      </c>
    </row>
    <row r="1470" spans="1:3">
      <c r="A1470" t="str">
        <f>Communes_HDF!A1470</f>
        <v>60027</v>
      </c>
      <c r="B1470" t="str">
        <f>Communes_HDF!B1470</f>
        <v>Auger-Saint-Vincent</v>
      </c>
      <c r="C1470" t="str">
        <f>_xlfn.XLOOKUP(A1470, INSEE_Communes!$A$2:$A$3783, INSEE_Communes!$F$2:$F$3783, "code introuvable")</f>
        <v>non publié</v>
      </c>
    </row>
    <row r="1471" spans="1:3">
      <c r="A1471" t="str">
        <f>Communes_HDF!A1471</f>
        <v>60028</v>
      </c>
      <c r="B1471" t="str">
        <f>Communes_HDF!B1471</f>
        <v>Aumont-en-Halatte</v>
      </c>
      <c r="C1471" t="str">
        <f>_xlfn.XLOOKUP(A1471, INSEE_Communes!$A$2:$A$3783, INSEE_Communes!$F$2:$F$3783, "code introuvable")</f>
        <v>non publié</v>
      </c>
    </row>
    <row r="1472" spans="1:3">
      <c r="A1472" t="str">
        <f>Communes_HDF!A1472</f>
        <v>60029</v>
      </c>
      <c r="B1472" t="str">
        <f>Communes_HDF!B1472</f>
        <v>Auneuil</v>
      </c>
      <c r="C1472">
        <f>_xlfn.XLOOKUP(A1472, INSEE_Communes!$A$2:$A$3783, INSEE_Communes!$F$2:$F$3783, "code introuvable")</f>
        <v>13</v>
      </c>
    </row>
    <row r="1473" spans="1:3">
      <c r="A1473" t="str">
        <f>Communes_HDF!A1473</f>
        <v>60030</v>
      </c>
      <c r="B1473" t="str">
        <f>Communes_HDF!B1473</f>
        <v>Auteuil</v>
      </c>
      <c r="C1473" t="str">
        <f>_xlfn.XLOOKUP(A1473, INSEE_Communes!$A$2:$A$3783, INSEE_Communes!$F$2:$F$3783, "code introuvable")</f>
        <v>non publié</v>
      </c>
    </row>
    <row r="1474" spans="1:3">
      <c r="A1474" t="str">
        <f>Communes_HDF!A1474</f>
        <v>60031</v>
      </c>
      <c r="B1474" t="str">
        <f>Communes_HDF!B1474</f>
        <v>Autheuil-en-Valois</v>
      </c>
      <c r="C1474" t="str">
        <f>_xlfn.XLOOKUP(A1474, INSEE_Communes!$A$2:$A$3783, INSEE_Communes!$F$2:$F$3783, "code introuvable")</f>
        <v>non publié</v>
      </c>
    </row>
    <row r="1475" spans="1:3">
      <c r="A1475" t="str">
        <f>Communes_HDF!A1475</f>
        <v>60032</v>
      </c>
      <c r="B1475" t="str">
        <f>Communes_HDF!B1475</f>
        <v>Autrêches</v>
      </c>
      <c r="C1475" t="str">
        <f>_xlfn.XLOOKUP(A1475, INSEE_Communes!$A$2:$A$3783, INSEE_Communes!$F$2:$F$3783, "code introuvable")</f>
        <v>non publié</v>
      </c>
    </row>
    <row r="1476" spans="1:3">
      <c r="A1476" t="str">
        <f>Communes_HDF!A1476</f>
        <v>60703</v>
      </c>
      <c r="B1476" t="str">
        <f>Communes_HDF!B1476</f>
        <v>Aux Marais</v>
      </c>
      <c r="C1476" t="str">
        <f>_xlfn.XLOOKUP(A1476, INSEE_Communes!$A$2:$A$3783, INSEE_Communes!$F$2:$F$3783, "code introuvable")</f>
        <v>non publié</v>
      </c>
    </row>
    <row r="1477" spans="1:3">
      <c r="A1477" t="str">
        <f>Communes_HDF!A1477</f>
        <v>60033</v>
      </c>
      <c r="B1477" t="str">
        <f>Communes_HDF!B1477</f>
        <v>Avilly-Saint-Léonard</v>
      </c>
      <c r="C1477" t="str">
        <f>_xlfn.XLOOKUP(A1477, INSEE_Communes!$A$2:$A$3783, INSEE_Communes!$F$2:$F$3783, "code introuvable")</f>
        <v>non publié</v>
      </c>
    </row>
    <row r="1478" spans="1:3">
      <c r="A1478" t="str">
        <f>Communes_HDF!A1478</f>
        <v>60034</v>
      </c>
      <c r="B1478" t="str">
        <f>Communes_HDF!B1478</f>
        <v>Avrechy</v>
      </c>
      <c r="C1478" t="str">
        <f>_xlfn.XLOOKUP(A1478, INSEE_Communes!$A$2:$A$3783, INSEE_Communes!$F$2:$F$3783, "code introuvable")</f>
        <v>non publié</v>
      </c>
    </row>
    <row r="1479" spans="1:3">
      <c r="A1479" t="str">
        <f>Communes_HDF!A1479</f>
        <v>60035</v>
      </c>
      <c r="B1479" t="str">
        <f>Communes_HDF!B1479</f>
        <v>Avricourt</v>
      </c>
      <c r="C1479" t="str">
        <f>_xlfn.XLOOKUP(A1479, INSEE_Communes!$A$2:$A$3783, INSEE_Communes!$F$2:$F$3783, "code introuvable")</f>
        <v>non publié</v>
      </c>
    </row>
    <row r="1480" spans="1:3">
      <c r="A1480" t="str">
        <f>Communes_HDF!A1480</f>
        <v>60036</v>
      </c>
      <c r="B1480" t="str">
        <f>Communes_HDF!B1480</f>
        <v>Avrigny</v>
      </c>
      <c r="C1480" t="str">
        <f>_xlfn.XLOOKUP(A1480, INSEE_Communes!$A$2:$A$3783, INSEE_Communes!$F$2:$F$3783, "code introuvable")</f>
        <v>non publié</v>
      </c>
    </row>
    <row r="1481" spans="1:3">
      <c r="A1481" t="str">
        <f>Communes_HDF!A1481</f>
        <v>60037</v>
      </c>
      <c r="B1481" t="str">
        <f>Communes_HDF!B1481</f>
        <v>Babœuf</v>
      </c>
      <c r="C1481" t="str">
        <f>_xlfn.XLOOKUP(A1481, INSEE_Communes!$A$2:$A$3783, INSEE_Communes!$F$2:$F$3783, "code introuvable")</f>
        <v>non publié</v>
      </c>
    </row>
    <row r="1482" spans="1:3">
      <c r="A1482" t="str">
        <f>Communes_HDF!A1482</f>
        <v>60039</v>
      </c>
      <c r="B1482" t="str">
        <f>Communes_HDF!B1482</f>
        <v>Bacouël</v>
      </c>
      <c r="C1482" t="str">
        <f>_xlfn.XLOOKUP(A1482, INSEE_Communes!$A$2:$A$3783, INSEE_Communes!$F$2:$F$3783, "code introuvable")</f>
        <v>non publié</v>
      </c>
    </row>
    <row r="1483" spans="1:3">
      <c r="A1483" t="str">
        <f>Communes_HDF!A1483</f>
        <v>60040</v>
      </c>
      <c r="B1483" t="str">
        <f>Communes_HDF!B1483</f>
        <v>Bailleul-le-Soc</v>
      </c>
      <c r="C1483" t="str">
        <f>_xlfn.XLOOKUP(A1483, INSEE_Communes!$A$2:$A$3783, INSEE_Communes!$F$2:$F$3783, "code introuvable")</f>
        <v>non publié</v>
      </c>
    </row>
    <row r="1484" spans="1:3">
      <c r="A1484" t="str">
        <f>Communes_HDF!A1484</f>
        <v>60041</v>
      </c>
      <c r="B1484" t="str">
        <f>Communes_HDF!B1484</f>
        <v>Bailleul-sur-Thérain</v>
      </c>
      <c r="C1484">
        <f>_xlfn.XLOOKUP(A1484, INSEE_Communes!$A$2:$A$3783, INSEE_Communes!$F$2:$F$3783, "code introuvable")</f>
        <v>10</v>
      </c>
    </row>
    <row r="1485" spans="1:3">
      <c r="A1485" t="str">
        <f>Communes_HDF!A1485</f>
        <v>60042</v>
      </c>
      <c r="B1485" t="str">
        <f>Communes_HDF!B1485</f>
        <v>Bailleval</v>
      </c>
      <c r="C1485" t="str">
        <f>_xlfn.XLOOKUP(A1485, INSEE_Communes!$A$2:$A$3783, INSEE_Communes!$F$2:$F$3783, "code introuvable")</f>
        <v>non publié</v>
      </c>
    </row>
    <row r="1486" spans="1:3">
      <c r="A1486" t="str">
        <f>Communes_HDF!A1486</f>
        <v>60043</v>
      </c>
      <c r="B1486" t="str">
        <f>Communes_HDF!B1486</f>
        <v>Bailly</v>
      </c>
      <c r="C1486" t="str">
        <f>_xlfn.XLOOKUP(A1486, INSEE_Communes!$A$2:$A$3783, INSEE_Communes!$F$2:$F$3783, "code introuvable")</f>
        <v>non publié</v>
      </c>
    </row>
    <row r="1487" spans="1:3">
      <c r="A1487" t="str">
        <f>Communes_HDF!A1487</f>
        <v>60044</v>
      </c>
      <c r="B1487" t="str">
        <f>Communes_HDF!B1487</f>
        <v>Balagny-sur-Thérain</v>
      </c>
      <c r="C1487" t="str">
        <f>_xlfn.XLOOKUP(A1487, INSEE_Communes!$A$2:$A$3783, INSEE_Communes!$F$2:$F$3783, "code introuvable")</f>
        <v>non publié</v>
      </c>
    </row>
    <row r="1488" spans="1:3">
      <c r="A1488" t="str">
        <f>Communes_HDF!A1488</f>
        <v>60045</v>
      </c>
      <c r="B1488" t="str">
        <f>Communes_HDF!B1488</f>
        <v>Barbery</v>
      </c>
      <c r="C1488" t="str">
        <f>_xlfn.XLOOKUP(A1488, INSEE_Communes!$A$2:$A$3783, INSEE_Communes!$F$2:$F$3783, "code introuvable")</f>
        <v>non publié</v>
      </c>
    </row>
    <row r="1489" spans="1:3">
      <c r="A1489" t="str">
        <f>Communes_HDF!A1489</f>
        <v>60046</v>
      </c>
      <c r="B1489" t="str">
        <f>Communes_HDF!B1489</f>
        <v>Bargny</v>
      </c>
      <c r="C1489" t="str">
        <f>_xlfn.XLOOKUP(A1489, INSEE_Communes!$A$2:$A$3783, INSEE_Communes!$F$2:$F$3783, "code introuvable")</f>
        <v>non publié</v>
      </c>
    </row>
    <row r="1490" spans="1:3">
      <c r="A1490" t="str">
        <f>Communes_HDF!A1490</f>
        <v>60047</v>
      </c>
      <c r="B1490" t="str">
        <f>Communes_HDF!B1490</f>
        <v>Baron</v>
      </c>
      <c r="C1490" t="str">
        <f>_xlfn.XLOOKUP(A1490, INSEE_Communes!$A$2:$A$3783, INSEE_Communes!$F$2:$F$3783, "code introuvable")</f>
        <v>non publié</v>
      </c>
    </row>
    <row r="1491" spans="1:3">
      <c r="A1491" t="str">
        <f>Communes_HDF!A1491</f>
        <v>60048</v>
      </c>
      <c r="B1491" t="str">
        <f>Communes_HDF!B1491</f>
        <v>Baugy</v>
      </c>
      <c r="C1491" t="str">
        <f>_xlfn.XLOOKUP(A1491, INSEE_Communes!$A$2:$A$3783, INSEE_Communes!$F$2:$F$3783, "code introuvable")</f>
        <v>non publié</v>
      </c>
    </row>
    <row r="1492" spans="1:3">
      <c r="A1492" t="str">
        <f>Communes_HDF!A1492</f>
        <v>60049</v>
      </c>
      <c r="B1492" t="str">
        <f>Communes_HDF!B1492</f>
        <v>Bazancourt</v>
      </c>
      <c r="C1492" t="str">
        <f>_xlfn.XLOOKUP(A1492, INSEE_Communes!$A$2:$A$3783, INSEE_Communes!$F$2:$F$3783, "code introuvable")</f>
        <v>non publié</v>
      </c>
    </row>
    <row r="1493" spans="1:3">
      <c r="A1493" t="str">
        <f>Communes_HDF!A1493</f>
        <v>60050</v>
      </c>
      <c r="B1493" t="str">
        <f>Communes_HDF!B1493</f>
        <v>Bazicourt</v>
      </c>
      <c r="C1493" t="str">
        <f>_xlfn.XLOOKUP(A1493, INSEE_Communes!$A$2:$A$3783, INSEE_Communes!$F$2:$F$3783, "code introuvable")</f>
        <v>non publié</v>
      </c>
    </row>
    <row r="1494" spans="1:3">
      <c r="A1494" t="str">
        <f>Communes_HDF!A1494</f>
        <v>60051</v>
      </c>
      <c r="B1494" t="str">
        <f>Communes_HDF!B1494</f>
        <v>Beaudéduit</v>
      </c>
      <c r="C1494" t="str">
        <f>_xlfn.XLOOKUP(A1494, INSEE_Communes!$A$2:$A$3783, INSEE_Communes!$F$2:$F$3783, "code introuvable")</f>
        <v>non publié</v>
      </c>
    </row>
    <row r="1495" spans="1:3">
      <c r="A1495" t="str">
        <f>Communes_HDF!A1495</f>
        <v>60052</v>
      </c>
      <c r="B1495" t="str">
        <f>Communes_HDF!B1495</f>
        <v>Beaugies-sous-Bois</v>
      </c>
      <c r="C1495" t="str">
        <f>_xlfn.XLOOKUP(A1495, INSEE_Communes!$A$2:$A$3783, INSEE_Communes!$F$2:$F$3783, "code introuvable")</f>
        <v>non publié</v>
      </c>
    </row>
    <row r="1496" spans="1:3">
      <c r="A1496" t="str">
        <f>Communes_HDF!A1496</f>
        <v>60053</v>
      </c>
      <c r="B1496" t="str">
        <f>Communes_HDF!B1496</f>
        <v>Beaulieu-les-Fontaines</v>
      </c>
      <c r="C1496" t="str">
        <f>_xlfn.XLOOKUP(A1496, INSEE_Communes!$A$2:$A$3783, INSEE_Communes!$F$2:$F$3783, "code introuvable")</f>
        <v>non publié</v>
      </c>
    </row>
    <row r="1497" spans="1:3">
      <c r="A1497" t="str">
        <f>Communes_HDF!A1497</f>
        <v>60054</v>
      </c>
      <c r="B1497" t="str">
        <f>Communes_HDF!B1497</f>
        <v>Beaumont-les-Nonains</v>
      </c>
      <c r="C1497" t="str">
        <f>_xlfn.XLOOKUP(A1497, INSEE_Communes!$A$2:$A$3783, INSEE_Communes!$F$2:$F$3783, "code introuvable")</f>
        <v>non publié</v>
      </c>
    </row>
    <row r="1498" spans="1:3">
      <c r="A1498" t="str">
        <f>Communes_HDF!A1498</f>
        <v>60055</v>
      </c>
      <c r="B1498" t="str">
        <f>Communes_HDF!B1498</f>
        <v>Beaurains-lès-Noyon</v>
      </c>
      <c r="C1498" t="str">
        <f>_xlfn.XLOOKUP(A1498, INSEE_Communes!$A$2:$A$3783, INSEE_Communes!$F$2:$F$3783, "code introuvable")</f>
        <v>non publié</v>
      </c>
    </row>
    <row r="1499" spans="1:3">
      <c r="A1499" t="str">
        <f>Communes_HDF!A1499</f>
        <v>60056</v>
      </c>
      <c r="B1499" t="str">
        <f>Communes_HDF!B1499</f>
        <v>Beaurepaire</v>
      </c>
      <c r="C1499" t="str">
        <f>_xlfn.XLOOKUP(A1499, INSEE_Communes!$A$2:$A$3783, INSEE_Communes!$F$2:$F$3783, "code introuvable")</f>
        <v>non publié</v>
      </c>
    </row>
    <row r="1500" spans="1:3">
      <c r="A1500" t="str">
        <f>Communes_HDF!A1500</f>
        <v>60057</v>
      </c>
      <c r="B1500" t="str">
        <f>Communes_HDF!B1500</f>
        <v>Beauvais</v>
      </c>
      <c r="C1500">
        <f>_xlfn.XLOOKUP(A1500, INSEE_Communes!$A$2:$A$3783, INSEE_Communes!$F$2:$F$3783, "code introuvable")</f>
        <v>27.3</v>
      </c>
    </row>
    <row r="1501" spans="1:3">
      <c r="A1501" t="str">
        <f>Communes_HDF!A1501</f>
        <v>60058</v>
      </c>
      <c r="B1501" t="str">
        <f>Communes_HDF!B1501</f>
        <v>Beauvoir</v>
      </c>
      <c r="C1501" t="str">
        <f>_xlfn.XLOOKUP(A1501, INSEE_Communes!$A$2:$A$3783, INSEE_Communes!$F$2:$F$3783, "code introuvable")</f>
        <v>non publié</v>
      </c>
    </row>
    <row r="1502" spans="1:3">
      <c r="A1502" t="str">
        <f>Communes_HDF!A1502</f>
        <v>60060</v>
      </c>
      <c r="B1502" t="str">
        <f>Communes_HDF!B1502</f>
        <v>Belle-Église</v>
      </c>
      <c r="C1502" t="str">
        <f>_xlfn.XLOOKUP(A1502, INSEE_Communes!$A$2:$A$3783, INSEE_Communes!$F$2:$F$3783, "code introuvable")</f>
        <v>non publié</v>
      </c>
    </row>
    <row r="1503" spans="1:3">
      <c r="A1503" t="str">
        <f>Communes_HDF!A1503</f>
        <v>60061</v>
      </c>
      <c r="B1503" t="str">
        <f>Communes_HDF!B1503</f>
        <v>Belloy</v>
      </c>
      <c r="C1503" t="str">
        <f>_xlfn.XLOOKUP(A1503, INSEE_Communes!$A$2:$A$3783, INSEE_Communes!$F$2:$F$3783, "code introuvable")</f>
        <v>non publié</v>
      </c>
    </row>
    <row r="1504" spans="1:3">
      <c r="A1504" t="str">
        <f>Communes_HDF!A1504</f>
        <v>60062</v>
      </c>
      <c r="B1504" t="str">
        <f>Communes_HDF!B1504</f>
        <v>Berlancourt</v>
      </c>
      <c r="C1504" t="str">
        <f>_xlfn.XLOOKUP(A1504, INSEE_Communes!$A$2:$A$3783, INSEE_Communes!$F$2:$F$3783, "code introuvable")</f>
        <v>non publié</v>
      </c>
    </row>
    <row r="1505" spans="1:3">
      <c r="A1505" t="str">
        <f>Communes_HDF!A1505</f>
        <v>60063</v>
      </c>
      <c r="B1505" t="str">
        <f>Communes_HDF!B1505</f>
        <v>Berneuil-en-Bray</v>
      </c>
      <c r="C1505" t="str">
        <f>_xlfn.XLOOKUP(A1505, INSEE_Communes!$A$2:$A$3783, INSEE_Communes!$F$2:$F$3783, "code introuvable")</f>
        <v>non publié</v>
      </c>
    </row>
    <row r="1506" spans="1:3">
      <c r="A1506" t="str">
        <f>Communes_HDF!A1506</f>
        <v>60064</v>
      </c>
      <c r="B1506" t="str">
        <f>Communes_HDF!B1506</f>
        <v>Berneuil-sur-Aisne</v>
      </c>
      <c r="C1506" t="str">
        <f>_xlfn.XLOOKUP(A1506, INSEE_Communes!$A$2:$A$3783, INSEE_Communes!$F$2:$F$3783, "code introuvable")</f>
        <v>non publié</v>
      </c>
    </row>
    <row r="1507" spans="1:3">
      <c r="A1507" t="str">
        <f>Communes_HDF!A1507</f>
        <v>60065</v>
      </c>
      <c r="B1507" t="str">
        <f>Communes_HDF!B1507</f>
        <v>Berthecourt</v>
      </c>
      <c r="C1507" t="str">
        <f>_xlfn.XLOOKUP(A1507, INSEE_Communes!$A$2:$A$3783, INSEE_Communes!$F$2:$F$3783, "code introuvable")</f>
        <v>non publié</v>
      </c>
    </row>
    <row r="1508" spans="1:3">
      <c r="A1508" t="str">
        <f>Communes_HDF!A1508</f>
        <v>60069</v>
      </c>
      <c r="B1508" t="str">
        <f>Communes_HDF!B1508</f>
        <v>Betz</v>
      </c>
      <c r="C1508" t="str">
        <f>_xlfn.XLOOKUP(A1508, INSEE_Communes!$A$2:$A$3783, INSEE_Communes!$F$2:$F$3783, "code introuvable")</f>
        <v>non publié</v>
      </c>
    </row>
    <row r="1509" spans="1:3">
      <c r="A1509" t="str">
        <f>Communes_HDF!A1509</f>
        <v>60070</v>
      </c>
      <c r="B1509" t="str">
        <f>Communes_HDF!B1509</f>
        <v>Bienville</v>
      </c>
      <c r="C1509" t="str">
        <f>_xlfn.XLOOKUP(A1509, INSEE_Communes!$A$2:$A$3783, INSEE_Communes!$F$2:$F$3783, "code introuvable")</f>
        <v>non publié</v>
      </c>
    </row>
    <row r="1510" spans="1:3">
      <c r="A1510" t="str">
        <f>Communes_HDF!A1510</f>
        <v>60071</v>
      </c>
      <c r="B1510" t="str">
        <f>Communes_HDF!B1510</f>
        <v>Biermont</v>
      </c>
      <c r="C1510" t="str">
        <f>_xlfn.XLOOKUP(A1510, INSEE_Communes!$A$2:$A$3783, INSEE_Communes!$F$2:$F$3783, "code introuvable")</f>
        <v>non publié</v>
      </c>
    </row>
    <row r="1511" spans="1:3">
      <c r="A1511" t="str">
        <f>Communes_HDF!A1511</f>
        <v>60072</v>
      </c>
      <c r="B1511" t="str">
        <f>Communes_HDF!B1511</f>
        <v>Bitry</v>
      </c>
      <c r="C1511" t="str">
        <f>_xlfn.XLOOKUP(A1511, INSEE_Communes!$A$2:$A$3783, INSEE_Communes!$F$2:$F$3783, "code introuvable")</f>
        <v>non publié</v>
      </c>
    </row>
    <row r="1512" spans="1:3">
      <c r="A1512" t="str">
        <f>Communes_HDF!A1512</f>
        <v>60073</v>
      </c>
      <c r="B1512" t="str">
        <f>Communes_HDF!B1512</f>
        <v>Blacourt</v>
      </c>
      <c r="C1512" t="str">
        <f>_xlfn.XLOOKUP(A1512, INSEE_Communes!$A$2:$A$3783, INSEE_Communes!$F$2:$F$3783, "code introuvable")</f>
        <v>non publié</v>
      </c>
    </row>
    <row r="1513" spans="1:3">
      <c r="A1513" t="str">
        <f>Communes_HDF!A1513</f>
        <v>60074</v>
      </c>
      <c r="B1513" t="str">
        <f>Communes_HDF!B1513</f>
        <v>Blaincourt-lès-Précy</v>
      </c>
      <c r="C1513" t="str">
        <f>_xlfn.XLOOKUP(A1513, INSEE_Communes!$A$2:$A$3783, INSEE_Communes!$F$2:$F$3783, "code introuvable")</f>
        <v>non publié</v>
      </c>
    </row>
    <row r="1514" spans="1:3">
      <c r="A1514" t="str">
        <f>Communes_HDF!A1514</f>
        <v>60075</v>
      </c>
      <c r="B1514" t="str">
        <f>Communes_HDF!B1514</f>
        <v>Blancfossé</v>
      </c>
      <c r="C1514" t="str">
        <f>_xlfn.XLOOKUP(A1514, INSEE_Communes!$A$2:$A$3783, INSEE_Communes!$F$2:$F$3783, "code introuvable")</f>
        <v>non publié</v>
      </c>
    </row>
    <row r="1515" spans="1:3">
      <c r="A1515" t="str">
        <f>Communes_HDF!A1515</f>
        <v>60076</v>
      </c>
      <c r="B1515" t="str">
        <f>Communes_HDF!B1515</f>
        <v>Blargies</v>
      </c>
      <c r="C1515" t="str">
        <f>_xlfn.XLOOKUP(A1515, INSEE_Communes!$A$2:$A$3783, INSEE_Communes!$F$2:$F$3783, "code introuvable")</f>
        <v>non publié</v>
      </c>
    </row>
    <row r="1516" spans="1:3">
      <c r="A1516" t="str">
        <f>Communes_HDF!A1516</f>
        <v>60077</v>
      </c>
      <c r="B1516" t="str">
        <f>Communes_HDF!B1516</f>
        <v>Blicourt</v>
      </c>
      <c r="C1516" t="str">
        <f>_xlfn.XLOOKUP(A1516, INSEE_Communes!$A$2:$A$3783, INSEE_Communes!$F$2:$F$3783, "code introuvable")</f>
        <v>non publié</v>
      </c>
    </row>
    <row r="1517" spans="1:3">
      <c r="A1517" t="str">
        <f>Communes_HDF!A1517</f>
        <v>60078</v>
      </c>
      <c r="B1517" t="str">
        <f>Communes_HDF!B1517</f>
        <v>Blincourt</v>
      </c>
      <c r="C1517" t="str">
        <f>_xlfn.XLOOKUP(A1517, INSEE_Communes!$A$2:$A$3783, INSEE_Communes!$F$2:$F$3783, "code introuvable")</f>
        <v>non publié</v>
      </c>
    </row>
    <row r="1518" spans="1:3">
      <c r="A1518" t="str">
        <f>Communes_HDF!A1518</f>
        <v>60079</v>
      </c>
      <c r="B1518" t="str">
        <f>Communes_HDF!B1518</f>
        <v>Boissy-Fresnoy</v>
      </c>
      <c r="C1518" t="str">
        <f>_xlfn.XLOOKUP(A1518, INSEE_Communes!$A$2:$A$3783, INSEE_Communes!$F$2:$F$3783, "code introuvable")</f>
        <v>non publié</v>
      </c>
    </row>
    <row r="1519" spans="1:3">
      <c r="A1519" t="str">
        <f>Communes_HDF!A1519</f>
        <v>60081</v>
      </c>
      <c r="B1519" t="str">
        <f>Communes_HDF!B1519</f>
        <v>Bonlier</v>
      </c>
      <c r="C1519" t="str">
        <f>_xlfn.XLOOKUP(A1519, INSEE_Communes!$A$2:$A$3783, INSEE_Communes!$F$2:$F$3783, "code introuvable")</f>
        <v>non publié</v>
      </c>
    </row>
    <row r="1520" spans="1:3">
      <c r="A1520" t="str">
        <f>Communes_HDF!A1520</f>
        <v>60083</v>
      </c>
      <c r="B1520" t="str">
        <f>Communes_HDF!B1520</f>
        <v>Bonneuil-en-Valois</v>
      </c>
      <c r="C1520" t="str">
        <f>_xlfn.XLOOKUP(A1520, INSEE_Communes!$A$2:$A$3783, INSEE_Communes!$F$2:$F$3783, "code introuvable")</f>
        <v>non publié</v>
      </c>
    </row>
    <row r="1521" spans="1:3">
      <c r="A1521" t="str">
        <f>Communes_HDF!A1521</f>
        <v>60082</v>
      </c>
      <c r="B1521" t="str">
        <f>Communes_HDF!B1521</f>
        <v>Bonneuil-les-Eaux</v>
      </c>
      <c r="C1521" t="str">
        <f>_xlfn.XLOOKUP(A1521, INSEE_Communes!$A$2:$A$3783, INSEE_Communes!$F$2:$F$3783, "code introuvable")</f>
        <v>non publié</v>
      </c>
    </row>
    <row r="1522" spans="1:3">
      <c r="A1522" t="str">
        <f>Communes_HDF!A1522</f>
        <v>60084</v>
      </c>
      <c r="B1522" t="str">
        <f>Communes_HDF!B1522</f>
        <v>Bonnières</v>
      </c>
      <c r="C1522" t="str">
        <f>_xlfn.XLOOKUP(A1522, INSEE_Communes!$A$2:$A$3783, INSEE_Communes!$F$2:$F$3783, "code introuvable")</f>
        <v>non publié</v>
      </c>
    </row>
    <row r="1523" spans="1:3">
      <c r="A1523" t="str">
        <f>Communes_HDF!A1523</f>
        <v>60085</v>
      </c>
      <c r="B1523" t="str">
        <f>Communes_HDF!B1523</f>
        <v>Bonvillers</v>
      </c>
      <c r="C1523" t="str">
        <f>_xlfn.XLOOKUP(A1523, INSEE_Communes!$A$2:$A$3783, INSEE_Communes!$F$2:$F$3783, "code introuvable")</f>
        <v>non publié</v>
      </c>
    </row>
    <row r="1524" spans="1:3">
      <c r="A1524" t="str">
        <f>Communes_HDF!A1524</f>
        <v>60086</v>
      </c>
      <c r="B1524" t="str">
        <f>Communes_HDF!B1524</f>
        <v>Boran-sur-Oise</v>
      </c>
      <c r="C1524" t="str">
        <f>_xlfn.XLOOKUP(A1524, INSEE_Communes!$A$2:$A$3783, INSEE_Communes!$F$2:$F$3783, "code introuvable")</f>
        <v>non publié</v>
      </c>
    </row>
    <row r="1525" spans="1:3">
      <c r="A1525" t="str">
        <f>Communes_HDF!A1525</f>
        <v>60087</v>
      </c>
      <c r="B1525" t="str">
        <f>Communes_HDF!B1525</f>
        <v>Borest</v>
      </c>
      <c r="C1525" t="str">
        <f>_xlfn.XLOOKUP(A1525, INSEE_Communes!$A$2:$A$3783, INSEE_Communes!$F$2:$F$3783, "code introuvable")</f>
        <v>non publié</v>
      </c>
    </row>
    <row r="1526" spans="1:3">
      <c r="A1526" t="str">
        <f>Communes_HDF!A1526</f>
        <v>60088</v>
      </c>
      <c r="B1526" t="str">
        <f>Communes_HDF!B1526</f>
        <v>Bornel</v>
      </c>
      <c r="C1526">
        <f>_xlfn.XLOOKUP(A1526, INSEE_Communes!$A$2:$A$3783, INSEE_Communes!$F$2:$F$3783, "code introuvable")</f>
        <v>7</v>
      </c>
    </row>
    <row r="1527" spans="1:3">
      <c r="A1527" t="str">
        <f>Communes_HDF!A1527</f>
        <v>60089</v>
      </c>
      <c r="B1527" t="str">
        <f>Communes_HDF!B1527</f>
        <v>Boubiers</v>
      </c>
      <c r="C1527" t="str">
        <f>_xlfn.XLOOKUP(A1527, INSEE_Communes!$A$2:$A$3783, INSEE_Communes!$F$2:$F$3783, "code introuvable")</f>
        <v>non publié</v>
      </c>
    </row>
    <row r="1528" spans="1:3">
      <c r="A1528" t="str">
        <f>Communes_HDF!A1528</f>
        <v>60090</v>
      </c>
      <c r="B1528" t="str">
        <f>Communes_HDF!B1528</f>
        <v>Bouconvillers</v>
      </c>
      <c r="C1528" t="str">
        <f>_xlfn.XLOOKUP(A1528, INSEE_Communes!$A$2:$A$3783, INSEE_Communes!$F$2:$F$3783, "code introuvable")</f>
        <v>non publié</v>
      </c>
    </row>
    <row r="1529" spans="1:3">
      <c r="A1529" t="str">
        <f>Communes_HDF!A1529</f>
        <v>60091</v>
      </c>
      <c r="B1529" t="str">
        <f>Communes_HDF!B1529</f>
        <v>Bouillancy</v>
      </c>
      <c r="C1529" t="str">
        <f>_xlfn.XLOOKUP(A1529, INSEE_Communes!$A$2:$A$3783, INSEE_Communes!$F$2:$F$3783, "code introuvable")</f>
        <v>non publié</v>
      </c>
    </row>
    <row r="1530" spans="1:3">
      <c r="A1530" t="str">
        <f>Communes_HDF!A1530</f>
        <v>60092</v>
      </c>
      <c r="B1530" t="str">
        <f>Communes_HDF!B1530</f>
        <v>Boullarre</v>
      </c>
      <c r="C1530" t="str">
        <f>_xlfn.XLOOKUP(A1530, INSEE_Communes!$A$2:$A$3783, INSEE_Communes!$F$2:$F$3783, "code introuvable")</f>
        <v>non publié</v>
      </c>
    </row>
    <row r="1531" spans="1:3">
      <c r="A1531" t="str">
        <f>Communes_HDF!A1531</f>
        <v>60093</v>
      </c>
      <c r="B1531" t="str">
        <f>Communes_HDF!B1531</f>
        <v>Boulogne-la-Grasse</v>
      </c>
      <c r="C1531" t="str">
        <f>_xlfn.XLOOKUP(A1531, INSEE_Communes!$A$2:$A$3783, INSEE_Communes!$F$2:$F$3783, "code introuvable")</f>
        <v>non publié</v>
      </c>
    </row>
    <row r="1532" spans="1:3">
      <c r="A1532" t="str">
        <f>Communes_HDF!A1532</f>
        <v>60094</v>
      </c>
      <c r="B1532" t="str">
        <f>Communes_HDF!B1532</f>
        <v>Boursonne</v>
      </c>
      <c r="C1532" t="str">
        <f>_xlfn.XLOOKUP(A1532, INSEE_Communes!$A$2:$A$3783, INSEE_Communes!$F$2:$F$3783, "code introuvable")</f>
        <v>non publié</v>
      </c>
    </row>
    <row r="1533" spans="1:3">
      <c r="A1533" t="str">
        <f>Communes_HDF!A1533</f>
        <v>60095</v>
      </c>
      <c r="B1533" t="str">
        <f>Communes_HDF!B1533</f>
        <v>Boury-en-Vexin</v>
      </c>
      <c r="C1533" t="str">
        <f>_xlfn.XLOOKUP(A1533, INSEE_Communes!$A$2:$A$3783, INSEE_Communes!$F$2:$F$3783, "code introuvable")</f>
        <v>non publié</v>
      </c>
    </row>
    <row r="1534" spans="1:3">
      <c r="A1534" t="str">
        <f>Communes_HDF!A1534</f>
        <v>60097</v>
      </c>
      <c r="B1534" t="str">
        <f>Communes_HDF!B1534</f>
        <v>Boutencourt</v>
      </c>
      <c r="C1534" t="str">
        <f>_xlfn.XLOOKUP(A1534, INSEE_Communes!$A$2:$A$3783, INSEE_Communes!$F$2:$F$3783, "code introuvable")</f>
        <v>non publié</v>
      </c>
    </row>
    <row r="1535" spans="1:3">
      <c r="A1535" t="str">
        <f>Communes_HDF!A1535</f>
        <v>60098</v>
      </c>
      <c r="B1535" t="str">
        <f>Communes_HDF!B1535</f>
        <v>Bouvresse</v>
      </c>
      <c r="C1535" t="str">
        <f>_xlfn.XLOOKUP(A1535, INSEE_Communes!$A$2:$A$3783, INSEE_Communes!$F$2:$F$3783, "code introuvable")</f>
        <v>non publié</v>
      </c>
    </row>
    <row r="1536" spans="1:3">
      <c r="A1536" t="str">
        <f>Communes_HDF!A1536</f>
        <v>60099</v>
      </c>
      <c r="B1536" t="str">
        <f>Communes_HDF!B1536</f>
        <v>Braisnes-sur-Aronde</v>
      </c>
      <c r="C1536" t="str">
        <f>_xlfn.XLOOKUP(A1536, INSEE_Communes!$A$2:$A$3783, INSEE_Communes!$F$2:$F$3783, "code introuvable")</f>
        <v>non publié</v>
      </c>
    </row>
    <row r="1537" spans="1:3">
      <c r="A1537" t="str">
        <f>Communes_HDF!A1537</f>
        <v>60100</v>
      </c>
      <c r="B1537" t="str">
        <f>Communes_HDF!B1537</f>
        <v>Brasseuse</v>
      </c>
      <c r="C1537" t="str">
        <f>_xlfn.XLOOKUP(A1537, INSEE_Communes!$A$2:$A$3783, INSEE_Communes!$F$2:$F$3783, "code introuvable")</f>
        <v>non publié</v>
      </c>
    </row>
    <row r="1538" spans="1:3">
      <c r="A1538" t="str">
        <f>Communes_HDF!A1538</f>
        <v>60102</v>
      </c>
      <c r="B1538" t="str">
        <f>Communes_HDF!B1538</f>
        <v>Brenouille</v>
      </c>
      <c r="C1538">
        <f>_xlfn.XLOOKUP(A1538, INSEE_Communes!$A$2:$A$3783, INSEE_Communes!$F$2:$F$3783, "code introuvable")</f>
        <v>8</v>
      </c>
    </row>
    <row r="1539" spans="1:3">
      <c r="A1539" t="str">
        <f>Communes_HDF!A1539</f>
        <v>60103</v>
      </c>
      <c r="B1539" t="str">
        <f>Communes_HDF!B1539</f>
        <v>Bresles</v>
      </c>
      <c r="C1539">
        <f>_xlfn.XLOOKUP(A1539, INSEE_Communes!$A$2:$A$3783, INSEE_Communes!$F$2:$F$3783, "code introuvable")</f>
        <v>13</v>
      </c>
    </row>
    <row r="1540" spans="1:3">
      <c r="A1540" t="str">
        <f>Communes_HDF!A1540</f>
        <v>60104</v>
      </c>
      <c r="B1540" t="str">
        <f>Communes_HDF!B1540</f>
        <v>Breteuil</v>
      </c>
      <c r="C1540">
        <f>_xlfn.XLOOKUP(A1540, INSEE_Communes!$A$2:$A$3783, INSEE_Communes!$F$2:$F$3783, "code introuvable")</f>
        <v>24</v>
      </c>
    </row>
    <row r="1541" spans="1:3">
      <c r="A1541" t="str">
        <f>Communes_HDF!A1541</f>
        <v>60106</v>
      </c>
      <c r="B1541" t="str">
        <f>Communes_HDF!B1541</f>
        <v>Breuil-le-Sec</v>
      </c>
      <c r="C1541">
        <f>_xlfn.XLOOKUP(A1541, INSEE_Communes!$A$2:$A$3783, INSEE_Communes!$F$2:$F$3783, "code introuvable")</f>
        <v>6</v>
      </c>
    </row>
    <row r="1542" spans="1:3">
      <c r="A1542" t="str">
        <f>Communes_HDF!A1542</f>
        <v>60107</v>
      </c>
      <c r="B1542" t="str">
        <f>Communes_HDF!B1542</f>
        <v>Breuil-le-Vert</v>
      </c>
      <c r="C1542">
        <f>_xlfn.XLOOKUP(A1542, INSEE_Communes!$A$2:$A$3783, INSEE_Communes!$F$2:$F$3783, "code introuvable")</f>
        <v>6</v>
      </c>
    </row>
    <row r="1543" spans="1:3">
      <c r="A1543" t="str">
        <f>Communes_HDF!A1543</f>
        <v>60108</v>
      </c>
      <c r="B1543" t="str">
        <f>Communes_HDF!B1543</f>
        <v>Briot</v>
      </c>
      <c r="C1543" t="str">
        <f>_xlfn.XLOOKUP(A1543, INSEE_Communes!$A$2:$A$3783, INSEE_Communes!$F$2:$F$3783, "code introuvable")</f>
        <v>non publié</v>
      </c>
    </row>
    <row r="1544" spans="1:3">
      <c r="A1544" t="str">
        <f>Communes_HDF!A1544</f>
        <v>60109</v>
      </c>
      <c r="B1544" t="str">
        <f>Communes_HDF!B1544</f>
        <v>Brombos</v>
      </c>
      <c r="C1544" t="str">
        <f>_xlfn.XLOOKUP(A1544, INSEE_Communes!$A$2:$A$3783, INSEE_Communes!$F$2:$F$3783, "code introuvable")</f>
        <v>non publié</v>
      </c>
    </row>
    <row r="1545" spans="1:3">
      <c r="A1545" t="str">
        <f>Communes_HDF!A1545</f>
        <v>60110</v>
      </c>
      <c r="B1545" t="str">
        <f>Communes_HDF!B1545</f>
        <v>Broquiers</v>
      </c>
      <c r="C1545" t="str">
        <f>_xlfn.XLOOKUP(A1545, INSEE_Communes!$A$2:$A$3783, INSEE_Communes!$F$2:$F$3783, "code introuvable")</f>
        <v>non publié</v>
      </c>
    </row>
    <row r="1546" spans="1:3">
      <c r="A1546" t="str">
        <f>Communes_HDF!A1546</f>
        <v>60111</v>
      </c>
      <c r="B1546" t="str">
        <f>Communes_HDF!B1546</f>
        <v>Broyes</v>
      </c>
      <c r="C1546" t="str">
        <f>_xlfn.XLOOKUP(A1546, INSEE_Communes!$A$2:$A$3783, INSEE_Communes!$F$2:$F$3783, "code introuvable")</f>
        <v>non publié</v>
      </c>
    </row>
    <row r="1547" spans="1:3">
      <c r="A1547" t="str">
        <f>Communes_HDF!A1547</f>
        <v>60112</v>
      </c>
      <c r="B1547" t="str">
        <f>Communes_HDF!B1547</f>
        <v>Brunvillers-la-Motte</v>
      </c>
      <c r="C1547" t="str">
        <f>_xlfn.XLOOKUP(A1547, INSEE_Communes!$A$2:$A$3783, INSEE_Communes!$F$2:$F$3783, "code introuvable")</f>
        <v>non publié</v>
      </c>
    </row>
    <row r="1548" spans="1:3">
      <c r="A1548" t="str">
        <f>Communes_HDF!A1548</f>
        <v>60101</v>
      </c>
      <c r="B1548" t="str">
        <f>Communes_HDF!B1548</f>
        <v>Brégy</v>
      </c>
      <c r="C1548" t="str">
        <f>_xlfn.XLOOKUP(A1548, INSEE_Communes!$A$2:$A$3783, INSEE_Communes!$F$2:$F$3783, "code introuvable")</f>
        <v>non publié</v>
      </c>
    </row>
    <row r="1549" spans="1:3">
      <c r="A1549" t="str">
        <f>Communes_HDF!A1549</f>
        <v>60105</v>
      </c>
      <c r="B1549" t="str">
        <f>Communes_HDF!B1549</f>
        <v>Brétigny</v>
      </c>
      <c r="C1549" t="str">
        <f>_xlfn.XLOOKUP(A1549, INSEE_Communes!$A$2:$A$3783, INSEE_Communes!$F$2:$F$3783, "code introuvable")</f>
        <v>non publié</v>
      </c>
    </row>
    <row r="1550" spans="1:3">
      <c r="A1550" t="str">
        <f>Communes_HDF!A1550</f>
        <v>60113</v>
      </c>
      <c r="B1550" t="str">
        <f>Communes_HDF!B1550</f>
        <v>Bucamps</v>
      </c>
      <c r="C1550" t="str">
        <f>_xlfn.XLOOKUP(A1550, INSEE_Communes!$A$2:$A$3783, INSEE_Communes!$F$2:$F$3783, "code introuvable")</f>
        <v>non publié</v>
      </c>
    </row>
    <row r="1551" spans="1:3">
      <c r="A1551" t="str">
        <f>Communes_HDF!A1551</f>
        <v>60114</v>
      </c>
      <c r="B1551" t="str">
        <f>Communes_HDF!B1551</f>
        <v>Buicourt</v>
      </c>
      <c r="C1551" t="str">
        <f>_xlfn.XLOOKUP(A1551, INSEE_Communes!$A$2:$A$3783, INSEE_Communes!$F$2:$F$3783, "code introuvable")</f>
        <v>non publié</v>
      </c>
    </row>
    <row r="1552" spans="1:3">
      <c r="A1552" t="str">
        <f>Communes_HDF!A1552</f>
        <v>60115</v>
      </c>
      <c r="B1552" t="str">
        <f>Communes_HDF!B1552</f>
        <v>Bulles</v>
      </c>
      <c r="C1552" t="str">
        <f>_xlfn.XLOOKUP(A1552, INSEE_Communes!$A$2:$A$3783, INSEE_Communes!$F$2:$F$3783, "code introuvable")</f>
        <v>non publié</v>
      </c>
    </row>
    <row r="1553" spans="1:3">
      <c r="A1553" t="str">
        <f>Communes_HDF!A1553</f>
        <v>60116</v>
      </c>
      <c r="B1553" t="str">
        <f>Communes_HDF!B1553</f>
        <v>Bury</v>
      </c>
      <c r="C1553">
        <f>_xlfn.XLOOKUP(A1553, INSEE_Communes!$A$2:$A$3783, INSEE_Communes!$F$2:$F$3783, "code introuvable")</f>
        <v>10</v>
      </c>
    </row>
    <row r="1554" spans="1:3">
      <c r="A1554" t="str">
        <f>Communes_HDF!A1554</f>
        <v>60117</v>
      </c>
      <c r="B1554" t="str">
        <f>Communes_HDF!B1554</f>
        <v>Bussy</v>
      </c>
      <c r="C1554" t="str">
        <f>_xlfn.XLOOKUP(A1554, INSEE_Communes!$A$2:$A$3783, INSEE_Communes!$F$2:$F$3783, "code introuvable")</f>
        <v>non publié</v>
      </c>
    </row>
    <row r="1555" spans="1:3">
      <c r="A1555" t="str">
        <f>Communes_HDF!A1555</f>
        <v>60059</v>
      </c>
      <c r="B1555" t="str">
        <f>Communes_HDF!B1555</f>
        <v>Béhéricourt</v>
      </c>
      <c r="C1555" t="str">
        <f>_xlfn.XLOOKUP(A1555, INSEE_Communes!$A$2:$A$3783, INSEE_Communes!$F$2:$F$3783, "code introuvable")</f>
        <v>non publié</v>
      </c>
    </row>
    <row r="1556" spans="1:3">
      <c r="A1556" t="str">
        <f>Communes_HDF!A1556</f>
        <v>60066</v>
      </c>
      <c r="B1556" t="str">
        <f>Communes_HDF!B1556</f>
        <v>Béthancourt-en-Valois</v>
      </c>
      <c r="C1556" t="str">
        <f>_xlfn.XLOOKUP(A1556, INSEE_Communes!$A$2:$A$3783, INSEE_Communes!$F$2:$F$3783, "code introuvable")</f>
        <v>non publié</v>
      </c>
    </row>
    <row r="1557" spans="1:3">
      <c r="A1557" t="str">
        <f>Communes_HDF!A1557</f>
        <v>60067</v>
      </c>
      <c r="B1557" t="str">
        <f>Communes_HDF!B1557</f>
        <v>Béthisy-Saint-Martin</v>
      </c>
      <c r="C1557" t="str">
        <f>_xlfn.XLOOKUP(A1557, INSEE_Communes!$A$2:$A$3783, INSEE_Communes!$F$2:$F$3783, "code introuvable")</f>
        <v>non publié</v>
      </c>
    </row>
    <row r="1558" spans="1:3">
      <c r="A1558" t="str">
        <f>Communes_HDF!A1558</f>
        <v>60068</v>
      </c>
      <c r="B1558" t="str">
        <f>Communes_HDF!B1558</f>
        <v>Béthisy-Saint-Pierre</v>
      </c>
      <c r="C1558">
        <f>_xlfn.XLOOKUP(A1558, INSEE_Communes!$A$2:$A$3783, INSEE_Communes!$F$2:$F$3783, "code introuvable")</f>
        <v>14</v>
      </c>
    </row>
    <row r="1559" spans="1:3">
      <c r="A1559" t="str">
        <f>Communes_HDF!A1559</f>
        <v>60118</v>
      </c>
      <c r="B1559" t="str">
        <f>Communes_HDF!B1559</f>
        <v>Caisnes</v>
      </c>
      <c r="C1559" t="str">
        <f>_xlfn.XLOOKUP(A1559, INSEE_Communes!$A$2:$A$3783, INSEE_Communes!$F$2:$F$3783, "code introuvable")</f>
        <v>non publié</v>
      </c>
    </row>
    <row r="1560" spans="1:3">
      <c r="A1560" t="str">
        <f>Communes_HDF!A1560</f>
        <v>60120</v>
      </c>
      <c r="B1560" t="str">
        <f>Communes_HDF!B1560</f>
        <v>Cambronne-lès-Clermont</v>
      </c>
      <c r="C1560" t="str">
        <f>_xlfn.XLOOKUP(A1560, INSEE_Communes!$A$2:$A$3783, INSEE_Communes!$F$2:$F$3783, "code introuvable")</f>
        <v>non publié</v>
      </c>
    </row>
    <row r="1561" spans="1:3">
      <c r="A1561" t="str">
        <f>Communes_HDF!A1561</f>
        <v>60119</v>
      </c>
      <c r="B1561" t="str">
        <f>Communes_HDF!B1561</f>
        <v>Cambronne-lès-Ribécourt</v>
      </c>
      <c r="C1561" t="str">
        <f>_xlfn.XLOOKUP(A1561, INSEE_Communes!$A$2:$A$3783, INSEE_Communes!$F$2:$F$3783, "code introuvable")</f>
        <v>non publié</v>
      </c>
    </row>
    <row r="1562" spans="1:3">
      <c r="A1562" t="str">
        <f>Communes_HDF!A1562</f>
        <v>60121</v>
      </c>
      <c r="B1562" t="str">
        <f>Communes_HDF!B1562</f>
        <v>Campagne</v>
      </c>
      <c r="C1562" t="str">
        <f>_xlfn.XLOOKUP(A1562, INSEE_Communes!$A$2:$A$3783, INSEE_Communes!$F$2:$F$3783, "code introuvable")</f>
        <v>non publié</v>
      </c>
    </row>
    <row r="1563" spans="1:3">
      <c r="A1563" t="str">
        <f>Communes_HDF!A1563</f>
        <v>60122</v>
      </c>
      <c r="B1563" t="str">
        <f>Communes_HDF!B1563</f>
        <v>Campeaux</v>
      </c>
      <c r="C1563" t="str">
        <f>_xlfn.XLOOKUP(A1563, INSEE_Communes!$A$2:$A$3783, INSEE_Communes!$F$2:$F$3783, "code introuvable")</f>
        <v>non publié</v>
      </c>
    </row>
    <row r="1564" spans="1:3">
      <c r="A1564" t="str">
        <f>Communes_HDF!A1564</f>
        <v>60123</v>
      </c>
      <c r="B1564" t="str">
        <f>Communes_HDF!B1564</f>
        <v>Campremy</v>
      </c>
      <c r="C1564" t="str">
        <f>_xlfn.XLOOKUP(A1564, INSEE_Communes!$A$2:$A$3783, INSEE_Communes!$F$2:$F$3783, "code introuvable")</f>
        <v>non publié</v>
      </c>
    </row>
    <row r="1565" spans="1:3">
      <c r="A1565" t="str">
        <f>Communes_HDF!A1565</f>
        <v>60124</v>
      </c>
      <c r="B1565" t="str">
        <f>Communes_HDF!B1565</f>
        <v>Candor</v>
      </c>
      <c r="C1565" t="str">
        <f>_xlfn.XLOOKUP(A1565, INSEE_Communes!$A$2:$A$3783, INSEE_Communes!$F$2:$F$3783, "code introuvable")</f>
        <v>non publié</v>
      </c>
    </row>
    <row r="1566" spans="1:3">
      <c r="A1566" t="str">
        <f>Communes_HDF!A1566</f>
        <v>60125</v>
      </c>
      <c r="B1566" t="str">
        <f>Communes_HDF!B1566</f>
        <v>Canly</v>
      </c>
      <c r="C1566" t="str">
        <f>_xlfn.XLOOKUP(A1566, INSEE_Communes!$A$2:$A$3783, INSEE_Communes!$F$2:$F$3783, "code introuvable")</f>
        <v>non publié</v>
      </c>
    </row>
    <row r="1567" spans="1:3">
      <c r="A1567" t="str">
        <f>Communes_HDF!A1567</f>
        <v>60126</v>
      </c>
      <c r="B1567" t="str">
        <f>Communes_HDF!B1567</f>
        <v>Cannectancourt</v>
      </c>
      <c r="C1567" t="str">
        <f>_xlfn.XLOOKUP(A1567, INSEE_Communes!$A$2:$A$3783, INSEE_Communes!$F$2:$F$3783, "code introuvable")</f>
        <v>non publié</v>
      </c>
    </row>
    <row r="1568" spans="1:3">
      <c r="A1568" t="str">
        <f>Communes_HDF!A1568</f>
        <v>60127</v>
      </c>
      <c r="B1568" t="str">
        <f>Communes_HDF!B1568</f>
        <v>Canny-sur-Matz</v>
      </c>
      <c r="C1568" t="str">
        <f>_xlfn.XLOOKUP(A1568, INSEE_Communes!$A$2:$A$3783, INSEE_Communes!$F$2:$F$3783, "code introuvable")</f>
        <v>non publié</v>
      </c>
    </row>
    <row r="1569" spans="1:3">
      <c r="A1569" t="str">
        <f>Communes_HDF!A1569</f>
        <v>60128</v>
      </c>
      <c r="B1569" t="str">
        <f>Communes_HDF!B1569</f>
        <v>Canny-sur-Thérain</v>
      </c>
      <c r="C1569" t="str">
        <f>_xlfn.XLOOKUP(A1569, INSEE_Communes!$A$2:$A$3783, INSEE_Communes!$F$2:$F$3783, "code introuvable")</f>
        <v>non publié</v>
      </c>
    </row>
    <row r="1570" spans="1:3">
      <c r="A1570" t="str">
        <f>Communes_HDF!A1570</f>
        <v>60129</v>
      </c>
      <c r="B1570" t="str">
        <f>Communes_HDF!B1570</f>
        <v>Carlepont</v>
      </c>
      <c r="C1570" t="str">
        <f>_xlfn.XLOOKUP(A1570, INSEE_Communes!$A$2:$A$3783, INSEE_Communes!$F$2:$F$3783, "code introuvable")</f>
        <v>non publié</v>
      </c>
    </row>
    <row r="1571" spans="1:3">
      <c r="A1571" t="str">
        <f>Communes_HDF!A1571</f>
        <v>60130</v>
      </c>
      <c r="B1571" t="str">
        <f>Communes_HDF!B1571</f>
        <v>Catenoy</v>
      </c>
      <c r="C1571" t="str">
        <f>_xlfn.XLOOKUP(A1571, INSEE_Communes!$A$2:$A$3783, INSEE_Communes!$F$2:$F$3783, "code introuvable")</f>
        <v>non publié</v>
      </c>
    </row>
    <row r="1572" spans="1:3">
      <c r="A1572" t="str">
        <f>Communes_HDF!A1572</f>
        <v>60131</v>
      </c>
      <c r="B1572" t="str">
        <f>Communes_HDF!B1572</f>
        <v>Catheux</v>
      </c>
      <c r="C1572" t="str">
        <f>_xlfn.XLOOKUP(A1572, INSEE_Communes!$A$2:$A$3783, INSEE_Communes!$F$2:$F$3783, "code introuvable")</f>
        <v>non publié</v>
      </c>
    </row>
    <row r="1573" spans="1:3">
      <c r="A1573" t="str">
        <f>Communes_HDF!A1573</f>
        <v>60132</v>
      </c>
      <c r="B1573" t="str">
        <f>Communes_HDF!B1573</f>
        <v>Catigny</v>
      </c>
      <c r="C1573" t="str">
        <f>_xlfn.XLOOKUP(A1573, INSEE_Communes!$A$2:$A$3783, INSEE_Communes!$F$2:$F$3783, "code introuvable")</f>
        <v>non publié</v>
      </c>
    </row>
    <row r="1574" spans="1:3">
      <c r="A1574" t="str">
        <f>Communes_HDF!A1574</f>
        <v>60133</v>
      </c>
      <c r="B1574" t="str">
        <f>Communes_HDF!B1574</f>
        <v>Catillon-Fumechon</v>
      </c>
      <c r="C1574" t="str">
        <f>_xlfn.XLOOKUP(A1574, INSEE_Communes!$A$2:$A$3783, INSEE_Communes!$F$2:$F$3783, "code introuvable")</f>
        <v>non publié</v>
      </c>
    </row>
    <row r="1575" spans="1:3">
      <c r="A1575" t="str">
        <f>Communes_HDF!A1575</f>
        <v>60134</v>
      </c>
      <c r="B1575" t="str">
        <f>Communes_HDF!B1575</f>
        <v>Cauffry</v>
      </c>
      <c r="C1575">
        <f>_xlfn.XLOOKUP(A1575, INSEE_Communes!$A$2:$A$3783, INSEE_Communes!$F$2:$F$3783, "code introuvable")</f>
        <v>9</v>
      </c>
    </row>
    <row r="1576" spans="1:3">
      <c r="A1576" t="str">
        <f>Communes_HDF!A1576</f>
        <v>60135</v>
      </c>
      <c r="B1576" t="str">
        <f>Communes_HDF!B1576</f>
        <v>Cauvigny</v>
      </c>
      <c r="C1576" t="str">
        <f>_xlfn.XLOOKUP(A1576, INSEE_Communes!$A$2:$A$3783, INSEE_Communes!$F$2:$F$3783, "code introuvable")</f>
        <v>non publié</v>
      </c>
    </row>
    <row r="1577" spans="1:3">
      <c r="A1577" t="str">
        <f>Communes_HDF!A1577</f>
        <v>60136</v>
      </c>
      <c r="B1577" t="str">
        <f>Communes_HDF!B1577</f>
        <v>Cempuis</v>
      </c>
      <c r="C1577" t="str">
        <f>_xlfn.XLOOKUP(A1577, INSEE_Communes!$A$2:$A$3783, INSEE_Communes!$F$2:$F$3783, "code introuvable")</f>
        <v>non publié</v>
      </c>
    </row>
    <row r="1578" spans="1:3">
      <c r="A1578" t="str">
        <f>Communes_HDF!A1578</f>
        <v>60137</v>
      </c>
      <c r="B1578" t="str">
        <f>Communes_HDF!B1578</f>
        <v>Cernoy</v>
      </c>
      <c r="C1578" t="str">
        <f>_xlfn.XLOOKUP(A1578, INSEE_Communes!$A$2:$A$3783, INSEE_Communes!$F$2:$F$3783, "code introuvable")</f>
        <v>non publié</v>
      </c>
    </row>
    <row r="1579" spans="1:3">
      <c r="A1579" t="str">
        <f>Communes_HDF!A1579</f>
        <v>60138</v>
      </c>
      <c r="B1579" t="str">
        <f>Communes_HDF!B1579</f>
        <v>Chamant</v>
      </c>
      <c r="C1579" t="str">
        <f>_xlfn.XLOOKUP(A1579, INSEE_Communes!$A$2:$A$3783, INSEE_Communes!$F$2:$F$3783, "code introuvable")</f>
        <v>non publié</v>
      </c>
    </row>
    <row r="1580" spans="1:3">
      <c r="A1580" t="str">
        <f>Communes_HDF!A1580</f>
        <v>60139</v>
      </c>
      <c r="B1580" t="str">
        <f>Communes_HDF!B1580</f>
        <v>Chambly</v>
      </c>
      <c r="C1580">
        <f>_xlfn.XLOOKUP(A1580, INSEE_Communes!$A$2:$A$3783, INSEE_Communes!$F$2:$F$3783, "code introuvable")</f>
        <v>12</v>
      </c>
    </row>
    <row r="1581" spans="1:3">
      <c r="A1581" t="str">
        <f>Communes_HDF!A1581</f>
        <v>60140</v>
      </c>
      <c r="B1581" t="str">
        <f>Communes_HDF!B1581</f>
        <v>Chambors</v>
      </c>
      <c r="C1581" t="str">
        <f>_xlfn.XLOOKUP(A1581, INSEE_Communes!$A$2:$A$3783, INSEE_Communes!$F$2:$F$3783, "code introuvable")</f>
        <v>non publié</v>
      </c>
    </row>
    <row r="1582" spans="1:3">
      <c r="A1582" t="str">
        <f>Communes_HDF!A1582</f>
        <v>60141</v>
      </c>
      <c r="B1582" t="str">
        <f>Communes_HDF!B1582</f>
        <v>Chantilly</v>
      </c>
      <c r="C1582">
        <f>_xlfn.XLOOKUP(A1582, INSEE_Communes!$A$2:$A$3783, INSEE_Communes!$F$2:$F$3783, "code introuvable")</f>
        <v>11</v>
      </c>
    </row>
    <row r="1583" spans="1:3">
      <c r="A1583" t="str">
        <f>Communes_HDF!A1583</f>
        <v>60143</v>
      </c>
      <c r="B1583" t="str">
        <f>Communes_HDF!B1583</f>
        <v>Chaumont-en-Vexin</v>
      </c>
      <c r="C1583">
        <f>_xlfn.XLOOKUP(A1583, INSEE_Communes!$A$2:$A$3783, INSEE_Communes!$F$2:$F$3783, "code introuvable")</f>
        <v>10</v>
      </c>
    </row>
    <row r="1584" spans="1:3">
      <c r="A1584" t="str">
        <f>Communes_HDF!A1584</f>
        <v>60144</v>
      </c>
      <c r="B1584" t="str">
        <f>Communes_HDF!B1584</f>
        <v>Chavençon</v>
      </c>
      <c r="C1584" t="str">
        <f>_xlfn.XLOOKUP(A1584, INSEE_Communes!$A$2:$A$3783, INSEE_Communes!$F$2:$F$3783, "code introuvable")</f>
        <v>non publié</v>
      </c>
    </row>
    <row r="1585" spans="1:3">
      <c r="A1585" t="str">
        <f>Communes_HDF!A1585</f>
        <v>60145</v>
      </c>
      <c r="B1585" t="str">
        <f>Communes_HDF!B1585</f>
        <v>Chelles</v>
      </c>
      <c r="C1585" t="str">
        <f>_xlfn.XLOOKUP(A1585, INSEE_Communes!$A$2:$A$3783, INSEE_Communes!$F$2:$F$3783, "code introuvable")</f>
        <v>non publié</v>
      </c>
    </row>
    <row r="1586" spans="1:3">
      <c r="A1586" t="str">
        <f>Communes_HDF!A1586</f>
        <v>60146</v>
      </c>
      <c r="B1586" t="str">
        <f>Communes_HDF!B1586</f>
        <v>Chepoix</v>
      </c>
      <c r="C1586" t="str">
        <f>_xlfn.XLOOKUP(A1586, INSEE_Communes!$A$2:$A$3783, INSEE_Communes!$F$2:$F$3783, "code introuvable")</f>
        <v>non publié</v>
      </c>
    </row>
    <row r="1587" spans="1:3">
      <c r="A1587" t="str">
        <f>Communes_HDF!A1587</f>
        <v>60147</v>
      </c>
      <c r="B1587" t="str">
        <f>Communes_HDF!B1587</f>
        <v>Chevincourt</v>
      </c>
      <c r="C1587" t="str">
        <f>_xlfn.XLOOKUP(A1587, INSEE_Communes!$A$2:$A$3783, INSEE_Communes!$F$2:$F$3783, "code introuvable")</f>
        <v>non publié</v>
      </c>
    </row>
    <row r="1588" spans="1:3">
      <c r="A1588" t="str">
        <f>Communes_HDF!A1588</f>
        <v>60149</v>
      </c>
      <c r="B1588" t="str">
        <f>Communes_HDF!B1588</f>
        <v>Chevrières</v>
      </c>
      <c r="C1588">
        <f>_xlfn.XLOOKUP(A1588, INSEE_Communes!$A$2:$A$3783, INSEE_Communes!$F$2:$F$3783, "code introuvable")</f>
        <v>7</v>
      </c>
    </row>
    <row r="1589" spans="1:3">
      <c r="A1589" t="str">
        <f>Communes_HDF!A1589</f>
        <v>60150</v>
      </c>
      <c r="B1589" t="str">
        <f>Communes_HDF!B1589</f>
        <v>Chiry-Ourscamp</v>
      </c>
      <c r="C1589" t="str">
        <f>_xlfn.XLOOKUP(A1589, INSEE_Communes!$A$2:$A$3783, INSEE_Communes!$F$2:$F$3783, "code introuvable")</f>
        <v>non publié</v>
      </c>
    </row>
    <row r="1590" spans="1:3">
      <c r="A1590" t="str">
        <f>Communes_HDF!A1590</f>
        <v>60151</v>
      </c>
      <c r="B1590" t="str">
        <f>Communes_HDF!B1590</f>
        <v>Choisy-au-Bac</v>
      </c>
      <c r="C1590">
        <f>_xlfn.XLOOKUP(A1590, INSEE_Communes!$A$2:$A$3783, INSEE_Communes!$F$2:$F$3783, "code introuvable")</f>
        <v>8</v>
      </c>
    </row>
    <row r="1591" spans="1:3">
      <c r="A1591" t="str">
        <f>Communes_HDF!A1591</f>
        <v>60152</v>
      </c>
      <c r="B1591" t="str">
        <f>Communes_HDF!B1591</f>
        <v>Choisy-la-Victoire</v>
      </c>
      <c r="C1591" t="str">
        <f>_xlfn.XLOOKUP(A1591, INSEE_Communes!$A$2:$A$3783, INSEE_Communes!$F$2:$F$3783, "code introuvable")</f>
        <v>non publié</v>
      </c>
    </row>
    <row r="1592" spans="1:3">
      <c r="A1592" t="str">
        <f>Communes_HDF!A1592</f>
        <v>60153</v>
      </c>
      <c r="B1592" t="str">
        <f>Communes_HDF!B1592</f>
        <v>Choqueuse-les-Bénards</v>
      </c>
      <c r="C1592" t="str">
        <f>_xlfn.XLOOKUP(A1592, INSEE_Communes!$A$2:$A$3783, INSEE_Communes!$F$2:$F$3783, "code introuvable")</f>
        <v>non publié</v>
      </c>
    </row>
    <row r="1593" spans="1:3">
      <c r="A1593" t="str">
        <f>Communes_HDF!A1593</f>
        <v>60148</v>
      </c>
      <c r="B1593" t="str">
        <f>Communes_HDF!B1593</f>
        <v>Chèvreville</v>
      </c>
      <c r="C1593" t="str">
        <f>_xlfn.XLOOKUP(A1593, INSEE_Communes!$A$2:$A$3783, INSEE_Communes!$F$2:$F$3783, "code introuvable")</f>
        <v>non publié</v>
      </c>
    </row>
    <row r="1594" spans="1:3">
      <c r="A1594" t="str">
        <f>Communes_HDF!A1594</f>
        <v>60154</v>
      </c>
      <c r="B1594" t="str">
        <f>Communes_HDF!B1594</f>
        <v>Cinqueux</v>
      </c>
      <c r="C1594" t="str">
        <f>_xlfn.XLOOKUP(A1594, INSEE_Communes!$A$2:$A$3783, INSEE_Communes!$F$2:$F$3783, "code introuvable")</f>
        <v>non publié</v>
      </c>
    </row>
    <row r="1595" spans="1:3">
      <c r="A1595" t="str">
        <f>Communes_HDF!A1595</f>
        <v>60155</v>
      </c>
      <c r="B1595" t="str">
        <f>Communes_HDF!B1595</f>
        <v>Cires-lès-Mello</v>
      </c>
      <c r="C1595">
        <f>_xlfn.XLOOKUP(A1595, INSEE_Communes!$A$2:$A$3783, INSEE_Communes!$F$2:$F$3783, "code introuvable")</f>
        <v>12</v>
      </c>
    </row>
    <row r="1596" spans="1:3">
      <c r="A1596" t="str">
        <f>Communes_HDF!A1596</f>
        <v>60156</v>
      </c>
      <c r="B1596" t="str">
        <f>Communes_HDF!B1596</f>
        <v>Clairoix</v>
      </c>
      <c r="C1596">
        <f>_xlfn.XLOOKUP(A1596, INSEE_Communes!$A$2:$A$3783, INSEE_Communes!$F$2:$F$3783, "code introuvable")</f>
        <v>7</v>
      </c>
    </row>
    <row r="1597" spans="1:3">
      <c r="A1597" t="str">
        <f>Communes_HDF!A1597</f>
        <v>60157</v>
      </c>
      <c r="B1597" t="str">
        <f>Communes_HDF!B1597</f>
        <v>Clermont</v>
      </c>
      <c r="C1597">
        <f>_xlfn.XLOOKUP(A1597, INSEE_Communes!$A$2:$A$3783, INSEE_Communes!$F$2:$F$3783, "code introuvable")</f>
        <v>19</v>
      </c>
    </row>
    <row r="1598" spans="1:3">
      <c r="A1598" t="str">
        <f>Communes_HDF!A1598</f>
        <v>60158</v>
      </c>
      <c r="B1598" t="str">
        <f>Communes_HDF!B1598</f>
        <v>Coivrel</v>
      </c>
      <c r="C1598" t="str">
        <f>_xlfn.XLOOKUP(A1598, INSEE_Communes!$A$2:$A$3783, INSEE_Communes!$F$2:$F$3783, "code introuvable")</f>
        <v>non publié</v>
      </c>
    </row>
    <row r="1599" spans="1:3">
      <c r="A1599" t="str">
        <f>Communes_HDF!A1599</f>
        <v>60159</v>
      </c>
      <c r="B1599" t="str">
        <f>Communes_HDF!B1599</f>
        <v>Compiègne</v>
      </c>
      <c r="C1599">
        <f>_xlfn.XLOOKUP(A1599, INSEE_Communes!$A$2:$A$3783, INSEE_Communes!$F$2:$F$3783, "code introuvable")</f>
        <v>24.4</v>
      </c>
    </row>
    <row r="1600" spans="1:3">
      <c r="A1600" t="str">
        <f>Communes_HDF!A1600</f>
        <v>60160</v>
      </c>
      <c r="B1600" t="str">
        <f>Communes_HDF!B1600</f>
        <v>Conchy-les-Pots</v>
      </c>
      <c r="C1600" t="str">
        <f>_xlfn.XLOOKUP(A1600, INSEE_Communes!$A$2:$A$3783, INSEE_Communes!$F$2:$F$3783, "code introuvable")</f>
        <v>non publié</v>
      </c>
    </row>
    <row r="1601" spans="1:3">
      <c r="A1601" t="str">
        <f>Communes_HDF!A1601</f>
        <v>60161</v>
      </c>
      <c r="B1601" t="str">
        <f>Communes_HDF!B1601</f>
        <v>Conteville</v>
      </c>
      <c r="C1601" t="str">
        <f>_xlfn.XLOOKUP(A1601, INSEE_Communes!$A$2:$A$3783, INSEE_Communes!$F$2:$F$3783, "code introuvable")</f>
        <v>non publié</v>
      </c>
    </row>
    <row r="1602" spans="1:3">
      <c r="A1602" t="str">
        <f>Communes_HDF!A1602</f>
        <v>60162</v>
      </c>
      <c r="B1602" t="str">
        <f>Communes_HDF!B1602</f>
        <v>Corbeil-Cerf</v>
      </c>
      <c r="C1602" t="str">
        <f>_xlfn.XLOOKUP(A1602, INSEE_Communes!$A$2:$A$3783, INSEE_Communes!$F$2:$F$3783, "code introuvable")</f>
        <v>non publié</v>
      </c>
    </row>
    <row r="1603" spans="1:3">
      <c r="A1603" t="str">
        <f>Communes_HDF!A1603</f>
        <v>60163</v>
      </c>
      <c r="B1603" t="str">
        <f>Communes_HDF!B1603</f>
        <v>Cormeilles</v>
      </c>
      <c r="C1603" t="str">
        <f>_xlfn.XLOOKUP(A1603, INSEE_Communes!$A$2:$A$3783, INSEE_Communes!$F$2:$F$3783, "code introuvable")</f>
        <v>non publié</v>
      </c>
    </row>
    <row r="1604" spans="1:3">
      <c r="A1604" t="str">
        <f>Communes_HDF!A1604</f>
        <v>60166</v>
      </c>
      <c r="B1604" t="str">
        <f>Communes_HDF!B1604</f>
        <v>Coudun</v>
      </c>
      <c r="C1604" t="str">
        <f>_xlfn.XLOOKUP(A1604, INSEE_Communes!$A$2:$A$3783, INSEE_Communes!$F$2:$F$3783, "code introuvable")</f>
        <v>non publié</v>
      </c>
    </row>
    <row r="1605" spans="1:3">
      <c r="A1605" t="str">
        <f>Communes_HDF!A1605</f>
        <v>60167</v>
      </c>
      <c r="B1605" t="str">
        <f>Communes_HDF!B1605</f>
        <v>Couloisy</v>
      </c>
      <c r="C1605" t="str">
        <f>_xlfn.XLOOKUP(A1605, INSEE_Communes!$A$2:$A$3783, INSEE_Communes!$F$2:$F$3783, "code introuvable")</f>
        <v>non publié</v>
      </c>
    </row>
    <row r="1606" spans="1:3">
      <c r="A1606" t="str">
        <f>Communes_HDF!A1606</f>
        <v>60168</v>
      </c>
      <c r="B1606" t="str">
        <f>Communes_HDF!B1606</f>
        <v>Courcelles-Epayelles</v>
      </c>
      <c r="C1606" t="str">
        <f>_xlfn.XLOOKUP(A1606, INSEE_Communes!$A$2:$A$3783, INSEE_Communes!$F$2:$F$3783, "code introuvable")</f>
        <v>non publié</v>
      </c>
    </row>
    <row r="1607" spans="1:3">
      <c r="A1607" t="str">
        <f>Communes_HDF!A1607</f>
        <v>60169</v>
      </c>
      <c r="B1607" t="str">
        <f>Communes_HDF!B1607</f>
        <v>Courcelles-lès-Gisors</v>
      </c>
      <c r="C1607" t="str">
        <f>_xlfn.XLOOKUP(A1607, INSEE_Communes!$A$2:$A$3783, INSEE_Communes!$F$2:$F$3783, "code introuvable")</f>
        <v>non publié</v>
      </c>
    </row>
    <row r="1608" spans="1:3">
      <c r="A1608" t="str">
        <f>Communes_HDF!A1608</f>
        <v>60170</v>
      </c>
      <c r="B1608" t="str">
        <f>Communes_HDF!B1608</f>
        <v>Courteuil</v>
      </c>
      <c r="C1608" t="str">
        <f>_xlfn.XLOOKUP(A1608, INSEE_Communes!$A$2:$A$3783, INSEE_Communes!$F$2:$F$3783, "code introuvable")</f>
        <v>non publié</v>
      </c>
    </row>
    <row r="1609" spans="1:3">
      <c r="A1609" t="str">
        <f>Communes_HDF!A1609</f>
        <v>60171</v>
      </c>
      <c r="B1609" t="str">
        <f>Communes_HDF!B1609</f>
        <v>Courtieux</v>
      </c>
      <c r="C1609" t="str">
        <f>_xlfn.XLOOKUP(A1609, INSEE_Communes!$A$2:$A$3783, INSEE_Communes!$F$2:$F$3783, "code introuvable")</f>
        <v>non publié</v>
      </c>
    </row>
    <row r="1610" spans="1:3">
      <c r="A1610" t="str">
        <f>Communes_HDF!A1610</f>
        <v>60172</v>
      </c>
      <c r="B1610" t="str">
        <f>Communes_HDF!B1610</f>
        <v>Coye-la-Forêt</v>
      </c>
      <c r="C1610">
        <f>_xlfn.XLOOKUP(A1610, INSEE_Communes!$A$2:$A$3783, INSEE_Communes!$F$2:$F$3783, "code introuvable")</f>
        <v>6</v>
      </c>
    </row>
    <row r="1611" spans="1:3">
      <c r="A1611" t="str">
        <f>Communes_HDF!A1611</f>
        <v>60173</v>
      </c>
      <c r="B1611" t="str">
        <f>Communes_HDF!B1611</f>
        <v>Cramoisy</v>
      </c>
      <c r="C1611" t="str">
        <f>_xlfn.XLOOKUP(A1611, INSEE_Communes!$A$2:$A$3783, INSEE_Communes!$F$2:$F$3783, "code introuvable")</f>
        <v>non publié</v>
      </c>
    </row>
    <row r="1612" spans="1:3">
      <c r="A1612" t="str">
        <f>Communes_HDF!A1612</f>
        <v>60174</v>
      </c>
      <c r="B1612" t="str">
        <f>Communes_HDF!B1612</f>
        <v>Crapeaumesnil</v>
      </c>
      <c r="C1612" t="str">
        <f>_xlfn.XLOOKUP(A1612, INSEE_Communes!$A$2:$A$3783, INSEE_Communes!$F$2:$F$3783, "code introuvable")</f>
        <v>non publié</v>
      </c>
    </row>
    <row r="1613" spans="1:3">
      <c r="A1613" t="str">
        <f>Communes_HDF!A1613</f>
        <v>60175</v>
      </c>
      <c r="B1613" t="str">
        <f>Communes_HDF!B1613</f>
        <v>Creil</v>
      </c>
      <c r="C1613">
        <f>_xlfn.XLOOKUP(A1613, INSEE_Communes!$A$2:$A$3783, INSEE_Communes!$F$2:$F$3783, "code introuvable")</f>
        <v>43.5</v>
      </c>
    </row>
    <row r="1614" spans="1:3">
      <c r="A1614" t="str">
        <f>Communes_HDF!A1614</f>
        <v>60177</v>
      </c>
      <c r="B1614" t="str">
        <f>Communes_HDF!B1614</f>
        <v>Cressonsacq</v>
      </c>
      <c r="C1614" t="str">
        <f>_xlfn.XLOOKUP(A1614, INSEE_Communes!$A$2:$A$3783, INSEE_Communes!$F$2:$F$3783, "code introuvable")</f>
        <v>non publié</v>
      </c>
    </row>
    <row r="1615" spans="1:3">
      <c r="A1615" t="str">
        <f>Communes_HDF!A1615</f>
        <v>60180</v>
      </c>
      <c r="B1615" t="str">
        <f>Communes_HDF!B1615</f>
        <v>Crillon</v>
      </c>
      <c r="C1615" t="str">
        <f>_xlfn.XLOOKUP(A1615, INSEE_Communes!$A$2:$A$3783, INSEE_Communes!$F$2:$F$3783, "code introuvable")</f>
        <v>non publié</v>
      </c>
    </row>
    <row r="1616" spans="1:3">
      <c r="A1616" t="str">
        <f>Communes_HDF!A1616</f>
        <v>60181</v>
      </c>
      <c r="B1616" t="str">
        <f>Communes_HDF!B1616</f>
        <v>Crisolles</v>
      </c>
      <c r="C1616" t="str">
        <f>_xlfn.XLOOKUP(A1616, INSEE_Communes!$A$2:$A$3783, INSEE_Communes!$F$2:$F$3783, "code introuvable")</f>
        <v>non publié</v>
      </c>
    </row>
    <row r="1617" spans="1:3">
      <c r="A1617" t="str">
        <f>Communes_HDF!A1617</f>
        <v>60183</v>
      </c>
      <c r="B1617" t="str">
        <f>Communes_HDF!B1617</f>
        <v>Croissy-sur-Celle</v>
      </c>
      <c r="C1617" t="str">
        <f>_xlfn.XLOOKUP(A1617, INSEE_Communes!$A$2:$A$3783, INSEE_Communes!$F$2:$F$3783, "code introuvable")</f>
        <v>non publié</v>
      </c>
    </row>
    <row r="1618" spans="1:3">
      <c r="A1618" t="str">
        <f>Communes_HDF!A1618</f>
        <v>60184</v>
      </c>
      <c r="B1618" t="str">
        <f>Communes_HDF!B1618</f>
        <v>Croutoy</v>
      </c>
      <c r="C1618" t="str">
        <f>_xlfn.XLOOKUP(A1618, INSEE_Communes!$A$2:$A$3783, INSEE_Communes!$F$2:$F$3783, "code introuvable")</f>
        <v>non publié</v>
      </c>
    </row>
    <row r="1619" spans="1:3">
      <c r="A1619" t="str">
        <f>Communes_HDF!A1619</f>
        <v>60185</v>
      </c>
      <c r="B1619" t="str">
        <f>Communes_HDF!B1619</f>
        <v>Crouy-en-Thelle</v>
      </c>
      <c r="C1619" t="str">
        <f>_xlfn.XLOOKUP(A1619, INSEE_Communes!$A$2:$A$3783, INSEE_Communes!$F$2:$F$3783, "code introuvable")</f>
        <v>non publié</v>
      </c>
    </row>
    <row r="1620" spans="1:3">
      <c r="A1620" t="str">
        <f>Communes_HDF!A1620</f>
        <v>60178</v>
      </c>
      <c r="B1620" t="str">
        <f>Communes_HDF!B1620</f>
        <v>Crèvecœur-le-Grand</v>
      </c>
      <c r="C1620">
        <f>_xlfn.XLOOKUP(A1620, INSEE_Communes!$A$2:$A$3783, INSEE_Communes!$F$2:$F$3783, "code introuvable")</f>
        <v>20</v>
      </c>
    </row>
    <row r="1621" spans="1:3">
      <c r="A1621" t="str">
        <f>Communes_HDF!A1621</f>
        <v>60179</v>
      </c>
      <c r="B1621" t="str">
        <f>Communes_HDF!B1621</f>
        <v>Crèvecœur-le-Petit</v>
      </c>
      <c r="C1621" t="str">
        <f>_xlfn.XLOOKUP(A1621, INSEE_Communes!$A$2:$A$3783, INSEE_Communes!$F$2:$F$3783, "code introuvable")</f>
        <v>non publié</v>
      </c>
    </row>
    <row r="1622" spans="1:3">
      <c r="A1622" t="str">
        <f>Communes_HDF!A1622</f>
        <v>60176</v>
      </c>
      <c r="B1622" t="str">
        <f>Communes_HDF!B1622</f>
        <v>Crépy-en-Valois</v>
      </c>
      <c r="C1622">
        <f>_xlfn.XLOOKUP(A1622, INSEE_Communes!$A$2:$A$3783, INSEE_Communes!$F$2:$F$3783, "code introuvable")</f>
        <v>13</v>
      </c>
    </row>
    <row r="1623" spans="1:3">
      <c r="A1623" t="str">
        <f>Communes_HDF!A1623</f>
        <v>60186</v>
      </c>
      <c r="B1623" t="str">
        <f>Communes_HDF!B1623</f>
        <v>Cuignières</v>
      </c>
      <c r="C1623" t="str">
        <f>_xlfn.XLOOKUP(A1623, INSEE_Communes!$A$2:$A$3783, INSEE_Communes!$F$2:$F$3783, "code introuvable")</f>
        <v>non publié</v>
      </c>
    </row>
    <row r="1624" spans="1:3">
      <c r="A1624" t="str">
        <f>Communes_HDF!A1624</f>
        <v>60187</v>
      </c>
      <c r="B1624" t="str">
        <f>Communes_HDF!B1624</f>
        <v>Cuigy-en-Bray</v>
      </c>
      <c r="C1624" t="str">
        <f>_xlfn.XLOOKUP(A1624, INSEE_Communes!$A$2:$A$3783, INSEE_Communes!$F$2:$F$3783, "code introuvable")</f>
        <v>non publié</v>
      </c>
    </row>
    <row r="1625" spans="1:3">
      <c r="A1625" t="str">
        <f>Communes_HDF!A1625</f>
        <v>60188</v>
      </c>
      <c r="B1625" t="str">
        <f>Communes_HDF!B1625</f>
        <v>Cuise-la-Motte</v>
      </c>
      <c r="C1625" t="str">
        <f>_xlfn.XLOOKUP(A1625, INSEE_Communes!$A$2:$A$3783, INSEE_Communes!$F$2:$F$3783, "code introuvable")</f>
        <v>non publié</v>
      </c>
    </row>
    <row r="1626" spans="1:3">
      <c r="A1626" t="str">
        <f>Communes_HDF!A1626</f>
        <v>60189</v>
      </c>
      <c r="B1626" t="str">
        <f>Communes_HDF!B1626</f>
        <v>Cuts</v>
      </c>
      <c r="C1626" t="str">
        <f>_xlfn.XLOOKUP(A1626, INSEE_Communes!$A$2:$A$3783, INSEE_Communes!$F$2:$F$3783, "code introuvable")</f>
        <v>non publié</v>
      </c>
    </row>
    <row r="1627" spans="1:3">
      <c r="A1627" t="str">
        <f>Communes_HDF!A1627</f>
        <v>60190</v>
      </c>
      <c r="B1627" t="str">
        <f>Communes_HDF!B1627</f>
        <v>Cuvergnon</v>
      </c>
      <c r="C1627" t="str">
        <f>_xlfn.XLOOKUP(A1627, INSEE_Communes!$A$2:$A$3783, INSEE_Communes!$F$2:$F$3783, "code introuvable")</f>
        <v>non publié</v>
      </c>
    </row>
    <row r="1628" spans="1:3">
      <c r="A1628" t="str">
        <f>Communes_HDF!A1628</f>
        <v>60191</v>
      </c>
      <c r="B1628" t="str">
        <f>Communes_HDF!B1628</f>
        <v>Cuvilly</v>
      </c>
      <c r="C1628" t="str">
        <f>_xlfn.XLOOKUP(A1628, INSEE_Communes!$A$2:$A$3783, INSEE_Communes!$F$2:$F$3783, "code introuvable")</f>
        <v>non publié</v>
      </c>
    </row>
    <row r="1629" spans="1:3">
      <c r="A1629" t="str">
        <f>Communes_HDF!A1629</f>
        <v>60192</v>
      </c>
      <c r="B1629" t="str">
        <f>Communes_HDF!B1629</f>
        <v>Cuy</v>
      </c>
      <c r="C1629" t="str">
        <f>_xlfn.XLOOKUP(A1629, INSEE_Communes!$A$2:$A$3783, INSEE_Communes!$F$2:$F$3783, "code introuvable")</f>
        <v>non publié</v>
      </c>
    </row>
    <row r="1630" spans="1:3">
      <c r="A1630" t="str">
        <f>Communes_HDF!A1630</f>
        <v>60193</v>
      </c>
      <c r="B1630" t="str">
        <f>Communes_HDF!B1630</f>
        <v>Daméraucourt</v>
      </c>
      <c r="C1630" t="str">
        <f>_xlfn.XLOOKUP(A1630, INSEE_Communes!$A$2:$A$3783, INSEE_Communes!$F$2:$F$3783, "code introuvable")</f>
        <v>non publié</v>
      </c>
    </row>
    <row r="1631" spans="1:3">
      <c r="A1631" t="str">
        <f>Communes_HDF!A1631</f>
        <v>60194</v>
      </c>
      <c r="B1631" t="str">
        <f>Communes_HDF!B1631</f>
        <v>Dargies</v>
      </c>
      <c r="C1631" t="str">
        <f>_xlfn.XLOOKUP(A1631, INSEE_Communes!$A$2:$A$3783, INSEE_Communes!$F$2:$F$3783, "code introuvable")</f>
        <v>non publié</v>
      </c>
    </row>
    <row r="1632" spans="1:3">
      <c r="A1632" t="str">
        <f>Communes_HDF!A1632</f>
        <v>60195</v>
      </c>
      <c r="B1632" t="str">
        <f>Communes_HDF!B1632</f>
        <v>Delincourt</v>
      </c>
      <c r="C1632" t="str">
        <f>_xlfn.XLOOKUP(A1632, INSEE_Communes!$A$2:$A$3783, INSEE_Communes!$F$2:$F$3783, "code introuvable")</f>
        <v>non publié</v>
      </c>
    </row>
    <row r="1633" spans="1:3">
      <c r="A1633" t="str">
        <f>Communes_HDF!A1633</f>
        <v>60197</v>
      </c>
      <c r="B1633" t="str">
        <f>Communes_HDF!B1633</f>
        <v>Dieudonné</v>
      </c>
      <c r="C1633" t="str">
        <f>_xlfn.XLOOKUP(A1633, INSEE_Communes!$A$2:$A$3783, INSEE_Communes!$F$2:$F$3783, "code introuvable")</f>
        <v>non publié</v>
      </c>
    </row>
    <row r="1634" spans="1:3">
      <c r="A1634" t="str">
        <f>Communes_HDF!A1634</f>
        <v>60198</v>
      </c>
      <c r="B1634" t="str">
        <f>Communes_HDF!B1634</f>
        <v>Dives</v>
      </c>
      <c r="C1634" t="str">
        <f>_xlfn.XLOOKUP(A1634, INSEE_Communes!$A$2:$A$3783, INSEE_Communes!$F$2:$F$3783, "code introuvable")</f>
        <v>non publié</v>
      </c>
    </row>
    <row r="1635" spans="1:3">
      <c r="A1635" t="str">
        <f>Communes_HDF!A1635</f>
        <v>60200</v>
      </c>
      <c r="B1635" t="str">
        <f>Communes_HDF!B1635</f>
        <v>Domfront</v>
      </c>
      <c r="C1635" t="str">
        <f>_xlfn.XLOOKUP(A1635, INSEE_Communes!$A$2:$A$3783, INSEE_Communes!$F$2:$F$3783, "code introuvable")</f>
        <v>non publié</v>
      </c>
    </row>
    <row r="1636" spans="1:3">
      <c r="A1636" t="str">
        <f>Communes_HDF!A1636</f>
        <v>60201</v>
      </c>
      <c r="B1636" t="str">
        <f>Communes_HDF!B1636</f>
        <v>Dompierre</v>
      </c>
      <c r="C1636" t="str">
        <f>_xlfn.XLOOKUP(A1636, INSEE_Communes!$A$2:$A$3783, INSEE_Communes!$F$2:$F$3783, "code introuvable")</f>
        <v>non publié</v>
      </c>
    </row>
    <row r="1637" spans="1:3">
      <c r="A1637" t="str">
        <f>Communes_HDF!A1637</f>
        <v>60199</v>
      </c>
      <c r="B1637" t="str">
        <f>Communes_HDF!B1637</f>
        <v>Doméliers</v>
      </c>
      <c r="C1637" t="str">
        <f>_xlfn.XLOOKUP(A1637, INSEE_Communes!$A$2:$A$3783, INSEE_Communes!$F$2:$F$3783, "code introuvable")</f>
        <v>non publié</v>
      </c>
    </row>
    <row r="1638" spans="1:3">
      <c r="A1638" t="str">
        <f>Communes_HDF!A1638</f>
        <v>60203</v>
      </c>
      <c r="B1638" t="str">
        <f>Communes_HDF!B1638</f>
        <v>Duvy</v>
      </c>
      <c r="C1638" t="str">
        <f>_xlfn.XLOOKUP(A1638, INSEE_Communes!$A$2:$A$3783, INSEE_Communes!$F$2:$F$3783, "code introuvable")</f>
        <v>non publié</v>
      </c>
    </row>
    <row r="1639" spans="1:3">
      <c r="A1639" t="str">
        <f>Communes_HDF!A1639</f>
        <v>60212</v>
      </c>
      <c r="B1639" t="str">
        <f>Communes_HDF!B1639</f>
        <v>Ercuis</v>
      </c>
      <c r="C1639" t="str">
        <f>_xlfn.XLOOKUP(A1639, INSEE_Communes!$A$2:$A$3783, INSEE_Communes!$F$2:$F$3783, "code introuvable")</f>
        <v>non publié</v>
      </c>
    </row>
    <row r="1640" spans="1:3">
      <c r="A1640" t="str">
        <f>Communes_HDF!A1640</f>
        <v>60213</v>
      </c>
      <c r="B1640" t="str">
        <f>Communes_HDF!B1640</f>
        <v>Ermenonville</v>
      </c>
      <c r="C1640" t="str">
        <f>_xlfn.XLOOKUP(A1640, INSEE_Communes!$A$2:$A$3783, INSEE_Communes!$F$2:$F$3783, "code introuvable")</f>
        <v>non publié</v>
      </c>
    </row>
    <row r="1641" spans="1:3">
      <c r="A1641" t="str">
        <f>Communes_HDF!A1641</f>
        <v>60214</v>
      </c>
      <c r="B1641" t="str">
        <f>Communes_HDF!B1641</f>
        <v>Ernemont-Boutavent</v>
      </c>
      <c r="C1641" t="str">
        <f>_xlfn.XLOOKUP(A1641, INSEE_Communes!$A$2:$A$3783, INSEE_Communes!$F$2:$F$3783, "code introuvable")</f>
        <v>non publié</v>
      </c>
    </row>
    <row r="1642" spans="1:3">
      <c r="A1642" t="str">
        <f>Communes_HDF!A1642</f>
        <v>60215</v>
      </c>
      <c r="B1642" t="str">
        <f>Communes_HDF!B1642</f>
        <v>Erquery</v>
      </c>
      <c r="C1642" t="str">
        <f>_xlfn.XLOOKUP(A1642, INSEE_Communes!$A$2:$A$3783, INSEE_Communes!$F$2:$F$3783, "code introuvable")</f>
        <v>non publié</v>
      </c>
    </row>
    <row r="1643" spans="1:3">
      <c r="A1643" t="str">
        <f>Communes_HDF!A1643</f>
        <v>60216</v>
      </c>
      <c r="B1643" t="str">
        <f>Communes_HDF!B1643</f>
        <v>Erquinvillers</v>
      </c>
      <c r="C1643" t="str">
        <f>_xlfn.XLOOKUP(A1643, INSEE_Communes!$A$2:$A$3783, INSEE_Communes!$F$2:$F$3783, "code introuvable")</f>
        <v>non publié</v>
      </c>
    </row>
    <row r="1644" spans="1:3">
      <c r="A1644" t="str">
        <f>Communes_HDF!A1644</f>
        <v>60217</v>
      </c>
      <c r="B1644" t="str">
        <f>Communes_HDF!B1644</f>
        <v>Escames</v>
      </c>
      <c r="C1644" t="str">
        <f>_xlfn.XLOOKUP(A1644, INSEE_Communes!$A$2:$A$3783, INSEE_Communes!$F$2:$F$3783, "code introuvable")</f>
        <v>non publié</v>
      </c>
    </row>
    <row r="1645" spans="1:3">
      <c r="A1645" t="str">
        <f>Communes_HDF!A1645</f>
        <v>60218</v>
      </c>
      <c r="B1645" t="str">
        <f>Communes_HDF!B1645</f>
        <v>Esches</v>
      </c>
      <c r="C1645" t="str">
        <f>_xlfn.XLOOKUP(A1645, INSEE_Communes!$A$2:$A$3783, INSEE_Communes!$F$2:$F$3783, "code introuvable")</f>
        <v>non publié</v>
      </c>
    </row>
    <row r="1646" spans="1:3">
      <c r="A1646" t="str">
        <f>Communes_HDF!A1646</f>
        <v>60219</v>
      </c>
      <c r="B1646" t="str">
        <f>Communes_HDF!B1646</f>
        <v>Escles-Saint-Pierre</v>
      </c>
      <c r="C1646" t="str">
        <f>_xlfn.XLOOKUP(A1646, INSEE_Communes!$A$2:$A$3783, INSEE_Communes!$F$2:$F$3783, "code introuvable")</f>
        <v>non publié</v>
      </c>
    </row>
    <row r="1647" spans="1:3">
      <c r="A1647" t="str">
        <f>Communes_HDF!A1647</f>
        <v>60220</v>
      </c>
      <c r="B1647" t="str">
        <f>Communes_HDF!B1647</f>
        <v>Espaubourg</v>
      </c>
      <c r="C1647" t="str">
        <f>_xlfn.XLOOKUP(A1647, INSEE_Communes!$A$2:$A$3783, INSEE_Communes!$F$2:$F$3783, "code introuvable")</f>
        <v>non publié</v>
      </c>
    </row>
    <row r="1648" spans="1:3">
      <c r="A1648" t="str">
        <f>Communes_HDF!A1648</f>
        <v>60221</v>
      </c>
      <c r="B1648" t="str">
        <f>Communes_HDF!B1648</f>
        <v>Esquennoy</v>
      </c>
      <c r="C1648" t="str">
        <f>_xlfn.XLOOKUP(A1648, INSEE_Communes!$A$2:$A$3783, INSEE_Communes!$F$2:$F$3783, "code introuvable")</f>
        <v>non publié</v>
      </c>
    </row>
    <row r="1649" spans="1:3">
      <c r="A1649" t="str">
        <f>Communes_HDF!A1649</f>
        <v>60222</v>
      </c>
      <c r="B1649" t="str">
        <f>Communes_HDF!B1649</f>
        <v>Essuiles</v>
      </c>
      <c r="C1649" t="str">
        <f>_xlfn.XLOOKUP(A1649, INSEE_Communes!$A$2:$A$3783, INSEE_Communes!$F$2:$F$3783, "code introuvable")</f>
        <v>non publié</v>
      </c>
    </row>
    <row r="1650" spans="1:3">
      <c r="A1650" t="str">
        <f>Communes_HDF!A1650</f>
        <v>60223</v>
      </c>
      <c r="B1650" t="str">
        <f>Communes_HDF!B1650</f>
        <v>Estrées-Saint-Denis</v>
      </c>
      <c r="C1650">
        <f>_xlfn.XLOOKUP(A1650, INSEE_Communes!$A$2:$A$3783, INSEE_Communes!$F$2:$F$3783, "code introuvable")</f>
        <v>9</v>
      </c>
    </row>
    <row r="1651" spans="1:3">
      <c r="A1651" t="str">
        <f>Communes_HDF!A1651</f>
        <v>60228</v>
      </c>
      <c r="B1651" t="str">
        <f>Communes_HDF!B1651</f>
        <v>Fay-les-Étangs</v>
      </c>
      <c r="C1651" t="str">
        <f>_xlfn.XLOOKUP(A1651, INSEE_Communes!$A$2:$A$3783, INSEE_Communes!$F$2:$F$3783, "code introuvable")</f>
        <v>non publié</v>
      </c>
    </row>
    <row r="1652" spans="1:3">
      <c r="A1652" t="str">
        <f>Communes_HDF!A1652</f>
        <v>60231</v>
      </c>
      <c r="B1652" t="str">
        <f>Communes_HDF!B1652</f>
        <v>Feigneux</v>
      </c>
      <c r="C1652" t="str">
        <f>_xlfn.XLOOKUP(A1652, INSEE_Communes!$A$2:$A$3783, INSEE_Communes!$F$2:$F$3783, "code introuvable")</f>
        <v>non publié</v>
      </c>
    </row>
    <row r="1653" spans="1:3">
      <c r="A1653" t="str">
        <f>Communes_HDF!A1653</f>
        <v>60232</v>
      </c>
      <c r="B1653" t="str">
        <f>Communes_HDF!B1653</f>
        <v>Ferrières</v>
      </c>
      <c r="C1653" t="str">
        <f>_xlfn.XLOOKUP(A1653, INSEE_Communes!$A$2:$A$3783, INSEE_Communes!$F$2:$F$3783, "code introuvable")</f>
        <v>non publié</v>
      </c>
    </row>
    <row r="1654" spans="1:3">
      <c r="A1654" t="str">
        <f>Communes_HDF!A1654</f>
        <v>60233</v>
      </c>
      <c r="B1654" t="str">
        <f>Communes_HDF!B1654</f>
        <v>Feuquières</v>
      </c>
      <c r="C1654" t="str">
        <f>_xlfn.XLOOKUP(A1654, INSEE_Communes!$A$2:$A$3783, INSEE_Communes!$F$2:$F$3783, "code introuvable")</f>
        <v>non publié</v>
      </c>
    </row>
    <row r="1655" spans="1:3">
      <c r="A1655" t="str">
        <f>Communes_HDF!A1655</f>
        <v>60234</v>
      </c>
      <c r="B1655" t="str">
        <f>Communes_HDF!B1655</f>
        <v>Fitz-James</v>
      </c>
      <c r="C1655">
        <f>_xlfn.XLOOKUP(A1655, INSEE_Communes!$A$2:$A$3783, INSEE_Communes!$F$2:$F$3783, "code introuvable")</f>
        <v>9</v>
      </c>
    </row>
    <row r="1656" spans="1:3">
      <c r="A1656" t="str">
        <f>Communes_HDF!A1656</f>
        <v>60235</v>
      </c>
      <c r="B1656" t="str">
        <f>Communes_HDF!B1656</f>
        <v>Flavacourt</v>
      </c>
      <c r="C1656" t="str">
        <f>_xlfn.XLOOKUP(A1656, INSEE_Communes!$A$2:$A$3783, INSEE_Communes!$F$2:$F$3783, "code introuvable")</f>
        <v>non publié</v>
      </c>
    </row>
    <row r="1657" spans="1:3">
      <c r="A1657" t="str">
        <f>Communes_HDF!A1657</f>
        <v>60236</v>
      </c>
      <c r="B1657" t="str">
        <f>Communes_HDF!B1657</f>
        <v>Flavy-le-Meldeux</v>
      </c>
      <c r="C1657" t="str">
        <f>_xlfn.XLOOKUP(A1657, INSEE_Communes!$A$2:$A$3783, INSEE_Communes!$F$2:$F$3783, "code introuvable")</f>
        <v>non publié</v>
      </c>
    </row>
    <row r="1658" spans="1:3">
      <c r="A1658" t="str">
        <f>Communes_HDF!A1658</f>
        <v>60238</v>
      </c>
      <c r="B1658" t="str">
        <f>Communes_HDF!B1658</f>
        <v>Fleurines</v>
      </c>
      <c r="C1658" t="str">
        <f>_xlfn.XLOOKUP(A1658, INSEE_Communes!$A$2:$A$3783, INSEE_Communes!$F$2:$F$3783, "code introuvable")</f>
        <v>non publié</v>
      </c>
    </row>
    <row r="1659" spans="1:3">
      <c r="A1659" t="str">
        <f>Communes_HDF!A1659</f>
        <v>60239</v>
      </c>
      <c r="B1659" t="str">
        <f>Communes_HDF!B1659</f>
        <v>Fleury</v>
      </c>
      <c r="C1659" t="str">
        <f>_xlfn.XLOOKUP(A1659, INSEE_Communes!$A$2:$A$3783, INSEE_Communes!$F$2:$F$3783, "code introuvable")</f>
        <v>non publié</v>
      </c>
    </row>
    <row r="1660" spans="1:3">
      <c r="A1660" t="str">
        <f>Communes_HDF!A1660</f>
        <v>60237</v>
      </c>
      <c r="B1660" t="str">
        <f>Communes_HDF!B1660</f>
        <v>Fléchy</v>
      </c>
      <c r="C1660" t="str">
        <f>_xlfn.XLOOKUP(A1660, INSEE_Communes!$A$2:$A$3783, INSEE_Communes!$F$2:$F$3783, "code introuvable")</f>
        <v>non publié</v>
      </c>
    </row>
    <row r="1661" spans="1:3">
      <c r="A1661" t="str">
        <f>Communes_HDF!A1661</f>
        <v>60240</v>
      </c>
      <c r="B1661" t="str">
        <f>Communes_HDF!B1661</f>
        <v>Fontaine-Bonneleau</v>
      </c>
      <c r="C1661" t="str">
        <f>_xlfn.XLOOKUP(A1661, INSEE_Communes!$A$2:$A$3783, INSEE_Communes!$F$2:$F$3783, "code introuvable")</f>
        <v>non publié</v>
      </c>
    </row>
    <row r="1662" spans="1:3">
      <c r="A1662" t="str">
        <f>Communes_HDF!A1662</f>
        <v>60241</v>
      </c>
      <c r="B1662" t="str">
        <f>Communes_HDF!B1662</f>
        <v>Fontaine-Chaalis</v>
      </c>
      <c r="C1662" t="str">
        <f>_xlfn.XLOOKUP(A1662, INSEE_Communes!$A$2:$A$3783, INSEE_Communes!$F$2:$F$3783, "code introuvable")</f>
        <v>non publié</v>
      </c>
    </row>
    <row r="1663" spans="1:3">
      <c r="A1663" t="str">
        <f>Communes_HDF!A1663</f>
        <v>60242</v>
      </c>
      <c r="B1663" t="str">
        <f>Communes_HDF!B1663</f>
        <v>Fontaine-Lavaganne</v>
      </c>
      <c r="C1663" t="str">
        <f>_xlfn.XLOOKUP(A1663, INSEE_Communes!$A$2:$A$3783, INSEE_Communes!$F$2:$F$3783, "code introuvable")</f>
        <v>non publié</v>
      </c>
    </row>
    <row r="1664" spans="1:3">
      <c r="A1664" t="str">
        <f>Communes_HDF!A1664</f>
        <v>60243</v>
      </c>
      <c r="B1664" t="str">
        <f>Communes_HDF!B1664</f>
        <v>Fontaine-Saint-Lucien</v>
      </c>
      <c r="C1664" t="str">
        <f>_xlfn.XLOOKUP(A1664, INSEE_Communes!$A$2:$A$3783, INSEE_Communes!$F$2:$F$3783, "code introuvable")</f>
        <v>non publié</v>
      </c>
    </row>
    <row r="1665" spans="1:3">
      <c r="A1665" t="str">
        <f>Communes_HDF!A1665</f>
        <v>60244</v>
      </c>
      <c r="B1665" t="str">
        <f>Communes_HDF!B1665</f>
        <v>Fontenay-Torcy</v>
      </c>
      <c r="C1665" t="str">
        <f>_xlfn.XLOOKUP(A1665, INSEE_Communes!$A$2:$A$3783, INSEE_Communes!$F$2:$F$3783, "code introuvable")</f>
        <v>non publié</v>
      </c>
    </row>
    <row r="1666" spans="1:3">
      <c r="A1666" t="str">
        <f>Communes_HDF!A1666</f>
        <v>60245</v>
      </c>
      <c r="B1666" t="str">
        <f>Communes_HDF!B1666</f>
        <v>Formerie</v>
      </c>
      <c r="C1666">
        <f>_xlfn.XLOOKUP(A1666, INSEE_Communes!$A$2:$A$3783, INSEE_Communes!$F$2:$F$3783, "code introuvable")</f>
        <v>24</v>
      </c>
    </row>
    <row r="1667" spans="1:3">
      <c r="A1667" t="str">
        <f>Communes_HDF!A1667</f>
        <v>60247</v>
      </c>
      <c r="B1667" t="str">
        <f>Communes_HDF!B1667</f>
        <v>Fouilleuse</v>
      </c>
      <c r="C1667" t="str">
        <f>_xlfn.XLOOKUP(A1667, INSEE_Communes!$A$2:$A$3783, INSEE_Communes!$F$2:$F$3783, "code introuvable")</f>
        <v>non publié</v>
      </c>
    </row>
    <row r="1668" spans="1:3">
      <c r="A1668" t="str">
        <f>Communes_HDF!A1668</f>
        <v>60248</v>
      </c>
      <c r="B1668" t="str">
        <f>Communes_HDF!B1668</f>
        <v>Fouilloy</v>
      </c>
      <c r="C1668" t="str">
        <f>_xlfn.XLOOKUP(A1668, INSEE_Communes!$A$2:$A$3783, INSEE_Communes!$F$2:$F$3783, "code introuvable")</f>
        <v>non publié</v>
      </c>
    </row>
    <row r="1669" spans="1:3">
      <c r="A1669" t="str">
        <f>Communes_HDF!A1669</f>
        <v>60249</v>
      </c>
      <c r="B1669" t="str">
        <f>Communes_HDF!B1669</f>
        <v>Foulangues</v>
      </c>
      <c r="C1669" t="str">
        <f>_xlfn.XLOOKUP(A1669, INSEE_Communes!$A$2:$A$3783, INSEE_Communes!$F$2:$F$3783, "code introuvable")</f>
        <v>non publié</v>
      </c>
    </row>
    <row r="1670" spans="1:3">
      <c r="A1670" t="str">
        <f>Communes_HDF!A1670</f>
        <v>60250</v>
      </c>
      <c r="B1670" t="str">
        <f>Communes_HDF!B1670</f>
        <v>Fouquenies</v>
      </c>
      <c r="C1670" t="str">
        <f>_xlfn.XLOOKUP(A1670, INSEE_Communes!$A$2:$A$3783, INSEE_Communes!$F$2:$F$3783, "code introuvable")</f>
        <v>non publié</v>
      </c>
    </row>
    <row r="1671" spans="1:3">
      <c r="A1671" t="str">
        <f>Communes_HDF!A1671</f>
        <v>60251</v>
      </c>
      <c r="B1671" t="str">
        <f>Communes_HDF!B1671</f>
        <v>Fouquerolles</v>
      </c>
      <c r="C1671" t="str">
        <f>_xlfn.XLOOKUP(A1671, INSEE_Communes!$A$2:$A$3783, INSEE_Communes!$F$2:$F$3783, "code introuvable")</f>
        <v>non publié</v>
      </c>
    </row>
    <row r="1672" spans="1:3">
      <c r="A1672" t="str">
        <f>Communes_HDF!A1672</f>
        <v>60252</v>
      </c>
      <c r="B1672" t="str">
        <f>Communes_HDF!B1672</f>
        <v>Fournival</v>
      </c>
      <c r="C1672" t="str">
        <f>_xlfn.XLOOKUP(A1672, INSEE_Communes!$A$2:$A$3783, INSEE_Communes!$F$2:$F$3783, "code introuvable")</f>
        <v>non publié</v>
      </c>
    </row>
    <row r="1673" spans="1:3">
      <c r="A1673" t="str">
        <f>Communes_HDF!A1673</f>
        <v>60253</v>
      </c>
      <c r="B1673" t="str">
        <f>Communes_HDF!B1673</f>
        <v>Francastel</v>
      </c>
      <c r="C1673" t="str">
        <f>_xlfn.XLOOKUP(A1673, INSEE_Communes!$A$2:$A$3783, INSEE_Communes!$F$2:$F$3783, "code introuvable")</f>
        <v>non publié</v>
      </c>
    </row>
    <row r="1674" spans="1:3">
      <c r="A1674" t="str">
        <f>Communes_HDF!A1674</f>
        <v>60254</v>
      </c>
      <c r="B1674" t="str">
        <f>Communes_HDF!B1674</f>
        <v>Francières</v>
      </c>
      <c r="C1674" t="str">
        <f>_xlfn.XLOOKUP(A1674, INSEE_Communes!$A$2:$A$3783, INSEE_Communes!$F$2:$F$3783, "code introuvable")</f>
        <v>non publié</v>
      </c>
    </row>
    <row r="1675" spans="1:3">
      <c r="A1675" t="str">
        <f>Communes_HDF!A1675</f>
        <v>60257</v>
      </c>
      <c r="B1675" t="str">
        <f>Communes_HDF!B1675</f>
        <v>Fresne-Léguillon</v>
      </c>
      <c r="C1675" t="str">
        <f>_xlfn.XLOOKUP(A1675, INSEE_Communes!$A$2:$A$3783, INSEE_Communes!$F$2:$F$3783, "code introuvable")</f>
        <v>non publié</v>
      </c>
    </row>
    <row r="1676" spans="1:3">
      <c r="A1676" t="str">
        <f>Communes_HDF!A1676</f>
        <v>60258</v>
      </c>
      <c r="B1676" t="str">
        <f>Communes_HDF!B1676</f>
        <v>Fresnières</v>
      </c>
      <c r="C1676" t="str">
        <f>_xlfn.XLOOKUP(A1676, INSEE_Communes!$A$2:$A$3783, INSEE_Communes!$F$2:$F$3783, "code introuvable")</f>
        <v>non publié</v>
      </c>
    </row>
    <row r="1677" spans="1:3">
      <c r="A1677" t="str">
        <f>Communes_HDF!A1677</f>
        <v>60259</v>
      </c>
      <c r="B1677" t="str">
        <f>Communes_HDF!B1677</f>
        <v>Fresnoy-en-Thelle</v>
      </c>
      <c r="C1677" t="str">
        <f>_xlfn.XLOOKUP(A1677, INSEE_Communes!$A$2:$A$3783, INSEE_Communes!$F$2:$F$3783, "code introuvable")</f>
        <v>non publié</v>
      </c>
    </row>
    <row r="1678" spans="1:3">
      <c r="A1678" t="str">
        <f>Communes_HDF!A1678</f>
        <v>60260</v>
      </c>
      <c r="B1678" t="str">
        <f>Communes_HDF!B1678</f>
        <v>Fresnoy-la-Rivière</v>
      </c>
      <c r="C1678" t="str">
        <f>_xlfn.XLOOKUP(A1678, INSEE_Communes!$A$2:$A$3783, INSEE_Communes!$F$2:$F$3783, "code introuvable")</f>
        <v>non publié</v>
      </c>
    </row>
    <row r="1679" spans="1:3">
      <c r="A1679" t="str">
        <f>Communes_HDF!A1679</f>
        <v>60261</v>
      </c>
      <c r="B1679" t="str">
        <f>Communes_HDF!B1679</f>
        <v>Fresnoy-le-Luat</v>
      </c>
      <c r="C1679" t="str">
        <f>_xlfn.XLOOKUP(A1679, INSEE_Communes!$A$2:$A$3783, INSEE_Communes!$F$2:$F$3783, "code introuvable")</f>
        <v>non publié</v>
      </c>
    </row>
    <row r="1680" spans="1:3">
      <c r="A1680" t="str">
        <f>Communes_HDF!A1680</f>
        <v>60264</v>
      </c>
      <c r="B1680" t="str">
        <f>Communes_HDF!B1680</f>
        <v>Frocourt</v>
      </c>
      <c r="C1680" t="str">
        <f>_xlfn.XLOOKUP(A1680, INSEE_Communes!$A$2:$A$3783, INSEE_Communes!$F$2:$F$3783, "code introuvable")</f>
        <v>non publié</v>
      </c>
    </row>
    <row r="1681" spans="1:3">
      <c r="A1681" t="str">
        <f>Communes_HDF!A1681</f>
        <v>60265</v>
      </c>
      <c r="B1681" t="str">
        <f>Communes_HDF!B1681</f>
        <v>Froissy</v>
      </c>
      <c r="C1681" t="str">
        <f>_xlfn.XLOOKUP(A1681, INSEE_Communes!$A$2:$A$3783, INSEE_Communes!$F$2:$F$3783, "code introuvable")</f>
        <v>non publié</v>
      </c>
    </row>
    <row r="1682" spans="1:3">
      <c r="A1682" t="str">
        <f>Communes_HDF!A1682</f>
        <v>60255</v>
      </c>
      <c r="B1682" t="str">
        <f>Communes_HDF!B1682</f>
        <v>Fréniches</v>
      </c>
      <c r="C1682" t="str">
        <f>_xlfn.XLOOKUP(A1682, INSEE_Communes!$A$2:$A$3783, INSEE_Communes!$F$2:$F$3783, "code introuvable")</f>
        <v>non publié</v>
      </c>
    </row>
    <row r="1683" spans="1:3">
      <c r="A1683" t="str">
        <f>Communes_HDF!A1683</f>
        <v>60263</v>
      </c>
      <c r="B1683" t="str">
        <f>Communes_HDF!B1683</f>
        <v>Frétoy-le-Château</v>
      </c>
      <c r="C1683" t="str">
        <f>_xlfn.XLOOKUP(A1683, INSEE_Communes!$A$2:$A$3783, INSEE_Communes!$F$2:$F$3783, "code introuvable")</f>
        <v>non publié</v>
      </c>
    </row>
    <row r="1684" spans="1:3">
      <c r="A1684" t="str">
        <f>Communes_HDF!A1684</f>
        <v>60268</v>
      </c>
      <c r="B1684" t="str">
        <f>Communes_HDF!B1684</f>
        <v>Gannes</v>
      </c>
      <c r="C1684" t="str">
        <f>_xlfn.XLOOKUP(A1684, INSEE_Communes!$A$2:$A$3783, INSEE_Communes!$F$2:$F$3783, "code introuvable")</f>
        <v>non publié</v>
      </c>
    </row>
    <row r="1685" spans="1:3">
      <c r="A1685" t="str">
        <f>Communes_HDF!A1685</f>
        <v>60269</v>
      </c>
      <c r="B1685" t="str">
        <f>Communes_HDF!B1685</f>
        <v>Gaudechart</v>
      </c>
      <c r="C1685" t="str">
        <f>_xlfn.XLOOKUP(A1685, INSEE_Communes!$A$2:$A$3783, INSEE_Communes!$F$2:$F$3783, "code introuvable")</f>
        <v>non publié</v>
      </c>
    </row>
    <row r="1686" spans="1:3">
      <c r="A1686" t="str">
        <f>Communes_HDF!A1686</f>
        <v>60270</v>
      </c>
      <c r="B1686" t="str">
        <f>Communes_HDF!B1686</f>
        <v>Genvry</v>
      </c>
      <c r="C1686" t="str">
        <f>_xlfn.XLOOKUP(A1686, INSEE_Communes!$A$2:$A$3783, INSEE_Communes!$F$2:$F$3783, "code introuvable")</f>
        <v>non publié</v>
      </c>
    </row>
    <row r="1687" spans="1:3">
      <c r="A1687" t="str">
        <f>Communes_HDF!A1687</f>
        <v>60271</v>
      </c>
      <c r="B1687" t="str">
        <f>Communes_HDF!B1687</f>
        <v>Gerberoy</v>
      </c>
      <c r="C1687" t="str">
        <f>_xlfn.XLOOKUP(A1687, INSEE_Communes!$A$2:$A$3783, INSEE_Communes!$F$2:$F$3783, "code introuvable")</f>
        <v>non publié</v>
      </c>
    </row>
    <row r="1688" spans="1:3">
      <c r="A1688" t="str">
        <f>Communes_HDF!A1688</f>
        <v>60272</v>
      </c>
      <c r="B1688" t="str">
        <f>Communes_HDF!B1688</f>
        <v>Gilocourt</v>
      </c>
      <c r="C1688" t="str">
        <f>_xlfn.XLOOKUP(A1688, INSEE_Communes!$A$2:$A$3783, INSEE_Communes!$F$2:$F$3783, "code introuvable")</f>
        <v>non publié</v>
      </c>
    </row>
    <row r="1689" spans="1:3">
      <c r="A1689" t="str">
        <f>Communes_HDF!A1689</f>
        <v>60273</v>
      </c>
      <c r="B1689" t="str">
        <f>Communes_HDF!B1689</f>
        <v>Giraumont</v>
      </c>
      <c r="C1689" t="str">
        <f>_xlfn.XLOOKUP(A1689, INSEE_Communes!$A$2:$A$3783, INSEE_Communes!$F$2:$F$3783, "code introuvable")</f>
        <v>non publié</v>
      </c>
    </row>
    <row r="1690" spans="1:3">
      <c r="A1690" t="str">
        <f>Communes_HDF!A1690</f>
        <v>60274</v>
      </c>
      <c r="B1690" t="str">
        <f>Communes_HDF!B1690</f>
        <v>Glaignes</v>
      </c>
      <c r="C1690" t="str">
        <f>_xlfn.XLOOKUP(A1690, INSEE_Communes!$A$2:$A$3783, INSEE_Communes!$F$2:$F$3783, "code introuvable")</f>
        <v>non publié</v>
      </c>
    </row>
    <row r="1691" spans="1:3">
      <c r="A1691" t="str">
        <f>Communes_HDF!A1691</f>
        <v>60275</v>
      </c>
      <c r="B1691" t="str">
        <f>Communes_HDF!B1691</f>
        <v>Glatigny</v>
      </c>
      <c r="C1691" t="str">
        <f>_xlfn.XLOOKUP(A1691, INSEE_Communes!$A$2:$A$3783, INSEE_Communes!$F$2:$F$3783, "code introuvable")</f>
        <v>non publié</v>
      </c>
    </row>
    <row r="1692" spans="1:3">
      <c r="A1692" t="str">
        <f>Communes_HDF!A1692</f>
        <v>60276</v>
      </c>
      <c r="B1692" t="str">
        <f>Communes_HDF!B1692</f>
        <v>Godenvillers</v>
      </c>
      <c r="C1692" t="str">
        <f>_xlfn.XLOOKUP(A1692, INSEE_Communes!$A$2:$A$3783, INSEE_Communes!$F$2:$F$3783, "code introuvable")</f>
        <v>non publié</v>
      </c>
    </row>
    <row r="1693" spans="1:3">
      <c r="A1693" t="str">
        <f>Communes_HDF!A1693</f>
        <v>60277</v>
      </c>
      <c r="B1693" t="str">
        <f>Communes_HDF!B1693</f>
        <v>Goincourt</v>
      </c>
      <c r="C1693" t="str">
        <f>_xlfn.XLOOKUP(A1693, INSEE_Communes!$A$2:$A$3783, INSEE_Communes!$F$2:$F$3783, "code introuvable")</f>
        <v>non publié</v>
      </c>
    </row>
    <row r="1694" spans="1:3">
      <c r="A1694" t="str">
        <f>Communes_HDF!A1694</f>
        <v>60278</v>
      </c>
      <c r="B1694" t="str">
        <f>Communes_HDF!B1694</f>
        <v>Golancourt</v>
      </c>
      <c r="C1694" t="str">
        <f>_xlfn.XLOOKUP(A1694, INSEE_Communes!$A$2:$A$3783, INSEE_Communes!$F$2:$F$3783, "code introuvable")</f>
        <v>non publié</v>
      </c>
    </row>
    <row r="1695" spans="1:3">
      <c r="A1695" t="str">
        <f>Communes_HDF!A1695</f>
        <v>60279</v>
      </c>
      <c r="B1695" t="str">
        <f>Communes_HDF!B1695</f>
        <v>Gondreville</v>
      </c>
      <c r="C1695" t="str">
        <f>_xlfn.XLOOKUP(A1695, INSEE_Communes!$A$2:$A$3783, INSEE_Communes!$F$2:$F$3783, "code introuvable")</f>
        <v>non publié</v>
      </c>
    </row>
    <row r="1696" spans="1:3">
      <c r="A1696" t="str">
        <f>Communes_HDF!A1696</f>
        <v>60280</v>
      </c>
      <c r="B1696" t="str">
        <f>Communes_HDF!B1696</f>
        <v>Gourchelles</v>
      </c>
      <c r="C1696" t="str">
        <f>_xlfn.XLOOKUP(A1696, INSEE_Communes!$A$2:$A$3783, INSEE_Communes!$F$2:$F$3783, "code introuvable")</f>
        <v>non publié</v>
      </c>
    </row>
    <row r="1697" spans="1:3">
      <c r="A1697" t="str">
        <f>Communes_HDF!A1697</f>
        <v>60281</v>
      </c>
      <c r="B1697" t="str">
        <f>Communes_HDF!B1697</f>
        <v>Gournay-sur-Aronde</v>
      </c>
      <c r="C1697" t="str">
        <f>_xlfn.XLOOKUP(A1697, INSEE_Communes!$A$2:$A$3783, INSEE_Communes!$F$2:$F$3783, "code introuvable")</f>
        <v>non publié</v>
      </c>
    </row>
    <row r="1698" spans="1:3">
      <c r="A1698" t="str">
        <f>Communes_HDF!A1698</f>
        <v>60282</v>
      </c>
      <c r="B1698" t="str">
        <f>Communes_HDF!B1698</f>
        <v>Gouvieux</v>
      </c>
      <c r="C1698">
        <f>_xlfn.XLOOKUP(A1698, INSEE_Communes!$A$2:$A$3783, INSEE_Communes!$F$2:$F$3783, "code introuvable")</f>
        <v>7</v>
      </c>
    </row>
    <row r="1699" spans="1:3">
      <c r="A1699" t="str">
        <f>Communes_HDF!A1699</f>
        <v>60283</v>
      </c>
      <c r="B1699" t="str">
        <f>Communes_HDF!B1699</f>
        <v>Gouy-les-Groseillers</v>
      </c>
      <c r="C1699" t="str">
        <f>_xlfn.XLOOKUP(A1699, INSEE_Communes!$A$2:$A$3783, INSEE_Communes!$F$2:$F$3783, "code introuvable")</f>
        <v>non publié</v>
      </c>
    </row>
    <row r="1700" spans="1:3">
      <c r="A1700" t="str">
        <f>Communes_HDF!A1700</f>
        <v>60284</v>
      </c>
      <c r="B1700" t="str">
        <f>Communes_HDF!B1700</f>
        <v>Grandfresnoy</v>
      </c>
      <c r="C1700" t="str">
        <f>_xlfn.XLOOKUP(A1700, INSEE_Communes!$A$2:$A$3783, INSEE_Communes!$F$2:$F$3783, "code introuvable")</f>
        <v>non publié</v>
      </c>
    </row>
    <row r="1701" spans="1:3">
      <c r="A1701" t="str">
        <f>Communes_HDF!A1701</f>
        <v>60287</v>
      </c>
      <c r="B1701" t="str">
        <f>Communes_HDF!B1701</f>
        <v>Grandrû</v>
      </c>
      <c r="C1701" t="str">
        <f>_xlfn.XLOOKUP(A1701, INSEE_Communes!$A$2:$A$3783, INSEE_Communes!$F$2:$F$3783, "code introuvable")</f>
        <v>non publié</v>
      </c>
    </row>
    <row r="1702" spans="1:3">
      <c r="A1702" t="str">
        <f>Communes_HDF!A1702</f>
        <v>60285</v>
      </c>
      <c r="B1702" t="str">
        <f>Communes_HDF!B1702</f>
        <v>Grandvillers-aux-Bois</v>
      </c>
      <c r="C1702" t="str">
        <f>_xlfn.XLOOKUP(A1702, INSEE_Communes!$A$2:$A$3783, INSEE_Communes!$F$2:$F$3783, "code introuvable")</f>
        <v>non publié</v>
      </c>
    </row>
    <row r="1703" spans="1:3">
      <c r="A1703" t="str">
        <f>Communes_HDF!A1703</f>
        <v>60286</v>
      </c>
      <c r="B1703" t="str">
        <f>Communes_HDF!B1703</f>
        <v>Grandvilliers</v>
      </c>
      <c r="C1703">
        <f>_xlfn.XLOOKUP(A1703, INSEE_Communes!$A$2:$A$3783, INSEE_Communes!$F$2:$F$3783, "code introuvable")</f>
        <v>22</v>
      </c>
    </row>
    <row r="1704" spans="1:3">
      <c r="A1704" t="str">
        <f>Communes_HDF!A1704</f>
        <v>60289</v>
      </c>
      <c r="B1704" t="str">
        <f>Communes_HDF!B1704</f>
        <v>Grez</v>
      </c>
      <c r="C1704" t="str">
        <f>_xlfn.XLOOKUP(A1704, INSEE_Communes!$A$2:$A$3783, INSEE_Communes!$F$2:$F$3783, "code introuvable")</f>
        <v>non publié</v>
      </c>
    </row>
    <row r="1705" spans="1:3">
      <c r="A1705" t="str">
        <f>Communes_HDF!A1705</f>
        <v>60288</v>
      </c>
      <c r="B1705" t="str">
        <f>Communes_HDF!B1705</f>
        <v>Grémévillers</v>
      </c>
      <c r="C1705" t="str">
        <f>_xlfn.XLOOKUP(A1705, INSEE_Communes!$A$2:$A$3783, INSEE_Communes!$F$2:$F$3783, "code introuvable")</f>
        <v>non publié</v>
      </c>
    </row>
    <row r="1706" spans="1:3">
      <c r="A1706" t="str">
        <f>Communes_HDF!A1706</f>
        <v>60290</v>
      </c>
      <c r="B1706" t="str">
        <f>Communes_HDF!B1706</f>
        <v>Guignecourt</v>
      </c>
      <c r="C1706" t="str">
        <f>_xlfn.XLOOKUP(A1706, INSEE_Communes!$A$2:$A$3783, INSEE_Communes!$F$2:$F$3783, "code introuvable")</f>
        <v>non publié</v>
      </c>
    </row>
    <row r="1707" spans="1:3">
      <c r="A1707" t="str">
        <f>Communes_HDF!A1707</f>
        <v>60291</v>
      </c>
      <c r="B1707" t="str">
        <f>Communes_HDF!B1707</f>
        <v>Guiscard</v>
      </c>
      <c r="C1707" t="str">
        <f>_xlfn.XLOOKUP(A1707, INSEE_Communes!$A$2:$A$3783, INSEE_Communes!$F$2:$F$3783, "code introuvable")</f>
        <v>non publié</v>
      </c>
    </row>
    <row r="1708" spans="1:3">
      <c r="A1708" t="str">
        <f>Communes_HDF!A1708</f>
        <v>60292</v>
      </c>
      <c r="B1708" t="str">
        <f>Communes_HDF!B1708</f>
        <v>Gury</v>
      </c>
      <c r="C1708" t="str">
        <f>_xlfn.XLOOKUP(A1708, INSEE_Communes!$A$2:$A$3783, INSEE_Communes!$F$2:$F$3783, "code introuvable")</f>
        <v>non publié</v>
      </c>
    </row>
    <row r="1709" spans="1:3">
      <c r="A1709" t="str">
        <f>Communes_HDF!A1709</f>
        <v>60293</v>
      </c>
      <c r="B1709" t="str">
        <f>Communes_HDF!B1709</f>
        <v>Hadancourt-le-Haut-Clocher</v>
      </c>
      <c r="C1709" t="str">
        <f>_xlfn.XLOOKUP(A1709, INSEE_Communes!$A$2:$A$3783, INSEE_Communes!$F$2:$F$3783, "code introuvable")</f>
        <v>non publié</v>
      </c>
    </row>
    <row r="1710" spans="1:3">
      <c r="A1710" t="str">
        <f>Communes_HDF!A1710</f>
        <v>60294</v>
      </c>
      <c r="B1710" t="str">
        <f>Communes_HDF!B1710</f>
        <v>Hainvillers</v>
      </c>
      <c r="C1710" t="str">
        <f>_xlfn.XLOOKUP(A1710, INSEE_Communes!$A$2:$A$3783, INSEE_Communes!$F$2:$F$3783, "code introuvable")</f>
        <v>non publié</v>
      </c>
    </row>
    <row r="1711" spans="1:3">
      <c r="A1711" t="str">
        <f>Communes_HDF!A1711</f>
        <v>60295</v>
      </c>
      <c r="B1711" t="str">
        <f>Communes_HDF!B1711</f>
        <v>Halloy</v>
      </c>
      <c r="C1711" t="str">
        <f>_xlfn.XLOOKUP(A1711, INSEE_Communes!$A$2:$A$3783, INSEE_Communes!$F$2:$F$3783, "code introuvable")</f>
        <v>non publié</v>
      </c>
    </row>
    <row r="1712" spans="1:3">
      <c r="A1712" t="str">
        <f>Communes_HDF!A1712</f>
        <v>60296</v>
      </c>
      <c r="B1712" t="str">
        <f>Communes_HDF!B1712</f>
        <v>Hannaches</v>
      </c>
      <c r="C1712" t="str">
        <f>_xlfn.XLOOKUP(A1712, INSEE_Communes!$A$2:$A$3783, INSEE_Communes!$F$2:$F$3783, "code introuvable")</f>
        <v>non publié</v>
      </c>
    </row>
    <row r="1713" spans="1:3">
      <c r="A1713" t="str">
        <f>Communes_HDF!A1713</f>
        <v>60298</v>
      </c>
      <c r="B1713" t="str">
        <f>Communes_HDF!B1713</f>
        <v>Hanvoile</v>
      </c>
      <c r="C1713" t="str">
        <f>_xlfn.XLOOKUP(A1713, INSEE_Communes!$A$2:$A$3783, INSEE_Communes!$F$2:$F$3783, "code introuvable")</f>
        <v>non publié</v>
      </c>
    </row>
    <row r="1714" spans="1:3">
      <c r="A1714" t="str">
        <f>Communes_HDF!A1714</f>
        <v>60299</v>
      </c>
      <c r="B1714" t="str">
        <f>Communes_HDF!B1714</f>
        <v>Hardivillers</v>
      </c>
      <c r="C1714" t="str">
        <f>_xlfn.XLOOKUP(A1714, INSEE_Communes!$A$2:$A$3783, INSEE_Communes!$F$2:$F$3783, "code introuvable")</f>
        <v>non publié</v>
      </c>
    </row>
    <row r="1715" spans="1:3">
      <c r="A1715" t="str">
        <f>Communes_HDF!A1715</f>
        <v>60301</v>
      </c>
      <c r="B1715" t="str">
        <f>Communes_HDF!B1715</f>
        <v>Haucourt</v>
      </c>
      <c r="C1715" t="str">
        <f>_xlfn.XLOOKUP(A1715, INSEE_Communes!$A$2:$A$3783, INSEE_Communes!$F$2:$F$3783, "code introuvable")</f>
        <v>non publié</v>
      </c>
    </row>
    <row r="1716" spans="1:3">
      <c r="A1716" t="str">
        <f>Communes_HDF!A1716</f>
        <v>60302</v>
      </c>
      <c r="B1716" t="str">
        <f>Communes_HDF!B1716</f>
        <v>Haudivillers</v>
      </c>
      <c r="C1716" t="str">
        <f>_xlfn.XLOOKUP(A1716, INSEE_Communes!$A$2:$A$3783, INSEE_Communes!$F$2:$F$3783, "code introuvable")</f>
        <v>non publié</v>
      </c>
    </row>
    <row r="1717" spans="1:3">
      <c r="A1717" t="str">
        <f>Communes_HDF!A1717</f>
        <v>60303</v>
      </c>
      <c r="B1717" t="str">
        <f>Communes_HDF!B1717</f>
        <v>Hautbos</v>
      </c>
      <c r="C1717" t="str">
        <f>_xlfn.XLOOKUP(A1717, INSEE_Communes!$A$2:$A$3783, INSEE_Communes!$F$2:$F$3783, "code introuvable")</f>
        <v>non publié</v>
      </c>
    </row>
    <row r="1718" spans="1:3">
      <c r="A1718" t="str">
        <f>Communes_HDF!A1718</f>
        <v>60304</v>
      </c>
      <c r="B1718" t="str">
        <f>Communes_HDF!B1718</f>
        <v>Haute-Épine</v>
      </c>
      <c r="C1718" t="str">
        <f>_xlfn.XLOOKUP(A1718, INSEE_Communes!$A$2:$A$3783, INSEE_Communes!$F$2:$F$3783, "code introuvable")</f>
        <v>non publié</v>
      </c>
    </row>
    <row r="1719" spans="1:3">
      <c r="A1719" t="str">
        <f>Communes_HDF!A1719</f>
        <v>60305</v>
      </c>
      <c r="B1719" t="str">
        <f>Communes_HDF!B1719</f>
        <v>Hautefontaine</v>
      </c>
      <c r="C1719" t="str">
        <f>_xlfn.XLOOKUP(A1719, INSEE_Communes!$A$2:$A$3783, INSEE_Communes!$F$2:$F$3783, "code introuvable")</f>
        <v>non publié</v>
      </c>
    </row>
    <row r="1720" spans="1:3">
      <c r="A1720" t="str">
        <f>Communes_HDF!A1720</f>
        <v>60307</v>
      </c>
      <c r="B1720" t="str">
        <f>Communes_HDF!B1720</f>
        <v>Heilles</v>
      </c>
      <c r="C1720" t="str">
        <f>_xlfn.XLOOKUP(A1720, INSEE_Communes!$A$2:$A$3783, INSEE_Communes!$F$2:$F$3783, "code introuvable")</f>
        <v>non publié</v>
      </c>
    </row>
    <row r="1721" spans="1:3">
      <c r="A1721" t="str">
        <f>Communes_HDF!A1721</f>
        <v>60310</v>
      </c>
      <c r="B1721" t="str">
        <f>Communes_HDF!B1721</f>
        <v>Herchies</v>
      </c>
      <c r="C1721" t="str">
        <f>_xlfn.XLOOKUP(A1721, INSEE_Communes!$A$2:$A$3783, INSEE_Communes!$F$2:$F$3783, "code introuvable")</f>
        <v>non publié</v>
      </c>
    </row>
    <row r="1722" spans="1:3">
      <c r="A1722" t="str">
        <f>Communes_HDF!A1722</f>
        <v>60313</v>
      </c>
      <c r="B1722" t="str">
        <f>Communes_HDF!B1722</f>
        <v>Hermes</v>
      </c>
      <c r="C1722">
        <f>_xlfn.XLOOKUP(A1722, INSEE_Communes!$A$2:$A$3783, INSEE_Communes!$F$2:$F$3783, "code introuvable")</f>
        <v>13</v>
      </c>
    </row>
    <row r="1723" spans="1:3">
      <c r="A1723" t="str">
        <f>Communes_HDF!A1723</f>
        <v>60315</v>
      </c>
      <c r="B1723" t="str">
        <f>Communes_HDF!B1723</f>
        <v>Hodenc-en-Bray</v>
      </c>
      <c r="C1723" t="str">
        <f>_xlfn.XLOOKUP(A1723, INSEE_Communes!$A$2:$A$3783, INSEE_Communes!$F$2:$F$3783, "code introuvable")</f>
        <v>non publié</v>
      </c>
    </row>
    <row r="1724" spans="1:3">
      <c r="A1724" t="str">
        <f>Communes_HDF!A1724</f>
        <v>60316</v>
      </c>
      <c r="B1724" t="str">
        <f>Communes_HDF!B1724</f>
        <v>Hodenc-l'Évêque</v>
      </c>
      <c r="C1724" t="str">
        <f>_xlfn.XLOOKUP(A1724, INSEE_Communes!$A$2:$A$3783, INSEE_Communes!$F$2:$F$3783, "code introuvable")</f>
        <v>non publié</v>
      </c>
    </row>
    <row r="1725" spans="1:3">
      <c r="A1725" t="str">
        <f>Communes_HDF!A1725</f>
        <v>60317</v>
      </c>
      <c r="B1725" t="str">
        <f>Communes_HDF!B1725</f>
        <v>Hondainville</v>
      </c>
      <c r="C1725" t="str">
        <f>_xlfn.XLOOKUP(A1725, INSEE_Communes!$A$2:$A$3783, INSEE_Communes!$F$2:$F$3783, "code introuvable")</f>
        <v>non publié</v>
      </c>
    </row>
    <row r="1726" spans="1:3">
      <c r="A1726" t="str">
        <f>Communes_HDF!A1726</f>
        <v>60318</v>
      </c>
      <c r="B1726" t="str">
        <f>Communes_HDF!B1726</f>
        <v>Houdancourt</v>
      </c>
      <c r="C1726" t="str">
        <f>_xlfn.XLOOKUP(A1726, INSEE_Communes!$A$2:$A$3783, INSEE_Communes!$F$2:$F$3783, "code introuvable")</f>
        <v>non publié</v>
      </c>
    </row>
    <row r="1727" spans="1:3">
      <c r="A1727" t="str">
        <f>Communes_HDF!A1727</f>
        <v>60306</v>
      </c>
      <c r="B1727" t="str">
        <f>Communes_HDF!B1727</f>
        <v>Hécourt</v>
      </c>
      <c r="C1727" t="str">
        <f>_xlfn.XLOOKUP(A1727, INSEE_Communes!$A$2:$A$3783, INSEE_Communes!$F$2:$F$3783, "code introuvable")</f>
        <v>non publié</v>
      </c>
    </row>
    <row r="1728" spans="1:3">
      <c r="A1728" t="str">
        <f>Communes_HDF!A1728</f>
        <v>60308</v>
      </c>
      <c r="B1728" t="str">
        <f>Communes_HDF!B1728</f>
        <v>Hémévillers</v>
      </c>
      <c r="C1728" t="str">
        <f>_xlfn.XLOOKUP(A1728, INSEE_Communes!$A$2:$A$3783, INSEE_Communes!$F$2:$F$3783, "code introuvable")</f>
        <v>non publié</v>
      </c>
    </row>
    <row r="1729" spans="1:3">
      <c r="A1729" t="str">
        <f>Communes_HDF!A1729</f>
        <v>60309</v>
      </c>
      <c r="B1729" t="str">
        <f>Communes_HDF!B1729</f>
        <v>Hénonville</v>
      </c>
      <c r="C1729" t="str">
        <f>_xlfn.XLOOKUP(A1729, INSEE_Communes!$A$2:$A$3783, INSEE_Communes!$F$2:$F$3783, "code introuvable")</f>
        <v>non publié</v>
      </c>
    </row>
    <row r="1730" spans="1:3">
      <c r="A1730" t="str">
        <f>Communes_HDF!A1730</f>
        <v>60312</v>
      </c>
      <c r="B1730" t="str">
        <f>Communes_HDF!B1730</f>
        <v>Héricourt-sur-Thérain</v>
      </c>
      <c r="C1730" t="str">
        <f>_xlfn.XLOOKUP(A1730, INSEE_Communes!$A$2:$A$3783, INSEE_Communes!$F$2:$F$3783, "code introuvable")</f>
        <v>non publié</v>
      </c>
    </row>
    <row r="1731" spans="1:3">
      <c r="A1731" t="str">
        <f>Communes_HDF!A1731</f>
        <v>60314</v>
      </c>
      <c r="B1731" t="str">
        <f>Communes_HDF!B1731</f>
        <v>Hétomesnil</v>
      </c>
      <c r="C1731" t="str">
        <f>_xlfn.XLOOKUP(A1731, INSEE_Communes!$A$2:$A$3783, INSEE_Communes!$F$2:$F$3783, "code introuvable")</f>
        <v>non publié</v>
      </c>
    </row>
    <row r="1732" spans="1:3">
      <c r="A1732" t="str">
        <f>Communes_HDF!A1732</f>
        <v>60320</v>
      </c>
      <c r="B1732" t="str">
        <f>Communes_HDF!B1732</f>
        <v>Ivors</v>
      </c>
      <c r="C1732" t="str">
        <f>_xlfn.XLOOKUP(A1732, INSEE_Communes!$A$2:$A$3783, INSEE_Communes!$F$2:$F$3783, "code introuvable")</f>
        <v>non publié</v>
      </c>
    </row>
    <row r="1733" spans="1:3">
      <c r="A1733" t="str">
        <f>Communes_HDF!A1733</f>
        <v>60321</v>
      </c>
      <c r="B1733" t="str">
        <f>Communes_HDF!B1733</f>
        <v>Ivry-le-Temple</v>
      </c>
      <c r="C1733" t="str">
        <f>_xlfn.XLOOKUP(A1733, INSEE_Communes!$A$2:$A$3783, INSEE_Communes!$F$2:$F$3783, "code introuvable")</f>
        <v>non publié</v>
      </c>
    </row>
    <row r="1734" spans="1:3">
      <c r="A1734" t="str">
        <f>Communes_HDF!A1734</f>
        <v>60322</v>
      </c>
      <c r="B1734" t="str">
        <f>Communes_HDF!B1734</f>
        <v>Jaméricourt</v>
      </c>
      <c r="C1734" t="str">
        <f>_xlfn.XLOOKUP(A1734, INSEE_Communes!$A$2:$A$3783, INSEE_Communes!$F$2:$F$3783, "code introuvable")</f>
        <v>non publié</v>
      </c>
    </row>
    <row r="1735" spans="1:3">
      <c r="A1735" t="str">
        <f>Communes_HDF!A1735</f>
        <v>60323</v>
      </c>
      <c r="B1735" t="str">
        <f>Communes_HDF!B1735</f>
        <v>Janville</v>
      </c>
      <c r="C1735" t="str">
        <f>_xlfn.XLOOKUP(A1735, INSEE_Communes!$A$2:$A$3783, INSEE_Communes!$F$2:$F$3783, "code introuvable")</f>
        <v>non publié</v>
      </c>
    </row>
    <row r="1736" spans="1:3">
      <c r="A1736" t="str">
        <f>Communes_HDF!A1736</f>
        <v>60324</v>
      </c>
      <c r="B1736" t="str">
        <f>Communes_HDF!B1736</f>
        <v>Jaulzy</v>
      </c>
      <c r="C1736" t="str">
        <f>_xlfn.XLOOKUP(A1736, INSEE_Communes!$A$2:$A$3783, INSEE_Communes!$F$2:$F$3783, "code introuvable")</f>
        <v>non publié</v>
      </c>
    </row>
    <row r="1737" spans="1:3">
      <c r="A1737" t="str">
        <f>Communes_HDF!A1737</f>
        <v>60325</v>
      </c>
      <c r="B1737" t="str">
        <f>Communes_HDF!B1737</f>
        <v>Jaux</v>
      </c>
      <c r="C1737">
        <f>_xlfn.XLOOKUP(A1737, INSEE_Communes!$A$2:$A$3783, INSEE_Communes!$F$2:$F$3783, "code introuvable")</f>
        <v>9</v>
      </c>
    </row>
    <row r="1738" spans="1:3">
      <c r="A1738" t="str">
        <f>Communes_HDF!A1738</f>
        <v>60326</v>
      </c>
      <c r="B1738" t="str">
        <f>Communes_HDF!B1738</f>
        <v>Jonquières</v>
      </c>
      <c r="C1738" t="str">
        <f>_xlfn.XLOOKUP(A1738, INSEE_Communes!$A$2:$A$3783, INSEE_Communes!$F$2:$F$3783, "code introuvable")</f>
        <v>non publié</v>
      </c>
    </row>
    <row r="1739" spans="1:3">
      <c r="A1739" t="str">
        <f>Communes_HDF!A1739</f>
        <v>60327</v>
      </c>
      <c r="B1739" t="str">
        <f>Communes_HDF!B1739</f>
        <v>Jouy-sous-Thelle</v>
      </c>
      <c r="C1739" t="str">
        <f>_xlfn.XLOOKUP(A1739, INSEE_Communes!$A$2:$A$3783, INSEE_Communes!$F$2:$F$3783, "code introuvable")</f>
        <v>non publié</v>
      </c>
    </row>
    <row r="1740" spans="1:3">
      <c r="A1740" t="str">
        <f>Communes_HDF!A1740</f>
        <v>60328</v>
      </c>
      <c r="B1740" t="str">
        <f>Communes_HDF!B1740</f>
        <v>Juvignies</v>
      </c>
      <c r="C1740" t="str">
        <f>_xlfn.XLOOKUP(A1740, INSEE_Communes!$A$2:$A$3783, INSEE_Communes!$F$2:$F$3783, "code introuvable")</f>
        <v>non publié</v>
      </c>
    </row>
    <row r="1741" spans="1:3">
      <c r="A1741" t="str">
        <f>Communes_HDF!A1741</f>
        <v>60142</v>
      </c>
      <c r="B1741" t="str">
        <f>Communes_HDF!B1741</f>
        <v>La Chapelle-en-Serval</v>
      </c>
      <c r="C1741">
        <f>_xlfn.XLOOKUP(A1741, INSEE_Communes!$A$2:$A$3783, INSEE_Communes!$F$2:$F$3783, "code introuvable")</f>
        <v>6</v>
      </c>
    </row>
    <row r="1742" spans="1:3">
      <c r="A1742" t="str">
        <f>Communes_HDF!A1742</f>
        <v>60209</v>
      </c>
      <c r="B1742" t="str">
        <f>Communes_HDF!B1742</f>
        <v>La Corne-en-Vexin</v>
      </c>
      <c r="C1742" t="str">
        <f>_xlfn.XLOOKUP(A1742, INSEE_Communes!$A$2:$A$3783, INSEE_Communes!$F$2:$F$3783, "code introuvable")</f>
        <v>non publié</v>
      </c>
    </row>
    <row r="1743" spans="1:3">
      <c r="A1743" t="str">
        <f>Communes_HDF!A1743</f>
        <v>60196</v>
      </c>
      <c r="B1743" t="str">
        <f>Communes_HDF!B1743</f>
        <v>La Drenne</v>
      </c>
      <c r="C1743" t="str">
        <f>_xlfn.XLOOKUP(A1743, INSEE_Communes!$A$2:$A$3783, INSEE_Communes!$F$2:$F$3783, "code introuvable")</f>
        <v>non publié</v>
      </c>
    </row>
    <row r="1744" spans="1:3">
      <c r="A1744" t="str">
        <f>Communes_HDF!A1744</f>
        <v>60319</v>
      </c>
      <c r="B1744" t="str">
        <f>Communes_HDF!B1744</f>
        <v>La Houssoye</v>
      </c>
      <c r="C1744" t="str">
        <f>_xlfn.XLOOKUP(A1744, INSEE_Communes!$A$2:$A$3783, INSEE_Communes!$F$2:$F$3783, "code introuvable")</f>
        <v>non publié</v>
      </c>
    </row>
    <row r="1745" spans="1:3">
      <c r="A1745" t="str">
        <f>Communes_HDF!A1745</f>
        <v>60311</v>
      </c>
      <c r="B1745" t="str">
        <f>Communes_HDF!B1745</f>
        <v>La Hérelle</v>
      </c>
      <c r="C1745" t="str">
        <f>_xlfn.XLOOKUP(A1745, INSEE_Communes!$A$2:$A$3783, INSEE_Communes!$F$2:$F$3783, "code introuvable")</f>
        <v>non publié</v>
      </c>
    </row>
    <row r="1746" spans="1:3">
      <c r="A1746" t="str">
        <f>Communes_HDF!A1746</f>
        <v>60456</v>
      </c>
      <c r="B1746" t="str">
        <f>Communes_HDF!B1746</f>
        <v>La Neuville-Roy</v>
      </c>
      <c r="C1746" t="str">
        <f>_xlfn.XLOOKUP(A1746, INSEE_Communes!$A$2:$A$3783, INSEE_Communes!$F$2:$F$3783, "code introuvable")</f>
        <v>non publié</v>
      </c>
    </row>
    <row r="1747" spans="1:3">
      <c r="A1747" t="str">
        <f>Communes_HDF!A1747</f>
        <v>60457</v>
      </c>
      <c r="B1747" t="str">
        <f>Communes_HDF!B1747</f>
        <v>La Neuville-Saint-Pierre</v>
      </c>
      <c r="C1747" t="str">
        <f>_xlfn.XLOOKUP(A1747, INSEE_Communes!$A$2:$A$3783, INSEE_Communes!$F$2:$F$3783, "code introuvable")</f>
        <v>non publié</v>
      </c>
    </row>
    <row r="1748" spans="1:3">
      <c r="A1748" t="str">
        <f>Communes_HDF!A1748</f>
        <v>60460</v>
      </c>
      <c r="B1748" t="str">
        <f>Communes_HDF!B1748</f>
        <v>La Neuville-Vault</v>
      </c>
      <c r="C1748" t="str">
        <f>_xlfn.XLOOKUP(A1748, INSEE_Communes!$A$2:$A$3783, INSEE_Communes!$F$2:$F$3783, "code introuvable")</f>
        <v>non publié</v>
      </c>
    </row>
    <row r="1749" spans="1:3">
      <c r="A1749" t="str">
        <f>Communes_HDF!A1749</f>
        <v>60454</v>
      </c>
      <c r="B1749" t="str">
        <f>Communes_HDF!B1749</f>
        <v>La Neuville-en-Hez</v>
      </c>
      <c r="C1749" t="str">
        <f>_xlfn.XLOOKUP(A1749, INSEE_Communes!$A$2:$A$3783, INSEE_Communes!$F$2:$F$3783, "code introuvable")</f>
        <v>non publié</v>
      </c>
    </row>
    <row r="1750" spans="1:3">
      <c r="A1750" t="str">
        <f>Communes_HDF!A1750</f>
        <v>60458</v>
      </c>
      <c r="B1750" t="str">
        <f>Communes_HDF!B1750</f>
        <v>La Neuville-sur-Oudeuil</v>
      </c>
      <c r="C1750" t="str">
        <f>_xlfn.XLOOKUP(A1750, INSEE_Communes!$A$2:$A$3783, INSEE_Communes!$F$2:$F$3783, "code introuvable")</f>
        <v>non publié</v>
      </c>
    </row>
    <row r="1751" spans="1:3">
      <c r="A1751" t="str">
        <f>Communes_HDF!A1751</f>
        <v>60459</v>
      </c>
      <c r="B1751" t="str">
        <f>Communes_HDF!B1751</f>
        <v>La Neuville-sur-Ressons</v>
      </c>
      <c r="C1751" t="str">
        <f>_xlfn.XLOOKUP(A1751, INSEE_Communes!$A$2:$A$3783, INSEE_Communes!$F$2:$F$3783, "code introuvable")</f>
        <v>non publié</v>
      </c>
    </row>
    <row r="1752" spans="1:3">
      <c r="A1752" t="str">
        <f>Communes_HDF!A1752</f>
        <v>60559</v>
      </c>
      <c r="B1752" t="str">
        <f>Communes_HDF!B1752</f>
        <v>La Rue-Saint-Pierre</v>
      </c>
      <c r="C1752" t="str">
        <f>_xlfn.XLOOKUP(A1752, INSEE_Communes!$A$2:$A$3783, INSEE_Communes!$F$2:$F$3783, "code introuvable")</f>
        <v>non publié</v>
      </c>
    </row>
    <row r="1753" spans="1:3">
      <c r="A1753" t="str">
        <f>Communes_HDF!A1753</f>
        <v>60679</v>
      </c>
      <c r="B1753" t="str">
        <f>Communes_HDF!B1753</f>
        <v>La Villeneuve-sous-Thury</v>
      </c>
      <c r="C1753" t="str">
        <f>_xlfn.XLOOKUP(A1753, INSEE_Communes!$A$2:$A$3783, INSEE_Communes!$F$2:$F$3783, "code introuvable")</f>
        <v>non publié</v>
      </c>
    </row>
    <row r="1754" spans="1:3">
      <c r="A1754" t="str">
        <f>Communes_HDF!A1754</f>
        <v>60329</v>
      </c>
      <c r="B1754" t="str">
        <f>Communes_HDF!B1754</f>
        <v>Laberlière</v>
      </c>
      <c r="C1754" t="str">
        <f>_xlfn.XLOOKUP(A1754, INSEE_Communes!$A$2:$A$3783, INSEE_Communes!$F$2:$F$3783, "code introuvable")</f>
        <v>non publié</v>
      </c>
    </row>
    <row r="1755" spans="1:3">
      <c r="A1755" t="str">
        <f>Communes_HDF!A1755</f>
        <v>60330</v>
      </c>
      <c r="B1755" t="str">
        <f>Communes_HDF!B1755</f>
        <v>Laboissière-en-Thelle</v>
      </c>
      <c r="C1755" t="str">
        <f>_xlfn.XLOOKUP(A1755, INSEE_Communes!$A$2:$A$3783, INSEE_Communes!$F$2:$F$3783, "code introuvable")</f>
        <v>non publié</v>
      </c>
    </row>
    <row r="1756" spans="1:3">
      <c r="A1756" t="str">
        <f>Communes_HDF!A1756</f>
        <v>60331</v>
      </c>
      <c r="B1756" t="str">
        <f>Communes_HDF!B1756</f>
        <v>Labosse</v>
      </c>
      <c r="C1756" t="str">
        <f>_xlfn.XLOOKUP(A1756, INSEE_Communes!$A$2:$A$3783, INSEE_Communes!$F$2:$F$3783, "code introuvable")</f>
        <v>non publié</v>
      </c>
    </row>
    <row r="1757" spans="1:3">
      <c r="A1757" t="str">
        <f>Communes_HDF!A1757</f>
        <v>60332</v>
      </c>
      <c r="B1757" t="str">
        <f>Communes_HDF!B1757</f>
        <v>Labruyère</v>
      </c>
      <c r="C1757" t="str">
        <f>_xlfn.XLOOKUP(A1757, INSEE_Communes!$A$2:$A$3783, INSEE_Communes!$F$2:$F$3783, "code introuvable")</f>
        <v>non publié</v>
      </c>
    </row>
    <row r="1758" spans="1:3">
      <c r="A1758" t="str">
        <f>Communes_HDF!A1758</f>
        <v>60334</v>
      </c>
      <c r="B1758" t="str">
        <f>Communes_HDF!B1758</f>
        <v>Lachapelle-Saint-Pierre</v>
      </c>
      <c r="C1758" t="str">
        <f>_xlfn.XLOOKUP(A1758, INSEE_Communes!$A$2:$A$3783, INSEE_Communes!$F$2:$F$3783, "code introuvable")</f>
        <v>non publié</v>
      </c>
    </row>
    <row r="1759" spans="1:3">
      <c r="A1759" t="str">
        <f>Communes_HDF!A1759</f>
        <v>60333</v>
      </c>
      <c r="B1759" t="str">
        <f>Communes_HDF!B1759</f>
        <v>Lachapelle-aux-Pots</v>
      </c>
      <c r="C1759" t="str">
        <f>_xlfn.XLOOKUP(A1759, INSEE_Communes!$A$2:$A$3783, INSEE_Communes!$F$2:$F$3783, "code introuvable")</f>
        <v>non publié</v>
      </c>
    </row>
    <row r="1760" spans="1:3">
      <c r="A1760" t="str">
        <f>Communes_HDF!A1760</f>
        <v>60335</v>
      </c>
      <c r="B1760" t="str">
        <f>Communes_HDF!B1760</f>
        <v>Lachapelle-sous-Gerberoy</v>
      </c>
      <c r="C1760" t="str">
        <f>_xlfn.XLOOKUP(A1760, INSEE_Communes!$A$2:$A$3783, INSEE_Communes!$F$2:$F$3783, "code introuvable")</f>
        <v>non publié</v>
      </c>
    </row>
    <row r="1761" spans="1:3">
      <c r="A1761" t="str">
        <f>Communes_HDF!A1761</f>
        <v>60336</v>
      </c>
      <c r="B1761" t="str">
        <f>Communes_HDF!B1761</f>
        <v>Lachaussée-du-Bois-d'Écu</v>
      </c>
      <c r="C1761" t="str">
        <f>_xlfn.XLOOKUP(A1761, INSEE_Communes!$A$2:$A$3783, INSEE_Communes!$F$2:$F$3783, "code introuvable")</f>
        <v>non publié</v>
      </c>
    </row>
    <row r="1762" spans="1:3">
      <c r="A1762" t="str">
        <f>Communes_HDF!A1762</f>
        <v>60337</v>
      </c>
      <c r="B1762" t="str">
        <f>Communes_HDF!B1762</f>
        <v>Lachelle</v>
      </c>
      <c r="C1762" t="str">
        <f>_xlfn.XLOOKUP(A1762, INSEE_Communes!$A$2:$A$3783, INSEE_Communes!$F$2:$F$3783, "code introuvable")</f>
        <v>non publié</v>
      </c>
    </row>
    <row r="1763" spans="1:3">
      <c r="A1763" t="str">
        <f>Communes_HDF!A1763</f>
        <v>60338</v>
      </c>
      <c r="B1763" t="str">
        <f>Communes_HDF!B1763</f>
        <v>Lacroix-Saint-Ouen</v>
      </c>
      <c r="C1763">
        <f>_xlfn.XLOOKUP(A1763, INSEE_Communes!$A$2:$A$3783, INSEE_Communes!$F$2:$F$3783, "code introuvable")</f>
        <v>8</v>
      </c>
    </row>
    <row r="1764" spans="1:3">
      <c r="A1764" t="str">
        <f>Communes_HDF!A1764</f>
        <v>60339</v>
      </c>
      <c r="B1764" t="str">
        <f>Communes_HDF!B1764</f>
        <v>Lafraye</v>
      </c>
      <c r="C1764" t="str">
        <f>_xlfn.XLOOKUP(A1764, INSEE_Communes!$A$2:$A$3783, INSEE_Communes!$F$2:$F$3783, "code introuvable")</f>
        <v>non publié</v>
      </c>
    </row>
    <row r="1765" spans="1:3">
      <c r="A1765" t="str">
        <f>Communes_HDF!A1765</f>
        <v>60340</v>
      </c>
      <c r="B1765" t="str">
        <f>Communes_HDF!B1765</f>
        <v>Lagny</v>
      </c>
      <c r="C1765" t="str">
        <f>_xlfn.XLOOKUP(A1765, INSEE_Communes!$A$2:$A$3783, INSEE_Communes!$F$2:$F$3783, "code introuvable")</f>
        <v>non publié</v>
      </c>
    </row>
    <row r="1766" spans="1:3">
      <c r="A1766" t="str">
        <f>Communes_HDF!A1766</f>
        <v>60341</v>
      </c>
      <c r="B1766" t="str">
        <f>Communes_HDF!B1766</f>
        <v>Lagny-le-Sec</v>
      </c>
      <c r="C1766">
        <f>_xlfn.XLOOKUP(A1766, INSEE_Communes!$A$2:$A$3783, INSEE_Communes!$F$2:$F$3783, "code introuvable")</f>
        <v>3</v>
      </c>
    </row>
    <row r="1767" spans="1:3">
      <c r="A1767" t="str">
        <f>Communes_HDF!A1767</f>
        <v>60342</v>
      </c>
      <c r="B1767" t="str">
        <f>Communes_HDF!B1767</f>
        <v>Laigneville</v>
      </c>
      <c r="C1767">
        <f>_xlfn.XLOOKUP(A1767, INSEE_Communes!$A$2:$A$3783, INSEE_Communes!$F$2:$F$3783, "code introuvable")</f>
        <v>13</v>
      </c>
    </row>
    <row r="1768" spans="1:3">
      <c r="A1768" t="str">
        <f>Communes_HDF!A1768</f>
        <v>60343</v>
      </c>
      <c r="B1768" t="str">
        <f>Communes_HDF!B1768</f>
        <v>Lalande-en-Son</v>
      </c>
      <c r="C1768" t="str">
        <f>_xlfn.XLOOKUP(A1768, INSEE_Communes!$A$2:$A$3783, INSEE_Communes!$F$2:$F$3783, "code introuvable")</f>
        <v>non publié</v>
      </c>
    </row>
    <row r="1769" spans="1:3">
      <c r="A1769" t="str">
        <f>Communes_HDF!A1769</f>
        <v>60344</v>
      </c>
      <c r="B1769" t="str">
        <f>Communes_HDF!B1769</f>
        <v>Lalandelle</v>
      </c>
      <c r="C1769" t="str">
        <f>_xlfn.XLOOKUP(A1769, INSEE_Communes!$A$2:$A$3783, INSEE_Communes!$F$2:$F$3783, "code introuvable")</f>
        <v>non publié</v>
      </c>
    </row>
    <row r="1770" spans="1:3">
      <c r="A1770" t="str">
        <f>Communes_HDF!A1770</f>
        <v>60346</v>
      </c>
      <c r="B1770" t="str">
        <f>Communes_HDF!B1770</f>
        <v>Lamorlaye</v>
      </c>
      <c r="C1770">
        <f>_xlfn.XLOOKUP(A1770, INSEE_Communes!$A$2:$A$3783, INSEE_Communes!$F$2:$F$3783, "code introuvable")</f>
        <v>7</v>
      </c>
    </row>
    <row r="1771" spans="1:3">
      <c r="A1771" t="str">
        <f>Communes_HDF!A1771</f>
        <v>60345</v>
      </c>
      <c r="B1771" t="str">
        <f>Communes_HDF!B1771</f>
        <v>Lamécourt</v>
      </c>
      <c r="C1771" t="str">
        <f>_xlfn.XLOOKUP(A1771, INSEE_Communes!$A$2:$A$3783, INSEE_Communes!$F$2:$F$3783, "code introuvable")</f>
        <v>non publié</v>
      </c>
    </row>
    <row r="1772" spans="1:3">
      <c r="A1772" t="str">
        <f>Communes_HDF!A1772</f>
        <v>60347</v>
      </c>
      <c r="B1772" t="str">
        <f>Communes_HDF!B1772</f>
        <v>Lannoy-Cuillère</v>
      </c>
      <c r="C1772" t="str">
        <f>_xlfn.XLOOKUP(A1772, INSEE_Communes!$A$2:$A$3783, INSEE_Communes!$F$2:$F$3783, "code introuvable")</f>
        <v>non publié</v>
      </c>
    </row>
    <row r="1773" spans="1:3">
      <c r="A1773" t="str">
        <f>Communes_HDF!A1773</f>
        <v>60348</v>
      </c>
      <c r="B1773" t="str">
        <f>Communes_HDF!B1773</f>
        <v>Larbroye</v>
      </c>
      <c r="C1773" t="str">
        <f>_xlfn.XLOOKUP(A1773, INSEE_Communes!$A$2:$A$3783, INSEE_Communes!$F$2:$F$3783, "code introuvable")</f>
        <v>non publié</v>
      </c>
    </row>
    <row r="1774" spans="1:3">
      <c r="A1774" t="str">
        <f>Communes_HDF!A1774</f>
        <v>60350</v>
      </c>
      <c r="B1774" t="str">
        <f>Communes_HDF!B1774</f>
        <v>Lassigny</v>
      </c>
      <c r="C1774" t="str">
        <f>_xlfn.XLOOKUP(A1774, INSEE_Communes!$A$2:$A$3783, INSEE_Communes!$F$2:$F$3783, "code introuvable")</f>
        <v>non publié</v>
      </c>
    </row>
    <row r="1775" spans="1:3">
      <c r="A1775" t="str">
        <f>Communes_HDF!A1775</f>
        <v>60351</v>
      </c>
      <c r="B1775" t="str">
        <f>Communes_HDF!B1775</f>
        <v>Lataule</v>
      </c>
      <c r="C1775" t="str">
        <f>_xlfn.XLOOKUP(A1775, INSEE_Communes!$A$2:$A$3783, INSEE_Communes!$F$2:$F$3783, "code introuvable")</f>
        <v>non publié</v>
      </c>
    </row>
    <row r="1776" spans="1:3">
      <c r="A1776" t="str">
        <f>Communes_HDF!A1776</f>
        <v>60352</v>
      </c>
      <c r="B1776" t="str">
        <f>Communes_HDF!B1776</f>
        <v>Lattainville</v>
      </c>
      <c r="C1776" t="str">
        <f>_xlfn.XLOOKUP(A1776, INSEE_Communes!$A$2:$A$3783, INSEE_Communes!$F$2:$F$3783, "code introuvable")</f>
        <v>non publié</v>
      </c>
    </row>
    <row r="1777" spans="1:3">
      <c r="A1777" t="str">
        <f>Communes_HDF!A1777</f>
        <v>60353</v>
      </c>
      <c r="B1777" t="str">
        <f>Communes_HDF!B1777</f>
        <v>Lavacquerie</v>
      </c>
      <c r="C1777" t="str">
        <f>_xlfn.XLOOKUP(A1777, INSEE_Communes!$A$2:$A$3783, INSEE_Communes!$F$2:$F$3783, "code introuvable")</f>
        <v>non publié</v>
      </c>
    </row>
    <row r="1778" spans="1:3">
      <c r="A1778" t="str">
        <f>Communes_HDF!A1778</f>
        <v>60354</v>
      </c>
      <c r="B1778" t="str">
        <f>Communes_HDF!B1778</f>
        <v>Laverrière</v>
      </c>
      <c r="C1778" t="str">
        <f>_xlfn.XLOOKUP(A1778, INSEE_Communes!$A$2:$A$3783, INSEE_Communes!$F$2:$F$3783, "code introuvable")</f>
        <v>non publié</v>
      </c>
    </row>
    <row r="1779" spans="1:3">
      <c r="A1779" t="str">
        <f>Communes_HDF!A1779</f>
        <v>60355</v>
      </c>
      <c r="B1779" t="str">
        <f>Communes_HDF!B1779</f>
        <v>Laversines</v>
      </c>
      <c r="C1779" t="str">
        <f>_xlfn.XLOOKUP(A1779, INSEE_Communes!$A$2:$A$3783, INSEE_Communes!$F$2:$F$3783, "code introuvable")</f>
        <v>non publié</v>
      </c>
    </row>
    <row r="1780" spans="1:3">
      <c r="A1780" t="str">
        <f>Communes_HDF!A1780</f>
        <v>60356</v>
      </c>
      <c r="B1780" t="str">
        <f>Communes_HDF!B1780</f>
        <v>Lavilletertre</v>
      </c>
      <c r="C1780" t="str">
        <f>_xlfn.XLOOKUP(A1780, INSEE_Communes!$A$2:$A$3783, INSEE_Communes!$F$2:$F$3783, "code introuvable")</f>
        <v>non publié</v>
      </c>
    </row>
    <row r="1781" spans="1:3">
      <c r="A1781" t="str">
        <f>Communes_HDF!A1781</f>
        <v>60164</v>
      </c>
      <c r="B1781" t="str">
        <f>Communes_HDF!B1781</f>
        <v>Le Coudray-Saint-Germer</v>
      </c>
      <c r="C1781" t="str">
        <f>_xlfn.XLOOKUP(A1781, INSEE_Communes!$A$2:$A$3783, INSEE_Communes!$F$2:$F$3783, "code introuvable")</f>
        <v>non publié</v>
      </c>
    </row>
    <row r="1782" spans="1:3">
      <c r="A1782" t="str">
        <f>Communes_HDF!A1782</f>
        <v>60165</v>
      </c>
      <c r="B1782" t="str">
        <f>Communes_HDF!B1782</f>
        <v>Le Coudray-sur-Thelle</v>
      </c>
      <c r="C1782" t="str">
        <f>_xlfn.XLOOKUP(A1782, INSEE_Communes!$A$2:$A$3783, INSEE_Communes!$F$2:$F$3783, "code introuvable")</f>
        <v>non publié</v>
      </c>
    </row>
    <row r="1783" spans="1:3">
      <c r="A1783" t="str">
        <f>Communes_HDF!A1783</f>
        <v>60182</v>
      </c>
      <c r="B1783" t="str">
        <f>Communes_HDF!B1783</f>
        <v>Le Crocq</v>
      </c>
      <c r="C1783" t="str">
        <f>_xlfn.XLOOKUP(A1783, INSEE_Communes!$A$2:$A$3783, INSEE_Communes!$F$2:$F$3783, "code introuvable")</f>
        <v>non publié</v>
      </c>
    </row>
    <row r="1784" spans="1:3">
      <c r="A1784" t="str">
        <f>Communes_HDF!A1784</f>
        <v>60230</v>
      </c>
      <c r="B1784" t="str">
        <f>Communes_HDF!B1784</f>
        <v>Le Fay-Saint-Quentin</v>
      </c>
      <c r="C1784" t="str">
        <f>_xlfn.XLOOKUP(A1784, INSEE_Communes!$A$2:$A$3783, INSEE_Communes!$F$2:$F$3783, "code introuvable")</f>
        <v>non publié</v>
      </c>
    </row>
    <row r="1785" spans="1:3">
      <c r="A1785" t="str">
        <f>Communes_HDF!A1785</f>
        <v>60229</v>
      </c>
      <c r="B1785" t="str">
        <f>Communes_HDF!B1785</f>
        <v>Le Fayel</v>
      </c>
      <c r="C1785" t="str">
        <f>_xlfn.XLOOKUP(A1785, INSEE_Communes!$A$2:$A$3783, INSEE_Communes!$F$2:$F$3783, "code introuvable")</f>
        <v>non publié</v>
      </c>
    </row>
    <row r="1786" spans="1:3">
      <c r="A1786" t="str">
        <f>Communes_HDF!A1786</f>
        <v>60262</v>
      </c>
      <c r="B1786" t="str">
        <f>Communes_HDF!B1786</f>
        <v>Le Frestoy-Vaux</v>
      </c>
      <c r="C1786" t="str">
        <f>_xlfn.XLOOKUP(A1786, INSEE_Communes!$A$2:$A$3783, INSEE_Communes!$F$2:$F$3783, "code introuvable")</f>
        <v>non publié</v>
      </c>
    </row>
    <row r="1787" spans="1:3">
      <c r="A1787" t="str">
        <f>Communes_HDF!A1787</f>
        <v>60267</v>
      </c>
      <c r="B1787" t="str">
        <f>Communes_HDF!B1787</f>
        <v>Le Gallet</v>
      </c>
      <c r="C1787" t="str">
        <f>_xlfn.XLOOKUP(A1787, INSEE_Communes!$A$2:$A$3783, INSEE_Communes!$F$2:$F$3783, "code introuvable")</f>
        <v>non publié</v>
      </c>
    </row>
    <row r="1788" spans="1:3">
      <c r="A1788" t="str">
        <f>Communes_HDF!A1788</f>
        <v>60297</v>
      </c>
      <c r="B1788" t="str">
        <f>Communes_HDF!B1788</f>
        <v>Le Hamel</v>
      </c>
      <c r="C1788" t="str">
        <f>_xlfn.XLOOKUP(A1788, INSEE_Communes!$A$2:$A$3783, INSEE_Communes!$F$2:$F$3783, "code introuvable")</f>
        <v>non publié</v>
      </c>
    </row>
    <row r="1789" spans="1:3">
      <c r="A1789" t="str">
        <f>Communes_HDF!A1789</f>
        <v>60397</v>
      </c>
      <c r="B1789" t="str">
        <f>Communes_HDF!B1789</f>
        <v>Le Mesnil-Conteville</v>
      </c>
      <c r="C1789" t="str">
        <f>_xlfn.XLOOKUP(A1789, INSEE_Communes!$A$2:$A$3783, INSEE_Communes!$F$2:$F$3783, "code introuvable")</f>
        <v>non publié</v>
      </c>
    </row>
    <row r="1790" spans="1:3">
      <c r="A1790" t="str">
        <f>Communes_HDF!A1790</f>
        <v>60399</v>
      </c>
      <c r="B1790" t="str">
        <f>Communes_HDF!B1790</f>
        <v>Le Mesnil-Saint-Firmin</v>
      </c>
      <c r="C1790" t="str">
        <f>_xlfn.XLOOKUP(A1790, INSEE_Communes!$A$2:$A$3783, INSEE_Communes!$F$2:$F$3783, "code introuvable")</f>
        <v>non publié</v>
      </c>
    </row>
    <row r="1791" spans="1:3">
      <c r="A1791" t="str">
        <f>Communes_HDF!A1791</f>
        <v>60401</v>
      </c>
      <c r="B1791" t="str">
        <f>Communes_HDF!B1791</f>
        <v>Le Mesnil-Théribus</v>
      </c>
      <c r="C1791" t="str">
        <f>_xlfn.XLOOKUP(A1791, INSEE_Communes!$A$2:$A$3783, INSEE_Communes!$F$2:$F$3783, "code introuvable")</f>
        <v>non publié</v>
      </c>
    </row>
    <row r="1792" spans="1:3">
      <c r="A1792" t="str">
        <f>Communes_HDF!A1792</f>
        <v>60398</v>
      </c>
      <c r="B1792" t="str">
        <f>Communes_HDF!B1792</f>
        <v>Le Mesnil-en-Thelle</v>
      </c>
      <c r="C1792">
        <f>_xlfn.XLOOKUP(A1792, INSEE_Communes!$A$2:$A$3783, INSEE_Communes!$F$2:$F$3783, "code introuvable")</f>
        <v>8</v>
      </c>
    </row>
    <row r="1793" spans="1:3">
      <c r="A1793" t="str">
        <f>Communes_HDF!A1793</f>
        <v>60400</v>
      </c>
      <c r="B1793" t="str">
        <f>Communes_HDF!B1793</f>
        <v>Le Mesnil-sur-Bulles</v>
      </c>
      <c r="C1793" t="str">
        <f>_xlfn.XLOOKUP(A1793, INSEE_Communes!$A$2:$A$3783, INSEE_Communes!$F$2:$F$3783, "code introuvable")</f>
        <v>non publié</v>
      </c>
    </row>
    <row r="1794" spans="1:3">
      <c r="A1794" t="str">
        <f>Communes_HDF!A1794</f>
        <v>60402</v>
      </c>
      <c r="B1794" t="str">
        <f>Communes_HDF!B1794</f>
        <v>Le Meux</v>
      </c>
      <c r="C1794">
        <f>_xlfn.XLOOKUP(A1794, INSEE_Communes!$A$2:$A$3783, INSEE_Communes!$F$2:$F$3783, "code introuvable")</f>
        <v>6</v>
      </c>
    </row>
    <row r="1795" spans="1:3">
      <c r="A1795" t="str">
        <f>Communes_HDF!A1795</f>
        <v>60428</v>
      </c>
      <c r="B1795" t="str">
        <f>Communes_HDF!B1795</f>
        <v>Le Mont-Saint-Adrien</v>
      </c>
      <c r="C1795" t="str">
        <f>_xlfn.XLOOKUP(A1795, INSEE_Communes!$A$2:$A$3783, INSEE_Communes!$F$2:$F$3783, "code introuvable")</f>
        <v>non publié</v>
      </c>
    </row>
    <row r="1796" spans="1:3">
      <c r="A1796" t="str">
        <f>Communes_HDF!A1796</f>
        <v>60497</v>
      </c>
      <c r="B1796" t="str">
        <f>Communes_HDF!B1796</f>
        <v>Le Plessier-sur-Bulles</v>
      </c>
      <c r="C1796" t="str">
        <f>_xlfn.XLOOKUP(A1796, INSEE_Communes!$A$2:$A$3783, INSEE_Communes!$F$2:$F$3783, "code introuvable")</f>
        <v>non publié</v>
      </c>
    </row>
    <row r="1797" spans="1:3">
      <c r="A1797" t="str">
        <f>Communes_HDF!A1797</f>
        <v>60498</v>
      </c>
      <c r="B1797" t="str">
        <f>Communes_HDF!B1797</f>
        <v>Le Plessier-sur-Saint-Just</v>
      </c>
      <c r="C1797" t="str">
        <f>_xlfn.XLOOKUP(A1797, INSEE_Communes!$A$2:$A$3783, INSEE_Communes!$F$2:$F$3783, "code introuvable")</f>
        <v>non publié</v>
      </c>
    </row>
    <row r="1798" spans="1:3">
      <c r="A1798" t="str">
        <f>Communes_HDF!A1798</f>
        <v>60500</v>
      </c>
      <c r="B1798" t="str">
        <f>Communes_HDF!B1798</f>
        <v>Le Plessis-Belleville</v>
      </c>
      <c r="C1798">
        <f>_xlfn.XLOOKUP(A1798, INSEE_Communes!$A$2:$A$3783, INSEE_Communes!$F$2:$F$3783, "code introuvable")</f>
        <v>8</v>
      </c>
    </row>
    <row r="1799" spans="1:3">
      <c r="A1799" t="str">
        <f>Communes_HDF!A1799</f>
        <v>60501</v>
      </c>
      <c r="B1799" t="str">
        <f>Communes_HDF!B1799</f>
        <v>Le Plessis-Brion</v>
      </c>
      <c r="C1799" t="str">
        <f>_xlfn.XLOOKUP(A1799, INSEE_Communes!$A$2:$A$3783, INSEE_Communes!$F$2:$F$3783, "code introuvable")</f>
        <v>non publié</v>
      </c>
    </row>
    <row r="1800" spans="1:3">
      <c r="A1800" t="str">
        <f>Communes_HDF!A1800</f>
        <v>60502</v>
      </c>
      <c r="B1800" t="str">
        <f>Communes_HDF!B1800</f>
        <v>Le Plessis-Patte-d'Oie</v>
      </c>
      <c r="C1800" t="str">
        <f>_xlfn.XLOOKUP(A1800, INSEE_Communes!$A$2:$A$3783, INSEE_Communes!$F$2:$F$3783, "code introuvable")</f>
        <v>non publié</v>
      </c>
    </row>
    <row r="1801" spans="1:3">
      <c r="A1801" t="str">
        <f>Communes_HDF!A1801</f>
        <v>60503</v>
      </c>
      <c r="B1801" t="str">
        <f>Communes_HDF!B1801</f>
        <v>Le Ployron</v>
      </c>
      <c r="C1801" t="str">
        <f>_xlfn.XLOOKUP(A1801, INSEE_Communes!$A$2:$A$3783, INSEE_Communes!$F$2:$F$3783, "code introuvable")</f>
        <v>non publié</v>
      </c>
    </row>
    <row r="1802" spans="1:3">
      <c r="A1802" t="str">
        <f>Communes_HDF!A1802</f>
        <v>60520</v>
      </c>
      <c r="B1802" t="str">
        <f>Communes_HDF!B1802</f>
        <v>Le Quesnel-Aubry</v>
      </c>
      <c r="C1802" t="str">
        <f>_xlfn.XLOOKUP(A1802, INSEE_Communes!$A$2:$A$3783, INSEE_Communes!$F$2:$F$3783, "code introuvable")</f>
        <v>non publié</v>
      </c>
    </row>
    <row r="1803" spans="1:3">
      <c r="A1803" t="str">
        <f>Communes_HDF!A1803</f>
        <v>60608</v>
      </c>
      <c r="B1803" t="str">
        <f>Communes_HDF!B1803</f>
        <v>Le Saulchoy</v>
      </c>
      <c r="C1803" t="str">
        <f>_xlfn.XLOOKUP(A1803, INSEE_Communes!$A$2:$A$3783, INSEE_Communes!$F$2:$F$3783, "code introuvable")</f>
        <v>non publié</v>
      </c>
    </row>
    <row r="1804" spans="1:3">
      <c r="A1804" t="str">
        <f>Communes_HDF!A1804</f>
        <v>60660</v>
      </c>
      <c r="B1804" t="str">
        <f>Communes_HDF!B1804</f>
        <v>Le Vaumain</v>
      </c>
      <c r="C1804" t="str">
        <f>_xlfn.XLOOKUP(A1804, INSEE_Communes!$A$2:$A$3783, INSEE_Communes!$F$2:$F$3783, "code introuvable")</f>
        <v>non publié</v>
      </c>
    </row>
    <row r="1805" spans="1:3">
      <c r="A1805" t="str">
        <f>Communes_HDF!A1805</f>
        <v>60662</v>
      </c>
      <c r="B1805" t="str">
        <f>Communes_HDF!B1805</f>
        <v>Le Vauroux</v>
      </c>
      <c r="C1805" t="str">
        <f>_xlfn.XLOOKUP(A1805, INSEE_Communes!$A$2:$A$3783, INSEE_Communes!$F$2:$F$3783, "code introuvable")</f>
        <v>non publié</v>
      </c>
    </row>
    <row r="1806" spans="1:3">
      <c r="A1806" t="str">
        <f>Communes_HDF!A1806</f>
        <v>60006</v>
      </c>
      <c r="B1806" t="str">
        <f>Communes_HDF!B1806</f>
        <v>Les Ageux</v>
      </c>
      <c r="C1806" t="str">
        <f>_xlfn.XLOOKUP(A1806, INSEE_Communes!$A$2:$A$3783, INSEE_Communes!$F$2:$F$3783, "code introuvable")</f>
        <v>non publié</v>
      </c>
    </row>
    <row r="1807" spans="1:3">
      <c r="A1807" t="str">
        <f>Communes_HDF!A1807</f>
        <v>60694</v>
      </c>
      <c r="B1807" t="str">
        <f>Communes_HDF!B1807</f>
        <v>Les Hauts-Talican</v>
      </c>
      <c r="C1807" t="str">
        <f>_xlfn.XLOOKUP(A1807, INSEE_Communes!$A$2:$A$3783, INSEE_Communes!$F$2:$F$3783, "code introuvable")</f>
        <v>non publié</v>
      </c>
    </row>
    <row r="1808" spans="1:3">
      <c r="A1808" t="str">
        <f>Communes_HDF!A1808</f>
        <v>60359</v>
      </c>
      <c r="B1808" t="str">
        <f>Communes_HDF!B1808</f>
        <v>Lhéraule</v>
      </c>
      <c r="C1808" t="str">
        <f>_xlfn.XLOOKUP(A1808, INSEE_Communes!$A$2:$A$3783, INSEE_Communes!$F$2:$F$3783, "code introuvable")</f>
        <v>non publié</v>
      </c>
    </row>
    <row r="1809" spans="1:3">
      <c r="A1809" t="str">
        <f>Communes_HDF!A1809</f>
        <v>60360</v>
      </c>
      <c r="B1809" t="str">
        <f>Communes_HDF!B1809</f>
        <v>Liancourt</v>
      </c>
      <c r="C1809">
        <f>_xlfn.XLOOKUP(A1809, INSEE_Communes!$A$2:$A$3783, INSEE_Communes!$F$2:$F$3783, "code introuvable")</f>
        <v>19</v>
      </c>
    </row>
    <row r="1810" spans="1:3">
      <c r="A1810" t="str">
        <f>Communes_HDF!A1810</f>
        <v>60361</v>
      </c>
      <c r="B1810" t="str">
        <f>Communes_HDF!B1810</f>
        <v>Liancourt-Saint-Pierre</v>
      </c>
      <c r="C1810" t="str">
        <f>_xlfn.XLOOKUP(A1810, INSEE_Communes!$A$2:$A$3783, INSEE_Communes!$F$2:$F$3783, "code introuvable")</f>
        <v>non publié</v>
      </c>
    </row>
    <row r="1811" spans="1:3">
      <c r="A1811" t="str">
        <f>Communes_HDF!A1811</f>
        <v>60362</v>
      </c>
      <c r="B1811" t="str">
        <f>Communes_HDF!B1811</f>
        <v>Libermont</v>
      </c>
      <c r="C1811" t="str">
        <f>_xlfn.XLOOKUP(A1811, INSEE_Communes!$A$2:$A$3783, INSEE_Communes!$F$2:$F$3783, "code introuvable")</f>
        <v>non publié</v>
      </c>
    </row>
    <row r="1812" spans="1:3">
      <c r="A1812" t="str">
        <f>Communes_HDF!A1812</f>
        <v>60363</v>
      </c>
      <c r="B1812" t="str">
        <f>Communes_HDF!B1812</f>
        <v>Lierville</v>
      </c>
      <c r="C1812" t="str">
        <f>_xlfn.XLOOKUP(A1812, INSEE_Communes!$A$2:$A$3783, INSEE_Communes!$F$2:$F$3783, "code introuvable")</f>
        <v>non publié</v>
      </c>
    </row>
    <row r="1813" spans="1:3">
      <c r="A1813" t="str">
        <f>Communes_HDF!A1813</f>
        <v>60364</v>
      </c>
      <c r="B1813" t="str">
        <f>Communes_HDF!B1813</f>
        <v>Lieuvillers</v>
      </c>
      <c r="C1813" t="str">
        <f>_xlfn.XLOOKUP(A1813, INSEE_Communes!$A$2:$A$3783, INSEE_Communes!$F$2:$F$3783, "code introuvable")</f>
        <v>non publié</v>
      </c>
    </row>
    <row r="1814" spans="1:3">
      <c r="A1814" t="str">
        <f>Communes_HDF!A1814</f>
        <v>60365</v>
      </c>
      <c r="B1814" t="str">
        <f>Communes_HDF!B1814</f>
        <v>Lihus</v>
      </c>
      <c r="C1814" t="str">
        <f>_xlfn.XLOOKUP(A1814, INSEE_Communes!$A$2:$A$3783, INSEE_Communes!$F$2:$F$3783, "code introuvable")</f>
        <v>non publié</v>
      </c>
    </row>
    <row r="1815" spans="1:3">
      <c r="A1815" t="str">
        <f>Communes_HDF!A1815</f>
        <v>60366</v>
      </c>
      <c r="B1815" t="str">
        <f>Communes_HDF!B1815</f>
        <v>Litz</v>
      </c>
      <c r="C1815" t="str">
        <f>_xlfn.XLOOKUP(A1815, INSEE_Communes!$A$2:$A$3783, INSEE_Communes!$F$2:$F$3783, "code introuvable")</f>
        <v>non publié</v>
      </c>
    </row>
    <row r="1816" spans="1:3">
      <c r="A1816" t="str">
        <f>Communes_HDF!A1816</f>
        <v>60367</v>
      </c>
      <c r="B1816" t="str">
        <f>Communes_HDF!B1816</f>
        <v>Loconville</v>
      </c>
      <c r="C1816" t="str">
        <f>_xlfn.XLOOKUP(A1816, INSEE_Communes!$A$2:$A$3783, INSEE_Communes!$F$2:$F$3783, "code introuvable")</f>
        <v>non publié</v>
      </c>
    </row>
    <row r="1817" spans="1:3">
      <c r="A1817" t="str">
        <f>Communes_HDF!A1817</f>
        <v>60368</v>
      </c>
      <c r="B1817" t="str">
        <f>Communes_HDF!B1817</f>
        <v>Longueil-Annel</v>
      </c>
      <c r="C1817">
        <f>_xlfn.XLOOKUP(A1817, INSEE_Communes!$A$2:$A$3783, INSEE_Communes!$F$2:$F$3783, "code introuvable")</f>
        <v>16</v>
      </c>
    </row>
    <row r="1818" spans="1:3">
      <c r="A1818" t="str">
        <f>Communes_HDF!A1818</f>
        <v>60369</v>
      </c>
      <c r="B1818" t="str">
        <f>Communes_HDF!B1818</f>
        <v>Longueil-Sainte-Marie</v>
      </c>
      <c r="C1818" t="str">
        <f>_xlfn.XLOOKUP(A1818, INSEE_Communes!$A$2:$A$3783, INSEE_Communes!$F$2:$F$3783, "code introuvable")</f>
        <v>non publié</v>
      </c>
    </row>
    <row r="1819" spans="1:3">
      <c r="A1819" t="str">
        <f>Communes_HDF!A1819</f>
        <v>60370</v>
      </c>
      <c r="B1819" t="str">
        <f>Communes_HDF!B1819</f>
        <v>Lormaison</v>
      </c>
      <c r="C1819" t="str">
        <f>_xlfn.XLOOKUP(A1819, INSEE_Communes!$A$2:$A$3783, INSEE_Communes!$F$2:$F$3783, "code introuvable")</f>
        <v>non publié</v>
      </c>
    </row>
    <row r="1820" spans="1:3">
      <c r="A1820" t="str">
        <f>Communes_HDF!A1820</f>
        <v>60371</v>
      </c>
      <c r="B1820" t="str">
        <f>Communes_HDF!B1820</f>
        <v>Loueuse</v>
      </c>
      <c r="C1820" t="str">
        <f>_xlfn.XLOOKUP(A1820, INSEE_Communes!$A$2:$A$3783, INSEE_Communes!$F$2:$F$3783, "code introuvable")</f>
        <v>non publié</v>
      </c>
    </row>
    <row r="1821" spans="1:3">
      <c r="A1821" t="str">
        <f>Communes_HDF!A1821</f>
        <v>60372</v>
      </c>
      <c r="B1821" t="str">
        <f>Communes_HDF!B1821</f>
        <v>Luchy</v>
      </c>
      <c r="C1821" t="str">
        <f>_xlfn.XLOOKUP(A1821, INSEE_Communes!$A$2:$A$3783, INSEE_Communes!$F$2:$F$3783, "code introuvable")</f>
        <v>non publié</v>
      </c>
    </row>
    <row r="1822" spans="1:3">
      <c r="A1822" t="str">
        <f>Communes_HDF!A1822</f>
        <v>60357</v>
      </c>
      <c r="B1822" t="str">
        <f>Communes_HDF!B1822</f>
        <v>Léglantiers</v>
      </c>
      <c r="C1822" t="str">
        <f>_xlfn.XLOOKUP(A1822, INSEE_Communes!$A$2:$A$3783, INSEE_Communes!$F$2:$F$3783, "code introuvable")</f>
        <v>non publié</v>
      </c>
    </row>
    <row r="1823" spans="1:3">
      <c r="A1823" t="str">
        <f>Communes_HDF!A1823</f>
        <v>60358</v>
      </c>
      <c r="B1823" t="str">
        <f>Communes_HDF!B1823</f>
        <v>Lévignen</v>
      </c>
      <c r="C1823" t="str">
        <f>_xlfn.XLOOKUP(A1823, INSEE_Communes!$A$2:$A$3783, INSEE_Communes!$F$2:$F$3783, "code introuvable")</f>
        <v>non publié</v>
      </c>
    </row>
    <row r="1824" spans="1:3">
      <c r="A1824" t="str">
        <f>Communes_HDF!A1824</f>
        <v>60373</v>
      </c>
      <c r="B1824" t="str">
        <f>Communes_HDF!B1824</f>
        <v>Machemont</v>
      </c>
      <c r="C1824" t="str">
        <f>_xlfn.XLOOKUP(A1824, INSEE_Communes!$A$2:$A$3783, INSEE_Communes!$F$2:$F$3783, "code introuvable")</f>
        <v>non publié</v>
      </c>
    </row>
    <row r="1825" spans="1:3">
      <c r="A1825" t="str">
        <f>Communes_HDF!A1825</f>
        <v>60374</v>
      </c>
      <c r="B1825" t="str">
        <f>Communes_HDF!B1825</f>
        <v>Maignelay-Montigny</v>
      </c>
      <c r="C1825">
        <f>_xlfn.XLOOKUP(A1825, INSEE_Communes!$A$2:$A$3783, INSEE_Communes!$F$2:$F$3783, "code introuvable")</f>
        <v>14</v>
      </c>
    </row>
    <row r="1826" spans="1:3">
      <c r="A1826" t="str">
        <f>Communes_HDF!A1826</f>
        <v>60375</v>
      </c>
      <c r="B1826" t="str">
        <f>Communes_HDF!B1826</f>
        <v>Maimbeville</v>
      </c>
      <c r="C1826" t="str">
        <f>_xlfn.XLOOKUP(A1826, INSEE_Communes!$A$2:$A$3783, INSEE_Communes!$F$2:$F$3783, "code introuvable")</f>
        <v>non publié</v>
      </c>
    </row>
    <row r="1827" spans="1:3">
      <c r="A1827" t="str">
        <f>Communes_HDF!A1827</f>
        <v>60376</v>
      </c>
      <c r="B1827" t="str">
        <f>Communes_HDF!B1827</f>
        <v>Maisoncelle-Saint-Pierre</v>
      </c>
      <c r="C1827" t="str">
        <f>_xlfn.XLOOKUP(A1827, INSEE_Communes!$A$2:$A$3783, INSEE_Communes!$F$2:$F$3783, "code introuvable")</f>
        <v>non publié</v>
      </c>
    </row>
    <row r="1828" spans="1:3">
      <c r="A1828" t="str">
        <f>Communes_HDF!A1828</f>
        <v>60377</v>
      </c>
      <c r="B1828" t="str">
        <f>Communes_HDF!B1828</f>
        <v>Maisoncelle-Tuilerie</v>
      </c>
      <c r="C1828" t="str">
        <f>_xlfn.XLOOKUP(A1828, INSEE_Communes!$A$2:$A$3783, INSEE_Communes!$F$2:$F$3783, "code introuvable")</f>
        <v>non publié</v>
      </c>
    </row>
    <row r="1829" spans="1:3">
      <c r="A1829" t="str">
        <f>Communes_HDF!A1829</f>
        <v>60378</v>
      </c>
      <c r="B1829" t="str">
        <f>Communes_HDF!B1829</f>
        <v>Marest-sur-Matz</v>
      </c>
      <c r="C1829" t="str">
        <f>_xlfn.XLOOKUP(A1829, INSEE_Communes!$A$2:$A$3783, INSEE_Communes!$F$2:$F$3783, "code introuvable")</f>
        <v>non publié</v>
      </c>
    </row>
    <row r="1830" spans="1:3">
      <c r="A1830" t="str">
        <f>Communes_HDF!A1830</f>
        <v>60379</v>
      </c>
      <c r="B1830" t="str">
        <f>Communes_HDF!B1830</f>
        <v>Mareuil-la-Motte</v>
      </c>
      <c r="C1830" t="str">
        <f>_xlfn.XLOOKUP(A1830, INSEE_Communes!$A$2:$A$3783, INSEE_Communes!$F$2:$F$3783, "code introuvable")</f>
        <v>non publié</v>
      </c>
    </row>
    <row r="1831" spans="1:3">
      <c r="A1831" t="str">
        <f>Communes_HDF!A1831</f>
        <v>60380</v>
      </c>
      <c r="B1831" t="str">
        <f>Communes_HDF!B1831</f>
        <v>Mareuil-sur-Ourcq</v>
      </c>
      <c r="C1831" t="str">
        <f>_xlfn.XLOOKUP(A1831, INSEE_Communes!$A$2:$A$3783, INSEE_Communes!$F$2:$F$3783, "code introuvable")</f>
        <v>non publié</v>
      </c>
    </row>
    <row r="1832" spans="1:3">
      <c r="A1832" t="str">
        <f>Communes_HDF!A1832</f>
        <v>60381</v>
      </c>
      <c r="B1832" t="str">
        <f>Communes_HDF!B1832</f>
        <v>Margny-aux-Cerises</v>
      </c>
      <c r="C1832" t="str">
        <f>_xlfn.XLOOKUP(A1832, INSEE_Communes!$A$2:$A$3783, INSEE_Communes!$F$2:$F$3783, "code introuvable")</f>
        <v>non publié</v>
      </c>
    </row>
    <row r="1833" spans="1:3">
      <c r="A1833" t="str">
        <f>Communes_HDF!A1833</f>
        <v>60382</v>
      </c>
      <c r="B1833" t="str">
        <f>Communes_HDF!B1833</f>
        <v>Margny-lès-Compiègne</v>
      </c>
      <c r="C1833">
        <f>_xlfn.XLOOKUP(A1833, INSEE_Communes!$A$2:$A$3783, INSEE_Communes!$F$2:$F$3783, "code introuvable")</f>
        <v>13</v>
      </c>
    </row>
    <row r="1834" spans="1:3">
      <c r="A1834" t="str">
        <f>Communes_HDF!A1834</f>
        <v>60383</v>
      </c>
      <c r="B1834" t="str">
        <f>Communes_HDF!B1834</f>
        <v>Margny-sur-Matz</v>
      </c>
      <c r="C1834" t="str">
        <f>_xlfn.XLOOKUP(A1834, INSEE_Communes!$A$2:$A$3783, INSEE_Communes!$F$2:$F$3783, "code introuvable")</f>
        <v>non publié</v>
      </c>
    </row>
    <row r="1835" spans="1:3">
      <c r="A1835" t="str">
        <f>Communes_HDF!A1835</f>
        <v>60385</v>
      </c>
      <c r="B1835" t="str">
        <f>Communes_HDF!B1835</f>
        <v>Marolles</v>
      </c>
      <c r="C1835" t="str">
        <f>_xlfn.XLOOKUP(A1835, INSEE_Communes!$A$2:$A$3783, INSEE_Communes!$F$2:$F$3783, "code introuvable")</f>
        <v>non publié</v>
      </c>
    </row>
    <row r="1836" spans="1:3">
      <c r="A1836" t="str">
        <f>Communes_HDF!A1836</f>
        <v>60386</v>
      </c>
      <c r="B1836" t="str">
        <f>Communes_HDF!B1836</f>
        <v>Marquéglise</v>
      </c>
      <c r="C1836" t="str">
        <f>_xlfn.XLOOKUP(A1836, INSEE_Communes!$A$2:$A$3783, INSEE_Communes!$F$2:$F$3783, "code introuvable")</f>
        <v>non publié</v>
      </c>
    </row>
    <row r="1837" spans="1:3">
      <c r="A1837" t="str">
        <f>Communes_HDF!A1837</f>
        <v>60387</v>
      </c>
      <c r="B1837" t="str">
        <f>Communes_HDF!B1837</f>
        <v>Marseille-en-Beauvaisis</v>
      </c>
      <c r="C1837" t="str">
        <f>_xlfn.XLOOKUP(A1837, INSEE_Communes!$A$2:$A$3783, INSEE_Communes!$F$2:$F$3783, "code introuvable")</f>
        <v>non publié</v>
      </c>
    </row>
    <row r="1838" spans="1:3">
      <c r="A1838" t="str">
        <f>Communes_HDF!A1838</f>
        <v>60388</v>
      </c>
      <c r="B1838" t="str">
        <f>Communes_HDF!B1838</f>
        <v>Martincourt</v>
      </c>
      <c r="C1838" t="str">
        <f>_xlfn.XLOOKUP(A1838, INSEE_Communes!$A$2:$A$3783, INSEE_Communes!$F$2:$F$3783, "code introuvable")</f>
        <v>non publié</v>
      </c>
    </row>
    <row r="1839" spans="1:3">
      <c r="A1839" t="str">
        <f>Communes_HDF!A1839</f>
        <v>60389</v>
      </c>
      <c r="B1839" t="str">
        <f>Communes_HDF!B1839</f>
        <v>Maucourt</v>
      </c>
      <c r="C1839" t="str">
        <f>_xlfn.XLOOKUP(A1839, INSEE_Communes!$A$2:$A$3783, INSEE_Communes!$F$2:$F$3783, "code introuvable")</f>
        <v>non publié</v>
      </c>
    </row>
    <row r="1840" spans="1:3">
      <c r="A1840" t="str">
        <f>Communes_HDF!A1840</f>
        <v>60390</v>
      </c>
      <c r="B1840" t="str">
        <f>Communes_HDF!B1840</f>
        <v>Maulers</v>
      </c>
      <c r="C1840" t="str">
        <f>_xlfn.XLOOKUP(A1840, INSEE_Communes!$A$2:$A$3783, INSEE_Communes!$F$2:$F$3783, "code introuvable")</f>
        <v>non publié</v>
      </c>
    </row>
    <row r="1841" spans="1:3">
      <c r="A1841" t="str">
        <f>Communes_HDF!A1841</f>
        <v>60391</v>
      </c>
      <c r="B1841" t="str">
        <f>Communes_HDF!B1841</f>
        <v>Maysel</v>
      </c>
      <c r="C1841" t="str">
        <f>_xlfn.XLOOKUP(A1841, INSEE_Communes!$A$2:$A$3783, INSEE_Communes!$F$2:$F$3783, "code introuvable")</f>
        <v>non publié</v>
      </c>
    </row>
    <row r="1842" spans="1:3">
      <c r="A1842" t="str">
        <f>Communes_HDF!A1842</f>
        <v>60393</v>
      </c>
      <c r="B1842" t="str">
        <f>Communes_HDF!B1842</f>
        <v>Mello</v>
      </c>
      <c r="C1842" t="str">
        <f>_xlfn.XLOOKUP(A1842, INSEE_Communes!$A$2:$A$3783, INSEE_Communes!$F$2:$F$3783, "code introuvable")</f>
        <v>non publié</v>
      </c>
    </row>
    <row r="1843" spans="1:3">
      <c r="A1843" t="str">
        <f>Communes_HDF!A1843</f>
        <v>60403</v>
      </c>
      <c r="B1843" t="str">
        <f>Communes_HDF!B1843</f>
        <v>Milly-sur-Thérain</v>
      </c>
      <c r="C1843" t="str">
        <f>_xlfn.XLOOKUP(A1843, INSEE_Communes!$A$2:$A$3783, INSEE_Communes!$F$2:$F$3783, "code introuvable")</f>
        <v>non publié</v>
      </c>
    </row>
    <row r="1844" spans="1:3">
      <c r="A1844" t="str">
        <f>Communes_HDF!A1844</f>
        <v>60404</v>
      </c>
      <c r="B1844" t="str">
        <f>Communes_HDF!B1844</f>
        <v>Mogneville</v>
      </c>
      <c r="C1844" t="str">
        <f>_xlfn.XLOOKUP(A1844, INSEE_Communes!$A$2:$A$3783, INSEE_Communes!$F$2:$F$3783, "code introuvable")</f>
        <v>non publié</v>
      </c>
    </row>
    <row r="1845" spans="1:3">
      <c r="A1845" t="str">
        <f>Communes_HDF!A1845</f>
        <v>60405</v>
      </c>
      <c r="B1845" t="str">
        <f>Communes_HDF!B1845</f>
        <v>Moliens</v>
      </c>
      <c r="C1845" t="str">
        <f>_xlfn.XLOOKUP(A1845, INSEE_Communes!$A$2:$A$3783, INSEE_Communes!$F$2:$F$3783, "code introuvable")</f>
        <v>non publié</v>
      </c>
    </row>
    <row r="1846" spans="1:3">
      <c r="A1846" t="str">
        <f>Communes_HDF!A1846</f>
        <v>60406</v>
      </c>
      <c r="B1846" t="str">
        <f>Communes_HDF!B1846</f>
        <v>Monceaux</v>
      </c>
      <c r="C1846" t="str">
        <f>_xlfn.XLOOKUP(A1846, INSEE_Communes!$A$2:$A$3783, INSEE_Communes!$F$2:$F$3783, "code introuvable")</f>
        <v>non publié</v>
      </c>
    </row>
    <row r="1847" spans="1:3">
      <c r="A1847" t="str">
        <f>Communes_HDF!A1847</f>
        <v>60407</v>
      </c>
      <c r="B1847" t="str">
        <f>Communes_HDF!B1847</f>
        <v>Monceaux-l'Abbaye</v>
      </c>
      <c r="C1847" t="str">
        <f>_xlfn.XLOOKUP(A1847, INSEE_Communes!$A$2:$A$3783, INSEE_Communes!$F$2:$F$3783, "code introuvable")</f>
        <v>non publié</v>
      </c>
    </row>
    <row r="1848" spans="1:3">
      <c r="A1848" t="str">
        <f>Communes_HDF!A1848</f>
        <v>60408</v>
      </c>
      <c r="B1848" t="str">
        <f>Communes_HDF!B1848</f>
        <v>Monchy-Humières</v>
      </c>
      <c r="C1848" t="str">
        <f>_xlfn.XLOOKUP(A1848, INSEE_Communes!$A$2:$A$3783, INSEE_Communes!$F$2:$F$3783, "code introuvable")</f>
        <v>non publié</v>
      </c>
    </row>
    <row r="1849" spans="1:3">
      <c r="A1849" t="str">
        <f>Communes_HDF!A1849</f>
        <v>60409</v>
      </c>
      <c r="B1849" t="str">
        <f>Communes_HDF!B1849</f>
        <v>Monchy-Saint-Éloi</v>
      </c>
      <c r="C1849" t="str">
        <f>_xlfn.XLOOKUP(A1849, INSEE_Communes!$A$2:$A$3783, INSEE_Communes!$F$2:$F$3783, "code introuvable")</f>
        <v>non publié</v>
      </c>
    </row>
    <row r="1850" spans="1:3">
      <c r="A1850" t="str">
        <f>Communes_HDF!A1850</f>
        <v>60410</v>
      </c>
      <c r="B1850" t="str">
        <f>Communes_HDF!B1850</f>
        <v>Mondescourt</v>
      </c>
      <c r="C1850" t="str">
        <f>_xlfn.XLOOKUP(A1850, INSEE_Communes!$A$2:$A$3783, INSEE_Communes!$F$2:$F$3783, "code introuvable")</f>
        <v>non publié</v>
      </c>
    </row>
    <row r="1851" spans="1:3">
      <c r="A1851" t="str">
        <f>Communes_HDF!A1851</f>
        <v>60411</v>
      </c>
      <c r="B1851" t="str">
        <f>Communes_HDF!B1851</f>
        <v>Monneville</v>
      </c>
      <c r="C1851" t="str">
        <f>_xlfn.XLOOKUP(A1851, INSEE_Communes!$A$2:$A$3783, INSEE_Communes!$F$2:$F$3783, "code introuvable")</f>
        <v>non publié</v>
      </c>
    </row>
    <row r="1852" spans="1:3">
      <c r="A1852" t="str">
        <f>Communes_HDF!A1852</f>
        <v>60421</v>
      </c>
      <c r="B1852" t="str">
        <f>Communes_HDF!B1852</f>
        <v>Mont-l'Évêque</v>
      </c>
      <c r="C1852" t="str">
        <f>_xlfn.XLOOKUP(A1852, INSEE_Communes!$A$2:$A$3783, INSEE_Communes!$F$2:$F$3783, "code introuvable")</f>
        <v>non publié</v>
      </c>
    </row>
    <row r="1853" spans="1:3">
      <c r="A1853" t="str">
        <f>Communes_HDF!A1853</f>
        <v>60413</v>
      </c>
      <c r="B1853" t="str">
        <f>Communes_HDF!B1853</f>
        <v>Montagny-Sainte-Félicité</v>
      </c>
      <c r="C1853" t="str">
        <f>_xlfn.XLOOKUP(A1853, INSEE_Communes!$A$2:$A$3783, INSEE_Communes!$F$2:$F$3783, "code introuvable")</f>
        <v>non publié</v>
      </c>
    </row>
    <row r="1854" spans="1:3">
      <c r="A1854" t="str">
        <f>Communes_HDF!A1854</f>
        <v>60412</v>
      </c>
      <c r="B1854" t="str">
        <f>Communes_HDF!B1854</f>
        <v>Montagny-en-Vexin</v>
      </c>
      <c r="C1854" t="str">
        <f>_xlfn.XLOOKUP(A1854, INSEE_Communes!$A$2:$A$3783, INSEE_Communes!$F$2:$F$3783, "code introuvable")</f>
        <v>non publié</v>
      </c>
    </row>
    <row r="1855" spans="1:3">
      <c r="A1855" t="str">
        <f>Communes_HDF!A1855</f>
        <v>60414</v>
      </c>
      <c r="B1855" t="str">
        <f>Communes_HDF!B1855</f>
        <v>Montataire</v>
      </c>
      <c r="C1855">
        <f>_xlfn.XLOOKUP(A1855, INSEE_Communes!$A$2:$A$3783, INSEE_Communes!$F$2:$F$3783, "code introuvable")</f>
        <v>32</v>
      </c>
    </row>
    <row r="1856" spans="1:3">
      <c r="A1856" t="str">
        <f>Communes_HDF!A1856</f>
        <v>60256</v>
      </c>
      <c r="B1856" t="str">
        <f>Communes_HDF!B1856</f>
        <v>Montchevreuil</v>
      </c>
      <c r="C1856" t="str">
        <f>_xlfn.XLOOKUP(A1856, INSEE_Communes!$A$2:$A$3783, INSEE_Communes!$F$2:$F$3783, "code introuvable")</f>
        <v>non publié</v>
      </c>
    </row>
    <row r="1857" spans="1:3">
      <c r="A1857" t="str">
        <f>Communes_HDF!A1857</f>
        <v>60416</v>
      </c>
      <c r="B1857" t="str">
        <f>Communes_HDF!B1857</f>
        <v>Montgérain</v>
      </c>
      <c r="C1857" t="str">
        <f>_xlfn.XLOOKUP(A1857, INSEE_Communes!$A$2:$A$3783, INSEE_Communes!$F$2:$F$3783, "code introuvable")</f>
        <v>non publié</v>
      </c>
    </row>
    <row r="1858" spans="1:3">
      <c r="A1858" t="str">
        <f>Communes_HDF!A1858</f>
        <v>60418</v>
      </c>
      <c r="B1858" t="str">
        <f>Communes_HDF!B1858</f>
        <v>Montiers</v>
      </c>
      <c r="C1858" t="str">
        <f>_xlfn.XLOOKUP(A1858, INSEE_Communes!$A$2:$A$3783, INSEE_Communes!$F$2:$F$3783, "code introuvable")</f>
        <v>non publié</v>
      </c>
    </row>
    <row r="1859" spans="1:3">
      <c r="A1859" t="str">
        <f>Communes_HDF!A1859</f>
        <v>60420</v>
      </c>
      <c r="B1859" t="str">
        <f>Communes_HDF!B1859</f>
        <v>Montjavoult</v>
      </c>
      <c r="C1859" t="str">
        <f>_xlfn.XLOOKUP(A1859, INSEE_Communes!$A$2:$A$3783, INSEE_Communes!$F$2:$F$3783, "code introuvable")</f>
        <v>non publié</v>
      </c>
    </row>
    <row r="1860" spans="1:3">
      <c r="A1860" t="str">
        <f>Communes_HDF!A1860</f>
        <v>60422</v>
      </c>
      <c r="B1860" t="str">
        <f>Communes_HDF!B1860</f>
        <v>Montlognon</v>
      </c>
      <c r="C1860" t="str">
        <f>_xlfn.XLOOKUP(A1860, INSEE_Communes!$A$2:$A$3783, INSEE_Communes!$F$2:$F$3783, "code introuvable")</f>
        <v>non publié</v>
      </c>
    </row>
    <row r="1861" spans="1:3">
      <c r="A1861" t="str">
        <f>Communes_HDF!A1861</f>
        <v>60423</v>
      </c>
      <c r="B1861" t="str">
        <f>Communes_HDF!B1861</f>
        <v>Montmacq</v>
      </c>
      <c r="C1861" t="str">
        <f>_xlfn.XLOOKUP(A1861, INSEE_Communes!$A$2:$A$3783, INSEE_Communes!$F$2:$F$3783, "code introuvable")</f>
        <v>non publié</v>
      </c>
    </row>
    <row r="1862" spans="1:3">
      <c r="A1862" t="str">
        <f>Communes_HDF!A1862</f>
        <v>60424</v>
      </c>
      <c r="B1862" t="str">
        <f>Communes_HDF!B1862</f>
        <v>Montmartin</v>
      </c>
      <c r="C1862" t="str">
        <f>_xlfn.XLOOKUP(A1862, INSEE_Communes!$A$2:$A$3783, INSEE_Communes!$F$2:$F$3783, "code introuvable")</f>
        <v>non publié</v>
      </c>
    </row>
    <row r="1863" spans="1:3">
      <c r="A1863" t="str">
        <f>Communes_HDF!A1863</f>
        <v>60425</v>
      </c>
      <c r="B1863" t="str">
        <f>Communes_HDF!B1863</f>
        <v>Montreuil-sur-Brêche</v>
      </c>
      <c r="C1863" t="str">
        <f>_xlfn.XLOOKUP(A1863, INSEE_Communes!$A$2:$A$3783, INSEE_Communes!$F$2:$F$3783, "code introuvable")</f>
        <v>non publié</v>
      </c>
    </row>
    <row r="1864" spans="1:3">
      <c r="A1864" t="str">
        <f>Communes_HDF!A1864</f>
        <v>60426</v>
      </c>
      <c r="B1864" t="str">
        <f>Communes_HDF!B1864</f>
        <v>Montreuil-sur-Thérain</v>
      </c>
      <c r="C1864" t="str">
        <f>_xlfn.XLOOKUP(A1864, INSEE_Communes!$A$2:$A$3783, INSEE_Communes!$F$2:$F$3783, "code introuvable")</f>
        <v>non publié</v>
      </c>
    </row>
    <row r="1865" spans="1:3">
      <c r="A1865" t="str">
        <f>Communes_HDF!A1865</f>
        <v>60427</v>
      </c>
      <c r="B1865" t="str">
        <f>Communes_HDF!B1865</f>
        <v>Monts</v>
      </c>
      <c r="C1865" t="str">
        <f>_xlfn.XLOOKUP(A1865, INSEE_Communes!$A$2:$A$3783, INSEE_Communes!$F$2:$F$3783, "code introuvable")</f>
        <v>non publié</v>
      </c>
    </row>
    <row r="1866" spans="1:3">
      <c r="A1866" t="str">
        <f>Communes_HDF!A1866</f>
        <v>60415</v>
      </c>
      <c r="B1866" t="str">
        <f>Communes_HDF!B1866</f>
        <v>Montépilloy</v>
      </c>
      <c r="C1866" t="str">
        <f>_xlfn.XLOOKUP(A1866, INSEE_Communes!$A$2:$A$3783, INSEE_Communes!$F$2:$F$3783, "code introuvable")</f>
        <v>non publié</v>
      </c>
    </row>
    <row r="1867" spans="1:3">
      <c r="A1867" t="str">
        <f>Communes_HDF!A1867</f>
        <v>60429</v>
      </c>
      <c r="B1867" t="str">
        <f>Communes_HDF!B1867</f>
        <v>Morangles</v>
      </c>
      <c r="C1867" t="str">
        <f>_xlfn.XLOOKUP(A1867, INSEE_Communes!$A$2:$A$3783, INSEE_Communes!$F$2:$F$3783, "code introuvable")</f>
        <v>non publié</v>
      </c>
    </row>
    <row r="1868" spans="1:3">
      <c r="A1868" t="str">
        <f>Communes_HDF!A1868</f>
        <v>60430</v>
      </c>
      <c r="B1868" t="str">
        <f>Communes_HDF!B1868</f>
        <v>Morienval</v>
      </c>
      <c r="C1868" t="str">
        <f>_xlfn.XLOOKUP(A1868, INSEE_Communes!$A$2:$A$3783, INSEE_Communes!$F$2:$F$3783, "code introuvable")</f>
        <v>non publié</v>
      </c>
    </row>
    <row r="1869" spans="1:3">
      <c r="A1869" t="str">
        <f>Communes_HDF!A1869</f>
        <v>60431</v>
      </c>
      <c r="B1869" t="str">
        <f>Communes_HDF!B1869</f>
        <v>Morlincourt</v>
      </c>
      <c r="C1869" t="str">
        <f>_xlfn.XLOOKUP(A1869, INSEE_Communes!$A$2:$A$3783, INSEE_Communes!$F$2:$F$3783, "code introuvable")</f>
        <v>non publié</v>
      </c>
    </row>
    <row r="1870" spans="1:3">
      <c r="A1870" t="str">
        <f>Communes_HDF!A1870</f>
        <v>60432</v>
      </c>
      <c r="B1870" t="str">
        <f>Communes_HDF!B1870</f>
        <v>Mortefontaine</v>
      </c>
      <c r="C1870" t="str">
        <f>_xlfn.XLOOKUP(A1870, INSEE_Communes!$A$2:$A$3783, INSEE_Communes!$F$2:$F$3783, "code introuvable")</f>
        <v>non publié</v>
      </c>
    </row>
    <row r="1871" spans="1:3">
      <c r="A1871" t="str">
        <f>Communes_HDF!A1871</f>
        <v>60433</v>
      </c>
      <c r="B1871" t="str">
        <f>Communes_HDF!B1871</f>
        <v>Mortefontaine-en-Thelle</v>
      </c>
      <c r="C1871" t="str">
        <f>_xlfn.XLOOKUP(A1871, INSEE_Communes!$A$2:$A$3783, INSEE_Communes!$F$2:$F$3783, "code introuvable")</f>
        <v>non publié</v>
      </c>
    </row>
    <row r="1872" spans="1:3">
      <c r="A1872" t="str">
        <f>Communes_HDF!A1872</f>
        <v>60434</v>
      </c>
      <c r="B1872" t="str">
        <f>Communes_HDF!B1872</f>
        <v>Mortemer</v>
      </c>
      <c r="C1872" t="str">
        <f>_xlfn.XLOOKUP(A1872, INSEE_Communes!$A$2:$A$3783, INSEE_Communes!$F$2:$F$3783, "code introuvable")</f>
        <v>non publié</v>
      </c>
    </row>
    <row r="1873" spans="1:3">
      <c r="A1873" t="str">
        <f>Communes_HDF!A1873</f>
        <v>60435</v>
      </c>
      <c r="B1873" t="str">
        <f>Communes_HDF!B1873</f>
        <v>Morvillers</v>
      </c>
      <c r="C1873" t="str">
        <f>_xlfn.XLOOKUP(A1873, INSEE_Communes!$A$2:$A$3783, INSEE_Communes!$F$2:$F$3783, "code introuvable")</f>
        <v>non publié</v>
      </c>
    </row>
    <row r="1874" spans="1:3">
      <c r="A1874" t="str">
        <f>Communes_HDF!A1874</f>
        <v>60436</v>
      </c>
      <c r="B1874" t="str">
        <f>Communes_HDF!B1874</f>
        <v>Mory-Montcrux</v>
      </c>
      <c r="C1874" t="str">
        <f>_xlfn.XLOOKUP(A1874, INSEE_Communes!$A$2:$A$3783, INSEE_Communes!$F$2:$F$3783, "code introuvable")</f>
        <v>non publié</v>
      </c>
    </row>
    <row r="1875" spans="1:3">
      <c r="A1875" t="str">
        <f>Communes_HDF!A1875</f>
        <v>60437</v>
      </c>
      <c r="B1875" t="str">
        <f>Communes_HDF!B1875</f>
        <v>Mouchy-le-Châtel</v>
      </c>
      <c r="C1875" t="str">
        <f>_xlfn.XLOOKUP(A1875, INSEE_Communes!$A$2:$A$3783, INSEE_Communes!$F$2:$F$3783, "code introuvable")</f>
        <v>non publié</v>
      </c>
    </row>
    <row r="1876" spans="1:3">
      <c r="A1876" t="str">
        <f>Communes_HDF!A1876</f>
        <v>60438</v>
      </c>
      <c r="B1876" t="str">
        <f>Communes_HDF!B1876</f>
        <v>Moulin-sous-Touvent</v>
      </c>
      <c r="C1876" t="str">
        <f>_xlfn.XLOOKUP(A1876, INSEE_Communes!$A$2:$A$3783, INSEE_Communes!$F$2:$F$3783, "code introuvable")</f>
        <v>non publié</v>
      </c>
    </row>
    <row r="1877" spans="1:3">
      <c r="A1877" t="str">
        <f>Communes_HDF!A1877</f>
        <v>60439</v>
      </c>
      <c r="B1877" t="str">
        <f>Communes_HDF!B1877</f>
        <v>Mouy</v>
      </c>
      <c r="C1877">
        <f>_xlfn.XLOOKUP(A1877, INSEE_Communes!$A$2:$A$3783, INSEE_Communes!$F$2:$F$3783, "code introuvable")</f>
        <v>17</v>
      </c>
    </row>
    <row r="1878" spans="1:3">
      <c r="A1878" t="str">
        <f>Communes_HDF!A1878</f>
        <v>60440</v>
      </c>
      <c r="B1878" t="str">
        <f>Communes_HDF!B1878</f>
        <v>Moyenneville</v>
      </c>
      <c r="C1878" t="str">
        <f>_xlfn.XLOOKUP(A1878, INSEE_Communes!$A$2:$A$3783, INSEE_Communes!$F$2:$F$3783, "code introuvable")</f>
        <v>non publié</v>
      </c>
    </row>
    <row r="1879" spans="1:3">
      <c r="A1879" t="str">
        <f>Communes_HDF!A1879</f>
        <v>60441</v>
      </c>
      <c r="B1879" t="str">
        <f>Communes_HDF!B1879</f>
        <v>Moyvillers</v>
      </c>
      <c r="C1879" t="str">
        <f>_xlfn.XLOOKUP(A1879, INSEE_Communes!$A$2:$A$3783, INSEE_Communes!$F$2:$F$3783, "code introuvable")</f>
        <v>non publié</v>
      </c>
    </row>
    <row r="1880" spans="1:3">
      <c r="A1880" t="str">
        <f>Communes_HDF!A1880</f>
        <v>60442</v>
      </c>
      <c r="B1880" t="str">
        <f>Communes_HDF!B1880</f>
        <v>Muidorge</v>
      </c>
      <c r="C1880" t="str">
        <f>_xlfn.XLOOKUP(A1880, INSEE_Communes!$A$2:$A$3783, INSEE_Communes!$F$2:$F$3783, "code introuvable")</f>
        <v>non publié</v>
      </c>
    </row>
    <row r="1881" spans="1:3">
      <c r="A1881" t="str">
        <f>Communes_HDF!A1881</f>
        <v>60443</v>
      </c>
      <c r="B1881" t="str">
        <f>Communes_HDF!B1881</f>
        <v>Muirancourt</v>
      </c>
      <c r="C1881" t="str">
        <f>_xlfn.XLOOKUP(A1881, INSEE_Communes!$A$2:$A$3783, INSEE_Communes!$F$2:$F$3783, "code introuvable")</f>
        <v>non publié</v>
      </c>
    </row>
    <row r="1882" spans="1:3">
      <c r="A1882" t="str">
        <f>Communes_HDF!A1882</f>
        <v>60444</v>
      </c>
      <c r="B1882" t="str">
        <f>Communes_HDF!B1882</f>
        <v>Mureaumont</v>
      </c>
      <c r="C1882" t="str">
        <f>_xlfn.XLOOKUP(A1882, INSEE_Communes!$A$2:$A$3783, INSEE_Communes!$F$2:$F$3783, "code introuvable")</f>
        <v>non publié</v>
      </c>
    </row>
    <row r="1883" spans="1:3">
      <c r="A1883" t="str">
        <f>Communes_HDF!A1883</f>
        <v>60392</v>
      </c>
      <c r="B1883" t="str">
        <f>Communes_HDF!B1883</f>
        <v>Mélicocq</v>
      </c>
      <c r="C1883" t="str">
        <f>_xlfn.XLOOKUP(A1883, INSEE_Communes!$A$2:$A$3783, INSEE_Communes!$F$2:$F$3783, "code introuvable")</f>
        <v>non publié</v>
      </c>
    </row>
    <row r="1884" spans="1:3">
      <c r="A1884" t="str">
        <f>Communes_HDF!A1884</f>
        <v>60394</v>
      </c>
      <c r="B1884" t="str">
        <f>Communes_HDF!B1884</f>
        <v>Ménévillers</v>
      </c>
      <c r="C1884" t="str">
        <f>_xlfn.XLOOKUP(A1884, INSEE_Communes!$A$2:$A$3783, INSEE_Communes!$F$2:$F$3783, "code introuvable")</f>
        <v>non publié</v>
      </c>
    </row>
    <row r="1885" spans="1:3">
      <c r="A1885" t="str">
        <f>Communes_HDF!A1885</f>
        <v>60395</v>
      </c>
      <c r="B1885" t="str">
        <f>Communes_HDF!B1885</f>
        <v>Méru</v>
      </c>
      <c r="C1885">
        <f>_xlfn.XLOOKUP(A1885, INSEE_Communes!$A$2:$A$3783, INSEE_Communes!$F$2:$F$3783, "code introuvable")</f>
        <v>24</v>
      </c>
    </row>
    <row r="1886" spans="1:3">
      <c r="A1886" t="str">
        <f>Communes_HDF!A1886</f>
        <v>60396</v>
      </c>
      <c r="B1886" t="str">
        <f>Communes_HDF!B1886</f>
        <v>Méry-la-Bataille</v>
      </c>
      <c r="C1886" t="str">
        <f>_xlfn.XLOOKUP(A1886, INSEE_Communes!$A$2:$A$3783, INSEE_Communes!$F$2:$F$3783, "code introuvable")</f>
        <v>non publié</v>
      </c>
    </row>
    <row r="1887" spans="1:3">
      <c r="A1887" t="str">
        <f>Communes_HDF!A1887</f>
        <v>60445</v>
      </c>
      <c r="B1887" t="str">
        <f>Communes_HDF!B1887</f>
        <v>Nampcel</v>
      </c>
      <c r="C1887" t="str">
        <f>_xlfn.XLOOKUP(A1887, INSEE_Communes!$A$2:$A$3783, INSEE_Communes!$F$2:$F$3783, "code introuvable")</f>
        <v>non publié</v>
      </c>
    </row>
    <row r="1888" spans="1:3">
      <c r="A1888" t="str">
        <f>Communes_HDF!A1888</f>
        <v>60446</v>
      </c>
      <c r="B1888" t="str">
        <f>Communes_HDF!B1888</f>
        <v>Nanteuil-le-Haudouin</v>
      </c>
      <c r="C1888">
        <f>_xlfn.XLOOKUP(A1888, INSEE_Communes!$A$2:$A$3783, INSEE_Communes!$F$2:$F$3783, "code introuvable")</f>
        <v>11</v>
      </c>
    </row>
    <row r="1889" spans="1:3">
      <c r="A1889" t="str">
        <f>Communes_HDF!A1889</f>
        <v>60448</v>
      </c>
      <c r="B1889" t="str">
        <f>Communes_HDF!B1889</f>
        <v>Neufchelles</v>
      </c>
      <c r="C1889" t="str">
        <f>_xlfn.XLOOKUP(A1889, INSEE_Communes!$A$2:$A$3783, INSEE_Communes!$F$2:$F$3783, "code introuvable")</f>
        <v>non publié</v>
      </c>
    </row>
    <row r="1890" spans="1:3">
      <c r="A1890" t="str">
        <f>Communes_HDF!A1890</f>
        <v>60449</v>
      </c>
      <c r="B1890" t="str">
        <f>Communes_HDF!B1890</f>
        <v>Neufvy-sur-Aronde</v>
      </c>
      <c r="C1890" t="str">
        <f>_xlfn.XLOOKUP(A1890, INSEE_Communes!$A$2:$A$3783, INSEE_Communes!$F$2:$F$3783, "code introuvable")</f>
        <v>non publié</v>
      </c>
    </row>
    <row r="1891" spans="1:3">
      <c r="A1891" t="str">
        <f>Communes_HDF!A1891</f>
        <v>60450</v>
      </c>
      <c r="B1891" t="str">
        <f>Communes_HDF!B1891</f>
        <v>Neuilly-en-Thelle</v>
      </c>
      <c r="C1891">
        <f>_xlfn.XLOOKUP(A1891, INSEE_Communes!$A$2:$A$3783, INSEE_Communes!$F$2:$F$3783, "code introuvable")</f>
        <v>7</v>
      </c>
    </row>
    <row r="1892" spans="1:3">
      <c r="A1892" t="str">
        <f>Communes_HDF!A1892</f>
        <v>60451</v>
      </c>
      <c r="B1892" t="str">
        <f>Communes_HDF!B1892</f>
        <v>Neuilly-sous-Clermont</v>
      </c>
      <c r="C1892" t="str">
        <f>_xlfn.XLOOKUP(A1892, INSEE_Communes!$A$2:$A$3783, INSEE_Communes!$F$2:$F$3783, "code introuvable")</f>
        <v>non publié</v>
      </c>
    </row>
    <row r="1893" spans="1:3">
      <c r="A1893" t="str">
        <f>Communes_HDF!A1893</f>
        <v>60452</v>
      </c>
      <c r="B1893" t="str">
        <f>Communes_HDF!B1893</f>
        <v>Neuville-Bosc</v>
      </c>
      <c r="C1893" t="str">
        <f>_xlfn.XLOOKUP(A1893, INSEE_Communes!$A$2:$A$3783, INSEE_Communes!$F$2:$F$3783, "code introuvable")</f>
        <v>non publié</v>
      </c>
    </row>
    <row r="1894" spans="1:3">
      <c r="A1894" t="str">
        <f>Communes_HDF!A1894</f>
        <v>60461</v>
      </c>
      <c r="B1894" t="str">
        <f>Communes_HDF!B1894</f>
        <v>Nivillers</v>
      </c>
      <c r="C1894" t="str">
        <f>_xlfn.XLOOKUP(A1894, INSEE_Communes!$A$2:$A$3783, INSEE_Communes!$F$2:$F$3783, "code introuvable")</f>
        <v>non publié</v>
      </c>
    </row>
    <row r="1895" spans="1:3">
      <c r="A1895" t="str">
        <f>Communes_HDF!A1895</f>
        <v>60462</v>
      </c>
      <c r="B1895" t="str">
        <f>Communes_HDF!B1895</f>
        <v>Noailles</v>
      </c>
      <c r="C1895">
        <f>_xlfn.XLOOKUP(A1895, INSEE_Communes!$A$2:$A$3783, INSEE_Communes!$F$2:$F$3783, "code introuvable")</f>
        <v>13</v>
      </c>
    </row>
    <row r="1896" spans="1:3">
      <c r="A1896" t="str">
        <f>Communes_HDF!A1896</f>
        <v>60463</v>
      </c>
      <c r="B1896" t="str">
        <f>Communes_HDF!B1896</f>
        <v>Nogent-sur-Oise</v>
      </c>
      <c r="C1896">
        <f>_xlfn.XLOOKUP(A1896, INSEE_Communes!$A$2:$A$3783, INSEE_Communes!$F$2:$F$3783, "code introuvable")</f>
        <v>32.6</v>
      </c>
    </row>
    <row r="1897" spans="1:3">
      <c r="A1897" t="str">
        <f>Communes_HDF!A1897</f>
        <v>60464</v>
      </c>
      <c r="B1897" t="str">
        <f>Communes_HDF!B1897</f>
        <v>Nointel</v>
      </c>
      <c r="C1897" t="str">
        <f>_xlfn.XLOOKUP(A1897, INSEE_Communes!$A$2:$A$3783, INSEE_Communes!$F$2:$F$3783, "code introuvable")</f>
        <v>non publié</v>
      </c>
    </row>
    <row r="1898" spans="1:3">
      <c r="A1898" t="str">
        <f>Communes_HDF!A1898</f>
        <v>60465</v>
      </c>
      <c r="B1898" t="str">
        <f>Communes_HDF!B1898</f>
        <v>Noirémont</v>
      </c>
      <c r="C1898" t="str">
        <f>_xlfn.XLOOKUP(A1898, INSEE_Communes!$A$2:$A$3783, INSEE_Communes!$F$2:$F$3783, "code introuvable")</f>
        <v>non publié</v>
      </c>
    </row>
    <row r="1899" spans="1:3">
      <c r="A1899" t="str">
        <f>Communes_HDF!A1899</f>
        <v>60466</v>
      </c>
      <c r="B1899" t="str">
        <f>Communes_HDF!B1899</f>
        <v>Noroy</v>
      </c>
      <c r="C1899" t="str">
        <f>_xlfn.XLOOKUP(A1899, INSEE_Communes!$A$2:$A$3783, INSEE_Communes!$F$2:$F$3783, "code introuvable")</f>
        <v>non publié</v>
      </c>
    </row>
    <row r="1900" spans="1:3">
      <c r="A1900" t="str">
        <f>Communes_HDF!A1900</f>
        <v>60468</v>
      </c>
      <c r="B1900" t="str">
        <f>Communes_HDF!B1900</f>
        <v>Nourard-le-Franc</v>
      </c>
      <c r="C1900" t="str">
        <f>_xlfn.XLOOKUP(A1900, INSEE_Communes!$A$2:$A$3783, INSEE_Communes!$F$2:$F$3783, "code introuvable")</f>
        <v>non publié</v>
      </c>
    </row>
    <row r="1901" spans="1:3">
      <c r="A1901" t="str">
        <f>Communes_HDF!A1901</f>
        <v>60469</v>
      </c>
      <c r="B1901" t="str">
        <f>Communes_HDF!B1901</f>
        <v>Novillers</v>
      </c>
      <c r="C1901" t="str">
        <f>_xlfn.XLOOKUP(A1901, INSEE_Communes!$A$2:$A$3783, INSEE_Communes!$F$2:$F$3783, "code introuvable")</f>
        <v>non publié</v>
      </c>
    </row>
    <row r="1902" spans="1:3">
      <c r="A1902" t="str">
        <f>Communes_HDF!A1902</f>
        <v>60470</v>
      </c>
      <c r="B1902" t="str">
        <f>Communes_HDF!B1902</f>
        <v>Noyers-Saint-Martin</v>
      </c>
      <c r="C1902" t="str">
        <f>_xlfn.XLOOKUP(A1902, INSEE_Communes!$A$2:$A$3783, INSEE_Communes!$F$2:$F$3783, "code introuvable")</f>
        <v>non publié</v>
      </c>
    </row>
    <row r="1903" spans="1:3">
      <c r="A1903" t="str">
        <f>Communes_HDF!A1903</f>
        <v>60471</v>
      </c>
      <c r="B1903" t="str">
        <f>Communes_HDF!B1903</f>
        <v>Noyon</v>
      </c>
      <c r="C1903">
        <f>_xlfn.XLOOKUP(A1903, INSEE_Communes!$A$2:$A$3783, INSEE_Communes!$F$2:$F$3783, "code introuvable")</f>
        <v>34</v>
      </c>
    </row>
    <row r="1904" spans="1:3">
      <c r="A1904" t="str">
        <f>Communes_HDF!A1904</f>
        <v>60447</v>
      </c>
      <c r="B1904" t="str">
        <f>Communes_HDF!B1904</f>
        <v>Néry</v>
      </c>
      <c r="C1904" t="str">
        <f>_xlfn.XLOOKUP(A1904, INSEE_Communes!$A$2:$A$3783, INSEE_Communes!$F$2:$F$3783, "code introuvable")</f>
        <v>non publié</v>
      </c>
    </row>
    <row r="1905" spans="1:3">
      <c r="A1905" t="str">
        <f>Communes_HDF!A1905</f>
        <v>60472</v>
      </c>
      <c r="B1905" t="str">
        <f>Communes_HDF!B1905</f>
        <v>Offoy</v>
      </c>
      <c r="C1905" t="str">
        <f>_xlfn.XLOOKUP(A1905, INSEE_Communes!$A$2:$A$3783, INSEE_Communes!$F$2:$F$3783, "code introuvable")</f>
        <v>non publié</v>
      </c>
    </row>
    <row r="1906" spans="1:3">
      <c r="A1906" t="str">
        <f>Communes_HDF!A1906</f>
        <v>60473</v>
      </c>
      <c r="B1906" t="str">
        <f>Communes_HDF!B1906</f>
        <v>Ognes</v>
      </c>
      <c r="C1906" t="str">
        <f>_xlfn.XLOOKUP(A1906, INSEE_Communes!$A$2:$A$3783, INSEE_Communes!$F$2:$F$3783, "code introuvable")</f>
        <v>non publié</v>
      </c>
    </row>
    <row r="1907" spans="1:3">
      <c r="A1907" t="str">
        <f>Communes_HDF!A1907</f>
        <v>60474</v>
      </c>
      <c r="B1907" t="str">
        <f>Communes_HDF!B1907</f>
        <v>Ognolles</v>
      </c>
      <c r="C1907" t="str">
        <f>_xlfn.XLOOKUP(A1907, INSEE_Communes!$A$2:$A$3783, INSEE_Communes!$F$2:$F$3783, "code introuvable")</f>
        <v>non publié</v>
      </c>
    </row>
    <row r="1908" spans="1:3">
      <c r="A1908" t="str">
        <f>Communes_HDF!A1908</f>
        <v>60476</v>
      </c>
      <c r="B1908" t="str">
        <f>Communes_HDF!B1908</f>
        <v>Omécourt</v>
      </c>
      <c r="C1908" t="str">
        <f>_xlfn.XLOOKUP(A1908, INSEE_Communes!$A$2:$A$3783, INSEE_Communes!$F$2:$F$3783, "code introuvable")</f>
        <v>non publié</v>
      </c>
    </row>
    <row r="1909" spans="1:3">
      <c r="A1909" t="str">
        <f>Communes_HDF!A1909</f>
        <v>60477</v>
      </c>
      <c r="B1909" t="str">
        <f>Communes_HDF!B1909</f>
        <v>Ons-en-Bray</v>
      </c>
      <c r="C1909" t="str">
        <f>_xlfn.XLOOKUP(A1909, INSEE_Communes!$A$2:$A$3783, INSEE_Communes!$F$2:$F$3783, "code introuvable")</f>
        <v>non publié</v>
      </c>
    </row>
    <row r="1910" spans="1:3">
      <c r="A1910" t="str">
        <f>Communes_HDF!A1910</f>
        <v>60479</v>
      </c>
      <c r="B1910" t="str">
        <f>Communes_HDF!B1910</f>
        <v>Ormoy-Villers</v>
      </c>
      <c r="C1910" t="str">
        <f>_xlfn.XLOOKUP(A1910, INSEE_Communes!$A$2:$A$3783, INSEE_Communes!$F$2:$F$3783, "code introuvable")</f>
        <v>non publié</v>
      </c>
    </row>
    <row r="1911" spans="1:3">
      <c r="A1911" t="str">
        <f>Communes_HDF!A1911</f>
        <v>60478</v>
      </c>
      <c r="B1911" t="str">
        <f>Communes_HDF!B1911</f>
        <v>Ormoy-le-Davien</v>
      </c>
      <c r="C1911" t="str">
        <f>_xlfn.XLOOKUP(A1911, INSEE_Communes!$A$2:$A$3783, INSEE_Communes!$F$2:$F$3783, "code introuvable")</f>
        <v>non publié</v>
      </c>
    </row>
    <row r="1912" spans="1:3">
      <c r="A1912" t="str">
        <f>Communes_HDF!A1912</f>
        <v>60480</v>
      </c>
      <c r="B1912" t="str">
        <f>Communes_HDF!B1912</f>
        <v>Oroër</v>
      </c>
      <c r="C1912" t="str">
        <f>_xlfn.XLOOKUP(A1912, INSEE_Communes!$A$2:$A$3783, INSEE_Communes!$F$2:$F$3783, "code introuvable")</f>
        <v>non publié</v>
      </c>
    </row>
    <row r="1913" spans="1:3">
      <c r="A1913" t="str">
        <f>Communes_HDF!A1913</f>
        <v>60481</v>
      </c>
      <c r="B1913" t="str">
        <f>Communes_HDF!B1913</f>
        <v>Orrouy</v>
      </c>
      <c r="C1913" t="str">
        <f>_xlfn.XLOOKUP(A1913, INSEE_Communes!$A$2:$A$3783, INSEE_Communes!$F$2:$F$3783, "code introuvable")</f>
        <v>non publié</v>
      </c>
    </row>
    <row r="1914" spans="1:3">
      <c r="A1914" t="str">
        <f>Communes_HDF!A1914</f>
        <v>60482</v>
      </c>
      <c r="B1914" t="str">
        <f>Communes_HDF!B1914</f>
        <v>Orry-la-Ville</v>
      </c>
      <c r="C1914">
        <f>_xlfn.XLOOKUP(A1914, INSEE_Communes!$A$2:$A$3783, INSEE_Communes!$F$2:$F$3783, "code introuvable")</f>
        <v>4</v>
      </c>
    </row>
    <row r="1915" spans="1:3">
      <c r="A1915" t="str">
        <f>Communes_HDF!A1915</f>
        <v>60483</v>
      </c>
      <c r="B1915" t="str">
        <f>Communes_HDF!B1915</f>
        <v>Orvillers-Sorel</v>
      </c>
      <c r="C1915" t="str">
        <f>_xlfn.XLOOKUP(A1915, INSEE_Communes!$A$2:$A$3783, INSEE_Communes!$F$2:$F$3783, "code introuvable")</f>
        <v>non publié</v>
      </c>
    </row>
    <row r="1916" spans="1:3">
      <c r="A1916" t="str">
        <f>Communes_HDF!A1916</f>
        <v>60484</v>
      </c>
      <c r="B1916" t="str">
        <f>Communes_HDF!B1916</f>
        <v>Oudeuil</v>
      </c>
      <c r="C1916" t="str">
        <f>_xlfn.XLOOKUP(A1916, INSEE_Communes!$A$2:$A$3783, INSEE_Communes!$F$2:$F$3783, "code introuvable")</f>
        <v>non publié</v>
      </c>
    </row>
    <row r="1917" spans="1:3">
      <c r="A1917" t="str">
        <f>Communes_HDF!A1917</f>
        <v>60485</v>
      </c>
      <c r="B1917" t="str">
        <f>Communes_HDF!B1917</f>
        <v>Oursel-Maison</v>
      </c>
      <c r="C1917" t="str">
        <f>_xlfn.XLOOKUP(A1917, INSEE_Communes!$A$2:$A$3783, INSEE_Communes!$F$2:$F$3783, "code introuvable")</f>
        <v>non publié</v>
      </c>
    </row>
    <row r="1918" spans="1:3">
      <c r="A1918" t="str">
        <f>Communes_HDF!A1918</f>
        <v>60486</v>
      </c>
      <c r="B1918" t="str">
        <f>Communes_HDF!B1918</f>
        <v>Paillart</v>
      </c>
      <c r="C1918" t="str">
        <f>_xlfn.XLOOKUP(A1918, INSEE_Communes!$A$2:$A$3783, INSEE_Communes!$F$2:$F$3783, "code introuvable")</f>
        <v>non publié</v>
      </c>
    </row>
    <row r="1919" spans="1:3">
      <c r="A1919" t="str">
        <f>Communes_HDF!A1919</f>
        <v>60487</v>
      </c>
      <c r="B1919" t="str">
        <f>Communes_HDF!B1919</f>
        <v>Parnes</v>
      </c>
      <c r="C1919" t="str">
        <f>_xlfn.XLOOKUP(A1919, INSEE_Communes!$A$2:$A$3783, INSEE_Communes!$F$2:$F$3783, "code introuvable")</f>
        <v>non publié</v>
      </c>
    </row>
    <row r="1920" spans="1:3">
      <c r="A1920" t="str">
        <f>Communes_HDF!A1920</f>
        <v>60488</v>
      </c>
      <c r="B1920" t="str">
        <f>Communes_HDF!B1920</f>
        <v>Passel</v>
      </c>
      <c r="C1920" t="str">
        <f>_xlfn.XLOOKUP(A1920, INSEE_Communes!$A$2:$A$3783, INSEE_Communes!$F$2:$F$3783, "code introuvable")</f>
        <v>non publié</v>
      </c>
    </row>
    <row r="1921" spans="1:3">
      <c r="A1921" t="str">
        <f>Communes_HDF!A1921</f>
        <v>60490</v>
      </c>
      <c r="B1921" t="str">
        <f>Communes_HDF!B1921</f>
        <v>Pierrefitte-en-Beauvaisis</v>
      </c>
      <c r="C1921" t="str">
        <f>_xlfn.XLOOKUP(A1921, INSEE_Communes!$A$2:$A$3783, INSEE_Communes!$F$2:$F$3783, "code introuvable")</f>
        <v>non publié</v>
      </c>
    </row>
    <row r="1922" spans="1:3">
      <c r="A1922" t="str">
        <f>Communes_HDF!A1922</f>
        <v>60491</v>
      </c>
      <c r="B1922" t="str">
        <f>Communes_HDF!B1922</f>
        <v>Pierrefonds</v>
      </c>
      <c r="C1922" t="str">
        <f>_xlfn.XLOOKUP(A1922, INSEE_Communes!$A$2:$A$3783, INSEE_Communes!$F$2:$F$3783, "code introuvable")</f>
        <v>non publié</v>
      </c>
    </row>
    <row r="1923" spans="1:3">
      <c r="A1923" t="str">
        <f>Communes_HDF!A1923</f>
        <v>60492</v>
      </c>
      <c r="B1923" t="str">
        <f>Communes_HDF!B1923</f>
        <v>Pimprez</v>
      </c>
      <c r="C1923" t="str">
        <f>_xlfn.XLOOKUP(A1923, INSEE_Communes!$A$2:$A$3783, INSEE_Communes!$F$2:$F$3783, "code introuvable")</f>
        <v>non publié</v>
      </c>
    </row>
    <row r="1924" spans="1:3">
      <c r="A1924" t="str">
        <f>Communes_HDF!A1924</f>
        <v>60493</v>
      </c>
      <c r="B1924" t="str">
        <f>Communes_HDF!B1924</f>
        <v>Pisseleu</v>
      </c>
      <c r="C1924" t="str">
        <f>_xlfn.XLOOKUP(A1924, INSEE_Communes!$A$2:$A$3783, INSEE_Communes!$F$2:$F$3783, "code introuvable")</f>
        <v>non publié</v>
      </c>
    </row>
    <row r="1925" spans="1:3">
      <c r="A1925" t="str">
        <f>Communes_HDF!A1925</f>
        <v>60494</v>
      </c>
      <c r="B1925" t="str">
        <f>Communes_HDF!B1925</f>
        <v>Plailly</v>
      </c>
      <c r="C1925" t="str">
        <f>_xlfn.XLOOKUP(A1925, INSEE_Communes!$A$2:$A$3783, INSEE_Communes!$F$2:$F$3783, "code introuvable")</f>
        <v>non publié</v>
      </c>
    </row>
    <row r="1926" spans="1:3">
      <c r="A1926" t="str">
        <f>Communes_HDF!A1926</f>
        <v>60495</v>
      </c>
      <c r="B1926" t="str">
        <f>Communes_HDF!B1926</f>
        <v>Plainval</v>
      </c>
      <c r="C1926" t="str">
        <f>_xlfn.XLOOKUP(A1926, INSEE_Communes!$A$2:$A$3783, INSEE_Communes!$F$2:$F$3783, "code introuvable")</f>
        <v>non publié</v>
      </c>
    </row>
    <row r="1927" spans="1:3">
      <c r="A1927" t="str">
        <f>Communes_HDF!A1927</f>
        <v>60496</v>
      </c>
      <c r="B1927" t="str">
        <f>Communes_HDF!B1927</f>
        <v>Plainville</v>
      </c>
      <c r="C1927" t="str">
        <f>_xlfn.XLOOKUP(A1927, INSEE_Communes!$A$2:$A$3783, INSEE_Communes!$F$2:$F$3783, "code introuvable")</f>
        <v>non publié</v>
      </c>
    </row>
    <row r="1928" spans="1:3">
      <c r="A1928" t="str">
        <f>Communes_HDF!A1928</f>
        <v>60499</v>
      </c>
      <c r="B1928" t="str">
        <f>Communes_HDF!B1928</f>
        <v>Plessis-de-Roye</v>
      </c>
      <c r="C1928" t="str">
        <f>_xlfn.XLOOKUP(A1928, INSEE_Communes!$A$2:$A$3783, INSEE_Communes!$F$2:$F$3783, "code introuvable")</f>
        <v>non publié</v>
      </c>
    </row>
    <row r="1929" spans="1:3">
      <c r="A1929" t="str">
        <f>Communes_HDF!A1929</f>
        <v>60504</v>
      </c>
      <c r="B1929" t="str">
        <f>Communes_HDF!B1929</f>
        <v>Ponchon</v>
      </c>
      <c r="C1929" t="str">
        <f>_xlfn.XLOOKUP(A1929, INSEE_Communes!$A$2:$A$3783, INSEE_Communes!$F$2:$F$3783, "code introuvable")</f>
        <v>non publié</v>
      </c>
    </row>
    <row r="1930" spans="1:3">
      <c r="A1930" t="str">
        <f>Communes_HDF!A1930</f>
        <v>60509</v>
      </c>
      <c r="B1930" t="str">
        <f>Communes_HDF!B1930</f>
        <v>Pont-Sainte-Maxence</v>
      </c>
      <c r="C1930">
        <f>_xlfn.XLOOKUP(A1930, INSEE_Communes!$A$2:$A$3783, INSEE_Communes!$F$2:$F$3783, "code introuvable")</f>
        <v>21</v>
      </c>
    </row>
    <row r="1931" spans="1:3">
      <c r="A1931" t="str">
        <f>Communes_HDF!A1931</f>
        <v>60506</v>
      </c>
      <c r="B1931" t="str">
        <f>Communes_HDF!B1931</f>
        <v>Pont-l'Évêque</v>
      </c>
      <c r="C1931" t="str">
        <f>_xlfn.XLOOKUP(A1931, INSEE_Communes!$A$2:$A$3783, INSEE_Communes!$F$2:$F$3783, "code introuvable")</f>
        <v>non publié</v>
      </c>
    </row>
    <row r="1932" spans="1:3">
      <c r="A1932" t="str">
        <f>Communes_HDF!A1932</f>
        <v>60505</v>
      </c>
      <c r="B1932" t="str">
        <f>Communes_HDF!B1932</f>
        <v>Pontarmé</v>
      </c>
      <c r="C1932" t="str">
        <f>_xlfn.XLOOKUP(A1932, INSEE_Communes!$A$2:$A$3783, INSEE_Communes!$F$2:$F$3783, "code introuvable")</f>
        <v>non publié</v>
      </c>
    </row>
    <row r="1933" spans="1:3">
      <c r="A1933" t="str">
        <f>Communes_HDF!A1933</f>
        <v>60507</v>
      </c>
      <c r="B1933" t="str">
        <f>Communes_HDF!B1933</f>
        <v>Pontoise-lès-Noyon</v>
      </c>
      <c r="C1933" t="str">
        <f>_xlfn.XLOOKUP(A1933, INSEE_Communes!$A$2:$A$3783, INSEE_Communes!$F$2:$F$3783, "code introuvable")</f>
        <v>non publié</v>
      </c>
    </row>
    <row r="1934" spans="1:3">
      <c r="A1934" t="str">
        <f>Communes_HDF!A1934</f>
        <v>60508</v>
      </c>
      <c r="B1934" t="str">
        <f>Communes_HDF!B1934</f>
        <v>Pontpoint</v>
      </c>
      <c r="C1934">
        <f>_xlfn.XLOOKUP(A1934, INSEE_Communes!$A$2:$A$3783, INSEE_Communes!$F$2:$F$3783, "code introuvable")</f>
        <v>7</v>
      </c>
    </row>
    <row r="1935" spans="1:3">
      <c r="A1935" t="str">
        <f>Communes_HDF!A1935</f>
        <v>60510</v>
      </c>
      <c r="B1935" t="str">
        <f>Communes_HDF!B1935</f>
        <v>Porcheux</v>
      </c>
      <c r="C1935" t="str">
        <f>_xlfn.XLOOKUP(A1935, INSEE_Communes!$A$2:$A$3783, INSEE_Communes!$F$2:$F$3783, "code introuvable")</f>
        <v>non publié</v>
      </c>
    </row>
    <row r="1936" spans="1:3">
      <c r="A1936" t="str">
        <f>Communes_HDF!A1936</f>
        <v>60511</v>
      </c>
      <c r="B1936" t="str">
        <f>Communes_HDF!B1936</f>
        <v>Porquéricourt</v>
      </c>
      <c r="C1936" t="str">
        <f>_xlfn.XLOOKUP(A1936, INSEE_Communes!$A$2:$A$3783, INSEE_Communes!$F$2:$F$3783, "code introuvable")</f>
        <v>non publié</v>
      </c>
    </row>
    <row r="1937" spans="1:3">
      <c r="A1937" t="str">
        <f>Communes_HDF!A1937</f>
        <v>60512</v>
      </c>
      <c r="B1937" t="str">
        <f>Communes_HDF!B1937</f>
        <v>Pouilly</v>
      </c>
      <c r="C1937" t="str">
        <f>_xlfn.XLOOKUP(A1937, INSEE_Communes!$A$2:$A$3783, INSEE_Communes!$F$2:$F$3783, "code introuvable")</f>
        <v>non publié</v>
      </c>
    </row>
    <row r="1938" spans="1:3">
      <c r="A1938" t="str">
        <f>Communes_HDF!A1938</f>
        <v>60515</v>
      </c>
      <c r="B1938" t="str">
        <f>Communes_HDF!B1938</f>
        <v>Pronleroy</v>
      </c>
      <c r="C1938" t="str">
        <f>_xlfn.XLOOKUP(A1938, INSEE_Communes!$A$2:$A$3783, INSEE_Communes!$F$2:$F$3783, "code introuvable")</f>
        <v>non publié</v>
      </c>
    </row>
    <row r="1939" spans="1:3">
      <c r="A1939" t="str">
        <f>Communes_HDF!A1939</f>
        <v>60513</v>
      </c>
      <c r="B1939" t="str">
        <f>Communes_HDF!B1939</f>
        <v>Précy-sur-Oise</v>
      </c>
      <c r="C1939">
        <f>_xlfn.XLOOKUP(A1939, INSEE_Communes!$A$2:$A$3783, INSEE_Communes!$F$2:$F$3783, "code introuvable")</f>
        <v>7</v>
      </c>
    </row>
    <row r="1940" spans="1:3">
      <c r="A1940" t="str">
        <f>Communes_HDF!A1940</f>
        <v>60514</v>
      </c>
      <c r="B1940" t="str">
        <f>Communes_HDF!B1940</f>
        <v>Prévillers</v>
      </c>
      <c r="C1940" t="str">
        <f>_xlfn.XLOOKUP(A1940, INSEE_Communes!$A$2:$A$3783, INSEE_Communes!$F$2:$F$3783, "code introuvable")</f>
        <v>non publié</v>
      </c>
    </row>
    <row r="1941" spans="1:3">
      <c r="A1941" t="str">
        <f>Communes_HDF!A1941</f>
        <v>60516</v>
      </c>
      <c r="B1941" t="str">
        <f>Communes_HDF!B1941</f>
        <v>Puiseux-en-Bray</v>
      </c>
      <c r="C1941" t="str">
        <f>_xlfn.XLOOKUP(A1941, INSEE_Communes!$A$2:$A$3783, INSEE_Communes!$F$2:$F$3783, "code introuvable")</f>
        <v>non publié</v>
      </c>
    </row>
    <row r="1942" spans="1:3">
      <c r="A1942" t="str">
        <f>Communes_HDF!A1942</f>
        <v>60517</v>
      </c>
      <c r="B1942" t="str">
        <f>Communes_HDF!B1942</f>
        <v>Puiseux-le-Hauberger</v>
      </c>
      <c r="C1942" t="str">
        <f>_xlfn.XLOOKUP(A1942, INSEE_Communes!$A$2:$A$3783, INSEE_Communes!$F$2:$F$3783, "code introuvable")</f>
        <v>non publié</v>
      </c>
    </row>
    <row r="1943" spans="1:3">
      <c r="A1943" t="str">
        <f>Communes_HDF!A1943</f>
        <v>60518</v>
      </c>
      <c r="B1943" t="str">
        <f>Communes_HDF!B1943</f>
        <v>Puits-la-Vallée</v>
      </c>
      <c r="C1943" t="str">
        <f>_xlfn.XLOOKUP(A1943, INSEE_Communes!$A$2:$A$3783, INSEE_Communes!$F$2:$F$3783, "code introuvable")</f>
        <v>non publié</v>
      </c>
    </row>
    <row r="1944" spans="1:3">
      <c r="A1944" t="str">
        <f>Communes_HDF!A1944</f>
        <v>60489</v>
      </c>
      <c r="B1944" t="str">
        <f>Communes_HDF!B1944</f>
        <v>Péroy-les-Gombries</v>
      </c>
      <c r="C1944" t="str">
        <f>_xlfn.XLOOKUP(A1944, INSEE_Communes!$A$2:$A$3783, INSEE_Communes!$F$2:$F$3783, "code introuvable")</f>
        <v>non publié</v>
      </c>
    </row>
    <row r="1945" spans="1:3">
      <c r="A1945" t="str">
        <f>Communes_HDF!A1945</f>
        <v>60519</v>
      </c>
      <c r="B1945" t="str">
        <f>Communes_HDF!B1945</f>
        <v>Quesmy</v>
      </c>
      <c r="C1945" t="str">
        <f>_xlfn.XLOOKUP(A1945, INSEE_Communes!$A$2:$A$3783, INSEE_Communes!$F$2:$F$3783, "code introuvable")</f>
        <v>non publié</v>
      </c>
    </row>
    <row r="1946" spans="1:3">
      <c r="A1946" t="str">
        <f>Communes_HDF!A1946</f>
        <v>60521</v>
      </c>
      <c r="B1946" t="str">
        <f>Communes_HDF!B1946</f>
        <v>Quincampoix-Fleuzy</v>
      </c>
      <c r="C1946" t="str">
        <f>_xlfn.XLOOKUP(A1946, INSEE_Communes!$A$2:$A$3783, INSEE_Communes!$F$2:$F$3783, "code introuvable")</f>
        <v>non publié</v>
      </c>
    </row>
    <row r="1947" spans="1:3">
      <c r="A1947" t="str">
        <f>Communes_HDF!A1947</f>
        <v>60522</v>
      </c>
      <c r="B1947" t="str">
        <f>Communes_HDF!B1947</f>
        <v>Quinquempoix</v>
      </c>
      <c r="C1947" t="str">
        <f>_xlfn.XLOOKUP(A1947, INSEE_Communes!$A$2:$A$3783, INSEE_Communes!$F$2:$F$3783, "code introuvable")</f>
        <v>non publié</v>
      </c>
    </row>
    <row r="1948" spans="1:3">
      <c r="A1948" t="str">
        <f>Communes_HDF!A1948</f>
        <v>60523</v>
      </c>
      <c r="B1948" t="str">
        <f>Communes_HDF!B1948</f>
        <v>Rainvillers</v>
      </c>
      <c r="C1948" t="str">
        <f>_xlfn.XLOOKUP(A1948, INSEE_Communes!$A$2:$A$3783, INSEE_Communes!$F$2:$F$3783, "code introuvable")</f>
        <v>non publié</v>
      </c>
    </row>
    <row r="1949" spans="1:3">
      <c r="A1949" t="str">
        <f>Communes_HDF!A1949</f>
        <v>60524</v>
      </c>
      <c r="B1949" t="str">
        <f>Communes_HDF!B1949</f>
        <v>Rantigny</v>
      </c>
      <c r="C1949">
        <f>_xlfn.XLOOKUP(A1949, INSEE_Communes!$A$2:$A$3783, INSEE_Communes!$F$2:$F$3783, "code introuvable")</f>
        <v>15</v>
      </c>
    </row>
    <row r="1950" spans="1:3">
      <c r="A1950" t="str">
        <f>Communes_HDF!A1950</f>
        <v>60525</v>
      </c>
      <c r="B1950" t="str">
        <f>Communes_HDF!B1950</f>
        <v>Raray</v>
      </c>
      <c r="C1950" t="str">
        <f>_xlfn.XLOOKUP(A1950, INSEE_Communes!$A$2:$A$3783, INSEE_Communes!$F$2:$F$3783, "code introuvable")</f>
        <v>non publié</v>
      </c>
    </row>
    <row r="1951" spans="1:3">
      <c r="A1951" t="str">
        <f>Communes_HDF!A1951</f>
        <v>60526</v>
      </c>
      <c r="B1951" t="str">
        <f>Communes_HDF!B1951</f>
        <v>Ravenel</v>
      </c>
      <c r="C1951" t="str">
        <f>_xlfn.XLOOKUP(A1951, INSEE_Communes!$A$2:$A$3783, INSEE_Communes!$F$2:$F$3783, "code introuvable")</f>
        <v>non publié</v>
      </c>
    </row>
    <row r="1952" spans="1:3">
      <c r="A1952" t="str">
        <f>Communes_HDF!A1952</f>
        <v>60528</v>
      </c>
      <c r="B1952" t="str">
        <f>Communes_HDF!B1952</f>
        <v>Reilly</v>
      </c>
      <c r="C1952" t="str">
        <f>_xlfn.XLOOKUP(A1952, INSEE_Communes!$A$2:$A$3783, INSEE_Communes!$F$2:$F$3783, "code introuvable")</f>
        <v>non publié</v>
      </c>
    </row>
    <row r="1953" spans="1:3">
      <c r="A1953" t="str">
        <f>Communes_HDF!A1953</f>
        <v>60531</v>
      </c>
      <c r="B1953" t="str">
        <f>Communes_HDF!B1953</f>
        <v>Remy</v>
      </c>
      <c r="C1953" t="str">
        <f>_xlfn.XLOOKUP(A1953, INSEE_Communes!$A$2:$A$3783, INSEE_Communes!$F$2:$F$3783, "code introuvable")</f>
        <v>non publié</v>
      </c>
    </row>
    <row r="1954" spans="1:3">
      <c r="A1954" t="str">
        <f>Communes_HDF!A1954</f>
        <v>60533</v>
      </c>
      <c r="B1954" t="str">
        <f>Communes_HDF!B1954</f>
        <v>Ressons-sur-Matz</v>
      </c>
      <c r="C1954" t="str">
        <f>_xlfn.XLOOKUP(A1954, INSEE_Communes!$A$2:$A$3783, INSEE_Communes!$F$2:$F$3783, "code introuvable")</f>
        <v>non publié</v>
      </c>
    </row>
    <row r="1955" spans="1:3">
      <c r="A1955" t="str">
        <f>Communes_HDF!A1955</f>
        <v>60534</v>
      </c>
      <c r="B1955" t="str">
        <f>Communes_HDF!B1955</f>
        <v>Rethondes</v>
      </c>
      <c r="C1955" t="str">
        <f>_xlfn.XLOOKUP(A1955, INSEE_Communes!$A$2:$A$3783, INSEE_Communes!$F$2:$F$3783, "code introuvable")</f>
        <v>non publié</v>
      </c>
    </row>
    <row r="1956" spans="1:3">
      <c r="A1956" t="str">
        <f>Communes_HDF!A1956</f>
        <v>60535</v>
      </c>
      <c r="B1956" t="str">
        <f>Communes_HDF!B1956</f>
        <v>Reuil-sur-Brêche</v>
      </c>
      <c r="C1956" t="str">
        <f>_xlfn.XLOOKUP(A1956, INSEE_Communes!$A$2:$A$3783, INSEE_Communes!$F$2:$F$3783, "code introuvable")</f>
        <v>non publié</v>
      </c>
    </row>
    <row r="1957" spans="1:3">
      <c r="A1957" t="str">
        <f>Communes_HDF!A1957</f>
        <v>60536</v>
      </c>
      <c r="B1957" t="str">
        <f>Communes_HDF!B1957</f>
        <v>Rhuis</v>
      </c>
      <c r="C1957" t="str">
        <f>_xlfn.XLOOKUP(A1957, INSEE_Communes!$A$2:$A$3783, INSEE_Communes!$F$2:$F$3783, "code introuvable")</f>
        <v>non publié</v>
      </c>
    </row>
    <row r="1958" spans="1:3">
      <c r="A1958" t="str">
        <f>Communes_HDF!A1958</f>
        <v>60537</v>
      </c>
      <c r="B1958" t="str">
        <f>Communes_HDF!B1958</f>
        <v>Ribécourt-Dreslincourt</v>
      </c>
      <c r="C1958">
        <f>_xlfn.XLOOKUP(A1958, INSEE_Communes!$A$2:$A$3783, INSEE_Communes!$F$2:$F$3783, "code introuvable")</f>
        <v>17</v>
      </c>
    </row>
    <row r="1959" spans="1:3">
      <c r="A1959" t="str">
        <f>Communes_HDF!A1959</f>
        <v>60538</v>
      </c>
      <c r="B1959" t="str">
        <f>Communes_HDF!B1959</f>
        <v>Ricquebourg</v>
      </c>
      <c r="C1959" t="str">
        <f>_xlfn.XLOOKUP(A1959, INSEE_Communes!$A$2:$A$3783, INSEE_Communes!$F$2:$F$3783, "code introuvable")</f>
        <v>non publié</v>
      </c>
    </row>
    <row r="1960" spans="1:3">
      <c r="A1960" t="str">
        <f>Communes_HDF!A1960</f>
        <v>60539</v>
      </c>
      <c r="B1960" t="str">
        <f>Communes_HDF!B1960</f>
        <v>Rieux</v>
      </c>
      <c r="C1960" t="str">
        <f>_xlfn.XLOOKUP(A1960, INSEE_Communes!$A$2:$A$3783, INSEE_Communes!$F$2:$F$3783, "code introuvable")</f>
        <v>non publié</v>
      </c>
    </row>
    <row r="1961" spans="1:3">
      <c r="A1961" t="str">
        <f>Communes_HDF!A1961</f>
        <v>60540</v>
      </c>
      <c r="B1961" t="str">
        <f>Communes_HDF!B1961</f>
        <v>Rivecourt</v>
      </c>
      <c r="C1961" t="str">
        <f>_xlfn.XLOOKUP(A1961, INSEE_Communes!$A$2:$A$3783, INSEE_Communes!$F$2:$F$3783, "code introuvable")</f>
        <v>non publié</v>
      </c>
    </row>
    <row r="1962" spans="1:3">
      <c r="A1962" t="str">
        <f>Communes_HDF!A1962</f>
        <v>60541</v>
      </c>
      <c r="B1962" t="str">
        <f>Communes_HDF!B1962</f>
        <v>Roberval</v>
      </c>
      <c r="C1962" t="str">
        <f>_xlfn.XLOOKUP(A1962, INSEE_Communes!$A$2:$A$3783, INSEE_Communes!$F$2:$F$3783, "code introuvable")</f>
        <v>non publié</v>
      </c>
    </row>
    <row r="1963" spans="1:3">
      <c r="A1963" t="str">
        <f>Communes_HDF!A1963</f>
        <v>60542</v>
      </c>
      <c r="B1963" t="str">
        <f>Communes_HDF!B1963</f>
        <v>Rochy-Condé</v>
      </c>
      <c r="C1963" t="str">
        <f>_xlfn.XLOOKUP(A1963, INSEE_Communes!$A$2:$A$3783, INSEE_Communes!$F$2:$F$3783, "code introuvable")</f>
        <v>non publié</v>
      </c>
    </row>
    <row r="1964" spans="1:3">
      <c r="A1964" t="str">
        <f>Communes_HDF!A1964</f>
        <v>60543</v>
      </c>
      <c r="B1964" t="str">
        <f>Communes_HDF!B1964</f>
        <v>Rocquemont</v>
      </c>
      <c r="C1964" t="str">
        <f>_xlfn.XLOOKUP(A1964, INSEE_Communes!$A$2:$A$3783, INSEE_Communes!$F$2:$F$3783, "code introuvable")</f>
        <v>non publié</v>
      </c>
    </row>
    <row r="1965" spans="1:3">
      <c r="A1965" t="str">
        <f>Communes_HDF!A1965</f>
        <v>60544</v>
      </c>
      <c r="B1965" t="str">
        <f>Communes_HDF!B1965</f>
        <v>Rocquencourt</v>
      </c>
      <c r="C1965" t="str">
        <f>_xlfn.XLOOKUP(A1965, INSEE_Communes!$A$2:$A$3783, INSEE_Communes!$F$2:$F$3783, "code introuvable")</f>
        <v>non publié</v>
      </c>
    </row>
    <row r="1966" spans="1:3">
      <c r="A1966" t="str">
        <f>Communes_HDF!A1966</f>
        <v>60545</v>
      </c>
      <c r="B1966" t="str">
        <f>Communes_HDF!B1966</f>
        <v>Romescamps</v>
      </c>
      <c r="C1966" t="str">
        <f>_xlfn.XLOOKUP(A1966, INSEE_Communes!$A$2:$A$3783, INSEE_Communes!$F$2:$F$3783, "code introuvable")</f>
        <v>non publié</v>
      </c>
    </row>
    <row r="1967" spans="1:3">
      <c r="A1967" t="str">
        <f>Communes_HDF!A1967</f>
        <v>60546</v>
      </c>
      <c r="B1967" t="str">
        <f>Communes_HDF!B1967</f>
        <v>Rosières</v>
      </c>
      <c r="C1967" t="str">
        <f>_xlfn.XLOOKUP(A1967, INSEE_Communes!$A$2:$A$3783, INSEE_Communes!$F$2:$F$3783, "code introuvable")</f>
        <v>non publié</v>
      </c>
    </row>
    <row r="1968" spans="1:3">
      <c r="A1968" t="str">
        <f>Communes_HDF!A1968</f>
        <v>60547</v>
      </c>
      <c r="B1968" t="str">
        <f>Communes_HDF!B1968</f>
        <v>Rosoy</v>
      </c>
      <c r="C1968" t="str">
        <f>_xlfn.XLOOKUP(A1968, INSEE_Communes!$A$2:$A$3783, INSEE_Communes!$F$2:$F$3783, "code introuvable")</f>
        <v>non publié</v>
      </c>
    </row>
    <row r="1969" spans="1:3">
      <c r="A1969" t="str">
        <f>Communes_HDF!A1969</f>
        <v>60548</v>
      </c>
      <c r="B1969" t="str">
        <f>Communes_HDF!B1969</f>
        <v>Rosoy-en-Multien</v>
      </c>
      <c r="C1969" t="str">
        <f>_xlfn.XLOOKUP(A1969, INSEE_Communes!$A$2:$A$3783, INSEE_Communes!$F$2:$F$3783, "code introuvable")</f>
        <v>non publié</v>
      </c>
    </row>
    <row r="1970" spans="1:3">
      <c r="A1970" t="str">
        <f>Communes_HDF!A1970</f>
        <v>60549</v>
      </c>
      <c r="B1970" t="str">
        <f>Communes_HDF!B1970</f>
        <v>Rotangy</v>
      </c>
      <c r="C1970" t="str">
        <f>_xlfn.XLOOKUP(A1970, INSEE_Communes!$A$2:$A$3783, INSEE_Communes!$F$2:$F$3783, "code introuvable")</f>
        <v>non publié</v>
      </c>
    </row>
    <row r="1971" spans="1:3">
      <c r="A1971" t="str">
        <f>Communes_HDF!A1971</f>
        <v>60550</v>
      </c>
      <c r="B1971" t="str">
        <f>Communes_HDF!B1971</f>
        <v>Rothois</v>
      </c>
      <c r="C1971" t="str">
        <f>_xlfn.XLOOKUP(A1971, INSEE_Communes!$A$2:$A$3783, INSEE_Communes!$F$2:$F$3783, "code introuvable")</f>
        <v>non publié</v>
      </c>
    </row>
    <row r="1972" spans="1:3">
      <c r="A1972" t="str">
        <f>Communes_HDF!A1972</f>
        <v>60551</v>
      </c>
      <c r="B1972" t="str">
        <f>Communes_HDF!B1972</f>
        <v>Rousseloy</v>
      </c>
      <c r="C1972" t="str">
        <f>_xlfn.XLOOKUP(A1972, INSEE_Communes!$A$2:$A$3783, INSEE_Communes!$F$2:$F$3783, "code introuvable")</f>
        <v>non publié</v>
      </c>
    </row>
    <row r="1973" spans="1:3">
      <c r="A1973" t="str">
        <f>Communes_HDF!A1973</f>
        <v>60552</v>
      </c>
      <c r="B1973" t="str">
        <f>Communes_HDF!B1973</f>
        <v>Rouville</v>
      </c>
      <c r="C1973" t="str">
        <f>_xlfn.XLOOKUP(A1973, INSEE_Communes!$A$2:$A$3783, INSEE_Communes!$F$2:$F$3783, "code introuvable")</f>
        <v>non publié</v>
      </c>
    </row>
    <row r="1974" spans="1:3">
      <c r="A1974" t="str">
        <f>Communes_HDF!A1974</f>
        <v>60553</v>
      </c>
      <c r="B1974" t="str">
        <f>Communes_HDF!B1974</f>
        <v>Rouvillers</v>
      </c>
      <c r="C1974" t="str">
        <f>_xlfn.XLOOKUP(A1974, INSEE_Communes!$A$2:$A$3783, INSEE_Communes!$F$2:$F$3783, "code introuvable")</f>
        <v>non publié</v>
      </c>
    </row>
    <row r="1975" spans="1:3">
      <c r="A1975" t="str">
        <f>Communes_HDF!A1975</f>
        <v>60554</v>
      </c>
      <c r="B1975" t="str">
        <f>Communes_HDF!B1975</f>
        <v>Rouvres-en-Multien</v>
      </c>
      <c r="C1975" t="str">
        <f>_xlfn.XLOOKUP(A1975, INSEE_Communes!$A$2:$A$3783, INSEE_Communes!$F$2:$F$3783, "code introuvable")</f>
        <v>non publié</v>
      </c>
    </row>
    <row r="1976" spans="1:3">
      <c r="A1976" t="str">
        <f>Communes_HDF!A1976</f>
        <v>60555</v>
      </c>
      <c r="B1976" t="str">
        <f>Communes_HDF!B1976</f>
        <v>Rouvroy-les-Merles</v>
      </c>
      <c r="C1976" t="str">
        <f>_xlfn.XLOOKUP(A1976, INSEE_Communes!$A$2:$A$3783, INSEE_Communes!$F$2:$F$3783, "code introuvable")</f>
        <v>non publié</v>
      </c>
    </row>
    <row r="1977" spans="1:3">
      <c r="A1977" t="str">
        <f>Communes_HDF!A1977</f>
        <v>60557</v>
      </c>
      <c r="B1977" t="str">
        <f>Communes_HDF!B1977</f>
        <v>Roy-Boissy</v>
      </c>
      <c r="C1977" t="str">
        <f>_xlfn.XLOOKUP(A1977, INSEE_Communes!$A$2:$A$3783, INSEE_Communes!$F$2:$F$3783, "code introuvable")</f>
        <v>non publié</v>
      </c>
    </row>
    <row r="1978" spans="1:3">
      <c r="A1978" t="str">
        <f>Communes_HDF!A1978</f>
        <v>60556</v>
      </c>
      <c r="B1978" t="str">
        <f>Communes_HDF!B1978</f>
        <v>Royaucourt</v>
      </c>
      <c r="C1978" t="str">
        <f>_xlfn.XLOOKUP(A1978, INSEE_Communes!$A$2:$A$3783, INSEE_Communes!$F$2:$F$3783, "code introuvable")</f>
        <v>non publié</v>
      </c>
    </row>
    <row r="1979" spans="1:3">
      <c r="A1979" t="str">
        <f>Communes_HDF!A1979</f>
        <v>60558</v>
      </c>
      <c r="B1979" t="str">
        <f>Communes_HDF!B1979</f>
        <v>Roye-sur-Matz</v>
      </c>
      <c r="C1979" t="str">
        <f>_xlfn.XLOOKUP(A1979, INSEE_Communes!$A$2:$A$3783, INSEE_Communes!$F$2:$F$3783, "code introuvable")</f>
        <v>non publié</v>
      </c>
    </row>
    <row r="1980" spans="1:3">
      <c r="A1980" t="str">
        <f>Communes_HDF!A1980</f>
        <v>60560</v>
      </c>
      <c r="B1980" t="str">
        <f>Communes_HDF!B1980</f>
        <v>Rully</v>
      </c>
      <c r="C1980" t="str">
        <f>_xlfn.XLOOKUP(A1980, INSEE_Communes!$A$2:$A$3783, INSEE_Communes!$F$2:$F$3783, "code introuvable")</f>
        <v>non publié</v>
      </c>
    </row>
    <row r="1981" spans="1:3">
      <c r="A1981" t="str">
        <f>Communes_HDF!A1981</f>
        <v>60561</v>
      </c>
      <c r="B1981" t="str">
        <f>Communes_HDF!B1981</f>
        <v>Russy-Bémont</v>
      </c>
      <c r="C1981" t="str">
        <f>_xlfn.XLOOKUP(A1981, INSEE_Communes!$A$2:$A$3783, INSEE_Communes!$F$2:$F$3783, "code introuvable")</f>
        <v>non publié</v>
      </c>
    </row>
    <row r="1982" spans="1:3">
      <c r="A1982" t="str">
        <f>Communes_HDF!A1982</f>
        <v>60527</v>
      </c>
      <c r="B1982" t="str">
        <f>Communes_HDF!B1982</f>
        <v>Réez-Fosse-Martin</v>
      </c>
      <c r="C1982" t="str">
        <f>_xlfn.XLOOKUP(A1982, INSEE_Communes!$A$2:$A$3783, INSEE_Communes!$F$2:$F$3783, "code introuvable")</f>
        <v>non publié</v>
      </c>
    </row>
    <row r="1983" spans="1:3">
      <c r="A1983" t="str">
        <f>Communes_HDF!A1983</f>
        <v>60529</v>
      </c>
      <c r="B1983" t="str">
        <f>Communes_HDF!B1983</f>
        <v>Rémécourt</v>
      </c>
      <c r="C1983" t="str">
        <f>_xlfn.XLOOKUP(A1983, INSEE_Communes!$A$2:$A$3783, INSEE_Communes!$F$2:$F$3783, "code introuvable")</f>
        <v>non publié</v>
      </c>
    </row>
    <row r="1984" spans="1:3">
      <c r="A1984" t="str">
        <f>Communes_HDF!A1984</f>
        <v>60530</v>
      </c>
      <c r="B1984" t="str">
        <f>Communes_HDF!B1984</f>
        <v>Rémérangles</v>
      </c>
      <c r="C1984" t="str">
        <f>_xlfn.XLOOKUP(A1984, INSEE_Communes!$A$2:$A$3783, INSEE_Communes!$F$2:$F$3783, "code introuvable")</f>
        <v>non publié</v>
      </c>
    </row>
    <row r="1985" spans="1:3">
      <c r="A1985" t="str">
        <f>Communes_HDF!A1985</f>
        <v>60562</v>
      </c>
      <c r="B1985" t="str">
        <f>Communes_HDF!B1985</f>
        <v>Sacy-le-Grand</v>
      </c>
      <c r="C1985" t="str">
        <f>_xlfn.XLOOKUP(A1985, INSEE_Communes!$A$2:$A$3783, INSEE_Communes!$F$2:$F$3783, "code introuvable")</f>
        <v>non publié</v>
      </c>
    </row>
    <row r="1986" spans="1:3">
      <c r="A1986" t="str">
        <f>Communes_HDF!A1986</f>
        <v>60563</v>
      </c>
      <c r="B1986" t="str">
        <f>Communes_HDF!B1986</f>
        <v>Sacy-le-Petit</v>
      </c>
      <c r="C1986" t="str">
        <f>_xlfn.XLOOKUP(A1986, INSEE_Communes!$A$2:$A$3783, INSEE_Communes!$F$2:$F$3783, "code introuvable")</f>
        <v>non publié</v>
      </c>
    </row>
    <row r="1987" spans="1:3">
      <c r="A1987" t="str">
        <f>Communes_HDF!A1987</f>
        <v>60564</v>
      </c>
      <c r="B1987" t="str">
        <f>Communes_HDF!B1987</f>
        <v>Sains-Morainvillers</v>
      </c>
      <c r="C1987" t="str">
        <f>_xlfn.XLOOKUP(A1987, INSEE_Communes!$A$2:$A$3783, INSEE_Communes!$F$2:$F$3783, "code introuvable")</f>
        <v>non publié</v>
      </c>
    </row>
    <row r="1988" spans="1:3">
      <c r="A1988" t="str">
        <f>Communes_HDF!A1988</f>
        <v>60565</v>
      </c>
      <c r="B1988" t="str">
        <f>Communes_HDF!B1988</f>
        <v>Saint-André-Farivillers</v>
      </c>
      <c r="C1988" t="str">
        <f>_xlfn.XLOOKUP(A1988, INSEE_Communes!$A$2:$A$3783, INSEE_Communes!$F$2:$F$3783, "code introuvable")</f>
        <v>non publié</v>
      </c>
    </row>
    <row r="1989" spans="1:3">
      <c r="A1989" t="str">
        <f>Communes_HDF!A1989</f>
        <v>60566</v>
      </c>
      <c r="B1989" t="str">
        <f>Communes_HDF!B1989</f>
        <v>Saint-Arnoult</v>
      </c>
      <c r="C1989" t="str">
        <f>_xlfn.XLOOKUP(A1989, INSEE_Communes!$A$2:$A$3783, INSEE_Communes!$F$2:$F$3783, "code introuvable")</f>
        <v>non publié</v>
      </c>
    </row>
    <row r="1990" spans="1:3">
      <c r="A1990" t="str">
        <f>Communes_HDF!A1990</f>
        <v>60567</v>
      </c>
      <c r="B1990" t="str">
        <f>Communes_HDF!B1990</f>
        <v>Saint-Aubin-en-Bray</v>
      </c>
      <c r="C1990" t="str">
        <f>_xlfn.XLOOKUP(A1990, INSEE_Communes!$A$2:$A$3783, INSEE_Communes!$F$2:$F$3783, "code introuvable")</f>
        <v>non publié</v>
      </c>
    </row>
    <row r="1991" spans="1:3">
      <c r="A1991" t="str">
        <f>Communes_HDF!A1991</f>
        <v>60568</v>
      </c>
      <c r="B1991" t="str">
        <f>Communes_HDF!B1991</f>
        <v>Saint-Aubin-sous-Erquery</v>
      </c>
      <c r="C1991" t="str">
        <f>_xlfn.XLOOKUP(A1991, INSEE_Communes!$A$2:$A$3783, INSEE_Communes!$F$2:$F$3783, "code introuvable")</f>
        <v>non publié</v>
      </c>
    </row>
    <row r="1992" spans="1:3">
      <c r="A1992" t="str">
        <f>Communes_HDF!A1992</f>
        <v>60570</v>
      </c>
      <c r="B1992" t="str">
        <f>Communes_HDF!B1992</f>
        <v>Saint-Crépin-Ibouvillers</v>
      </c>
      <c r="C1992" t="str">
        <f>_xlfn.XLOOKUP(A1992, INSEE_Communes!$A$2:$A$3783, INSEE_Communes!$F$2:$F$3783, "code introuvable")</f>
        <v>non publié</v>
      </c>
    </row>
    <row r="1993" spans="1:3">
      <c r="A1993" t="str">
        <f>Communes_HDF!A1993</f>
        <v>60569</v>
      </c>
      <c r="B1993" t="str">
        <f>Communes_HDF!B1993</f>
        <v>Saint-Crépin-aux-Bois</v>
      </c>
      <c r="C1993" t="str">
        <f>_xlfn.XLOOKUP(A1993, INSEE_Communes!$A$2:$A$3783, INSEE_Communes!$F$2:$F$3783, "code introuvable")</f>
        <v>non publié</v>
      </c>
    </row>
    <row r="1994" spans="1:3">
      <c r="A1994" t="str">
        <f>Communes_HDF!A1994</f>
        <v>60571</v>
      </c>
      <c r="B1994" t="str">
        <f>Communes_HDF!B1994</f>
        <v>Saint-Deniscourt</v>
      </c>
      <c r="C1994" t="str">
        <f>_xlfn.XLOOKUP(A1994, INSEE_Communes!$A$2:$A$3783, INSEE_Communes!$F$2:$F$3783, "code introuvable")</f>
        <v>non publié</v>
      </c>
    </row>
    <row r="1995" spans="1:3">
      <c r="A1995" t="str">
        <f>Communes_HDF!A1995</f>
        <v>60574</v>
      </c>
      <c r="B1995" t="str">
        <f>Communes_HDF!B1995</f>
        <v>Saint-Félix</v>
      </c>
      <c r="C1995" t="str">
        <f>_xlfn.XLOOKUP(A1995, INSEE_Communes!$A$2:$A$3783, INSEE_Communes!$F$2:$F$3783, "code introuvable")</f>
        <v>non publié</v>
      </c>
    </row>
    <row r="1996" spans="1:3">
      <c r="A1996" t="str">
        <f>Communes_HDF!A1996</f>
        <v>60576</v>
      </c>
      <c r="B1996" t="str">
        <f>Communes_HDF!B1996</f>
        <v>Saint-Germain-la-Poterie</v>
      </c>
      <c r="C1996" t="str">
        <f>_xlfn.XLOOKUP(A1996, INSEE_Communes!$A$2:$A$3783, INSEE_Communes!$F$2:$F$3783, "code introuvable")</f>
        <v>non publié</v>
      </c>
    </row>
    <row r="1997" spans="1:3">
      <c r="A1997" t="str">
        <f>Communes_HDF!A1997</f>
        <v>60577</v>
      </c>
      <c r="B1997" t="str">
        <f>Communes_HDF!B1997</f>
        <v>Saint-Germer-de-Fly</v>
      </c>
      <c r="C1997" t="str">
        <f>_xlfn.XLOOKUP(A1997, INSEE_Communes!$A$2:$A$3783, INSEE_Communes!$F$2:$F$3783, "code introuvable")</f>
        <v>non publié</v>
      </c>
    </row>
    <row r="1998" spans="1:3">
      <c r="A1998" t="str">
        <f>Communes_HDF!A1998</f>
        <v>60579</v>
      </c>
      <c r="B1998" t="str">
        <f>Communes_HDF!B1998</f>
        <v>Saint-Jean-aux-Bois</v>
      </c>
      <c r="C1998" t="str">
        <f>_xlfn.XLOOKUP(A1998, INSEE_Communes!$A$2:$A$3783, INSEE_Communes!$F$2:$F$3783, "code introuvable")</f>
        <v>non publié</v>
      </c>
    </row>
    <row r="1999" spans="1:3">
      <c r="A1999" t="str">
        <f>Communes_HDF!A1999</f>
        <v>60581</v>
      </c>
      <c r="B1999" t="str">
        <f>Communes_HDF!B1999</f>
        <v>Saint-Just-en-Chaussée</v>
      </c>
      <c r="C1999">
        <f>_xlfn.XLOOKUP(A1999, INSEE_Communes!$A$2:$A$3783, INSEE_Communes!$F$2:$F$3783, "code introuvable")</f>
        <v>22</v>
      </c>
    </row>
    <row r="2000" spans="1:3">
      <c r="A2000" t="str">
        <f>Communes_HDF!A2000</f>
        <v>60584</v>
      </c>
      <c r="B2000" t="str">
        <f>Communes_HDF!B2000</f>
        <v>Saint-Leu-d'Esserent</v>
      </c>
      <c r="C2000">
        <f>_xlfn.XLOOKUP(A2000, INSEE_Communes!$A$2:$A$3783, INSEE_Communes!$F$2:$F$3783, "code introuvable")</f>
        <v>11</v>
      </c>
    </row>
    <row r="2001" spans="1:3">
      <c r="A2001" t="str">
        <f>Communes_HDF!A2001</f>
        <v>60582</v>
      </c>
      <c r="B2001" t="str">
        <f>Communes_HDF!B2001</f>
        <v>Saint-Léger-aux-Bois</v>
      </c>
      <c r="C2001" t="str">
        <f>_xlfn.XLOOKUP(A2001, INSEE_Communes!$A$2:$A$3783, INSEE_Communes!$F$2:$F$3783, "code introuvable")</f>
        <v>non publié</v>
      </c>
    </row>
    <row r="2002" spans="1:3">
      <c r="A2002" t="str">
        <f>Communes_HDF!A2002</f>
        <v>60583</v>
      </c>
      <c r="B2002" t="str">
        <f>Communes_HDF!B2002</f>
        <v>Saint-Léger-en-Bray</v>
      </c>
      <c r="C2002" t="str">
        <f>_xlfn.XLOOKUP(A2002, INSEE_Communes!$A$2:$A$3783, INSEE_Communes!$F$2:$F$3783, "code introuvable")</f>
        <v>non publié</v>
      </c>
    </row>
    <row r="2003" spans="1:3">
      <c r="A2003" t="str">
        <f>Communes_HDF!A2003</f>
        <v>60587</v>
      </c>
      <c r="B2003" t="str">
        <f>Communes_HDF!B2003</f>
        <v>Saint-Martin-Longueau</v>
      </c>
      <c r="C2003" t="str">
        <f>_xlfn.XLOOKUP(A2003, INSEE_Communes!$A$2:$A$3783, INSEE_Communes!$F$2:$F$3783, "code introuvable")</f>
        <v>non publié</v>
      </c>
    </row>
    <row r="2004" spans="1:3">
      <c r="A2004" t="str">
        <f>Communes_HDF!A2004</f>
        <v>60585</v>
      </c>
      <c r="B2004" t="str">
        <f>Communes_HDF!B2004</f>
        <v>Saint-Martin-aux-Bois</v>
      </c>
      <c r="C2004" t="str">
        <f>_xlfn.XLOOKUP(A2004, INSEE_Communes!$A$2:$A$3783, INSEE_Communes!$F$2:$F$3783, "code introuvable")</f>
        <v>non publié</v>
      </c>
    </row>
    <row r="2005" spans="1:3">
      <c r="A2005" t="str">
        <f>Communes_HDF!A2005</f>
        <v>60586</v>
      </c>
      <c r="B2005" t="str">
        <f>Communes_HDF!B2005</f>
        <v>Saint-Martin-le-Nœud</v>
      </c>
      <c r="C2005" t="str">
        <f>_xlfn.XLOOKUP(A2005, INSEE_Communes!$A$2:$A$3783, INSEE_Communes!$F$2:$F$3783, "code introuvable")</f>
        <v>non publié</v>
      </c>
    </row>
    <row r="2006" spans="1:3">
      <c r="A2006" t="str">
        <f>Communes_HDF!A2006</f>
        <v>60588</v>
      </c>
      <c r="B2006" t="str">
        <f>Communes_HDF!B2006</f>
        <v>Saint-Maur</v>
      </c>
      <c r="C2006" t="str">
        <f>_xlfn.XLOOKUP(A2006, INSEE_Communes!$A$2:$A$3783, INSEE_Communes!$F$2:$F$3783, "code introuvable")</f>
        <v>non publié</v>
      </c>
    </row>
    <row r="2007" spans="1:3">
      <c r="A2007" t="str">
        <f>Communes_HDF!A2007</f>
        <v>60589</v>
      </c>
      <c r="B2007" t="str">
        <f>Communes_HDF!B2007</f>
        <v>Saint-Maximin</v>
      </c>
      <c r="C2007">
        <f>_xlfn.XLOOKUP(A2007, INSEE_Communes!$A$2:$A$3783, INSEE_Communes!$F$2:$F$3783, "code introuvable")</f>
        <v>18</v>
      </c>
    </row>
    <row r="2008" spans="1:3">
      <c r="A2008" t="str">
        <f>Communes_HDF!A2008</f>
        <v>60590</v>
      </c>
      <c r="B2008" t="str">
        <f>Communes_HDF!B2008</f>
        <v>Saint-Omer-en-Chaussée</v>
      </c>
      <c r="C2008" t="str">
        <f>_xlfn.XLOOKUP(A2008, INSEE_Communes!$A$2:$A$3783, INSEE_Communes!$F$2:$F$3783, "code introuvable")</f>
        <v>non publié</v>
      </c>
    </row>
    <row r="2009" spans="1:3">
      <c r="A2009" t="str">
        <f>Communes_HDF!A2009</f>
        <v>60591</v>
      </c>
      <c r="B2009" t="str">
        <f>Communes_HDF!B2009</f>
        <v>Saint-Paul</v>
      </c>
      <c r="C2009" t="str">
        <f>_xlfn.XLOOKUP(A2009, INSEE_Communes!$A$2:$A$3783, INSEE_Communes!$F$2:$F$3783, "code introuvable")</f>
        <v>non publié</v>
      </c>
    </row>
    <row r="2010" spans="1:3">
      <c r="A2010" t="str">
        <f>Communes_HDF!A2010</f>
        <v>60592</v>
      </c>
      <c r="B2010" t="str">
        <f>Communes_HDF!B2010</f>
        <v>Saint-Pierre-es-Champs</v>
      </c>
      <c r="C2010" t="str">
        <f>_xlfn.XLOOKUP(A2010, INSEE_Communes!$A$2:$A$3783, INSEE_Communes!$F$2:$F$3783, "code introuvable")</f>
        <v>non publié</v>
      </c>
    </row>
    <row r="2011" spans="1:3">
      <c r="A2011" t="str">
        <f>Communes_HDF!A2011</f>
        <v>60593</v>
      </c>
      <c r="B2011" t="str">
        <f>Communes_HDF!B2011</f>
        <v>Saint-Pierre-lès-Bitry</v>
      </c>
      <c r="C2011" t="str">
        <f>_xlfn.XLOOKUP(A2011, INSEE_Communes!$A$2:$A$3783, INSEE_Communes!$F$2:$F$3783, "code introuvable")</f>
        <v>non publié</v>
      </c>
    </row>
    <row r="2012" spans="1:3">
      <c r="A2012" t="str">
        <f>Communes_HDF!A2012</f>
        <v>60594</v>
      </c>
      <c r="B2012" t="str">
        <f>Communes_HDF!B2012</f>
        <v>Saint-Quentin-des-Prés</v>
      </c>
      <c r="C2012" t="str">
        <f>_xlfn.XLOOKUP(A2012, INSEE_Communes!$A$2:$A$3783, INSEE_Communes!$F$2:$F$3783, "code introuvable")</f>
        <v>non publié</v>
      </c>
    </row>
    <row r="2013" spans="1:3">
      <c r="A2013" t="str">
        <f>Communes_HDF!A2013</f>
        <v>60595</v>
      </c>
      <c r="B2013" t="str">
        <f>Communes_HDF!B2013</f>
        <v>Saint-Remy-en-l'Eau</v>
      </c>
      <c r="C2013" t="str">
        <f>_xlfn.XLOOKUP(A2013, INSEE_Communes!$A$2:$A$3783, INSEE_Communes!$F$2:$F$3783, "code introuvable")</f>
        <v>non publié</v>
      </c>
    </row>
    <row r="2014" spans="1:3">
      <c r="A2014" t="str">
        <f>Communes_HDF!A2014</f>
        <v>60596</v>
      </c>
      <c r="B2014" t="str">
        <f>Communes_HDF!B2014</f>
        <v>Saint-Samson-la-Poterie</v>
      </c>
      <c r="C2014" t="str">
        <f>_xlfn.XLOOKUP(A2014, INSEE_Communes!$A$2:$A$3783, INSEE_Communes!$F$2:$F$3783, "code introuvable")</f>
        <v>non publié</v>
      </c>
    </row>
    <row r="2015" spans="1:3">
      <c r="A2015" t="str">
        <f>Communes_HDF!A2015</f>
        <v>60597</v>
      </c>
      <c r="B2015" t="str">
        <f>Communes_HDF!B2015</f>
        <v>Saint-Sauveur</v>
      </c>
      <c r="C2015" t="str">
        <f>_xlfn.XLOOKUP(A2015, INSEE_Communes!$A$2:$A$3783, INSEE_Communes!$F$2:$F$3783, "code introuvable")</f>
        <v>non publié</v>
      </c>
    </row>
    <row r="2016" spans="1:3">
      <c r="A2016" t="str">
        <f>Communes_HDF!A2016</f>
        <v>60598</v>
      </c>
      <c r="B2016" t="str">
        <f>Communes_HDF!B2016</f>
        <v>Saint-Sulpice</v>
      </c>
      <c r="C2016" t="str">
        <f>_xlfn.XLOOKUP(A2016, INSEE_Communes!$A$2:$A$3783, INSEE_Communes!$F$2:$F$3783, "code introuvable")</f>
        <v>non publié</v>
      </c>
    </row>
    <row r="2017" spans="1:3">
      <c r="A2017" t="str">
        <f>Communes_HDF!A2017</f>
        <v>60599</v>
      </c>
      <c r="B2017" t="str">
        <f>Communes_HDF!B2017</f>
        <v>Saint-Thibault</v>
      </c>
      <c r="C2017" t="str">
        <f>_xlfn.XLOOKUP(A2017, INSEE_Communes!$A$2:$A$3783, INSEE_Communes!$F$2:$F$3783, "code introuvable")</f>
        <v>non publié</v>
      </c>
    </row>
    <row r="2018" spans="1:3">
      <c r="A2018" t="str">
        <f>Communes_HDF!A2018</f>
        <v>60600</v>
      </c>
      <c r="B2018" t="str">
        <f>Communes_HDF!B2018</f>
        <v>Saint-Vaast-de-Longmont</v>
      </c>
      <c r="C2018" t="str">
        <f>_xlfn.XLOOKUP(A2018, INSEE_Communes!$A$2:$A$3783, INSEE_Communes!$F$2:$F$3783, "code introuvable")</f>
        <v>non publié</v>
      </c>
    </row>
    <row r="2019" spans="1:3">
      <c r="A2019" t="str">
        <f>Communes_HDF!A2019</f>
        <v>60601</v>
      </c>
      <c r="B2019" t="str">
        <f>Communes_HDF!B2019</f>
        <v>Saint-Vaast-lès-Mello</v>
      </c>
      <c r="C2019" t="str">
        <f>_xlfn.XLOOKUP(A2019, INSEE_Communes!$A$2:$A$3783, INSEE_Communes!$F$2:$F$3783, "code introuvable")</f>
        <v>non publié</v>
      </c>
    </row>
    <row r="2020" spans="1:3">
      <c r="A2020" t="str">
        <f>Communes_HDF!A2020</f>
        <v>60602</v>
      </c>
      <c r="B2020" t="str">
        <f>Communes_HDF!B2020</f>
        <v>Saint-Valery</v>
      </c>
      <c r="C2020" t="str">
        <f>_xlfn.XLOOKUP(A2020, INSEE_Communes!$A$2:$A$3783, INSEE_Communes!$F$2:$F$3783, "code introuvable")</f>
        <v>non publié</v>
      </c>
    </row>
    <row r="2021" spans="1:3">
      <c r="A2021" t="str">
        <f>Communes_HDF!A2021</f>
        <v>60572</v>
      </c>
      <c r="B2021" t="str">
        <f>Communes_HDF!B2021</f>
        <v>Saint-Étienne-Roilaye</v>
      </c>
      <c r="C2021" t="str">
        <f>_xlfn.XLOOKUP(A2021, INSEE_Communes!$A$2:$A$3783, INSEE_Communes!$F$2:$F$3783, "code introuvable")</f>
        <v>non publié</v>
      </c>
    </row>
    <row r="2022" spans="1:3">
      <c r="A2022" t="str">
        <f>Communes_HDF!A2022</f>
        <v>60573</v>
      </c>
      <c r="B2022" t="str">
        <f>Communes_HDF!B2022</f>
        <v>Sainte-Eusoye</v>
      </c>
      <c r="C2022" t="str">
        <f>_xlfn.XLOOKUP(A2022, INSEE_Communes!$A$2:$A$3783, INSEE_Communes!$F$2:$F$3783, "code introuvable")</f>
        <v>non publié</v>
      </c>
    </row>
    <row r="2023" spans="1:3">
      <c r="A2023" t="str">
        <f>Communes_HDF!A2023</f>
        <v>60575</v>
      </c>
      <c r="B2023" t="str">
        <f>Communes_HDF!B2023</f>
        <v>Sainte-Geneviève</v>
      </c>
      <c r="C2023">
        <f>_xlfn.XLOOKUP(A2023, INSEE_Communes!$A$2:$A$3783, INSEE_Communes!$F$2:$F$3783, "code introuvable")</f>
        <v>12</v>
      </c>
    </row>
    <row r="2024" spans="1:3">
      <c r="A2024" t="str">
        <f>Communes_HDF!A2024</f>
        <v>60578</v>
      </c>
      <c r="B2024" t="str">
        <f>Communes_HDF!B2024</f>
        <v>Saintines</v>
      </c>
      <c r="C2024" t="str">
        <f>_xlfn.XLOOKUP(A2024, INSEE_Communes!$A$2:$A$3783, INSEE_Communes!$F$2:$F$3783, "code introuvable")</f>
        <v>non publié</v>
      </c>
    </row>
    <row r="2025" spans="1:3">
      <c r="A2025" t="str">
        <f>Communes_HDF!A2025</f>
        <v>60603</v>
      </c>
      <c r="B2025" t="str">
        <f>Communes_HDF!B2025</f>
        <v>Salency</v>
      </c>
      <c r="C2025" t="str">
        <f>_xlfn.XLOOKUP(A2025, INSEE_Communes!$A$2:$A$3783, INSEE_Communes!$F$2:$F$3783, "code introuvable")</f>
        <v>non publié</v>
      </c>
    </row>
    <row r="2026" spans="1:3">
      <c r="A2026" t="str">
        <f>Communes_HDF!A2026</f>
        <v>60604</v>
      </c>
      <c r="B2026" t="str">
        <f>Communes_HDF!B2026</f>
        <v>Sarcus</v>
      </c>
      <c r="C2026" t="str">
        <f>_xlfn.XLOOKUP(A2026, INSEE_Communes!$A$2:$A$3783, INSEE_Communes!$F$2:$F$3783, "code introuvable")</f>
        <v>non publié</v>
      </c>
    </row>
    <row r="2027" spans="1:3">
      <c r="A2027" t="str">
        <f>Communes_HDF!A2027</f>
        <v>60605</v>
      </c>
      <c r="B2027" t="str">
        <f>Communes_HDF!B2027</f>
        <v>Sarnois</v>
      </c>
      <c r="C2027" t="str">
        <f>_xlfn.XLOOKUP(A2027, INSEE_Communes!$A$2:$A$3783, INSEE_Communes!$F$2:$F$3783, "code introuvable")</f>
        <v>non publié</v>
      </c>
    </row>
    <row r="2028" spans="1:3">
      <c r="A2028" t="str">
        <f>Communes_HDF!A2028</f>
        <v>60609</v>
      </c>
      <c r="B2028" t="str">
        <f>Communes_HDF!B2028</f>
        <v>Savignies</v>
      </c>
      <c r="C2028" t="str">
        <f>_xlfn.XLOOKUP(A2028, INSEE_Communes!$A$2:$A$3783, INSEE_Communes!$F$2:$F$3783, "code introuvable")</f>
        <v>non publié</v>
      </c>
    </row>
    <row r="2029" spans="1:3">
      <c r="A2029" t="str">
        <f>Communes_HDF!A2029</f>
        <v>60610</v>
      </c>
      <c r="B2029" t="str">
        <f>Communes_HDF!B2029</f>
        <v>Sempigny</v>
      </c>
      <c r="C2029" t="str">
        <f>_xlfn.XLOOKUP(A2029, INSEE_Communes!$A$2:$A$3783, INSEE_Communes!$F$2:$F$3783, "code introuvable")</f>
        <v>non publié</v>
      </c>
    </row>
    <row r="2030" spans="1:3">
      <c r="A2030" t="str">
        <f>Communes_HDF!A2030</f>
        <v>60611</v>
      </c>
      <c r="B2030" t="str">
        <f>Communes_HDF!B2030</f>
        <v>Senantes</v>
      </c>
      <c r="C2030" t="str">
        <f>_xlfn.XLOOKUP(A2030, INSEE_Communes!$A$2:$A$3783, INSEE_Communes!$F$2:$F$3783, "code introuvable")</f>
        <v>non publié</v>
      </c>
    </row>
    <row r="2031" spans="1:3">
      <c r="A2031" t="str">
        <f>Communes_HDF!A2031</f>
        <v>60612</v>
      </c>
      <c r="B2031" t="str">
        <f>Communes_HDF!B2031</f>
        <v>Senlis</v>
      </c>
      <c r="C2031">
        <f>_xlfn.XLOOKUP(A2031, INSEE_Communes!$A$2:$A$3783, INSEE_Communes!$F$2:$F$3783, "code introuvable")</f>
        <v>12</v>
      </c>
    </row>
    <row r="2032" spans="1:3">
      <c r="A2032" t="str">
        <f>Communes_HDF!A2032</f>
        <v>60613</v>
      </c>
      <c r="B2032" t="str">
        <f>Communes_HDF!B2032</f>
        <v>Senots</v>
      </c>
      <c r="C2032" t="str">
        <f>_xlfn.XLOOKUP(A2032, INSEE_Communes!$A$2:$A$3783, INSEE_Communes!$F$2:$F$3783, "code introuvable")</f>
        <v>non publié</v>
      </c>
    </row>
    <row r="2033" spans="1:3">
      <c r="A2033" t="str">
        <f>Communes_HDF!A2033</f>
        <v>60614</v>
      </c>
      <c r="B2033" t="str">
        <f>Communes_HDF!B2033</f>
        <v>Serans</v>
      </c>
      <c r="C2033" t="str">
        <f>_xlfn.XLOOKUP(A2033, INSEE_Communes!$A$2:$A$3783, INSEE_Communes!$F$2:$F$3783, "code introuvable")</f>
        <v>non publié</v>
      </c>
    </row>
    <row r="2034" spans="1:3">
      <c r="A2034" t="str">
        <f>Communes_HDF!A2034</f>
        <v>60617</v>
      </c>
      <c r="B2034" t="str">
        <f>Communes_HDF!B2034</f>
        <v>Sermaize</v>
      </c>
      <c r="C2034" t="str">
        <f>_xlfn.XLOOKUP(A2034, INSEE_Communes!$A$2:$A$3783, INSEE_Communes!$F$2:$F$3783, "code introuvable")</f>
        <v>non publié</v>
      </c>
    </row>
    <row r="2035" spans="1:3">
      <c r="A2035" t="str">
        <f>Communes_HDF!A2035</f>
        <v>60620</v>
      </c>
      <c r="B2035" t="str">
        <f>Communes_HDF!B2035</f>
        <v>Silly-Tillard</v>
      </c>
      <c r="C2035" t="str">
        <f>_xlfn.XLOOKUP(A2035, INSEE_Communes!$A$2:$A$3783, INSEE_Communes!$F$2:$F$3783, "code introuvable")</f>
        <v>non publié</v>
      </c>
    </row>
    <row r="2036" spans="1:3">
      <c r="A2036" t="str">
        <f>Communes_HDF!A2036</f>
        <v>60619</v>
      </c>
      <c r="B2036" t="str">
        <f>Communes_HDF!B2036</f>
        <v>Silly-le-Long</v>
      </c>
      <c r="C2036" t="str">
        <f>_xlfn.XLOOKUP(A2036, INSEE_Communes!$A$2:$A$3783, INSEE_Communes!$F$2:$F$3783, "code introuvable")</f>
        <v>non publié</v>
      </c>
    </row>
    <row r="2037" spans="1:3">
      <c r="A2037" t="str">
        <f>Communes_HDF!A2037</f>
        <v>60621</v>
      </c>
      <c r="B2037" t="str">
        <f>Communes_HDF!B2037</f>
        <v>Solente</v>
      </c>
      <c r="C2037" t="str">
        <f>_xlfn.XLOOKUP(A2037, INSEE_Communes!$A$2:$A$3783, INSEE_Communes!$F$2:$F$3783, "code introuvable")</f>
        <v>non publié</v>
      </c>
    </row>
    <row r="2038" spans="1:3">
      <c r="A2038" t="str">
        <f>Communes_HDF!A2038</f>
        <v>60622</v>
      </c>
      <c r="B2038" t="str">
        <f>Communes_HDF!B2038</f>
        <v>Sommereux</v>
      </c>
      <c r="C2038" t="str">
        <f>_xlfn.XLOOKUP(A2038, INSEE_Communes!$A$2:$A$3783, INSEE_Communes!$F$2:$F$3783, "code introuvable")</f>
        <v>non publié</v>
      </c>
    </row>
    <row r="2039" spans="1:3">
      <c r="A2039" t="str">
        <f>Communes_HDF!A2039</f>
        <v>60623</v>
      </c>
      <c r="B2039" t="str">
        <f>Communes_HDF!B2039</f>
        <v>Songeons</v>
      </c>
      <c r="C2039" t="str">
        <f>_xlfn.XLOOKUP(A2039, INSEE_Communes!$A$2:$A$3783, INSEE_Communes!$F$2:$F$3783, "code introuvable")</f>
        <v>non publié</v>
      </c>
    </row>
    <row r="2040" spans="1:3">
      <c r="A2040" t="str">
        <f>Communes_HDF!A2040</f>
        <v>60624</v>
      </c>
      <c r="B2040" t="str">
        <f>Communes_HDF!B2040</f>
        <v>Sully</v>
      </c>
      <c r="C2040" t="str">
        <f>_xlfn.XLOOKUP(A2040, INSEE_Communes!$A$2:$A$3783, INSEE_Communes!$F$2:$F$3783, "code introuvable")</f>
        <v>non publié</v>
      </c>
    </row>
    <row r="2041" spans="1:3">
      <c r="A2041" t="str">
        <f>Communes_HDF!A2041</f>
        <v>60625</v>
      </c>
      <c r="B2041" t="str">
        <f>Communes_HDF!B2041</f>
        <v>Suzoy</v>
      </c>
      <c r="C2041" t="str">
        <f>_xlfn.XLOOKUP(A2041, INSEE_Communes!$A$2:$A$3783, INSEE_Communes!$F$2:$F$3783, "code introuvable")</f>
        <v>non publié</v>
      </c>
    </row>
    <row r="2042" spans="1:3">
      <c r="A2042" t="str">
        <f>Communes_HDF!A2042</f>
        <v>60616</v>
      </c>
      <c r="B2042" t="str">
        <f>Communes_HDF!B2042</f>
        <v>Sérifontaine</v>
      </c>
      <c r="C2042">
        <f>_xlfn.XLOOKUP(A2042, INSEE_Communes!$A$2:$A$3783, INSEE_Communes!$F$2:$F$3783, "code introuvable")</f>
        <v>18</v>
      </c>
    </row>
    <row r="2043" spans="1:3">
      <c r="A2043" t="str">
        <f>Communes_HDF!A2043</f>
        <v>60618</v>
      </c>
      <c r="B2043" t="str">
        <f>Communes_HDF!B2043</f>
        <v>Séry-Magneval</v>
      </c>
      <c r="C2043" t="str">
        <f>_xlfn.XLOOKUP(A2043, INSEE_Communes!$A$2:$A$3783, INSEE_Communes!$F$2:$F$3783, "code introuvable")</f>
        <v>non publié</v>
      </c>
    </row>
    <row r="2044" spans="1:3">
      <c r="A2044" t="str">
        <f>Communes_HDF!A2044</f>
        <v>60615</v>
      </c>
      <c r="B2044" t="str">
        <f>Communes_HDF!B2044</f>
        <v>Sérévillers</v>
      </c>
      <c r="C2044" t="str">
        <f>_xlfn.XLOOKUP(A2044, INSEE_Communes!$A$2:$A$3783, INSEE_Communes!$F$2:$F$3783, "code introuvable")</f>
        <v>non publié</v>
      </c>
    </row>
    <row r="2045" spans="1:3">
      <c r="A2045" t="str">
        <f>Communes_HDF!A2045</f>
        <v>60626</v>
      </c>
      <c r="B2045" t="str">
        <f>Communes_HDF!B2045</f>
        <v>Talmontiers</v>
      </c>
      <c r="C2045" t="str">
        <f>_xlfn.XLOOKUP(A2045, INSEE_Communes!$A$2:$A$3783, INSEE_Communes!$F$2:$F$3783, "code introuvable")</f>
        <v>non publié</v>
      </c>
    </row>
    <row r="2046" spans="1:3">
      <c r="A2046" t="str">
        <f>Communes_HDF!A2046</f>
        <v>60627</v>
      </c>
      <c r="B2046" t="str">
        <f>Communes_HDF!B2046</f>
        <v>Tartigny</v>
      </c>
      <c r="C2046" t="str">
        <f>_xlfn.XLOOKUP(A2046, INSEE_Communes!$A$2:$A$3783, INSEE_Communes!$F$2:$F$3783, "code introuvable")</f>
        <v>non publié</v>
      </c>
    </row>
    <row r="2047" spans="1:3">
      <c r="A2047" t="str">
        <f>Communes_HDF!A2047</f>
        <v>60628</v>
      </c>
      <c r="B2047" t="str">
        <f>Communes_HDF!B2047</f>
        <v>Therdonne</v>
      </c>
      <c r="C2047" t="str">
        <f>_xlfn.XLOOKUP(A2047, INSEE_Communes!$A$2:$A$3783, INSEE_Communes!$F$2:$F$3783, "code introuvable")</f>
        <v>non publié</v>
      </c>
    </row>
    <row r="2048" spans="1:3">
      <c r="A2048" t="str">
        <f>Communes_HDF!A2048</f>
        <v>60630</v>
      </c>
      <c r="B2048" t="str">
        <f>Communes_HDF!B2048</f>
        <v>Thibivillers</v>
      </c>
      <c r="C2048" t="str">
        <f>_xlfn.XLOOKUP(A2048, INSEE_Communes!$A$2:$A$3783, INSEE_Communes!$F$2:$F$3783, "code introuvable")</f>
        <v>non publié</v>
      </c>
    </row>
    <row r="2049" spans="1:3">
      <c r="A2049" t="str">
        <f>Communes_HDF!A2049</f>
        <v>60631</v>
      </c>
      <c r="B2049" t="str">
        <f>Communes_HDF!B2049</f>
        <v>Thiers-sur-Thève</v>
      </c>
      <c r="C2049" t="str">
        <f>_xlfn.XLOOKUP(A2049, INSEE_Communes!$A$2:$A$3783, INSEE_Communes!$F$2:$F$3783, "code introuvable")</f>
        <v>non publié</v>
      </c>
    </row>
    <row r="2050" spans="1:3">
      <c r="A2050" t="str">
        <f>Communes_HDF!A2050</f>
        <v>60632</v>
      </c>
      <c r="B2050" t="str">
        <f>Communes_HDF!B2050</f>
        <v>Thiescourt</v>
      </c>
      <c r="C2050" t="str">
        <f>_xlfn.XLOOKUP(A2050, INSEE_Communes!$A$2:$A$3783, INSEE_Communes!$F$2:$F$3783, "code introuvable")</f>
        <v>non publié</v>
      </c>
    </row>
    <row r="2051" spans="1:3">
      <c r="A2051" t="str">
        <f>Communes_HDF!A2051</f>
        <v>60633</v>
      </c>
      <c r="B2051" t="str">
        <f>Communes_HDF!B2051</f>
        <v>Thieuloy-Saint-Antoine</v>
      </c>
      <c r="C2051" t="str">
        <f>_xlfn.XLOOKUP(A2051, INSEE_Communes!$A$2:$A$3783, INSEE_Communes!$F$2:$F$3783, "code introuvable")</f>
        <v>non publié</v>
      </c>
    </row>
    <row r="2052" spans="1:3">
      <c r="A2052" t="str">
        <f>Communes_HDF!A2052</f>
        <v>60634</v>
      </c>
      <c r="B2052" t="str">
        <f>Communes_HDF!B2052</f>
        <v>Thieux</v>
      </c>
      <c r="C2052" t="str">
        <f>_xlfn.XLOOKUP(A2052, INSEE_Communes!$A$2:$A$3783, INSEE_Communes!$F$2:$F$3783, "code introuvable")</f>
        <v>non publié</v>
      </c>
    </row>
    <row r="2053" spans="1:3">
      <c r="A2053" t="str">
        <f>Communes_HDF!A2053</f>
        <v>60635</v>
      </c>
      <c r="B2053" t="str">
        <f>Communes_HDF!B2053</f>
        <v>Thiverny</v>
      </c>
      <c r="C2053" t="str">
        <f>_xlfn.XLOOKUP(A2053, INSEE_Communes!$A$2:$A$3783, INSEE_Communes!$F$2:$F$3783, "code introuvable")</f>
        <v>non publié</v>
      </c>
    </row>
    <row r="2054" spans="1:3">
      <c r="A2054" t="str">
        <f>Communes_HDF!A2054</f>
        <v>60636</v>
      </c>
      <c r="B2054" t="str">
        <f>Communes_HDF!B2054</f>
        <v>Thourotte</v>
      </c>
      <c r="C2054">
        <f>_xlfn.XLOOKUP(A2054, INSEE_Communes!$A$2:$A$3783, INSEE_Communes!$F$2:$F$3783, "code introuvable")</f>
        <v>18</v>
      </c>
    </row>
    <row r="2055" spans="1:3">
      <c r="A2055" t="str">
        <f>Communes_HDF!A2055</f>
        <v>60637</v>
      </c>
      <c r="B2055" t="str">
        <f>Communes_HDF!B2055</f>
        <v>Thury-en-Valois</v>
      </c>
      <c r="C2055" t="str">
        <f>_xlfn.XLOOKUP(A2055, INSEE_Communes!$A$2:$A$3783, INSEE_Communes!$F$2:$F$3783, "code introuvable")</f>
        <v>non publié</v>
      </c>
    </row>
    <row r="2056" spans="1:3">
      <c r="A2056" t="str">
        <f>Communes_HDF!A2056</f>
        <v>60638</v>
      </c>
      <c r="B2056" t="str">
        <f>Communes_HDF!B2056</f>
        <v>Thury-sous-Clermont</v>
      </c>
      <c r="C2056" t="str">
        <f>_xlfn.XLOOKUP(A2056, INSEE_Communes!$A$2:$A$3783, INSEE_Communes!$F$2:$F$3783, "code introuvable")</f>
        <v>non publié</v>
      </c>
    </row>
    <row r="2057" spans="1:3">
      <c r="A2057" t="str">
        <f>Communes_HDF!A2057</f>
        <v>60629</v>
      </c>
      <c r="B2057" t="str">
        <f>Communes_HDF!B2057</f>
        <v>Thérines</v>
      </c>
      <c r="C2057" t="str">
        <f>_xlfn.XLOOKUP(A2057, INSEE_Communes!$A$2:$A$3783, INSEE_Communes!$F$2:$F$3783, "code introuvable")</f>
        <v>non publié</v>
      </c>
    </row>
    <row r="2058" spans="1:3">
      <c r="A2058" t="str">
        <f>Communes_HDF!A2058</f>
        <v>60639</v>
      </c>
      <c r="B2058" t="str">
        <f>Communes_HDF!B2058</f>
        <v>Tillé</v>
      </c>
      <c r="C2058" t="str">
        <f>_xlfn.XLOOKUP(A2058, INSEE_Communes!$A$2:$A$3783, INSEE_Communes!$F$2:$F$3783, "code introuvable")</f>
        <v>non publié</v>
      </c>
    </row>
    <row r="2059" spans="1:3">
      <c r="A2059" t="str">
        <f>Communes_HDF!A2059</f>
        <v>60640</v>
      </c>
      <c r="B2059" t="str">
        <f>Communes_HDF!B2059</f>
        <v>Tourly</v>
      </c>
      <c r="C2059" t="str">
        <f>_xlfn.XLOOKUP(A2059, INSEE_Communes!$A$2:$A$3783, INSEE_Communes!$F$2:$F$3783, "code introuvable")</f>
        <v>non publié</v>
      </c>
    </row>
    <row r="2060" spans="1:3">
      <c r="A2060" t="str">
        <f>Communes_HDF!A2060</f>
        <v>60641</v>
      </c>
      <c r="B2060" t="str">
        <f>Communes_HDF!B2060</f>
        <v>Tracy-le-Mont</v>
      </c>
      <c r="C2060" t="str">
        <f>_xlfn.XLOOKUP(A2060, INSEE_Communes!$A$2:$A$3783, INSEE_Communes!$F$2:$F$3783, "code introuvable")</f>
        <v>non publié</v>
      </c>
    </row>
    <row r="2061" spans="1:3">
      <c r="A2061" t="str">
        <f>Communes_HDF!A2061</f>
        <v>60642</v>
      </c>
      <c r="B2061" t="str">
        <f>Communes_HDF!B2061</f>
        <v>Tracy-le-Val</v>
      </c>
      <c r="C2061" t="str">
        <f>_xlfn.XLOOKUP(A2061, INSEE_Communes!$A$2:$A$3783, INSEE_Communes!$F$2:$F$3783, "code introuvable")</f>
        <v>non publié</v>
      </c>
    </row>
    <row r="2062" spans="1:3">
      <c r="A2062" t="str">
        <f>Communes_HDF!A2062</f>
        <v>60643</v>
      </c>
      <c r="B2062" t="str">
        <f>Communes_HDF!B2062</f>
        <v>Tricot</v>
      </c>
      <c r="C2062" t="str">
        <f>_xlfn.XLOOKUP(A2062, INSEE_Communes!$A$2:$A$3783, INSEE_Communes!$F$2:$F$3783, "code introuvable")</f>
        <v>non publié</v>
      </c>
    </row>
    <row r="2063" spans="1:3">
      <c r="A2063" t="str">
        <f>Communes_HDF!A2063</f>
        <v>60644</v>
      </c>
      <c r="B2063" t="str">
        <f>Communes_HDF!B2063</f>
        <v>Trie-Château</v>
      </c>
      <c r="C2063" t="str">
        <f>_xlfn.XLOOKUP(A2063, INSEE_Communes!$A$2:$A$3783, INSEE_Communes!$F$2:$F$3783, "code introuvable")</f>
        <v>non publié</v>
      </c>
    </row>
    <row r="2064" spans="1:3">
      <c r="A2064" t="str">
        <f>Communes_HDF!A2064</f>
        <v>60645</v>
      </c>
      <c r="B2064" t="str">
        <f>Communes_HDF!B2064</f>
        <v>Trie-la-Ville</v>
      </c>
      <c r="C2064" t="str">
        <f>_xlfn.XLOOKUP(A2064, INSEE_Communes!$A$2:$A$3783, INSEE_Communes!$F$2:$F$3783, "code introuvable")</f>
        <v>non publié</v>
      </c>
    </row>
    <row r="2065" spans="1:3">
      <c r="A2065" t="str">
        <f>Communes_HDF!A2065</f>
        <v>60646</v>
      </c>
      <c r="B2065" t="str">
        <f>Communes_HDF!B2065</f>
        <v>Troissereux</v>
      </c>
      <c r="C2065" t="str">
        <f>_xlfn.XLOOKUP(A2065, INSEE_Communes!$A$2:$A$3783, INSEE_Communes!$F$2:$F$3783, "code introuvable")</f>
        <v>non publié</v>
      </c>
    </row>
    <row r="2066" spans="1:3">
      <c r="A2066" t="str">
        <f>Communes_HDF!A2066</f>
        <v>60647</v>
      </c>
      <c r="B2066" t="str">
        <f>Communes_HDF!B2066</f>
        <v>Trosly-Breuil</v>
      </c>
      <c r="C2066">
        <f>_xlfn.XLOOKUP(A2066, INSEE_Communes!$A$2:$A$3783, INSEE_Communes!$F$2:$F$3783, "code introuvable")</f>
        <v>11</v>
      </c>
    </row>
    <row r="2067" spans="1:3">
      <c r="A2067" t="str">
        <f>Communes_HDF!A2067</f>
        <v>60648</v>
      </c>
      <c r="B2067" t="str">
        <f>Communes_HDF!B2067</f>
        <v>Troussencourt</v>
      </c>
      <c r="C2067" t="str">
        <f>_xlfn.XLOOKUP(A2067, INSEE_Communes!$A$2:$A$3783, INSEE_Communes!$F$2:$F$3783, "code introuvable")</f>
        <v>non publié</v>
      </c>
    </row>
    <row r="2068" spans="1:3">
      <c r="A2068" t="str">
        <f>Communes_HDF!A2068</f>
        <v>60650</v>
      </c>
      <c r="B2068" t="str">
        <f>Communes_HDF!B2068</f>
        <v>Trumilly</v>
      </c>
      <c r="C2068" t="str">
        <f>_xlfn.XLOOKUP(A2068, INSEE_Communes!$A$2:$A$3783, INSEE_Communes!$F$2:$F$3783, "code introuvable")</f>
        <v>non publié</v>
      </c>
    </row>
    <row r="2069" spans="1:3">
      <c r="A2069" t="str">
        <f>Communes_HDF!A2069</f>
        <v>60651</v>
      </c>
      <c r="B2069" t="str">
        <f>Communes_HDF!B2069</f>
        <v>Ully-Saint-Georges</v>
      </c>
      <c r="C2069" t="str">
        <f>_xlfn.XLOOKUP(A2069, INSEE_Communes!$A$2:$A$3783, INSEE_Communes!$F$2:$F$3783, "code introuvable")</f>
        <v>non publié</v>
      </c>
    </row>
    <row r="2070" spans="1:3">
      <c r="A2070" t="str">
        <f>Communes_HDF!A2070</f>
        <v>60652</v>
      </c>
      <c r="B2070" t="str">
        <f>Communes_HDF!B2070</f>
        <v>Valdampierre</v>
      </c>
      <c r="C2070" t="str">
        <f>_xlfn.XLOOKUP(A2070, INSEE_Communes!$A$2:$A$3783, INSEE_Communes!$F$2:$F$3783, "code introuvable")</f>
        <v>non publié</v>
      </c>
    </row>
    <row r="2071" spans="1:3">
      <c r="A2071" t="str">
        <f>Communes_HDF!A2071</f>
        <v>60653</v>
      </c>
      <c r="B2071" t="str">
        <f>Communes_HDF!B2071</f>
        <v>Valescourt</v>
      </c>
      <c r="C2071" t="str">
        <f>_xlfn.XLOOKUP(A2071, INSEE_Communes!$A$2:$A$3783, INSEE_Communes!$F$2:$F$3783, "code introuvable")</f>
        <v>non publié</v>
      </c>
    </row>
    <row r="2072" spans="1:3">
      <c r="A2072" t="str">
        <f>Communes_HDF!A2072</f>
        <v>60654</v>
      </c>
      <c r="B2072" t="str">
        <f>Communes_HDF!B2072</f>
        <v>Vandélicourt</v>
      </c>
      <c r="C2072" t="str">
        <f>_xlfn.XLOOKUP(A2072, INSEE_Communes!$A$2:$A$3783, INSEE_Communes!$F$2:$F$3783, "code introuvable")</f>
        <v>non publié</v>
      </c>
    </row>
    <row r="2073" spans="1:3">
      <c r="A2073" t="str">
        <f>Communes_HDF!A2073</f>
        <v>60655</v>
      </c>
      <c r="B2073" t="str">
        <f>Communes_HDF!B2073</f>
        <v>Varesnes</v>
      </c>
      <c r="C2073" t="str">
        <f>_xlfn.XLOOKUP(A2073, INSEE_Communes!$A$2:$A$3783, INSEE_Communes!$F$2:$F$3783, "code introuvable")</f>
        <v>non publié</v>
      </c>
    </row>
    <row r="2074" spans="1:3">
      <c r="A2074" t="str">
        <f>Communes_HDF!A2074</f>
        <v>60656</v>
      </c>
      <c r="B2074" t="str">
        <f>Communes_HDF!B2074</f>
        <v>Varinfroy</v>
      </c>
      <c r="C2074" t="str">
        <f>_xlfn.XLOOKUP(A2074, INSEE_Communes!$A$2:$A$3783, INSEE_Communes!$F$2:$F$3783, "code introuvable")</f>
        <v>non publié</v>
      </c>
    </row>
    <row r="2075" spans="1:3">
      <c r="A2075" t="str">
        <f>Communes_HDF!A2075</f>
        <v>60657</v>
      </c>
      <c r="B2075" t="str">
        <f>Communes_HDF!B2075</f>
        <v>Vauchelles</v>
      </c>
      <c r="C2075" t="str">
        <f>_xlfn.XLOOKUP(A2075, INSEE_Communes!$A$2:$A$3783, INSEE_Communes!$F$2:$F$3783, "code introuvable")</f>
        <v>non publié</v>
      </c>
    </row>
    <row r="2076" spans="1:3">
      <c r="A2076" t="str">
        <f>Communes_HDF!A2076</f>
        <v>60658</v>
      </c>
      <c r="B2076" t="str">
        <f>Communes_HDF!B2076</f>
        <v>Vauciennes</v>
      </c>
      <c r="C2076" t="str">
        <f>_xlfn.XLOOKUP(A2076, INSEE_Communes!$A$2:$A$3783, INSEE_Communes!$F$2:$F$3783, "code introuvable")</f>
        <v>non publié</v>
      </c>
    </row>
    <row r="2077" spans="1:3">
      <c r="A2077" t="str">
        <f>Communes_HDF!A2077</f>
        <v>60659</v>
      </c>
      <c r="B2077" t="str">
        <f>Communes_HDF!B2077</f>
        <v>Vaudancourt</v>
      </c>
      <c r="C2077" t="str">
        <f>_xlfn.XLOOKUP(A2077, INSEE_Communes!$A$2:$A$3783, INSEE_Communes!$F$2:$F$3783, "code introuvable")</f>
        <v>non publié</v>
      </c>
    </row>
    <row r="2078" spans="1:3">
      <c r="A2078" t="str">
        <f>Communes_HDF!A2078</f>
        <v>60661</v>
      </c>
      <c r="B2078" t="str">
        <f>Communes_HDF!B2078</f>
        <v>Vaumoise</v>
      </c>
      <c r="C2078" t="str">
        <f>_xlfn.XLOOKUP(A2078, INSEE_Communes!$A$2:$A$3783, INSEE_Communes!$F$2:$F$3783, "code introuvable")</f>
        <v>non publié</v>
      </c>
    </row>
    <row r="2079" spans="1:3">
      <c r="A2079" t="str">
        <f>Communes_HDF!A2079</f>
        <v>60663</v>
      </c>
      <c r="B2079" t="str">
        <f>Communes_HDF!B2079</f>
        <v>Velennes</v>
      </c>
      <c r="C2079" t="str">
        <f>_xlfn.XLOOKUP(A2079, INSEE_Communes!$A$2:$A$3783, INSEE_Communes!$F$2:$F$3783, "code introuvable")</f>
        <v>non publié</v>
      </c>
    </row>
    <row r="2080" spans="1:3">
      <c r="A2080" t="str">
        <f>Communes_HDF!A2080</f>
        <v>60664</v>
      </c>
      <c r="B2080" t="str">
        <f>Communes_HDF!B2080</f>
        <v>Vendeuil-Caply</v>
      </c>
      <c r="C2080" t="str">
        <f>_xlfn.XLOOKUP(A2080, INSEE_Communes!$A$2:$A$3783, INSEE_Communes!$F$2:$F$3783, "code introuvable")</f>
        <v>non publié</v>
      </c>
    </row>
    <row r="2081" spans="1:3">
      <c r="A2081" t="str">
        <f>Communes_HDF!A2081</f>
        <v>60665</v>
      </c>
      <c r="B2081" t="str">
        <f>Communes_HDF!B2081</f>
        <v>Venette</v>
      </c>
      <c r="C2081">
        <f>_xlfn.XLOOKUP(A2081, INSEE_Communes!$A$2:$A$3783, INSEE_Communes!$F$2:$F$3783, "code introuvable")</f>
        <v>13</v>
      </c>
    </row>
    <row r="2082" spans="1:3">
      <c r="A2082" t="str">
        <f>Communes_HDF!A2082</f>
        <v>60666</v>
      </c>
      <c r="B2082" t="str">
        <f>Communes_HDF!B2082</f>
        <v>Ver-sur-Launette</v>
      </c>
      <c r="C2082" t="str">
        <f>_xlfn.XLOOKUP(A2082, INSEE_Communes!$A$2:$A$3783, INSEE_Communes!$F$2:$F$3783, "code introuvable")</f>
        <v>non publié</v>
      </c>
    </row>
    <row r="2083" spans="1:3">
      <c r="A2083" t="str">
        <f>Communes_HDF!A2083</f>
        <v>60667</v>
      </c>
      <c r="B2083" t="str">
        <f>Communes_HDF!B2083</f>
        <v>Verberie</v>
      </c>
      <c r="C2083">
        <f>_xlfn.XLOOKUP(A2083, INSEE_Communes!$A$2:$A$3783, INSEE_Communes!$F$2:$F$3783, "code introuvable")</f>
        <v>11</v>
      </c>
    </row>
    <row r="2084" spans="1:3">
      <c r="A2084" t="str">
        <f>Communes_HDF!A2084</f>
        <v>60668</v>
      </c>
      <c r="B2084" t="str">
        <f>Communes_HDF!B2084</f>
        <v>Verderel-lès-Sauqueuse</v>
      </c>
      <c r="C2084" t="str">
        <f>_xlfn.XLOOKUP(A2084, INSEE_Communes!$A$2:$A$3783, INSEE_Communes!$F$2:$F$3783, "code introuvable")</f>
        <v>non publié</v>
      </c>
    </row>
    <row r="2085" spans="1:3">
      <c r="A2085" t="str">
        <f>Communes_HDF!A2085</f>
        <v>60669</v>
      </c>
      <c r="B2085" t="str">
        <f>Communes_HDF!B2085</f>
        <v>Verderonne</v>
      </c>
      <c r="C2085" t="str">
        <f>_xlfn.XLOOKUP(A2085, INSEE_Communes!$A$2:$A$3783, INSEE_Communes!$F$2:$F$3783, "code introuvable")</f>
        <v>non publié</v>
      </c>
    </row>
    <row r="2086" spans="1:3">
      <c r="A2086" t="str">
        <f>Communes_HDF!A2086</f>
        <v>60670</v>
      </c>
      <c r="B2086" t="str">
        <f>Communes_HDF!B2086</f>
        <v>Verneuil-en-Halatte</v>
      </c>
      <c r="C2086">
        <f>_xlfn.XLOOKUP(A2086, INSEE_Communes!$A$2:$A$3783, INSEE_Communes!$F$2:$F$3783, "code introuvable")</f>
        <v>6</v>
      </c>
    </row>
    <row r="2087" spans="1:3">
      <c r="A2087" t="str">
        <f>Communes_HDF!A2087</f>
        <v>60671</v>
      </c>
      <c r="B2087" t="str">
        <f>Communes_HDF!B2087</f>
        <v>Versigny</v>
      </c>
      <c r="C2087" t="str">
        <f>_xlfn.XLOOKUP(A2087, INSEE_Communes!$A$2:$A$3783, INSEE_Communes!$F$2:$F$3783, "code introuvable")</f>
        <v>non publié</v>
      </c>
    </row>
    <row r="2088" spans="1:3">
      <c r="A2088" t="str">
        <f>Communes_HDF!A2088</f>
        <v>60672</v>
      </c>
      <c r="B2088" t="str">
        <f>Communes_HDF!B2088</f>
        <v>Vez</v>
      </c>
      <c r="C2088" t="str">
        <f>_xlfn.XLOOKUP(A2088, INSEE_Communes!$A$2:$A$3783, INSEE_Communes!$F$2:$F$3783, "code introuvable")</f>
        <v>non publié</v>
      </c>
    </row>
    <row r="2089" spans="1:3">
      <c r="A2089" t="str">
        <f>Communes_HDF!A2089</f>
        <v>60673</v>
      </c>
      <c r="B2089" t="str">
        <f>Communes_HDF!B2089</f>
        <v>Viefvillers</v>
      </c>
      <c r="C2089" t="str">
        <f>_xlfn.XLOOKUP(A2089, INSEE_Communes!$A$2:$A$3783, INSEE_Communes!$F$2:$F$3783, "code introuvable")</f>
        <v>non publié</v>
      </c>
    </row>
    <row r="2090" spans="1:3">
      <c r="A2090" t="str">
        <f>Communes_HDF!A2090</f>
        <v>60674</v>
      </c>
      <c r="B2090" t="str">
        <f>Communes_HDF!B2090</f>
        <v>Vieux-Moulin</v>
      </c>
      <c r="C2090" t="str">
        <f>_xlfn.XLOOKUP(A2090, INSEE_Communes!$A$2:$A$3783, INSEE_Communes!$F$2:$F$3783, "code introuvable")</f>
        <v>non publié</v>
      </c>
    </row>
    <row r="2091" spans="1:3">
      <c r="A2091" t="str">
        <f>Communes_HDF!A2091</f>
        <v>60675</v>
      </c>
      <c r="B2091" t="str">
        <f>Communes_HDF!B2091</f>
        <v>Vignemont</v>
      </c>
      <c r="C2091" t="str">
        <f>_xlfn.XLOOKUP(A2091, INSEE_Communes!$A$2:$A$3783, INSEE_Communes!$F$2:$F$3783, "code introuvable")</f>
        <v>non publié</v>
      </c>
    </row>
    <row r="2092" spans="1:3">
      <c r="A2092" t="str">
        <f>Communes_HDF!A2092</f>
        <v>60676</v>
      </c>
      <c r="B2092" t="str">
        <f>Communes_HDF!B2092</f>
        <v>Ville</v>
      </c>
      <c r="C2092" t="str">
        <f>_xlfn.XLOOKUP(A2092, INSEE_Communes!$A$2:$A$3783, INSEE_Communes!$F$2:$F$3783, "code introuvable")</f>
        <v>non publié</v>
      </c>
    </row>
    <row r="2093" spans="1:3">
      <c r="A2093" t="str">
        <f>Communes_HDF!A2093</f>
        <v>60677</v>
      </c>
      <c r="B2093" t="str">
        <f>Communes_HDF!B2093</f>
        <v>Villembray</v>
      </c>
      <c r="C2093" t="str">
        <f>_xlfn.XLOOKUP(A2093, INSEE_Communes!$A$2:$A$3783, INSEE_Communes!$F$2:$F$3783, "code introuvable")</f>
        <v>non publié</v>
      </c>
    </row>
    <row r="2094" spans="1:3">
      <c r="A2094" t="str">
        <f>Communes_HDF!A2094</f>
        <v>60678</v>
      </c>
      <c r="B2094" t="str">
        <f>Communes_HDF!B2094</f>
        <v>Villeneuve-les-Sablons</v>
      </c>
      <c r="C2094" t="str">
        <f>_xlfn.XLOOKUP(A2094, INSEE_Communes!$A$2:$A$3783, INSEE_Communes!$F$2:$F$3783, "code introuvable")</f>
        <v>non publié</v>
      </c>
    </row>
    <row r="2095" spans="1:3">
      <c r="A2095" t="str">
        <f>Communes_HDF!A2095</f>
        <v>60680</v>
      </c>
      <c r="B2095" t="str">
        <f>Communes_HDF!B2095</f>
        <v>Villeneuve-sur-Verberie</v>
      </c>
      <c r="C2095" t="str">
        <f>_xlfn.XLOOKUP(A2095, INSEE_Communes!$A$2:$A$3783, INSEE_Communes!$F$2:$F$3783, "code introuvable")</f>
        <v>non publié</v>
      </c>
    </row>
    <row r="2096" spans="1:3">
      <c r="A2096" t="str">
        <f>Communes_HDF!A2096</f>
        <v>60681</v>
      </c>
      <c r="B2096" t="str">
        <f>Communes_HDF!B2096</f>
        <v>Villers-Saint-Barthélemy</v>
      </c>
      <c r="C2096" t="str">
        <f>_xlfn.XLOOKUP(A2096, INSEE_Communes!$A$2:$A$3783, INSEE_Communes!$F$2:$F$3783, "code introuvable")</f>
        <v>non publié</v>
      </c>
    </row>
    <row r="2097" spans="1:3">
      <c r="A2097" t="str">
        <f>Communes_HDF!A2097</f>
        <v>60682</v>
      </c>
      <c r="B2097" t="str">
        <f>Communes_HDF!B2097</f>
        <v>Villers-Saint-Frambourg-Ognon</v>
      </c>
      <c r="C2097" t="str">
        <f>_xlfn.XLOOKUP(A2097, INSEE_Communes!$A$2:$A$3783, INSEE_Communes!$F$2:$F$3783, "code introuvable")</f>
        <v>non publié</v>
      </c>
    </row>
    <row r="2098" spans="1:3">
      <c r="A2098" t="str">
        <f>Communes_HDF!A2098</f>
        <v>60683</v>
      </c>
      <c r="B2098" t="str">
        <f>Communes_HDF!B2098</f>
        <v>Villers-Saint-Genest</v>
      </c>
      <c r="C2098" t="str">
        <f>_xlfn.XLOOKUP(A2098, INSEE_Communes!$A$2:$A$3783, INSEE_Communes!$F$2:$F$3783, "code introuvable")</f>
        <v>non publié</v>
      </c>
    </row>
    <row r="2099" spans="1:3">
      <c r="A2099" t="str">
        <f>Communes_HDF!A2099</f>
        <v>60684</v>
      </c>
      <c r="B2099" t="str">
        <f>Communes_HDF!B2099</f>
        <v>Villers-Saint-Paul</v>
      </c>
      <c r="C2099">
        <f>_xlfn.XLOOKUP(A2099, INSEE_Communes!$A$2:$A$3783, INSEE_Communes!$F$2:$F$3783, "code introuvable")</f>
        <v>25</v>
      </c>
    </row>
    <row r="2100" spans="1:3">
      <c r="A2100" t="str">
        <f>Communes_HDF!A2100</f>
        <v>60685</v>
      </c>
      <c r="B2100" t="str">
        <f>Communes_HDF!B2100</f>
        <v>Villers-Saint-Sépulcre</v>
      </c>
      <c r="C2100" t="str">
        <f>_xlfn.XLOOKUP(A2100, INSEE_Communes!$A$2:$A$3783, INSEE_Communes!$F$2:$F$3783, "code introuvable")</f>
        <v>non publié</v>
      </c>
    </row>
    <row r="2101" spans="1:3">
      <c r="A2101" t="str">
        <f>Communes_HDF!A2101</f>
        <v>60691</v>
      </c>
      <c r="B2101" t="str">
        <f>Communes_HDF!B2101</f>
        <v>Villers-Vermont</v>
      </c>
      <c r="C2101" t="str">
        <f>_xlfn.XLOOKUP(A2101, INSEE_Communes!$A$2:$A$3783, INSEE_Communes!$F$2:$F$3783, "code introuvable")</f>
        <v>non publié</v>
      </c>
    </row>
    <row r="2102" spans="1:3">
      <c r="A2102" t="str">
        <f>Communes_HDF!A2102</f>
        <v>60692</v>
      </c>
      <c r="B2102" t="str">
        <f>Communes_HDF!B2102</f>
        <v>Villers-Vicomte</v>
      </c>
      <c r="C2102" t="str">
        <f>_xlfn.XLOOKUP(A2102, INSEE_Communes!$A$2:$A$3783, INSEE_Communes!$F$2:$F$3783, "code introuvable")</f>
        <v>non publié</v>
      </c>
    </row>
    <row r="2103" spans="1:3">
      <c r="A2103" t="str">
        <f>Communes_HDF!A2103</f>
        <v>60686</v>
      </c>
      <c r="B2103" t="str">
        <f>Communes_HDF!B2103</f>
        <v>Villers-sous-Saint-Leu</v>
      </c>
      <c r="C2103">
        <f>_xlfn.XLOOKUP(A2103, INSEE_Communes!$A$2:$A$3783, INSEE_Communes!$F$2:$F$3783, "code introuvable")</f>
        <v>3</v>
      </c>
    </row>
    <row r="2104" spans="1:3">
      <c r="A2104" t="str">
        <f>Communes_HDF!A2104</f>
        <v>60687</v>
      </c>
      <c r="B2104" t="str">
        <f>Communes_HDF!B2104</f>
        <v>Villers-sur-Auchy</v>
      </c>
      <c r="C2104" t="str">
        <f>_xlfn.XLOOKUP(A2104, INSEE_Communes!$A$2:$A$3783, INSEE_Communes!$F$2:$F$3783, "code introuvable")</f>
        <v>non publié</v>
      </c>
    </row>
    <row r="2105" spans="1:3">
      <c r="A2105" t="str">
        <f>Communes_HDF!A2105</f>
        <v>60688</v>
      </c>
      <c r="B2105" t="str">
        <f>Communes_HDF!B2105</f>
        <v>Villers-sur-Bonnières</v>
      </c>
      <c r="C2105" t="str">
        <f>_xlfn.XLOOKUP(A2105, INSEE_Communes!$A$2:$A$3783, INSEE_Communes!$F$2:$F$3783, "code introuvable")</f>
        <v>non publié</v>
      </c>
    </row>
    <row r="2106" spans="1:3">
      <c r="A2106" t="str">
        <f>Communes_HDF!A2106</f>
        <v>60689</v>
      </c>
      <c r="B2106" t="str">
        <f>Communes_HDF!B2106</f>
        <v>Villers-sur-Coudun</v>
      </c>
      <c r="C2106" t="str">
        <f>_xlfn.XLOOKUP(A2106, INSEE_Communes!$A$2:$A$3783, INSEE_Communes!$F$2:$F$3783, "code introuvable")</f>
        <v>non publié</v>
      </c>
    </row>
    <row r="2107" spans="1:3">
      <c r="A2107" t="str">
        <f>Communes_HDF!A2107</f>
        <v>60693</v>
      </c>
      <c r="B2107" t="str">
        <f>Communes_HDF!B2107</f>
        <v>Villeselve</v>
      </c>
      <c r="C2107" t="str">
        <f>_xlfn.XLOOKUP(A2107, INSEE_Communes!$A$2:$A$3783, INSEE_Communes!$F$2:$F$3783, "code introuvable")</f>
        <v>non publié</v>
      </c>
    </row>
    <row r="2108" spans="1:3">
      <c r="A2108" t="str">
        <f>Communes_HDF!A2108</f>
        <v>60695</v>
      </c>
      <c r="B2108" t="str">
        <f>Communes_HDF!B2108</f>
        <v>Vineuil-Saint-Firmin</v>
      </c>
      <c r="C2108" t="str">
        <f>_xlfn.XLOOKUP(A2108, INSEE_Communes!$A$2:$A$3783, INSEE_Communes!$F$2:$F$3783, "code introuvable")</f>
        <v>non publié</v>
      </c>
    </row>
    <row r="2109" spans="1:3">
      <c r="A2109" t="str">
        <f>Communes_HDF!A2109</f>
        <v>60697</v>
      </c>
      <c r="B2109" t="str">
        <f>Communes_HDF!B2109</f>
        <v>Vrocourt</v>
      </c>
      <c r="C2109" t="str">
        <f>_xlfn.XLOOKUP(A2109, INSEE_Communes!$A$2:$A$3783, INSEE_Communes!$F$2:$F$3783, "code introuvable")</f>
        <v>non publié</v>
      </c>
    </row>
    <row r="2110" spans="1:3">
      <c r="A2110" t="str">
        <f>Communes_HDF!A2110</f>
        <v>60698</v>
      </c>
      <c r="B2110" t="str">
        <f>Communes_HDF!B2110</f>
        <v>Wacquemoulin</v>
      </c>
      <c r="C2110" t="str">
        <f>_xlfn.XLOOKUP(A2110, INSEE_Communes!$A$2:$A$3783, INSEE_Communes!$F$2:$F$3783, "code introuvable")</f>
        <v>non publié</v>
      </c>
    </row>
    <row r="2111" spans="1:3">
      <c r="A2111" t="str">
        <f>Communes_HDF!A2111</f>
        <v>60699</v>
      </c>
      <c r="B2111" t="str">
        <f>Communes_HDF!B2111</f>
        <v>Wambez</v>
      </c>
      <c r="C2111" t="str">
        <f>_xlfn.XLOOKUP(A2111, INSEE_Communes!$A$2:$A$3783, INSEE_Communes!$F$2:$F$3783, "code introuvable")</f>
        <v>non publié</v>
      </c>
    </row>
    <row r="2112" spans="1:3">
      <c r="A2112" t="str">
        <f>Communes_HDF!A2112</f>
        <v>60700</v>
      </c>
      <c r="B2112" t="str">
        <f>Communes_HDF!B2112</f>
        <v>Warluis</v>
      </c>
      <c r="C2112" t="str">
        <f>_xlfn.XLOOKUP(A2112, INSEE_Communes!$A$2:$A$3783, INSEE_Communes!$F$2:$F$3783, "code introuvable")</f>
        <v>non publié</v>
      </c>
    </row>
    <row r="2113" spans="1:3">
      <c r="A2113" t="str">
        <f>Communes_HDF!A2113</f>
        <v>60701</v>
      </c>
      <c r="B2113" t="str">
        <f>Communes_HDF!B2113</f>
        <v>Wavignies</v>
      </c>
      <c r="C2113" t="str">
        <f>_xlfn.XLOOKUP(A2113, INSEE_Communes!$A$2:$A$3783, INSEE_Communes!$F$2:$F$3783, "code introuvable")</f>
        <v>non publié</v>
      </c>
    </row>
    <row r="2114" spans="1:3">
      <c r="A2114" t="str">
        <f>Communes_HDF!A2114</f>
        <v>60702</v>
      </c>
      <c r="B2114" t="str">
        <f>Communes_HDF!B2114</f>
        <v>Welles-Pérennes</v>
      </c>
      <c r="C2114" t="str">
        <f>_xlfn.XLOOKUP(A2114, INSEE_Communes!$A$2:$A$3783, INSEE_Communes!$F$2:$F$3783, "code introuvable")</f>
        <v>non publié</v>
      </c>
    </row>
    <row r="2115" spans="1:3">
      <c r="A2115" t="str">
        <f>Communes_HDF!A2115</f>
        <v>60226</v>
      </c>
      <c r="B2115" t="str">
        <f>Communes_HDF!B2115</f>
        <v>Ève</v>
      </c>
      <c r="C2115" t="str">
        <f>_xlfn.XLOOKUP(A2115, INSEE_Communes!$A$2:$A$3783, INSEE_Communes!$F$2:$F$3783, "code introuvable")</f>
        <v>non publié</v>
      </c>
    </row>
    <row r="2116" spans="1:3">
      <c r="A2116" t="str">
        <f>Communes_HDF!A2116</f>
        <v>60204</v>
      </c>
      <c r="B2116" t="str">
        <f>Communes_HDF!B2116</f>
        <v>Écuvilly</v>
      </c>
      <c r="C2116" t="str">
        <f>_xlfn.XLOOKUP(A2116, INSEE_Communes!$A$2:$A$3783, INSEE_Communes!$F$2:$F$3783, "code introuvable")</f>
        <v>non publié</v>
      </c>
    </row>
    <row r="2117" spans="1:3">
      <c r="A2117" t="str">
        <f>Communes_HDF!A2117</f>
        <v>60205</v>
      </c>
      <c r="B2117" t="str">
        <f>Communes_HDF!B2117</f>
        <v>Élencourt</v>
      </c>
      <c r="C2117" t="str">
        <f>_xlfn.XLOOKUP(A2117, INSEE_Communes!$A$2:$A$3783, INSEE_Communes!$F$2:$F$3783, "code introuvable")</f>
        <v>non publié</v>
      </c>
    </row>
    <row r="2118" spans="1:3">
      <c r="A2118" t="str">
        <f>Communes_HDF!A2118</f>
        <v>60206</v>
      </c>
      <c r="B2118" t="str">
        <f>Communes_HDF!B2118</f>
        <v>Élincourt-Sainte-Marguerite</v>
      </c>
      <c r="C2118" t="str">
        <f>_xlfn.XLOOKUP(A2118, INSEE_Communes!$A$2:$A$3783, INSEE_Communes!$F$2:$F$3783, "code introuvable")</f>
        <v>non publié</v>
      </c>
    </row>
    <row r="2119" spans="1:3">
      <c r="A2119" t="str">
        <f>Communes_HDF!A2119</f>
        <v>60207</v>
      </c>
      <c r="B2119" t="str">
        <f>Communes_HDF!B2119</f>
        <v>Éméville</v>
      </c>
      <c r="C2119" t="str">
        <f>_xlfn.XLOOKUP(A2119, INSEE_Communes!$A$2:$A$3783, INSEE_Communes!$F$2:$F$3783, "code introuvable")</f>
        <v>non publié</v>
      </c>
    </row>
    <row r="2120" spans="1:3">
      <c r="A2120" t="str">
        <f>Communes_HDF!A2120</f>
        <v>60208</v>
      </c>
      <c r="B2120" t="str">
        <f>Communes_HDF!B2120</f>
        <v>Énencourt-Léage</v>
      </c>
      <c r="C2120" t="str">
        <f>_xlfn.XLOOKUP(A2120, INSEE_Communes!$A$2:$A$3783, INSEE_Communes!$F$2:$F$3783, "code introuvable")</f>
        <v>non publié</v>
      </c>
    </row>
    <row r="2121" spans="1:3">
      <c r="A2121" t="str">
        <f>Communes_HDF!A2121</f>
        <v>60210</v>
      </c>
      <c r="B2121" t="str">
        <f>Communes_HDF!B2121</f>
        <v>Épineuse</v>
      </c>
      <c r="C2121" t="str">
        <f>_xlfn.XLOOKUP(A2121, INSEE_Communes!$A$2:$A$3783, INSEE_Communes!$F$2:$F$3783, "code introuvable")</f>
        <v>non publié</v>
      </c>
    </row>
    <row r="2122" spans="1:3">
      <c r="A2122" t="str">
        <f>Communes_HDF!A2122</f>
        <v>60211</v>
      </c>
      <c r="B2122" t="str">
        <f>Communes_HDF!B2122</f>
        <v>Éragny-sur-Epte</v>
      </c>
      <c r="C2122" t="str">
        <f>_xlfn.XLOOKUP(A2122, INSEE_Communes!$A$2:$A$3783, INSEE_Communes!$F$2:$F$3783, "code introuvable")</f>
        <v>non publié</v>
      </c>
    </row>
    <row r="2123" spans="1:3">
      <c r="A2123" t="str">
        <f>Communes_HDF!A2123</f>
        <v>60224</v>
      </c>
      <c r="B2123" t="str">
        <f>Communes_HDF!B2123</f>
        <v>Étavigny</v>
      </c>
      <c r="C2123" t="str">
        <f>_xlfn.XLOOKUP(A2123, INSEE_Communes!$A$2:$A$3783, INSEE_Communes!$F$2:$F$3783, "code introuvable")</f>
        <v>non publié</v>
      </c>
    </row>
    <row r="2124" spans="1:3">
      <c r="A2124" t="str">
        <f>Communes_HDF!A2124</f>
        <v>60225</v>
      </c>
      <c r="B2124" t="str">
        <f>Communes_HDF!B2124</f>
        <v>Étouy</v>
      </c>
      <c r="C2124" t="str">
        <f>_xlfn.XLOOKUP(A2124, INSEE_Communes!$A$2:$A$3783, INSEE_Communes!$F$2:$F$3783, "code introuvable")</f>
        <v>non publié</v>
      </c>
    </row>
    <row r="2125" spans="1:3">
      <c r="A2125" t="str">
        <f>Communes_HDF!A2125</f>
        <v>60227</v>
      </c>
      <c r="B2125" t="str">
        <f>Communes_HDF!B2125</f>
        <v>Évricourt</v>
      </c>
      <c r="C2125" t="str">
        <f>_xlfn.XLOOKUP(A2125, INSEE_Communes!$A$2:$A$3783, INSEE_Communes!$F$2:$F$3783, "code introuvable")</f>
        <v>non publié</v>
      </c>
    </row>
    <row r="2126" spans="1:3">
      <c r="A2126" t="str">
        <f>Communes_HDF!A2126</f>
        <v>62001</v>
      </c>
      <c r="B2126" t="str">
        <f>Communes_HDF!B2126</f>
        <v>Ablain-Saint-Nazaire</v>
      </c>
      <c r="C2126" t="str">
        <f>_xlfn.XLOOKUP(A2126, INSEE_Communes!$A$2:$A$3783, INSEE_Communes!$F$2:$F$3783, "code introuvable")</f>
        <v>non publié</v>
      </c>
    </row>
    <row r="2127" spans="1:3">
      <c r="A2127" t="str">
        <f>Communes_HDF!A2127</f>
        <v>62002</v>
      </c>
      <c r="B2127" t="str">
        <f>Communes_HDF!B2127</f>
        <v>Ablainzevelle</v>
      </c>
      <c r="C2127" t="str">
        <f>_xlfn.XLOOKUP(A2127, INSEE_Communes!$A$2:$A$3783, INSEE_Communes!$F$2:$F$3783, "code introuvable")</f>
        <v>non publié</v>
      </c>
    </row>
    <row r="2128" spans="1:3">
      <c r="A2128" t="str">
        <f>Communes_HDF!A2128</f>
        <v>62003</v>
      </c>
      <c r="B2128" t="str">
        <f>Communes_HDF!B2128</f>
        <v>Acheville</v>
      </c>
      <c r="C2128" t="str">
        <f>_xlfn.XLOOKUP(A2128, INSEE_Communes!$A$2:$A$3783, INSEE_Communes!$F$2:$F$3783, "code introuvable")</f>
        <v>non publié</v>
      </c>
    </row>
    <row r="2129" spans="1:3">
      <c r="A2129" t="str">
        <f>Communes_HDF!A2129</f>
        <v>62004</v>
      </c>
      <c r="B2129" t="str">
        <f>Communes_HDF!B2129</f>
        <v>Achicourt</v>
      </c>
      <c r="C2129">
        <f>_xlfn.XLOOKUP(A2129, INSEE_Communes!$A$2:$A$3783, INSEE_Communes!$F$2:$F$3783, "code introuvable")</f>
        <v>17</v>
      </c>
    </row>
    <row r="2130" spans="1:3">
      <c r="A2130" t="str">
        <f>Communes_HDF!A2130</f>
        <v>62005</v>
      </c>
      <c r="B2130" t="str">
        <f>Communes_HDF!B2130</f>
        <v>Achiet-le-Grand</v>
      </c>
      <c r="C2130" t="str">
        <f>_xlfn.XLOOKUP(A2130, INSEE_Communes!$A$2:$A$3783, INSEE_Communes!$F$2:$F$3783, "code introuvable")</f>
        <v>non publié</v>
      </c>
    </row>
    <row r="2131" spans="1:3">
      <c r="A2131" t="str">
        <f>Communes_HDF!A2131</f>
        <v>62006</v>
      </c>
      <c r="B2131" t="str">
        <f>Communes_HDF!B2131</f>
        <v>Achiet-le-Petit</v>
      </c>
      <c r="C2131" t="str">
        <f>_xlfn.XLOOKUP(A2131, INSEE_Communes!$A$2:$A$3783, INSEE_Communes!$F$2:$F$3783, "code introuvable")</f>
        <v>non publié</v>
      </c>
    </row>
    <row r="2132" spans="1:3">
      <c r="A2132" t="str">
        <f>Communes_HDF!A2132</f>
        <v>62007</v>
      </c>
      <c r="B2132" t="str">
        <f>Communes_HDF!B2132</f>
        <v>Acq</v>
      </c>
      <c r="C2132" t="str">
        <f>_xlfn.XLOOKUP(A2132, INSEE_Communes!$A$2:$A$3783, INSEE_Communes!$F$2:$F$3783, "code introuvable")</f>
        <v>non publié</v>
      </c>
    </row>
    <row r="2133" spans="1:3">
      <c r="A2133" t="str">
        <f>Communes_HDF!A2133</f>
        <v>62008</v>
      </c>
      <c r="B2133" t="str">
        <f>Communes_HDF!B2133</f>
        <v>Acquin-Westbécourt</v>
      </c>
      <c r="C2133" t="str">
        <f>_xlfn.XLOOKUP(A2133, INSEE_Communes!$A$2:$A$3783, INSEE_Communes!$F$2:$F$3783, "code introuvable")</f>
        <v>non publié</v>
      </c>
    </row>
    <row r="2134" spans="1:3">
      <c r="A2134" t="str">
        <f>Communes_HDF!A2134</f>
        <v>62009</v>
      </c>
      <c r="B2134" t="str">
        <f>Communes_HDF!B2134</f>
        <v>Adinfer</v>
      </c>
      <c r="C2134" t="str">
        <f>_xlfn.XLOOKUP(A2134, INSEE_Communes!$A$2:$A$3783, INSEE_Communes!$F$2:$F$3783, "code introuvable")</f>
        <v>non publié</v>
      </c>
    </row>
    <row r="2135" spans="1:3">
      <c r="A2135" t="str">
        <f>Communes_HDF!A2135</f>
        <v>62010</v>
      </c>
      <c r="B2135" t="str">
        <f>Communes_HDF!B2135</f>
        <v>Affringues</v>
      </c>
      <c r="C2135" t="str">
        <f>_xlfn.XLOOKUP(A2135, INSEE_Communes!$A$2:$A$3783, INSEE_Communes!$F$2:$F$3783, "code introuvable")</f>
        <v>non publié</v>
      </c>
    </row>
    <row r="2136" spans="1:3">
      <c r="A2136" t="str">
        <f>Communes_HDF!A2136</f>
        <v>62011</v>
      </c>
      <c r="B2136" t="str">
        <f>Communes_HDF!B2136</f>
        <v>Agnez-lès-Duisans</v>
      </c>
      <c r="C2136" t="str">
        <f>_xlfn.XLOOKUP(A2136, INSEE_Communes!$A$2:$A$3783, INSEE_Communes!$F$2:$F$3783, "code introuvable")</f>
        <v>non publié</v>
      </c>
    </row>
    <row r="2137" spans="1:3">
      <c r="A2137" t="str">
        <f>Communes_HDF!A2137</f>
        <v>62012</v>
      </c>
      <c r="B2137" t="str">
        <f>Communes_HDF!B2137</f>
        <v>Agnières</v>
      </c>
      <c r="C2137" t="str">
        <f>_xlfn.XLOOKUP(A2137, INSEE_Communes!$A$2:$A$3783, INSEE_Communes!$F$2:$F$3783, "code introuvable")</f>
        <v>non publié</v>
      </c>
    </row>
    <row r="2138" spans="1:3">
      <c r="A2138" t="str">
        <f>Communes_HDF!A2138</f>
        <v>62013</v>
      </c>
      <c r="B2138" t="str">
        <f>Communes_HDF!B2138</f>
        <v>Agny</v>
      </c>
      <c r="C2138" t="str">
        <f>_xlfn.XLOOKUP(A2138, INSEE_Communes!$A$2:$A$3783, INSEE_Communes!$F$2:$F$3783, "code introuvable")</f>
        <v>non publié</v>
      </c>
    </row>
    <row r="2139" spans="1:3">
      <c r="A2139" t="str">
        <f>Communes_HDF!A2139</f>
        <v>62014</v>
      </c>
      <c r="B2139" t="str">
        <f>Communes_HDF!B2139</f>
        <v>Aire-sur-la-Lys</v>
      </c>
      <c r="C2139">
        <f>_xlfn.XLOOKUP(A2139, INSEE_Communes!$A$2:$A$3783, INSEE_Communes!$F$2:$F$3783, "code introuvable")</f>
        <v>20</v>
      </c>
    </row>
    <row r="2140" spans="1:3">
      <c r="A2140" t="str">
        <f>Communes_HDF!A2140</f>
        <v>62015</v>
      </c>
      <c r="B2140" t="str">
        <f>Communes_HDF!B2140</f>
        <v>Airon-Notre-Dame</v>
      </c>
      <c r="C2140" t="str">
        <f>_xlfn.XLOOKUP(A2140, INSEE_Communes!$A$2:$A$3783, INSEE_Communes!$F$2:$F$3783, "code introuvable")</f>
        <v>non publié</v>
      </c>
    </row>
    <row r="2141" spans="1:3">
      <c r="A2141" t="str">
        <f>Communes_HDF!A2141</f>
        <v>62016</v>
      </c>
      <c r="B2141" t="str">
        <f>Communes_HDF!B2141</f>
        <v>Airon-Saint-Vaast</v>
      </c>
      <c r="C2141" t="str">
        <f>_xlfn.XLOOKUP(A2141, INSEE_Communes!$A$2:$A$3783, INSEE_Communes!$F$2:$F$3783, "code introuvable")</f>
        <v>non publié</v>
      </c>
    </row>
    <row r="2142" spans="1:3">
      <c r="A2142" t="str">
        <f>Communes_HDF!A2142</f>
        <v>62019</v>
      </c>
      <c r="B2142" t="str">
        <f>Communes_HDF!B2142</f>
        <v>Aix-Noulette</v>
      </c>
      <c r="C2142">
        <f>_xlfn.XLOOKUP(A2142, INSEE_Communes!$A$2:$A$3783, INSEE_Communes!$F$2:$F$3783, "code introuvable")</f>
        <v>12</v>
      </c>
    </row>
    <row r="2143" spans="1:3">
      <c r="A2143" t="str">
        <f>Communes_HDF!A2143</f>
        <v>62017</v>
      </c>
      <c r="B2143" t="str">
        <f>Communes_HDF!B2143</f>
        <v>Aix-en-Ergny</v>
      </c>
      <c r="C2143" t="str">
        <f>_xlfn.XLOOKUP(A2143, INSEE_Communes!$A$2:$A$3783, INSEE_Communes!$F$2:$F$3783, "code introuvable")</f>
        <v>non publié</v>
      </c>
    </row>
    <row r="2144" spans="1:3">
      <c r="A2144" t="str">
        <f>Communes_HDF!A2144</f>
        <v>62018</v>
      </c>
      <c r="B2144" t="str">
        <f>Communes_HDF!B2144</f>
        <v>Aix-en-Issart</v>
      </c>
      <c r="C2144" t="str">
        <f>_xlfn.XLOOKUP(A2144, INSEE_Communes!$A$2:$A$3783, INSEE_Communes!$F$2:$F$3783, "code introuvable")</f>
        <v>non publié</v>
      </c>
    </row>
    <row r="2145" spans="1:3">
      <c r="A2145" t="str">
        <f>Communes_HDF!A2145</f>
        <v>62020</v>
      </c>
      <c r="B2145" t="str">
        <f>Communes_HDF!B2145</f>
        <v>Alembon</v>
      </c>
      <c r="C2145" t="str">
        <f>_xlfn.XLOOKUP(A2145, INSEE_Communes!$A$2:$A$3783, INSEE_Communes!$F$2:$F$3783, "code introuvable")</f>
        <v>non publié</v>
      </c>
    </row>
    <row r="2146" spans="1:3">
      <c r="A2146" t="str">
        <f>Communes_HDF!A2146</f>
        <v>62021</v>
      </c>
      <c r="B2146" t="str">
        <f>Communes_HDF!B2146</f>
        <v>Alette</v>
      </c>
      <c r="C2146" t="str">
        <f>_xlfn.XLOOKUP(A2146, INSEE_Communes!$A$2:$A$3783, INSEE_Communes!$F$2:$F$3783, "code introuvable")</f>
        <v>non publié</v>
      </c>
    </row>
    <row r="2147" spans="1:3">
      <c r="A2147" t="str">
        <f>Communes_HDF!A2147</f>
        <v>62022</v>
      </c>
      <c r="B2147" t="str">
        <f>Communes_HDF!B2147</f>
        <v>Alincthun</v>
      </c>
      <c r="C2147" t="str">
        <f>_xlfn.XLOOKUP(A2147, INSEE_Communes!$A$2:$A$3783, INSEE_Communes!$F$2:$F$3783, "code introuvable")</f>
        <v>non publié</v>
      </c>
    </row>
    <row r="2148" spans="1:3">
      <c r="A2148" t="str">
        <f>Communes_HDF!A2148</f>
        <v>62023</v>
      </c>
      <c r="B2148" t="str">
        <f>Communes_HDF!B2148</f>
        <v>Allouagne</v>
      </c>
      <c r="C2148">
        <f>_xlfn.XLOOKUP(A2148, INSEE_Communes!$A$2:$A$3783, INSEE_Communes!$F$2:$F$3783, "code introuvable")</f>
        <v>12</v>
      </c>
    </row>
    <row r="2149" spans="1:3">
      <c r="A2149" t="str">
        <f>Communes_HDF!A2149</f>
        <v>62024</v>
      </c>
      <c r="B2149" t="str">
        <f>Communes_HDF!B2149</f>
        <v>Alquines</v>
      </c>
      <c r="C2149" t="str">
        <f>_xlfn.XLOOKUP(A2149, INSEE_Communes!$A$2:$A$3783, INSEE_Communes!$F$2:$F$3783, "code introuvable")</f>
        <v>non publié</v>
      </c>
    </row>
    <row r="2150" spans="1:3">
      <c r="A2150" t="str">
        <f>Communes_HDF!A2150</f>
        <v>62025</v>
      </c>
      <c r="B2150" t="str">
        <f>Communes_HDF!B2150</f>
        <v>Ambleteuse</v>
      </c>
      <c r="C2150" t="str">
        <f>_xlfn.XLOOKUP(A2150, INSEE_Communes!$A$2:$A$3783, INSEE_Communes!$F$2:$F$3783, "code introuvable")</f>
        <v>non publié</v>
      </c>
    </row>
    <row r="2151" spans="1:3">
      <c r="A2151" t="str">
        <f>Communes_HDF!A2151</f>
        <v>62026</v>
      </c>
      <c r="B2151" t="str">
        <f>Communes_HDF!B2151</f>
        <v>Ambricourt</v>
      </c>
      <c r="C2151" t="str">
        <f>_xlfn.XLOOKUP(A2151, INSEE_Communes!$A$2:$A$3783, INSEE_Communes!$F$2:$F$3783, "code introuvable")</f>
        <v>non publié</v>
      </c>
    </row>
    <row r="2152" spans="1:3">
      <c r="A2152" t="str">
        <f>Communes_HDF!A2152</f>
        <v>62027</v>
      </c>
      <c r="B2152" t="str">
        <f>Communes_HDF!B2152</f>
        <v>Ambrines</v>
      </c>
      <c r="C2152" t="str">
        <f>_xlfn.XLOOKUP(A2152, INSEE_Communes!$A$2:$A$3783, INSEE_Communes!$F$2:$F$3783, "code introuvable")</f>
        <v>non publié</v>
      </c>
    </row>
    <row r="2153" spans="1:3">
      <c r="A2153" t="str">
        <f>Communes_HDF!A2153</f>
        <v>62028</v>
      </c>
      <c r="B2153" t="str">
        <f>Communes_HDF!B2153</f>
        <v>Ames</v>
      </c>
      <c r="C2153" t="str">
        <f>_xlfn.XLOOKUP(A2153, INSEE_Communes!$A$2:$A$3783, INSEE_Communes!$F$2:$F$3783, "code introuvable")</f>
        <v>non publié</v>
      </c>
    </row>
    <row r="2154" spans="1:3">
      <c r="A2154" t="str">
        <f>Communes_HDF!A2154</f>
        <v>62029</v>
      </c>
      <c r="B2154" t="str">
        <f>Communes_HDF!B2154</f>
        <v>Amettes</v>
      </c>
      <c r="C2154" t="str">
        <f>_xlfn.XLOOKUP(A2154, INSEE_Communes!$A$2:$A$3783, INSEE_Communes!$F$2:$F$3783, "code introuvable")</f>
        <v>non publié</v>
      </c>
    </row>
    <row r="2155" spans="1:3">
      <c r="A2155" t="str">
        <f>Communes_HDF!A2155</f>
        <v>62030</v>
      </c>
      <c r="B2155" t="str">
        <f>Communes_HDF!B2155</f>
        <v>Amplier</v>
      </c>
      <c r="C2155" t="str">
        <f>_xlfn.XLOOKUP(A2155, INSEE_Communes!$A$2:$A$3783, INSEE_Communes!$F$2:$F$3783, "code introuvable")</f>
        <v>non publié</v>
      </c>
    </row>
    <row r="2156" spans="1:3">
      <c r="A2156" t="str">
        <f>Communes_HDF!A2156</f>
        <v>62031</v>
      </c>
      <c r="B2156" t="str">
        <f>Communes_HDF!B2156</f>
        <v>Andres</v>
      </c>
      <c r="C2156" t="str">
        <f>_xlfn.XLOOKUP(A2156, INSEE_Communes!$A$2:$A$3783, INSEE_Communes!$F$2:$F$3783, "code introuvable")</f>
        <v>non publié</v>
      </c>
    </row>
    <row r="2157" spans="1:3">
      <c r="A2157" t="str">
        <f>Communes_HDF!A2157</f>
        <v>62032</v>
      </c>
      <c r="B2157" t="str">
        <f>Communes_HDF!B2157</f>
        <v>Angres</v>
      </c>
      <c r="C2157">
        <f>_xlfn.XLOOKUP(A2157, INSEE_Communes!$A$2:$A$3783, INSEE_Communes!$F$2:$F$3783, "code introuvable")</f>
        <v>18</v>
      </c>
    </row>
    <row r="2158" spans="1:3">
      <c r="A2158" t="str">
        <f>Communes_HDF!A2158</f>
        <v>62033</v>
      </c>
      <c r="B2158" t="str">
        <f>Communes_HDF!B2158</f>
        <v>Annay</v>
      </c>
      <c r="C2158">
        <f>_xlfn.XLOOKUP(A2158, INSEE_Communes!$A$2:$A$3783, INSEE_Communes!$F$2:$F$3783, "code introuvable")</f>
        <v>16</v>
      </c>
    </row>
    <row r="2159" spans="1:3">
      <c r="A2159" t="str">
        <f>Communes_HDF!A2159</f>
        <v>62034</v>
      </c>
      <c r="B2159" t="str">
        <f>Communes_HDF!B2159</f>
        <v>Annequin</v>
      </c>
      <c r="C2159">
        <f>_xlfn.XLOOKUP(A2159, INSEE_Communes!$A$2:$A$3783, INSEE_Communes!$F$2:$F$3783, "code introuvable")</f>
        <v>18</v>
      </c>
    </row>
    <row r="2160" spans="1:3">
      <c r="A2160" t="str">
        <f>Communes_HDF!A2160</f>
        <v>62035</v>
      </c>
      <c r="B2160" t="str">
        <f>Communes_HDF!B2160</f>
        <v>Annezin</v>
      </c>
      <c r="C2160">
        <f>_xlfn.XLOOKUP(A2160, INSEE_Communes!$A$2:$A$3783, INSEE_Communes!$F$2:$F$3783, "code introuvable")</f>
        <v>16</v>
      </c>
    </row>
    <row r="2161" spans="1:3">
      <c r="A2161" t="str">
        <f>Communes_HDF!A2161</f>
        <v>62036</v>
      </c>
      <c r="B2161" t="str">
        <f>Communes_HDF!B2161</f>
        <v>Anvin</v>
      </c>
      <c r="C2161" t="str">
        <f>_xlfn.XLOOKUP(A2161, INSEE_Communes!$A$2:$A$3783, INSEE_Communes!$F$2:$F$3783, "code introuvable")</f>
        <v>non publié</v>
      </c>
    </row>
    <row r="2162" spans="1:3">
      <c r="A2162" t="str">
        <f>Communes_HDF!A2162</f>
        <v>62037</v>
      </c>
      <c r="B2162" t="str">
        <f>Communes_HDF!B2162</f>
        <v>Anzin-Saint-Aubin</v>
      </c>
      <c r="C2162">
        <f>_xlfn.XLOOKUP(A2162, INSEE_Communes!$A$2:$A$3783, INSEE_Communes!$F$2:$F$3783, "code introuvable")</f>
        <v>5</v>
      </c>
    </row>
    <row r="2163" spans="1:3">
      <c r="A2163" t="str">
        <f>Communes_HDF!A2163</f>
        <v>62038</v>
      </c>
      <c r="B2163" t="str">
        <f>Communes_HDF!B2163</f>
        <v>Ardres</v>
      </c>
      <c r="C2163">
        <f>_xlfn.XLOOKUP(A2163, INSEE_Communes!$A$2:$A$3783, INSEE_Communes!$F$2:$F$3783, "code introuvable")</f>
        <v>15</v>
      </c>
    </row>
    <row r="2164" spans="1:3">
      <c r="A2164" t="str">
        <f>Communes_HDF!A2164</f>
        <v>62039</v>
      </c>
      <c r="B2164" t="str">
        <f>Communes_HDF!B2164</f>
        <v>Arleux-en-Gohelle</v>
      </c>
      <c r="C2164" t="str">
        <f>_xlfn.XLOOKUP(A2164, INSEE_Communes!$A$2:$A$3783, INSEE_Communes!$F$2:$F$3783, "code introuvable")</f>
        <v>non publié</v>
      </c>
    </row>
    <row r="2165" spans="1:3">
      <c r="A2165" t="str">
        <f>Communes_HDF!A2165</f>
        <v>62040</v>
      </c>
      <c r="B2165" t="str">
        <f>Communes_HDF!B2165</f>
        <v>Arques</v>
      </c>
      <c r="C2165">
        <f>_xlfn.XLOOKUP(A2165, INSEE_Communes!$A$2:$A$3783, INSEE_Communes!$F$2:$F$3783, "code introuvable")</f>
        <v>22</v>
      </c>
    </row>
    <row r="2166" spans="1:3">
      <c r="A2166" t="str">
        <f>Communes_HDF!A2166</f>
        <v>62041</v>
      </c>
      <c r="B2166" t="str">
        <f>Communes_HDF!B2166</f>
        <v>Arras</v>
      </c>
      <c r="C2166">
        <f>_xlfn.XLOOKUP(A2166, INSEE_Communes!$A$2:$A$3783, INSEE_Communes!$F$2:$F$3783, "code introuvable")</f>
        <v>26.1</v>
      </c>
    </row>
    <row r="2167" spans="1:3">
      <c r="A2167" t="str">
        <f>Communes_HDF!A2167</f>
        <v>62042</v>
      </c>
      <c r="B2167" t="str">
        <f>Communes_HDF!B2167</f>
        <v>Athies</v>
      </c>
      <c r="C2167" t="str">
        <f>_xlfn.XLOOKUP(A2167, INSEE_Communes!$A$2:$A$3783, INSEE_Communes!$F$2:$F$3783, "code introuvable")</f>
        <v>non publié</v>
      </c>
    </row>
    <row r="2168" spans="1:3">
      <c r="A2168" t="str">
        <f>Communes_HDF!A2168</f>
        <v>62044</v>
      </c>
      <c r="B2168" t="str">
        <f>Communes_HDF!B2168</f>
        <v>Attin</v>
      </c>
      <c r="C2168" t="str">
        <f>_xlfn.XLOOKUP(A2168, INSEE_Communes!$A$2:$A$3783, INSEE_Communes!$F$2:$F$3783, "code introuvable")</f>
        <v>non publié</v>
      </c>
    </row>
    <row r="2169" spans="1:3">
      <c r="A2169" t="str">
        <f>Communes_HDF!A2169</f>
        <v>62045</v>
      </c>
      <c r="B2169" t="str">
        <f>Communes_HDF!B2169</f>
        <v>Aubigny-en-Artois</v>
      </c>
      <c r="C2169" t="str">
        <f>_xlfn.XLOOKUP(A2169, INSEE_Communes!$A$2:$A$3783, INSEE_Communes!$F$2:$F$3783, "code introuvable")</f>
        <v>non publié</v>
      </c>
    </row>
    <row r="2170" spans="1:3">
      <c r="A2170" t="str">
        <f>Communes_HDF!A2170</f>
        <v>62046</v>
      </c>
      <c r="B2170" t="str">
        <f>Communes_HDF!B2170</f>
        <v>Aubin-Saint-Vaast</v>
      </c>
      <c r="C2170" t="str">
        <f>_xlfn.XLOOKUP(A2170, INSEE_Communes!$A$2:$A$3783, INSEE_Communes!$F$2:$F$3783, "code introuvable")</f>
        <v>non publié</v>
      </c>
    </row>
    <row r="2171" spans="1:3">
      <c r="A2171" t="str">
        <f>Communes_HDF!A2171</f>
        <v>62047</v>
      </c>
      <c r="B2171" t="str">
        <f>Communes_HDF!B2171</f>
        <v>Aubrometz</v>
      </c>
      <c r="C2171" t="str">
        <f>_xlfn.XLOOKUP(A2171, INSEE_Communes!$A$2:$A$3783, INSEE_Communes!$F$2:$F$3783, "code introuvable")</f>
        <v>non publié</v>
      </c>
    </row>
    <row r="2172" spans="1:3">
      <c r="A2172" t="str">
        <f>Communes_HDF!A2172</f>
        <v>62048</v>
      </c>
      <c r="B2172" t="str">
        <f>Communes_HDF!B2172</f>
        <v>Auchel</v>
      </c>
      <c r="C2172">
        <f>_xlfn.XLOOKUP(A2172, INSEE_Communes!$A$2:$A$3783, INSEE_Communes!$F$2:$F$3783, "code introuvable")</f>
        <v>32</v>
      </c>
    </row>
    <row r="2173" spans="1:3">
      <c r="A2173" t="str">
        <f>Communes_HDF!A2173</f>
        <v>62049</v>
      </c>
      <c r="B2173" t="str">
        <f>Communes_HDF!B2173</f>
        <v>Auchy-au-Bois</v>
      </c>
      <c r="C2173" t="str">
        <f>_xlfn.XLOOKUP(A2173, INSEE_Communes!$A$2:$A$3783, INSEE_Communes!$F$2:$F$3783, "code introuvable")</f>
        <v>non publié</v>
      </c>
    </row>
    <row r="2174" spans="1:3">
      <c r="A2174" t="str">
        <f>Communes_HDF!A2174</f>
        <v>62051</v>
      </c>
      <c r="B2174" t="str">
        <f>Communes_HDF!B2174</f>
        <v>Auchy-les-Mines</v>
      </c>
      <c r="C2174">
        <f>_xlfn.XLOOKUP(A2174, INSEE_Communes!$A$2:$A$3783, INSEE_Communes!$F$2:$F$3783, "code introuvable")</f>
        <v>18</v>
      </c>
    </row>
    <row r="2175" spans="1:3">
      <c r="A2175" t="str">
        <f>Communes_HDF!A2175</f>
        <v>62050</v>
      </c>
      <c r="B2175" t="str">
        <f>Communes_HDF!B2175</f>
        <v>Auchy-lès-Hesdin</v>
      </c>
      <c r="C2175" t="str">
        <f>_xlfn.XLOOKUP(A2175, INSEE_Communes!$A$2:$A$3783, INSEE_Communes!$F$2:$F$3783, "code introuvable")</f>
        <v>non publié</v>
      </c>
    </row>
    <row r="2176" spans="1:3">
      <c r="A2176" t="str">
        <f>Communes_HDF!A2176</f>
        <v>62052</v>
      </c>
      <c r="B2176" t="str">
        <f>Communes_HDF!B2176</f>
        <v>Audembert</v>
      </c>
      <c r="C2176" t="str">
        <f>_xlfn.XLOOKUP(A2176, INSEE_Communes!$A$2:$A$3783, INSEE_Communes!$F$2:$F$3783, "code introuvable")</f>
        <v>non publié</v>
      </c>
    </row>
    <row r="2177" spans="1:3">
      <c r="A2177" t="str">
        <f>Communes_HDF!A2177</f>
        <v>62053</v>
      </c>
      <c r="B2177" t="str">
        <f>Communes_HDF!B2177</f>
        <v>Audincthun</v>
      </c>
      <c r="C2177" t="str">
        <f>_xlfn.XLOOKUP(A2177, INSEE_Communes!$A$2:$A$3783, INSEE_Communes!$F$2:$F$3783, "code introuvable")</f>
        <v>non publié</v>
      </c>
    </row>
    <row r="2178" spans="1:3">
      <c r="A2178" t="str">
        <f>Communes_HDF!A2178</f>
        <v>62054</v>
      </c>
      <c r="B2178" t="str">
        <f>Communes_HDF!B2178</f>
        <v>Audinghen</v>
      </c>
      <c r="C2178" t="str">
        <f>_xlfn.XLOOKUP(A2178, INSEE_Communes!$A$2:$A$3783, INSEE_Communes!$F$2:$F$3783, "code introuvable")</f>
        <v>non publié</v>
      </c>
    </row>
    <row r="2179" spans="1:3">
      <c r="A2179" t="str">
        <f>Communes_HDF!A2179</f>
        <v>62055</v>
      </c>
      <c r="B2179" t="str">
        <f>Communes_HDF!B2179</f>
        <v>Audrehem</v>
      </c>
      <c r="C2179" t="str">
        <f>_xlfn.XLOOKUP(A2179, INSEE_Communes!$A$2:$A$3783, INSEE_Communes!$F$2:$F$3783, "code introuvable")</f>
        <v>non publié</v>
      </c>
    </row>
    <row r="2180" spans="1:3">
      <c r="A2180" t="str">
        <f>Communes_HDF!A2180</f>
        <v>62056</v>
      </c>
      <c r="B2180" t="str">
        <f>Communes_HDF!B2180</f>
        <v>Audresselles</v>
      </c>
      <c r="C2180" t="str">
        <f>_xlfn.XLOOKUP(A2180, INSEE_Communes!$A$2:$A$3783, INSEE_Communes!$F$2:$F$3783, "code introuvable")</f>
        <v>non publié</v>
      </c>
    </row>
    <row r="2181" spans="1:3">
      <c r="A2181" t="str">
        <f>Communes_HDF!A2181</f>
        <v>62057</v>
      </c>
      <c r="B2181" t="str">
        <f>Communes_HDF!B2181</f>
        <v>Audruicq</v>
      </c>
      <c r="C2181">
        <f>_xlfn.XLOOKUP(A2181, INSEE_Communes!$A$2:$A$3783, INSEE_Communes!$F$2:$F$3783, "code introuvable")</f>
        <v>15</v>
      </c>
    </row>
    <row r="2182" spans="1:3">
      <c r="A2182" t="str">
        <f>Communes_HDF!A2182</f>
        <v>62058</v>
      </c>
      <c r="B2182" t="str">
        <f>Communes_HDF!B2182</f>
        <v>Aumerval</v>
      </c>
      <c r="C2182" t="str">
        <f>_xlfn.XLOOKUP(A2182, INSEE_Communes!$A$2:$A$3783, INSEE_Communes!$F$2:$F$3783, "code introuvable")</f>
        <v>non publié</v>
      </c>
    </row>
    <row r="2183" spans="1:3">
      <c r="A2183" t="str">
        <f>Communes_HDF!A2183</f>
        <v>62059</v>
      </c>
      <c r="B2183" t="str">
        <f>Communes_HDF!B2183</f>
        <v>Autingues</v>
      </c>
      <c r="C2183" t="str">
        <f>_xlfn.XLOOKUP(A2183, INSEE_Communes!$A$2:$A$3783, INSEE_Communes!$F$2:$F$3783, "code introuvable")</f>
        <v>non publié</v>
      </c>
    </row>
    <row r="2184" spans="1:3">
      <c r="A2184" t="str">
        <f>Communes_HDF!A2184</f>
        <v>62060</v>
      </c>
      <c r="B2184" t="str">
        <f>Communes_HDF!B2184</f>
        <v>Auxi-le-Château</v>
      </c>
      <c r="C2184">
        <f>_xlfn.XLOOKUP(A2184, INSEE_Communes!$A$2:$A$3783, INSEE_Communes!$F$2:$F$3783, "code introuvable")</f>
        <v>29</v>
      </c>
    </row>
    <row r="2185" spans="1:3">
      <c r="A2185" t="str">
        <f>Communes_HDF!A2185</f>
        <v>62061</v>
      </c>
      <c r="B2185" t="str">
        <f>Communes_HDF!B2185</f>
        <v>Averdoingt</v>
      </c>
      <c r="C2185" t="str">
        <f>_xlfn.XLOOKUP(A2185, INSEE_Communes!$A$2:$A$3783, INSEE_Communes!$F$2:$F$3783, "code introuvable")</f>
        <v>non publié</v>
      </c>
    </row>
    <row r="2186" spans="1:3">
      <c r="A2186" t="str">
        <f>Communes_HDF!A2186</f>
        <v>62062</v>
      </c>
      <c r="B2186" t="str">
        <f>Communes_HDF!B2186</f>
        <v>Avesnes</v>
      </c>
      <c r="C2186" t="str">
        <f>_xlfn.XLOOKUP(A2186, INSEE_Communes!$A$2:$A$3783, INSEE_Communes!$F$2:$F$3783, "code introuvable")</f>
        <v>non publié</v>
      </c>
    </row>
    <row r="2187" spans="1:3">
      <c r="A2187" t="str">
        <f>Communes_HDF!A2187</f>
        <v>62063</v>
      </c>
      <c r="B2187" t="str">
        <f>Communes_HDF!B2187</f>
        <v>Avesnes-le-Comte</v>
      </c>
      <c r="C2187" t="str">
        <f>_xlfn.XLOOKUP(A2187, INSEE_Communes!$A$2:$A$3783, INSEE_Communes!$F$2:$F$3783, "code introuvable")</f>
        <v>non publié</v>
      </c>
    </row>
    <row r="2188" spans="1:3">
      <c r="A2188" t="str">
        <f>Communes_HDF!A2188</f>
        <v>62064</v>
      </c>
      <c r="B2188" t="str">
        <f>Communes_HDF!B2188</f>
        <v>Avesnes-lès-Bapaume</v>
      </c>
      <c r="C2188" t="str">
        <f>_xlfn.XLOOKUP(A2188, INSEE_Communes!$A$2:$A$3783, INSEE_Communes!$F$2:$F$3783, "code introuvable")</f>
        <v>non publié</v>
      </c>
    </row>
    <row r="2189" spans="1:3">
      <c r="A2189" t="str">
        <f>Communes_HDF!A2189</f>
        <v>62065</v>
      </c>
      <c r="B2189" t="str">
        <f>Communes_HDF!B2189</f>
        <v>Avion</v>
      </c>
      <c r="C2189">
        <f>_xlfn.XLOOKUP(A2189, INSEE_Communes!$A$2:$A$3783, INSEE_Communes!$F$2:$F$3783, "code introuvable")</f>
        <v>29</v>
      </c>
    </row>
    <row r="2190" spans="1:3">
      <c r="A2190" t="str">
        <f>Communes_HDF!A2190</f>
        <v>62066</v>
      </c>
      <c r="B2190" t="str">
        <f>Communes_HDF!B2190</f>
        <v>Avondance</v>
      </c>
      <c r="C2190" t="str">
        <f>_xlfn.XLOOKUP(A2190, INSEE_Communes!$A$2:$A$3783, INSEE_Communes!$F$2:$F$3783, "code introuvable")</f>
        <v>non publié</v>
      </c>
    </row>
    <row r="2191" spans="1:3">
      <c r="A2191" t="str">
        <f>Communes_HDF!A2191</f>
        <v>62067</v>
      </c>
      <c r="B2191" t="str">
        <f>Communes_HDF!B2191</f>
        <v>Avroult</v>
      </c>
      <c r="C2191" t="str">
        <f>_xlfn.XLOOKUP(A2191, INSEE_Communes!$A$2:$A$3783, INSEE_Communes!$F$2:$F$3783, "code introuvable")</f>
        <v>non publié</v>
      </c>
    </row>
    <row r="2192" spans="1:3">
      <c r="A2192" t="str">
        <f>Communes_HDF!A2192</f>
        <v>62068</v>
      </c>
      <c r="B2192" t="str">
        <f>Communes_HDF!B2192</f>
        <v>Ayette</v>
      </c>
      <c r="C2192" t="str">
        <f>_xlfn.XLOOKUP(A2192, INSEE_Communes!$A$2:$A$3783, INSEE_Communes!$F$2:$F$3783, "code introuvable")</f>
        <v>non publié</v>
      </c>
    </row>
    <row r="2193" spans="1:3">
      <c r="A2193" t="str">
        <f>Communes_HDF!A2193</f>
        <v>62069</v>
      </c>
      <c r="B2193" t="str">
        <f>Communes_HDF!B2193</f>
        <v>Azincourt</v>
      </c>
      <c r="C2193" t="str">
        <f>_xlfn.XLOOKUP(A2193, INSEE_Communes!$A$2:$A$3783, INSEE_Communes!$F$2:$F$3783, "code introuvable")</f>
        <v>non publié</v>
      </c>
    </row>
    <row r="2194" spans="1:3">
      <c r="A2194" t="str">
        <f>Communes_HDF!A2194</f>
        <v>62073</v>
      </c>
      <c r="B2194" t="str">
        <f>Communes_HDF!B2194</f>
        <v>Bailleul-Sir-Berthoult</v>
      </c>
      <c r="C2194" t="str">
        <f>_xlfn.XLOOKUP(A2194, INSEE_Communes!$A$2:$A$3783, INSEE_Communes!$F$2:$F$3783, "code introuvable")</f>
        <v>non publié</v>
      </c>
    </row>
    <row r="2195" spans="1:3">
      <c r="A2195" t="str">
        <f>Communes_HDF!A2195</f>
        <v>62070</v>
      </c>
      <c r="B2195" t="str">
        <f>Communes_HDF!B2195</f>
        <v>Bailleul-aux-Cornailles</v>
      </c>
      <c r="C2195" t="str">
        <f>_xlfn.XLOOKUP(A2195, INSEE_Communes!$A$2:$A$3783, INSEE_Communes!$F$2:$F$3783, "code introuvable")</f>
        <v>non publié</v>
      </c>
    </row>
    <row r="2196" spans="1:3">
      <c r="A2196" t="str">
        <f>Communes_HDF!A2196</f>
        <v>62071</v>
      </c>
      <c r="B2196" t="str">
        <f>Communes_HDF!B2196</f>
        <v>Bailleul-lès-Pernes</v>
      </c>
      <c r="C2196" t="str">
        <f>_xlfn.XLOOKUP(A2196, INSEE_Communes!$A$2:$A$3783, INSEE_Communes!$F$2:$F$3783, "code introuvable")</f>
        <v>non publié</v>
      </c>
    </row>
    <row r="2197" spans="1:3">
      <c r="A2197" t="str">
        <f>Communes_HDF!A2197</f>
        <v>62072</v>
      </c>
      <c r="B2197" t="str">
        <f>Communes_HDF!B2197</f>
        <v>Bailleulmont</v>
      </c>
      <c r="C2197" t="str">
        <f>_xlfn.XLOOKUP(A2197, INSEE_Communes!$A$2:$A$3783, INSEE_Communes!$F$2:$F$3783, "code introuvable")</f>
        <v>non publié</v>
      </c>
    </row>
    <row r="2198" spans="1:3">
      <c r="A2198" t="str">
        <f>Communes_HDF!A2198</f>
        <v>62074</v>
      </c>
      <c r="B2198" t="str">
        <f>Communes_HDF!B2198</f>
        <v>Bailleulval</v>
      </c>
      <c r="C2198" t="str">
        <f>_xlfn.XLOOKUP(A2198, INSEE_Communes!$A$2:$A$3783, INSEE_Communes!$F$2:$F$3783, "code introuvable")</f>
        <v>non publié</v>
      </c>
    </row>
    <row r="2199" spans="1:3">
      <c r="A2199" t="str">
        <f>Communes_HDF!A2199</f>
        <v>62075</v>
      </c>
      <c r="B2199" t="str">
        <f>Communes_HDF!B2199</f>
        <v>Baincthun</v>
      </c>
      <c r="C2199" t="str">
        <f>_xlfn.XLOOKUP(A2199, INSEE_Communes!$A$2:$A$3783, INSEE_Communes!$F$2:$F$3783, "code introuvable")</f>
        <v>non publié</v>
      </c>
    </row>
    <row r="2200" spans="1:3">
      <c r="A2200" t="str">
        <f>Communes_HDF!A2200</f>
        <v>62076</v>
      </c>
      <c r="B2200" t="str">
        <f>Communes_HDF!B2200</f>
        <v>Bainghen</v>
      </c>
      <c r="C2200" t="str">
        <f>_xlfn.XLOOKUP(A2200, INSEE_Communes!$A$2:$A$3783, INSEE_Communes!$F$2:$F$3783, "code introuvable")</f>
        <v>non publié</v>
      </c>
    </row>
    <row r="2201" spans="1:3">
      <c r="A2201" t="str">
        <f>Communes_HDF!A2201</f>
        <v>62077</v>
      </c>
      <c r="B2201" t="str">
        <f>Communes_HDF!B2201</f>
        <v>Bajus</v>
      </c>
      <c r="C2201" t="str">
        <f>_xlfn.XLOOKUP(A2201, INSEE_Communes!$A$2:$A$3783, INSEE_Communes!$F$2:$F$3783, "code introuvable")</f>
        <v>non publié</v>
      </c>
    </row>
    <row r="2202" spans="1:3">
      <c r="A2202" t="str">
        <f>Communes_HDF!A2202</f>
        <v>62078</v>
      </c>
      <c r="B2202" t="str">
        <f>Communes_HDF!B2202</f>
        <v>Balinghem</v>
      </c>
      <c r="C2202" t="str">
        <f>_xlfn.XLOOKUP(A2202, INSEE_Communes!$A$2:$A$3783, INSEE_Communes!$F$2:$F$3783, "code introuvable")</f>
        <v>non publié</v>
      </c>
    </row>
    <row r="2203" spans="1:3">
      <c r="A2203" t="str">
        <f>Communes_HDF!A2203</f>
        <v>62079</v>
      </c>
      <c r="B2203" t="str">
        <f>Communes_HDF!B2203</f>
        <v>Bancourt</v>
      </c>
      <c r="C2203" t="str">
        <f>_xlfn.XLOOKUP(A2203, INSEE_Communes!$A$2:$A$3783, INSEE_Communes!$F$2:$F$3783, "code introuvable")</f>
        <v>non publié</v>
      </c>
    </row>
    <row r="2204" spans="1:3">
      <c r="A2204" t="str">
        <f>Communes_HDF!A2204</f>
        <v>62080</v>
      </c>
      <c r="B2204" t="str">
        <f>Communes_HDF!B2204</f>
        <v>Bapaume</v>
      </c>
      <c r="C2204">
        <f>_xlfn.XLOOKUP(A2204, INSEE_Communes!$A$2:$A$3783, INSEE_Communes!$F$2:$F$3783, "code introuvable")</f>
        <v>25</v>
      </c>
    </row>
    <row r="2205" spans="1:3">
      <c r="A2205" t="str">
        <f>Communes_HDF!A2205</f>
        <v>62081</v>
      </c>
      <c r="B2205" t="str">
        <f>Communes_HDF!B2205</f>
        <v>Baralle</v>
      </c>
      <c r="C2205" t="str">
        <f>_xlfn.XLOOKUP(A2205, INSEE_Communes!$A$2:$A$3783, INSEE_Communes!$F$2:$F$3783, "code introuvable")</f>
        <v>non publié</v>
      </c>
    </row>
    <row r="2206" spans="1:3">
      <c r="A2206" t="str">
        <f>Communes_HDF!A2206</f>
        <v>62082</v>
      </c>
      <c r="B2206" t="str">
        <f>Communes_HDF!B2206</f>
        <v>Barastre</v>
      </c>
      <c r="C2206" t="str">
        <f>_xlfn.XLOOKUP(A2206, INSEE_Communes!$A$2:$A$3783, INSEE_Communes!$F$2:$F$3783, "code introuvable")</f>
        <v>non publié</v>
      </c>
    </row>
    <row r="2207" spans="1:3">
      <c r="A2207" t="str">
        <f>Communes_HDF!A2207</f>
        <v>62083</v>
      </c>
      <c r="B2207" t="str">
        <f>Communes_HDF!B2207</f>
        <v>Barlin</v>
      </c>
      <c r="C2207">
        <f>_xlfn.XLOOKUP(A2207, INSEE_Communes!$A$2:$A$3783, INSEE_Communes!$F$2:$F$3783, "code introuvable")</f>
        <v>25</v>
      </c>
    </row>
    <row r="2208" spans="1:3">
      <c r="A2208" t="str">
        <f>Communes_HDF!A2208</f>
        <v>62084</v>
      </c>
      <c r="B2208" t="str">
        <f>Communes_HDF!B2208</f>
        <v>Barly</v>
      </c>
      <c r="C2208" t="str">
        <f>_xlfn.XLOOKUP(A2208, INSEE_Communes!$A$2:$A$3783, INSEE_Communes!$F$2:$F$3783, "code introuvable")</f>
        <v>non publié</v>
      </c>
    </row>
    <row r="2209" spans="1:3">
      <c r="A2209" t="str">
        <f>Communes_HDF!A2209</f>
        <v>62085</v>
      </c>
      <c r="B2209" t="str">
        <f>Communes_HDF!B2209</f>
        <v>Basseux</v>
      </c>
      <c r="C2209" t="str">
        <f>_xlfn.XLOOKUP(A2209, INSEE_Communes!$A$2:$A$3783, INSEE_Communes!$F$2:$F$3783, "code introuvable")</f>
        <v>non publié</v>
      </c>
    </row>
    <row r="2210" spans="1:3">
      <c r="A2210" t="str">
        <f>Communes_HDF!A2210</f>
        <v>62086</v>
      </c>
      <c r="B2210" t="str">
        <f>Communes_HDF!B2210</f>
        <v>Bavincourt</v>
      </c>
      <c r="C2210" t="str">
        <f>_xlfn.XLOOKUP(A2210, INSEE_Communes!$A$2:$A$3783, INSEE_Communes!$F$2:$F$3783, "code introuvable")</f>
        <v>non publié</v>
      </c>
    </row>
    <row r="2211" spans="1:3">
      <c r="A2211" t="str">
        <f>Communes_HDF!A2211</f>
        <v>62088</v>
      </c>
      <c r="B2211" t="str">
        <f>Communes_HDF!B2211</f>
        <v>Bayenghem-lès-Seninghem</v>
      </c>
      <c r="C2211" t="str">
        <f>_xlfn.XLOOKUP(A2211, INSEE_Communes!$A$2:$A$3783, INSEE_Communes!$F$2:$F$3783, "code introuvable")</f>
        <v>non publié</v>
      </c>
    </row>
    <row r="2212" spans="1:3">
      <c r="A2212" t="str">
        <f>Communes_HDF!A2212</f>
        <v>62087</v>
      </c>
      <c r="B2212" t="str">
        <f>Communes_HDF!B2212</f>
        <v>Bayenghem-lès-Éperlecques</v>
      </c>
      <c r="C2212" t="str">
        <f>_xlfn.XLOOKUP(A2212, INSEE_Communes!$A$2:$A$3783, INSEE_Communes!$F$2:$F$3783, "code introuvable")</f>
        <v>non publié</v>
      </c>
    </row>
    <row r="2213" spans="1:3">
      <c r="A2213" t="str">
        <f>Communes_HDF!A2213</f>
        <v>62089</v>
      </c>
      <c r="B2213" t="str">
        <f>Communes_HDF!B2213</f>
        <v>Bazinghen</v>
      </c>
      <c r="C2213" t="str">
        <f>_xlfn.XLOOKUP(A2213, INSEE_Communes!$A$2:$A$3783, INSEE_Communes!$F$2:$F$3783, "code introuvable")</f>
        <v>non publié</v>
      </c>
    </row>
    <row r="2214" spans="1:3">
      <c r="A2214" t="str">
        <f>Communes_HDF!A2214</f>
        <v>62091</v>
      </c>
      <c r="B2214" t="str">
        <f>Communes_HDF!B2214</f>
        <v>Beaudricourt</v>
      </c>
      <c r="C2214" t="str">
        <f>_xlfn.XLOOKUP(A2214, INSEE_Communes!$A$2:$A$3783, INSEE_Communes!$F$2:$F$3783, "code introuvable")</f>
        <v>non publié</v>
      </c>
    </row>
    <row r="2215" spans="1:3">
      <c r="A2215" t="str">
        <f>Communes_HDF!A2215</f>
        <v>62092</v>
      </c>
      <c r="B2215" t="str">
        <f>Communes_HDF!B2215</f>
        <v>Beaufort-Blavincourt</v>
      </c>
      <c r="C2215" t="str">
        <f>_xlfn.XLOOKUP(A2215, INSEE_Communes!$A$2:$A$3783, INSEE_Communes!$F$2:$F$3783, "code introuvable")</f>
        <v>non publié</v>
      </c>
    </row>
    <row r="2216" spans="1:3">
      <c r="A2216" t="str">
        <f>Communes_HDF!A2216</f>
        <v>62093</v>
      </c>
      <c r="B2216" t="str">
        <f>Communes_HDF!B2216</f>
        <v>Beaulencourt</v>
      </c>
      <c r="C2216" t="str">
        <f>_xlfn.XLOOKUP(A2216, INSEE_Communes!$A$2:$A$3783, INSEE_Communes!$F$2:$F$3783, "code introuvable")</f>
        <v>non publié</v>
      </c>
    </row>
    <row r="2217" spans="1:3">
      <c r="A2217" t="str">
        <f>Communes_HDF!A2217</f>
        <v>62094</v>
      </c>
      <c r="B2217" t="str">
        <f>Communes_HDF!B2217</f>
        <v>Beaumerie-Saint-Martin</v>
      </c>
      <c r="C2217" t="str">
        <f>_xlfn.XLOOKUP(A2217, INSEE_Communes!$A$2:$A$3783, INSEE_Communes!$F$2:$F$3783, "code introuvable")</f>
        <v>non publié</v>
      </c>
    </row>
    <row r="2218" spans="1:3">
      <c r="A2218" t="str">
        <f>Communes_HDF!A2218</f>
        <v>62095</v>
      </c>
      <c r="B2218" t="str">
        <f>Communes_HDF!B2218</f>
        <v>Beaumetz-lès-Aire</v>
      </c>
      <c r="C2218" t="str">
        <f>_xlfn.XLOOKUP(A2218, INSEE_Communes!$A$2:$A$3783, INSEE_Communes!$F$2:$F$3783, "code introuvable")</f>
        <v>non publié</v>
      </c>
    </row>
    <row r="2219" spans="1:3">
      <c r="A2219" t="str">
        <f>Communes_HDF!A2219</f>
        <v>62096</v>
      </c>
      <c r="B2219" t="str">
        <f>Communes_HDF!B2219</f>
        <v>Beaumetz-lès-Cambrai</v>
      </c>
      <c r="C2219" t="str">
        <f>_xlfn.XLOOKUP(A2219, INSEE_Communes!$A$2:$A$3783, INSEE_Communes!$F$2:$F$3783, "code introuvable")</f>
        <v>non publié</v>
      </c>
    </row>
    <row r="2220" spans="1:3">
      <c r="A2220" t="str">
        <f>Communes_HDF!A2220</f>
        <v>62097</v>
      </c>
      <c r="B2220" t="str">
        <f>Communes_HDF!B2220</f>
        <v>Beaumetz-lès-Loges</v>
      </c>
      <c r="C2220" t="str">
        <f>_xlfn.XLOOKUP(A2220, INSEE_Communes!$A$2:$A$3783, INSEE_Communes!$F$2:$F$3783, "code introuvable")</f>
        <v>non publié</v>
      </c>
    </row>
    <row r="2221" spans="1:3">
      <c r="A2221" t="str">
        <f>Communes_HDF!A2221</f>
        <v>62099</v>
      </c>
      <c r="B2221" t="str">
        <f>Communes_HDF!B2221</f>
        <v>Beaurains</v>
      </c>
      <c r="C2221">
        <f>_xlfn.XLOOKUP(A2221, INSEE_Communes!$A$2:$A$3783, INSEE_Communes!$F$2:$F$3783, "code introuvable")</f>
        <v>16</v>
      </c>
    </row>
    <row r="2222" spans="1:3">
      <c r="A2222" t="str">
        <f>Communes_HDF!A2222</f>
        <v>62100</v>
      </c>
      <c r="B2222" t="str">
        <f>Communes_HDF!B2222</f>
        <v>Beaurainville</v>
      </c>
      <c r="C2222" t="str">
        <f>_xlfn.XLOOKUP(A2222, INSEE_Communes!$A$2:$A$3783, INSEE_Communes!$F$2:$F$3783, "code introuvable")</f>
        <v>non publié</v>
      </c>
    </row>
    <row r="2223" spans="1:3">
      <c r="A2223" t="str">
        <f>Communes_HDF!A2223</f>
        <v>62881</v>
      </c>
      <c r="B2223" t="str">
        <f>Communes_HDF!B2223</f>
        <v>Beauvoir-Wavans</v>
      </c>
      <c r="C2223" t="str">
        <f>_xlfn.XLOOKUP(A2223, INSEE_Communes!$A$2:$A$3783, INSEE_Communes!$F$2:$F$3783, "code introuvable")</f>
        <v>non publié</v>
      </c>
    </row>
    <row r="2224" spans="1:3">
      <c r="A2224" t="str">
        <f>Communes_HDF!A2224</f>
        <v>62101</v>
      </c>
      <c r="B2224" t="str">
        <f>Communes_HDF!B2224</f>
        <v>Beauvois</v>
      </c>
      <c r="C2224" t="str">
        <f>_xlfn.XLOOKUP(A2224, INSEE_Communes!$A$2:$A$3783, INSEE_Communes!$F$2:$F$3783, "code introuvable")</f>
        <v>non publié</v>
      </c>
    </row>
    <row r="2225" spans="1:3">
      <c r="A2225" t="str">
        <f>Communes_HDF!A2225</f>
        <v>62105</v>
      </c>
      <c r="B2225" t="str">
        <f>Communes_HDF!B2225</f>
        <v>Belle-et-Houllefort</v>
      </c>
      <c r="C2225" t="str">
        <f>_xlfn.XLOOKUP(A2225, INSEE_Communes!$A$2:$A$3783, INSEE_Communes!$F$2:$F$3783, "code introuvable")</f>
        <v>non publié</v>
      </c>
    </row>
    <row r="2226" spans="1:3">
      <c r="A2226" t="str">
        <f>Communes_HDF!A2226</f>
        <v>62104</v>
      </c>
      <c r="B2226" t="str">
        <f>Communes_HDF!B2226</f>
        <v>Bellebrune</v>
      </c>
      <c r="C2226" t="str">
        <f>_xlfn.XLOOKUP(A2226, INSEE_Communes!$A$2:$A$3783, INSEE_Communes!$F$2:$F$3783, "code introuvable")</f>
        <v>non publié</v>
      </c>
    </row>
    <row r="2227" spans="1:3">
      <c r="A2227" t="str">
        <f>Communes_HDF!A2227</f>
        <v>62471</v>
      </c>
      <c r="B2227" t="str">
        <f>Communes_HDF!B2227</f>
        <v>Bellinghem</v>
      </c>
      <c r="C2227" t="str">
        <f>_xlfn.XLOOKUP(A2227, INSEE_Communes!$A$2:$A$3783, INSEE_Communes!$F$2:$F$3783, "code introuvable")</f>
        <v>non publié</v>
      </c>
    </row>
    <row r="2228" spans="1:3">
      <c r="A2228" t="str">
        <f>Communes_HDF!A2228</f>
        <v>62106</v>
      </c>
      <c r="B2228" t="str">
        <f>Communes_HDF!B2228</f>
        <v>Bellonne</v>
      </c>
      <c r="C2228" t="str">
        <f>_xlfn.XLOOKUP(A2228, INSEE_Communes!$A$2:$A$3783, INSEE_Communes!$F$2:$F$3783, "code introuvable")</f>
        <v>non publié</v>
      </c>
    </row>
    <row r="2229" spans="1:3">
      <c r="A2229" t="str">
        <f>Communes_HDF!A2229</f>
        <v>62108</v>
      </c>
      <c r="B2229" t="str">
        <f>Communes_HDF!B2229</f>
        <v>Berck</v>
      </c>
      <c r="C2229">
        <f>_xlfn.XLOOKUP(A2229, INSEE_Communes!$A$2:$A$3783, INSEE_Communes!$F$2:$F$3783, "code introuvable")</f>
        <v>21</v>
      </c>
    </row>
    <row r="2230" spans="1:3">
      <c r="A2230" t="str">
        <f>Communes_HDF!A2230</f>
        <v>62109</v>
      </c>
      <c r="B2230" t="str">
        <f>Communes_HDF!B2230</f>
        <v>Bergueneuse</v>
      </c>
      <c r="C2230" t="str">
        <f>_xlfn.XLOOKUP(A2230, INSEE_Communes!$A$2:$A$3783, INSEE_Communes!$F$2:$F$3783, "code introuvable")</f>
        <v>non publié</v>
      </c>
    </row>
    <row r="2231" spans="1:3">
      <c r="A2231" t="str">
        <f>Communes_HDF!A2231</f>
        <v>62111</v>
      </c>
      <c r="B2231" t="str">
        <f>Communes_HDF!B2231</f>
        <v>Berlencourt-le-Cauroy</v>
      </c>
      <c r="C2231" t="str">
        <f>_xlfn.XLOOKUP(A2231, INSEE_Communes!$A$2:$A$3783, INSEE_Communes!$F$2:$F$3783, "code introuvable")</f>
        <v>non publié</v>
      </c>
    </row>
    <row r="2232" spans="1:3">
      <c r="A2232" t="str">
        <f>Communes_HDF!A2232</f>
        <v>62113</v>
      </c>
      <c r="B2232" t="str">
        <f>Communes_HDF!B2232</f>
        <v>Berles-Monchel</v>
      </c>
      <c r="C2232" t="str">
        <f>_xlfn.XLOOKUP(A2232, INSEE_Communes!$A$2:$A$3783, INSEE_Communes!$F$2:$F$3783, "code introuvable")</f>
        <v>non publié</v>
      </c>
    </row>
    <row r="2233" spans="1:3">
      <c r="A2233" t="str">
        <f>Communes_HDF!A2233</f>
        <v>62112</v>
      </c>
      <c r="B2233" t="str">
        <f>Communes_HDF!B2233</f>
        <v>Berles-au-Bois</v>
      </c>
      <c r="C2233" t="str">
        <f>_xlfn.XLOOKUP(A2233, INSEE_Communes!$A$2:$A$3783, INSEE_Communes!$F$2:$F$3783, "code introuvable")</f>
        <v>non publié</v>
      </c>
    </row>
    <row r="2234" spans="1:3">
      <c r="A2234" t="str">
        <f>Communes_HDF!A2234</f>
        <v>62114</v>
      </c>
      <c r="B2234" t="str">
        <f>Communes_HDF!B2234</f>
        <v>Bermicourt</v>
      </c>
      <c r="C2234" t="str">
        <f>_xlfn.XLOOKUP(A2234, INSEE_Communes!$A$2:$A$3783, INSEE_Communes!$F$2:$F$3783, "code introuvable")</f>
        <v>non publié</v>
      </c>
    </row>
    <row r="2235" spans="1:3">
      <c r="A2235" t="str">
        <f>Communes_HDF!A2235</f>
        <v>62115</v>
      </c>
      <c r="B2235" t="str">
        <f>Communes_HDF!B2235</f>
        <v>Berneville</v>
      </c>
      <c r="C2235" t="str">
        <f>_xlfn.XLOOKUP(A2235, INSEE_Communes!$A$2:$A$3783, INSEE_Communes!$F$2:$F$3783, "code introuvable")</f>
        <v>non publié</v>
      </c>
    </row>
    <row r="2236" spans="1:3">
      <c r="A2236" t="str">
        <f>Communes_HDF!A2236</f>
        <v>62116</v>
      </c>
      <c r="B2236" t="str">
        <f>Communes_HDF!B2236</f>
        <v>Bernieulles</v>
      </c>
      <c r="C2236" t="str">
        <f>_xlfn.XLOOKUP(A2236, INSEE_Communes!$A$2:$A$3783, INSEE_Communes!$F$2:$F$3783, "code introuvable")</f>
        <v>non publié</v>
      </c>
    </row>
    <row r="2237" spans="1:3">
      <c r="A2237" t="str">
        <f>Communes_HDF!A2237</f>
        <v>62117</v>
      </c>
      <c r="B2237" t="str">
        <f>Communes_HDF!B2237</f>
        <v>Bertincourt</v>
      </c>
      <c r="C2237" t="str">
        <f>_xlfn.XLOOKUP(A2237, INSEE_Communes!$A$2:$A$3783, INSEE_Communes!$F$2:$F$3783, "code introuvable")</f>
        <v>non publié</v>
      </c>
    </row>
    <row r="2238" spans="1:3">
      <c r="A2238" t="str">
        <f>Communes_HDF!A2238</f>
        <v>62120</v>
      </c>
      <c r="B2238" t="str">
        <f>Communes_HDF!B2238</f>
        <v>Beugin</v>
      </c>
      <c r="C2238" t="str">
        <f>_xlfn.XLOOKUP(A2238, INSEE_Communes!$A$2:$A$3783, INSEE_Communes!$F$2:$F$3783, "code introuvable")</f>
        <v>non publié</v>
      </c>
    </row>
    <row r="2239" spans="1:3">
      <c r="A2239" t="str">
        <f>Communes_HDF!A2239</f>
        <v>62122</v>
      </c>
      <c r="B2239" t="str">
        <f>Communes_HDF!B2239</f>
        <v>Beugny</v>
      </c>
      <c r="C2239" t="str">
        <f>_xlfn.XLOOKUP(A2239, INSEE_Communes!$A$2:$A$3783, INSEE_Communes!$F$2:$F$3783, "code introuvable")</f>
        <v>non publié</v>
      </c>
    </row>
    <row r="2240" spans="1:3">
      <c r="A2240" t="str">
        <f>Communes_HDF!A2240</f>
        <v>62121</v>
      </c>
      <c r="B2240" t="str">
        <f>Communes_HDF!B2240</f>
        <v>Beugnâtre</v>
      </c>
      <c r="C2240" t="str">
        <f>_xlfn.XLOOKUP(A2240, INSEE_Communes!$A$2:$A$3783, INSEE_Communes!$F$2:$F$3783, "code introuvable")</f>
        <v>non publié</v>
      </c>
    </row>
    <row r="2241" spans="1:3">
      <c r="A2241" t="str">
        <f>Communes_HDF!A2241</f>
        <v>62123</v>
      </c>
      <c r="B2241" t="str">
        <f>Communes_HDF!B2241</f>
        <v>Beussent</v>
      </c>
      <c r="C2241" t="str">
        <f>_xlfn.XLOOKUP(A2241, INSEE_Communes!$A$2:$A$3783, INSEE_Communes!$F$2:$F$3783, "code introuvable")</f>
        <v>non publié</v>
      </c>
    </row>
    <row r="2242" spans="1:3">
      <c r="A2242" t="str">
        <f>Communes_HDF!A2242</f>
        <v>62124</v>
      </c>
      <c r="B2242" t="str">
        <f>Communes_HDF!B2242</f>
        <v>Beutin</v>
      </c>
      <c r="C2242" t="str">
        <f>_xlfn.XLOOKUP(A2242, INSEE_Communes!$A$2:$A$3783, INSEE_Communes!$F$2:$F$3783, "code introuvable")</f>
        <v>non publié</v>
      </c>
    </row>
    <row r="2243" spans="1:3">
      <c r="A2243" t="str">
        <f>Communes_HDF!A2243</f>
        <v>62125</v>
      </c>
      <c r="B2243" t="str">
        <f>Communes_HDF!B2243</f>
        <v>Beuvrequen</v>
      </c>
      <c r="C2243" t="str">
        <f>_xlfn.XLOOKUP(A2243, INSEE_Communes!$A$2:$A$3783, INSEE_Communes!$F$2:$F$3783, "code introuvable")</f>
        <v>non publié</v>
      </c>
    </row>
    <row r="2244" spans="1:3">
      <c r="A2244" t="str">
        <f>Communes_HDF!A2244</f>
        <v>62126</v>
      </c>
      <c r="B2244" t="str">
        <f>Communes_HDF!B2244</f>
        <v>Beuvry</v>
      </c>
      <c r="C2244">
        <f>_xlfn.XLOOKUP(A2244, INSEE_Communes!$A$2:$A$3783, INSEE_Communes!$F$2:$F$3783, "code introuvable")</f>
        <v>20</v>
      </c>
    </row>
    <row r="2245" spans="1:3">
      <c r="A2245" t="str">
        <f>Communes_HDF!A2245</f>
        <v>62127</v>
      </c>
      <c r="B2245" t="str">
        <f>Communes_HDF!B2245</f>
        <v>Bezinghem</v>
      </c>
      <c r="C2245" t="str">
        <f>_xlfn.XLOOKUP(A2245, INSEE_Communes!$A$2:$A$3783, INSEE_Communes!$F$2:$F$3783, "code introuvable")</f>
        <v>non publié</v>
      </c>
    </row>
    <row r="2246" spans="1:3">
      <c r="A2246" t="str">
        <f>Communes_HDF!A2246</f>
        <v>62128</v>
      </c>
      <c r="B2246" t="str">
        <f>Communes_HDF!B2246</f>
        <v>Biache-Saint-Vaast</v>
      </c>
      <c r="C2246">
        <f>_xlfn.XLOOKUP(A2246, INSEE_Communes!$A$2:$A$3783, INSEE_Communes!$F$2:$F$3783, "code introuvable")</f>
        <v>11</v>
      </c>
    </row>
    <row r="2247" spans="1:3">
      <c r="A2247" t="str">
        <f>Communes_HDF!A2247</f>
        <v>62129</v>
      </c>
      <c r="B2247" t="str">
        <f>Communes_HDF!B2247</f>
        <v>Biefvillers-lès-Bapaume</v>
      </c>
      <c r="C2247" t="str">
        <f>_xlfn.XLOOKUP(A2247, INSEE_Communes!$A$2:$A$3783, INSEE_Communes!$F$2:$F$3783, "code introuvable")</f>
        <v>non publié</v>
      </c>
    </row>
    <row r="2248" spans="1:3">
      <c r="A2248" t="str">
        <f>Communes_HDF!A2248</f>
        <v>62130</v>
      </c>
      <c r="B2248" t="str">
        <f>Communes_HDF!B2248</f>
        <v>Bienvillers-au-Bois</v>
      </c>
      <c r="C2248" t="str">
        <f>_xlfn.XLOOKUP(A2248, INSEE_Communes!$A$2:$A$3783, INSEE_Communes!$F$2:$F$3783, "code introuvable")</f>
        <v>non publié</v>
      </c>
    </row>
    <row r="2249" spans="1:3">
      <c r="A2249" t="str">
        <f>Communes_HDF!A2249</f>
        <v>62131</v>
      </c>
      <c r="B2249" t="str">
        <f>Communes_HDF!B2249</f>
        <v>Bihucourt</v>
      </c>
      <c r="C2249" t="str">
        <f>_xlfn.XLOOKUP(A2249, INSEE_Communes!$A$2:$A$3783, INSEE_Communes!$F$2:$F$3783, "code introuvable")</f>
        <v>non publié</v>
      </c>
    </row>
    <row r="2250" spans="1:3">
      <c r="A2250" t="str">
        <f>Communes_HDF!A2250</f>
        <v>62132</v>
      </c>
      <c r="B2250" t="str">
        <f>Communes_HDF!B2250</f>
        <v>Billy-Berclau</v>
      </c>
      <c r="C2250">
        <f>_xlfn.XLOOKUP(A2250, INSEE_Communes!$A$2:$A$3783, INSEE_Communes!$F$2:$F$3783, "code introuvable")</f>
        <v>10</v>
      </c>
    </row>
    <row r="2251" spans="1:3">
      <c r="A2251" t="str">
        <f>Communes_HDF!A2251</f>
        <v>62133</v>
      </c>
      <c r="B2251" t="str">
        <f>Communes_HDF!B2251</f>
        <v>Billy-Montigny</v>
      </c>
      <c r="C2251">
        <f>_xlfn.XLOOKUP(A2251, INSEE_Communes!$A$2:$A$3783, INSEE_Communes!$F$2:$F$3783, "code introuvable")</f>
        <v>31</v>
      </c>
    </row>
    <row r="2252" spans="1:3">
      <c r="A2252" t="str">
        <f>Communes_HDF!A2252</f>
        <v>62134</v>
      </c>
      <c r="B2252" t="str">
        <f>Communes_HDF!B2252</f>
        <v>Bimont</v>
      </c>
      <c r="C2252" t="str">
        <f>_xlfn.XLOOKUP(A2252, INSEE_Communes!$A$2:$A$3783, INSEE_Communes!$F$2:$F$3783, "code introuvable")</f>
        <v>non publié</v>
      </c>
    </row>
    <row r="2253" spans="1:3">
      <c r="A2253" t="str">
        <f>Communes_HDF!A2253</f>
        <v>62135</v>
      </c>
      <c r="B2253" t="str">
        <f>Communes_HDF!B2253</f>
        <v>Blairville</v>
      </c>
      <c r="C2253" t="str">
        <f>_xlfn.XLOOKUP(A2253, INSEE_Communes!$A$2:$A$3783, INSEE_Communes!$F$2:$F$3783, "code introuvable")</f>
        <v>non publié</v>
      </c>
    </row>
    <row r="2254" spans="1:3">
      <c r="A2254" t="str">
        <f>Communes_HDF!A2254</f>
        <v>62137</v>
      </c>
      <c r="B2254" t="str">
        <f>Communes_HDF!B2254</f>
        <v>Blangerval-Blangermont</v>
      </c>
      <c r="C2254" t="str">
        <f>_xlfn.XLOOKUP(A2254, INSEE_Communes!$A$2:$A$3783, INSEE_Communes!$F$2:$F$3783, "code introuvable")</f>
        <v>non publié</v>
      </c>
    </row>
    <row r="2255" spans="1:3">
      <c r="A2255" t="str">
        <f>Communes_HDF!A2255</f>
        <v>62138</v>
      </c>
      <c r="B2255" t="str">
        <f>Communes_HDF!B2255</f>
        <v>Blangy-sur-Ternoise</v>
      </c>
      <c r="C2255" t="str">
        <f>_xlfn.XLOOKUP(A2255, INSEE_Communes!$A$2:$A$3783, INSEE_Communes!$F$2:$F$3783, "code introuvable")</f>
        <v>non publié</v>
      </c>
    </row>
    <row r="2256" spans="1:3">
      <c r="A2256" t="str">
        <f>Communes_HDF!A2256</f>
        <v>62139</v>
      </c>
      <c r="B2256" t="str">
        <f>Communes_HDF!B2256</f>
        <v>Blendecques</v>
      </c>
      <c r="C2256">
        <f>_xlfn.XLOOKUP(A2256, INSEE_Communes!$A$2:$A$3783, INSEE_Communes!$F$2:$F$3783, "code introuvable")</f>
        <v>19</v>
      </c>
    </row>
    <row r="2257" spans="1:3">
      <c r="A2257" t="str">
        <f>Communes_HDF!A2257</f>
        <v>62141</v>
      </c>
      <c r="B2257" t="str">
        <f>Communes_HDF!B2257</f>
        <v>Blessy</v>
      </c>
      <c r="C2257" t="str">
        <f>_xlfn.XLOOKUP(A2257, INSEE_Communes!$A$2:$A$3783, INSEE_Communes!$F$2:$F$3783, "code introuvable")</f>
        <v>non publié</v>
      </c>
    </row>
    <row r="2258" spans="1:3">
      <c r="A2258" t="str">
        <f>Communes_HDF!A2258</f>
        <v>62142</v>
      </c>
      <c r="B2258" t="str">
        <f>Communes_HDF!B2258</f>
        <v>Blingel</v>
      </c>
      <c r="C2258" t="str">
        <f>_xlfn.XLOOKUP(A2258, INSEE_Communes!$A$2:$A$3783, INSEE_Communes!$F$2:$F$3783, "code introuvable")</f>
        <v>non publié</v>
      </c>
    </row>
    <row r="2259" spans="1:3">
      <c r="A2259" t="str">
        <f>Communes_HDF!A2259</f>
        <v>62140</v>
      </c>
      <c r="B2259" t="str">
        <f>Communes_HDF!B2259</f>
        <v>Bléquin</v>
      </c>
      <c r="C2259" t="str">
        <f>_xlfn.XLOOKUP(A2259, INSEE_Communes!$A$2:$A$3783, INSEE_Communes!$F$2:$F$3783, "code introuvable")</f>
        <v>non publié</v>
      </c>
    </row>
    <row r="2260" spans="1:3">
      <c r="A2260" t="str">
        <f>Communes_HDF!A2260</f>
        <v>62143</v>
      </c>
      <c r="B2260" t="str">
        <f>Communes_HDF!B2260</f>
        <v>Boffles</v>
      </c>
      <c r="C2260" t="str">
        <f>_xlfn.XLOOKUP(A2260, INSEE_Communes!$A$2:$A$3783, INSEE_Communes!$F$2:$F$3783, "code introuvable")</f>
        <v>non publié</v>
      </c>
    </row>
    <row r="2261" spans="1:3">
      <c r="A2261" t="str">
        <f>Communes_HDF!A2261</f>
        <v>62144</v>
      </c>
      <c r="B2261" t="str">
        <f>Communes_HDF!B2261</f>
        <v>Boiry-Becquerelle</v>
      </c>
      <c r="C2261" t="str">
        <f>_xlfn.XLOOKUP(A2261, INSEE_Communes!$A$2:$A$3783, INSEE_Communes!$F$2:$F$3783, "code introuvable")</f>
        <v>non publié</v>
      </c>
    </row>
    <row r="2262" spans="1:3">
      <c r="A2262" t="str">
        <f>Communes_HDF!A2262</f>
        <v>62145</v>
      </c>
      <c r="B2262" t="str">
        <f>Communes_HDF!B2262</f>
        <v>Boiry-Notre-Dame</v>
      </c>
      <c r="C2262" t="str">
        <f>_xlfn.XLOOKUP(A2262, INSEE_Communes!$A$2:$A$3783, INSEE_Communes!$F$2:$F$3783, "code introuvable")</f>
        <v>non publié</v>
      </c>
    </row>
    <row r="2263" spans="1:3">
      <c r="A2263" t="str">
        <f>Communes_HDF!A2263</f>
        <v>62146</v>
      </c>
      <c r="B2263" t="str">
        <f>Communes_HDF!B2263</f>
        <v>Boiry-Saint-Martin</v>
      </c>
      <c r="C2263" t="str">
        <f>_xlfn.XLOOKUP(A2263, INSEE_Communes!$A$2:$A$3783, INSEE_Communes!$F$2:$F$3783, "code introuvable")</f>
        <v>non publié</v>
      </c>
    </row>
    <row r="2264" spans="1:3">
      <c r="A2264" t="str">
        <f>Communes_HDF!A2264</f>
        <v>62147</v>
      </c>
      <c r="B2264" t="str">
        <f>Communes_HDF!B2264</f>
        <v>Boiry-Sainte-Rictrude</v>
      </c>
      <c r="C2264" t="str">
        <f>_xlfn.XLOOKUP(A2264, INSEE_Communes!$A$2:$A$3783, INSEE_Communes!$F$2:$F$3783, "code introuvable")</f>
        <v>non publié</v>
      </c>
    </row>
    <row r="2265" spans="1:3">
      <c r="A2265" t="str">
        <f>Communes_HDF!A2265</f>
        <v>62148</v>
      </c>
      <c r="B2265" t="str">
        <f>Communes_HDF!B2265</f>
        <v>Bois-Bernard</v>
      </c>
      <c r="C2265" t="str">
        <f>_xlfn.XLOOKUP(A2265, INSEE_Communes!$A$2:$A$3783, INSEE_Communes!$F$2:$F$3783, "code introuvable")</f>
        <v>non publié</v>
      </c>
    </row>
    <row r="2266" spans="1:3">
      <c r="A2266" t="str">
        <f>Communes_HDF!A2266</f>
        <v>62149</v>
      </c>
      <c r="B2266" t="str">
        <f>Communes_HDF!B2266</f>
        <v>Boisdinghem</v>
      </c>
      <c r="C2266" t="str">
        <f>_xlfn.XLOOKUP(A2266, INSEE_Communes!$A$2:$A$3783, INSEE_Communes!$F$2:$F$3783, "code introuvable")</f>
        <v>non publié</v>
      </c>
    </row>
    <row r="2267" spans="1:3">
      <c r="A2267" t="str">
        <f>Communes_HDF!A2267</f>
        <v>62150</v>
      </c>
      <c r="B2267" t="str">
        <f>Communes_HDF!B2267</f>
        <v>Boisjean</v>
      </c>
      <c r="C2267" t="str">
        <f>_xlfn.XLOOKUP(A2267, INSEE_Communes!$A$2:$A$3783, INSEE_Communes!$F$2:$F$3783, "code introuvable")</f>
        <v>non publié</v>
      </c>
    </row>
    <row r="2268" spans="1:3">
      <c r="A2268" t="str">
        <f>Communes_HDF!A2268</f>
        <v>62152</v>
      </c>
      <c r="B2268" t="str">
        <f>Communes_HDF!B2268</f>
        <v>Boisleux-Saint-Marc</v>
      </c>
      <c r="C2268" t="str">
        <f>_xlfn.XLOOKUP(A2268, INSEE_Communes!$A$2:$A$3783, INSEE_Communes!$F$2:$F$3783, "code introuvable")</f>
        <v>non publié</v>
      </c>
    </row>
    <row r="2269" spans="1:3">
      <c r="A2269" t="str">
        <f>Communes_HDF!A2269</f>
        <v>62151</v>
      </c>
      <c r="B2269" t="str">
        <f>Communes_HDF!B2269</f>
        <v>Boisleux-au-Mont</v>
      </c>
      <c r="C2269" t="str">
        <f>_xlfn.XLOOKUP(A2269, INSEE_Communes!$A$2:$A$3783, INSEE_Communes!$F$2:$F$3783, "code introuvable")</f>
        <v>non publié</v>
      </c>
    </row>
    <row r="2270" spans="1:3">
      <c r="A2270" t="str">
        <f>Communes_HDF!A2270</f>
        <v>62153</v>
      </c>
      <c r="B2270" t="str">
        <f>Communes_HDF!B2270</f>
        <v>Bomy</v>
      </c>
      <c r="C2270" t="str">
        <f>_xlfn.XLOOKUP(A2270, INSEE_Communes!$A$2:$A$3783, INSEE_Communes!$F$2:$F$3783, "code introuvable")</f>
        <v>non publié</v>
      </c>
    </row>
    <row r="2271" spans="1:3">
      <c r="A2271" t="str">
        <f>Communes_HDF!A2271</f>
        <v>62155</v>
      </c>
      <c r="B2271" t="str">
        <f>Communes_HDF!B2271</f>
        <v>Bonningues-lès-Ardres</v>
      </c>
      <c r="C2271" t="str">
        <f>_xlfn.XLOOKUP(A2271, INSEE_Communes!$A$2:$A$3783, INSEE_Communes!$F$2:$F$3783, "code introuvable")</f>
        <v>non publié</v>
      </c>
    </row>
    <row r="2272" spans="1:3">
      <c r="A2272" t="str">
        <f>Communes_HDF!A2272</f>
        <v>62156</v>
      </c>
      <c r="B2272" t="str">
        <f>Communes_HDF!B2272</f>
        <v>Bonningues-lès-Calais</v>
      </c>
      <c r="C2272" t="str">
        <f>_xlfn.XLOOKUP(A2272, INSEE_Communes!$A$2:$A$3783, INSEE_Communes!$F$2:$F$3783, "code introuvable")</f>
        <v>non publié</v>
      </c>
    </row>
    <row r="2273" spans="1:3">
      <c r="A2273" t="str">
        <f>Communes_HDF!A2273</f>
        <v>62154</v>
      </c>
      <c r="B2273" t="str">
        <f>Communes_HDF!B2273</f>
        <v>Bonnières</v>
      </c>
      <c r="C2273" t="str">
        <f>_xlfn.XLOOKUP(A2273, INSEE_Communes!$A$2:$A$3783, INSEE_Communes!$F$2:$F$3783, "code introuvable")</f>
        <v>non publié</v>
      </c>
    </row>
    <row r="2274" spans="1:3">
      <c r="A2274" t="str">
        <f>Communes_HDF!A2274</f>
        <v>62157</v>
      </c>
      <c r="B2274" t="str">
        <f>Communes_HDF!B2274</f>
        <v>Boubers-lès-Hesmond</v>
      </c>
      <c r="C2274" t="str">
        <f>_xlfn.XLOOKUP(A2274, INSEE_Communes!$A$2:$A$3783, INSEE_Communes!$F$2:$F$3783, "code introuvable")</f>
        <v>non publié</v>
      </c>
    </row>
    <row r="2275" spans="1:3">
      <c r="A2275" t="str">
        <f>Communes_HDF!A2275</f>
        <v>62158</v>
      </c>
      <c r="B2275" t="str">
        <f>Communes_HDF!B2275</f>
        <v>Boubers-sur-Canche</v>
      </c>
      <c r="C2275" t="str">
        <f>_xlfn.XLOOKUP(A2275, INSEE_Communes!$A$2:$A$3783, INSEE_Communes!$F$2:$F$3783, "code introuvable")</f>
        <v>non publié</v>
      </c>
    </row>
    <row r="2276" spans="1:3">
      <c r="A2276" t="str">
        <f>Communes_HDF!A2276</f>
        <v>62661</v>
      </c>
      <c r="B2276" t="str">
        <f>Communes_HDF!B2276</f>
        <v>Bouin-Plumoison</v>
      </c>
      <c r="C2276" t="str">
        <f>_xlfn.XLOOKUP(A2276, INSEE_Communes!$A$2:$A$3783, INSEE_Communes!$F$2:$F$3783, "code introuvable")</f>
        <v>non publié</v>
      </c>
    </row>
    <row r="2277" spans="1:3">
      <c r="A2277" t="str">
        <f>Communes_HDF!A2277</f>
        <v>62160</v>
      </c>
      <c r="B2277" t="str">
        <f>Communes_HDF!B2277</f>
        <v>Boulogne-sur-Mer</v>
      </c>
      <c r="C2277">
        <f>_xlfn.XLOOKUP(A2277, INSEE_Communes!$A$2:$A$3783, INSEE_Communes!$F$2:$F$3783, "code introuvable")</f>
        <v>30.5</v>
      </c>
    </row>
    <row r="2278" spans="1:3">
      <c r="A2278" t="str">
        <f>Communes_HDF!A2278</f>
        <v>62161</v>
      </c>
      <c r="B2278" t="str">
        <f>Communes_HDF!B2278</f>
        <v>Bouquehault</v>
      </c>
      <c r="C2278" t="str">
        <f>_xlfn.XLOOKUP(A2278, INSEE_Communes!$A$2:$A$3783, INSEE_Communes!$F$2:$F$3783, "code introuvable")</f>
        <v>non publié</v>
      </c>
    </row>
    <row r="2279" spans="1:3">
      <c r="A2279" t="str">
        <f>Communes_HDF!A2279</f>
        <v>62162</v>
      </c>
      <c r="B2279" t="str">
        <f>Communes_HDF!B2279</f>
        <v>Bourecq</v>
      </c>
      <c r="C2279" t="str">
        <f>_xlfn.XLOOKUP(A2279, INSEE_Communes!$A$2:$A$3783, INSEE_Communes!$F$2:$F$3783, "code introuvable")</f>
        <v>non publié</v>
      </c>
    </row>
    <row r="2280" spans="1:3">
      <c r="A2280" t="str">
        <f>Communes_HDF!A2280</f>
        <v>62163</v>
      </c>
      <c r="B2280" t="str">
        <f>Communes_HDF!B2280</f>
        <v>Bouret-sur-Canche</v>
      </c>
      <c r="C2280" t="str">
        <f>_xlfn.XLOOKUP(A2280, INSEE_Communes!$A$2:$A$3783, INSEE_Communes!$F$2:$F$3783, "code introuvable")</f>
        <v>non publié</v>
      </c>
    </row>
    <row r="2281" spans="1:3">
      <c r="A2281" t="str">
        <f>Communes_HDF!A2281</f>
        <v>62164</v>
      </c>
      <c r="B2281" t="str">
        <f>Communes_HDF!B2281</f>
        <v>Bourlon</v>
      </c>
      <c r="C2281" t="str">
        <f>_xlfn.XLOOKUP(A2281, INSEE_Communes!$A$2:$A$3783, INSEE_Communes!$F$2:$F$3783, "code introuvable")</f>
        <v>non publié</v>
      </c>
    </row>
    <row r="2282" spans="1:3">
      <c r="A2282" t="str">
        <f>Communes_HDF!A2282</f>
        <v>62165</v>
      </c>
      <c r="B2282" t="str">
        <f>Communes_HDF!B2282</f>
        <v>Bournonville</v>
      </c>
      <c r="C2282" t="str">
        <f>_xlfn.XLOOKUP(A2282, INSEE_Communes!$A$2:$A$3783, INSEE_Communes!$F$2:$F$3783, "code introuvable")</f>
        <v>non publié</v>
      </c>
    </row>
    <row r="2283" spans="1:3">
      <c r="A2283" t="str">
        <f>Communes_HDF!A2283</f>
        <v>62166</v>
      </c>
      <c r="B2283" t="str">
        <f>Communes_HDF!B2283</f>
        <v>Bours</v>
      </c>
      <c r="C2283" t="str">
        <f>_xlfn.XLOOKUP(A2283, INSEE_Communes!$A$2:$A$3783, INSEE_Communes!$F$2:$F$3783, "code introuvable")</f>
        <v>non publié</v>
      </c>
    </row>
    <row r="2284" spans="1:3">
      <c r="A2284" t="str">
        <f>Communes_HDF!A2284</f>
        <v>62167</v>
      </c>
      <c r="B2284" t="str">
        <f>Communes_HDF!B2284</f>
        <v>Boursin</v>
      </c>
      <c r="C2284" t="str">
        <f>_xlfn.XLOOKUP(A2284, INSEE_Communes!$A$2:$A$3783, INSEE_Communes!$F$2:$F$3783, "code introuvable")</f>
        <v>non publié</v>
      </c>
    </row>
    <row r="2285" spans="1:3">
      <c r="A2285" t="str">
        <f>Communes_HDF!A2285</f>
        <v>62168</v>
      </c>
      <c r="B2285" t="str">
        <f>Communes_HDF!B2285</f>
        <v>Bourthes</v>
      </c>
      <c r="C2285" t="str">
        <f>_xlfn.XLOOKUP(A2285, INSEE_Communes!$A$2:$A$3783, INSEE_Communes!$F$2:$F$3783, "code introuvable")</f>
        <v>non publié</v>
      </c>
    </row>
    <row r="2286" spans="1:3">
      <c r="A2286" t="str">
        <f>Communes_HDF!A2286</f>
        <v>62169</v>
      </c>
      <c r="B2286" t="str">
        <f>Communes_HDF!B2286</f>
        <v>Bouvelinghem</v>
      </c>
      <c r="C2286" t="str">
        <f>_xlfn.XLOOKUP(A2286, INSEE_Communes!$A$2:$A$3783, INSEE_Communes!$F$2:$F$3783, "code introuvable")</f>
        <v>non publié</v>
      </c>
    </row>
    <row r="2287" spans="1:3">
      <c r="A2287" t="str">
        <f>Communes_HDF!A2287</f>
        <v>62170</v>
      </c>
      <c r="B2287" t="str">
        <f>Communes_HDF!B2287</f>
        <v>Bouvigny-Boyeffles</v>
      </c>
      <c r="C2287">
        <f>_xlfn.XLOOKUP(A2287, INSEE_Communes!$A$2:$A$3783, INSEE_Communes!$F$2:$F$3783, "code introuvable")</f>
        <v>8</v>
      </c>
    </row>
    <row r="2288" spans="1:3">
      <c r="A2288" t="str">
        <f>Communes_HDF!A2288</f>
        <v>62171</v>
      </c>
      <c r="B2288" t="str">
        <f>Communes_HDF!B2288</f>
        <v>Boyaval</v>
      </c>
      <c r="C2288" t="str">
        <f>_xlfn.XLOOKUP(A2288, INSEE_Communes!$A$2:$A$3783, INSEE_Communes!$F$2:$F$3783, "code introuvable")</f>
        <v>non publié</v>
      </c>
    </row>
    <row r="2289" spans="1:3">
      <c r="A2289" t="str">
        <f>Communes_HDF!A2289</f>
        <v>62172</v>
      </c>
      <c r="B2289" t="str">
        <f>Communes_HDF!B2289</f>
        <v>Boyelles</v>
      </c>
      <c r="C2289" t="str">
        <f>_xlfn.XLOOKUP(A2289, INSEE_Communes!$A$2:$A$3783, INSEE_Communes!$F$2:$F$3783, "code introuvable")</f>
        <v>non publié</v>
      </c>
    </row>
    <row r="2290" spans="1:3">
      <c r="A2290" t="str">
        <f>Communes_HDF!A2290</f>
        <v>62173</v>
      </c>
      <c r="B2290" t="str">
        <f>Communes_HDF!B2290</f>
        <v>Brebières</v>
      </c>
      <c r="C2290">
        <f>_xlfn.XLOOKUP(A2290, INSEE_Communes!$A$2:$A$3783, INSEE_Communes!$F$2:$F$3783, "code introuvable")</f>
        <v>12</v>
      </c>
    </row>
    <row r="2291" spans="1:3">
      <c r="A2291" t="str">
        <f>Communes_HDF!A2291</f>
        <v>62180</v>
      </c>
      <c r="B2291" t="str">
        <f>Communes_HDF!B2291</f>
        <v>Brias</v>
      </c>
      <c r="C2291" t="str">
        <f>_xlfn.XLOOKUP(A2291, INSEE_Communes!$A$2:$A$3783, INSEE_Communes!$F$2:$F$3783, "code introuvable")</f>
        <v>non publié</v>
      </c>
    </row>
    <row r="2292" spans="1:3">
      <c r="A2292" t="str">
        <f>Communes_HDF!A2292</f>
        <v>62177</v>
      </c>
      <c r="B2292" t="str">
        <f>Communes_HDF!B2292</f>
        <v>Brimeux</v>
      </c>
      <c r="C2292" t="str">
        <f>_xlfn.XLOOKUP(A2292, INSEE_Communes!$A$2:$A$3783, INSEE_Communes!$F$2:$F$3783, "code introuvable")</f>
        <v>non publié</v>
      </c>
    </row>
    <row r="2293" spans="1:3">
      <c r="A2293" t="str">
        <f>Communes_HDF!A2293</f>
        <v>62178</v>
      </c>
      <c r="B2293" t="str">
        <f>Communes_HDF!B2293</f>
        <v>Bruay-la-Buissière</v>
      </c>
      <c r="C2293">
        <f>_xlfn.XLOOKUP(A2293, INSEE_Communes!$A$2:$A$3783, INSEE_Communes!$F$2:$F$3783, "code introuvable")</f>
        <v>31.2</v>
      </c>
    </row>
    <row r="2294" spans="1:3">
      <c r="A2294" t="str">
        <f>Communes_HDF!A2294</f>
        <v>62179</v>
      </c>
      <c r="B2294" t="str">
        <f>Communes_HDF!B2294</f>
        <v>Brunembert</v>
      </c>
      <c r="C2294" t="str">
        <f>_xlfn.XLOOKUP(A2294, INSEE_Communes!$A$2:$A$3783, INSEE_Communes!$F$2:$F$3783, "code introuvable")</f>
        <v>non publié</v>
      </c>
    </row>
    <row r="2295" spans="1:3">
      <c r="A2295" t="str">
        <f>Communes_HDF!A2295</f>
        <v>62175</v>
      </c>
      <c r="B2295" t="str">
        <f>Communes_HDF!B2295</f>
        <v>Brévillers</v>
      </c>
      <c r="C2295" t="str">
        <f>_xlfn.XLOOKUP(A2295, INSEE_Communes!$A$2:$A$3783, INSEE_Communes!$F$2:$F$3783, "code introuvable")</f>
        <v>non publié</v>
      </c>
    </row>
    <row r="2296" spans="1:3">
      <c r="A2296" t="str">
        <f>Communes_HDF!A2296</f>
        <v>62176</v>
      </c>
      <c r="B2296" t="str">
        <f>Communes_HDF!B2296</f>
        <v>Bréxent-Énocq</v>
      </c>
      <c r="C2296" t="str">
        <f>_xlfn.XLOOKUP(A2296, INSEE_Communes!$A$2:$A$3783, INSEE_Communes!$F$2:$F$3783, "code introuvable")</f>
        <v>non publié</v>
      </c>
    </row>
    <row r="2297" spans="1:3">
      <c r="A2297" t="str">
        <f>Communes_HDF!A2297</f>
        <v>62174</v>
      </c>
      <c r="B2297" t="str">
        <f>Communes_HDF!B2297</f>
        <v>Brêmes</v>
      </c>
      <c r="C2297" t="str">
        <f>_xlfn.XLOOKUP(A2297, INSEE_Communes!$A$2:$A$3783, INSEE_Communes!$F$2:$F$3783, "code introuvable")</f>
        <v>non publié</v>
      </c>
    </row>
    <row r="2298" spans="1:3">
      <c r="A2298" t="str">
        <f>Communes_HDF!A2298</f>
        <v>62181</v>
      </c>
      <c r="B2298" t="str">
        <f>Communes_HDF!B2298</f>
        <v>Bucquoy</v>
      </c>
      <c r="C2298" t="str">
        <f>_xlfn.XLOOKUP(A2298, INSEE_Communes!$A$2:$A$3783, INSEE_Communes!$F$2:$F$3783, "code introuvable")</f>
        <v>non publié</v>
      </c>
    </row>
    <row r="2299" spans="1:3">
      <c r="A2299" t="str">
        <f>Communes_HDF!A2299</f>
        <v>62182</v>
      </c>
      <c r="B2299" t="str">
        <f>Communes_HDF!B2299</f>
        <v>Buire-au-Bois</v>
      </c>
      <c r="C2299" t="str">
        <f>_xlfn.XLOOKUP(A2299, INSEE_Communes!$A$2:$A$3783, INSEE_Communes!$F$2:$F$3783, "code introuvable")</f>
        <v>non publié</v>
      </c>
    </row>
    <row r="2300" spans="1:3">
      <c r="A2300" t="str">
        <f>Communes_HDF!A2300</f>
        <v>62183</v>
      </c>
      <c r="B2300" t="str">
        <f>Communes_HDF!B2300</f>
        <v>Buire-le-Sec</v>
      </c>
      <c r="C2300" t="str">
        <f>_xlfn.XLOOKUP(A2300, INSEE_Communes!$A$2:$A$3783, INSEE_Communes!$F$2:$F$3783, "code introuvable")</f>
        <v>non publié</v>
      </c>
    </row>
    <row r="2301" spans="1:3">
      <c r="A2301" t="str">
        <f>Communes_HDF!A2301</f>
        <v>62184</v>
      </c>
      <c r="B2301" t="str">
        <f>Communes_HDF!B2301</f>
        <v>Buissy</v>
      </c>
      <c r="C2301" t="str">
        <f>_xlfn.XLOOKUP(A2301, INSEE_Communes!$A$2:$A$3783, INSEE_Communes!$F$2:$F$3783, "code introuvable")</f>
        <v>non publié</v>
      </c>
    </row>
    <row r="2302" spans="1:3">
      <c r="A2302" t="str">
        <f>Communes_HDF!A2302</f>
        <v>62185</v>
      </c>
      <c r="B2302" t="str">
        <f>Communes_HDF!B2302</f>
        <v>Bullecourt</v>
      </c>
      <c r="C2302" t="str">
        <f>_xlfn.XLOOKUP(A2302, INSEE_Communes!$A$2:$A$3783, INSEE_Communes!$F$2:$F$3783, "code introuvable")</f>
        <v>non publié</v>
      </c>
    </row>
    <row r="2303" spans="1:3">
      <c r="A2303" t="str">
        <f>Communes_HDF!A2303</f>
        <v>62186</v>
      </c>
      <c r="B2303" t="str">
        <f>Communes_HDF!B2303</f>
        <v>Bully-les-Mines</v>
      </c>
      <c r="C2303">
        <f>_xlfn.XLOOKUP(A2303, INSEE_Communes!$A$2:$A$3783, INSEE_Communes!$F$2:$F$3783, "code introuvable")</f>
        <v>23</v>
      </c>
    </row>
    <row r="2304" spans="1:3">
      <c r="A2304" t="str">
        <f>Communes_HDF!A2304</f>
        <v>62187</v>
      </c>
      <c r="B2304" t="str">
        <f>Communes_HDF!B2304</f>
        <v>Buneville</v>
      </c>
      <c r="C2304" t="str">
        <f>_xlfn.XLOOKUP(A2304, INSEE_Communes!$A$2:$A$3783, INSEE_Communes!$F$2:$F$3783, "code introuvable")</f>
        <v>non publié</v>
      </c>
    </row>
    <row r="2305" spans="1:3">
      <c r="A2305" t="str">
        <f>Communes_HDF!A2305</f>
        <v>62188</v>
      </c>
      <c r="B2305" t="str">
        <f>Communes_HDF!B2305</f>
        <v>Burbure</v>
      </c>
      <c r="C2305">
        <f>_xlfn.XLOOKUP(A2305, INSEE_Communes!$A$2:$A$3783, INSEE_Communes!$F$2:$F$3783, "code introuvable")</f>
        <v>14</v>
      </c>
    </row>
    <row r="2306" spans="1:3">
      <c r="A2306" t="str">
        <f>Communes_HDF!A2306</f>
        <v>62189</v>
      </c>
      <c r="B2306" t="str">
        <f>Communes_HDF!B2306</f>
        <v>Bus</v>
      </c>
      <c r="C2306" t="str">
        <f>_xlfn.XLOOKUP(A2306, INSEE_Communes!$A$2:$A$3783, INSEE_Communes!$F$2:$F$3783, "code introuvable")</f>
        <v>non publié</v>
      </c>
    </row>
    <row r="2307" spans="1:3">
      <c r="A2307" t="str">
        <f>Communes_HDF!A2307</f>
        <v>62190</v>
      </c>
      <c r="B2307" t="str">
        <f>Communes_HDF!B2307</f>
        <v>Busnes</v>
      </c>
      <c r="C2307" t="str">
        <f>_xlfn.XLOOKUP(A2307, INSEE_Communes!$A$2:$A$3783, INSEE_Communes!$F$2:$F$3783, "code introuvable")</f>
        <v>non publié</v>
      </c>
    </row>
    <row r="2308" spans="1:3">
      <c r="A2308" t="str">
        <f>Communes_HDF!A2308</f>
        <v>62090</v>
      </c>
      <c r="B2308" t="str">
        <f>Communes_HDF!B2308</f>
        <v>Béalencourt</v>
      </c>
      <c r="C2308" t="str">
        <f>_xlfn.XLOOKUP(A2308, INSEE_Communes!$A$2:$A$3783, INSEE_Communes!$F$2:$F$3783, "code introuvable")</f>
        <v>non publié</v>
      </c>
    </row>
    <row r="2309" spans="1:3">
      <c r="A2309" t="str">
        <f>Communes_HDF!A2309</f>
        <v>62102</v>
      </c>
      <c r="B2309" t="str">
        <f>Communes_HDF!B2309</f>
        <v>Bécourt</v>
      </c>
      <c r="C2309" t="str">
        <f>_xlfn.XLOOKUP(A2309, INSEE_Communes!$A$2:$A$3783, INSEE_Communes!$F$2:$F$3783, "code introuvable")</f>
        <v>non publié</v>
      </c>
    </row>
    <row r="2310" spans="1:3">
      <c r="A2310" t="str">
        <f>Communes_HDF!A2310</f>
        <v>62103</v>
      </c>
      <c r="B2310" t="str">
        <f>Communes_HDF!B2310</f>
        <v>Béhagnies</v>
      </c>
      <c r="C2310" t="str">
        <f>_xlfn.XLOOKUP(A2310, INSEE_Communes!$A$2:$A$3783, INSEE_Communes!$F$2:$F$3783, "code introuvable")</f>
        <v>non publié</v>
      </c>
    </row>
    <row r="2311" spans="1:3">
      <c r="A2311" t="str">
        <f>Communes_HDF!A2311</f>
        <v>62107</v>
      </c>
      <c r="B2311" t="str">
        <f>Communes_HDF!B2311</f>
        <v>Bénifontaine</v>
      </c>
      <c r="C2311" t="str">
        <f>_xlfn.XLOOKUP(A2311, INSEE_Communes!$A$2:$A$3783, INSEE_Communes!$F$2:$F$3783, "code introuvable")</f>
        <v>non publié</v>
      </c>
    </row>
    <row r="2312" spans="1:3">
      <c r="A2312" t="str">
        <f>Communes_HDF!A2312</f>
        <v>62118</v>
      </c>
      <c r="B2312" t="str">
        <f>Communes_HDF!B2312</f>
        <v>Béthonsart</v>
      </c>
      <c r="C2312" t="str">
        <f>_xlfn.XLOOKUP(A2312, INSEE_Communes!$A$2:$A$3783, INSEE_Communes!$F$2:$F$3783, "code introuvable")</f>
        <v>non publié</v>
      </c>
    </row>
    <row r="2313" spans="1:3">
      <c r="A2313" t="str">
        <f>Communes_HDF!A2313</f>
        <v>62119</v>
      </c>
      <c r="B2313" t="str">
        <f>Communes_HDF!B2313</f>
        <v>Béthune</v>
      </c>
      <c r="C2313">
        <f>_xlfn.XLOOKUP(A2313, INSEE_Communes!$A$2:$A$3783, INSEE_Communes!$F$2:$F$3783, "code introuvable")</f>
        <v>28</v>
      </c>
    </row>
    <row r="2314" spans="1:3">
      <c r="A2314" t="str">
        <f>Communes_HDF!A2314</f>
        <v>62191</v>
      </c>
      <c r="B2314" t="str">
        <f>Communes_HDF!B2314</f>
        <v>Caffiers</v>
      </c>
      <c r="C2314" t="str">
        <f>_xlfn.XLOOKUP(A2314, INSEE_Communes!$A$2:$A$3783, INSEE_Communes!$F$2:$F$3783, "code introuvable")</f>
        <v>non publié</v>
      </c>
    </row>
    <row r="2315" spans="1:3">
      <c r="A2315" t="str">
        <f>Communes_HDF!A2315</f>
        <v>62192</v>
      </c>
      <c r="B2315" t="str">
        <f>Communes_HDF!B2315</f>
        <v>Cagnicourt</v>
      </c>
      <c r="C2315" t="str">
        <f>_xlfn.XLOOKUP(A2315, INSEE_Communes!$A$2:$A$3783, INSEE_Communes!$F$2:$F$3783, "code introuvable")</f>
        <v>non publié</v>
      </c>
    </row>
    <row r="2316" spans="1:3">
      <c r="A2316" t="str">
        <f>Communes_HDF!A2316</f>
        <v>62193</v>
      </c>
      <c r="B2316" t="str">
        <f>Communes_HDF!B2316</f>
        <v>Calais</v>
      </c>
      <c r="C2316">
        <f>_xlfn.XLOOKUP(A2316, INSEE_Communes!$A$2:$A$3783, INSEE_Communes!$F$2:$F$3783, "code introuvable")</f>
        <v>28.5</v>
      </c>
    </row>
    <row r="2317" spans="1:3">
      <c r="A2317" t="str">
        <f>Communes_HDF!A2317</f>
        <v>62194</v>
      </c>
      <c r="B2317" t="str">
        <f>Communes_HDF!B2317</f>
        <v>Calonne-Ricouart</v>
      </c>
      <c r="C2317">
        <f>_xlfn.XLOOKUP(A2317, INSEE_Communes!$A$2:$A$3783, INSEE_Communes!$F$2:$F$3783, "code introuvable")</f>
        <v>29</v>
      </c>
    </row>
    <row r="2318" spans="1:3">
      <c r="A2318" t="str">
        <f>Communes_HDF!A2318</f>
        <v>62195</v>
      </c>
      <c r="B2318" t="str">
        <f>Communes_HDF!B2318</f>
        <v>Calonne-sur-la-Lys</v>
      </c>
      <c r="C2318" t="str">
        <f>_xlfn.XLOOKUP(A2318, INSEE_Communes!$A$2:$A$3783, INSEE_Communes!$F$2:$F$3783, "code introuvable")</f>
        <v>non publié</v>
      </c>
    </row>
    <row r="2319" spans="1:3">
      <c r="A2319" t="str">
        <f>Communes_HDF!A2319</f>
        <v>62197</v>
      </c>
      <c r="B2319" t="str">
        <f>Communes_HDF!B2319</f>
        <v>Camblain-Châtelain</v>
      </c>
      <c r="C2319" t="str">
        <f>_xlfn.XLOOKUP(A2319, INSEE_Communes!$A$2:$A$3783, INSEE_Communes!$F$2:$F$3783, "code introuvable")</f>
        <v>non publié</v>
      </c>
    </row>
    <row r="2320" spans="1:3">
      <c r="A2320" t="str">
        <f>Communes_HDF!A2320</f>
        <v>62199</v>
      </c>
      <c r="B2320" t="str">
        <f>Communes_HDF!B2320</f>
        <v>Camblain-l'Abbé</v>
      </c>
      <c r="C2320" t="str">
        <f>_xlfn.XLOOKUP(A2320, INSEE_Communes!$A$2:$A$3783, INSEE_Communes!$F$2:$F$3783, "code introuvable")</f>
        <v>non publié</v>
      </c>
    </row>
    <row r="2321" spans="1:3">
      <c r="A2321" t="str">
        <f>Communes_HDF!A2321</f>
        <v>62198</v>
      </c>
      <c r="B2321" t="str">
        <f>Communes_HDF!B2321</f>
        <v>Cambligneul</v>
      </c>
      <c r="C2321" t="str">
        <f>_xlfn.XLOOKUP(A2321, INSEE_Communes!$A$2:$A$3783, INSEE_Communes!$F$2:$F$3783, "code introuvable")</f>
        <v>non publié</v>
      </c>
    </row>
    <row r="2322" spans="1:3">
      <c r="A2322" t="str">
        <f>Communes_HDF!A2322</f>
        <v>62200</v>
      </c>
      <c r="B2322" t="str">
        <f>Communes_HDF!B2322</f>
        <v>Cambrin</v>
      </c>
      <c r="C2322" t="str">
        <f>_xlfn.XLOOKUP(A2322, INSEE_Communes!$A$2:$A$3783, INSEE_Communes!$F$2:$F$3783, "code introuvable")</f>
        <v>non publié</v>
      </c>
    </row>
    <row r="2323" spans="1:3">
      <c r="A2323" t="str">
        <f>Communes_HDF!A2323</f>
        <v>62201</v>
      </c>
      <c r="B2323" t="str">
        <f>Communes_HDF!B2323</f>
        <v>Camiers</v>
      </c>
      <c r="C2323">
        <f>_xlfn.XLOOKUP(A2323, INSEE_Communes!$A$2:$A$3783, INSEE_Communes!$F$2:$F$3783, "code introuvable")</f>
        <v>13</v>
      </c>
    </row>
    <row r="2324" spans="1:3">
      <c r="A2324" t="str">
        <f>Communes_HDF!A2324</f>
        <v>62202</v>
      </c>
      <c r="B2324" t="str">
        <f>Communes_HDF!B2324</f>
        <v>Campagne-lès-Boulonnais</v>
      </c>
      <c r="C2324" t="str">
        <f>_xlfn.XLOOKUP(A2324, INSEE_Communes!$A$2:$A$3783, INSEE_Communes!$F$2:$F$3783, "code introuvable")</f>
        <v>non publié</v>
      </c>
    </row>
    <row r="2325" spans="1:3">
      <c r="A2325" t="str">
        <f>Communes_HDF!A2325</f>
        <v>62203</v>
      </c>
      <c r="B2325" t="str">
        <f>Communes_HDF!B2325</f>
        <v>Campagne-lès-Guines</v>
      </c>
      <c r="C2325" t="str">
        <f>_xlfn.XLOOKUP(A2325, INSEE_Communes!$A$2:$A$3783, INSEE_Communes!$F$2:$F$3783, "code introuvable")</f>
        <v>non publié</v>
      </c>
    </row>
    <row r="2326" spans="1:3">
      <c r="A2326" t="str">
        <f>Communes_HDF!A2326</f>
        <v>62204</v>
      </c>
      <c r="B2326" t="str">
        <f>Communes_HDF!B2326</f>
        <v>Campagne-lès-Hesdin</v>
      </c>
      <c r="C2326" t="str">
        <f>_xlfn.XLOOKUP(A2326, INSEE_Communes!$A$2:$A$3783, INSEE_Communes!$F$2:$F$3783, "code introuvable")</f>
        <v>non publié</v>
      </c>
    </row>
    <row r="2327" spans="1:3">
      <c r="A2327" t="str">
        <f>Communes_HDF!A2327</f>
        <v>62205</v>
      </c>
      <c r="B2327" t="str">
        <f>Communes_HDF!B2327</f>
        <v>Campagne-lès-Wardrecques</v>
      </c>
      <c r="C2327" t="str">
        <f>_xlfn.XLOOKUP(A2327, INSEE_Communes!$A$2:$A$3783, INSEE_Communes!$F$2:$F$3783, "code introuvable")</f>
        <v>non publié</v>
      </c>
    </row>
    <row r="2328" spans="1:3">
      <c r="A2328" t="str">
        <f>Communes_HDF!A2328</f>
        <v>62206</v>
      </c>
      <c r="B2328" t="str">
        <f>Communes_HDF!B2328</f>
        <v>Campigneulles-les-Grandes</v>
      </c>
      <c r="C2328" t="str">
        <f>_xlfn.XLOOKUP(A2328, INSEE_Communes!$A$2:$A$3783, INSEE_Communes!$F$2:$F$3783, "code introuvable")</f>
        <v>non publié</v>
      </c>
    </row>
    <row r="2329" spans="1:3">
      <c r="A2329" t="str">
        <f>Communes_HDF!A2329</f>
        <v>62207</v>
      </c>
      <c r="B2329" t="str">
        <f>Communes_HDF!B2329</f>
        <v>Campigneulles-les-Petites</v>
      </c>
      <c r="C2329" t="str">
        <f>_xlfn.XLOOKUP(A2329, INSEE_Communes!$A$2:$A$3783, INSEE_Communes!$F$2:$F$3783, "code introuvable")</f>
        <v>non publié</v>
      </c>
    </row>
    <row r="2330" spans="1:3">
      <c r="A2330" t="str">
        <f>Communes_HDF!A2330</f>
        <v>62208</v>
      </c>
      <c r="B2330" t="str">
        <f>Communes_HDF!B2330</f>
        <v>Canettemont</v>
      </c>
      <c r="C2330" t="str">
        <f>_xlfn.XLOOKUP(A2330, INSEE_Communes!$A$2:$A$3783, INSEE_Communes!$F$2:$F$3783, "code introuvable")</f>
        <v>non publié</v>
      </c>
    </row>
    <row r="2331" spans="1:3">
      <c r="A2331" t="str">
        <f>Communes_HDF!A2331</f>
        <v>62209</v>
      </c>
      <c r="B2331" t="str">
        <f>Communes_HDF!B2331</f>
        <v>Canlers</v>
      </c>
      <c r="C2331" t="str">
        <f>_xlfn.XLOOKUP(A2331, INSEE_Communes!$A$2:$A$3783, INSEE_Communes!$F$2:$F$3783, "code introuvable")</f>
        <v>non publié</v>
      </c>
    </row>
    <row r="2332" spans="1:3">
      <c r="A2332" t="str">
        <f>Communes_HDF!A2332</f>
        <v>62211</v>
      </c>
      <c r="B2332" t="str">
        <f>Communes_HDF!B2332</f>
        <v>Capelle-Fermont</v>
      </c>
      <c r="C2332" t="str">
        <f>_xlfn.XLOOKUP(A2332, INSEE_Communes!$A$2:$A$3783, INSEE_Communes!$F$2:$F$3783, "code introuvable")</f>
        <v>non publié</v>
      </c>
    </row>
    <row r="2333" spans="1:3">
      <c r="A2333" t="str">
        <f>Communes_HDF!A2333</f>
        <v>62212</v>
      </c>
      <c r="B2333" t="str">
        <f>Communes_HDF!B2333</f>
        <v>Capelle-lès-Hesdin</v>
      </c>
      <c r="C2333" t="str">
        <f>_xlfn.XLOOKUP(A2333, INSEE_Communes!$A$2:$A$3783, INSEE_Communes!$F$2:$F$3783, "code introuvable")</f>
        <v>non publié</v>
      </c>
    </row>
    <row r="2334" spans="1:3">
      <c r="A2334" t="str">
        <f>Communes_HDF!A2334</f>
        <v>62213</v>
      </c>
      <c r="B2334" t="str">
        <f>Communes_HDF!B2334</f>
        <v>Carency</v>
      </c>
      <c r="C2334" t="str">
        <f>_xlfn.XLOOKUP(A2334, INSEE_Communes!$A$2:$A$3783, INSEE_Communes!$F$2:$F$3783, "code introuvable")</f>
        <v>non publié</v>
      </c>
    </row>
    <row r="2335" spans="1:3">
      <c r="A2335" t="str">
        <f>Communes_HDF!A2335</f>
        <v>62214</v>
      </c>
      <c r="B2335" t="str">
        <f>Communes_HDF!B2335</f>
        <v>Carly</v>
      </c>
      <c r="C2335" t="str">
        <f>_xlfn.XLOOKUP(A2335, INSEE_Communes!$A$2:$A$3783, INSEE_Communes!$F$2:$F$3783, "code introuvable")</f>
        <v>non publié</v>
      </c>
    </row>
    <row r="2336" spans="1:3">
      <c r="A2336" t="str">
        <f>Communes_HDF!A2336</f>
        <v>62215</v>
      </c>
      <c r="B2336" t="str">
        <f>Communes_HDF!B2336</f>
        <v>Carvin</v>
      </c>
      <c r="C2336">
        <f>_xlfn.XLOOKUP(A2336, INSEE_Communes!$A$2:$A$3783, INSEE_Communes!$F$2:$F$3783, "code introuvable")</f>
        <v>21</v>
      </c>
    </row>
    <row r="2337" spans="1:3">
      <c r="A2337" t="str">
        <f>Communes_HDF!A2337</f>
        <v>62217</v>
      </c>
      <c r="B2337" t="str">
        <f>Communes_HDF!B2337</f>
        <v>Cauchy-à-la-Tour</v>
      </c>
      <c r="C2337">
        <f>_xlfn.XLOOKUP(A2337, INSEE_Communes!$A$2:$A$3783, INSEE_Communes!$F$2:$F$3783, "code introuvable")</f>
        <v>20</v>
      </c>
    </row>
    <row r="2338" spans="1:3">
      <c r="A2338" t="str">
        <f>Communes_HDF!A2338</f>
        <v>62218</v>
      </c>
      <c r="B2338" t="str">
        <f>Communes_HDF!B2338</f>
        <v>Caucourt</v>
      </c>
      <c r="C2338" t="str">
        <f>_xlfn.XLOOKUP(A2338, INSEE_Communes!$A$2:$A$3783, INSEE_Communes!$F$2:$F$3783, "code introuvable")</f>
        <v>non publié</v>
      </c>
    </row>
    <row r="2339" spans="1:3">
      <c r="A2339" t="str">
        <f>Communes_HDF!A2339</f>
        <v>62219</v>
      </c>
      <c r="B2339" t="str">
        <f>Communes_HDF!B2339</f>
        <v>Caumont</v>
      </c>
      <c r="C2339" t="str">
        <f>_xlfn.XLOOKUP(A2339, INSEE_Communes!$A$2:$A$3783, INSEE_Communes!$F$2:$F$3783, "code introuvable")</f>
        <v>non publié</v>
      </c>
    </row>
    <row r="2340" spans="1:3">
      <c r="A2340" t="str">
        <f>Communes_HDF!A2340</f>
        <v>62220</v>
      </c>
      <c r="B2340" t="str">
        <f>Communes_HDF!B2340</f>
        <v>Cavron-Saint-Martin</v>
      </c>
      <c r="C2340" t="str">
        <f>_xlfn.XLOOKUP(A2340, INSEE_Communes!$A$2:$A$3783, INSEE_Communes!$F$2:$F$3783, "code introuvable")</f>
        <v>non publié</v>
      </c>
    </row>
    <row r="2341" spans="1:3">
      <c r="A2341" t="str">
        <f>Communes_HDF!A2341</f>
        <v>62221</v>
      </c>
      <c r="B2341" t="str">
        <f>Communes_HDF!B2341</f>
        <v>Chelers</v>
      </c>
      <c r="C2341" t="str">
        <f>_xlfn.XLOOKUP(A2341, INSEE_Communes!$A$2:$A$3783, INSEE_Communes!$F$2:$F$3783, "code introuvable")</f>
        <v>non publié</v>
      </c>
    </row>
    <row r="2342" spans="1:3">
      <c r="A2342" t="str">
        <f>Communes_HDF!A2342</f>
        <v>62224</v>
      </c>
      <c r="B2342" t="str">
        <f>Communes_HDF!B2342</f>
        <v>Chocques</v>
      </c>
      <c r="C2342">
        <f>_xlfn.XLOOKUP(A2342, INSEE_Communes!$A$2:$A$3783, INSEE_Communes!$F$2:$F$3783, "code introuvable")</f>
        <v>16</v>
      </c>
    </row>
    <row r="2343" spans="1:3">
      <c r="A2343" t="str">
        <f>Communes_HDF!A2343</f>
        <v>62222</v>
      </c>
      <c r="B2343" t="str">
        <f>Communes_HDF!B2343</f>
        <v>Chériennes</v>
      </c>
      <c r="C2343" t="str">
        <f>_xlfn.XLOOKUP(A2343, INSEE_Communes!$A$2:$A$3783, INSEE_Communes!$F$2:$F$3783, "code introuvable")</f>
        <v>non publié</v>
      </c>
    </row>
    <row r="2344" spans="1:3">
      <c r="A2344" t="str">
        <f>Communes_HDF!A2344</f>
        <v>62223</v>
      </c>
      <c r="B2344" t="str">
        <f>Communes_HDF!B2344</f>
        <v>Chérisy</v>
      </c>
      <c r="C2344" t="str">
        <f>_xlfn.XLOOKUP(A2344, INSEE_Communes!$A$2:$A$3783, INSEE_Communes!$F$2:$F$3783, "code introuvable")</f>
        <v>non publié</v>
      </c>
    </row>
    <row r="2345" spans="1:3">
      <c r="A2345" t="str">
        <f>Communes_HDF!A2345</f>
        <v>62225</v>
      </c>
      <c r="B2345" t="str">
        <f>Communes_HDF!B2345</f>
        <v>Clairmarais</v>
      </c>
      <c r="C2345" t="str">
        <f>_xlfn.XLOOKUP(A2345, INSEE_Communes!$A$2:$A$3783, INSEE_Communes!$F$2:$F$3783, "code introuvable")</f>
        <v>non publié</v>
      </c>
    </row>
    <row r="2346" spans="1:3">
      <c r="A2346" t="str">
        <f>Communes_HDF!A2346</f>
        <v>62227</v>
      </c>
      <c r="B2346" t="str">
        <f>Communes_HDF!B2346</f>
        <v>Clenleu</v>
      </c>
      <c r="C2346" t="str">
        <f>_xlfn.XLOOKUP(A2346, INSEE_Communes!$A$2:$A$3783, INSEE_Communes!$F$2:$F$3783, "code introuvable")</f>
        <v>non publié</v>
      </c>
    </row>
    <row r="2347" spans="1:3">
      <c r="A2347" t="str">
        <f>Communes_HDF!A2347</f>
        <v>62228</v>
      </c>
      <c r="B2347" t="str">
        <f>Communes_HDF!B2347</f>
        <v>Clerques</v>
      </c>
      <c r="C2347" t="str">
        <f>_xlfn.XLOOKUP(A2347, INSEE_Communes!$A$2:$A$3783, INSEE_Communes!$F$2:$F$3783, "code introuvable")</f>
        <v>non publié</v>
      </c>
    </row>
    <row r="2348" spans="1:3">
      <c r="A2348" t="str">
        <f>Communes_HDF!A2348</f>
        <v>62229</v>
      </c>
      <c r="B2348" t="str">
        <f>Communes_HDF!B2348</f>
        <v>Cléty</v>
      </c>
      <c r="C2348" t="str">
        <f>_xlfn.XLOOKUP(A2348, INSEE_Communes!$A$2:$A$3783, INSEE_Communes!$F$2:$F$3783, "code introuvable")</f>
        <v>non publié</v>
      </c>
    </row>
    <row r="2349" spans="1:3">
      <c r="A2349" t="str">
        <f>Communes_HDF!A2349</f>
        <v>62230</v>
      </c>
      <c r="B2349" t="str">
        <f>Communes_HDF!B2349</f>
        <v>Colembert</v>
      </c>
      <c r="C2349" t="str">
        <f>_xlfn.XLOOKUP(A2349, INSEE_Communes!$A$2:$A$3783, INSEE_Communes!$F$2:$F$3783, "code introuvable")</f>
        <v>non publié</v>
      </c>
    </row>
    <row r="2350" spans="1:3">
      <c r="A2350" t="str">
        <f>Communes_HDF!A2350</f>
        <v>62231</v>
      </c>
      <c r="B2350" t="str">
        <f>Communes_HDF!B2350</f>
        <v>Colline-Beaumont</v>
      </c>
      <c r="C2350" t="str">
        <f>_xlfn.XLOOKUP(A2350, INSEE_Communes!$A$2:$A$3783, INSEE_Communes!$F$2:$F$3783, "code introuvable")</f>
        <v>non publié</v>
      </c>
    </row>
    <row r="2351" spans="1:3">
      <c r="A2351" t="str">
        <f>Communes_HDF!A2351</f>
        <v>62233</v>
      </c>
      <c r="B2351" t="str">
        <f>Communes_HDF!B2351</f>
        <v>Conchil-le-Temple</v>
      </c>
      <c r="C2351" t="str">
        <f>_xlfn.XLOOKUP(A2351, INSEE_Communes!$A$2:$A$3783, INSEE_Communes!$F$2:$F$3783, "code introuvable")</f>
        <v>non publié</v>
      </c>
    </row>
    <row r="2352" spans="1:3">
      <c r="A2352" t="str">
        <f>Communes_HDF!A2352</f>
        <v>62234</v>
      </c>
      <c r="B2352" t="str">
        <f>Communes_HDF!B2352</f>
        <v>Conchy-sur-Canche</v>
      </c>
      <c r="C2352" t="str">
        <f>_xlfn.XLOOKUP(A2352, INSEE_Communes!$A$2:$A$3783, INSEE_Communes!$F$2:$F$3783, "code introuvable")</f>
        <v>non publié</v>
      </c>
    </row>
    <row r="2353" spans="1:3">
      <c r="A2353" t="str">
        <f>Communes_HDF!A2353</f>
        <v>62235</v>
      </c>
      <c r="B2353" t="str">
        <f>Communes_HDF!B2353</f>
        <v>Condette</v>
      </c>
      <c r="C2353">
        <f>_xlfn.XLOOKUP(A2353, INSEE_Communes!$A$2:$A$3783, INSEE_Communes!$F$2:$F$3783, "code introuvable")</f>
        <v>8</v>
      </c>
    </row>
    <row r="2354" spans="1:3">
      <c r="A2354" t="str">
        <f>Communes_HDF!A2354</f>
        <v>62236</v>
      </c>
      <c r="B2354" t="str">
        <f>Communes_HDF!B2354</f>
        <v>Contes</v>
      </c>
      <c r="C2354" t="str">
        <f>_xlfn.XLOOKUP(A2354, INSEE_Communes!$A$2:$A$3783, INSEE_Communes!$F$2:$F$3783, "code introuvable")</f>
        <v>non publié</v>
      </c>
    </row>
    <row r="2355" spans="1:3">
      <c r="A2355" t="str">
        <f>Communes_HDF!A2355</f>
        <v>62238</v>
      </c>
      <c r="B2355" t="str">
        <f>Communes_HDF!B2355</f>
        <v>Conteville-en-Ternois</v>
      </c>
      <c r="C2355" t="str">
        <f>_xlfn.XLOOKUP(A2355, INSEE_Communes!$A$2:$A$3783, INSEE_Communes!$F$2:$F$3783, "code introuvable")</f>
        <v>non publié</v>
      </c>
    </row>
    <row r="2356" spans="1:3">
      <c r="A2356" t="str">
        <f>Communes_HDF!A2356</f>
        <v>62237</v>
      </c>
      <c r="B2356" t="str">
        <f>Communes_HDF!B2356</f>
        <v>Conteville-lès-Boulogne</v>
      </c>
      <c r="C2356" t="str">
        <f>_xlfn.XLOOKUP(A2356, INSEE_Communes!$A$2:$A$3783, INSEE_Communes!$F$2:$F$3783, "code introuvable")</f>
        <v>non publié</v>
      </c>
    </row>
    <row r="2357" spans="1:3">
      <c r="A2357" t="str">
        <f>Communes_HDF!A2357</f>
        <v>62239</v>
      </c>
      <c r="B2357" t="str">
        <f>Communes_HDF!B2357</f>
        <v>Coquelles</v>
      </c>
      <c r="C2357">
        <f>_xlfn.XLOOKUP(A2357, INSEE_Communes!$A$2:$A$3783, INSEE_Communes!$F$2:$F$3783, "code introuvable")</f>
        <v>11</v>
      </c>
    </row>
    <row r="2358" spans="1:3">
      <c r="A2358" t="str">
        <f>Communes_HDF!A2358</f>
        <v>62240</v>
      </c>
      <c r="B2358" t="str">
        <f>Communes_HDF!B2358</f>
        <v>Corbehem</v>
      </c>
      <c r="C2358">
        <f>_xlfn.XLOOKUP(A2358, INSEE_Communes!$A$2:$A$3783, INSEE_Communes!$F$2:$F$3783, "code introuvable")</f>
        <v>11</v>
      </c>
    </row>
    <row r="2359" spans="1:3">
      <c r="A2359" t="str">
        <f>Communes_HDF!A2359</f>
        <v>62241</v>
      </c>
      <c r="B2359" t="str">
        <f>Communes_HDF!B2359</f>
        <v>Cormont</v>
      </c>
      <c r="C2359" t="str">
        <f>_xlfn.XLOOKUP(A2359, INSEE_Communes!$A$2:$A$3783, INSEE_Communes!$F$2:$F$3783, "code introuvable")</f>
        <v>non publié</v>
      </c>
    </row>
    <row r="2360" spans="1:3">
      <c r="A2360" t="str">
        <f>Communes_HDF!A2360</f>
        <v>62242</v>
      </c>
      <c r="B2360" t="str">
        <f>Communes_HDF!B2360</f>
        <v>Couin</v>
      </c>
      <c r="C2360" t="str">
        <f>_xlfn.XLOOKUP(A2360, INSEE_Communes!$A$2:$A$3783, INSEE_Communes!$F$2:$F$3783, "code introuvable")</f>
        <v>non publié</v>
      </c>
    </row>
    <row r="2361" spans="1:3">
      <c r="A2361" t="str">
        <f>Communes_HDF!A2361</f>
        <v>62243</v>
      </c>
      <c r="B2361" t="str">
        <f>Communes_HDF!B2361</f>
        <v>Coullemont</v>
      </c>
      <c r="C2361" t="str">
        <f>_xlfn.XLOOKUP(A2361, INSEE_Communes!$A$2:$A$3783, INSEE_Communes!$F$2:$F$3783, "code introuvable")</f>
        <v>non publié</v>
      </c>
    </row>
    <row r="2362" spans="1:3">
      <c r="A2362" t="str">
        <f>Communes_HDF!A2362</f>
        <v>62244</v>
      </c>
      <c r="B2362" t="str">
        <f>Communes_HDF!B2362</f>
        <v>Coulogne</v>
      </c>
      <c r="C2362">
        <f>_xlfn.XLOOKUP(A2362, INSEE_Communes!$A$2:$A$3783, INSEE_Communes!$F$2:$F$3783, "code introuvable")</f>
        <v>11</v>
      </c>
    </row>
    <row r="2363" spans="1:3">
      <c r="A2363" t="str">
        <f>Communes_HDF!A2363</f>
        <v>62245</v>
      </c>
      <c r="B2363" t="str">
        <f>Communes_HDF!B2363</f>
        <v>Coulomby</v>
      </c>
      <c r="C2363" t="str">
        <f>_xlfn.XLOOKUP(A2363, INSEE_Communes!$A$2:$A$3783, INSEE_Communes!$F$2:$F$3783, "code introuvable")</f>
        <v>non publié</v>
      </c>
    </row>
    <row r="2364" spans="1:3">
      <c r="A2364" t="str">
        <f>Communes_HDF!A2364</f>
        <v>62246</v>
      </c>
      <c r="B2364" t="str">
        <f>Communes_HDF!B2364</f>
        <v>Coupelle-Neuve</v>
      </c>
      <c r="C2364" t="str">
        <f>_xlfn.XLOOKUP(A2364, INSEE_Communes!$A$2:$A$3783, INSEE_Communes!$F$2:$F$3783, "code introuvable")</f>
        <v>non publié</v>
      </c>
    </row>
    <row r="2365" spans="1:3">
      <c r="A2365" t="str">
        <f>Communes_HDF!A2365</f>
        <v>62247</v>
      </c>
      <c r="B2365" t="str">
        <f>Communes_HDF!B2365</f>
        <v>Coupelle-Vieille</v>
      </c>
      <c r="C2365" t="str">
        <f>_xlfn.XLOOKUP(A2365, INSEE_Communes!$A$2:$A$3783, INSEE_Communes!$F$2:$F$3783, "code introuvable")</f>
        <v>non publié</v>
      </c>
    </row>
    <row r="2366" spans="1:3">
      <c r="A2366" t="str">
        <f>Communes_HDF!A2366</f>
        <v>62248</v>
      </c>
      <c r="B2366" t="str">
        <f>Communes_HDF!B2366</f>
        <v>Courcelles-le-Comte</v>
      </c>
      <c r="C2366" t="str">
        <f>_xlfn.XLOOKUP(A2366, INSEE_Communes!$A$2:$A$3783, INSEE_Communes!$F$2:$F$3783, "code introuvable")</f>
        <v>non publié</v>
      </c>
    </row>
    <row r="2367" spans="1:3">
      <c r="A2367" t="str">
        <f>Communes_HDF!A2367</f>
        <v>62249</v>
      </c>
      <c r="B2367" t="str">
        <f>Communes_HDF!B2367</f>
        <v>Courcelles-lès-Lens</v>
      </c>
      <c r="C2367">
        <f>_xlfn.XLOOKUP(A2367, INSEE_Communes!$A$2:$A$3783, INSEE_Communes!$F$2:$F$3783, "code introuvable")</f>
        <v>23</v>
      </c>
    </row>
    <row r="2368" spans="1:3">
      <c r="A2368" t="str">
        <f>Communes_HDF!A2368</f>
        <v>62250</v>
      </c>
      <c r="B2368" t="str">
        <f>Communes_HDF!B2368</f>
        <v>Courrières</v>
      </c>
      <c r="C2368">
        <f>_xlfn.XLOOKUP(A2368, INSEE_Communes!$A$2:$A$3783, INSEE_Communes!$F$2:$F$3783, "code introuvable")</f>
        <v>19</v>
      </c>
    </row>
    <row r="2369" spans="1:3">
      <c r="A2369" t="str">
        <f>Communes_HDF!A2369</f>
        <v>62251</v>
      </c>
      <c r="B2369" t="str">
        <f>Communes_HDF!B2369</f>
        <v>Courset</v>
      </c>
      <c r="C2369" t="str">
        <f>_xlfn.XLOOKUP(A2369, INSEE_Communes!$A$2:$A$3783, INSEE_Communes!$F$2:$F$3783, "code introuvable")</f>
        <v>non publié</v>
      </c>
    </row>
    <row r="2370" spans="1:3">
      <c r="A2370" t="str">
        <f>Communes_HDF!A2370</f>
        <v>62253</v>
      </c>
      <c r="B2370" t="str">
        <f>Communes_HDF!B2370</f>
        <v>Couturelle</v>
      </c>
      <c r="C2370" t="str">
        <f>_xlfn.XLOOKUP(A2370, INSEE_Communes!$A$2:$A$3783, INSEE_Communes!$F$2:$F$3783, "code introuvable")</f>
        <v>non publié</v>
      </c>
    </row>
    <row r="2371" spans="1:3">
      <c r="A2371" t="str">
        <f>Communes_HDF!A2371</f>
        <v>62254</v>
      </c>
      <c r="B2371" t="str">
        <f>Communes_HDF!B2371</f>
        <v>Coyecques</v>
      </c>
      <c r="C2371" t="str">
        <f>_xlfn.XLOOKUP(A2371, INSEE_Communes!$A$2:$A$3783, INSEE_Communes!$F$2:$F$3783, "code introuvable")</f>
        <v>non publié</v>
      </c>
    </row>
    <row r="2372" spans="1:3">
      <c r="A2372" t="str">
        <f>Communes_HDF!A2372</f>
        <v>62258</v>
      </c>
      <c r="B2372" t="str">
        <f>Communes_HDF!B2372</f>
        <v>Croisette</v>
      </c>
      <c r="C2372" t="str">
        <f>_xlfn.XLOOKUP(A2372, INSEE_Communes!$A$2:$A$3783, INSEE_Communes!$F$2:$F$3783, "code introuvable")</f>
        <v>non publié</v>
      </c>
    </row>
    <row r="2373" spans="1:3">
      <c r="A2373" t="str">
        <f>Communes_HDF!A2373</f>
        <v>62259</v>
      </c>
      <c r="B2373" t="str">
        <f>Communes_HDF!B2373</f>
        <v>Croisilles</v>
      </c>
      <c r="C2373" t="str">
        <f>_xlfn.XLOOKUP(A2373, INSEE_Communes!$A$2:$A$3783, INSEE_Communes!$F$2:$F$3783, "code introuvable")</f>
        <v>non publié</v>
      </c>
    </row>
    <row r="2374" spans="1:3">
      <c r="A2374" t="str">
        <f>Communes_HDF!A2374</f>
        <v>62260</v>
      </c>
      <c r="B2374" t="str">
        <f>Communes_HDF!B2374</f>
        <v>Croix-en-Ternois</v>
      </c>
      <c r="C2374" t="str">
        <f>_xlfn.XLOOKUP(A2374, INSEE_Communes!$A$2:$A$3783, INSEE_Communes!$F$2:$F$3783, "code introuvable")</f>
        <v>non publié</v>
      </c>
    </row>
    <row r="2375" spans="1:3">
      <c r="A2375" t="str">
        <f>Communes_HDF!A2375</f>
        <v>62255</v>
      </c>
      <c r="B2375" t="str">
        <f>Communes_HDF!B2375</f>
        <v>Crémarest</v>
      </c>
      <c r="C2375" t="str">
        <f>_xlfn.XLOOKUP(A2375, INSEE_Communes!$A$2:$A$3783, INSEE_Communes!$F$2:$F$3783, "code introuvable")</f>
        <v>non publié</v>
      </c>
    </row>
    <row r="2376" spans="1:3">
      <c r="A2376" t="str">
        <f>Communes_HDF!A2376</f>
        <v>62256</v>
      </c>
      <c r="B2376" t="str">
        <f>Communes_HDF!B2376</f>
        <v>Crépy</v>
      </c>
      <c r="C2376" t="str">
        <f>_xlfn.XLOOKUP(A2376, INSEE_Communes!$A$2:$A$3783, INSEE_Communes!$F$2:$F$3783, "code introuvable")</f>
        <v>non publié</v>
      </c>
    </row>
    <row r="2377" spans="1:3">
      <c r="A2377" t="str">
        <f>Communes_HDF!A2377</f>
        <v>62257</v>
      </c>
      <c r="B2377" t="str">
        <f>Communes_HDF!B2377</f>
        <v>Créquy</v>
      </c>
      <c r="C2377" t="str">
        <f>_xlfn.XLOOKUP(A2377, INSEE_Communes!$A$2:$A$3783, INSEE_Communes!$F$2:$F$3783, "code introuvable")</f>
        <v>non publié</v>
      </c>
    </row>
    <row r="2378" spans="1:3">
      <c r="A2378" t="str">
        <f>Communes_HDF!A2378</f>
        <v>62261</v>
      </c>
      <c r="B2378" t="str">
        <f>Communes_HDF!B2378</f>
        <v>Cucq</v>
      </c>
      <c r="C2378">
        <f>_xlfn.XLOOKUP(A2378, INSEE_Communes!$A$2:$A$3783, INSEE_Communes!$F$2:$F$3783, "code introuvable")</f>
        <v>12</v>
      </c>
    </row>
    <row r="2379" spans="1:3">
      <c r="A2379" t="str">
        <f>Communes_HDF!A2379</f>
        <v>62262</v>
      </c>
      <c r="B2379" t="str">
        <f>Communes_HDF!B2379</f>
        <v>Cuinchy</v>
      </c>
      <c r="C2379" t="str">
        <f>_xlfn.XLOOKUP(A2379, INSEE_Communes!$A$2:$A$3783, INSEE_Communes!$F$2:$F$3783, "code introuvable")</f>
        <v>non publié</v>
      </c>
    </row>
    <row r="2380" spans="1:3">
      <c r="A2380" t="str">
        <f>Communes_HDF!A2380</f>
        <v>62263</v>
      </c>
      <c r="B2380" t="str">
        <f>Communes_HDF!B2380</f>
        <v>Dainville</v>
      </c>
      <c r="C2380">
        <f>_xlfn.XLOOKUP(A2380, INSEE_Communes!$A$2:$A$3783, INSEE_Communes!$F$2:$F$3783, "code introuvable")</f>
        <v>9</v>
      </c>
    </row>
    <row r="2381" spans="1:3">
      <c r="A2381" t="str">
        <f>Communes_HDF!A2381</f>
        <v>62264</v>
      </c>
      <c r="B2381" t="str">
        <f>Communes_HDF!B2381</f>
        <v>Dannes</v>
      </c>
      <c r="C2381" t="str">
        <f>_xlfn.XLOOKUP(A2381, INSEE_Communes!$A$2:$A$3783, INSEE_Communes!$F$2:$F$3783, "code introuvable")</f>
        <v>non publié</v>
      </c>
    </row>
    <row r="2382" spans="1:3">
      <c r="A2382" t="str">
        <f>Communes_HDF!A2382</f>
        <v>62265</v>
      </c>
      <c r="B2382" t="str">
        <f>Communes_HDF!B2382</f>
        <v>Delettes</v>
      </c>
      <c r="C2382" t="str">
        <f>_xlfn.XLOOKUP(A2382, INSEE_Communes!$A$2:$A$3783, INSEE_Communes!$F$2:$F$3783, "code introuvable")</f>
        <v>non publié</v>
      </c>
    </row>
    <row r="2383" spans="1:3">
      <c r="A2383" t="str">
        <f>Communes_HDF!A2383</f>
        <v>62266</v>
      </c>
      <c r="B2383" t="str">
        <f>Communes_HDF!B2383</f>
        <v>Denier</v>
      </c>
      <c r="C2383" t="str">
        <f>_xlfn.XLOOKUP(A2383, INSEE_Communes!$A$2:$A$3783, INSEE_Communes!$F$2:$F$3783, "code introuvable")</f>
        <v>non publié</v>
      </c>
    </row>
    <row r="2384" spans="1:3">
      <c r="A2384" t="str">
        <f>Communes_HDF!A2384</f>
        <v>62267</v>
      </c>
      <c r="B2384" t="str">
        <f>Communes_HDF!B2384</f>
        <v>Dennebrœucq</v>
      </c>
      <c r="C2384" t="str">
        <f>_xlfn.XLOOKUP(A2384, INSEE_Communes!$A$2:$A$3783, INSEE_Communes!$F$2:$F$3783, "code introuvable")</f>
        <v>non publié</v>
      </c>
    </row>
    <row r="2385" spans="1:3">
      <c r="A2385" t="str">
        <f>Communes_HDF!A2385</f>
        <v>62268</v>
      </c>
      <c r="B2385" t="str">
        <f>Communes_HDF!B2385</f>
        <v>Desvres</v>
      </c>
      <c r="C2385">
        <f>_xlfn.XLOOKUP(A2385, INSEE_Communes!$A$2:$A$3783, INSEE_Communes!$F$2:$F$3783, "code introuvable")</f>
        <v>25</v>
      </c>
    </row>
    <row r="2386" spans="1:3">
      <c r="A2386" t="str">
        <f>Communes_HDF!A2386</f>
        <v>62270</v>
      </c>
      <c r="B2386" t="str">
        <f>Communes_HDF!B2386</f>
        <v>Divion</v>
      </c>
      <c r="C2386">
        <f>_xlfn.XLOOKUP(A2386, INSEE_Communes!$A$2:$A$3783, INSEE_Communes!$F$2:$F$3783, "code introuvable")</f>
        <v>30</v>
      </c>
    </row>
    <row r="2387" spans="1:3">
      <c r="A2387" t="str">
        <f>Communes_HDF!A2387</f>
        <v>62269</v>
      </c>
      <c r="B2387" t="str">
        <f>Communes_HDF!B2387</f>
        <v>Diéval</v>
      </c>
      <c r="C2387" t="str">
        <f>_xlfn.XLOOKUP(A2387, INSEE_Communes!$A$2:$A$3783, INSEE_Communes!$F$2:$F$3783, "code introuvable")</f>
        <v>non publié</v>
      </c>
    </row>
    <row r="2388" spans="1:3">
      <c r="A2388" t="str">
        <f>Communes_HDF!A2388</f>
        <v>62271</v>
      </c>
      <c r="B2388" t="str">
        <f>Communes_HDF!B2388</f>
        <v>Dohem</v>
      </c>
      <c r="C2388" t="str">
        <f>_xlfn.XLOOKUP(A2388, INSEE_Communes!$A$2:$A$3783, INSEE_Communes!$F$2:$F$3783, "code introuvable")</f>
        <v>non publié</v>
      </c>
    </row>
    <row r="2389" spans="1:3">
      <c r="A2389" t="str">
        <f>Communes_HDF!A2389</f>
        <v>62272</v>
      </c>
      <c r="B2389" t="str">
        <f>Communes_HDF!B2389</f>
        <v>Douchy-lès-Ayette</v>
      </c>
      <c r="C2389" t="str">
        <f>_xlfn.XLOOKUP(A2389, INSEE_Communes!$A$2:$A$3783, INSEE_Communes!$F$2:$F$3783, "code introuvable")</f>
        <v>non publié</v>
      </c>
    </row>
    <row r="2390" spans="1:3">
      <c r="A2390" t="str">
        <f>Communes_HDF!A2390</f>
        <v>62273</v>
      </c>
      <c r="B2390" t="str">
        <f>Communes_HDF!B2390</f>
        <v>Doudeauville</v>
      </c>
      <c r="C2390" t="str">
        <f>_xlfn.XLOOKUP(A2390, INSEE_Communes!$A$2:$A$3783, INSEE_Communes!$F$2:$F$3783, "code introuvable")</f>
        <v>non publié</v>
      </c>
    </row>
    <row r="2391" spans="1:3">
      <c r="A2391" t="str">
        <f>Communes_HDF!A2391</f>
        <v>62274</v>
      </c>
      <c r="B2391" t="str">
        <f>Communes_HDF!B2391</f>
        <v>Dourges</v>
      </c>
      <c r="C2391">
        <f>_xlfn.XLOOKUP(A2391, INSEE_Communes!$A$2:$A$3783, INSEE_Communes!$F$2:$F$3783, "code introuvable")</f>
        <v>17</v>
      </c>
    </row>
    <row r="2392" spans="1:3">
      <c r="A2392" t="str">
        <f>Communes_HDF!A2392</f>
        <v>62275</v>
      </c>
      <c r="B2392" t="str">
        <f>Communes_HDF!B2392</f>
        <v>Douriez</v>
      </c>
      <c r="C2392" t="str">
        <f>_xlfn.XLOOKUP(A2392, INSEE_Communes!$A$2:$A$3783, INSEE_Communes!$F$2:$F$3783, "code introuvable")</f>
        <v>non publié</v>
      </c>
    </row>
    <row r="2393" spans="1:3">
      <c r="A2393" t="str">
        <f>Communes_HDF!A2393</f>
        <v>62276</v>
      </c>
      <c r="B2393" t="str">
        <f>Communes_HDF!B2393</f>
        <v>Douvrin</v>
      </c>
      <c r="C2393">
        <f>_xlfn.XLOOKUP(A2393, INSEE_Communes!$A$2:$A$3783, INSEE_Communes!$F$2:$F$3783, "code introuvable")</f>
        <v>14</v>
      </c>
    </row>
    <row r="2394" spans="1:3">
      <c r="A2394" t="str">
        <f>Communes_HDF!A2394</f>
        <v>62277</v>
      </c>
      <c r="B2394" t="str">
        <f>Communes_HDF!B2394</f>
        <v>Drocourt</v>
      </c>
      <c r="C2394">
        <f>_xlfn.XLOOKUP(A2394, INSEE_Communes!$A$2:$A$3783, INSEE_Communes!$F$2:$F$3783, "code introuvable")</f>
        <v>17</v>
      </c>
    </row>
    <row r="2395" spans="1:3">
      <c r="A2395" t="str">
        <f>Communes_HDF!A2395</f>
        <v>62278</v>
      </c>
      <c r="B2395" t="str">
        <f>Communes_HDF!B2395</f>
        <v>Drouvin-le-Marais</v>
      </c>
      <c r="C2395" t="str">
        <f>_xlfn.XLOOKUP(A2395, INSEE_Communes!$A$2:$A$3783, INSEE_Communes!$F$2:$F$3783, "code introuvable")</f>
        <v>non publié</v>
      </c>
    </row>
    <row r="2396" spans="1:3">
      <c r="A2396" t="str">
        <f>Communes_HDF!A2396</f>
        <v>62279</v>
      </c>
      <c r="B2396" t="str">
        <f>Communes_HDF!B2396</f>
        <v>Duisans</v>
      </c>
      <c r="C2396" t="str">
        <f>_xlfn.XLOOKUP(A2396, INSEE_Communes!$A$2:$A$3783, INSEE_Communes!$F$2:$F$3783, "code introuvable")</f>
        <v>non publié</v>
      </c>
    </row>
    <row r="2397" spans="1:3">
      <c r="A2397" t="str">
        <f>Communes_HDF!A2397</f>
        <v>62280</v>
      </c>
      <c r="B2397" t="str">
        <f>Communes_HDF!B2397</f>
        <v>Dury</v>
      </c>
      <c r="C2397" t="str">
        <f>_xlfn.XLOOKUP(A2397, INSEE_Communes!$A$2:$A$3783, INSEE_Communes!$F$2:$F$3783, "code introuvable")</f>
        <v>non publié</v>
      </c>
    </row>
    <row r="2398" spans="1:3">
      <c r="A2398" t="str">
        <f>Communes_HDF!A2398</f>
        <v>62281</v>
      </c>
      <c r="B2398" t="str">
        <f>Communes_HDF!B2398</f>
        <v>Echinghen</v>
      </c>
      <c r="C2398" t="str">
        <f>_xlfn.XLOOKUP(A2398, INSEE_Communes!$A$2:$A$3783, INSEE_Communes!$F$2:$F$3783, "code introuvable")</f>
        <v>non publié</v>
      </c>
    </row>
    <row r="2399" spans="1:3">
      <c r="A2399" t="str">
        <f>Communes_HDF!A2399</f>
        <v>62286</v>
      </c>
      <c r="B2399" t="str">
        <f>Communes_HDF!B2399</f>
        <v>Ecquedecques</v>
      </c>
      <c r="C2399" t="str">
        <f>_xlfn.XLOOKUP(A2399, INSEE_Communes!$A$2:$A$3783, INSEE_Communes!$F$2:$F$3783, "code introuvable")</f>
        <v>non publié</v>
      </c>
    </row>
    <row r="2400" spans="1:3">
      <c r="A2400" t="str">
        <f>Communes_HDF!A2400</f>
        <v>62288</v>
      </c>
      <c r="B2400" t="str">
        <f>Communes_HDF!B2400</f>
        <v>Ecques</v>
      </c>
      <c r="C2400">
        <f>_xlfn.XLOOKUP(A2400, INSEE_Communes!$A$2:$A$3783, INSEE_Communes!$F$2:$F$3783, "code introuvable")</f>
        <v>7</v>
      </c>
    </row>
    <row r="2401" spans="1:3">
      <c r="A2401" t="str">
        <f>Communes_HDF!A2401</f>
        <v>62292</v>
      </c>
      <c r="B2401" t="str">
        <f>Communes_HDF!B2401</f>
        <v>Elnes</v>
      </c>
      <c r="C2401" t="str">
        <f>_xlfn.XLOOKUP(A2401, INSEE_Communes!$A$2:$A$3783, INSEE_Communes!$F$2:$F$3783, "code introuvable")</f>
        <v>non publié</v>
      </c>
    </row>
    <row r="2402" spans="1:3">
      <c r="A2402" t="str">
        <f>Communes_HDF!A2402</f>
        <v>62293</v>
      </c>
      <c r="B2402" t="str">
        <f>Communes_HDF!B2402</f>
        <v>Embry</v>
      </c>
      <c r="C2402" t="str">
        <f>_xlfn.XLOOKUP(A2402, INSEE_Communes!$A$2:$A$3783, INSEE_Communes!$F$2:$F$3783, "code introuvable")</f>
        <v>non publié</v>
      </c>
    </row>
    <row r="2403" spans="1:3">
      <c r="A2403" t="str">
        <f>Communes_HDF!A2403</f>
        <v>62295</v>
      </c>
      <c r="B2403" t="str">
        <f>Communes_HDF!B2403</f>
        <v>Enquin-lez-Guinegatte</v>
      </c>
      <c r="C2403" t="str">
        <f>_xlfn.XLOOKUP(A2403, INSEE_Communes!$A$2:$A$3783, INSEE_Communes!$F$2:$F$3783, "code introuvable")</f>
        <v>non publié</v>
      </c>
    </row>
    <row r="2404" spans="1:3">
      <c r="A2404" t="str">
        <f>Communes_HDF!A2404</f>
        <v>62296</v>
      </c>
      <c r="B2404" t="str">
        <f>Communes_HDF!B2404</f>
        <v>Enquin-sur-Baillons</v>
      </c>
      <c r="C2404" t="str">
        <f>_xlfn.XLOOKUP(A2404, INSEE_Communes!$A$2:$A$3783, INSEE_Communes!$F$2:$F$3783, "code introuvable")</f>
        <v>non publié</v>
      </c>
    </row>
    <row r="2405" spans="1:3">
      <c r="A2405" t="str">
        <f>Communes_HDF!A2405</f>
        <v>62299</v>
      </c>
      <c r="B2405" t="str">
        <f>Communes_HDF!B2405</f>
        <v>Eps</v>
      </c>
      <c r="C2405" t="str">
        <f>_xlfn.XLOOKUP(A2405, INSEE_Communes!$A$2:$A$3783, INSEE_Communes!$F$2:$F$3783, "code introuvable")</f>
        <v>non publié</v>
      </c>
    </row>
    <row r="2406" spans="1:3">
      <c r="A2406" t="str">
        <f>Communes_HDF!A2406</f>
        <v>62302</v>
      </c>
      <c r="B2406" t="str">
        <f>Communes_HDF!B2406</f>
        <v>Ergny</v>
      </c>
      <c r="C2406" t="str">
        <f>_xlfn.XLOOKUP(A2406, INSEE_Communes!$A$2:$A$3783, INSEE_Communes!$F$2:$F$3783, "code introuvable")</f>
        <v>non publié</v>
      </c>
    </row>
    <row r="2407" spans="1:3">
      <c r="A2407" t="str">
        <f>Communes_HDF!A2407</f>
        <v>62304</v>
      </c>
      <c r="B2407" t="str">
        <f>Communes_HDF!B2407</f>
        <v>Erny-Saint-Julien</v>
      </c>
      <c r="C2407" t="str">
        <f>_xlfn.XLOOKUP(A2407, INSEE_Communes!$A$2:$A$3783, INSEE_Communes!$F$2:$F$3783, "code introuvable")</f>
        <v>non publié</v>
      </c>
    </row>
    <row r="2408" spans="1:3">
      <c r="A2408" t="str">
        <f>Communes_HDF!A2408</f>
        <v>62306</v>
      </c>
      <c r="B2408" t="str">
        <f>Communes_HDF!B2408</f>
        <v>Ervillers</v>
      </c>
      <c r="C2408" t="str">
        <f>_xlfn.XLOOKUP(A2408, INSEE_Communes!$A$2:$A$3783, INSEE_Communes!$F$2:$F$3783, "code introuvable")</f>
        <v>non publié</v>
      </c>
    </row>
    <row r="2409" spans="1:3">
      <c r="A2409" t="str">
        <f>Communes_HDF!A2409</f>
        <v>62307</v>
      </c>
      <c r="B2409" t="str">
        <f>Communes_HDF!B2409</f>
        <v>Escalles</v>
      </c>
      <c r="C2409" t="str">
        <f>_xlfn.XLOOKUP(A2409, INSEE_Communes!$A$2:$A$3783, INSEE_Communes!$F$2:$F$3783, "code introuvable")</f>
        <v>non publié</v>
      </c>
    </row>
    <row r="2410" spans="1:3">
      <c r="A2410" t="str">
        <f>Communes_HDF!A2410</f>
        <v>62308</v>
      </c>
      <c r="B2410" t="str">
        <f>Communes_HDF!B2410</f>
        <v>Escœuilles</v>
      </c>
      <c r="C2410" t="str">
        <f>_xlfn.XLOOKUP(A2410, INSEE_Communes!$A$2:$A$3783, INSEE_Communes!$F$2:$F$3783, "code introuvable")</f>
        <v>non publié</v>
      </c>
    </row>
    <row r="2411" spans="1:3">
      <c r="A2411" t="str">
        <f>Communes_HDF!A2411</f>
        <v>62309</v>
      </c>
      <c r="B2411" t="str">
        <f>Communes_HDF!B2411</f>
        <v>Esquerdes</v>
      </c>
      <c r="C2411" t="str">
        <f>_xlfn.XLOOKUP(A2411, INSEE_Communes!$A$2:$A$3783, INSEE_Communes!$F$2:$F$3783, "code introuvable")</f>
        <v>non publié</v>
      </c>
    </row>
    <row r="2412" spans="1:3">
      <c r="A2412" t="str">
        <f>Communes_HDF!A2412</f>
        <v>62310</v>
      </c>
      <c r="B2412" t="str">
        <f>Communes_HDF!B2412</f>
        <v>Essars</v>
      </c>
      <c r="C2412" t="str">
        <f>_xlfn.XLOOKUP(A2412, INSEE_Communes!$A$2:$A$3783, INSEE_Communes!$F$2:$F$3783, "code introuvable")</f>
        <v>non publié</v>
      </c>
    </row>
    <row r="2413" spans="1:3">
      <c r="A2413" t="str">
        <f>Communes_HDF!A2413</f>
        <v>62311</v>
      </c>
      <c r="B2413" t="str">
        <f>Communes_HDF!B2413</f>
        <v>Estevelles</v>
      </c>
      <c r="C2413" t="str">
        <f>_xlfn.XLOOKUP(A2413, INSEE_Communes!$A$2:$A$3783, INSEE_Communes!$F$2:$F$3783, "code introuvable")</f>
        <v>non publié</v>
      </c>
    </row>
    <row r="2414" spans="1:3">
      <c r="A2414" t="str">
        <f>Communes_HDF!A2414</f>
        <v>62312</v>
      </c>
      <c r="B2414" t="str">
        <f>Communes_HDF!B2414</f>
        <v>Estrée</v>
      </c>
      <c r="C2414" t="str">
        <f>_xlfn.XLOOKUP(A2414, INSEE_Communes!$A$2:$A$3783, INSEE_Communes!$F$2:$F$3783, "code introuvable")</f>
        <v>non publié</v>
      </c>
    </row>
    <row r="2415" spans="1:3">
      <c r="A2415" t="str">
        <f>Communes_HDF!A2415</f>
        <v>62313</v>
      </c>
      <c r="B2415" t="str">
        <f>Communes_HDF!B2415</f>
        <v>Estrée-Blanche</v>
      </c>
      <c r="C2415" t="str">
        <f>_xlfn.XLOOKUP(A2415, INSEE_Communes!$A$2:$A$3783, INSEE_Communes!$F$2:$F$3783, "code introuvable")</f>
        <v>non publié</v>
      </c>
    </row>
    <row r="2416" spans="1:3">
      <c r="A2416" t="str">
        <f>Communes_HDF!A2416</f>
        <v>62314</v>
      </c>
      <c r="B2416" t="str">
        <f>Communes_HDF!B2416</f>
        <v>Estrée-Cauchy</v>
      </c>
      <c r="C2416" t="str">
        <f>_xlfn.XLOOKUP(A2416, INSEE_Communes!$A$2:$A$3783, INSEE_Communes!$F$2:$F$3783, "code introuvable")</f>
        <v>non publié</v>
      </c>
    </row>
    <row r="2417" spans="1:3">
      <c r="A2417" t="str">
        <f>Communes_HDF!A2417</f>
        <v>62316</v>
      </c>
      <c r="B2417" t="str">
        <f>Communes_HDF!B2417</f>
        <v>Estrée-Wamin</v>
      </c>
      <c r="C2417" t="str">
        <f>_xlfn.XLOOKUP(A2417, INSEE_Communes!$A$2:$A$3783, INSEE_Communes!$F$2:$F$3783, "code introuvable")</f>
        <v>non publié</v>
      </c>
    </row>
    <row r="2418" spans="1:3">
      <c r="A2418" t="str">
        <f>Communes_HDF!A2418</f>
        <v>62315</v>
      </c>
      <c r="B2418" t="str">
        <f>Communes_HDF!B2418</f>
        <v>Estréelles</v>
      </c>
      <c r="C2418" t="str">
        <f>_xlfn.XLOOKUP(A2418, INSEE_Communes!$A$2:$A$3783, INSEE_Communes!$F$2:$F$3783, "code introuvable")</f>
        <v>non publié</v>
      </c>
    </row>
    <row r="2419" spans="1:3">
      <c r="A2419" t="str">
        <f>Communes_HDF!A2419</f>
        <v>62322</v>
      </c>
      <c r="B2419" t="str">
        <f>Communes_HDF!B2419</f>
        <v>Famechon</v>
      </c>
      <c r="C2419" t="str">
        <f>_xlfn.XLOOKUP(A2419, INSEE_Communes!$A$2:$A$3783, INSEE_Communes!$F$2:$F$3783, "code introuvable")</f>
        <v>non publié</v>
      </c>
    </row>
    <row r="2420" spans="1:3">
      <c r="A2420" t="str">
        <f>Communes_HDF!A2420</f>
        <v>62323</v>
      </c>
      <c r="B2420" t="str">
        <f>Communes_HDF!B2420</f>
        <v>Fampoux</v>
      </c>
      <c r="C2420" t="str">
        <f>_xlfn.XLOOKUP(A2420, INSEE_Communes!$A$2:$A$3783, INSEE_Communes!$F$2:$F$3783, "code introuvable")</f>
        <v>non publié</v>
      </c>
    </row>
    <row r="2421" spans="1:3">
      <c r="A2421" t="str">
        <f>Communes_HDF!A2421</f>
        <v>62324</v>
      </c>
      <c r="B2421" t="str">
        <f>Communes_HDF!B2421</f>
        <v>Farbus</v>
      </c>
      <c r="C2421" t="str">
        <f>_xlfn.XLOOKUP(A2421, INSEE_Communes!$A$2:$A$3783, INSEE_Communes!$F$2:$F$3783, "code introuvable")</f>
        <v>non publié</v>
      </c>
    </row>
    <row r="2422" spans="1:3">
      <c r="A2422" t="str">
        <f>Communes_HDF!A2422</f>
        <v>62325</v>
      </c>
      <c r="B2422" t="str">
        <f>Communes_HDF!B2422</f>
        <v>Fauquembergues</v>
      </c>
      <c r="C2422" t="str">
        <f>_xlfn.XLOOKUP(A2422, INSEE_Communes!$A$2:$A$3783, INSEE_Communes!$F$2:$F$3783, "code introuvable")</f>
        <v>non publié</v>
      </c>
    </row>
    <row r="2423" spans="1:3">
      <c r="A2423" t="str">
        <f>Communes_HDF!A2423</f>
        <v>62326</v>
      </c>
      <c r="B2423" t="str">
        <f>Communes_HDF!B2423</f>
        <v>Favreuil</v>
      </c>
      <c r="C2423" t="str">
        <f>_xlfn.XLOOKUP(A2423, INSEE_Communes!$A$2:$A$3783, INSEE_Communes!$F$2:$F$3783, "code introuvable")</f>
        <v>non publié</v>
      </c>
    </row>
    <row r="2424" spans="1:3">
      <c r="A2424" t="str">
        <f>Communes_HDF!A2424</f>
        <v>62327</v>
      </c>
      <c r="B2424" t="str">
        <f>Communes_HDF!B2424</f>
        <v>Febvin-Palfart</v>
      </c>
      <c r="C2424" t="str">
        <f>_xlfn.XLOOKUP(A2424, INSEE_Communes!$A$2:$A$3783, INSEE_Communes!$F$2:$F$3783, "code introuvable")</f>
        <v>non publié</v>
      </c>
    </row>
    <row r="2425" spans="1:3">
      <c r="A2425" t="str">
        <f>Communes_HDF!A2425</f>
        <v>62328</v>
      </c>
      <c r="B2425" t="str">
        <f>Communes_HDF!B2425</f>
        <v>Ferfay</v>
      </c>
      <c r="C2425" t="str">
        <f>_xlfn.XLOOKUP(A2425, INSEE_Communes!$A$2:$A$3783, INSEE_Communes!$F$2:$F$3783, "code introuvable")</f>
        <v>non publié</v>
      </c>
    </row>
    <row r="2426" spans="1:3">
      <c r="A2426" t="str">
        <f>Communes_HDF!A2426</f>
        <v>62329</v>
      </c>
      <c r="B2426" t="str">
        <f>Communes_HDF!B2426</f>
        <v>Ferques</v>
      </c>
      <c r="C2426" t="str">
        <f>_xlfn.XLOOKUP(A2426, INSEE_Communes!$A$2:$A$3783, INSEE_Communes!$F$2:$F$3783, "code introuvable")</f>
        <v>non publié</v>
      </c>
    </row>
    <row r="2427" spans="1:3">
      <c r="A2427" t="str">
        <f>Communes_HDF!A2427</f>
        <v>62330</v>
      </c>
      <c r="B2427" t="str">
        <f>Communes_HDF!B2427</f>
        <v>Festubert</v>
      </c>
      <c r="C2427" t="str">
        <f>_xlfn.XLOOKUP(A2427, INSEE_Communes!$A$2:$A$3783, INSEE_Communes!$F$2:$F$3783, "code introuvable")</f>
        <v>non publié</v>
      </c>
    </row>
    <row r="2428" spans="1:3">
      <c r="A2428" t="str">
        <f>Communes_HDF!A2428</f>
        <v>62331</v>
      </c>
      <c r="B2428" t="str">
        <f>Communes_HDF!B2428</f>
        <v>Feuchy</v>
      </c>
      <c r="C2428" t="str">
        <f>_xlfn.XLOOKUP(A2428, INSEE_Communes!$A$2:$A$3783, INSEE_Communes!$F$2:$F$3783, "code introuvable")</f>
        <v>non publié</v>
      </c>
    </row>
    <row r="2429" spans="1:3">
      <c r="A2429" t="str">
        <f>Communes_HDF!A2429</f>
        <v>62332</v>
      </c>
      <c r="B2429" t="str">
        <f>Communes_HDF!B2429</f>
        <v>Ficheux</v>
      </c>
      <c r="C2429" t="str">
        <f>_xlfn.XLOOKUP(A2429, INSEE_Communes!$A$2:$A$3783, INSEE_Communes!$F$2:$F$3783, "code introuvable")</f>
        <v>non publié</v>
      </c>
    </row>
    <row r="2430" spans="1:3">
      <c r="A2430" t="str">
        <f>Communes_HDF!A2430</f>
        <v>62333</v>
      </c>
      <c r="B2430" t="str">
        <f>Communes_HDF!B2430</f>
        <v>Fiefs</v>
      </c>
      <c r="C2430" t="str">
        <f>_xlfn.XLOOKUP(A2430, INSEE_Communes!$A$2:$A$3783, INSEE_Communes!$F$2:$F$3783, "code introuvable")</f>
        <v>non publié</v>
      </c>
    </row>
    <row r="2431" spans="1:3">
      <c r="A2431" t="str">
        <f>Communes_HDF!A2431</f>
        <v>62334</v>
      </c>
      <c r="B2431" t="str">
        <f>Communes_HDF!B2431</f>
        <v>Fiennes</v>
      </c>
      <c r="C2431" t="str">
        <f>_xlfn.XLOOKUP(A2431, INSEE_Communes!$A$2:$A$3783, INSEE_Communes!$F$2:$F$3783, "code introuvable")</f>
        <v>non publié</v>
      </c>
    </row>
    <row r="2432" spans="1:3">
      <c r="A2432" t="str">
        <f>Communes_HDF!A2432</f>
        <v>62335</v>
      </c>
      <c r="B2432" t="str">
        <f>Communes_HDF!B2432</f>
        <v>Fillièvres</v>
      </c>
      <c r="C2432" t="str">
        <f>_xlfn.XLOOKUP(A2432, INSEE_Communes!$A$2:$A$3783, INSEE_Communes!$F$2:$F$3783, "code introuvable")</f>
        <v>non publié</v>
      </c>
    </row>
    <row r="2433" spans="1:3">
      <c r="A2433" t="str">
        <f>Communes_HDF!A2433</f>
        <v>62337</v>
      </c>
      <c r="B2433" t="str">
        <f>Communes_HDF!B2433</f>
        <v>Flers</v>
      </c>
      <c r="C2433" t="str">
        <f>_xlfn.XLOOKUP(A2433, INSEE_Communes!$A$2:$A$3783, INSEE_Communes!$F$2:$F$3783, "code introuvable")</f>
        <v>non publié</v>
      </c>
    </row>
    <row r="2434" spans="1:3">
      <c r="A2434" t="str">
        <f>Communes_HDF!A2434</f>
        <v>62338</v>
      </c>
      <c r="B2434" t="str">
        <f>Communes_HDF!B2434</f>
        <v>Fleurbaix</v>
      </c>
      <c r="C2434">
        <f>_xlfn.XLOOKUP(A2434, INSEE_Communes!$A$2:$A$3783, INSEE_Communes!$F$2:$F$3783, "code introuvable")</f>
        <v>5</v>
      </c>
    </row>
    <row r="2435" spans="1:3">
      <c r="A2435" t="str">
        <f>Communes_HDF!A2435</f>
        <v>62339</v>
      </c>
      <c r="B2435" t="str">
        <f>Communes_HDF!B2435</f>
        <v>Fleury</v>
      </c>
      <c r="C2435" t="str">
        <f>_xlfn.XLOOKUP(A2435, INSEE_Communes!$A$2:$A$3783, INSEE_Communes!$F$2:$F$3783, "code introuvable")</f>
        <v>non publié</v>
      </c>
    </row>
    <row r="2436" spans="1:3">
      <c r="A2436" t="str">
        <f>Communes_HDF!A2436</f>
        <v>62340</v>
      </c>
      <c r="B2436" t="str">
        <f>Communes_HDF!B2436</f>
        <v>Floringhem</v>
      </c>
      <c r="C2436" t="str">
        <f>_xlfn.XLOOKUP(A2436, INSEE_Communes!$A$2:$A$3783, INSEE_Communes!$F$2:$F$3783, "code introuvable")</f>
        <v>non publié</v>
      </c>
    </row>
    <row r="2437" spans="1:3">
      <c r="A2437" t="str">
        <f>Communes_HDF!A2437</f>
        <v>62336</v>
      </c>
      <c r="B2437" t="str">
        <f>Communes_HDF!B2437</f>
        <v>Fléchin</v>
      </c>
      <c r="C2437" t="str">
        <f>_xlfn.XLOOKUP(A2437, INSEE_Communes!$A$2:$A$3783, INSEE_Communes!$F$2:$F$3783, "code introuvable")</f>
        <v>non publié</v>
      </c>
    </row>
    <row r="2438" spans="1:3">
      <c r="A2438" t="str">
        <f>Communes_HDF!A2438</f>
        <v>62341</v>
      </c>
      <c r="B2438" t="str">
        <f>Communes_HDF!B2438</f>
        <v>Foncquevillers</v>
      </c>
      <c r="C2438" t="str">
        <f>_xlfn.XLOOKUP(A2438, INSEE_Communes!$A$2:$A$3783, INSEE_Communes!$F$2:$F$3783, "code introuvable")</f>
        <v>non publié</v>
      </c>
    </row>
    <row r="2439" spans="1:3">
      <c r="A2439" t="str">
        <f>Communes_HDF!A2439</f>
        <v>62345</v>
      </c>
      <c r="B2439" t="str">
        <f>Communes_HDF!B2439</f>
        <v>Fontaine-l'Étalon</v>
      </c>
      <c r="C2439" t="str">
        <f>_xlfn.XLOOKUP(A2439, INSEE_Communes!$A$2:$A$3783, INSEE_Communes!$F$2:$F$3783, "code introuvable")</f>
        <v>non publié</v>
      </c>
    </row>
    <row r="2440" spans="1:3">
      <c r="A2440" t="str">
        <f>Communes_HDF!A2440</f>
        <v>62342</v>
      </c>
      <c r="B2440" t="str">
        <f>Communes_HDF!B2440</f>
        <v>Fontaine-lès-Boulans</v>
      </c>
      <c r="C2440" t="str">
        <f>_xlfn.XLOOKUP(A2440, INSEE_Communes!$A$2:$A$3783, INSEE_Communes!$F$2:$F$3783, "code introuvable")</f>
        <v>non publié</v>
      </c>
    </row>
    <row r="2441" spans="1:3">
      <c r="A2441" t="str">
        <f>Communes_HDF!A2441</f>
        <v>62343</v>
      </c>
      <c r="B2441" t="str">
        <f>Communes_HDF!B2441</f>
        <v>Fontaine-lès-Croisilles</v>
      </c>
      <c r="C2441" t="str">
        <f>_xlfn.XLOOKUP(A2441, INSEE_Communes!$A$2:$A$3783, INSEE_Communes!$F$2:$F$3783, "code introuvable")</f>
        <v>non publié</v>
      </c>
    </row>
    <row r="2442" spans="1:3">
      <c r="A2442" t="str">
        <f>Communes_HDF!A2442</f>
        <v>62344</v>
      </c>
      <c r="B2442" t="str">
        <f>Communes_HDF!B2442</f>
        <v>Fontaine-lès-Hermans</v>
      </c>
      <c r="C2442" t="str">
        <f>_xlfn.XLOOKUP(A2442, INSEE_Communes!$A$2:$A$3783, INSEE_Communes!$F$2:$F$3783, "code introuvable")</f>
        <v>non publié</v>
      </c>
    </row>
    <row r="2443" spans="1:3">
      <c r="A2443" t="str">
        <f>Communes_HDF!A2443</f>
        <v>62346</v>
      </c>
      <c r="B2443" t="str">
        <f>Communes_HDF!B2443</f>
        <v>Fortel-en-Artois</v>
      </c>
      <c r="C2443" t="str">
        <f>_xlfn.XLOOKUP(A2443, INSEE_Communes!$A$2:$A$3783, INSEE_Communes!$F$2:$F$3783, "code introuvable")</f>
        <v>non publié</v>
      </c>
    </row>
    <row r="2444" spans="1:3">
      <c r="A2444" t="str">
        <f>Communes_HDF!A2444</f>
        <v>62347</v>
      </c>
      <c r="B2444" t="str">
        <f>Communes_HDF!B2444</f>
        <v>Fosseux</v>
      </c>
      <c r="C2444" t="str">
        <f>_xlfn.XLOOKUP(A2444, INSEE_Communes!$A$2:$A$3783, INSEE_Communes!$F$2:$F$3783, "code introuvable")</f>
        <v>non publié</v>
      </c>
    </row>
    <row r="2445" spans="1:3">
      <c r="A2445" t="str">
        <f>Communes_HDF!A2445</f>
        <v>62348</v>
      </c>
      <c r="B2445" t="str">
        <f>Communes_HDF!B2445</f>
        <v>Foufflin-Ricametz</v>
      </c>
      <c r="C2445" t="str">
        <f>_xlfn.XLOOKUP(A2445, INSEE_Communes!$A$2:$A$3783, INSEE_Communes!$F$2:$F$3783, "code introuvable")</f>
        <v>non publié</v>
      </c>
    </row>
    <row r="2446" spans="1:3">
      <c r="A2446" t="str">
        <f>Communes_HDF!A2446</f>
        <v>62349</v>
      </c>
      <c r="B2446" t="str">
        <f>Communes_HDF!B2446</f>
        <v>Fouquereuil</v>
      </c>
      <c r="C2446" t="str">
        <f>_xlfn.XLOOKUP(A2446, INSEE_Communes!$A$2:$A$3783, INSEE_Communes!$F$2:$F$3783, "code introuvable")</f>
        <v>non publié</v>
      </c>
    </row>
    <row r="2447" spans="1:3">
      <c r="A2447" t="str">
        <f>Communes_HDF!A2447</f>
        <v>62350</v>
      </c>
      <c r="B2447" t="str">
        <f>Communes_HDF!B2447</f>
        <v>Fouquières-lès-Béthune</v>
      </c>
      <c r="C2447" t="str">
        <f>_xlfn.XLOOKUP(A2447, INSEE_Communes!$A$2:$A$3783, INSEE_Communes!$F$2:$F$3783, "code introuvable")</f>
        <v>non publié</v>
      </c>
    </row>
    <row r="2448" spans="1:3">
      <c r="A2448" t="str">
        <f>Communes_HDF!A2448</f>
        <v>62351</v>
      </c>
      <c r="B2448" t="str">
        <f>Communes_HDF!B2448</f>
        <v>Fouquières-lès-Lens</v>
      </c>
      <c r="C2448">
        <f>_xlfn.XLOOKUP(A2448, INSEE_Communes!$A$2:$A$3783, INSEE_Communes!$F$2:$F$3783, "code introuvable")</f>
        <v>25</v>
      </c>
    </row>
    <row r="2449" spans="1:3">
      <c r="A2449" t="str">
        <f>Communes_HDF!A2449</f>
        <v>62352</v>
      </c>
      <c r="B2449" t="str">
        <f>Communes_HDF!B2449</f>
        <v>Framecourt</v>
      </c>
      <c r="C2449" t="str">
        <f>_xlfn.XLOOKUP(A2449, INSEE_Communes!$A$2:$A$3783, INSEE_Communes!$F$2:$F$3783, "code introuvable")</f>
        <v>non publié</v>
      </c>
    </row>
    <row r="2450" spans="1:3">
      <c r="A2450" t="str">
        <f>Communes_HDF!A2450</f>
        <v>62354</v>
      </c>
      <c r="B2450" t="str">
        <f>Communes_HDF!B2450</f>
        <v>Frencq</v>
      </c>
      <c r="C2450" t="str">
        <f>_xlfn.XLOOKUP(A2450, INSEE_Communes!$A$2:$A$3783, INSEE_Communes!$F$2:$F$3783, "code introuvable")</f>
        <v>non publié</v>
      </c>
    </row>
    <row r="2451" spans="1:3">
      <c r="A2451" t="str">
        <f>Communes_HDF!A2451</f>
        <v>62355</v>
      </c>
      <c r="B2451" t="str">
        <f>Communes_HDF!B2451</f>
        <v>Fresnes-lès-Montauban</v>
      </c>
      <c r="C2451" t="str">
        <f>_xlfn.XLOOKUP(A2451, INSEE_Communes!$A$2:$A$3783, INSEE_Communes!$F$2:$F$3783, "code introuvable")</f>
        <v>non publié</v>
      </c>
    </row>
    <row r="2452" spans="1:3">
      <c r="A2452" t="str">
        <f>Communes_HDF!A2452</f>
        <v>62356</v>
      </c>
      <c r="B2452" t="str">
        <f>Communes_HDF!B2452</f>
        <v>Fresnicourt-le-Dolmen</v>
      </c>
      <c r="C2452" t="str">
        <f>_xlfn.XLOOKUP(A2452, INSEE_Communes!$A$2:$A$3783, INSEE_Communes!$F$2:$F$3783, "code introuvable")</f>
        <v>non publié</v>
      </c>
    </row>
    <row r="2453" spans="1:3">
      <c r="A2453" t="str">
        <f>Communes_HDF!A2453</f>
        <v>62357</v>
      </c>
      <c r="B2453" t="str">
        <f>Communes_HDF!B2453</f>
        <v>Fresnoy</v>
      </c>
      <c r="C2453" t="str">
        <f>_xlfn.XLOOKUP(A2453, INSEE_Communes!$A$2:$A$3783, INSEE_Communes!$F$2:$F$3783, "code introuvable")</f>
        <v>non publié</v>
      </c>
    </row>
    <row r="2454" spans="1:3">
      <c r="A2454" t="str">
        <f>Communes_HDF!A2454</f>
        <v>62358</v>
      </c>
      <c r="B2454" t="str">
        <f>Communes_HDF!B2454</f>
        <v>Fresnoy-en-Gohelle</v>
      </c>
      <c r="C2454" t="str">
        <f>_xlfn.XLOOKUP(A2454, INSEE_Communes!$A$2:$A$3783, INSEE_Communes!$F$2:$F$3783, "code introuvable")</f>
        <v>non publié</v>
      </c>
    </row>
    <row r="2455" spans="1:3">
      <c r="A2455" t="str">
        <f>Communes_HDF!A2455</f>
        <v>62359</v>
      </c>
      <c r="B2455" t="str">
        <f>Communes_HDF!B2455</f>
        <v>Fressin</v>
      </c>
      <c r="C2455" t="str">
        <f>_xlfn.XLOOKUP(A2455, INSEE_Communes!$A$2:$A$3783, INSEE_Communes!$F$2:$F$3783, "code introuvable")</f>
        <v>non publié</v>
      </c>
    </row>
    <row r="2456" spans="1:3">
      <c r="A2456" t="str">
        <f>Communes_HDF!A2456</f>
        <v>62364</v>
      </c>
      <c r="B2456" t="str">
        <f>Communes_HDF!B2456</f>
        <v>Fruges</v>
      </c>
      <c r="C2456">
        <f>_xlfn.XLOOKUP(A2456, INSEE_Communes!$A$2:$A$3783, INSEE_Communes!$F$2:$F$3783, "code introuvable")</f>
        <v>26</v>
      </c>
    </row>
    <row r="2457" spans="1:3">
      <c r="A2457" t="str">
        <f>Communes_HDF!A2457</f>
        <v>62353</v>
      </c>
      <c r="B2457" t="str">
        <f>Communes_HDF!B2457</f>
        <v>Frémicourt</v>
      </c>
      <c r="C2457" t="str">
        <f>_xlfn.XLOOKUP(A2457, INSEE_Communes!$A$2:$A$3783, INSEE_Communes!$F$2:$F$3783, "code introuvable")</f>
        <v>non publié</v>
      </c>
    </row>
    <row r="2458" spans="1:3">
      <c r="A2458" t="str">
        <f>Communes_HDF!A2458</f>
        <v>62360</v>
      </c>
      <c r="B2458" t="str">
        <f>Communes_HDF!B2458</f>
        <v>Fréthun</v>
      </c>
      <c r="C2458" t="str">
        <f>_xlfn.XLOOKUP(A2458, INSEE_Communes!$A$2:$A$3783, INSEE_Communes!$F$2:$F$3783, "code introuvable")</f>
        <v>non publié</v>
      </c>
    </row>
    <row r="2459" spans="1:3">
      <c r="A2459" t="str">
        <f>Communes_HDF!A2459</f>
        <v>62361</v>
      </c>
      <c r="B2459" t="str">
        <f>Communes_HDF!B2459</f>
        <v>Frévent</v>
      </c>
      <c r="C2459">
        <f>_xlfn.XLOOKUP(A2459, INSEE_Communes!$A$2:$A$3783, INSEE_Communes!$F$2:$F$3783, "code introuvable")</f>
        <v>36</v>
      </c>
    </row>
    <row r="2460" spans="1:3">
      <c r="A2460" t="str">
        <f>Communes_HDF!A2460</f>
        <v>62362</v>
      </c>
      <c r="B2460" t="str">
        <f>Communes_HDF!B2460</f>
        <v>Frévillers</v>
      </c>
      <c r="C2460" t="str">
        <f>_xlfn.XLOOKUP(A2460, INSEE_Communes!$A$2:$A$3783, INSEE_Communes!$F$2:$F$3783, "code introuvable")</f>
        <v>non publié</v>
      </c>
    </row>
    <row r="2461" spans="1:3">
      <c r="A2461" t="str">
        <f>Communes_HDF!A2461</f>
        <v>62363</v>
      </c>
      <c r="B2461" t="str">
        <f>Communes_HDF!B2461</f>
        <v>Frévin-Capelle</v>
      </c>
      <c r="C2461" t="str">
        <f>_xlfn.XLOOKUP(A2461, INSEE_Communes!$A$2:$A$3783, INSEE_Communes!$F$2:$F$3783, "code introuvable")</f>
        <v>non publié</v>
      </c>
    </row>
    <row r="2462" spans="1:3">
      <c r="A2462" t="str">
        <f>Communes_HDF!A2462</f>
        <v>62365</v>
      </c>
      <c r="B2462" t="str">
        <f>Communes_HDF!B2462</f>
        <v>Galametz</v>
      </c>
      <c r="C2462" t="str">
        <f>_xlfn.XLOOKUP(A2462, INSEE_Communes!$A$2:$A$3783, INSEE_Communes!$F$2:$F$3783, "code introuvable")</f>
        <v>non publié</v>
      </c>
    </row>
    <row r="2463" spans="1:3">
      <c r="A2463" t="str">
        <f>Communes_HDF!A2463</f>
        <v>62366</v>
      </c>
      <c r="B2463" t="str">
        <f>Communes_HDF!B2463</f>
        <v>Gauchin-Légal</v>
      </c>
      <c r="C2463" t="str">
        <f>_xlfn.XLOOKUP(A2463, INSEE_Communes!$A$2:$A$3783, INSEE_Communes!$F$2:$F$3783, "code introuvable")</f>
        <v>non publié</v>
      </c>
    </row>
    <row r="2464" spans="1:3">
      <c r="A2464" t="str">
        <f>Communes_HDF!A2464</f>
        <v>62367</v>
      </c>
      <c r="B2464" t="str">
        <f>Communes_HDF!B2464</f>
        <v>Gauchin-Verloingt</v>
      </c>
      <c r="C2464" t="str">
        <f>_xlfn.XLOOKUP(A2464, INSEE_Communes!$A$2:$A$3783, INSEE_Communes!$F$2:$F$3783, "code introuvable")</f>
        <v>non publié</v>
      </c>
    </row>
    <row r="2465" spans="1:3">
      <c r="A2465" t="str">
        <f>Communes_HDF!A2465</f>
        <v>62368</v>
      </c>
      <c r="B2465" t="str">
        <f>Communes_HDF!B2465</f>
        <v>Gaudiempré</v>
      </c>
      <c r="C2465" t="str">
        <f>_xlfn.XLOOKUP(A2465, INSEE_Communes!$A$2:$A$3783, INSEE_Communes!$F$2:$F$3783, "code introuvable")</f>
        <v>non publié</v>
      </c>
    </row>
    <row r="2466" spans="1:3">
      <c r="A2466" t="str">
        <f>Communes_HDF!A2466</f>
        <v>62369</v>
      </c>
      <c r="B2466" t="str">
        <f>Communes_HDF!B2466</f>
        <v>Gavrelle</v>
      </c>
      <c r="C2466" t="str">
        <f>_xlfn.XLOOKUP(A2466, INSEE_Communes!$A$2:$A$3783, INSEE_Communes!$F$2:$F$3783, "code introuvable")</f>
        <v>non publié</v>
      </c>
    </row>
    <row r="2467" spans="1:3">
      <c r="A2467" t="str">
        <f>Communes_HDF!A2467</f>
        <v>62370</v>
      </c>
      <c r="B2467" t="str">
        <f>Communes_HDF!B2467</f>
        <v>Gennes-Ivergny</v>
      </c>
      <c r="C2467" t="str">
        <f>_xlfn.XLOOKUP(A2467, INSEE_Communes!$A$2:$A$3783, INSEE_Communes!$F$2:$F$3783, "code introuvable")</f>
        <v>non publié</v>
      </c>
    </row>
    <row r="2468" spans="1:3">
      <c r="A2468" t="str">
        <f>Communes_HDF!A2468</f>
        <v>62371</v>
      </c>
      <c r="B2468" t="str">
        <f>Communes_HDF!B2468</f>
        <v>Givenchy-en-Gohelle</v>
      </c>
      <c r="C2468">
        <f>_xlfn.XLOOKUP(A2468, INSEE_Communes!$A$2:$A$3783, INSEE_Communes!$F$2:$F$3783, "code introuvable")</f>
        <v>8</v>
      </c>
    </row>
    <row r="2469" spans="1:3">
      <c r="A2469" t="str">
        <f>Communes_HDF!A2469</f>
        <v>62372</v>
      </c>
      <c r="B2469" t="str">
        <f>Communes_HDF!B2469</f>
        <v>Givenchy-le-Noble</v>
      </c>
      <c r="C2469" t="str">
        <f>_xlfn.XLOOKUP(A2469, INSEE_Communes!$A$2:$A$3783, INSEE_Communes!$F$2:$F$3783, "code introuvable")</f>
        <v>non publié</v>
      </c>
    </row>
    <row r="2470" spans="1:3">
      <c r="A2470" t="str">
        <f>Communes_HDF!A2470</f>
        <v>62373</v>
      </c>
      <c r="B2470" t="str">
        <f>Communes_HDF!B2470</f>
        <v>Givenchy-lès-la-Bassée</v>
      </c>
      <c r="C2470" t="str">
        <f>_xlfn.XLOOKUP(A2470, INSEE_Communes!$A$2:$A$3783, INSEE_Communes!$F$2:$F$3783, "code introuvable")</f>
        <v>non publié</v>
      </c>
    </row>
    <row r="2471" spans="1:3">
      <c r="A2471" t="str">
        <f>Communes_HDF!A2471</f>
        <v>62374</v>
      </c>
      <c r="B2471" t="str">
        <f>Communes_HDF!B2471</f>
        <v>Gomiécourt</v>
      </c>
      <c r="C2471" t="str">
        <f>_xlfn.XLOOKUP(A2471, INSEE_Communes!$A$2:$A$3783, INSEE_Communes!$F$2:$F$3783, "code introuvable")</f>
        <v>non publié</v>
      </c>
    </row>
    <row r="2472" spans="1:3">
      <c r="A2472" t="str">
        <f>Communes_HDF!A2472</f>
        <v>62375</v>
      </c>
      <c r="B2472" t="str">
        <f>Communes_HDF!B2472</f>
        <v>Gommecourt</v>
      </c>
      <c r="C2472" t="str">
        <f>_xlfn.XLOOKUP(A2472, INSEE_Communes!$A$2:$A$3783, INSEE_Communes!$F$2:$F$3783, "code introuvable")</f>
        <v>non publié</v>
      </c>
    </row>
    <row r="2473" spans="1:3">
      <c r="A2473" t="str">
        <f>Communes_HDF!A2473</f>
        <v>62376</v>
      </c>
      <c r="B2473" t="str">
        <f>Communes_HDF!B2473</f>
        <v>Gonnehem</v>
      </c>
      <c r="C2473">
        <f>_xlfn.XLOOKUP(A2473, INSEE_Communes!$A$2:$A$3783, INSEE_Communes!$F$2:$F$3783, "code introuvable")</f>
        <v>9</v>
      </c>
    </row>
    <row r="2474" spans="1:3">
      <c r="A2474" t="str">
        <f>Communes_HDF!A2474</f>
        <v>62377</v>
      </c>
      <c r="B2474" t="str">
        <f>Communes_HDF!B2474</f>
        <v>Gosnay</v>
      </c>
      <c r="C2474" t="str">
        <f>_xlfn.XLOOKUP(A2474, INSEE_Communes!$A$2:$A$3783, INSEE_Communes!$F$2:$F$3783, "code introuvable")</f>
        <v>non publié</v>
      </c>
    </row>
    <row r="2475" spans="1:3">
      <c r="A2475" t="str">
        <f>Communes_HDF!A2475</f>
        <v>62378</v>
      </c>
      <c r="B2475" t="str">
        <f>Communes_HDF!B2475</f>
        <v>Gouves</v>
      </c>
      <c r="C2475" t="str">
        <f>_xlfn.XLOOKUP(A2475, INSEE_Communes!$A$2:$A$3783, INSEE_Communes!$F$2:$F$3783, "code introuvable")</f>
        <v>non publié</v>
      </c>
    </row>
    <row r="2476" spans="1:3">
      <c r="A2476" t="str">
        <f>Communes_HDF!A2476</f>
        <v>62382</v>
      </c>
      <c r="B2476" t="str">
        <f>Communes_HDF!B2476</f>
        <v>Gouy-Saint-André</v>
      </c>
      <c r="C2476" t="str">
        <f>_xlfn.XLOOKUP(A2476, INSEE_Communes!$A$2:$A$3783, INSEE_Communes!$F$2:$F$3783, "code introuvable")</f>
        <v>non publié</v>
      </c>
    </row>
    <row r="2477" spans="1:3">
      <c r="A2477" t="str">
        <f>Communes_HDF!A2477</f>
        <v>62380</v>
      </c>
      <c r="B2477" t="str">
        <f>Communes_HDF!B2477</f>
        <v>Gouy-Servins</v>
      </c>
      <c r="C2477" t="str">
        <f>_xlfn.XLOOKUP(A2477, INSEE_Communes!$A$2:$A$3783, INSEE_Communes!$F$2:$F$3783, "code introuvable")</f>
        <v>non publié</v>
      </c>
    </row>
    <row r="2478" spans="1:3">
      <c r="A2478" t="str">
        <f>Communes_HDF!A2478</f>
        <v>62379</v>
      </c>
      <c r="B2478" t="str">
        <f>Communes_HDF!B2478</f>
        <v>Gouy-en-Artois</v>
      </c>
      <c r="C2478" t="str">
        <f>_xlfn.XLOOKUP(A2478, INSEE_Communes!$A$2:$A$3783, INSEE_Communes!$F$2:$F$3783, "code introuvable")</f>
        <v>non publié</v>
      </c>
    </row>
    <row r="2479" spans="1:3">
      <c r="A2479" t="str">
        <f>Communes_HDF!A2479</f>
        <v>62381</v>
      </c>
      <c r="B2479" t="str">
        <f>Communes_HDF!B2479</f>
        <v>Gouy-en-Ternois</v>
      </c>
      <c r="C2479" t="str">
        <f>_xlfn.XLOOKUP(A2479, INSEE_Communes!$A$2:$A$3783, INSEE_Communes!$F$2:$F$3783, "code introuvable")</f>
        <v>non publié</v>
      </c>
    </row>
    <row r="2480" spans="1:3">
      <c r="A2480" t="str">
        <f>Communes_HDF!A2480</f>
        <v>62383</v>
      </c>
      <c r="B2480" t="str">
        <f>Communes_HDF!B2480</f>
        <v>Gouy-sous-Bellonne</v>
      </c>
      <c r="C2480" t="str">
        <f>_xlfn.XLOOKUP(A2480, INSEE_Communes!$A$2:$A$3783, INSEE_Communes!$F$2:$F$3783, "code introuvable")</f>
        <v>non publié</v>
      </c>
    </row>
    <row r="2481" spans="1:3">
      <c r="A2481" t="str">
        <f>Communes_HDF!A2481</f>
        <v>62384</v>
      </c>
      <c r="B2481" t="str">
        <f>Communes_HDF!B2481</f>
        <v>Graincourt-lès-Havrincourt</v>
      </c>
      <c r="C2481" t="str">
        <f>_xlfn.XLOOKUP(A2481, INSEE_Communes!$A$2:$A$3783, INSEE_Communes!$F$2:$F$3783, "code introuvable")</f>
        <v>non publié</v>
      </c>
    </row>
    <row r="2482" spans="1:3">
      <c r="A2482" t="str">
        <f>Communes_HDF!A2482</f>
        <v>62385</v>
      </c>
      <c r="B2482" t="str">
        <f>Communes_HDF!B2482</f>
        <v>Grand-Rullecourt</v>
      </c>
      <c r="C2482" t="str">
        <f>_xlfn.XLOOKUP(A2482, INSEE_Communes!$A$2:$A$3783, INSEE_Communes!$F$2:$F$3783, "code introuvable")</f>
        <v>non publié</v>
      </c>
    </row>
    <row r="2483" spans="1:3">
      <c r="A2483" t="str">
        <f>Communes_HDF!A2483</f>
        <v>62386</v>
      </c>
      <c r="B2483" t="str">
        <f>Communes_HDF!B2483</f>
        <v>Grenay</v>
      </c>
      <c r="C2483">
        <f>_xlfn.XLOOKUP(A2483, INSEE_Communes!$A$2:$A$3783, INSEE_Communes!$F$2:$F$3783, "code introuvable")</f>
        <v>31</v>
      </c>
    </row>
    <row r="2484" spans="1:3">
      <c r="A2484" t="str">
        <f>Communes_HDF!A2484</f>
        <v>62388</v>
      </c>
      <c r="B2484" t="str">
        <f>Communes_HDF!B2484</f>
        <v>Grigny</v>
      </c>
      <c r="C2484" t="str">
        <f>_xlfn.XLOOKUP(A2484, INSEE_Communes!$A$2:$A$3783, INSEE_Communes!$F$2:$F$3783, "code introuvable")</f>
        <v>non publié</v>
      </c>
    </row>
    <row r="2485" spans="1:3">
      <c r="A2485" t="str">
        <f>Communes_HDF!A2485</f>
        <v>62389</v>
      </c>
      <c r="B2485" t="str">
        <f>Communes_HDF!B2485</f>
        <v>Grincourt-lès-Pas</v>
      </c>
      <c r="C2485" t="str">
        <f>_xlfn.XLOOKUP(A2485, INSEE_Communes!$A$2:$A$3783, INSEE_Communes!$F$2:$F$3783, "code introuvable")</f>
        <v>non publié</v>
      </c>
    </row>
    <row r="2486" spans="1:3">
      <c r="A2486" t="str">
        <f>Communes_HDF!A2486</f>
        <v>62390</v>
      </c>
      <c r="B2486" t="str">
        <f>Communes_HDF!B2486</f>
        <v>Groffliers</v>
      </c>
      <c r="C2486" t="str">
        <f>_xlfn.XLOOKUP(A2486, INSEE_Communes!$A$2:$A$3783, INSEE_Communes!$F$2:$F$3783, "code introuvable")</f>
        <v>non publié</v>
      </c>
    </row>
    <row r="2487" spans="1:3">
      <c r="A2487" t="str">
        <f>Communes_HDF!A2487</f>
        <v>62387</v>
      </c>
      <c r="B2487" t="str">
        <f>Communes_HDF!B2487</f>
        <v>Grévillers</v>
      </c>
      <c r="C2487" t="str">
        <f>_xlfn.XLOOKUP(A2487, INSEE_Communes!$A$2:$A$3783, INSEE_Communes!$F$2:$F$3783, "code introuvable")</f>
        <v>non publié</v>
      </c>
    </row>
    <row r="2488" spans="1:3">
      <c r="A2488" t="str">
        <f>Communes_HDF!A2488</f>
        <v>62391</v>
      </c>
      <c r="B2488" t="str">
        <f>Communes_HDF!B2488</f>
        <v>Guarbecque</v>
      </c>
      <c r="C2488" t="str">
        <f>_xlfn.XLOOKUP(A2488, INSEE_Communes!$A$2:$A$3783, INSEE_Communes!$F$2:$F$3783, "code introuvable")</f>
        <v>non publié</v>
      </c>
    </row>
    <row r="2489" spans="1:3">
      <c r="A2489" t="str">
        <f>Communes_HDF!A2489</f>
        <v>62393</v>
      </c>
      <c r="B2489" t="str">
        <f>Communes_HDF!B2489</f>
        <v>Guemps</v>
      </c>
      <c r="C2489" t="str">
        <f>_xlfn.XLOOKUP(A2489, INSEE_Communes!$A$2:$A$3783, INSEE_Communes!$F$2:$F$3783, "code introuvable")</f>
        <v>non publié</v>
      </c>
    </row>
    <row r="2490" spans="1:3">
      <c r="A2490" t="str">
        <f>Communes_HDF!A2490</f>
        <v>62395</v>
      </c>
      <c r="B2490" t="str">
        <f>Communes_HDF!B2490</f>
        <v>Guigny</v>
      </c>
      <c r="C2490" t="str">
        <f>_xlfn.XLOOKUP(A2490, INSEE_Communes!$A$2:$A$3783, INSEE_Communes!$F$2:$F$3783, "code introuvable")</f>
        <v>non publié</v>
      </c>
    </row>
    <row r="2491" spans="1:3">
      <c r="A2491" t="str">
        <f>Communes_HDF!A2491</f>
        <v>62396</v>
      </c>
      <c r="B2491" t="str">
        <f>Communes_HDF!B2491</f>
        <v>Guinecourt</v>
      </c>
      <c r="C2491" t="str">
        <f>_xlfn.XLOOKUP(A2491, INSEE_Communes!$A$2:$A$3783, INSEE_Communes!$F$2:$F$3783, "code introuvable")</f>
        <v>non publié</v>
      </c>
    </row>
    <row r="2492" spans="1:3">
      <c r="A2492" t="str">
        <f>Communes_HDF!A2492</f>
        <v>62398</v>
      </c>
      <c r="B2492" t="str">
        <f>Communes_HDF!B2492</f>
        <v>Guisy</v>
      </c>
      <c r="C2492" t="str">
        <f>_xlfn.XLOOKUP(A2492, INSEE_Communes!$A$2:$A$3783, INSEE_Communes!$F$2:$F$3783, "code introuvable")</f>
        <v>non publié</v>
      </c>
    </row>
    <row r="2493" spans="1:3">
      <c r="A2493" t="str">
        <f>Communes_HDF!A2493</f>
        <v>62392</v>
      </c>
      <c r="B2493" t="str">
        <f>Communes_HDF!B2493</f>
        <v>Guémappe</v>
      </c>
      <c r="C2493" t="str">
        <f>_xlfn.XLOOKUP(A2493, INSEE_Communes!$A$2:$A$3783, INSEE_Communes!$F$2:$F$3783, "code introuvable")</f>
        <v>non publié</v>
      </c>
    </row>
    <row r="2494" spans="1:3">
      <c r="A2494" t="str">
        <f>Communes_HDF!A2494</f>
        <v>62397</v>
      </c>
      <c r="B2494" t="str">
        <f>Communes_HDF!B2494</f>
        <v>Guînes</v>
      </c>
      <c r="C2494">
        <f>_xlfn.XLOOKUP(A2494, INSEE_Communes!$A$2:$A$3783, INSEE_Communes!$F$2:$F$3783, "code introuvable")</f>
        <v>21</v>
      </c>
    </row>
    <row r="2495" spans="1:3">
      <c r="A2495" t="str">
        <f>Communes_HDF!A2495</f>
        <v>62399</v>
      </c>
      <c r="B2495" t="str">
        <f>Communes_HDF!B2495</f>
        <v>Habarcq</v>
      </c>
      <c r="C2495" t="str">
        <f>_xlfn.XLOOKUP(A2495, INSEE_Communes!$A$2:$A$3783, INSEE_Communes!$F$2:$F$3783, "code introuvable")</f>
        <v>non publié</v>
      </c>
    </row>
    <row r="2496" spans="1:3">
      <c r="A2496" t="str">
        <f>Communes_HDF!A2496</f>
        <v>62400</v>
      </c>
      <c r="B2496" t="str">
        <f>Communes_HDF!B2496</f>
        <v>Haillicourt</v>
      </c>
      <c r="C2496">
        <f>_xlfn.XLOOKUP(A2496, INSEE_Communes!$A$2:$A$3783, INSEE_Communes!$F$2:$F$3783, "code introuvable")</f>
        <v>24</v>
      </c>
    </row>
    <row r="2497" spans="1:3">
      <c r="A2497" t="str">
        <f>Communes_HDF!A2497</f>
        <v>62401</v>
      </c>
      <c r="B2497" t="str">
        <f>Communes_HDF!B2497</f>
        <v>Haisnes</v>
      </c>
      <c r="C2497">
        <f>_xlfn.XLOOKUP(A2497, INSEE_Communes!$A$2:$A$3783, INSEE_Communes!$F$2:$F$3783, "code introuvable")</f>
        <v>18</v>
      </c>
    </row>
    <row r="2498" spans="1:3">
      <c r="A2498" t="str">
        <f>Communes_HDF!A2498</f>
        <v>62402</v>
      </c>
      <c r="B2498" t="str">
        <f>Communes_HDF!B2498</f>
        <v>Halinghen</v>
      </c>
      <c r="C2498" t="str">
        <f>_xlfn.XLOOKUP(A2498, INSEE_Communes!$A$2:$A$3783, INSEE_Communes!$F$2:$F$3783, "code introuvable")</f>
        <v>non publié</v>
      </c>
    </row>
    <row r="2499" spans="1:3">
      <c r="A2499" t="str">
        <f>Communes_HDF!A2499</f>
        <v>62403</v>
      </c>
      <c r="B2499" t="str">
        <f>Communes_HDF!B2499</f>
        <v>Hallines</v>
      </c>
      <c r="C2499" t="str">
        <f>_xlfn.XLOOKUP(A2499, INSEE_Communes!$A$2:$A$3783, INSEE_Communes!$F$2:$F$3783, "code introuvable")</f>
        <v>non publié</v>
      </c>
    </row>
    <row r="2500" spans="1:3">
      <c r="A2500" t="str">
        <f>Communes_HDF!A2500</f>
        <v>62404</v>
      </c>
      <c r="B2500" t="str">
        <f>Communes_HDF!B2500</f>
        <v>Halloy</v>
      </c>
      <c r="C2500" t="str">
        <f>_xlfn.XLOOKUP(A2500, INSEE_Communes!$A$2:$A$3783, INSEE_Communes!$F$2:$F$3783, "code introuvable")</f>
        <v>non publié</v>
      </c>
    </row>
    <row r="2501" spans="1:3">
      <c r="A2501" t="str">
        <f>Communes_HDF!A2501</f>
        <v>62407</v>
      </c>
      <c r="B2501" t="str">
        <f>Communes_HDF!B2501</f>
        <v>Ham-en-Artois</v>
      </c>
      <c r="C2501" t="str">
        <f>_xlfn.XLOOKUP(A2501, INSEE_Communes!$A$2:$A$3783, INSEE_Communes!$F$2:$F$3783, "code introuvable")</f>
        <v>non publié</v>
      </c>
    </row>
    <row r="2502" spans="1:3">
      <c r="A2502" t="str">
        <f>Communes_HDF!A2502</f>
        <v>62405</v>
      </c>
      <c r="B2502" t="str">
        <f>Communes_HDF!B2502</f>
        <v>Hamblain-les-Prés</v>
      </c>
      <c r="C2502" t="str">
        <f>_xlfn.XLOOKUP(A2502, INSEE_Communes!$A$2:$A$3783, INSEE_Communes!$F$2:$F$3783, "code introuvable")</f>
        <v>non publié</v>
      </c>
    </row>
    <row r="2503" spans="1:3">
      <c r="A2503" t="str">
        <f>Communes_HDF!A2503</f>
        <v>62406</v>
      </c>
      <c r="B2503" t="str">
        <f>Communes_HDF!B2503</f>
        <v>Hamelincourt</v>
      </c>
      <c r="C2503" t="str">
        <f>_xlfn.XLOOKUP(A2503, INSEE_Communes!$A$2:$A$3783, INSEE_Communes!$F$2:$F$3783, "code introuvable")</f>
        <v>non publié</v>
      </c>
    </row>
    <row r="2504" spans="1:3">
      <c r="A2504" t="str">
        <f>Communes_HDF!A2504</f>
        <v>62408</v>
      </c>
      <c r="B2504" t="str">
        <f>Communes_HDF!B2504</f>
        <v>Hames-Boucres</v>
      </c>
      <c r="C2504" t="str">
        <f>_xlfn.XLOOKUP(A2504, INSEE_Communes!$A$2:$A$3783, INSEE_Communes!$F$2:$F$3783, "code introuvable")</f>
        <v>non publié</v>
      </c>
    </row>
    <row r="2505" spans="1:3">
      <c r="A2505" t="str">
        <f>Communes_HDF!A2505</f>
        <v>62409</v>
      </c>
      <c r="B2505" t="str">
        <f>Communes_HDF!B2505</f>
        <v>Hannescamps</v>
      </c>
      <c r="C2505" t="str">
        <f>_xlfn.XLOOKUP(A2505, INSEE_Communes!$A$2:$A$3783, INSEE_Communes!$F$2:$F$3783, "code introuvable")</f>
        <v>non publié</v>
      </c>
    </row>
    <row r="2506" spans="1:3">
      <c r="A2506" t="str">
        <f>Communes_HDF!A2506</f>
        <v>62410</v>
      </c>
      <c r="B2506" t="str">
        <f>Communes_HDF!B2506</f>
        <v>Haplincourt</v>
      </c>
      <c r="C2506" t="str">
        <f>_xlfn.XLOOKUP(A2506, INSEE_Communes!$A$2:$A$3783, INSEE_Communes!$F$2:$F$3783, "code introuvable")</f>
        <v>non publié</v>
      </c>
    </row>
    <row r="2507" spans="1:3">
      <c r="A2507" t="str">
        <f>Communes_HDF!A2507</f>
        <v>62411</v>
      </c>
      <c r="B2507" t="str">
        <f>Communes_HDF!B2507</f>
        <v>Haravesnes</v>
      </c>
      <c r="C2507" t="str">
        <f>_xlfn.XLOOKUP(A2507, INSEE_Communes!$A$2:$A$3783, INSEE_Communes!$F$2:$F$3783, "code introuvable")</f>
        <v>non publié</v>
      </c>
    </row>
    <row r="2508" spans="1:3">
      <c r="A2508" t="str">
        <f>Communes_HDF!A2508</f>
        <v>62412</v>
      </c>
      <c r="B2508" t="str">
        <f>Communes_HDF!B2508</f>
        <v>Hardinghen</v>
      </c>
      <c r="C2508" t="str">
        <f>_xlfn.XLOOKUP(A2508, INSEE_Communes!$A$2:$A$3783, INSEE_Communes!$F$2:$F$3783, "code introuvable")</f>
        <v>non publié</v>
      </c>
    </row>
    <row r="2509" spans="1:3">
      <c r="A2509" t="str">
        <f>Communes_HDF!A2509</f>
        <v>62413</v>
      </c>
      <c r="B2509" t="str">
        <f>Communes_HDF!B2509</f>
        <v>Harnes</v>
      </c>
      <c r="C2509">
        <f>_xlfn.XLOOKUP(A2509, INSEE_Communes!$A$2:$A$3783, INSEE_Communes!$F$2:$F$3783, "code introuvable")</f>
        <v>27</v>
      </c>
    </row>
    <row r="2510" spans="1:3">
      <c r="A2510" t="str">
        <f>Communes_HDF!A2510</f>
        <v>62414</v>
      </c>
      <c r="B2510" t="str">
        <f>Communes_HDF!B2510</f>
        <v>Haucourt</v>
      </c>
      <c r="C2510" t="str">
        <f>_xlfn.XLOOKUP(A2510, INSEE_Communes!$A$2:$A$3783, INSEE_Communes!$F$2:$F$3783, "code introuvable")</f>
        <v>non publié</v>
      </c>
    </row>
    <row r="2511" spans="1:3">
      <c r="A2511" t="str">
        <f>Communes_HDF!A2511</f>
        <v>62419</v>
      </c>
      <c r="B2511" t="str">
        <f>Communes_HDF!B2511</f>
        <v>Haut-Loquin</v>
      </c>
      <c r="C2511" t="str">
        <f>_xlfn.XLOOKUP(A2511, INSEE_Communes!$A$2:$A$3783, INSEE_Communes!$F$2:$F$3783, "code introuvable")</f>
        <v>non publié</v>
      </c>
    </row>
    <row r="2512" spans="1:3">
      <c r="A2512" t="str">
        <f>Communes_HDF!A2512</f>
        <v>62415</v>
      </c>
      <c r="B2512" t="str">
        <f>Communes_HDF!B2512</f>
        <v>Haute-Avesnes</v>
      </c>
      <c r="C2512" t="str">
        <f>_xlfn.XLOOKUP(A2512, INSEE_Communes!$A$2:$A$3783, INSEE_Communes!$F$2:$F$3783, "code introuvable")</f>
        <v>non publié</v>
      </c>
    </row>
    <row r="2513" spans="1:3">
      <c r="A2513" t="str">
        <f>Communes_HDF!A2513</f>
        <v>62416</v>
      </c>
      <c r="B2513" t="str">
        <f>Communes_HDF!B2513</f>
        <v>Hautecloque</v>
      </c>
      <c r="C2513" t="str">
        <f>_xlfn.XLOOKUP(A2513, INSEE_Communes!$A$2:$A$3783, INSEE_Communes!$F$2:$F$3783, "code introuvable")</f>
        <v>non publié</v>
      </c>
    </row>
    <row r="2514" spans="1:3">
      <c r="A2514" t="str">
        <f>Communes_HDF!A2514</f>
        <v>62418</v>
      </c>
      <c r="B2514" t="str">
        <f>Communes_HDF!B2514</f>
        <v>Hauteville</v>
      </c>
      <c r="C2514" t="str">
        <f>_xlfn.XLOOKUP(A2514, INSEE_Communes!$A$2:$A$3783, INSEE_Communes!$F$2:$F$3783, "code introuvable")</f>
        <v>non publié</v>
      </c>
    </row>
    <row r="2515" spans="1:3">
      <c r="A2515" t="str">
        <f>Communes_HDF!A2515</f>
        <v>62421</v>
      </c>
      <c r="B2515" t="str">
        <f>Communes_HDF!B2515</f>
        <v>Havrincourt</v>
      </c>
      <c r="C2515" t="str">
        <f>_xlfn.XLOOKUP(A2515, INSEE_Communes!$A$2:$A$3783, INSEE_Communes!$F$2:$F$3783, "code introuvable")</f>
        <v>non publié</v>
      </c>
    </row>
    <row r="2516" spans="1:3">
      <c r="A2516" t="str">
        <f>Communes_HDF!A2516</f>
        <v>62423</v>
      </c>
      <c r="B2516" t="str">
        <f>Communes_HDF!B2516</f>
        <v>Helfaut</v>
      </c>
      <c r="C2516" t="str">
        <f>_xlfn.XLOOKUP(A2516, INSEE_Communes!$A$2:$A$3783, INSEE_Communes!$F$2:$F$3783, "code introuvable")</f>
        <v>non publié</v>
      </c>
    </row>
    <row r="2517" spans="1:3">
      <c r="A2517" t="str">
        <f>Communes_HDF!A2517</f>
        <v>62424</v>
      </c>
      <c r="B2517" t="str">
        <f>Communes_HDF!B2517</f>
        <v>Hendecourt-lès-Cagnicourt</v>
      </c>
      <c r="C2517" t="str">
        <f>_xlfn.XLOOKUP(A2517, INSEE_Communes!$A$2:$A$3783, INSEE_Communes!$F$2:$F$3783, "code introuvable")</f>
        <v>non publié</v>
      </c>
    </row>
    <row r="2518" spans="1:3">
      <c r="A2518" t="str">
        <f>Communes_HDF!A2518</f>
        <v>62425</v>
      </c>
      <c r="B2518" t="str">
        <f>Communes_HDF!B2518</f>
        <v>Hendecourt-lès-Ransart</v>
      </c>
      <c r="C2518" t="str">
        <f>_xlfn.XLOOKUP(A2518, INSEE_Communes!$A$2:$A$3783, INSEE_Communes!$F$2:$F$3783, "code introuvable")</f>
        <v>non publié</v>
      </c>
    </row>
    <row r="2519" spans="1:3">
      <c r="A2519" t="str">
        <f>Communes_HDF!A2519</f>
        <v>62429</v>
      </c>
      <c r="B2519" t="str">
        <f>Communes_HDF!B2519</f>
        <v>Henneveux</v>
      </c>
      <c r="C2519" t="str">
        <f>_xlfn.XLOOKUP(A2519, INSEE_Communes!$A$2:$A$3783, INSEE_Communes!$F$2:$F$3783, "code introuvable")</f>
        <v>non publié</v>
      </c>
    </row>
    <row r="2520" spans="1:3">
      <c r="A2520" t="str">
        <f>Communes_HDF!A2520</f>
        <v>62432</v>
      </c>
      <c r="B2520" t="str">
        <f>Communes_HDF!B2520</f>
        <v>Herbinghen</v>
      </c>
      <c r="C2520" t="str">
        <f>_xlfn.XLOOKUP(A2520, INSEE_Communes!$A$2:$A$3783, INSEE_Communes!$F$2:$F$3783, "code introuvable")</f>
        <v>non publié</v>
      </c>
    </row>
    <row r="2521" spans="1:3">
      <c r="A2521" t="str">
        <f>Communes_HDF!A2521</f>
        <v>62436</v>
      </c>
      <c r="B2521" t="str">
        <f>Communes_HDF!B2521</f>
        <v>Herlin-le-Sec</v>
      </c>
      <c r="C2521" t="str">
        <f>_xlfn.XLOOKUP(A2521, INSEE_Communes!$A$2:$A$3783, INSEE_Communes!$F$2:$F$3783, "code introuvable")</f>
        <v>non publié</v>
      </c>
    </row>
    <row r="2522" spans="1:3">
      <c r="A2522" t="str">
        <f>Communes_HDF!A2522</f>
        <v>62435</v>
      </c>
      <c r="B2522" t="str">
        <f>Communes_HDF!B2522</f>
        <v>Herlincourt</v>
      </c>
      <c r="C2522" t="str">
        <f>_xlfn.XLOOKUP(A2522, INSEE_Communes!$A$2:$A$3783, INSEE_Communes!$F$2:$F$3783, "code introuvable")</f>
        <v>non publié</v>
      </c>
    </row>
    <row r="2523" spans="1:3">
      <c r="A2523" t="str">
        <f>Communes_HDF!A2523</f>
        <v>62437</v>
      </c>
      <c r="B2523" t="str">
        <f>Communes_HDF!B2523</f>
        <v>Herly</v>
      </c>
      <c r="C2523" t="str">
        <f>_xlfn.XLOOKUP(A2523, INSEE_Communes!$A$2:$A$3783, INSEE_Communes!$F$2:$F$3783, "code introuvable")</f>
        <v>non publié</v>
      </c>
    </row>
    <row r="2524" spans="1:3">
      <c r="A2524" t="str">
        <f>Communes_HDF!A2524</f>
        <v>62438</v>
      </c>
      <c r="B2524" t="str">
        <f>Communes_HDF!B2524</f>
        <v>Hermaville</v>
      </c>
      <c r="C2524" t="str">
        <f>_xlfn.XLOOKUP(A2524, INSEE_Communes!$A$2:$A$3783, INSEE_Communes!$F$2:$F$3783, "code introuvable")</f>
        <v>non publié</v>
      </c>
    </row>
    <row r="2525" spans="1:3">
      <c r="A2525" t="str">
        <f>Communes_HDF!A2525</f>
        <v>62439</v>
      </c>
      <c r="B2525" t="str">
        <f>Communes_HDF!B2525</f>
        <v>Hermelinghen</v>
      </c>
      <c r="C2525" t="str">
        <f>_xlfn.XLOOKUP(A2525, INSEE_Communes!$A$2:$A$3783, INSEE_Communes!$F$2:$F$3783, "code introuvable")</f>
        <v>non publié</v>
      </c>
    </row>
    <row r="2526" spans="1:3">
      <c r="A2526" t="str">
        <f>Communes_HDF!A2526</f>
        <v>62440</v>
      </c>
      <c r="B2526" t="str">
        <f>Communes_HDF!B2526</f>
        <v>Hermies</v>
      </c>
      <c r="C2526" t="str">
        <f>_xlfn.XLOOKUP(A2526, INSEE_Communes!$A$2:$A$3783, INSEE_Communes!$F$2:$F$3783, "code introuvable")</f>
        <v>non publié</v>
      </c>
    </row>
    <row r="2527" spans="1:3">
      <c r="A2527" t="str">
        <f>Communes_HDF!A2527</f>
        <v>62441</v>
      </c>
      <c r="B2527" t="str">
        <f>Communes_HDF!B2527</f>
        <v>Hermin</v>
      </c>
      <c r="C2527" t="str">
        <f>_xlfn.XLOOKUP(A2527, INSEE_Communes!$A$2:$A$3783, INSEE_Communes!$F$2:$F$3783, "code introuvable")</f>
        <v>non publié</v>
      </c>
    </row>
    <row r="2528" spans="1:3">
      <c r="A2528" t="str">
        <f>Communes_HDF!A2528</f>
        <v>62442</v>
      </c>
      <c r="B2528" t="str">
        <f>Communes_HDF!B2528</f>
        <v>Hernicourt</v>
      </c>
      <c r="C2528" t="str">
        <f>_xlfn.XLOOKUP(A2528, INSEE_Communes!$A$2:$A$3783, INSEE_Communes!$F$2:$F$3783, "code introuvable")</f>
        <v>non publié</v>
      </c>
    </row>
    <row r="2529" spans="1:3">
      <c r="A2529" t="str">
        <f>Communes_HDF!A2529</f>
        <v>62443</v>
      </c>
      <c r="B2529" t="str">
        <f>Communes_HDF!B2529</f>
        <v>Hersin-Coupigny</v>
      </c>
      <c r="C2529">
        <f>_xlfn.XLOOKUP(A2529, INSEE_Communes!$A$2:$A$3783, INSEE_Communes!$F$2:$F$3783, "code introuvable")</f>
        <v>22</v>
      </c>
    </row>
    <row r="2530" spans="1:3">
      <c r="A2530" t="str">
        <f>Communes_HDF!A2530</f>
        <v>62444</v>
      </c>
      <c r="B2530" t="str">
        <f>Communes_HDF!B2530</f>
        <v>Hervelinghen</v>
      </c>
      <c r="C2530" t="str">
        <f>_xlfn.XLOOKUP(A2530, INSEE_Communes!$A$2:$A$3783, INSEE_Communes!$F$2:$F$3783, "code introuvable")</f>
        <v>non publié</v>
      </c>
    </row>
    <row r="2531" spans="1:3">
      <c r="A2531" t="str">
        <f>Communes_HDF!A2531</f>
        <v>62446</v>
      </c>
      <c r="B2531" t="str">
        <f>Communes_HDF!B2531</f>
        <v>Hesdigneul-lès-Boulogne</v>
      </c>
      <c r="C2531" t="str">
        <f>_xlfn.XLOOKUP(A2531, INSEE_Communes!$A$2:$A$3783, INSEE_Communes!$F$2:$F$3783, "code introuvable")</f>
        <v>non publié</v>
      </c>
    </row>
    <row r="2532" spans="1:3">
      <c r="A2532" t="str">
        <f>Communes_HDF!A2532</f>
        <v>62445</v>
      </c>
      <c r="B2532" t="str">
        <f>Communes_HDF!B2532</f>
        <v>Hesdigneul-lès-Béthune</v>
      </c>
      <c r="C2532" t="str">
        <f>_xlfn.XLOOKUP(A2532, INSEE_Communes!$A$2:$A$3783, INSEE_Communes!$F$2:$F$3783, "code introuvable")</f>
        <v>non publié</v>
      </c>
    </row>
    <row r="2533" spans="1:3">
      <c r="A2533" t="str">
        <f>Communes_HDF!A2533</f>
        <v>62448</v>
      </c>
      <c r="B2533" t="str">
        <f>Communes_HDF!B2533</f>
        <v>Hesdin-l'Abbé</v>
      </c>
      <c r="C2533" t="str">
        <f>_xlfn.XLOOKUP(A2533, INSEE_Communes!$A$2:$A$3783, INSEE_Communes!$F$2:$F$3783, "code introuvable")</f>
        <v>non publié</v>
      </c>
    </row>
    <row r="2534" spans="1:3">
      <c r="A2534" t="str">
        <f>Communes_HDF!A2534</f>
        <v>62447</v>
      </c>
      <c r="B2534" t="str">
        <f>Communes_HDF!B2534</f>
        <v>Hesdin-la-Forêt</v>
      </c>
      <c r="C2534">
        <f>_xlfn.XLOOKUP(A2534, INSEE_Communes!$A$2:$A$3783, INSEE_Communes!$F$2:$F$3783, "code introuvable")</f>
        <v>26</v>
      </c>
    </row>
    <row r="2535" spans="1:3">
      <c r="A2535" t="str">
        <f>Communes_HDF!A2535</f>
        <v>62449</v>
      </c>
      <c r="B2535" t="str">
        <f>Communes_HDF!B2535</f>
        <v>Hesmond</v>
      </c>
      <c r="C2535" t="str">
        <f>_xlfn.XLOOKUP(A2535, INSEE_Communes!$A$2:$A$3783, INSEE_Communes!$F$2:$F$3783, "code introuvable")</f>
        <v>non publié</v>
      </c>
    </row>
    <row r="2536" spans="1:3">
      <c r="A2536" t="str">
        <f>Communes_HDF!A2536</f>
        <v>62450</v>
      </c>
      <c r="B2536" t="str">
        <f>Communes_HDF!B2536</f>
        <v>Hestrus</v>
      </c>
      <c r="C2536" t="str">
        <f>_xlfn.XLOOKUP(A2536, INSEE_Communes!$A$2:$A$3783, INSEE_Communes!$F$2:$F$3783, "code introuvable")</f>
        <v>non publié</v>
      </c>
    </row>
    <row r="2537" spans="1:3">
      <c r="A2537" t="str">
        <f>Communes_HDF!A2537</f>
        <v>62451</v>
      </c>
      <c r="B2537" t="str">
        <f>Communes_HDF!B2537</f>
        <v>Heuchin</v>
      </c>
      <c r="C2537" t="str">
        <f>_xlfn.XLOOKUP(A2537, INSEE_Communes!$A$2:$A$3783, INSEE_Communes!$F$2:$F$3783, "code introuvable")</f>
        <v>non publié</v>
      </c>
    </row>
    <row r="2538" spans="1:3">
      <c r="A2538" t="str">
        <f>Communes_HDF!A2538</f>
        <v>62452</v>
      </c>
      <c r="B2538" t="str">
        <f>Communes_HDF!B2538</f>
        <v>Heuringhem</v>
      </c>
      <c r="C2538" t="str">
        <f>_xlfn.XLOOKUP(A2538, INSEE_Communes!$A$2:$A$3783, INSEE_Communes!$F$2:$F$3783, "code introuvable")</f>
        <v>non publié</v>
      </c>
    </row>
    <row r="2539" spans="1:3">
      <c r="A2539" t="str">
        <f>Communes_HDF!A2539</f>
        <v>62454</v>
      </c>
      <c r="B2539" t="str">
        <f>Communes_HDF!B2539</f>
        <v>Hinges</v>
      </c>
      <c r="C2539">
        <f>_xlfn.XLOOKUP(A2539, INSEE_Communes!$A$2:$A$3783, INSEE_Communes!$F$2:$F$3783, "code introuvable")</f>
        <v>5</v>
      </c>
    </row>
    <row r="2540" spans="1:3">
      <c r="A2540" t="str">
        <f>Communes_HDF!A2540</f>
        <v>62455</v>
      </c>
      <c r="B2540" t="str">
        <f>Communes_HDF!B2540</f>
        <v>Hocquinghen</v>
      </c>
      <c r="C2540" t="str">
        <f>_xlfn.XLOOKUP(A2540, INSEE_Communes!$A$2:$A$3783, INSEE_Communes!$F$2:$F$3783, "code introuvable")</f>
        <v>non publié</v>
      </c>
    </row>
    <row r="2541" spans="1:3">
      <c r="A2541" t="str">
        <f>Communes_HDF!A2541</f>
        <v>62456</v>
      </c>
      <c r="B2541" t="str">
        <f>Communes_HDF!B2541</f>
        <v>Houchin</v>
      </c>
      <c r="C2541" t="str">
        <f>_xlfn.XLOOKUP(A2541, INSEE_Communes!$A$2:$A$3783, INSEE_Communes!$F$2:$F$3783, "code introuvable")</f>
        <v>non publié</v>
      </c>
    </row>
    <row r="2542" spans="1:3">
      <c r="A2542" t="str">
        <f>Communes_HDF!A2542</f>
        <v>62457</v>
      </c>
      <c r="B2542" t="str">
        <f>Communes_HDF!B2542</f>
        <v>Houdain</v>
      </c>
      <c r="C2542">
        <f>_xlfn.XLOOKUP(A2542, INSEE_Communes!$A$2:$A$3783, INSEE_Communes!$F$2:$F$3783, "code introuvable")</f>
        <v>22</v>
      </c>
    </row>
    <row r="2543" spans="1:3">
      <c r="A2543" t="str">
        <f>Communes_HDF!A2543</f>
        <v>62458</v>
      </c>
      <c r="B2543" t="str">
        <f>Communes_HDF!B2543</f>
        <v>Houlle</v>
      </c>
      <c r="C2543" t="str">
        <f>_xlfn.XLOOKUP(A2543, INSEE_Communes!$A$2:$A$3783, INSEE_Communes!$F$2:$F$3783, "code introuvable")</f>
        <v>non publié</v>
      </c>
    </row>
    <row r="2544" spans="1:3">
      <c r="A2544" t="str">
        <f>Communes_HDF!A2544</f>
        <v>62459</v>
      </c>
      <c r="B2544" t="str">
        <f>Communes_HDF!B2544</f>
        <v>Houvin-Houvigneul</v>
      </c>
      <c r="C2544" t="str">
        <f>_xlfn.XLOOKUP(A2544, INSEE_Communes!$A$2:$A$3783, INSEE_Communes!$F$2:$F$3783, "code introuvable")</f>
        <v>non publié</v>
      </c>
    </row>
    <row r="2545" spans="1:3">
      <c r="A2545" t="str">
        <f>Communes_HDF!A2545</f>
        <v>62460</v>
      </c>
      <c r="B2545" t="str">
        <f>Communes_HDF!B2545</f>
        <v>Hubersent</v>
      </c>
      <c r="C2545" t="str">
        <f>_xlfn.XLOOKUP(A2545, INSEE_Communes!$A$2:$A$3783, INSEE_Communes!$F$2:$F$3783, "code introuvable")</f>
        <v>non publié</v>
      </c>
    </row>
    <row r="2546" spans="1:3">
      <c r="A2546" t="str">
        <f>Communes_HDF!A2546</f>
        <v>62462</v>
      </c>
      <c r="B2546" t="str">
        <f>Communes_HDF!B2546</f>
        <v>Huclier</v>
      </c>
      <c r="C2546" t="str">
        <f>_xlfn.XLOOKUP(A2546, INSEE_Communes!$A$2:$A$3783, INSEE_Communes!$F$2:$F$3783, "code introuvable")</f>
        <v>non publié</v>
      </c>
    </row>
    <row r="2547" spans="1:3">
      <c r="A2547" t="str">
        <f>Communes_HDF!A2547</f>
        <v>62463</v>
      </c>
      <c r="B2547" t="str">
        <f>Communes_HDF!B2547</f>
        <v>Hucqueliers</v>
      </c>
      <c r="C2547" t="str">
        <f>_xlfn.XLOOKUP(A2547, INSEE_Communes!$A$2:$A$3783, INSEE_Communes!$F$2:$F$3783, "code introuvable")</f>
        <v>non publié</v>
      </c>
    </row>
    <row r="2548" spans="1:3">
      <c r="A2548" t="str">
        <f>Communes_HDF!A2548</f>
        <v>62464</v>
      </c>
      <c r="B2548" t="str">
        <f>Communes_HDF!B2548</f>
        <v>Hulluch</v>
      </c>
      <c r="C2548">
        <f>_xlfn.XLOOKUP(A2548, INSEE_Communes!$A$2:$A$3783, INSEE_Communes!$F$2:$F$3783, "code introuvable")</f>
        <v>18</v>
      </c>
    </row>
    <row r="2549" spans="1:3">
      <c r="A2549" t="str">
        <f>Communes_HDF!A2549</f>
        <v>62465</v>
      </c>
      <c r="B2549" t="str">
        <f>Communes_HDF!B2549</f>
        <v>Humbercamps</v>
      </c>
      <c r="C2549" t="str">
        <f>_xlfn.XLOOKUP(A2549, INSEE_Communes!$A$2:$A$3783, INSEE_Communes!$F$2:$F$3783, "code introuvable")</f>
        <v>non publié</v>
      </c>
    </row>
    <row r="2550" spans="1:3">
      <c r="A2550" t="str">
        <f>Communes_HDF!A2550</f>
        <v>62466</v>
      </c>
      <c r="B2550" t="str">
        <f>Communes_HDF!B2550</f>
        <v>Humbert</v>
      </c>
      <c r="C2550" t="str">
        <f>_xlfn.XLOOKUP(A2550, INSEE_Communes!$A$2:$A$3783, INSEE_Communes!$F$2:$F$3783, "code introuvable")</f>
        <v>non publié</v>
      </c>
    </row>
    <row r="2551" spans="1:3">
      <c r="A2551" t="str">
        <f>Communes_HDF!A2551</f>
        <v>62467</v>
      </c>
      <c r="B2551" t="str">
        <f>Communes_HDF!B2551</f>
        <v>Humerœuille</v>
      </c>
      <c r="C2551" t="str">
        <f>_xlfn.XLOOKUP(A2551, INSEE_Communes!$A$2:$A$3783, INSEE_Communes!$F$2:$F$3783, "code introuvable")</f>
        <v>non publié</v>
      </c>
    </row>
    <row r="2552" spans="1:3">
      <c r="A2552" t="str">
        <f>Communes_HDF!A2552</f>
        <v>62468</v>
      </c>
      <c r="B2552" t="str">
        <f>Communes_HDF!B2552</f>
        <v>Humières</v>
      </c>
      <c r="C2552" t="str">
        <f>_xlfn.XLOOKUP(A2552, INSEE_Communes!$A$2:$A$3783, INSEE_Communes!$F$2:$F$3783, "code introuvable")</f>
        <v>non publié</v>
      </c>
    </row>
    <row r="2553" spans="1:3">
      <c r="A2553" t="str">
        <f>Communes_HDF!A2553</f>
        <v>62422</v>
      </c>
      <c r="B2553" t="str">
        <f>Communes_HDF!B2553</f>
        <v>Hébuterne</v>
      </c>
      <c r="C2553" t="str">
        <f>_xlfn.XLOOKUP(A2553, INSEE_Communes!$A$2:$A$3783, INSEE_Communes!$F$2:$F$3783, "code introuvable")</f>
        <v>non publié</v>
      </c>
    </row>
    <row r="2554" spans="1:3">
      <c r="A2554" t="str">
        <f>Communes_HDF!A2554</f>
        <v>62427</v>
      </c>
      <c r="B2554" t="str">
        <f>Communes_HDF!B2554</f>
        <v>Hénin-Beaumont</v>
      </c>
      <c r="C2554">
        <f>_xlfn.XLOOKUP(A2554, INSEE_Communes!$A$2:$A$3783, INSEE_Communes!$F$2:$F$3783, "code introuvable")</f>
        <v>25.7</v>
      </c>
    </row>
    <row r="2555" spans="1:3">
      <c r="A2555" t="str">
        <f>Communes_HDF!A2555</f>
        <v>62428</v>
      </c>
      <c r="B2555" t="str">
        <f>Communes_HDF!B2555</f>
        <v>Hénin-sur-Cojeul</v>
      </c>
      <c r="C2555" t="str">
        <f>_xlfn.XLOOKUP(A2555, INSEE_Communes!$A$2:$A$3783, INSEE_Communes!$F$2:$F$3783, "code introuvable")</f>
        <v>non publié</v>
      </c>
    </row>
    <row r="2556" spans="1:3">
      <c r="A2556" t="str">
        <f>Communes_HDF!A2556</f>
        <v>62426</v>
      </c>
      <c r="B2556" t="str">
        <f>Communes_HDF!B2556</f>
        <v>Héninel</v>
      </c>
      <c r="C2556" t="str">
        <f>_xlfn.XLOOKUP(A2556, INSEE_Communes!$A$2:$A$3783, INSEE_Communes!$F$2:$F$3783, "code introuvable")</f>
        <v>non publié</v>
      </c>
    </row>
    <row r="2557" spans="1:3">
      <c r="A2557" t="str">
        <f>Communes_HDF!A2557</f>
        <v>62430</v>
      </c>
      <c r="B2557" t="str">
        <f>Communes_HDF!B2557</f>
        <v>Hénu</v>
      </c>
      <c r="C2557" t="str">
        <f>_xlfn.XLOOKUP(A2557, INSEE_Communes!$A$2:$A$3783, INSEE_Communes!$F$2:$F$3783, "code introuvable")</f>
        <v>non publié</v>
      </c>
    </row>
    <row r="2558" spans="1:3">
      <c r="A2558" t="str">
        <f>Communes_HDF!A2558</f>
        <v>62433</v>
      </c>
      <c r="B2558" t="str">
        <f>Communes_HDF!B2558</f>
        <v>Héricourt</v>
      </c>
      <c r="C2558" t="str">
        <f>_xlfn.XLOOKUP(A2558, INSEE_Communes!$A$2:$A$3783, INSEE_Communes!$F$2:$F$3783, "code introuvable")</f>
        <v>non publié</v>
      </c>
    </row>
    <row r="2559" spans="1:3">
      <c r="A2559" t="str">
        <f>Communes_HDF!A2559</f>
        <v>62453</v>
      </c>
      <c r="B2559" t="str">
        <f>Communes_HDF!B2559</f>
        <v>Hézecques</v>
      </c>
      <c r="C2559" t="str">
        <f>_xlfn.XLOOKUP(A2559, INSEE_Communes!$A$2:$A$3783, INSEE_Communes!$F$2:$F$3783, "code introuvable")</f>
        <v>non publié</v>
      </c>
    </row>
    <row r="2560" spans="1:3">
      <c r="A2560" t="str">
        <f>Communes_HDF!A2560</f>
        <v>62469</v>
      </c>
      <c r="B2560" t="str">
        <f>Communes_HDF!B2560</f>
        <v>Inchy-en-Artois</v>
      </c>
      <c r="C2560" t="str">
        <f>_xlfn.XLOOKUP(A2560, INSEE_Communes!$A$2:$A$3783, INSEE_Communes!$F$2:$F$3783, "code introuvable")</f>
        <v>non publié</v>
      </c>
    </row>
    <row r="2561" spans="1:3">
      <c r="A2561" t="str">
        <f>Communes_HDF!A2561</f>
        <v>62470</v>
      </c>
      <c r="B2561" t="str">
        <f>Communes_HDF!B2561</f>
        <v>Incourt</v>
      </c>
      <c r="C2561" t="str">
        <f>_xlfn.XLOOKUP(A2561, INSEE_Communes!$A$2:$A$3783, INSEE_Communes!$F$2:$F$3783, "code introuvable")</f>
        <v>non publié</v>
      </c>
    </row>
    <row r="2562" spans="1:3">
      <c r="A2562" t="str">
        <f>Communes_HDF!A2562</f>
        <v>62472</v>
      </c>
      <c r="B2562" t="str">
        <f>Communes_HDF!B2562</f>
        <v>Inxent</v>
      </c>
      <c r="C2562" t="str">
        <f>_xlfn.XLOOKUP(A2562, INSEE_Communes!$A$2:$A$3783, INSEE_Communes!$F$2:$F$3783, "code introuvable")</f>
        <v>non publié</v>
      </c>
    </row>
    <row r="2563" spans="1:3">
      <c r="A2563" t="str">
        <f>Communes_HDF!A2563</f>
        <v>62473</v>
      </c>
      <c r="B2563" t="str">
        <f>Communes_HDF!B2563</f>
        <v>Isbergues</v>
      </c>
      <c r="C2563">
        <f>_xlfn.XLOOKUP(A2563, INSEE_Communes!$A$2:$A$3783, INSEE_Communes!$F$2:$F$3783, "code introuvable")</f>
        <v>18</v>
      </c>
    </row>
    <row r="2564" spans="1:3">
      <c r="A2564" t="str">
        <f>Communes_HDF!A2564</f>
        <v>62474</v>
      </c>
      <c r="B2564" t="str">
        <f>Communes_HDF!B2564</f>
        <v>Isques</v>
      </c>
      <c r="C2564" t="str">
        <f>_xlfn.XLOOKUP(A2564, INSEE_Communes!$A$2:$A$3783, INSEE_Communes!$F$2:$F$3783, "code introuvable")</f>
        <v>non publié</v>
      </c>
    </row>
    <row r="2565" spans="1:3">
      <c r="A2565" t="str">
        <f>Communes_HDF!A2565</f>
        <v>62475</v>
      </c>
      <c r="B2565" t="str">
        <f>Communes_HDF!B2565</f>
        <v>Ivergny</v>
      </c>
      <c r="C2565" t="str">
        <f>_xlfn.XLOOKUP(A2565, INSEE_Communes!$A$2:$A$3783, INSEE_Communes!$F$2:$F$3783, "code introuvable")</f>
        <v>non publié</v>
      </c>
    </row>
    <row r="2566" spans="1:3">
      <c r="A2566" t="str">
        <f>Communes_HDF!A2566</f>
        <v>62477</v>
      </c>
      <c r="B2566" t="str">
        <f>Communes_HDF!B2566</f>
        <v>Izel-lès-Hameau</v>
      </c>
      <c r="C2566" t="str">
        <f>_xlfn.XLOOKUP(A2566, INSEE_Communes!$A$2:$A$3783, INSEE_Communes!$F$2:$F$3783, "code introuvable")</f>
        <v>non publié</v>
      </c>
    </row>
    <row r="2567" spans="1:3">
      <c r="A2567" t="str">
        <f>Communes_HDF!A2567</f>
        <v>62476</v>
      </c>
      <c r="B2567" t="str">
        <f>Communes_HDF!B2567</f>
        <v>Izel-lès-Équerchin</v>
      </c>
      <c r="C2567" t="str">
        <f>_xlfn.XLOOKUP(A2567, INSEE_Communes!$A$2:$A$3783, INSEE_Communes!$F$2:$F$3783, "code introuvable")</f>
        <v>non publié</v>
      </c>
    </row>
    <row r="2568" spans="1:3">
      <c r="A2568" t="str">
        <f>Communes_HDF!A2568</f>
        <v>62478</v>
      </c>
      <c r="B2568" t="str">
        <f>Communes_HDF!B2568</f>
        <v>Journy</v>
      </c>
      <c r="C2568" t="str">
        <f>_xlfn.XLOOKUP(A2568, INSEE_Communes!$A$2:$A$3783, INSEE_Communes!$F$2:$F$3783, "code introuvable")</f>
        <v>non publié</v>
      </c>
    </row>
    <row r="2569" spans="1:3">
      <c r="A2569" t="str">
        <f>Communes_HDF!A2569</f>
        <v>62196</v>
      </c>
      <c r="B2569" t="str">
        <f>Communes_HDF!B2569</f>
        <v>La Calotterie</v>
      </c>
      <c r="C2569" t="str">
        <f>_xlfn.XLOOKUP(A2569, INSEE_Communes!$A$2:$A$3783, INSEE_Communes!$F$2:$F$3783, "code introuvable")</f>
        <v>non publié</v>
      </c>
    </row>
    <row r="2570" spans="1:3">
      <c r="A2570" t="str">
        <f>Communes_HDF!A2570</f>
        <v>62908</v>
      </c>
      <c r="B2570" t="str">
        <f>Communes_HDF!B2570</f>
        <v>La Capelle-lès-Boulogne</v>
      </c>
      <c r="C2570" t="str">
        <f>_xlfn.XLOOKUP(A2570, INSEE_Communes!$A$2:$A$3783, INSEE_Communes!$F$2:$F$3783, "code introuvable")</f>
        <v>non publié</v>
      </c>
    </row>
    <row r="2571" spans="1:3">
      <c r="A2571" t="str">
        <f>Communes_HDF!A2571</f>
        <v>62216</v>
      </c>
      <c r="B2571" t="str">
        <f>Communes_HDF!B2571</f>
        <v>La Cauchie</v>
      </c>
      <c r="C2571" t="str">
        <f>_xlfn.XLOOKUP(A2571, INSEE_Communes!$A$2:$A$3783, INSEE_Communes!$F$2:$F$3783, "code introuvable")</f>
        <v>non publié</v>
      </c>
    </row>
    <row r="2572" spans="1:3">
      <c r="A2572" t="str">
        <f>Communes_HDF!A2572</f>
        <v>62232</v>
      </c>
      <c r="B2572" t="str">
        <f>Communes_HDF!B2572</f>
        <v>La Comté</v>
      </c>
      <c r="C2572" t="str">
        <f>_xlfn.XLOOKUP(A2572, INSEE_Communes!$A$2:$A$3783, INSEE_Communes!$F$2:$F$3783, "code introuvable")</f>
        <v>non publié</v>
      </c>
    </row>
    <row r="2573" spans="1:3">
      <c r="A2573" t="str">
        <f>Communes_HDF!A2573</f>
        <v>62252</v>
      </c>
      <c r="B2573" t="str">
        <f>Communes_HDF!B2573</f>
        <v>La Couture</v>
      </c>
      <c r="C2573">
        <f>_xlfn.XLOOKUP(A2573, INSEE_Communes!$A$2:$A$3783, INSEE_Communes!$F$2:$F$3783, "code introuvable")</f>
        <v>8</v>
      </c>
    </row>
    <row r="2574" spans="1:3">
      <c r="A2574" t="str">
        <f>Communes_HDF!A2574</f>
        <v>62434</v>
      </c>
      <c r="B2574" t="str">
        <f>Communes_HDF!B2574</f>
        <v>La Herlière</v>
      </c>
      <c r="C2574" t="str">
        <f>_xlfn.XLOOKUP(A2574, INSEE_Communes!$A$2:$A$3783, INSEE_Communes!$F$2:$F$3783, "code introuvable")</f>
        <v>non publié</v>
      </c>
    </row>
    <row r="2575" spans="1:3">
      <c r="A2575" t="str">
        <f>Communes_HDF!A2575</f>
        <v>62521</v>
      </c>
      <c r="B2575" t="str">
        <f>Communes_HDF!B2575</f>
        <v>La Loge</v>
      </c>
      <c r="C2575" t="str">
        <f>_xlfn.XLOOKUP(A2575, INSEE_Communes!$A$2:$A$3783, INSEE_Communes!$F$2:$F$3783, "code introuvable")</f>
        <v>non publié</v>
      </c>
    </row>
    <row r="2576" spans="1:3">
      <c r="A2576" t="str">
        <f>Communes_HDF!A2576</f>
        <v>62535</v>
      </c>
      <c r="B2576" t="str">
        <f>Communes_HDF!B2576</f>
        <v>La Madelaine-sous-Montreuil</v>
      </c>
      <c r="C2576" t="str">
        <f>_xlfn.XLOOKUP(A2576, INSEE_Communes!$A$2:$A$3783, INSEE_Communes!$F$2:$F$3783, "code introuvable")</f>
        <v>non publié</v>
      </c>
    </row>
    <row r="2577" spans="1:3">
      <c r="A2577" t="str">
        <f>Communes_HDF!A2577</f>
        <v>62813</v>
      </c>
      <c r="B2577" t="str">
        <f>Communes_HDF!B2577</f>
        <v>La Thieuloye</v>
      </c>
      <c r="C2577" t="str">
        <f>_xlfn.XLOOKUP(A2577, INSEE_Communes!$A$2:$A$3783, INSEE_Communes!$F$2:$F$3783, "code introuvable")</f>
        <v>non publié</v>
      </c>
    </row>
    <row r="2578" spans="1:3">
      <c r="A2578" t="str">
        <f>Communes_HDF!A2578</f>
        <v>62479</v>
      </c>
      <c r="B2578" t="str">
        <f>Communes_HDF!B2578</f>
        <v>Labeuvrière</v>
      </c>
      <c r="C2578" t="str">
        <f>_xlfn.XLOOKUP(A2578, INSEE_Communes!$A$2:$A$3783, INSEE_Communes!$F$2:$F$3783, "code introuvable")</f>
        <v>non publié</v>
      </c>
    </row>
    <row r="2579" spans="1:3">
      <c r="A2579" t="str">
        <f>Communes_HDF!A2579</f>
        <v>62480</v>
      </c>
      <c r="B2579" t="str">
        <f>Communes_HDF!B2579</f>
        <v>Labourse</v>
      </c>
      <c r="C2579">
        <f>_xlfn.XLOOKUP(A2579, INSEE_Communes!$A$2:$A$3783, INSEE_Communes!$F$2:$F$3783, "code introuvable")</f>
        <v>15</v>
      </c>
    </row>
    <row r="2580" spans="1:3">
      <c r="A2580" t="str">
        <f>Communes_HDF!A2580</f>
        <v>62481</v>
      </c>
      <c r="B2580" t="str">
        <f>Communes_HDF!B2580</f>
        <v>Labroye</v>
      </c>
      <c r="C2580" t="str">
        <f>_xlfn.XLOOKUP(A2580, INSEE_Communes!$A$2:$A$3783, INSEE_Communes!$F$2:$F$3783, "code introuvable")</f>
        <v>non publié</v>
      </c>
    </row>
    <row r="2581" spans="1:3">
      <c r="A2581" t="str">
        <f>Communes_HDF!A2581</f>
        <v>62483</v>
      </c>
      <c r="B2581" t="str">
        <f>Communes_HDF!B2581</f>
        <v>Lacres</v>
      </c>
      <c r="C2581" t="str">
        <f>_xlfn.XLOOKUP(A2581, INSEE_Communes!$A$2:$A$3783, INSEE_Communes!$F$2:$F$3783, "code introuvable")</f>
        <v>non publié</v>
      </c>
    </row>
    <row r="2582" spans="1:3">
      <c r="A2582" t="str">
        <f>Communes_HDF!A2582</f>
        <v>62484</v>
      </c>
      <c r="B2582" t="str">
        <f>Communes_HDF!B2582</f>
        <v>Lagnicourt-Marcel</v>
      </c>
      <c r="C2582" t="str">
        <f>_xlfn.XLOOKUP(A2582, INSEE_Communes!$A$2:$A$3783, INSEE_Communes!$F$2:$F$3783, "code introuvable")</f>
        <v>non publié</v>
      </c>
    </row>
    <row r="2583" spans="1:3">
      <c r="A2583" t="str">
        <f>Communes_HDF!A2583</f>
        <v>62485</v>
      </c>
      <c r="B2583" t="str">
        <f>Communes_HDF!B2583</f>
        <v>Laires</v>
      </c>
      <c r="C2583" t="str">
        <f>_xlfn.XLOOKUP(A2583, INSEE_Communes!$A$2:$A$3783, INSEE_Communes!$F$2:$F$3783, "code introuvable")</f>
        <v>non publié</v>
      </c>
    </row>
    <row r="2584" spans="1:3">
      <c r="A2584" t="str">
        <f>Communes_HDF!A2584</f>
        <v>62486</v>
      </c>
      <c r="B2584" t="str">
        <f>Communes_HDF!B2584</f>
        <v>Lambres-lez-Aire</v>
      </c>
      <c r="C2584" t="str">
        <f>_xlfn.XLOOKUP(A2584, INSEE_Communes!$A$2:$A$3783, INSEE_Communes!$F$2:$F$3783, "code introuvable")</f>
        <v>non publié</v>
      </c>
    </row>
    <row r="2585" spans="1:3">
      <c r="A2585" t="str">
        <f>Communes_HDF!A2585</f>
        <v>62487</v>
      </c>
      <c r="B2585" t="str">
        <f>Communes_HDF!B2585</f>
        <v>Landrethun-le-Nord</v>
      </c>
      <c r="C2585" t="str">
        <f>_xlfn.XLOOKUP(A2585, INSEE_Communes!$A$2:$A$3783, INSEE_Communes!$F$2:$F$3783, "code introuvable")</f>
        <v>non publié</v>
      </c>
    </row>
    <row r="2586" spans="1:3">
      <c r="A2586" t="str">
        <f>Communes_HDF!A2586</f>
        <v>62488</v>
      </c>
      <c r="B2586" t="str">
        <f>Communes_HDF!B2586</f>
        <v>Landrethun-lès-Ardres</v>
      </c>
      <c r="C2586" t="str">
        <f>_xlfn.XLOOKUP(A2586, INSEE_Communes!$A$2:$A$3783, INSEE_Communes!$F$2:$F$3783, "code introuvable")</f>
        <v>non publié</v>
      </c>
    </row>
    <row r="2587" spans="1:3">
      <c r="A2587" t="str">
        <f>Communes_HDF!A2587</f>
        <v>62489</v>
      </c>
      <c r="B2587" t="str">
        <f>Communes_HDF!B2587</f>
        <v>Lapugnoy</v>
      </c>
      <c r="C2587">
        <f>_xlfn.XLOOKUP(A2587, INSEE_Communes!$A$2:$A$3783, INSEE_Communes!$F$2:$F$3783, "code introuvable")</f>
        <v>15</v>
      </c>
    </row>
    <row r="2588" spans="1:3">
      <c r="A2588" t="str">
        <f>Communes_HDF!A2588</f>
        <v>62490</v>
      </c>
      <c r="B2588" t="str">
        <f>Communes_HDF!B2588</f>
        <v>Lattre-Saint-Quentin</v>
      </c>
      <c r="C2588" t="str">
        <f>_xlfn.XLOOKUP(A2588, INSEE_Communes!$A$2:$A$3783, INSEE_Communes!$F$2:$F$3783, "code introuvable")</f>
        <v>non publié</v>
      </c>
    </row>
    <row r="2589" spans="1:3">
      <c r="A2589" t="str">
        <f>Communes_HDF!A2589</f>
        <v>62491</v>
      </c>
      <c r="B2589" t="str">
        <f>Communes_HDF!B2589</f>
        <v>Laventie</v>
      </c>
      <c r="C2589">
        <f>_xlfn.XLOOKUP(A2589, INSEE_Communes!$A$2:$A$3783, INSEE_Communes!$F$2:$F$3783, "code introuvable")</f>
        <v>10</v>
      </c>
    </row>
    <row r="2590" spans="1:3">
      <c r="A2590" t="str">
        <f>Communes_HDF!A2590</f>
        <v>62647</v>
      </c>
      <c r="B2590" t="str">
        <f>Communes_HDF!B2590</f>
        <v>Le Parcq</v>
      </c>
      <c r="C2590" t="str">
        <f>_xlfn.XLOOKUP(A2590, INSEE_Communes!$A$2:$A$3783, INSEE_Communes!$F$2:$F$3783, "code introuvable")</f>
        <v>non publié</v>
      </c>
    </row>
    <row r="2591" spans="1:3">
      <c r="A2591" t="str">
        <f>Communes_HDF!A2591</f>
        <v>62665</v>
      </c>
      <c r="B2591" t="str">
        <f>Communes_HDF!B2591</f>
        <v>Le Ponchel</v>
      </c>
      <c r="C2591" t="str">
        <f>_xlfn.XLOOKUP(A2591, INSEE_Communes!$A$2:$A$3783, INSEE_Communes!$F$2:$F$3783, "code introuvable")</f>
        <v>non publié</v>
      </c>
    </row>
    <row r="2592" spans="1:3">
      <c r="A2592" t="str">
        <f>Communes_HDF!A2592</f>
        <v>62667</v>
      </c>
      <c r="B2592" t="str">
        <f>Communes_HDF!B2592</f>
        <v>Le Portel</v>
      </c>
      <c r="C2592">
        <f>_xlfn.XLOOKUP(A2592, INSEE_Communes!$A$2:$A$3783, INSEE_Communes!$F$2:$F$3783, "code introuvable")</f>
        <v>25</v>
      </c>
    </row>
    <row r="2593" spans="1:3">
      <c r="A2593" t="str">
        <f>Communes_HDF!A2593</f>
        <v>62677</v>
      </c>
      <c r="B2593" t="str">
        <f>Communes_HDF!B2593</f>
        <v>Le Quesnoy-en-Artois</v>
      </c>
      <c r="C2593" t="str">
        <f>_xlfn.XLOOKUP(A2593, INSEE_Communes!$A$2:$A$3783, INSEE_Communes!$F$2:$F$3783, "code introuvable")</f>
        <v>non publié</v>
      </c>
    </row>
    <row r="2594" spans="1:3">
      <c r="A2594" t="str">
        <f>Communes_HDF!A2594</f>
        <v>62777</v>
      </c>
      <c r="B2594" t="str">
        <f>Communes_HDF!B2594</f>
        <v>Le Sars</v>
      </c>
      <c r="C2594" t="str">
        <f>_xlfn.XLOOKUP(A2594, INSEE_Communes!$A$2:$A$3783, INSEE_Communes!$F$2:$F$3783, "code introuvable")</f>
        <v>non publié</v>
      </c>
    </row>
    <row r="2595" spans="1:3">
      <c r="A2595" t="str">
        <f>Communes_HDF!A2595</f>
        <v>62802</v>
      </c>
      <c r="B2595" t="str">
        <f>Communes_HDF!B2595</f>
        <v>Le Souich</v>
      </c>
      <c r="C2595" t="str">
        <f>_xlfn.XLOOKUP(A2595, INSEE_Communes!$A$2:$A$3783, INSEE_Communes!$F$2:$F$3783, "code introuvable")</f>
        <v>non publié</v>
      </c>
    </row>
    <row r="2596" spans="1:3">
      <c r="A2596" t="str">
        <f>Communes_HDF!A2596</f>
        <v>62826</v>
      </c>
      <c r="B2596" t="str">
        <f>Communes_HDF!B2596</f>
        <v>Le Touquet-Paris-Plage</v>
      </c>
      <c r="C2596">
        <f>_xlfn.XLOOKUP(A2596, INSEE_Communes!$A$2:$A$3783, INSEE_Communes!$F$2:$F$3783, "code introuvable")</f>
        <v>10</v>
      </c>
    </row>
    <row r="2597" spans="1:3">
      <c r="A2597" t="str">
        <f>Communes_HDF!A2597</f>
        <v>62829</v>
      </c>
      <c r="B2597" t="str">
        <f>Communes_HDF!B2597</f>
        <v>Le Transloy</v>
      </c>
      <c r="C2597" t="str">
        <f>_xlfn.XLOOKUP(A2597, INSEE_Communes!$A$2:$A$3783, INSEE_Communes!$F$2:$F$3783, "code introuvable")</f>
        <v>non publié</v>
      </c>
    </row>
    <row r="2598" spans="1:3">
      <c r="A2598" t="str">
        <f>Communes_HDF!A2598</f>
        <v>62880</v>
      </c>
      <c r="B2598" t="str">
        <f>Communes_HDF!B2598</f>
        <v>Le Wast</v>
      </c>
      <c r="C2598" t="str">
        <f>_xlfn.XLOOKUP(A2598, INSEE_Communes!$A$2:$A$3783, INSEE_Communes!$F$2:$F$3783, "code introuvable")</f>
        <v>non publié</v>
      </c>
    </row>
    <row r="2599" spans="1:3">
      <c r="A2599" t="str">
        <f>Communes_HDF!A2599</f>
        <v>62492</v>
      </c>
      <c r="B2599" t="str">
        <f>Communes_HDF!B2599</f>
        <v>Lebiez</v>
      </c>
      <c r="C2599" t="str">
        <f>_xlfn.XLOOKUP(A2599, INSEE_Communes!$A$2:$A$3783, INSEE_Communes!$F$2:$F$3783, "code introuvable")</f>
        <v>non publié</v>
      </c>
    </row>
    <row r="2600" spans="1:3">
      <c r="A2600" t="str">
        <f>Communes_HDF!A2600</f>
        <v>62493</v>
      </c>
      <c r="B2600" t="str">
        <f>Communes_HDF!B2600</f>
        <v>Lebucquière</v>
      </c>
      <c r="C2600" t="str">
        <f>_xlfn.XLOOKUP(A2600, INSEE_Communes!$A$2:$A$3783, INSEE_Communes!$F$2:$F$3783, "code introuvable")</f>
        <v>non publié</v>
      </c>
    </row>
    <row r="2601" spans="1:3">
      <c r="A2601" t="str">
        <f>Communes_HDF!A2601</f>
        <v>62495</v>
      </c>
      <c r="B2601" t="str">
        <f>Communes_HDF!B2601</f>
        <v>Ledinghem</v>
      </c>
      <c r="C2601" t="str">
        <f>_xlfn.XLOOKUP(A2601, INSEE_Communes!$A$2:$A$3783, INSEE_Communes!$F$2:$F$3783, "code introuvable")</f>
        <v>non publié</v>
      </c>
    </row>
    <row r="2602" spans="1:3">
      <c r="A2602" t="str">
        <f>Communes_HDF!A2602</f>
        <v>62496</v>
      </c>
      <c r="B2602" t="str">
        <f>Communes_HDF!B2602</f>
        <v>Lefaux</v>
      </c>
      <c r="C2602" t="str">
        <f>_xlfn.XLOOKUP(A2602, INSEE_Communes!$A$2:$A$3783, INSEE_Communes!$F$2:$F$3783, "code introuvable")</f>
        <v>non publié</v>
      </c>
    </row>
    <row r="2603" spans="1:3">
      <c r="A2603" t="str">
        <f>Communes_HDF!A2603</f>
        <v>62497</v>
      </c>
      <c r="B2603" t="str">
        <f>Communes_HDF!B2603</f>
        <v>Leforest</v>
      </c>
      <c r="C2603">
        <f>_xlfn.XLOOKUP(A2603, INSEE_Communes!$A$2:$A$3783, INSEE_Communes!$F$2:$F$3783, "code introuvable")</f>
        <v>19</v>
      </c>
    </row>
    <row r="2604" spans="1:3">
      <c r="A2604" t="str">
        <f>Communes_HDF!A2604</f>
        <v>62498</v>
      </c>
      <c r="B2604" t="str">
        <f>Communes_HDF!B2604</f>
        <v>Lens</v>
      </c>
      <c r="C2604">
        <f>_xlfn.XLOOKUP(A2604, INSEE_Communes!$A$2:$A$3783, INSEE_Communes!$F$2:$F$3783, "code introuvable")</f>
        <v>35.4</v>
      </c>
    </row>
    <row r="2605" spans="1:3">
      <c r="A2605" t="str">
        <f>Communes_HDF!A2605</f>
        <v>62043</v>
      </c>
      <c r="B2605" t="str">
        <f>Communes_HDF!B2605</f>
        <v>Les Attaques</v>
      </c>
      <c r="C2605">
        <f>_xlfn.XLOOKUP(A2605, INSEE_Communes!$A$2:$A$3783, INSEE_Communes!$F$2:$F$3783, "code introuvable")</f>
        <v>12</v>
      </c>
    </row>
    <row r="2606" spans="1:3">
      <c r="A2606" t="str">
        <f>Communes_HDF!A2606</f>
        <v>62500</v>
      </c>
      <c r="B2606" t="str">
        <f>Communes_HDF!B2606</f>
        <v>Lespesses</v>
      </c>
      <c r="C2606" t="str">
        <f>_xlfn.XLOOKUP(A2606, INSEE_Communes!$A$2:$A$3783, INSEE_Communes!$F$2:$F$3783, "code introuvable")</f>
        <v>non publié</v>
      </c>
    </row>
    <row r="2607" spans="1:3">
      <c r="A2607" t="str">
        <f>Communes_HDF!A2607</f>
        <v>62501</v>
      </c>
      <c r="B2607" t="str">
        <f>Communes_HDF!B2607</f>
        <v>Lespinoy</v>
      </c>
      <c r="C2607" t="str">
        <f>_xlfn.XLOOKUP(A2607, INSEE_Communes!$A$2:$A$3783, INSEE_Communes!$F$2:$F$3783, "code introuvable")</f>
        <v>non publié</v>
      </c>
    </row>
    <row r="2608" spans="1:3">
      <c r="A2608" t="str">
        <f>Communes_HDF!A2608</f>
        <v>62502</v>
      </c>
      <c r="B2608" t="str">
        <f>Communes_HDF!B2608</f>
        <v>Lestrem</v>
      </c>
      <c r="C2608">
        <f>_xlfn.XLOOKUP(A2608, INSEE_Communes!$A$2:$A$3783, INSEE_Communes!$F$2:$F$3783, "code introuvable")</f>
        <v>8</v>
      </c>
    </row>
    <row r="2609" spans="1:3">
      <c r="A2609" t="str">
        <f>Communes_HDF!A2609</f>
        <v>62503</v>
      </c>
      <c r="B2609" t="str">
        <f>Communes_HDF!B2609</f>
        <v>Leubringhen</v>
      </c>
      <c r="C2609" t="str">
        <f>_xlfn.XLOOKUP(A2609, INSEE_Communes!$A$2:$A$3783, INSEE_Communes!$F$2:$F$3783, "code introuvable")</f>
        <v>non publié</v>
      </c>
    </row>
    <row r="2610" spans="1:3">
      <c r="A2610" t="str">
        <f>Communes_HDF!A2610</f>
        <v>62504</v>
      </c>
      <c r="B2610" t="str">
        <f>Communes_HDF!B2610</f>
        <v>Leulinghem</v>
      </c>
      <c r="C2610" t="str">
        <f>_xlfn.XLOOKUP(A2610, INSEE_Communes!$A$2:$A$3783, INSEE_Communes!$F$2:$F$3783, "code introuvable")</f>
        <v>non publié</v>
      </c>
    </row>
    <row r="2611" spans="1:3">
      <c r="A2611" t="str">
        <f>Communes_HDF!A2611</f>
        <v>62505</v>
      </c>
      <c r="B2611" t="str">
        <f>Communes_HDF!B2611</f>
        <v>Leulinghen-Bernes</v>
      </c>
      <c r="C2611" t="str">
        <f>_xlfn.XLOOKUP(A2611, INSEE_Communes!$A$2:$A$3783, INSEE_Communes!$F$2:$F$3783, "code introuvable")</f>
        <v>non publié</v>
      </c>
    </row>
    <row r="2612" spans="1:3">
      <c r="A2612" t="str">
        <f>Communes_HDF!A2612</f>
        <v>62907</v>
      </c>
      <c r="B2612" t="str">
        <f>Communes_HDF!B2612</f>
        <v>Libercourt</v>
      </c>
      <c r="C2612">
        <f>_xlfn.XLOOKUP(A2612, INSEE_Communes!$A$2:$A$3783, INSEE_Communes!$F$2:$F$3783, "code introuvable")</f>
        <v>27</v>
      </c>
    </row>
    <row r="2613" spans="1:3">
      <c r="A2613" t="str">
        <f>Communes_HDF!A2613</f>
        <v>62506</v>
      </c>
      <c r="B2613" t="str">
        <f>Communes_HDF!B2613</f>
        <v>Licques</v>
      </c>
      <c r="C2613" t="str">
        <f>_xlfn.XLOOKUP(A2613, INSEE_Communes!$A$2:$A$3783, INSEE_Communes!$F$2:$F$3783, "code introuvable")</f>
        <v>non publié</v>
      </c>
    </row>
    <row r="2614" spans="1:3">
      <c r="A2614" t="str">
        <f>Communes_HDF!A2614</f>
        <v>62507</v>
      </c>
      <c r="B2614" t="str">
        <f>Communes_HDF!B2614</f>
        <v>Liencourt</v>
      </c>
      <c r="C2614" t="str">
        <f>_xlfn.XLOOKUP(A2614, INSEE_Communes!$A$2:$A$3783, INSEE_Communes!$F$2:$F$3783, "code introuvable")</f>
        <v>non publié</v>
      </c>
    </row>
    <row r="2615" spans="1:3">
      <c r="A2615" t="str">
        <f>Communes_HDF!A2615</f>
        <v>62509</v>
      </c>
      <c r="B2615" t="str">
        <f>Communes_HDF!B2615</f>
        <v>Liettres</v>
      </c>
      <c r="C2615" t="str">
        <f>_xlfn.XLOOKUP(A2615, INSEE_Communes!$A$2:$A$3783, INSEE_Communes!$F$2:$F$3783, "code introuvable")</f>
        <v>non publié</v>
      </c>
    </row>
    <row r="2616" spans="1:3">
      <c r="A2616" t="str">
        <f>Communes_HDF!A2616</f>
        <v>62511</v>
      </c>
      <c r="B2616" t="str">
        <f>Communes_HDF!B2616</f>
        <v>Lignereuil</v>
      </c>
      <c r="C2616" t="str">
        <f>_xlfn.XLOOKUP(A2616, INSEE_Communes!$A$2:$A$3783, INSEE_Communes!$F$2:$F$3783, "code introuvable")</f>
        <v>non publié</v>
      </c>
    </row>
    <row r="2617" spans="1:3">
      <c r="A2617" t="str">
        <f>Communes_HDF!A2617</f>
        <v>62514</v>
      </c>
      <c r="B2617" t="str">
        <f>Communes_HDF!B2617</f>
        <v>Ligny-Saint-Flochel</v>
      </c>
      <c r="C2617" t="str">
        <f>_xlfn.XLOOKUP(A2617, INSEE_Communes!$A$2:$A$3783, INSEE_Communes!$F$2:$F$3783, "code introuvable")</f>
        <v>non publié</v>
      </c>
    </row>
    <row r="2618" spans="1:3">
      <c r="A2618" t="str">
        <f>Communes_HDF!A2618</f>
        <v>62515</v>
      </c>
      <c r="B2618" t="str">
        <f>Communes_HDF!B2618</f>
        <v>Ligny-Thilloy</v>
      </c>
      <c r="C2618" t="str">
        <f>_xlfn.XLOOKUP(A2618, INSEE_Communes!$A$2:$A$3783, INSEE_Communes!$F$2:$F$3783, "code introuvable")</f>
        <v>non publié</v>
      </c>
    </row>
    <row r="2619" spans="1:3">
      <c r="A2619" t="str">
        <f>Communes_HDF!A2619</f>
        <v>62512</v>
      </c>
      <c r="B2619" t="str">
        <f>Communes_HDF!B2619</f>
        <v>Ligny-lès-Aire</v>
      </c>
      <c r="C2619" t="str">
        <f>_xlfn.XLOOKUP(A2619, INSEE_Communes!$A$2:$A$3783, INSEE_Communes!$F$2:$F$3783, "code introuvable")</f>
        <v>non publié</v>
      </c>
    </row>
    <row r="2620" spans="1:3">
      <c r="A2620" t="str">
        <f>Communes_HDF!A2620</f>
        <v>62513</v>
      </c>
      <c r="B2620" t="str">
        <f>Communes_HDF!B2620</f>
        <v>Ligny-sur-Canche</v>
      </c>
      <c r="C2620" t="str">
        <f>_xlfn.XLOOKUP(A2620, INSEE_Communes!$A$2:$A$3783, INSEE_Communes!$F$2:$F$3783, "code introuvable")</f>
        <v>non publié</v>
      </c>
    </row>
    <row r="2621" spans="1:3">
      <c r="A2621" t="str">
        <f>Communes_HDF!A2621</f>
        <v>62516</v>
      </c>
      <c r="B2621" t="str">
        <f>Communes_HDF!B2621</f>
        <v>Lillers</v>
      </c>
      <c r="C2621">
        <f>_xlfn.XLOOKUP(A2621, INSEE_Communes!$A$2:$A$3783, INSEE_Communes!$F$2:$F$3783, "code introuvable")</f>
        <v>24</v>
      </c>
    </row>
    <row r="2622" spans="1:3">
      <c r="A2622" t="str">
        <f>Communes_HDF!A2622</f>
        <v>62517</v>
      </c>
      <c r="B2622" t="str">
        <f>Communes_HDF!B2622</f>
        <v>Linghem</v>
      </c>
      <c r="C2622" t="str">
        <f>_xlfn.XLOOKUP(A2622, INSEE_Communes!$A$2:$A$3783, INSEE_Communes!$F$2:$F$3783, "code introuvable")</f>
        <v>non publié</v>
      </c>
    </row>
    <row r="2623" spans="1:3">
      <c r="A2623" t="str">
        <f>Communes_HDF!A2623</f>
        <v>62518</v>
      </c>
      <c r="B2623" t="str">
        <f>Communes_HDF!B2623</f>
        <v>Linzeux</v>
      </c>
      <c r="C2623" t="str">
        <f>_xlfn.XLOOKUP(A2623, INSEE_Communes!$A$2:$A$3783, INSEE_Communes!$F$2:$F$3783, "code introuvable")</f>
        <v>non publié</v>
      </c>
    </row>
    <row r="2624" spans="1:3">
      <c r="A2624" t="str">
        <f>Communes_HDF!A2624</f>
        <v>62519</v>
      </c>
      <c r="B2624" t="str">
        <f>Communes_HDF!B2624</f>
        <v>Lisbourg</v>
      </c>
      <c r="C2624" t="str">
        <f>_xlfn.XLOOKUP(A2624, INSEE_Communes!$A$2:$A$3783, INSEE_Communes!$F$2:$F$3783, "code introuvable")</f>
        <v>non publié</v>
      </c>
    </row>
    <row r="2625" spans="1:3">
      <c r="A2625" t="str">
        <f>Communes_HDF!A2625</f>
        <v>62508</v>
      </c>
      <c r="B2625" t="str">
        <f>Communes_HDF!B2625</f>
        <v>Lières</v>
      </c>
      <c r="C2625" t="str">
        <f>_xlfn.XLOOKUP(A2625, INSEE_Communes!$A$2:$A$3783, INSEE_Communes!$F$2:$F$3783, "code introuvable")</f>
        <v>non publié</v>
      </c>
    </row>
    <row r="2626" spans="1:3">
      <c r="A2626" t="str">
        <f>Communes_HDF!A2626</f>
        <v>62510</v>
      </c>
      <c r="B2626" t="str">
        <f>Communes_HDF!B2626</f>
        <v>Liévin</v>
      </c>
      <c r="C2626">
        <f>_xlfn.XLOOKUP(A2626, INSEE_Communes!$A$2:$A$3783, INSEE_Communes!$F$2:$F$3783, "code introuvable")</f>
        <v>29.2</v>
      </c>
    </row>
    <row r="2627" spans="1:3">
      <c r="A2627" t="str">
        <f>Communes_HDF!A2627</f>
        <v>62520</v>
      </c>
      <c r="B2627" t="str">
        <f>Communes_HDF!B2627</f>
        <v>Locon</v>
      </c>
      <c r="C2627">
        <f>_xlfn.XLOOKUP(A2627, INSEE_Communes!$A$2:$A$3783, INSEE_Communes!$F$2:$F$3783, "code introuvable")</f>
        <v>7</v>
      </c>
    </row>
    <row r="2628" spans="1:3">
      <c r="A2628" t="str">
        <f>Communes_HDF!A2628</f>
        <v>62523</v>
      </c>
      <c r="B2628" t="str">
        <f>Communes_HDF!B2628</f>
        <v>Loison-sous-Lens</v>
      </c>
      <c r="C2628">
        <f>_xlfn.XLOOKUP(A2628, INSEE_Communes!$A$2:$A$3783, INSEE_Communes!$F$2:$F$3783, "code introuvable")</f>
        <v>23</v>
      </c>
    </row>
    <row r="2629" spans="1:3">
      <c r="A2629" t="str">
        <f>Communes_HDF!A2629</f>
        <v>62522</v>
      </c>
      <c r="B2629" t="str">
        <f>Communes_HDF!B2629</f>
        <v>Loison-sur-Créquoise</v>
      </c>
      <c r="C2629" t="str">
        <f>_xlfn.XLOOKUP(A2629, INSEE_Communes!$A$2:$A$3783, INSEE_Communes!$F$2:$F$3783, "code introuvable")</f>
        <v>non publié</v>
      </c>
    </row>
    <row r="2630" spans="1:3">
      <c r="A2630" t="str">
        <f>Communes_HDF!A2630</f>
        <v>62524</v>
      </c>
      <c r="B2630" t="str">
        <f>Communes_HDF!B2630</f>
        <v>Longfossé</v>
      </c>
      <c r="C2630" t="str">
        <f>_xlfn.XLOOKUP(A2630, INSEE_Communes!$A$2:$A$3783, INSEE_Communes!$F$2:$F$3783, "code introuvable")</f>
        <v>non publié</v>
      </c>
    </row>
    <row r="2631" spans="1:3">
      <c r="A2631" t="str">
        <f>Communes_HDF!A2631</f>
        <v>62525</v>
      </c>
      <c r="B2631" t="str">
        <f>Communes_HDF!B2631</f>
        <v>Longuenesse</v>
      </c>
      <c r="C2631">
        <f>_xlfn.XLOOKUP(A2631, INSEE_Communes!$A$2:$A$3783, INSEE_Communes!$F$2:$F$3783, "code introuvable")</f>
        <v>25</v>
      </c>
    </row>
    <row r="2632" spans="1:3">
      <c r="A2632" t="str">
        <f>Communes_HDF!A2632</f>
        <v>62526</v>
      </c>
      <c r="B2632" t="str">
        <f>Communes_HDF!B2632</f>
        <v>Longueville</v>
      </c>
      <c r="C2632" t="str">
        <f>_xlfn.XLOOKUP(A2632, INSEE_Communes!$A$2:$A$3783, INSEE_Communes!$F$2:$F$3783, "code introuvable")</f>
        <v>non publié</v>
      </c>
    </row>
    <row r="2633" spans="1:3">
      <c r="A2633" t="str">
        <f>Communes_HDF!A2633</f>
        <v>62527</v>
      </c>
      <c r="B2633" t="str">
        <f>Communes_HDF!B2633</f>
        <v>Longvilliers</v>
      </c>
      <c r="C2633" t="str">
        <f>_xlfn.XLOOKUP(A2633, INSEE_Communes!$A$2:$A$3783, INSEE_Communes!$F$2:$F$3783, "code introuvable")</f>
        <v>non publié</v>
      </c>
    </row>
    <row r="2634" spans="1:3">
      <c r="A2634" t="str">
        <f>Communes_HDF!A2634</f>
        <v>62528</v>
      </c>
      <c r="B2634" t="str">
        <f>Communes_HDF!B2634</f>
        <v>Loos-en-Gohelle</v>
      </c>
      <c r="C2634">
        <f>_xlfn.XLOOKUP(A2634, INSEE_Communes!$A$2:$A$3783, INSEE_Communes!$F$2:$F$3783, "code introuvable")</f>
        <v>19</v>
      </c>
    </row>
    <row r="2635" spans="1:3">
      <c r="A2635" t="str">
        <f>Communes_HDF!A2635</f>
        <v>62529</v>
      </c>
      <c r="B2635" t="str">
        <f>Communes_HDF!B2635</f>
        <v>Lorgies</v>
      </c>
      <c r="C2635" t="str">
        <f>_xlfn.XLOOKUP(A2635, INSEE_Communes!$A$2:$A$3783, INSEE_Communes!$F$2:$F$3783, "code introuvable")</f>
        <v>non publié</v>
      </c>
    </row>
    <row r="2636" spans="1:3">
      <c r="A2636" t="str">
        <f>Communes_HDF!A2636</f>
        <v>62530</v>
      </c>
      <c r="B2636" t="str">
        <f>Communes_HDF!B2636</f>
        <v>Lottinghen</v>
      </c>
      <c r="C2636" t="str">
        <f>_xlfn.XLOOKUP(A2636, INSEE_Communes!$A$2:$A$3783, INSEE_Communes!$F$2:$F$3783, "code introuvable")</f>
        <v>non publié</v>
      </c>
    </row>
    <row r="2637" spans="1:3">
      <c r="A2637" t="str">
        <f>Communes_HDF!A2637</f>
        <v>62531</v>
      </c>
      <c r="B2637" t="str">
        <f>Communes_HDF!B2637</f>
        <v>Louches</v>
      </c>
      <c r="C2637" t="str">
        <f>_xlfn.XLOOKUP(A2637, INSEE_Communes!$A$2:$A$3783, INSEE_Communes!$F$2:$F$3783, "code introuvable")</f>
        <v>non publié</v>
      </c>
    </row>
    <row r="2638" spans="1:3">
      <c r="A2638" t="str">
        <f>Communes_HDF!A2638</f>
        <v>62532</v>
      </c>
      <c r="B2638" t="str">
        <f>Communes_HDF!B2638</f>
        <v>Lozinghem</v>
      </c>
      <c r="C2638" t="str">
        <f>_xlfn.XLOOKUP(A2638, INSEE_Communes!$A$2:$A$3783, INSEE_Communes!$F$2:$F$3783, "code introuvable")</f>
        <v>non publié</v>
      </c>
    </row>
    <row r="2639" spans="1:3">
      <c r="A2639" t="str">
        <f>Communes_HDF!A2639</f>
        <v>62533</v>
      </c>
      <c r="B2639" t="str">
        <f>Communes_HDF!B2639</f>
        <v>Lugy</v>
      </c>
      <c r="C2639" t="str">
        <f>_xlfn.XLOOKUP(A2639, INSEE_Communes!$A$2:$A$3783, INSEE_Communes!$F$2:$F$3783, "code introuvable")</f>
        <v>non publié</v>
      </c>
    </row>
    <row r="2640" spans="1:3">
      <c r="A2640" t="str">
        <f>Communes_HDF!A2640</f>
        <v>62534</v>
      </c>
      <c r="B2640" t="str">
        <f>Communes_HDF!B2640</f>
        <v>Lumbres</v>
      </c>
      <c r="C2640">
        <f>_xlfn.XLOOKUP(A2640, INSEE_Communes!$A$2:$A$3783, INSEE_Communes!$F$2:$F$3783, "code introuvable")</f>
        <v>19</v>
      </c>
    </row>
    <row r="2641" spans="1:3">
      <c r="A2641" t="str">
        <f>Communes_HDF!A2641</f>
        <v>62494</v>
      </c>
      <c r="B2641" t="str">
        <f>Communes_HDF!B2641</f>
        <v>Léchelle</v>
      </c>
      <c r="C2641" t="str">
        <f>_xlfn.XLOOKUP(A2641, INSEE_Communes!$A$2:$A$3783, INSEE_Communes!$F$2:$F$3783, "code introuvable")</f>
        <v>non publié</v>
      </c>
    </row>
    <row r="2642" spans="1:3">
      <c r="A2642" t="str">
        <f>Communes_HDF!A2642</f>
        <v>62499</v>
      </c>
      <c r="B2642" t="str">
        <f>Communes_HDF!B2642</f>
        <v>Lépine</v>
      </c>
      <c r="C2642" t="str">
        <f>_xlfn.XLOOKUP(A2642, INSEE_Communes!$A$2:$A$3783, INSEE_Communes!$F$2:$F$3783, "code introuvable")</f>
        <v>non publié</v>
      </c>
    </row>
    <row r="2643" spans="1:3">
      <c r="A2643" t="str">
        <f>Communes_HDF!A2643</f>
        <v>62536</v>
      </c>
      <c r="B2643" t="str">
        <f>Communes_HDF!B2643</f>
        <v>Magnicourt-en-Comte</v>
      </c>
      <c r="C2643" t="str">
        <f>_xlfn.XLOOKUP(A2643, INSEE_Communes!$A$2:$A$3783, INSEE_Communes!$F$2:$F$3783, "code introuvable")</f>
        <v>non publié</v>
      </c>
    </row>
    <row r="2644" spans="1:3">
      <c r="A2644" t="str">
        <f>Communes_HDF!A2644</f>
        <v>62537</v>
      </c>
      <c r="B2644" t="str">
        <f>Communes_HDF!B2644</f>
        <v>Magnicourt-sur-Canche</v>
      </c>
      <c r="C2644" t="str">
        <f>_xlfn.XLOOKUP(A2644, INSEE_Communes!$A$2:$A$3783, INSEE_Communes!$F$2:$F$3783, "code introuvable")</f>
        <v>non publié</v>
      </c>
    </row>
    <row r="2645" spans="1:3">
      <c r="A2645" t="str">
        <f>Communes_HDF!A2645</f>
        <v>62538</v>
      </c>
      <c r="B2645" t="str">
        <f>Communes_HDF!B2645</f>
        <v>Maintenay</v>
      </c>
      <c r="C2645" t="str">
        <f>_xlfn.XLOOKUP(A2645, INSEE_Communes!$A$2:$A$3783, INSEE_Communes!$F$2:$F$3783, "code introuvable")</f>
        <v>non publié</v>
      </c>
    </row>
    <row r="2646" spans="1:3">
      <c r="A2646" t="str">
        <f>Communes_HDF!A2646</f>
        <v>62539</v>
      </c>
      <c r="B2646" t="str">
        <f>Communes_HDF!B2646</f>
        <v>Maisnil</v>
      </c>
      <c r="C2646" t="str">
        <f>_xlfn.XLOOKUP(A2646, INSEE_Communes!$A$2:$A$3783, INSEE_Communes!$F$2:$F$3783, "code introuvable")</f>
        <v>non publié</v>
      </c>
    </row>
    <row r="2647" spans="1:3">
      <c r="A2647" t="str">
        <f>Communes_HDF!A2647</f>
        <v>62540</v>
      </c>
      <c r="B2647" t="str">
        <f>Communes_HDF!B2647</f>
        <v>Maisnil-lès-Ruitz</v>
      </c>
      <c r="C2647" t="str">
        <f>_xlfn.XLOOKUP(A2647, INSEE_Communes!$A$2:$A$3783, INSEE_Communes!$F$2:$F$3783, "code introuvable")</f>
        <v>non publié</v>
      </c>
    </row>
    <row r="2648" spans="1:3">
      <c r="A2648" t="str">
        <f>Communes_HDF!A2648</f>
        <v>62541</v>
      </c>
      <c r="B2648" t="str">
        <f>Communes_HDF!B2648</f>
        <v>Maisoncelle</v>
      </c>
      <c r="C2648" t="str">
        <f>_xlfn.XLOOKUP(A2648, INSEE_Communes!$A$2:$A$3783, INSEE_Communes!$F$2:$F$3783, "code introuvable")</f>
        <v>non publié</v>
      </c>
    </row>
    <row r="2649" spans="1:3">
      <c r="A2649" t="str">
        <f>Communes_HDF!A2649</f>
        <v>62542</v>
      </c>
      <c r="B2649" t="str">
        <f>Communes_HDF!B2649</f>
        <v>Maizières</v>
      </c>
      <c r="C2649" t="str">
        <f>_xlfn.XLOOKUP(A2649, INSEE_Communes!$A$2:$A$3783, INSEE_Communes!$F$2:$F$3783, "code introuvable")</f>
        <v>non publié</v>
      </c>
    </row>
    <row r="2650" spans="1:3">
      <c r="A2650" t="str">
        <f>Communes_HDF!A2650</f>
        <v>62543</v>
      </c>
      <c r="B2650" t="str">
        <f>Communes_HDF!B2650</f>
        <v>Mametz</v>
      </c>
      <c r="C2650" t="str">
        <f>_xlfn.XLOOKUP(A2650, INSEE_Communes!$A$2:$A$3783, INSEE_Communes!$F$2:$F$3783, "code introuvable")</f>
        <v>non publié</v>
      </c>
    </row>
    <row r="2651" spans="1:3">
      <c r="A2651" t="str">
        <f>Communes_HDF!A2651</f>
        <v>62544</v>
      </c>
      <c r="B2651" t="str">
        <f>Communes_HDF!B2651</f>
        <v>Manin</v>
      </c>
      <c r="C2651" t="str">
        <f>_xlfn.XLOOKUP(A2651, INSEE_Communes!$A$2:$A$3783, INSEE_Communes!$F$2:$F$3783, "code introuvable")</f>
        <v>non publié</v>
      </c>
    </row>
    <row r="2652" spans="1:3">
      <c r="A2652" t="str">
        <f>Communes_HDF!A2652</f>
        <v>62545</v>
      </c>
      <c r="B2652" t="str">
        <f>Communes_HDF!B2652</f>
        <v>Maninghem</v>
      </c>
      <c r="C2652" t="str">
        <f>_xlfn.XLOOKUP(A2652, INSEE_Communes!$A$2:$A$3783, INSEE_Communes!$F$2:$F$3783, "code introuvable")</f>
        <v>non publié</v>
      </c>
    </row>
    <row r="2653" spans="1:3">
      <c r="A2653" t="str">
        <f>Communes_HDF!A2653</f>
        <v>62546</v>
      </c>
      <c r="B2653" t="str">
        <f>Communes_HDF!B2653</f>
        <v>Maninghen-Henne</v>
      </c>
      <c r="C2653" t="str">
        <f>_xlfn.XLOOKUP(A2653, INSEE_Communes!$A$2:$A$3783, INSEE_Communes!$F$2:$F$3783, "code introuvable")</f>
        <v>non publié</v>
      </c>
    </row>
    <row r="2654" spans="1:3">
      <c r="A2654" t="str">
        <f>Communes_HDF!A2654</f>
        <v>62547</v>
      </c>
      <c r="B2654" t="str">
        <f>Communes_HDF!B2654</f>
        <v>Marant</v>
      </c>
      <c r="C2654" t="str">
        <f>_xlfn.XLOOKUP(A2654, INSEE_Communes!$A$2:$A$3783, INSEE_Communes!$F$2:$F$3783, "code introuvable")</f>
        <v>non publié</v>
      </c>
    </row>
    <row r="2655" spans="1:3">
      <c r="A2655" t="str">
        <f>Communes_HDF!A2655</f>
        <v>62548</v>
      </c>
      <c r="B2655" t="str">
        <f>Communes_HDF!B2655</f>
        <v>Marck</v>
      </c>
      <c r="C2655">
        <f>_xlfn.XLOOKUP(A2655, INSEE_Communes!$A$2:$A$3783, INSEE_Communes!$F$2:$F$3783, "code introuvable")</f>
        <v>12</v>
      </c>
    </row>
    <row r="2656" spans="1:3">
      <c r="A2656" t="str">
        <f>Communes_HDF!A2656</f>
        <v>62550</v>
      </c>
      <c r="B2656" t="str">
        <f>Communes_HDF!B2656</f>
        <v>Marconnelle</v>
      </c>
      <c r="C2656" t="str">
        <f>_xlfn.XLOOKUP(A2656, INSEE_Communes!$A$2:$A$3783, INSEE_Communes!$F$2:$F$3783, "code introuvable")</f>
        <v>non publié</v>
      </c>
    </row>
    <row r="2657" spans="1:3">
      <c r="A2657" t="str">
        <f>Communes_HDF!A2657</f>
        <v>62551</v>
      </c>
      <c r="B2657" t="str">
        <f>Communes_HDF!B2657</f>
        <v>Marenla</v>
      </c>
      <c r="C2657" t="str">
        <f>_xlfn.XLOOKUP(A2657, INSEE_Communes!$A$2:$A$3783, INSEE_Communes!$F$2:$F$3783, "code introuvable")</f>
        <v>non publié</v>
      </c>
    </row>
    <row r="2658" spans="1:3">
      <c r="A2658" t="str">
        <f>Communes_HDF!A2658</f>
        <v>62552</v>
      </c>
      <c r="B2658" t="str">
        <f>Communes_HDF!B2658</f>
        <v>Maresquel-Ecquemicourt</v>
      </c>
      <c r="C2658" t="str">
        <f>_xlfn.XLOOKUP(A2658, INSEE_Communes!$A$2:$A$3783, INSEE_Communes!$F$2:$F$3783, "code introuvable")</f>
        <v>non publié</v>
      </c>
    </row>
    <row r="2659" spans="1:3">
      <c r="A2659" t="str">
        <f>Communes_HDF!A2659</f>
        <v>62553</v>
      </c>
      <c r="B2659" t="str">
        <f>Communes_HDF!B2659</f>
        <v>Marest</v>
      </c>
      <c r="C2659" t="str">
        <f>_xlfn.XLOOKUP(A2659, INSEE_Communes!$A$2:$A$3783, INSEE_Communes!$F$2:$F$3783, "code introuvable")</f>
        <v>non publié</v>
      </c>
    </row>
    <row r="2660" spans="1:3">
      <c r="A2660" t="str">
        <f>Communes_HDF!A2660</f>
        <v>62554</v>
      </c>
      <c r="B2660" t="str">
        <f>Communes_HDF!B2660</f>
        <v>Maresville</v>
      </c>
      <c r="C2660" t="str">
        <f>_xlfn.XLOOKUP(A2660, INSEE_Communes!$A$2:$A$3783, INSEE_Communes!$F$2:$F$3783, "code introuvable")</f>
        <v>non publié</v>
      </c>
    </row>
    <row r="2661" spans="1:3">
      <c r="A2661" t="str">
        <f>Communes_HDF!A2661</f>
        <v>62555</v>
      </c>
      <c r="B2661" t="str">
        <f>Communes_HDF!B2661</f>
        <v>Marles-les-Mines</v>
      </c>
      <c r="C2661">
        <f>_xlfn.XLOOKUP(A2661, INSEE_Communes!$A$2:$A$3783, INSEE_Communes!$F$2:$F$3783, "code introuvable")</f>
        <v>30</v>
      </c>
    </row>
    <row r="2662" spans="1:3">
      <c r="A2662" t="str">
        <f>Communes_HDF!A2662</f>
        <v>62556</v>
      </c>
      <c r="B2662" t="str">
        <f>Communes_HDF!B2662</f>
        <v>Marles-sur-Canche</v>
      </c>
      <c r="C2662" t="str">
        <f>_xlfn.XLOOKUP(A2662, INSEE_Communes!$A$2:$A$3783, INSEE_Communes!$F$2:$F$3783, "code introuvable")</f>
        <v>non publié</v>
      </c>
    </row>
    <row r="2663" spans="1:3">
      <c r="A2663" t="str">
        <f>Communes_HDF!A2663</f>
        <v>62558</v>
      </c>
      <c r="B2663" t="str">
        <f>Communes_HDF!B2663</f>
        <v>Marquay</v>
      </c>
      <c r="C2663" t="str">
        <f>_xlfn.XLOOKUP(A2663, INSEE_Communes!$A$2:$A$3783, INSEE_Communes!$F$2:$F$3783, "code introuvable")</f>
        <v>non publié</v>
      </c>
    </row>
    <row r="2664" spans="1:3">
      <c r="A2664" t="str">
        <f>Communes_HDF!A2664</f>
        <v>62559</v>
      </c>
      <c r="B2664" t="str">
        <f>Communes_HDF!B2664</f>
        <v>Marquion</v>
      </c>
      <c r="C2664" t="str">
        <f>_xlfn.XLOOKUP(A2664, INSEE_Communes!$A$2:$A$3783, INSEE_Communes!$F$2:$F$3783, "code introuvable")</f>
        <v>non publié</v>
      </c>
    </row>
    <row r="2665" spans="1:3">
      <c r="A2665" t="str">
        <f>Communes_HDF!A2665</f>
        <v>62560</v>
      </c>
      <c r="B2665" t="str">
        <f>Communes_HDF!B2665</f>
        <v>Marquise</v>
      </c>
      <c r="C2665">
        <f>_xlfn.XLOOKUP(A2665, INSEE_Communes!$A$2:$A$3783, INSEE_Communes!$F$2:$F$3783, "code introuvable")</f>
        <v>16</v>
      </c>
    </row>
    <row r="2666" spans="1:3">
      <c r="A2666" t="str">
        <f>Communes_HDF!A2666</f>
        <v>62561</v>
      </c>
      <c r="B2666" t="str">
        <f>Communes_HDF!B2666</f>
        <v>Martinpuich</v>
      </c>
      <c r="C2666" t="str">
        <f>_xlfn.XLOOKUP(A2666, INSEE_Communes!$A$2:$A$3783, INSEE_Communes!$F$2:$F$3783, "code introuvable")</f>
        <v>non publié</v>
      </c>
    </row>
    <row r="2667" spans="1:3">
      <c r="A2667" t="str">
        <f>Communes_HDF!A2667</f>
        <v>62557</v>
      </c>
      <c r="B2667" t="str">
        <f>Communes_HDF!B2667</f>
        <v>Marœuil</v>
      </c>
      <c r="C2667">
        <f>_xlfn.XLOOKUP(A2667, INSEE_Communes!$A$2:$A$3783, INSEE_Communes!$F$2:$F$3783, "code introuvable")</f>
        <v>7</v>
      </c>
    </row>
    <row r="2668" spans="1:3">
      <c r="A2668" t="str">
        <f>Communes_HDF!A2668</f>
        <v>62562</v>
      </c>
      <c r="B2668" t="str">
        <f>Communes_HDF!B2668</f>
        <v>Matringhem</v>
      </c>
      <c r="C2668" t="str">
        <f>_xlfn.XLOOKUP(A2668, INSEE_Communes!$A$2:$A$3783, INSEE_Communes!$F$2:$F$3783, "code introuvable")</f>
        <v>non publié</v>
      </c>
    </row>
    <row r="2669" spans="1:3">
      <c r="A2669" t="str">
        <f>Communes_HDF!A2669</f>
        <v>62563</v>
      </c>
      <c r="B2669" t="str">
        <f>Communes_HDF!B2669</f>
        <v>Mazingarbe</v>
      </c>
      <c r="C2669">
        <f>_xlfn.XLOOKUP(A2669, INSEE_Communes!$A$2:$A$3783, INSEE_Communes!$F$2:$F$3783, "code introuvable")</f>
        <v>26</v>
      </c>
    </row>
    <row r="2670" spans="1:3">
      <c r="A2670" t="str">
        <f>Communes_HDF!A2670</f>
        <v>62564</v>
      </c>
      <c r="B2670" t="str">
        <f>Communes_HDF!B2670</f>
        <v>Mazinghem</v>
      </c>
      <c r="C2670" t="str">
        <f>_xlfn.XLOOKUP(A2670, INSEE_Communes!$A$2:$A$3783, INSEE_Communes!$F$2:$F$3783, "code introuvable")</f>
        <v>non publié</v>
      </c>
    </row>
    <row r="2671" spans="1:3">
      <c r="A2671" t="str">
        <f>Communes_HDF!A2671</f>
        <v>62565</v>
      </c>
      <c r="B2671" t="str">
        <f>Communes_HDF!B2671</f>
        <v>Mencas</v>
      </c>
      <c r="C2671" t="str">
        <f>_xlfn.XLOOKUP(A2671, INSEE_Communes!$A$2:$A$3783, INSEE_Communes!$F$2:$F$3783, "code introuvable")</f>
        <v>non publié</v>
      </c>
    </row>
    <row r="2672" spans="1:3">
      <c r="A2672" t="str">
        <f>Communes_HDF!A2672</f>
        <v>62566</v>
      </c>
      <c r="B2672" t="str">
        <f>Communes_HDF!B2672</f>
        <v>Menneville</v>
      </c>
      <c r="C2672" t="str">
        <f>_xlfn.XLOOKUP(A2672, INSEE_Communes!$A$2:$A$3783, INSEE_Communes!$F$2:$F$3783, "code introuvable")</f>
        <v>non publié</v>
      </c>
    </row>
    <row r="2673" spans="1:3">
      <c r="A2673" t="str">
        <f>Communes_HDF!A2673</f>
        <v>62567</v>
      </c>
      <c r="B2673" t="str">
        <f>Communes_HDF!B2673</f>
        <v>Mentque-Nortbécourt</v>
      </c>
      <c r="C2673" t="str">
        <f>_xlfn.XLOOKUP(A2673, INSEE_Communes!$A$2:$A$3783, INSEE_Communes!$F$2:$F$3783, "code introuvable")</f>
        <v>non publié</v>
      </c>
    </row>
    <row r="2674" spans="1:3">
      <c r="A2674" t="str">
        <f>Communes_HDF!A2674</f>
        <v>62568</v>
      </c>
      <c r="B2674" t="str">
        <f>Communes_HDF!B2674</f>
        <v>Mercatel</v>
      </c>
      <c r="C2674" t="str">
        <f>_xlfn.XLOOKUP(A2674, INSEE_Communes!$A$2:$A$3783, INSEE_Communes!$F$2:$F$3783, "code introuvable")</f>
        <v>non publié</v>
      </c>
    </row>
    <row r="2675" spans="1:3">
      <c r="A2675" t="str">
        <f>Communes_HDF!A2675</f>
        <v>62569</v>
      </c>
      <c r="B2675" t="str">
        <f>Communes_HDF!B2675</f>
        <v>Merck-Saint-Liévin</v>
      </c>
      <c r="C2675" t="str">
        <f>_xlfn.XLOOKUP(A2675, INSEE_Communes!$A$2:$A$3783, INSEE_Communes!$F$2:$F$3783, "code introuvable")</f>
        <v>non publié</v>
      </c>
    </row>
    <row r="2676" spans="1:3">
      <c r="A2676" t="str">
        <f>Communes_HDF!A2676</f>
        <v>62571</v>
      </c>
      <c r="B2676" t="str">
        <f>Communes_HDF!B2676</f>
        <v>Merlimont</v>
      </c>
      <c r="C2676">
        <f>_xlfn.XLOOKUP(A2676, INSEE_Communes!$A$2:$A$3783, INSEE_Communes!$F$2:$F$3783, "code introuvable")</f>
        <v>10</v>
      </c>
    </row>
    <row r="2677" spans="1:3">
      <c r="A2677" t="str">
        <f>Communes_HDF!A2677</f>
        <v>62572</v>
      </c>
      <c r="B2677" t="str">
        <f>Communes_HDF!B2677</f>
        <v>Metz-en-Couture</v>
      </c>
      <c r="C2677" t="str">
        <f>_xlfn.XLOOKUP(A2677, INSEE_Communes!$A$2:$A$3783, INSEE_Communes!$F$2:$F$3783, "code introuvable")</f>
        <v>non publié</v>
      </c>
    </row>
    <row r="2678" spans="1:3">
      <c r="A2678" t="str">
        <f>Communes_HDF!A2678</f>
        <v>62573</v>
      </c>
      <c r="B2678" t="str">
        <f>Communes_HDF!B2678</f>
        <v>Meurchin</v>
      </c>
      <c r="C2678">
        <f>_xlfn.XLOOKUP(A2678, INSEE_Communes!$A$2:$A$3783, INSEE_Communes!$F$2:$F$3783, "code introuvable")</f>
        <v>15</v>
      </c>
    </row>
    <row r="2679" spans="1:3">
      <c r="A2679" t="str">
        <f>Communes_HDF!A2679</f>
        <v>62574</v>
      </c>
      <c r="B2679" t="str">
        <f>Communes_HDF!B2679</f>
        <v>Mingoval</v>
      </c>
      <c r="C2679" t="str">
        <f>_xlfn.XLOOKUP(A2679, INSEE_Communes!$A$2:$A$3783, INSEE_Communes!$F$2:$F$3783, "code introuvable")</f>
        <v>non publié</v>
      </c>
    </row>
    <row r="2680" spans="1:3">
      <c r="A2680" t="str">
        <f>Communes_HDF!A2680</f>
        <v>62576</v>
      </c>
      <c r="B2680" t="str">
        <f>Communes_HDF!B2680</f>
        <v>Moncheaux-lès-Frévent</v>
      </c>
      <c r="C2680" t="str">
        <f>_xlfn.XLOOKUP(A2680, INSEE_Communes!$A$2:$A$3783, INSEE_Communes!$F$2:$F$3783, "code introuvable")</f>
        <v>non publié</v>
      </c>
    </row>
    <row r="2681" spans="1:3">
      <c r="A2681" t="str">
        <f>Communes_HDF!A2681</f>
        <v>62577</v>
      </c>
      <c r="B2681" t="str">
        <f>Communes_HDF!B2681</f>
        <v>Monchel-sur-Canche</v>
      </c>
      <c r="C2681" t="str">
        <f>_xlfn.XLOOKUP(A2681, INSEE_Communes!$A$2:$A$3783, INSEE_Communes!$F$2:$F$3783, "code introuvable")</f>
        <v>non publié</v>
      </c>
    </row>
    <row r="2682" spans="1:3">
      <c r="A2682" t="str">
        <f>Communes_HDF!A2682</f>
        <v>62578</v>
      </c>
      <c r="B2682" t="str">
        <f>Communes_HDF!B2682</f>
        <v>Monchiet</v>
      </c>
      <c r="C2682" t="str">
        <f>_xlfn.XLOOKUP(A2682, INSEE_Communes!$A$2:$A$3783, INSEE_Communes!$F$2:$F$3783, "code introuvable")</f>
        <v>non publié</v>
      </c>
    </row>
    <row r="2683" spans="1:3">
      <c r="A2683" t="str">
        <f>Communes_HDF!A2683</f>
        <v>62580</v>
      </c>
      <c r="B2683" t="str">
        <f>Communes_HDF!B2683</f>
        <v>Monchy-Breton</v>
      </c>
      <c r="C2683" t="str">
        <f>_xlfn.XLOOKUP(A2683, INSEE_Communes!$A$2:$A$3783, INSEE_Communes!$F$2:$F$3783, "code introuvable")</f>
        <v>non publié</v>
      </c>
    </row>
    <row r="2684" spans="1:3">
      <c r="A2684" t="str">
        <f>Communes_HDF!A2684</f>
        <v>62581</v>
      </c>
      <c r="B2684" t="str">
        <f>Communes_HDF!B2684</f>
        <v>Monchy-Cayeux</v>
      </c>
      <c r="C2684" t="str">
        <f>_xlfn.XLOOKUP(A2684, INSEE_Communes!$A$2:$A$3783, INSEE_Communes!$F$2:$F$3783, "code introuvable")</f>
        <v>non publié</v>
      </c>
    </row>
    <row r="2685" spans="1:3">
      <c r="A2685" t="str">
        <f>Communes_HDF!A2685</f>
        <v>62579</v>
      </c>
      <c r="B2685" t="str">
        <f>Communes_HDF!B2685</f>
        <v>Monchy-au-Bois</v>
      </c>
      <c r="C2685" t="str">
        <f>_xlfn.XLOOKUP(A2685, INSEE_Communes!$A$2:$A$3783, INSEE_Communes!$F$2:$F$3783, "code introuvable")</f>
        <v>non publié</v>
      </c>
    </row>
    <row r="2686" spans="1:3">
      <c r="A2686" t="str">
        <f>Communes_HDF!A2686</f>
        <v>62582</v>
      </c>
      <c r="B2686" t="str">
        <f>Communes_HDF!B2686</f>
        <v>Monchy-le-Preux</v>
      </c>
      <c r="C2686" t="str">
        <f>_xlfn.XLOOKUP(A2686, INSEE_Communes!$A$2:$A$3783, INSEE_Communes!$F$2:$F$3783, "code introuvable")</f>
        <v>non publié</v>
      </c>
    </row>
    <row r="2687" spans="1:3">
      <c r="A2687" t="str">
        <f>Communes_HDF!A2687</f>
        <v>62583</v>
      </c>
      <c r="B2687" t="str">
        <f>Communes_HDF!B2687</f>
        <v>Mondicourt</v>
      </c>
      <c r="C2687" t="str">
        <f>_xlfn.XLOOKUP(A2687, INSEE_Communes!$A$2:$A$3783, INSEE_Communes!$F$2:$F$3783, "code introuvable")</f>
        <v>non publié</v>
      </c>
    </row>
    <row r="2688" spans="1:3">
      <c r="A2688" t="str">
        <f>Communes_HDF!A2688</f>
        <v>62584</v>
      </c>
      <c r="B2688" t="str">
        <f>Communes_HDF!B2688</f>
        <v>Mont-Bernanchon</v>
      </c>
      <c r="C2688" t="str">
        <f>_xlfn.XLOOKUP(A2688, INSEE_Communes!$A$2:$A$3783, INSEE_Communes!$F$2:$F$3783, "code introuvable")</f>
        <v>non publié</v>
      </c>
    </row>
    <row r="2689" spans="1:3">
      <c r="A2689" t="str">
        <f>Communes_HDF!A2689</f>
        <v>62589</v>
      </c>
      <c r="B2689" t="str">
        <f>Communes_HDF!B2689</f>
        <v>Mont-Saint-Éloi</v>
      </c>
      <c r="C2689" t="str">
        <f>_xlfn.XLOOKUP(A2689, INSEE_Communes!$A$2:$A$3783, INSEE_Communes!$F$2:$F$3783, "code introuvable")</f>
        <v>non publié</v>
      </c>
    </row>
    <row r="2690" spans="1:3">
      <c r="A2690" t="str">
        <f>Communes_HDF!A2690</f>
        <v>62585</v>
      </c>
      <c r="B2690" t="str">
        <f>Communes_HDF!B2690</f>
        <v>Montcavrel</v>
      </c>
      <c r="C2690" t="str">
        <f>_xlfn.XLOOKUP(A2690, INSEE_Communes!$A$2:$A$3783, INSEE_Communes!$F$2:$F$3783, "code introuvable")</f>
        <v>non publié</v>
      </c>
    </row>
    <row r="2691" spans="1:3">
      <c r="A2691" t="str">
        <f>Communes_HDF!A2691</f>
        <v>62586</v>
      </c>
      <c r="B2691" t="str">
        <f>Communes_HDF!B2691</f>
        <v>Montenescourt</v>
      </c>
      <c r="C2691" t="str">
        <f>_xlfn.XLOOKUP(A2691, INSEE_Communes!$A$2:$A$3783, INSEE_Communes!$F$2:$F$3783, "code introuvable")</f>
        <v>non publié</v>
      </c>
    </row>
    <row r="2692" spans="1:3">
      <c r="A2692" t="str">
        <f>Communes_HDF!A2692</f>
        <v>62587</v>
      </c>
      <c r="B2692" t="str">
        <f>Communes_HDF!B2692</f>
        <v>Montigny-en-Gohelle</v>
      </c>
      <c r="C2692">
        <f>_xlfn.XLOOKUP(A2692, INSEE_Communes!$A$2:$A$3783, INSEE_Communes!$F$2:$F$3783, "code introuvable")</f>
        <v>26</v>
      </c>
    </row>
    <row r="2693" spans="1:3">
      <c r="A2693" t="str">
        <f>Communes_HDF!A2693</f>
        <v>62588</v>
      </c>
      <c r="B2693" t="str">
        <f>Communes_HDF!B2693</f>
        <v>Montreuil-sur-Mer</v>
      </c>
      <c r="C2693" t="str">
        <f>_xlfn.XLOOKUP(A2693, INSEE_Communes!$A$2:$A$3783, INSEE_Communes!$F$2:$F$3783, "code introuvable")</f>
        <v>non publié</v>
      </c>
    </row>
    <row r="2694" spans="1:3">
      <c r="A2694" t="str">
        <f>Communes_HDF!A2694</f>
        <v>62590</v>
      </c>
      <c r="B2694" t="str">
        <f>Communes_HDF!B2694</f>
        <v>Monts-en-Ternois</v>
      </c>
      <c r="C2694" t="str">
        <f>_xlfn.XLOOKUP(A2694, INSEE_Communes!$A$2:$A$3783, INSEE_Communes!$F$2:$F$3783, "code introuvable")</f>
        <v>non publié</v>
      </c>
    </row>
    <row r="2695" spans="1:3">
      <c r="A2695" t="str">
        <f>Communes_HDF!A2695</f>
        <v>62591</v>
      </c>
      <c r="B2695" t="str">
        <f>Communes_HDF!B2695</f>
        <v>Morchies</v>
      </c>
      <c r="C2695" t="str">
        <f>_xlfn.XLOOKUP(A2695, INSEE_Communes!$A$2:$A$3783, INSEE_Communes!$F$2:$F$3783, "code introuvable")</f>
        <v>non publié</v>
      </c>
    </row>
    <row r="2696" spans="1:3">
      <c r="A2696" t="str">
        <f>Communes_HDF!A2696</f>
        <v>62592</v>
      </c>
      <c r="B2696" t="str">
        <f>Communes_HDF!B2696</f>
        <v>Moringhem</v>
      </c>
      <c r="C2696" t="str">
        <f>_xlfn.XLOOKUP(A2696, INSEE_Communes!$A$2:$A$3783, INSEE_Communes!$F$2:$F$3783, "code introuvable")</f>
        <v>non publié</v>
      </c>
    </row>
    <row r="2697" spans="1:3">
      <c r="A2697" t="str">
        <f>Communes_HDF!A2697</f>
        <v>62593</v>
      </c>
      <c r="B2697" t="str">
        <f>Communes_HDF!B2697</f>
        <v>Morval</v>
      </c>
      <c r="C2697" t="str">
        <f>_xlfn.XLOOKUP(A2697, INSEE_Communes!$A$2:$A$3783, INSEE_Communes!$F$2:$F$3783, "code introuvable")</f>
        <v>non publié</v>
      </c>
    </row>
    <row r="2698" spans="1:3">
      <c r="A2698" t="str">
        <f>Communes_HDF!A2698</f>
        <v>62594</v>
      </c>
      <c r="B2698" t="str">
        <f>Communes_HDF!B2698</f>
        <v>Mory</v>
      </c>
      <c r="C2698" t="str">
        <f>_xlfn.XLOOKUP(A2698, INSEE_Communes!$A$2:$A$3783, INSEE_Communes!$F$2:$F$3783, "code introuvable")</f>
        <v>non publié</v>
      </c>
    </row>
    <row r="2699" spans="1:3">
      <c r="A2699" t="str">
        <f>Communes_HDF!A2699</f>
        <v>62595</v>
      </c>
      <c r="B2699" t="str">
        <f>Communes_HDF!B2699</f>
        <v>Moulle</v>
      </c>
      <c r="C2699" t="str">
        <f>_xlfn.XLOOKUP(A2699, INSEE_Communes!$A$2:$A$3783, INSEE_Communes!$F$2:$F$3783, "code introuvable")</f>
        <v>non publié</v>
      </c>
    </row>
    <row r="2700" spans="1:3">
      <c r="A2700" t="str">
        <f>Communes_HDF!A2700</f>
        <v>62596</v>
      </c>
      <c r="B2700" t="str">
        <f>Communes_HDF!B2700</f>
        <v>Mouriez</v>
      </c>
      <c r="C2700" t="str">
        <f>_xlfn.XLOOKUP(A2700, INSEE_Communes!$A$2:$A$3783, INSEE_Communes!$F$2:$F$3783, "code introuvable")</f>
        <v>non publié</v>
      </c>
    </row>
    <row r="2701" spans="1:3">
      <c r="A2701" t="str">
        <f>Communes_HDF!A2701</f>
        <v>62597</v>
      </c>
      <c r="B2701" t="str">
        <f>Communes_HDF!B2701</f>
        <v>Moyenneville</v>
      </c>
      <c r="C2701" t="str">
        <f>_xlfn.XLOOKUP(A2701, INSEE_Communes!$A$2:$A$3783, INSEE_Communes!$F$2:$F$3783, "code introuvable")</f>
        <v>non publié</v>
      </c>
    </row>
    <row r="2702" spans="1:3">
      <c r="A2702" t="str">
        <f>Communes_HDF!A2702</f>
        <v>62598</v>
      </c>
      <c r="B2702" t="str">
        <f>Communes_HDF!B2702</f>
        <v>Muncq-Nieurlet</v>
      </c>
      <c r="C2702" t="str">
        <f>_xlfn.XLOOKUP(A2702, INSEE_Communes!$A$2:$A$3783, INSEE_Communes!$F$2:$F$3783, "code introuvable")</f>
        <v>non publié</v>
      </c>
    </row>
    <row r="2703" spans="1:3">
      <c r="A2703" t="str">
        <f>Communes_HDF!A2703</f>
        <v>62570</v>
      </c>
      <c r="B2703" t="str">
        <f>Communes_HDF!B2703</f>
        <v>Méricourt</v>
      </c>
      <c r="C2703">
        <f>_xlfn.XLOOKUP(A2703, INSEE_Communes!$A$2:$A$3783, INSEE_Communes!$F$2:$F$3783, "code introuvable")</f>
        <v>26</v>
      </c>
    </row>
    <row r="2704" spans="1:3">
      <c r="A2704" t="str">
        <f>Communes_HDF!A2704</f>
        <v>62599</v>
      </c>
      <c r="B2704" t="str">
        <f>Communes_HDF!B2704</f>
        <v>Nabringhen</v>
      </c>
      <c r="C2704" t="str">
        <f>_xlfn.XLOOKUP(A2704, INSEE_Communes!$A$2:$A$3783, INSEE_Communes!$F$2:$F$3783, "code introuvable")</f>
        <v>non publié</v>
      </c>
    </row>
    <row r="2705" spans="1:3">
      <c r="A2705" t="str">
        <f>Communes_HDF!A2705</f>
        <v>62602</v>
      </c>
      <c r="B2705" t="str">
        <f>Communes_HDF!B2705</f>
        <v>Nempont-Saint-Firmin</v>
      </c>
      <c r="C2705" t="str">
        <f>_xlfn.XLOOKUP(A2705, INSEE_Communes!$A$2:$A$3783, INSEE_Communes!$F$2:$F$3783, "code introuvable")</f>
        <v>non publié</v>
      </c>
    </row>
    <row r="2706" spans="1:3">
      <c r="A2706" t="str">
        <f>Communes_HDF!A2706</f>
        <v>62603</v>
      </c>
      <c r="B2706" t="str">
        <f>Communes_HDF!B2706</f>
        <v>Nesles</v>
      </c>
      <c r="C2706" t="str">
        <f>_xlfn.XLOOKUP(A2706, INSEE_Communes!$A$2:$A$3783, INSEE_Communes!$F$2:$F$3783, "code introuvable")</f>
        <v>non publié</v>
      </c>
    </row>
    <row r="2707" spans="1:3">
      <c r="A2707" t="str">
        <f>Communes_HDF!A2707</f>
        <v>62604</v>
      </c>
      <c r="B2707" t="str">
        <f>Communes_HDF!B2707</f>
        <v>Neufchâtel-Hardelot</v>
      </c>
      <c r="C2707">
        <f>_xlfn.XLOOKUP(A2707, INSEE_Communes!$A$2:$A$3783, INSEE_Communes!$F$2:$F$3783, "code introuvable")</f>
        <v>11</v>
      </c>
    </row>
    <row r="2708" spans="1:3">
      <c r="A2708" t="str">
        <f>Communes_HDF!A2708</f>
        <v>62605</v>
      </c>
      <c r="B2708" t="str">
        <f>Communes_HDF!B2708</f>
        <v>Neulette</v>
      </c>
      <c r="C2708" t="str">
        <f>_xlfn.XLOOKUP(A2708, INSEE_Communes!$A$2:$A$3783, INSEE_Communes!$F$2:$F$3783, "code introuvable")</f>
        <v>non publié</v>
      </c>
    </row>
    <row r="2709" spans="1:3">
      <c r="A2709" t="str">
        <f>Communes_HDF!A2709</f>
        <v>62606</v>
      </c>
      <c r="B2709" t="str">
        <f>Communes_HDF!B2709</f>
        <v>Neuve-Chapelle</v>
      </c>
      <c r="C2709" t="str">
        <f>_xlfn.XLOOKUP(A2709, INSEE_Communes!$A$2:$A$3783, INSEE_Communes!$F$2:$F$3783, "code introuvable")</f>
        <v>non publié</v>
      </c>
    </row>
    <row r="2710" spans="1:3">
      <c r="A2710" t="str">
        <f>Communes_HDF!A2710</f>
        <v>62608</v>
      </c>
      <c r="B2710" t="str">
        <f>Communes_HDF!B2710</f>
        <v>Neuville-Bourjonval</v>
      </c>
      <c r="C2710" t="str">
        <f>_xlfn.XLOOKUP(A2710, INSEE_Communes!$A$2:$A$3783, INSEE_Communes!$F$2:$F$3783, "code introuvable")</f>
        <v>non publié</v>
      </c>
    </row>
    <row r="2711" spans="1:3">
      <c r="A2711" t="str">
        <f>Communes_HDF!A2711</f>
        <v>62609</v>
      </c>
      <c r="B2711" t="str">
        <f>Communes_HDF!B2711</f>
        <v>Neuville-Saint-Vaast</v>
      </c>
      <c r="C2711" t="str">
        <f>_xlfn.XLOOKUP(A2711, INSEE_Communes!$A$2:$A$3783, INSEE_Communes!$F$2:$F$3783, "code introuvable")</f>
        <v>non publié</v>
      </c>
    </row>
    <row r="2712" spans="1:3">
      <c r="A2712" t="str">
        <f>Communes_HDF!A2712</f>
        <v>62611</v>
      </c>
      <c r="B2712" t="str">
        <f>Communes_HDF!B2712</f>
        <v>Neuville-Vitasse</v>
      </c>
      <c r="C2712" t="str">
        <f>_xlfn.XLOOKUP(A2712, INSEE_Communes!$A$2:$A$3783, INSEE_Communes!$F$2:$F$3783, "code introuvable")</f>
        <v>non publié</v>
      </c>
    </row>
    <row r="2713" spans="1:3">
      <c r="A2713" t="str">
        <f>Communes_HDF!A2713</f>
        <v>62607</v>
      </c>
      <c r="B2713" t="str">
        <f>Communes_HDF!B2713</f>
        <v>Neuville-au-Cornet</v>
      </c>
      <c r="C2713" t="str">
        <f>_xlfn.XLOOKUP(A2713, INSEE_Communes!$A$2:$A$3783, INSEE_Communes!$F$2:$F$3783, "code introuvable")</f>
        <v>non publié</v>
      </c>
    </row>
    <row r="2714" spans="1:3">
      <c r="A2714" t="str">
        <f>Communes_HDF!A2714</f>
        <v>62610</v>
      </c>
      <c r="B2714" t="str">
        <f>Communes_HDF!B2714</f>
        <v>Neuville-sous-Montreuil</v>
      </c>
      <c r="C2714" t="str">
        <f>_xlfn.XLOOKUP(A2714, INSEE_Communes!$A$2:$A$3783, INSEE_Communes!$F$2:$F$3783, "code introuvable")</f>
        <v>non publié</v>
      </c>
    </row>
    <row r="2715" spans="1:3">
      <c r="A2715" t="str">
        <f>Communes_HDF!A2715</f>
        <v>62612</v>
      </c>
      <c r="B2715" t="str">
        <f>Communes_HDF!B2715</f>
        <v>Neuvireuil</v>
      </c>
      <c r="C2715" t="str">
        <f>_xlfn.XLOOKUP(A2715, INSEE_Communes!$A$2:$A$3783, INSEE_Communes!$F$2:$F$3783, "code introuvable")</f>
        <v>non publié</v>
      </c>
    </row>
    <row r="2716" spans="1:3">
      <c r="A2716" t="str">
        <f>Communes_HDF!A2716</f>
        <v>62614</v>
      </c>
      <c r="B2716" t="str">
        <f>Communes_HDF!B2716</f>
        <v>Nielles-lès-Ardres</v>
      </c>
      <c r="C2716" t="str">
        <f>_xlfn.XLOOKUP(A2716, INSEE_Communes!$A$2:$A$3783, INSEE_Communes!$F$2:$F$3783, "code introuvable")</f>
        <v>non publié</v>
      </c>
    </row>
    <row r="2717" spans="1:3">
      <c r="A2717" t="str">
        <f>Communes_HDF!A2717</f>
        <v>62613</v>
      </c>
      <c r="B2717" t="str">
        <f>Communes_HDF!B2717</f>
        <v>Nielles-lès-Bléquin</v>
      </c>
      <c r="C2717" t="str">
        <f>_xlfn.XLOOKUP(A2717, INSEE_Communes!$A$2:$A$3783, INSEE_Communes!$F$2:$F$3783, "code introuvable")</f>
        <v>non publié</v>
      </c>
    </row>
    <row r="2718" spans="1:3">
      <c r="A2718" t="str">
        <f>Communes_HDF!A2718</f>
        <v>62615</v>
      </c>
      <c r="B2718" t="str">
        <f>Communes_HDF!B2718</f>
        <v>Nielles-lès-Calais</v>
      </c>
      <c r="C2718" t="str">
        <f>_xlfn.XLOOKUP(A2718, INSEE_Communes!$A$2:$A$3783, INSEE_Communes!$F$2:$F$3783, "code introuvable")</f>
        <v>non publié</v>
      </c>
    </row>
    <row r="2719" spans="1:3">
      <c r="A2719" t="str">
        <f>Communes_HDF!A2719</f>
        <v>62618</v>
      </c>
      <c r="B2719" t="str">
        <f>Communes_HDF!B2719</f>
        <v>Nordausques</v>
      </c>
      <c r="C2719" t="str">
        <f>_xlfn.XLOOKUP(A2719, INSEE_Communes!$A$2:$A$3783, INSEE_Communes!$F$2:$F$3783, "code introuvable")</f>
        <v>non publié</v>
      </c>
    </row>
    <row r="2720" spans="1:3">
      <c r="A2720" t="str">
        <f>Communes_HDF!A2720</f>
        <v>62619</v>
      </c>
      <c r="B2720" t="str">
        <f>Communes_HDF!B2720</f>
        <v>Noreuil</v>
      </c>
      <c r="C2720" t="str">
        <f>_xlfn.XLOOKUP(A2720, INSEE_Communes!$A$2:$A$3783, INSEE_Communes!$F$2:$F$3783, "code introuvable")</f>
        <v>non publié</v>
      </c>
    </row>
    <row r="2721" spans="1:3">
      <c r="A2721" t="str">
        <f>Communes_HDF!A2721</f>
        <v>62620</v>
      </c>
      <c r="B2721" t="str">
        <f>Communes_HDF!B2721</f>
        <v>Norrent-Fontes</v>
      </c>
      <c r="C2721" t="str">
        <f>_xlfn.XLOOKUP(A2721, INSEE_Communes!$A$2:$A$3783, INSEE_Communes!$F$2:$F$3783, "code introuvable")</f>
        <v>non publié</v>
      </c>
    </row>
    <row r="2722" spans="1:3">
      <c r="A2722" t="str">
        <f>Communes_HDF!A2722</f>
        <v>62622</v>
      </c>
      <c r="B2722" t="str">
        <f>Communes_HDF!B2722</f>
        <v>Nort-Leulinghem</v>
      </c>
      <c r="C2722" t="str">
        <f>_xlfn.XLOOKUP(A2722, INSEE_Communes!$A$2:$A$3783, INSEE_Communes!$F$2:$F$3783, "code introuvable")</f>
        <v>non publié</v>
      </c>
    </row>
    <row r="2723" spans="1:3">
      <c r="A2723" t="str">
        <f>Communes_HDF!A2723</f>
        <v>62621</v>
      </c>
      <c r="B2723" t="str">
        <f>Communes_HDF!B2723</f>
        <v>Nortkerque</v>
      </c>
      <c r="C2723" t="str">
        <f>_xlfn.XLOOKUP(A2723, INSEE_Communes!$A$2:$A$3783, INSEE_Communes!$F$2:$F$3783, "code introuvable")</f>
        <v>non publié</v>
      </c>
    </row>
    <row r="2724" spans="1:3">
      <c r="A2724" t="str">
        <f>Communes_HDF!A2724</f>
        <v>62623</v>
      </c>
      <c r="B2724" t="str">
        <f>Communes_HDF!B2724</f>
        <v>Nouvelle-Église</v>
      </c>
      <c r="C2724" t="str">
        <f>_xlfn.XLOOKUP(A2724, INSEE_Communes!$A$2:$A$3783, INSEE_Communes!$F$2:$F$3783, "code introuvable")</f>
        <v>non publié</v>
      </c>
    </row>
    <row r="2725" spans="1:3">
      <c r="A2725" t="str">
        <f>Communes_HDF!A2725</f>
        <v>62630</v>
      </c>
      <c r="B2725" t="str">
        <f>Communes_HDF!B2725</f>
        <v>Noyelle-Vion</v>
      </c>
      <c r="C2725" t="str">
        <f>_xlfn.XLOOKUP(A2725, INSEE_Communes!$A$2:$A$3783, INSEE_Communes!$F$2:$F$3783, "code introuvable")</f>
        <v>non publié</v>
      </c>
    </row>
    <row r="2726" spans="1:3">
      <c r="A2726" t="str">
        <f>Communes_HDF!A2726</f>
        <v>62624</v>
      </c>
      <c r="B2726" t="str">
        <f>Communes_HDF!B2726</f>
        <v>Noyelles-Godault</v>
      </c>
      <c r="C2726">
        <f>_xlfn.XLOOKUP(A2726, INSEE_Communes!$A$2:$A$3783, INSEE_Communes!$F$2:$F$3783, "code introuvable")</f>
        <v>24</v>
      </c>
    </row>
    <row r="2727" spans="1:3">
      <c r="A2727" t="str">
        <f>Communes_HDF!A2727</f>
        <v>62625</v>
      </c>
      <c r="B2727" t="str">
        <f>Communes_HDF!B2727</f>
        <v>Noyelles-lès-Humières</v>
      </c>
      <c r="C2727" t="str">
        <f>_xlfn.XLOOKUP(A2727, INSEE_Communes!$A$2:$A$3783, INSEE_Communes!$F$2:$F$3783, "code introuvable")</f>
        <v>non publié</v>
      </c>
    </row>
    <row r="2728" spans="1:3">
      <c r="A2728" t="str">
        <f>Communes_HDF!A2728</f>
        <v>62626</v>
      </c>
      <c r="B2728" t="str">
        <f>Communes_HDF!B2728</f>
        <v>Noyelles-lès-Vermelles</v>
      </c>
      <c r="C2728">
        <f>_xlfn.XLOOKUP(A2728, INSEE_Communes!$A$2:$A$3783, INSEE_Communes!$F$2:$F$3783, "code introuvable")</f>
        <v>18</v>
      </c>
    </row>
    <row r="2729" spans="1:3">
      <c r="A2729" t="str">
        <f>Communes_HDF!A2729</f>
        <v>62627</v>
      </c>
      <c r="B2729" t="str">
        <f>Communes_HDF!B2729</f>
        <v>Noyelles-sous-Bellonne</v>
      </c>
      <c r="C2729" t="str">
        <f>_xlfn.XLOOKUP(A2729, INSEE_Communes!$A$2:$A$3783, INSEE_Communes!$F$2:$F$3783, "code introuvable")</f>
        <v>non publié</v>
      </c>
    </row>
    <row r="2730" spans="1:3">
      <c r="A2730" t="str">
        <f>Communes_HDF!A2730</f>
        <v>62628</v>
      </c>
      <c r="B2730" t="str">
        <f>Communes_HDF!B2730</f>
        <v>Noyelles-sous-Lens</v>
      </c>
      <c r="C2730">
        <f>_xlfn.XLOOKUP(A2730, INSEE_Communes!$A$2:$A$3783, INSEE_Communes!$F$2:$F$3783, "code introuvable")</f>
        <v>30</v>
      </c>
    </row>
    <row r="2731" spans="1:3">
      <c r="A2731" t="str">
        <f>Communes_HDF!A2731</f>
        <v>62629</v>
      </c>
      <c r="B2731" t="str">
        <f>Communes_HDF!B2731</f>
        <v>Noyellette</v>
      </c>
      <c r="C2731" t="str">
        <f>_xlfn.XLOOKUP(A2731, INSEE_Communes!$A$2:$A$3783, INSEE_Communes!$F$2:$F$3783, "code introuvable")</f>
        <v>non publié</v>
      </c>
    </row>
    <row r="2732" spans="1:3">
      <c r="A2732" t="str">
        <f>Communes_HDF!A2732</f>
        <v>62631</v>
      </c>
      <c r="B2732" t="str">
        <f>Communes_HDF!B2732</f>
        <v>Nuncq-Hautecôte</v>
      </c>
      <c r="C2732" t="str">
        <f>_xlfn.XLOOKUP(A2732, INSEE_Communes!$A$2:$A$3783, INSEE_Communes!$F$2:$F$3783, "code introuvable")</f>
        <v>non publié</v>
      </c>
    </row>
    <row r="2733" spans="1:3">
      <c r="A2733" t="str">
        <f>Communes_HDF!A2733</f>
        <v>62600</v>
      </c>
      <c r="B2733" t="str">
        <f>Communes_HDF!B2733</f>
        <v>Nédon</v>
      </c>
      <c r="C2733" t="str">
        <f>_xlfn.XLOOKUP(A2733, INSEE_Communes!$A$2:$A$3783, INSEE_Communes!$F$2:$F$3783, "code introuvable")</f>
        <v>non publié</v>
      </c>
    </row>
    <row r="2734" spans="1:3">
      <c r="A2734" t="str">
        <f>Communes_HDF!A2734</f>
        <v>62601</v>
      </c>
      <c r="B2734" t="str">
        <f>Communes_HDF!B2734</f>
        <v>Nédonchel</v>
      </c>
      <c r="C2734" t="str">
        <f>_xlfn.XLOOKUP(A2734, INSEE_Communes!$A$2:$A$3783, INSEE_Communes!$F$2:$F$3783, "code introuvable")</f>
        <v>non publié</v>
      </c>
    </row>
    <row r="2735" spans="1:3">
      <c r="A2735" t="str">
        <f>Communes_HDF!A2735</f>
        <v>62617</v>
      </c>
      <c r="B2735" t="str">
        <f>Communes_HDF!B2735</f>
        <v>Nœux-les-Mines</v>
      </c>
      <c r="C2735">
        <f>_xlfn.XLOOKUP(A2735, INSEE_Communes!$A$2:$A$3783, INSEE_Communes!$F$2:$F$3783, "code introuvable")</f>
        <v>24</v>
      </c>
    </row>
    <row r="2736" spans="1:3">
      <c r="A2736" t="str">
        <f>Communes_HDF!A2736</f>
        <v>62616</v>
      </c>
      <c r="B2736" t="str">
        <f>Communes_HDF!B2736</f>
        <v>Nœux-lès-Auxi</v>
      </c>
      <c r="C2736" t="str">
        <f>_xlfn.XLOOKUP(A2736, INSEE_Communes!$A$2:$A$3783, INSEE_Communes!$F$2:$F$3783, "code introuvable")</f>
        <v>non publié</v>
      </c>
    </row>
    <row r="2737" spans="1:3">
      <c r="A2737" t="str">
        <f>Communes_HDF!A2737</f>
        <v>62632</v>
      </c>
      <c r="B2737" t="str">
        <f>Communes_HDF!B2737</f>
        <v>Oblinghem</v>
      </c>
      <c r="C2737" t="str">
        <f>_xlfn.XLOOKUP(A2737, INSEE_Communes!$A$2:$A$3783, INSEE_Communes!$F$2:$F$3783, "code introuvable")</f>
        <v>non publié</v>
      </c>
    </row>
    <row r="2738" spans="1:3">
      <c r="A2738" t="str">
        <f>Communes_HDF!A2738</f>
        <v>62634</v>
      </c>
      <c r="B2738" t="str">
        <f>Communes_HDF!B2738</f>
        <v>Offekerque</v>
      </c>
      <c r="C2738" t="str">
        <f>_xlfn.XLOOKUP(A2738, INSEE_Communes!$A$2:$A$3783, INSEE_Communes!$F$2:$F$3783, "code introuvable")</f>
        <v>non publié</v>
      </c>
    </row>
    <row r="2739" spans="1:3">
      <c r="A2739" t="str">
        <f>Communes_HDF!A2739</f>
        <v>62635</v>
      </c>
      <c r="B2739" t="str">
        <f>Communes_HDF!B2739</f>
        <v>Offin</v>
      </c>
      <c r="C2739" t="str">
        <f>_xlfn.XLOOKUP(A2739, INSEE_Communes!$A$2:$A$3783, INSEE_Communes!$F$2:$F$3783, "code introuvable")</f>
        <v>non publié</v>
      </c>
    </row>
    <row r="2740" spans="1:3">
      <c r="A2740" t="str">
        <f>Communes_HDF!A2740</f>
        <v>62636</v>
      </c>
      <c r="B2740" t="str">
        <f>Communes_HDF!B2740</f>
        <v>Offrethun</v>
      </c>
      <c r="C2740" t="str">
        <f>_xlfn.XLOOKUP(A2740, INSEE_Communes!$A$2:$A$3783, INSEE_Communes!$F$2:$F$3783, "code introuvable")</f>
        <v>non publié</v>
      </c>
    </row>
    <row r="2741" spans="1:3">
      <c r="A2741" t="str">
        <f>Communes_HDF!A2741</f>
        <v>62637</v>
      </c>
      <c r="B2741" t="str">
        <f>Communes_HDF!B2741</f>
        <v>Oignies</v>
      </c>
      <c r="C2741">
        <f>_xlfn.XLOOKUP(A2741, INSEE_Communes!$A$2:$A$3783, INSEE_Communes!$F$2:$F$3783, "code introuvable")</f>
        <v>26</v>
      </c>
    </row>
    <row r="2742" spans="1:3">
      <c r="A2742" t="str">
        <f>Communes_HDF!A2742</f>
        <v>62638</v>
      </c>
      <c r="B2742" t="str">
        <f>Communes_HDF!B2742</f>
        <v>Oisy-le-Verger</v>
      </c>
      <c r="C2742" t="str">
        <f>_xlfn.XLOOKUP(A2742, INSEE_Communes!$A$2:$A$3783, INSEE_Communes!$F$2:$F$3783, "code introuvable")</f>
        <v>non publié</v>
      </c>
    </row>
    <row r="2743" spans="1:3">
      <c r="A2743" t="str">
        <f>Communes_HDF!A2743</f>
        <v>62639</v>
      </c>
      <c r="B2743" t="str">
        <f>Communes_HDF!B2743</f>
        <v>Oppy</v>
      </c>
      <c r="C2743" t="str">
        <f>_xlfn.XLOOKUP(A2743, INSEE_Communes!$A$2:$A$3783, INSEE_Communes!$F$2:$F$3783, "code introuvable")</f>
        <v>non publié</v>
      </c>
    </row>
    <row r="2744" spans="1:3">
      <c r="A2744" t="str">
        <f>Communes_HDF!A2744</f>
        <v>62640</v>
      </c>
      <c r="B2744" t="str">
        <f>Communes_HDF!B2744</f>
        <v>Orville</v>
      </c>
      <c r="C2744" t="str">
        <f>_xlfn.XLOOKUP(A2744, INSEE_Communes!$A$2:$A$3783, INSEE_Communes!$F$2:$F$3783, "code introuvable")</f>
        <v>non publié</v>
      </c>
    </row>
    <row r="2745" spans="1:3">
      <c r="A2745" t="str">
        <f>Communes_HDF!A2745</f>
        <v>62641</v>
      </c>
      <c r="B2745" t="str">
        <f>Communes_HDF!B2745</f>
        <v>Ostreville</v>
      </c>
      <c r="C2745" t="str">
        <f>_xlfn.XLOOKUP(A2745, INSEE_Communes!$A$2:$A$3783, INSEE_Communes!$F$2:$F$3783, "code introuvable")</f>
        <v>non publié</v>
      </c>
    </row>
    <row r="2746" spans="1:3">
      <c r="A2746" t="str">
        <f>Communes_HDF!A2746</f>
        <v>62642</v>
      </c>
      <c r="B2746" t="str">
        <f>Communes_HDF!B2746</f>
        <v>Ourton</v>
      </c>
      <c r="C2746" t="str">
        <f>_xlfn.XLOOKUP(A2746, INSEE_Communes!$A$2:$A$3783, INSEE_Communes!$F$2:$F$3783, "code introuvable")</f>
        <v>non publié</v>
      </c>
    </row>
    <row r="2747" spans="1:3">
      <c r="A2747" t="str">
        <f>Communes_HDF!A2747</f>
        <v>62643</v>
      </c>
      <c r="B2747" t="str">
        <f>Communes_HDF!B2747</f>
        <v>Outreau</v>
      </c>
      <c r="C2747">
        <f>_xlfn.XLOOKUP(A2747, INSEE_Communes!$A$2:$A$3783, INSEE_Communes!$F$2:$F$3783, "code introuvable")</f>
        <v>19</v>
      </c>
    </row>
    <row r="2748" spans="1:3">
      <c r="A2748" t="str">
        <f>Communes_HDF!A2748</f>
        <v>62644</v>
      </c>
      <c r="B2748" t="str">
        <f>Communes_HDF!B2748</f>
        <v>Ouve-Wirquin</v>
      </c>
      <c r="C2748" t="str">
        <f>_xlfn.XLOOKUP(A2748, INSEE_Communes!$A$2:$A$3783, INSEE_Communes!$F$2:$F$3783, "code introuvable")</f>
        <v>non publié</v>
      </c>
    </row>
    <row r="2749" spans="1:3">
      <c r="A2749" t="str">
        <f>Communes_HDF!A2749</f>
        <v>62645</v>
      </c>
      <c r="B2749" t="str">
        <f>Communes_HDF!B2749</f>
        <v>Oye-Plage</v>
      </c>
      <c r="C2749">
        <f>_xlfn.XLOOKUP(A2749, INSEE_Communes!$A$2:$A$3783, INSEE_Communes!$F$2:$F$3783, "code introuvable")</f>
        <v>11</v>
      </c>
    </row>
    <row r="2750" spans="1:3">
      <c r="A2750" t="str">
        <f>Communes_HDF!A2750</f>
        <v>62646</v>
      </c>
      <c r="B2750" t="str">
        <f>Communes_HDF!B2750</f>
        <v>Palluel</v>
      </c>
      <c r="C2750" t="str">
        <f>_xlfn.XLOOKUP(A2750, INSEE_Communes!$A$2:$A$3783, INSEE_Communes!$F$2:$F$3783, "code introuvable")</f>
        <v>non publié</v>
      </c>
    </row>
    <row r="2751" spans="1:3">
      <c r="A2751" t="str">
        <f>Communes_HDF!A2751</f>
        <v>62648</v>
      </c>
      <c r="B2751" t="str">
        <f>Communes_HDF!B2751</f>
        <v>Parenty</v>
      </c>
      <c r="C2751" t="str">
        <f>_xlfn.XLOOKUP(A2751, INSEE_Communes!$A$2:$A$3783, INSEE_Communes!$F$2:$F$3783, "code introuvable")</f>
        <v>non publié</v>
      </c>
    </row>
    <row r="2752" spans="1:3">
      <c r="A2752" t="str">
        <f>Communes_HDF!A2752</f>
        <v>62649</v>
      </c>
      <c r="B2752" t="str">
        <f>Communes_HDF!B2752</f>
        <v>Pas-en-Artois</v>
      </c>
      <c r="C2752" t="str">
        <f>_xlfn.XLOOKUP(A2752, INSEE_Communes!$A$2:$A$3783, INSEE_Communes!$F$2:$F$3783, "code introuvable")</f>
        <v>non publié</v>
      </c>
    </row>
    <row r="2753" spans="1:3">
      <c r="A2753" t="str">
        <f>Communes_HDF!A2753</f>
        <v>62650</v>
      </c>
      <c r="B2753" t="str">
        <f>Communes_HDF!B2753</f>
        <v>Pelves</v>
      </c>
      <c r="C2753" t="str">
        <f>_xlfn.XLOOKUP(A2753, INSEE_Communes!$A$2:$A$3783, INSEE_Communes!$F$2:$F$3783, "code introuvable")</f>
        <v>non publié</v>
      </c>
    </row>
    <row r="2754" spans="1:3">
      <c r="A2754" t="str">
        <f>Communes_HDF!A2754</f>
        <v>62651</v>
      </c>
      <c r="B2754" t="str">
        <f>Communes_HDF!B2754</f>
        <v>Penin</v>
      </c>
      <c r="C2754" t="str">
        <f>_xlfn.XLOOKUP(A2754, INSEE_Communes!$A$2:$A$3783, INSEE_Communes!$F$2:$F$3783, "code introuvable")</f>
        <v>non publié</v>
      </c>
    </row>
    <row r="2755" spans="1:3">
      <c r="A2755" t="str">
        <f>Communes_HDF!A2755</f>
        <v>62652</v>
      </c>
      <c r="B2755" t="str">
        <f>Communes_HDF!B2755</f>
        <v>Pernes</v>
      </c>
      <c r="C2755" t="str">
        <f>_xlfn.XLOOKUP(A2755, INSEE_Communes!$A$2:$A$3783, INSEE_Communes!$F$2:$F$3783, "code introuvable")</f>
        <v>non publié</v>
      </c>
    </row>
    <row r="2756" spans="1:3">
      <c r="A2756" t="str">
        <f>Communes_HDF!A2756</f>
        <v>62653</v>
      </c>
      <c r="B2756" t="str">
        <f>Communes_HDF!B2756</f>
        <v>Pernes-lès-Boulogne</v>
      </c>
      <c r="C2756" t="str">
        <f>_xlfn.XLOOKUP(A2756, INSEE_Communes!$A$2:$A$3783, INSEE_Communes!$F$2:$F$3783, "code introuvable")</f>
        <v>non publié</v>
      </c>
    </row>
    <row r="2757" spans="1:3">
      <c r="A2757" t="str">
        <f>Communes_HDF!A2757</f>
        <v>62654</v>
      </c>
      <c r="B2757" t="str">
        <f>Communes_HDF!B2757</f>
        <v>Peuplingues</v>
      </c>
      <c r="C2757" t="str">
        <f>_xlfn.XLOOKUP(A2757, INSEE_Communes!$A$2:$A$3783, INSEE_Communes!$F$2:$F$3783, "code introuvable")</f>
        <v>non publié</v>
      </c>
    </row>
    <row r="2758" spans="1:3">
      <c r="A2758" t="str">
        <f>Communes_HDF!A2758</f>
        <v>62655</v>
      </c>
      <c r="B2758" t="str">
        <f>Communes_HDF!B2758</f>
        <v>Pierremont</v>
      </c>
      <c r="C2758" t="str">
        <f>_xlfn.XLOOKUP(A2758, INSEE_Communes!$A$2:$A$3783, INSEE_Communes!$F$2:$F$3783, "code introuvable")</f>
        <v>non publié</v>
      </c>
    </row>
    <row r="2759" spans="1:3">
      <c r="A2759" t="str">
        <f>Communes_HDF!A2759</f>
        <v>62656</v>
      </c>
      <c r="B2759" t="str">
        <f>Communes_HDF!B2759</f>
        <v>Pihem</v>
      </c>
      <c r="C2759" t="str">
        <f>_xlfn.XLOOKUP(A2759, INSEE_Communes!$A$2:$A$3783, INSEE_Communes!$F$2:$F$3783, "code introuvable")</f>
        <v>non publié</v>
      </c>
    </row>
    <row r="2760" spans="1:3">
      <c r="A2760" t="str">
        <f>Communes_HDF!A2760</f>
        <v>62657</v>
      </c>
      <c r="B2760" t="str">
        <f>Communes_HDF!B2760</f>
        <v>Pihen-lès-Guînes</v>
      </c>
      <c r="C2760" t="str">
        <f>_xlfn.XLOOKUP(A2760, INSEE_Communes!$A$2:$A$3783, INSEE_Communes!$F$2:$F$3783, "code introuvable")</f>
        <v>non publié</v>
      </c>
    </row>
    <row r="2761" spans="1:3">
      <c r="A2761" t="str">
        <f>Communes_HDF!A2761</f>
        <v>62658</v>
      </c>
      <c r="B2761" t="str">
        <f>Communes_HDF!B2761</f>
        <v>Pittefaux</v>
      </c>
      <c r="C2761" t="str">
        <f>_xlfn.XLOOKUP(A2761, INSEE_Communes!$A$2:$A$3783, INSEE_Communes!$F$2:$F$3783, "code introuvable")</f>
        <v>non publié</v>
      </c>
    </row>
    <row r="2762" spans="1:3">
      <c r="A2762" t="str">
        <f>Communes_HDF!A2762</f>
        <v>62659</v>
      </c>
      <c r="B2762" t="str">
        <f>Communes_HDF!B2762</f>
        <v>Planques</v>
      </c>
      <c r="C2762" t="str">
        <f>_xlfn.XLOOKUP(A2762, INSEE_Communes!$A$2:$A$3783, INSEE_Communes!$F$2:$F$3783, "code introuvable")</f>
        <v>non publié</v>
      </c>
    </row>
    <row r="2763" spans="1:3">
      <c r="A2763" t="str">
        <f>Communes_HDF!A2763</f>
        <v>62660</v>
      </c>
      <c r="B2763" t="str">
        <f>Communes_HDF!B2763</f>
        <v>Plouvain</v>
      </c>
      <c r="C2763" t="str">
        <f>_xlfn.XLOOKUP(A2763, INSEE_Communes!$A$2:$A$3783, INSEE_Communes!$F$2:$F$3783, "code introuvable")</f>
        <v>non publié</v>
      </c>
    </row>
    <row r="2764" spans="1:3">
      <c r="A2764" t="str">
        <f>Communes_HDF!A2764</f>
        <v>62662</v>
      </c>
      <c r="B2764" t="str">
        <f>Communes_HDF!B2764</f>
        <v>Polincove</v>
      </c>
      <c r="C2764" t="str">
        <f>_xlfn.XLOOKUP(A2764, INSEE_Communes!$A$2:$A$3783, INSEE_Communes!$F$2:$F$3783, "code introuvable")</f>
        <v>non publié</v>
      </c>
    </row>
    <row r="2765" spans="1:3">
      <c r="A2765" t="str">
        <f>Communes_HDF!A2765</f>
        <v>62663</v>
      </c>
      <c r="B2765" t="str">
        <f>Communes_HDF!B2765</f>
        <v>Pommera</v>
      </c>
      <c r="C2765" t="str">
        <f>_xlfn.XLOOKUP(A2765, INSEE_Communes!$A$2:$A$3783, INSEE_Communes!$F$2:$F$3783, "code introuvable")</f>
        <v>non publié</v>
      </c>
    </row>
    <row r="2766" spans="1:3">
      <c r="A2766" t="str">
        <f>Communes_HDF!A2766</f>
        <v>62664</v>
      </c>
      <c r="B2766" t="str">
        <f>Communes_HDF!B2766</f>
        <v>Pommier</v>
      </c>
      <c r="C2766" t="str">
        <f>_xlfn.XLOOKUP(A2766, INSEE_Communes!$A$2:$A$3783, INSEE_Communes!$F$2:$F$3783, "code introuvable")</f>
        <v>non publié</v>
      </c>
    </row>
    <row r="2767" spans="1:3">
      <c r="A2767" t="str">
        <f>Communes_HDF!A2767</f>
        <v>62666</v>
      </c>
      <c r="B2767" t="str">
        <f>Communes_HDF!B2767</f>
        <v>Pont-à-Vendin</v>
      </c>
      <c r="C2767">
        <f>_xlfn.XLOOKUP(A2767, INSEE_Communes!$A$2:$A$3783, INSEE_Communes!$F$2:$F$3783, "code introuvable")</f>
        <v>22</v>
      </c>
    </row>
    <row r="2768" spans="1:3">
      <c r="A2768" t="str">
        <f>Communes_HDF!A2768</f>
        <v>62669</v>
      </c>
      <c r="B2768" t="str">
        <f>Communes_HDF!B2768</f>
        <v>Pressy</v>
      </c>
      <c r="C2768" t="str">
        <f>_xlfn.XLOOKUP(A2768, INSEE_Communes!$A$2:$A$3783, INSEE_Communes!$F$2:$F$3783, "code introuvable")</f>
        <v>non publié</v>
      </c>
    </row>
    <row r="2769" spans="1:3">
      <c r="A2769" t="str">
        <f>Communes_HDF!A2769</f>
        <v>62670</v>
      </c>
      <c r="B2769" t="str">
        <f>Communes_HDF!B2769</f>
        <v>Preures</v>
      </c>
      <c r="C2769" t="str">
        <f>_xlfn.XLOOKUP(A2769, INSEE_Communes!$A$2:$A$3783, INSEE_Communes!$F$2:$F$3783, "code introuvable")</f>
        <v>non publié</v>
      </c>
    </row>
    <row r="2770" spans="1:3">
      <c r="A2770" t="str">
        <f>Communes_HDF!A2770</f>
        <v>62671</v>
      </c>
      <c r="B2770" t="str">
        <f>Communes_HDF!B2770</f>
        <v>Pronville-en-Artois</v>
      </c>
      <c r="C2770" t="str">
        <f>_xlfn.XLOOKUP(A2770, INSEE_Communes!$A$2:$A$3783, INSEE_Communes!$F$2:$F$3783, "code introuvable")</f>
        <v>non publié</v>
      </c>
    </row>
    <row r="2771" spans="1:3">
      <c r="A2771" t="str">
        <f>Communes_HDF!A2771</f>
        <v>62668</v>
      </c>
      <c r="B2771" t="str">
        <f>Communes_HDF!B2771</f>
        <v>Prédefin</v>
      </c>
      <c r="C2771" t="str">
        <f>_xlfn.XLOOKUP(A2771, INSEE_Communes!$A$2:$A$3783, INSEE_Communes!$F$2:$F$3783, "code introuvable")</f>
        <v>non publié</v>
      </c>
    </row>
    <row r="2772" spans="1:3">
      <c r="A2772" t="str">
        <f>Communes_HDF!A2772</f>
        <v>62672</v>
      </c>
      <c r="B2772" t="str">
        <f>Communes_HDF!B2772</f>
        <v>Puisieux</v>
      </c>
      <c r="C2772" t="str">
        <f>_xlfn.XLOOKUP(A2772, INSEE_Communes!$A$2:$A$3783, INSEE_Communes!$F$2:$F$3783, "code introuvable")</f>
        <v>non publié</v>
      </c>
    </row>
    <row r="2773" spans="1:3">
      <c r="A2773" t="str">
        <f>Communes_HDF!A2773</f>
        <v>62674</v>
      </c>
      <c r="B2773" t="str">
        <f>Communes_HDF!B2773</f>
        <v>Quelmes</v>
      </c>
      <c r="C2773" t="str">
        <f>_xlfn.XLOOKUP(A2773, INSEE_Communes!$A$2:$A$3783, INSEE_Communes!$F$2:$F$3783, "code introuvable")</f>
        <v>non publié</v>
      </c>
    </row>
    <row r="2774" spans="1:3">
      <c r="A2774" t="str">
        <f>Communes_HDF!A2774</f>
        <v>62675</v>
      </c>
      <c r="B2774" t="str">
        <f>Communes_HDF!B2774</f>
        <v>Quercamps</v>
      </c>
      <c r="C2774" t="str">
        <f>_xlfn.XLOOKUP(A2774, INSEE_Communes!$A$2:$A$3783, INSEE_Communes!$F$2:$F$3783, "code introuvable")</f>
        <v>non publié</v>
      </c>
    </row>
    <row r="2775" spans="1:3">
      <c r="A2775" t="str">
        <f>Communes_HDF!A2775</f>
        <v>62676</v>
      </c>
      <c r="B2775" t="str">
        <f>Communes_HDF!B2775</f>
        <v>Quernes</v>
      </c>
      <c r="C2775" t="str">
        <f>_xlfn.XLOOKUP(A2775, INSEE_Communes!$A$2:$A$3783, INSEE_Communes!$F$2:$F$3783, "code introuvable")</f>
        <v>non publié</v>
      </c>
    </row>
    <row r="2776" spans="1:3">
      <c r="A2776" t="str">
        <f>Communes_HDF!A2776</f>
        <v>62678</v>
      </c>
      <c r="B2776" t="str">
        <f>Communes_HDF!B2776</f>
        <v>Quesques</v>
      </c>
      <c r="C2776" t="str">
        <f>_xlfn.XLOOKUP(A2776, INSEE_Communes!$A$2:$A$3783, INSEE_Communes!$F$2:$F$3783, "code introuvable")</f>
        <v>non publié</v>
      </c>
    </row>
    <row r="2777" spans="1:3">
      <c r="A2777" t="str">
        <f>Communes_HDF!A2777</f>
        <v>62679</v>
      </c>
      <c r="B2777" t="str">
        <f>Communes_HDF!B2777</f>
        <v>Questrecques</v>
      </c>
      <c r="C2777" t="str">
        <f>_xlfn.XLOOKUP(A2777, INSEE_Communes!$A$2:$A$3783, INSEE_Communes!$F$2:$F$3783, "code introuvable")</f>
        <v>non publié</v>
      </c>
    </row>
    <row r="2778" spans="1:3">
      <c r="A2778" t="str">
        <f>Communes_HDF!A2778</f>
        <v>62681</v>
      </c>
      <c r="B2778" t="str">
        <f>Communes_HDF!B2778</f>
        <v>Quiestède</v>
      </c>
      <c r="C2778" t="str">
        <f>_xlfn.XLOOKUP(A2778, INSEE_Communes!$A$2:$A$3783, INSEE_Communes!$F$2:$F$3783, "code introuvable")</f>
        <v>non publié</v>
      </c>
    </row>
    <row r="2779" spans="1:3">
      <c r="A2779" t="str">
        <f>Communes_HDF!A2779</f>
        <v>62682</v>
      </c>
      <c r="B2779" t="str">
        <f>Communes_HDF!B2779</f>
        <v>Quilen</v>
      </c>
      <c r="C2779" t="str">
        <f>_xlfn.XLOOKUP(A2779, INSEE_Communes!$A$2:$A$3783, INSEE_Communes!$F$2:$F$3783, "code introuvable")</f>
        <v>non publié</v>
      </c>
    </row>
    <row r="2780" spans="1:3">
      <c r="A2780" t="str">
        <f>Communes_HDF!A2780</f>
        <v>62680</v>
      </c>
      <c r="B2780" t="str">
        <f>Communes_HDF!B2780</f>
        <v>Quiéry-la-Motte</v>
      </c>
      <c r="C2780" t="str">
        <f>_xlfn.XLOOKUP(A2780, INSEE_Communes!$A$2:$A$3783, INSEE_Communes!$F$2:$F$3783, "code introuvable")</f>
        <v>non publié</v>
      </c>
    </row>
    <row r="2781" spans="1:3">
      <c r="A2781" t="str">
        <f>Communes_HDF!A2781</f>
        <v>62673</v>
      </c>
      <c r="B2781" t="str">
        <f>Communes_HDF!B2781</f>
        <v>Quéant</v>
      </c>
      <c r="C2781" t="str">
        <f>_xlfn.XLOOKUP(A2781, INSEE_Communes!$A$2:$A$3783, INSEE_Communes!$F$2:$F$3783, "code introuvable")</f>
        <v>non publié</v>
      </c>
    </row>
    <row r="2782" spans="1:3">
      <c r="A2782" t="str">
        <f>Communes_HDF!A2782</f>
        <v>62683</v>
      </c>
      <c r="B2782" t="str">
        <f>Communes_HDF!B2782</f>
        <v>Quœux-Haut-Maînil</v>
      </c>
      <c r="C2782" t="str">
        <f>_xlfn.XLOOKUP(A2782, INSEE_Communes!$A$2:$A$3783, INSEE_Communes!$F$2:$F$3783, "code introuvable")</f>
        <v>non publié</v>
      </c>
    </row>
    <row r="2783" spans="1:3">
      <c r="A2783" t="str">
        <f>Communes_HDF!A2783</f>
        <v>62684</v>
      </c>
      <c r="B2783" t="str">
        <f>Communes_HDF!B2783</f>
        <v>Racquinghem</v>
      </c>
      <c r="C2783">
        <f>_xlfn.XLOOKUP(A2783, INSEE_Communes!$A$2:$A$3783, INSEE_Communes!$F$2:$F$3783, "code introuvable")</f>
        <v>10</v>
      </c>
    </row>
    <row r="2784" spans="1:3">
      <c r="A2784" t="str">
        <f>Communes_HDF!A2784</f>
        <v>62685</v>
      </c>
      <c r="B2784" t="str">
        <f>Communes_HDF!B2784</f>
        <v>Radinghem</v>
      </c>
      <c r="C2784" t="str">
        <f>_xlfn.XLOOKUP(A2784, INSEE_Communes!$A$2:$A$3783, INSEE_Communes!$F$2:$F$3783, "code introuvable")</f>
        <v>non publié</v>
      </c>
    </row>
    <row r="2785" spans="1:3">
      <c r="A2785" t="str">
        <f>Communes_HDF!A2785</f>
        <v>62686</v>
      </c>
      <c r="B2785" t="str">
        <f>Communes_HDF!B2785</f>
        <v>Ramecourt</v>
      </c>
      <c r="C2785" t="str">
        <f>_xlfn.XLOOKUP(A2785, INSEE_Communes!$A$2:$A$3783, INSEE_Communes!$F$2:$F$3783, "code introuvable")</f>
        <v>non publié</v>
      </c>
    </row>
    <row r="2786" spans="1:3">
      <c r="A2786" t="str">
        <f>Communes_HDF!A2786</f>
        <v>62688</v>
      </c>
      <c r="B2786" t="str">
        <f>Communes_HDF!B2786</f>
        <v>Rang-du-Fliers</v>
      </c>
      <c r="C2786">
        <f>_xlfn.XLOOKUP(A2786, INSEE_Communes!$A$2:$A$3783, INSEE_Communes!$F$2:$F$3783, "code introuvable")</f>
        <v>9</v>
      </c>
    </row>
    <row r="2787" spans="1:3">
      <c r="A2787" t="str">
        <f>Communes_HDF!A2787</f>
        <v>62689</v>
      </c>
      <c r="B2787" t="str">
        <f>Communes_HDF!B2787</f>
        <v>Ransart</v>
      </c>
      <c r="C2787" t="str">
        <f>_xlfn.XLOOKUP(A2787, INSEE_Communes!$A$2:$A$3783, INSEE_Communes!$F$2:$F$3783, "code introuvable")</f>
        <v>non publié</v>
      </c>
    </row>
    <row r="2788" spans="1:3">
      <c r="A2788" t="str">
        <f>Communes_HDF!A2788</f>
        <v>62690</v>
      </c>
      <c r="B2788" t="str">
        <f>Communes_HDF!B2788</f>
        <v>Raye-sur-Authie</v>
      </c>
      <c r="C2788" t="str">
        <f>_xlfn.XLOOKUP(A2788, INSEE_Communes!$A$2:$A$3783, INSEE_Communes!$F$2:$F$3783, "code introuvable")</f>
        <v>non publié</v>
      </c>
    </row>
    <row r="2789" spans="1:3">
      <c r="A2789" t="str">
        <f>Communes_HDF!A2789</f>
        <v>62692</v>
      </c>
      <c r="B2789" t="str">
        <f>Communes_HDF!B2789</f>
        <v>Rebergues</v>
      </c>
      <c r="C2789" t="str">
        <f>_xlfn.XLOOKUP(A2789, INSEE_Communes!$A$2:$A$3783, INSEE_Communes!$F$2:$F$3783, "code introuvable")</f>
        <v>non publié</v>
      </c>
    </row>
    <row r="2790" spans="1:3">
      <c r="A2790" t="str">
        <f>Communes_HDF!A2790</f>
        <v>62693</v>
      </c>
      <c r="B2790" t="str">
        <f>Communes_HDF!B2790</f>
        <v>Rebreuve-Ranchicourt</v>
      </c>
      <c r="C2790" t="str">
        <f>_xlfn.XLOOKUP(A2790, INSEE_Communes!$A$2:$A$3783, INSEE_Communes!$F$2:$F$3783, "code introuvable")</f>
        <v>non publié</v>
      </c>
    </row>
    <row r="2791" spans="1:3">
      <c r="A2791" t="str">
        <f>Communes_HDF!A2791</f>
        <v>62694</v>
      </c>
      <c r="B2791" t="str">
        <f>Communes_HDF!B2791</f>
        <v>Rebreuve-sur-Canche</v>
      </c>
      <c r="C2791" t="str">
        <f>_xlfn.XLOOKUP(A2791, INSEE_Communes!$A$2:$A$3783, INSEE_Communes!$F$2:$F$3783, "code introuvable")</f>
        <v>non publié</v>
      </c>
    </row>
    <row r="2792" spans="1:3">
      <c r="A2792" t="str">
        <f>Communes_HDF!A2792</f>
        <v>62695</v>
      </c>
      <c r="B2792" t="str">
        <f>Communes_HDF!B2792</f>
        <v>Rebreuviette</v>
      </c>
      <c r="C2792" t="str">
        <f>_xlfn.XLOOKUP(A2792, INSEE_Communes!$A$2:$A$3783, INSEE_Communes!$F$2:$F$3783, "code introuvable")</f>
        <v>non publié</v>
      </c>
    </row>
    <row r="2793" spans="1:3">
      <c r="A2793" t="str">
        <f>Communes_HDF!A2793</f>
        <v>62696</v>
      </c>
      <c r="B2793" t="str">
        <f>Communes_HDF!B2793</f>
        <v>Reclinghem</v>
      </c>
      <c r="C2793" t="str">
        <f>_xlfn.XLOOKUP(A2793, INSEE_Communes!$A$2:$A$3783, INSEE_Communes!$F$2:$F$3783, "code introuvable")</f>
        <v>non publié</v>
      </c>
    </row>
    <row r="2794" spans="1:3">
      <c r="A2794" t="str">
        <f>Communes_HDF!A2794</f>
        <v>62698</v>
      </c>
      <c r="B2794" t="str">
        <f>Communes_HDF!B2794</f>
        <v>Recques-sur-Course</v>
      </c>
      <c r="C2794" t="str">
        <f>_xlfn.XLOOKUP(A2794, INSEE_Communes!$A$2:$A$3783, INSEE_Communes!$F$2:$F$3783, "code introuvable")</f>
        <v>non publié</v>
      </c>
    </row>
    <row r="2795" spans="1:3">
      <c r="A2795" t="str">
        <f>Communes_HDF!A2795</f>
        <v>62699</v>
      </c>
      <c r="B2795" t="str">
        <f>Communes_HDF!B2795</f>
        <v>Recques-sur-Hem</v>
      </c>
      <c r="C2795" t="str">
        <f>_xlfn.XLOOKUP(A2795, INSEE_Communes!$A$2:$A$3783, INSEE_Communes!$F$2:$F$3783, "code introuvable")</f>
        <v>non publié</v>
      </c>
    </row>
    <row r="2796" spans="1:3">
      <c r="A2796" t="str">
        <f>Communes_HDF!A2796</f>
        <v>62700</v>
      </c>
      <c r="B2796" t="str">
        <f>Communes_HDF!B2796</f>
        <v>Regnauville</v>
      </c>
      <c r="C2796" t="str">
        <f>_xlfn.XLOOKUP(A2796, INSEE_Communes!$A$2:$A$3783, INSEE_Communes!$F$2:$F$3783, "code introuvable")</f>
        <v>non publié</v>
      </c>
    </row>
    <row r="2797" spans="1:3">
      <c r="A2797" t="str">
        <f>Communes_HDF!A2797</f>
        <v>62701</v>
      </c>
      <c r="B2797" t="str">
        <f>Communes_HDF!B2797</f>
        <v>Rely</v>
      </c>
      <c r="C2797" t="str">
        <f>_xlfn.XLOOKUP(A2797, INSEE_Communes!$A$2:$A$3783, INSEE_Communes!$F$2:$F$3783, "code introuvable")</f>
        <v>non publié</v>
      </c>
    </row>
    <row r="2798" spans="1:3">
      <c r="A2798" t="str">
        <f>Communes_HDF!A2798</f>
        <v>62702</v>
      </c>
      <c r="B2798" t="str">
        <f>Communes_HDF!B2798</f>
        <v>Remilly-Wirquin</v>
      </c>
      <c r="C2798" t="str">
        <f>_xlfn.XLOOKUP(A2798, INSEE_Communes!$A$2:$A$3783, INSEE_Communes!$F$2:$F$3783, "code introuvable")</f>
        <v>non publié</v>
      </c>
    </row>
    <row r="2799" spans="1:3">
      <c r="A2799" t="str">
        <f>Communes_HDF!A2799</f>
        <v>62704</v>
      </c>
      <c r="B2799" t="str">
        <f>Communes_HDF!B2799</f>
        <v>Renty</v>
      </c>
      <c r="C2799" t="str">
        <f>_xlfn.XLOOKUP(A2799, INSEE_Communes!$A$2:$A$3783, INSEE_Communes!$F$2:$F$3783, "code introuvable")</f>
        <v>non publié</v>
      </c>
    </row>
    <row r="2800" spans="1:3">
      <c r="A2800" t="str">
        <f>Communes_HDF!A2800</f>
        <v>62705</v>
      </c>
      <c r="B2800" t="str">
        <f>Communes_HDF!B2800</f>
        <v>Rety</v>
      </c>
      <c r="C2800">
        <f>_xlfn.XLOOKUP(A2800, INSEE_Communes!$A$2:$A$3783, INSEE_Communes!$F$2:$F$3783, "code introuvable")</f>
        <v>15</v>
      </c>
    </row>
    <row r="2801" spans="1:3">
      <c r="A2801" t="str">
        <f>Communes_HDF!A2801</f>
        <v>62706</v>
      </c>
      <c r="B2801" t="str">
        <f>Communes_HDF!B2801</f>
        <v>Richebourg</v>
      </c>
      <c r="C2801">
        <f>_xlfn.XLOOKUP(A2801, INSEE_Communes!$A$2:$A$3783, INSEE_Communes!$F$2:$F$3783, "code introuvable")</f>
        <v>6</v>
      </c>
    </row>
    <row r="2802" spans="1:3">
      <c r="A2802" t="str">
        <f>Communes_HDF!A2802</f>
        <v>62708</v>
      </c>
      <c r="B2802" t="str">
        <f>Communes_HDF!B2802</f>
        <v>Riencourt-lès-Bapaume</v>
      </c>
      <c r="C2802" t="str">
        <f>_xlfn.XLOOKUP(A2802, INSEE_Communes!$A$2:$A$3783, INSEE_Communes!$F$2:$F$3783, "code introuvable")</f>
        <v>non publié</v>
      </c>
    </row>
    <row r="2803" spans="1:3">
      <c r="A2803" t="str">
        <f>Communes_HDF!A2803</f>
        <v>62709</v>
      </c>
      <c r="B2803" t="str">
        <f>Communes_HDF!B2803</f>
        <v>Riencourt-lès-Cagnicourt</v>
      </c>
      <c r="C2803" t="str">
        <f>_xlfn.XLOOKUP(A2803, INSEE_Communes!$A$2:$A$3783, INSEE_Communes!$F$2:$F$3783, "code introuvable")</f>
        <v>non publié</v>
      </c>
    </row>
    <row r="2804" spans="1:3">
      <c r="A2804" t="str">
        <f>Communes_HDF!A2804</f>
        <v>62710</v>
      </c>
      <c r="B2804" t="str">
        <f>Communes_HDF!B2804</f>
        <v>Rimboval</v>
      </c>
      <c r="C2804" t="str">
        <f>_xlfn.XLOOKUP(A2804, INSEE_Communes!$A$2:$A$3783, INSEE_Communes!$F$2:$F$3783, "code introuvable")</f>
        <v>non publié</v>
      </c>
    </row>
    <row r="2805" spans="1:3">
      <c r="A2805" t="str">
        <f>Communes_HDF!A2805</f>
        <v>62711</v>
      </c>
      <c r="B2805" t="str">
        <f>Communes_HDF!B2805</f>
        <v>Rinxent</v>
      </c>
      <c r="C2805">
        <f>_xlfn.XLOOKUP(A2805, INSEE_Communes!$A$2:$A$3783, INSEE_Communes!$F$2:$F$3783, "code introuvable")</f>
        <v>18</v>
      </c>
    </row>
    <row r="2806" spans="1:3">
      <c r="A2806" t="str">
        <f>Communes_HDF!A2806</f>
        <v>62712</v>
      </c>
      <c r="B2806" t="str">
        <f>Communes_HDF!B2806</f>
        <v>Rivière</v>
      </c>
      <c r="C2806" t="str">
        <f>_xlfn.XLOOKUP(A2806, INSEE_Communes!$A$2:$A$3783, INSEE_Communes!$F$2:$F$3783, "code introuvable")</f>
        <v>non publié</v>
      </c>
    </row>
    <row r="2807" spans="1:3">
      <c r="A2807" t="str">
        <f>Communes_HDF!A2807</f>
        <v>62713</v>
      </c>
      <c r="B2807" t="str">
        <f>Communes_HDF!B2807</f>
        <v>Robecq</v>
      </c>
      <c r="C2807" t="str">
        <f>_xlfn.XLOOKUP(A2807, INSEE_Communes!$A$2:$A$3783, INSEE_Communes!$F$2:$F$3783, "code introuvable")</f>
        <v>non publié</v>
      </c>
    </row>
    <row r="2808" spans="1:3">
      <c r="A2808" t="str">
        <f>Communes_HDF!A2808</f>
        <v>62714</v>
      </c>
      <c r="B2808" t="str">
        <f>Communes_HDF!B2808</f>
        <v>Roclincourt</v>
      </c>
      <c r="C2808" t="str">
        <f>_xlfn.XLOOKUP(A2808, INSEE_Communes!$A$2:$A$3783, INSEE_Communes!$F$2:$F$3783, "code introuvable")</f>
        <v>non publié</v>
      </c>
    </row>
    <row r="2809" spans="1:3">
      <c r="A2809" t="str">
        <f>Communes_HDF!A2809</f>
        <v>62715</v>
      </c>
      <c r="B2809" t="str">
        <f>Communes_HDF!B2809</f>
        <v>Rocquigny</v>
      </c>
      <c r="C2809" t="str">
        <f>_xlfn.XLOOKUP(A2809, INSEE_Communes!$A$2:$A$3783, INSEE_Communes!$F$2:$F$3783, "code introuvable")</f>
        <v>non publié</v>
      </c>
    </row>
    <row r="2810" spans="1:3">
      <c r="A2810" t="str">
        <f>Communes_HDF!A2810</f>
        <v>62716</v>
      </c>
      <c r="B2810" t="str">
        <f>Communes_HDF!B2810</f>
        <v>Rodelinghem</v>
      </c>
      <c r="C2810" t="str">
        <f>_xlfn.XLOOKUP(A2810, INSEE_Communes!$A$2:$A$3783, INSEE_Communes!$F$2:$F$3783, "code introuvable")</f>
        <v>non publié</v>
      </c>
    </row>
    <row r="2811" spans="1:3">
      <c r="A2811" t="str">
        <f>Communes_HDF!A2811</f>
        <v>62719</v>
      </c>
      <c r="B2811" t="str">
        <f>Communes_HDF!B2811</f>
        <v>Rollancourt</v>
      </c>
      <c r="C2811" t="str">
        <f>_xlfn.XLOOKUP(A2811, INSEE_Communes!$A$2:$A$3783, INSEE_Communes!$F$2:$F$3783, "code introuvable")</f>
        <v>non publié</v>
      </c>
    </row>
    <row r="2812" spans="1:3">
      <c r="A2812" t="str">
        <f>Communes_HDF!A2812</f>
        <v>62720</v>
      </c>
      <c r="B2812" t="str">
        <f>Communes_HDF!B2812</f>
        <v>Rombly</v>
      </c>
      <c r="C2812" t="str">
        <f>_xlfn.XLOOKUP(A2812, INSEE_Communes!$A$2:$A$3783, INSEE_Communes!$F$2:$F$3783, "code introuvable")</f>
        <v>non publié</v>
      </c>
    </row>
    <row r="2813" spans="1:3">
      <c r="A2813" t="str">
        <f>Communes_HDF!A2813</f>
        <v>62721</v>
      </c>
      <c r="B2813" t="str">
        <f>Communes_HDF!B2813</f>
        <v>Roquetoire</v>
      </c>
      <c r="C2813" t="str">
        <f>_xlfn.XLOOKUP(A2813, INSEE_Communes!$A$2:$A$3783, INSEE_Communes!$F$2:$F$3783, "code introuvable")</f>
        <v>non publié</v>
      </c>
    </row>
    <row r="2814" spans="1:3">
      <c r="A2814" t="str">
        <f>Communes_HDF!A2814</f>
        <v>62722</v>
      </c>
      <c r="B2814" t="str">
        <f>Communes_HDF!B2814</f>
        <v>Rougefay</v>
      </c>
      <c r="C2814" t="str">
        <f>_xlfn.XLOOKUP(A2814, INSEE_Communes!$A$2:$A$3783, INSEE_Communes!$F$2:$F$3783, "code introuvable")</f>
        <v>non publié</v>
      </c>
    </row>
    <row r="2815" spans="1:3">
      <c r="A2815" t="str">
        <f>Communes_HDF!A2815</f>
        <v>62723</v>
      </c>
      <c r="B2815" t="str">
        <f>Communes_HDF!B2815</f>
        <v>Roussent</v>
      </c>
      <c r="C2815" t="str">
        <f>_xlfn.XLOOKUP(A2815, INSEE_Communes!$A$2:$A$3783, INSEE_Communes!$F$2:$F$3783, "code introuvable")</f>
        <v>non publié</v>
      </c>
    </row>
    <row r="2816" spans="1:3">
      <c r="A2816" t="str">
        <f>Communes_HDF!A2816</f>
        <v>62724</v>
      </c>
      <c r="B2816" t="str">
        <f>Communes_HDF!B2816</f>
        <v>Rouvroy</v>
      </c>
      <c r="C2816">
        <f>_xlfn.XLOOKUP(A2816, INSEE_Communes!$A$2:$A$3783, INSEE_Communes!$F$2:$F$3783, "code introuvable")</f>
        <v>27</v>
      </c>
    </row>
    <row r="2817" spans="1:3">
      <c r="A2817" t="str">
        <f>Communes_HDF!A2817</f>
        <v>62725</v>
      </c>
      <c r="B2817" t="str">
        <f>Communes_HDF!B2817</f>
        <v>Royon</v>
      </c>
      <c r="C2817" t="str">
        <f>_xlfn.XLOOKUP(A2817, INSEE_Communes!$A$2:$A$3783, INSEE_Communes!$F$2:$F$3783, "code introuvable")</f>
        <v>non publié</v>
      </c>
    </row>
    <row r="2818" spans="1:3">
      <c r="A2818" t="str">
        <f>Communes_HDF!A2818</f>
        <v>62717</v>
      </c>
      <c r="B2818" t="str">
        <f>Communes_HDF!B2818</f>
        <v>Roëllecourt</v>
      </c>
      <c r="C2818" t="str">
        <f>_xlfn.XLOOKUP(A2818, INSEE_Communes!$A$2:$A$3783, INSEE_Communes!$F$2:$F$3783, "code introuvable")</f>
        <v>non publié</v>
      </c>
    </row>
    <row r="2819" spans="1:3">
      <c r="A2819" t="str">
        <f>Communes_HDF!A2819</f>
        <v>62726</v>
      </c>
      <c r="B2819" t="str">
        <f>Communes_HDF!B2819</f>
        <v>Ruisseauville</v>
      </c>
      <c r="C2819" t="str">
        <f>_xlfn.XLOOKUP(A2819, INSEE_Communes!$A$2:$A$3783, INSEE_Communes!$F$2:$F$3783, "code introuvable")</f>
        <v>non publié</v>
      </c>
    </row>
    <row r="2820" spans="1:3">
      <c r="A2820" t="str">
        <f>Communes_HDF!A2820</f>
        <v>62727</v>
      </c>
      <c r="B2820" t="str">
        <f>Communes_HDF!B2820</f>
        <v>Ruitz</v>
      </c>
      <c r="C2820" t="str">
        <f>_xlfn.XLOOKUP(A2820, INSEE_Communes!$A$2:$A$3783, INSEE_Communes!$F$2:$F$3783, "code introuvable")</f>
        <v>non publié</v>
      </c>
    </row>
    <row r="2821" spans="1:3">
      <c r="A2821" t="str">
        <f>Communes_HDF!A2821</f>
        <v>62728</v>
      </c>
      <c r="B2821" t="str">
        <f>Communes_HDF!B2821</f>
        <v>Rumaucourt</v>
      </c>
      <c r="C2821" t="str">
        <f>_xlfn.XLOOKUP(A2821, INSEE_Communes!$A$2:$A$3783, INSEE_Communes!$F$2:$F$3783, "code introuvable")</f>
        <v>non publié</v>
      </c>
    </row>
    <row r="2822" spans="1:3">
      <c r="A2822" t="str">
        <f>Communes_HDF!A2822</f>
        <v>62729</v>
      </c>
      <c r="B2822" t="str">
        <f>Communes_HDF!B2822</f>
        <v>Rumilly</v>
      </c>
      <c r="C2822" t="str">
        <f>_xlfn.XLOOKUP(A2822, INSEE_Communes!$A$2:$A$3783, INSEE_Communes!$F$2:$F$3783, "code introuvable")</f>
        <v>non publié</v>
      </c>
    </row>
    <row r="2823" spans="1:3">
      <c r="A2823" t="str">
        <f>Communes_HDF!A2823</f>
        <v>62730</v>
      </c>
      <c r="B2823" t="str">
        <f>Communes_HDF!B2823</f>
        <v>Ruminghem</v>
      </c>
      <c r="C2823" t="str">
        <f>_xlfn.XLOOKUP(A2823, INSEE_Communes!$A$2:$A$3783, INSEE_Communes!$F$2:$F$3783, "code introuvable")</f>
        <v>non publié</v>
      </c>
    </row>
    <row r="2824" spans="1:3">
      <c r="A2824" t="str">
        <f>Communes_HDF!A2824</f>
        <v>62731</v>
      </c>
      <c r="B2824" t="str">
        <f>Communes_HDF!B2824</f>
        <v>Ruyaulcourt</v>
      </c>
      <c r="C2824" t="str">
        <f>_xlfn.XLOOKUP(A2824, INSEE_Communes!$A$2:$A$3783, INSEE_Communes!$F$2:$F$3783, "code introuvable")</f>
        <v>non publié</v>
      </c>
    </row>
    <row r="2825" spans="1:3">
      <c r="A2825" t="str">
        <f>Communes_HDF!A2825</f>
        <v>62697</v>
      </c>
      <c r="B2825" t="str">
        <f>Communes_HDF!B2825</f>
        <v>Récourt</v>
      </c>
      <c r="C2825" t="str">
        <f>_xlfn.XLOOKUP(A2825, INSEE_Communes!$A$2:$A$3783, INSEE_Communes!$F$2:$F$3783, "code introuvable")</f>
        <v>non publié</v>
      </c>
    </row>
    <row r="2826" spans="1:3">
      <c r="A2826" t="str">
        <f>Communes_HDF!A2826</f>
        <v>62703</v>
      </c>
      <c r="B2826" t="str">
        <f>Communes_HDF!B2826</f>
        <v>Rémy</v>
      </c>
      <c r="C2826" t="str">
        <f>_xlfn.XLOOKUP(A2826, INSEE_Communes!$A$2:$A$3783, INSEE_Communes!$F$2:$F$3783, "code introuvable")</f>
        <v>non publié</v>
      </c>
    </row>
    <row r="2827" spans="1:3">
      <c r="A2827" t="str">
        <f>Communes_HDF!A2827</f>
        <v>62718</v>
      </c>
      <c r="B2827" t="str">
        <f>Communes_HDF!B2827</f>
        <v>Rœux</v>
      </c>
      <c r="C2827" t="str">
        <f>_xlfn.XLOOKUP(A2827, INSEE_Communes!$A$2:$A$3783, INSEE_Communes!$F$2:$F$3783, "code introuvable")</f>
        <v>non publié</v>
      </c>
    </row>
    <row r="2828" spans="1:3">
      <c r="A2828" t="str">
        <f>Communes_HDF!A2828</f>
        <v>62732</v>
      </c>
      <c r="B2828" t="str">
        <f>Communes_HDF!B2828</f>
        <v>Sachin</v>
      </c>
      <c r="C2828" t="str">
        <f>_xlfn.XLOOKUP(A2828, INSEE_Communes!$A$2:$A$3783, INSEE_Communes!$F$2:$F$3783, "code introuvable")</f>
        <v>non publié</v>
      </c>
    </row>
    <row r="2829" spans="1:3">
      <c r="A2829" t="str">
        <f>Communes_HDF!A2829</f>
        <v>62735</v>
      </c>
      <c r="B2829" t="str">
        <f>Communes_HDF!B2829</f>
        <v>Sailly-Labourse</v>
      </c>
      <c r="C2829">
        <f>_xlfn.XLOOKUP(A2829, INSEE_Communes!$A$2:$A$3783, INSEE_Communes!$F$2:$F$3783, "code introuvable")</f>
        <v>18</v>
      </c>
    </row>
    <row r="2830" spans="1:3">
      <c r="A2830" t="str">
        <f>Communes_HDF!A2830</f>
        <v>62733</v>
      </c>
      <c r="B2830" t="str">
        <f>Communes_HDF!B2830</f>
        <v>Sailly-au-Bois</v>
      </c>
      <c r="C2830" t="str">
        <f>_xlfn.XLOOKUP(A2830, INSEE_Communes!$A$2:$A$3783, INSEE_Communes!$F$2:$F$3783, "code introuvable")</f>
        <v>non publié</v>
      </c>
    </row>
    <row r="2831" spans="1:3">
      <c r="A2831" t="str">
        <f>Communes_HDF!A2831</f>
        <v>62734</v>
      </c>
      <c r="B2831" t="str">
        <f>Communes_HDF!B2831</f>
        <v>Sailly-en-Ostrevent</v>
      </c>
      <c r="C2831" t="str">
        <f>_xlfn.XLOOKUP(A2831, INSEE_Communes!$A$2:$A$3783, INSEE_Communes!$F$2:$F$3783, "code introuvable")</f>
        <v>non publié</v>
      </c>
    </row>
    <row r="2832" spans="1:3">
      <c r="A2832" t="str">
        <f>Communes_HDF!A2832</f>
        <v>62736</v>
      </c>
      <c r="B2832" t="str">
        <f>Communes_HDF!B2832</f>
        <v>Sailly-sur-la-Lys</v>
      </c>
      <c r="C2832">
        <f>_xlfn.XLOOKUP(A2832, INSEE_Communes!$A$2:$A$3783, INSEE_Communes!$F$2:$F$3783, "code introuvable")</f>
        <v>7</v>
      </c>
    </row>
    <row r="2833" spans="1:3">
      <c r="A2833" t="str">
        <f>Communes_HDF!A2833</f>
        <v>62737</v>
      </c>
      <c r="B2833" t="str">
        <f>Communes_HDF!B2833</f>
        <v>Sains-en-Gohelle</v>
      </c>
      <c r="C2833">
        <f>_xlfn.XLOOKUP(A2833, INSEE_Communes!$A$2:$A$3783, INSEE_Communes!$F$2:$F$3783, "code introuvable")</f>
        <v>22</v>
      </c>
    </row>
    <row r="2834" spans="1:3">
      <c r="A2834" t="str">
        <f>Communes_HDF!A2834</f>
        <v>62738</v>
      </c>
      <c r="B2834" t="str">
        <f>Communes_HDF!B2834</f>
        <v>Sains-lès-Fressin</v>
      </c>
      <c r="C2834" t="str">
        <f>_xlfn.XLOOKUP(A2834, INSEE_Communes!$A$2:$A$3783, INSEE_Communes!$F$2:$F$3783, "code introuvable")</f>
        <v>non publié</v>
      </c>
    </row>
    <row r="2835" spans="1:3">
      <c r="A2835" t="str">
        <f>Communes_HDF!A2835</f>
        <v>62739</v>
      </c>
      <c r="B2835" t="str">
        <f>Communes_HDF!B2835</f>
        <v>Sains-lès-Marquion</v>
      </c>
      <c r="C2835" t="str">
        <f>_xlfn.XLOOKUP(A2835, INSEE_Communes!$A$2:$A$3783, INSEE_Communes!$F$2:$F$3783, "code introuvable")</f>
        <v>non publié</v>
      </c>
    </row>
    <row r="2836" spans="1:3">
      <c r="A2836" t="str">
        <f>Communes_HDF!A2836</f>
        <v>62740</v>
      </c>
      <c r="B2836" t="str">
        <f>Communes_HDF!B2836</f>
        <v>Sains-lès-Pernes</v>
      </c>
      <c r="C2836" t="str">
        <f>_xlfn.XLOOKUP(A2836, INSEE_Communes!$A$2:$A$3783, INSEE_Communes!$F$2:$F$3783, "code introuvable")</f>
        <v>non publié</v>
      </c>
    </row>
    <row r="2837" spans="1:3">
      <c r="A2837" t="str">
        <f>Communes_HDF!A2837</f>
        <v>62741</v>
      </c>
      <c r="B2837" t="str">
        <f>Communes_HDF!B2837</f>
        <v>Saint-Amand</v>
      </c>
      <c r="C2837" t="str">
        <f>_xlfn.XLOOKUP(A2837, INSEE_Communes!$A$2:$A$3783, INSEE_Communes!$F$2:$F$3783, "code introuvable")</f>
        <v>non publié</v>
      </c>
    </row>
    <row r="2838" spans="1:3">
      <c r="A2838" t="str">
        <f>Communes_HDF!A2838</f>
        <v>62742</v>
      </c>
      <c r="B2838" t="str">
        <f>Communes_HDF!B2838</f>
        <v>Saint-Aubin</v>
      </c>
      <c r="C2838" t="str">
        <f>_xlfn.XLOOKUP(A2838, INSEE_Communes!$A$2:$A$3783, INSEE_Communes!$F$2:$F$3783, "code introuvable")</f>
        <v>non publié</v>
      </c>
    </row>
    <row r="2839" spans="1:3">
      <c r="A2839" t="str">
        <f>Communes_HDF!A2839</f>
        <v>62691</v>
      </c>
      <c r="B2839" t="str">
        <f>Communes_HDF!B2839</f>
        <v>Saint-Augustin</v>
      </c>
      <c r="C2839" t="str">
        <f>_xlfn.XLOOKUP(A2839, INSEE_Communes!$A$2:$A$3783, INSEE_Communes!$F$2:$F$3783, "code introuvable")</f>
        <v>non publié</v>
      </c>
    </row>
    <row r="2840" spans="1:3">
      <c r="A2840" t="str">
        <f>Communes_HDF!A2840</f>
        <v>62745</v>
      </c>
      <c r="B2840" t="str">
        <f>Communes_HDF!B2840</f>
        <v>Saint-Denœux</v>
      </c>
      <c r="C2840" t="str">
        <f>_xlfn.XLOOKUP(A2840, INSEE_Communes!$A$2:$A$3783, INSEE_Communes!$F$2:$F$3783, "code introuvable")</f>
        <v>non publié</v>
      </c>
    </row>
    <row r="2841" spans="1:3">
      <c r="A2841" t="str">
        <f>Communes_HDF!A2841</f>
        <v>62747</v>
      </c>
      <c r="B2841" t="str">
        <f>Communes_HDF!B2841</f>
        <v>Saint-Floris</v>
      </c>
      <c r="C2841" t="str">
        <f>_xlfn.XLOOKUP(A2841, INSEE_Communes!$A$2:$A$3783, INSEE_Communes!$F$2:$F$3783, "code introuvable")</f>
        <v>non publié</v>
      </c>
    </row>
    <row r="2842" spans="1:3">
      <c r="A2842" t="str">
        <f>Communes_HDF!A2842</f>
        <v>62748</v>
      </c>
      <c r="B2842" t="str">
        <f>Communes_HDF!B2842</f>
        <v>Saint-Folquin</v>
      </c>
      <c r="C2842">
        <f>_xlfn.XLOOKUP(A2842, INSEE_Communes!$A$2:$A$3783, INSEE_Communes!$F$2:$F$3783, "code introuvable")</f>
        <v>9</v>
      </c>
    </row>
    <row r="2843" spans="1:3">
      <c r="A2843" t="str">
        <f>Communes_HDF!A2843</f>
        <v>62749</v>
      </c>
      <c r="B2843" t="str">
        <f>Communes_HDF!B2843</f>
        <v>Saint-Georges</v>
      </c>
      <c r="C2843" t="str">
        <f>_xlfn.XLOOKUP(A2843, INSEE_Communes!$A$2:$A$3783, INSEE_Communes!$F$2:$F$3783, "code introuvable")</f>
        <v>non publié</v>
      </c>
    </row>
    <row r="2844" spans="1:3">
      <c r="A2844" t="str">
        <f>Communes_HDF!A2844</f>
        <v>62750</v>
      </c>
      <c r="B2844" t="str">
        <f>Communes_HDF!B2844</f>
        <v>Saint-Hilaire-Cottes</v>
      </c>
      <c r="C2844" t="str">
        <f>_xlfn.XLOOKUP(A2844, INSEE_Communes!$A$2:$A$3783, INSEE_Communes!$F$2:$F$3783, "code introuvable")</f>
        <v>non publié</v>
      </c>
    </row>
    <row r="2845" spans="1:3">
      <c r="A2845" t="str">
        <f>Communes_HDF!A2845</f>
        <v>62751</v>
      </c>
      <c r="B2845" t="str">
        <f>Communes_HDF!B2845</f>
        <v>Saint-Inglevert</v>
      </c>
      <c r="C2845" t="str">
        <f>_xlfn.XLOOKUP(A2845, INSEE_Communes!$A$2:$A$3783, INSEE_Communes!$F$2:$F$3783, "code introuvable")</f>
        <v>non publié</v>
      </c>
    </row>
    <row r="2846" spans="1:3">
      <c r="A2846" t="str">
        <f>Communes_HDF!A2846</f>
        <v>62752</v>
      </c>
      <c r="B2846" t="str">
        <f>Communes_HDF!B2846</f>
        <v>Saint-Josse</v>
      </c>
      <c r="C2846" t="str">
        <f>_xlfn.XLOOKUP(A2846, INSEE_Communes!$A$2:$A$3783, INSEE_Communes!$F$2:$F$3783, "code introuvable")</f>
        <v>non publié</v>
      </c>
    </row>
    <row r="2847" spans="1:3">
      <c r="A2847" t="str">
        <f>Communes_HDF!A2847</f>
        <v>62753</v>
      </c>
      <c r="B2847" t="str">
        <f>Communes_HDF!B2847</f>
        <v>Saint-Laurent-Blangy</v>
      </c>
      <c r="C2847">
        <f>_xlfn.XLOOKUP(A2847, INSEE_Communes!$A$2:$A$3783, INSEE_Communes!$F$2:$F$3783, "code introuvable")</f>
        <v>17</v>
      </c>
    </row>
    <row r="2848" spans="1:3">
      <c r="A2848" t="str">
        <f>Communes_HDF!A2848</f>
        <v>62754</v>
      </c>
      <c r="B2848" t="str">
        <f>Communes_HDF!B2848</f>
        <v>Saint-Léger</v>
      </c>
      <c r="C2848" t="str">
        <f>_xlfn.XLOOKUP(A2848, INSEE_Communes!$A$2:$A$3783, INSEE_Communes!$F$2:$F$3783, "code introuvable")</f>
        <v>non publié</v>
      </c>
    </row>
    <row r="2849" spans="1:3">
      <c r="A2849" t="str">
        <f>Communes_HDF!A2849</f>
        <v>62755</v>
      </c>
      <c r="B2849" t="str">
        <f>Communes_HDF!B2849</f>
        <v>Saint-Léonard</v>
      </c>
      <c r="C2849">
        <f>_xlfn.XLOOKUP(A2849, INSEE_Communes!$A$2:$A$3783, INSEE_Communes!$F$2:$F$3783, "code introuvable")</f>
        <v>11</v>
      </c>
    </row>
    <row r="2850" spans="1:3">
      <c r="A2850" t="str">
        <f>Communes_HDF!A2850</f>
        <v>62758</v>
      </c>
      <c r="B2850" t="str">
        <f>Communes_HDF!B2850</f>
        <v>Saint-Martin-Boulogne</v>
      </c>
      <c r="C2850">
        <f>_xlfn.XLOOKUP(A2850, INSEE_Communes!$A$2:$A$3783, INSEE_Communes!$F$2:$F$3783, "code introuvable")</f>
        <v>17</v>
      </c>
    </row>
    <row r="2851" spans="1:3">
      <c r="A2851" t="str">
        <f>Communes_HDF!A2851</f>
        <v>62759</v>
      </c>
      <c r="B2851" t="str">
        <f>Communes_HDF!B2851</f>
        <v>Saint-Martin-Choquel</v>
      </c>
      <c r="C2851" t="str">
        <f>_xlfn.XLOOKUP(A2851, INSEE_Communes!$A$2:$A$3783, INSEE_Communes!$F$2:$F$3783, "code introuvable")</f>
        <v>non publié</v>
      </c>
    </row>
    <row r="2852" spans="1:3">
      <c r="A2852" t="str">
        <f>Communes_HDF!A2852</f>
        <v>62760</v>
      </c>
      <c r="B2852" t="str">
        <f>Communes_HDF!B2852</f>
        <v>Saint-Martin-d'Hardinghem</v>
      </c>
      <c r="C2852" t="str">
        <f>_xlfn.XLOOKUP(A2852, INSEE_Communes!$A$2:$A$3783, INSEE_Communes!$F$2:$F$3783, "code introuvable")</f>
        <v>non publié</v>
      </c>
    </row>
    <row r="2853" spans="1:3">
      <c r="A2853" t="str">
        <f>Communes_HDF!A2853</f>
        <v>62757</v>
      </c>
      <c r="B2853" t="str">
        <f>Communes_HDF!B2853</f>
        <v>Saint-Martin-lez-Tatinghem</v>
      </c>
      <c r="C2853">
        <f>_xlfn.XLOOKUP(A2853, INSEE_Communes!$A$2:$A$3783, INSEE_Communes!$F$2:$F$3783, "code introuvable")</f>
        <v>14</v>
      </c>
    </row>
    <row r="2854" spans="1:3">
      <c r="A2854" t="str">
        <f>Communes_HDF!A2854</f>
        <v>62761</v>
      </c>
      <c r="B2854" t="str">
        <f>Communes_HDF!B2854</f>
        <v>Saint-Martin-sur-Cojeul</v>
      </c>
      <c r="C2854" t="str">
        <f>_xlfn.XLOOKUP(A2854, INSEE_Communes!$A$2:$A$3783, INSEE_Communes!$F$2:$F$3783, "code introuvable")</f>
        <v>non publié</v>
      </c>
    </row>
    <row r="2855" spans="1:3">
      <c r="A2855" t="str">
        <f>Communes_HDF!A2855</f>
        <v>62762</v>
      </c>
      <c r="B2855" t="str">
        <f>Communes_HDF!B2855</f>
        <v>Saint-Michel-sous-Bois</v>
      </c>
      <c r="C2855" t="str">
        <f>_xlfn.XLOOKUP(A2855, INSEE_Communes!$A$2:$A$3783, INSEE_Communes!$F$2:$F$3783, "code introuvable")</f>
        <v>non publié</v>
      </c>
    </row>
    <row r="2856" spans="1:3">
      <c r="A2856" t="str">
        <f>Communes_HDF!A2856</f>
        <v>62763</v>
      </c>
      <c r="B2856" t="str">
        <f>Communes_HDF!B2856</f>
        <v>Saint-Michel-sur-Ternoise</v>
      </c>
      <c r="C2856" t="str">
        <f>_xlfn.XLOOKUP(A2856, INSEE_Communes!$A$2:$A$3783, INSEE_Communes!$F$2:$F$3783, "code introuvable")</f>
        <v>non publié</v>
      </c>
    </row>
    <row r="2857" spans="1:3">
      <c r="A2857" t="str">
        <f>Communes_HDF!A2857</f>
        <v>62764</v>
      </c>
      <c r="B2857" t="str">
        <f>Communes_HDF!B2857</f>
        <v>Saint-Nicolas</v>
      </c>
      <c r="C2857">
        <f>_xlfn.XLOOKUP(A2857, INSEE_Communes!$A$2:$A$3783, INSEE_Communes!$F$2:$F$3783, "code introuvable")</f>
        <v>23</v>
      </c>
    </row>
    <row r="2858" spans="1:3">
      <c r="A2858" t="str">
        <f>Communes_HDF!A2858</f>
        <v>62765</v>
      </c>
      <c r="B2858" t="str">
        <f>Communes_HDF!B2858</f>
        <v>Saint-Omer</v>
      </c>
      <c r="C2858">
        <f>_xlfn.XLOOKUP(A2858, INSEE_Communes!$A$2:$A$3783, INSEE_Communes!$F$2:$F$3783, "code introuvable")</f>
        <v>31</v>
      </c>
    </row>
    <row r="2859" spans="1:3">
      <c r="A2859" t="str">
        <f>Communes_HDF!A2859</f>
        <v>62766</v>
      </c>
      <c r="B2859" t="str">
        <f>Communes_HDF!B2859</f>
        <v>Saint-Omer-Capelle</v>
      </c>
      <c r="C2859" t="str">
        <f>_xlfn.XLOOKUP(A2859, INSEE_Communes!$A$2:$A$3783, INSEE_Communes!$F$2:$F$3783, "code introuvable")</f>
        <v>non publié</v>
      </c>
    </row>
    <row r="2860" spans="1:3">
      <c r="A2860" t="str">
        <f>Communes_HDF!A2860</f>
        <v>62767</v>
      </c>
      <c r="B2860" t="str">
        <f>Communes_HDF!B2860</f>
        <v>Saint-Pol-sur-Ternoise</v>
      </c>
      <c r="C2860">
        <f>_xlfn.XLOOKUP(A2860, INSEE_Communes!$A$2:$A$3783, INSEE_Communes!$F$2:$F$3783, "code introuvable")</f>
        <v>28</v>
      </c>
    </row>
    <row r="2861" spans="1:3">
      <c r="A2861" t="str">
        <f>Communes_HDF!A2861</f>
        <v>62768</v>
      </c>
      <c r="B2861" t="str">
        <f>Communes_HDF!B2861</f>
        <v>Saint-Rémy-au-Bois</v>
      </c>
      <c r="C2861" t="str">
        <f>_xlfn.XLOOKUP(A2861, INSEE_Communes!$A$2:$A$3783, INSEE_Communes!$F$2:$F$3783, "code introuvable")</f>
        <v>non publié</v>
      </c>
    </row>
    <row r="2862" spans="1:3">
      <c r="A2862" t="str">
        <f>Communes_HDF!A2862</f>
        <v>62769</v>
      </c>
      <c r="B2862" t="str">
        <f>Communes_HDF!B2862</f>
        <v>Saint-Tricat</v>
      </c>
      <c r="C2862" t="str">
        <f>_xlfn.XLOOKUP(A2862, INSEE_Communes!$A$2:$A$3783, INSEE_Communes!$F$2:$F$3783, "code introuvable")</f>
        <v>non publié</v>
      </c>
    </row>
    <row r="2863" spans="1:3">
      <c r="A2863" t="str">
        <f>Communes_HDF!A2863</f>
        <v>62770</v>
      </c>
      <c r="B2863" t="str">
        <f>Communes_HDF!B2863</f>
        <v>Saint-Venant</v>
      </c>
      <c r="C2863">
        <f>_xlfn.XLOOKUP(A2863, INSEE_Communes!$A$2:$A$3783, INSEE_Communes!$F$2:$F$3783, "code introuvable")</f>
        <v>11</v>
      </c>
    </row>
    <row r="2864" spans="1:3">
      <c r="A2864" t="str">
        <f>Communes_HDF!A2864</f>
        <v>62746</v>
      </c>
      <c r="B2864" t="str">
        <f>Communes_HDF!B2864</f>
        <v>Saint-Étienne-au-Mont</v>
      </c>
      <c r="C2864">
        <f>_xlfn.XLOOKUP(A2864, INSEE_Communes!$A$2:$A$3783, INSEE_Communes!$F$2:$F$3783, "code introuvable")</f>
        <v>19</v>
      </c>
    </row>
    <row r="2865" spans="1:3">
      <c r="A2865" t="str">
        <f>Communes_HDF!A2865</f>
        <v>62744</v>
      </c>
      <c r="B2865" t="str">
        <f>Communes_HDF!B2865</f>
        <v>Sainte-Catherine</v>
      </c>
      <c r="C2865">
        <f>_xlfn.XLOOKUP(A2865, INSEE_Communes!$A$2:$A$3783, INSEE_Communes!$F$2:$F$3783, "code introuvable")</f>
        <v>7</v>
      </c>
    </row>
    <row r="2866" spans="1:3">
      <c r="A2866" t="str">
        <f>Communes_HDF!A2866</f>
        <v>62756</v>
      </c>
      <c r="B2866" t="str">
        <f>Communes_HDF!B2866</f>
        <v>Sainte-Marie-Kerque</v>
      </c>
      <c r="C2866" t="str">
        <f>_xlfn.XLOOKUP(A2866, INSEE_Communes!$A$2:$A$3783, INSEE_Communes!$F$2:$F$3783, "code introuvable")</f>
        <v>non publié</v>
      </c>
    </row>
    <row r="2867" spans="1:3">
      <c r="A2867" t="str">
        <f>Communes_HDF!A2867</f>
        <v>62771</v>
      </c>
      <c r="B2867" t="str">
        <f>Communes_HDF!B2867</f>
        <v>Sallaumines</v>
      </c>
      <c r="C2867">
        <f>_xlfn.XLOOKUP(A2867, INSEE_Communes!$A$2:$A$3783, INSEE_Communes!$F$2:$F$3783, "code introuvable")</f>
        <v>36</v>
      </c>
    </row>
    <row r="2868" spans="1:3">
      <c r="A2868" t="str">
        <f>Communes_HDF!A2868</f>
        <v>62772</v>
      </c>
      <c r="B2868" t="str">
        <f>Communes_HDF!B2868</f>
        <v>Salperwick</v>
      </c>
      <c r="C2868" t="str">
        <f>_xlfn.XLOOKUP(A2868, INSEE_Communes!$A$2:$A$3783, INSEE_Communes!$F$2:$F$3783, "code introuvable")</f>
        <v>non publié</v>
      </c>
    </row>
    <row r="2869" spans="1:3">
      <c r="A2869" t="str">
        <f>Communes_HDF!A2869</f>
        <v>62773</v>
      </c>
      <c r="B2869" t="str">
        <f>Communes_HDF!B2869</f>
        <v>Samer</v>
      </c>
      <c r="C2869">
        <f>_xlfn.XLOOKUP(A2869, INSEE_Communes!$A$2:$A$3783, INSEE_Communes!$F$2:$F$3783, "code introuvable")</f>
        <v>15</v>
      </c>
    </row>
    <row r="2870" spans="1:3">
      <c r="A2870" t="str">
        <f>Communes_HDF!A2870</f>
        <v>62774</v>
      </c>
      <c r="B2870" t="str">
        <f>Communes_HDF!B2870</f>
        <v>Sangatte</v>
      </c>
      <c r="C2870">
        <f>_xlfn.XLOOKUP(A2870, INSEE_Communes!$A$2:$A$3783, INSEE_Communes!$F$2:$F$3783, "code introuvable")</f>
        <v>12</v>
      </c>
    </row>
    <row r="2871" spans="1:3">
      <c r="A2871" t="str">
        <f>Communes_HDF!A2871</f>
        <v>62775</v>
      </c>
      <c r="B2871" t="str">
        <f>Communes_HDF!B2871</f>
        <v>Sanghen</v>
      </c>
      <c r="C2871" t="str">
        <f>_xlfn.XLOOKUP(A2871, INSEE_Communes!$A$2:$A$3783, INSEE_Communes!$F$2:$F$3783, "code introuvable")</f>
        <v>non publié</v>
      </c>
    </row>
    <row r="2872" spans="1:3">
      <c r="A2872" t="str">
        <f>Communes_HDF!A2872</f>
        <v>62776</v>
      </c>
      <c r="B2872" t="str">
        <f>Communes_HDF!B2872</f>
        <v>Sapignies</v>
      </c>
      <c r="C2872" t="str">
        <f>_xlfn.XLOOKUP(A2872, INSEE_Communes!$A$2:$A$3783, INSEE_Communes!$F$2:$F$3783, "code introuvable")</f>
        <v>non publié</v>
      </c>
    </row>
    <row r="2873" spans="1:3">
      <c r="A2873" t="str">
        <f>Communes_HDF!A2873</f>
        <v>62778</v>
      </c>
      <c r="B2873" t="str">
        <f>Communes_HDF!B2873</f>
        <v>Sars-le-Bois</v>
      </c>
      <c r="C2873" t="str">
        <f>_xlfn.XLOOKUP(A2873, INSEE_Communes!$A$2:$A$3783, INSEE_Communes!$F$2:$F$3783, "code introuvable")</f>
        <v>non publié</v>
      </c>
    </row>
    <row r="2874" spans="1:3">
      <c r="A2874" t="str">
        <f>Communes_HDF!A2874</f>
        <v>62779</v>
      </c>
      <c r="B2874" t="str">
        <f>Communes_HDF!B2874</f>
        <v>Sarton</v>
      </c>
      <c r="C2874" t="str">
        <f>_xlfn.XLOOKUP(A2874, INSEE_Communes!$A$2:$A$3783, INSEE_Communes!$F$2:$F$3783, "code introuvable")</f>
        <v>non publié</v>
      </c>
    </row>
    <row r="2875" spans="1:3">
      <c r="A2875" t="str">
        <f>Communes_HDF!A2875</f>
        <v>62780</v>
      </c>
      <c r="B2875" t="str">
        <f>Communes_HDF!B2875</f>
        <v>Sauchy-Cauchy</v>
      </c>
      <c r="C2875" t="str">
        <f>_xlfn.XLOOKUP(A2875, INSEE_Communes!$A$2:$A$3783, INSEE_Communes!$F$2:$F$3783, "code introuvable")</f>
        <v>non publié</v>
      </c>
    </row>
    <row r="2876" spans="1:3">
      <c r="A2876" t="str">
        <f>Communes_HDF!A2876</f>
        <v>62781</v>
      </c>
      <c r="B2876" t="str">
        <f>Communes_HDF!B2876</f>
        <v>Sauchy-Lestrée</v>
      </c>
      <c r="C2876" t="str">
        <f>_xlfn.XLOOKUP(A2876, INSEE_Communes!$A$2:$A$3783, INSEE_Communes!$F$2:$F$3783, "code introuvable")</f>
        <v>non publié</v>
      </c>
    </row>
    <row r="2877" spans="1:3">
      <c r="A2877" t="str">
        <f>Communes_HDF!A2877</f>
        <v>62782</v>
      </c>
      <c r="B2877" t="str">
        <f>Communes_HDF!B2877</f>
        <v>Saudemont</v>
      </c>
      <c r="C2877" t="str">
        <f>_xlfn.XLOOKUP(A2877, INSEE_Communes!$A$2:$A$3783, INSEE_Communes!$F$2:$F$3783, "code introuvable")</f>
        <v>non publié</v>
      </c>
    </row>
    <row r="2878" spans="1:3">
      <c r="A2878" t="str">
        <f>Communes_HDF!A2878</f>
        <v>62783</v>
      </c>
      <c r="B2878" t="str">
        <f>Communes_HDF!B2878</f>
        <v>Saulchoy</v>
      </c>
      <c r="C2878" t="str">
        <f>_xlfn.XLOOKUP(A2878, INSEE_Communes!$A$2:$A$3783, INSEE_Communes!$F$2:$F$3783, "code introuvable")</f>
        <v>non publié</v>
      </c>
    </row>
    <row r="2879" spans="1:3">
      <c r="A2879" t="str">
        <f>Communes_HDF!A2879</f>
        <v>62784</v>
      </c>
      <c r="B2879" t="str">
        <f>Communes_HDF!B2879</f>
        <v>Saulty</v>
      </c>
      <c r="C2879" t="str">
        <f>_xlfn.XLOOKUP(A2879, INSEE_Communes!$A$2:$A$3783, INSEE_Communes!$F$2:$F$3783, "code introuvable")</f>
        <v>non publié</v>
      </c>
    </row>
    <row r="2880" spans="1:3">
      <c r="A2880" t="str">
        <f>Communes_HDF!A2880</f>
        <v>62785</v>
      </c>
      <c r="B2880" t="str">
        <f>Communes_HDF!B2880</f>
        <v>Savy-Berlette</v>
      </c>
      <c r="C2880" t="str">
        <f>_xlfn.XLOOKUP(A2880, INSEE_Communes!$A$2:$A$3783, INSEE_Communes!$F$2:$F$3783, "code introuvable")</f>
        <v>non publié</v>
      </c>
    </row>
    <row r="2881" spans="1:3">
      <c r="A2881" t="str">
        <f>Communes_HDF!A2881</f>
        <v>62786</v>
      </c>
      <c r="B2881" t="str">
        <f>Communes_HDF!B2881</f>
        <v>Selles</v>
      </c>
      <c r="C2881" t="str">
        <f>_xlfn.XLOOKUP(A2881, INSEE_Communes!$A$2:$A$3783, INSEE_Communes!$F$2:$F$3783, "code introuvable")</f>
        <v>non publié</v>
      </c>
    </row>
    <row r="2882" spans="1:3">
      <c r="A2882" t="str">
        <f>Communes_HDF!A2882</f>
        <v>62787</v>
      </c>
      <c r="B2882" t="str">
        <f>Communes_HDF!B2882</f>
        <v>Sempy</v>
      </c>
      <c r="C2882" t="str">
        <f>_xlfn.XLOOKUP(A2882, INSEE_Communes!$A$2:$A$3783, INSEE_Communes!$F$2:$F$3783, "code introuvable")</f>
        <v>non publié</v>
      </c>
    </row>
    <row r="2883" spans="1:3">
      <c r="A2883" t="str">
        <f>Communes_HDF!A2883</f>
        <v>62788</v>
      </c>
      <c r="B2883" t="str">
        <f>Communes_HDF!B2883</f>
        <v>Seninghem</v>
      </c>
      <c r="C2883" t="str">
        <f>_xlfn.XLOOKUP(A2883, INSEE_Communes!$A$2:$A$3783, INSEE_Communes!$F$2:$F$3783, "code introuvable")</f>
        <v>non publié</v>
      </c>
    </row>
    <row r="2884" spans="1:3">
      <c r="A2884" t="str">
        <f>Communes_HDF!A2884</f>
        <v>62789</v>
      </c>
      <c r="B2884" t="str">
        <f>Communes_HDF!B2884</f>
        <v>Senlecques</v>
      </c>
      <c r="C2884" t="str">
        <f>_xlfn.XLOOKUP(A2884, INSEE_Communes!$A$2:$A$3783, INSEE_Communes!$F$2:$F$3783, "code introuvable")</f>
        <v>non publié</v>
      </c>
    </row>
    <row r="2885" spans="1:3">
      <c r="A2885" t="str">
        <f>Communes_HDF!A2885</f>
        <v>62790</v>
      </c>
      <c r="B2885" t="str">
        <f>Communes_HDF!B2885</f>
        <v>Senlis</v>
      </c>
      <c r="C2885" t="str">
        <f>_xlfn.XLOOKUP(A2885, INSEE_Communes!$A$2:$A$3783, INSEE_Communes!$F$2:$F$3783, "code introuvable")</f>
        <v>non publié</v>
      </c>
    </row>
    <row r="2886" spans="1:3">
      <c r="A2886" t="str">
        <f>Communes_HDF!A2886</f>
        <v>62792</v>
      </c>
      <c r="B2886" t="str">
        <f>Communes_HDF!B2886</f>
        <v>Serques</v>
      </c>
      <c r="C2886" t="str">
        <f>_xlfn.XLOOKUP(A2886, INSEE_Communes!$A$2:$A$3783, INSEE_Communes!$F$2:$F$3783, "code introuvable")</f>
        <v>non publié</v>
      </c>
    </row>
    <row r="2887" spans="1:3">
      <c r="A2887" t="str">
        <f>Communes_HDF!A2887</f>
        <v>62793</v>
      </c>
      <c r="B2887" t="str">
        <f>Communes_HDF!B2887</f>
        <v>Servins</v>
      </c>
      <c r="C2887" t="str">
        <f>_xlfn.XLOOKUP(A2887, INSEE_Communes!$A$2:$A$3783, INSEE_Communes!$F$2:$F$3783, "code introuvable")</f>
        <v>non publié</v>
      </c>
    </row>
    <row r="2888" spans="1:3">
      <c r="A2888" t="str">
        <f>Communes_HDF!A2888</f>
        <v>62794</v>
      </c>
      <c r="B2888" t="str">
        <f>Communes_HDF!B2888</f>
        <v>Setques</v>
      </c>
      <c r="C2888" t="str">
        <f>_xlfn.XLOOKUP(A2888, INSEE_Communes!$A$2:$A$3783, INSEE_Communes!$F$2:$F$3783, "code introuvable")</f>
        <v>non publié</v>
      </c>
    </row>
    <row r="2889" spans="1:3">
      <c r="A2889" t="str">
        <f>Communes_HDF!A2889</f>
        <v>62795</v>
      </c>
      <c r="B2889" t="str">
        <f>Communes_HDF!B2889</f>
        <v>Sibiville</v>
      </c>
      <c r="C2889" t="str">
        <f>_xlfn.XLOOKUP(A2889, INSEE_Communes!$A$2:$A$3783, INSEE_Communes!$F$2:$F$3783, "code introuvable")</f>
        <v>non publié</v>
      </c>
    </row>
    <row r="2890" spans="1:3">
      <c r="A2890" t="str">
        <f>Communes_HDF!A2890</f>
        <v>62796</v>
      </c>
      <c r="B2890" t="str">
        <f>Communes_HDF!B2890</f>
        <v>Simencourt</v>
      </c>
      <c r="C2890" t="str">
        <f>_xlfn.XLOOKUP(A2890, INSEE_Communes!$A$2:$A$3783, INSEE_Communes!$F$2:$F$3783, "code introuvable")</f>
        <v>non publié</v>
      </c>
    </row>
    <row r="2891" spans="1:3">
      <c r="A2891" t="str">
        <f>Communes_HDF!A2891</f>
        <v>62797</v>
      </c>
      <c r="B2891" t="str">
        <f>Communes_HDF!B2891</f>
        <v>Siracourt</v>
      </c>
      <c r="C2891" t="str">
        <f>_xlfn.XLOOKUP(A2891, INSEE_Communes!$A$2:$A$3783, INSEE_Communes!$F$2:$F$3783, "code introuvable")</f>
        <v>non publié</v>
      </c>
    </row>
    <row r="2892" spans="1:3">
      <c r="A2892" t="str">
        <f>Communes_HDF!A2892</f>
        <v>62798</v>
      </c>
      <c r="B2892" t="str">
        <f>Communes_HDF!B2892</f>
        <v>Sombrin</v>
      </c>
      <c r="C2892" t="str">
        <f>_xlfn.XLOOKUP(A2892, INSEE_Communes!$A$2:$A$3783, INSEE_Communes!$F$2:$F$3783, "code introuvable")</f>
        <v>non publié</v>
      </c>
    </row>
    <row r="2893" spans="1:3">
      <c r="A2893" t="str">
        <f>Communes_HDF!A2893</f>
        <v>62799</v>
      </c>
      <c r="B2893" t="str">
        <f>Communes_HDF!B2893</f>
        <v>Sorrus</v>
      </c>
      <c r="C2893" t="str">
        <f>_xlfn.XLOOKUP(A2893, INSEE_Communes!$A$2:$A$3783, INSEE_Communes!$F$2:$F$3783, "code introuvable")</f>
        <v>non publié</v>
      </c>
    </row>
    <row r="2894" spans="1:3">
      <c r="A2894" t="str">
        <f>Communes_HDF!A2894</f>
        <v>62800</v>
      </c>
      <c r="B2894" t="str">
        <f>Communes_HDF!B2894</f>
        <v>Souastre</v>
      </c>
      <c r="C2894" t="str">
        <f>_xlfn.XLOOKUP(A2894, INSEE_Communes!$A$2:$A$3783, INSEE_Communes!$F$2:$F$3783, "code introuvable")</f>
        <v>non publié</v>
      </c>
    </row>
    <row r="2895" spans="1:3">
      <c r="A2895" t="str">
        <f>Communes_HDF!A2895</f>
        <v>62801</v>
      </c>
      <c r="B2895" t="str">
        <f>Communes_HDF!B2895</f>
        <v>Souchez</v>
      </c>
      <c r="C2895">
        <f>_xlfn.XLOOKUP(A2895, INSEE_Communes!$A$2:$A$3783, INSEE_Communes!$F$2:$F$3783, "code introuvable")</f>
        <v>9</v>
      </c>
    </row>
    <row r="2896" spans="1:3">
      <c r="A2896" t="str">
        <f>Communes_HDF!A2896</f>
        <v>62803</v>
      </c>
      <c r="B2896" t="str">
        <f>Communes_HDF!B2896</f>
        <v>Surques</v>
      </c>
      <c r="C2896" t="str">
        <f>_xlfn.XLOOKUP(A2896, INSEE_Communes!$A$2:$A$3783, INSEE_Communes!$F$2:$F$3783, "code introuvable")</f>
        <v>non publié</v>
      </c>
    </row>
    <row r="2897" spans="1:3">
      <c r="A2897" t="str">
        <f>Communes_HDF!A2897</f>
        <v>62804</v>
      </c>
      <c r="B2897" t="str">
        <f>Communes_HDF!B2897</f>
        <v>Sus-Saint-Léger</v>
      </c>
      <c r="C2897" t="str">
        <f>_xlfn.XLOOKUP(A2897, INSEE_Communes!$A$2:$A$3783, INSEE_Communes!$F$2:$F$3783, "code introuvable")</f>
        <v>non publié</v>
      </c>
    </row>
    <row r="2898" spans="1:3">
      <c r="A2898" t="str">
        <f>Communes_HDF!A2898</f>
        <v>62791</v>
      </c>
      <c r="B2898" t="str">
        <f>Communes_HDF!B2898</f>
        <v>Séricourt</v>
      </c>
      <c r="C2898" t="str">
        <f>_xlfn.XLOOKUP(A2898, INSEE_Communes!$A$2:$A$3783, INSEE_Communes!$F$2:$F$3783, "code introuvable")</f>
        <v>non publié</v>
      </c>
    </row>
    <row r="2899" spans="1:3">
      <c r="A2899" t="str">
        <f>Communes_HDF!A2899</f>
        <v>62805</v>
      </c>
      <c r="B2899" t="str">
        <f>Communes_HDF!B2899</f>
        <v>Tangry</v>
      </c>
      <c r="C2899" t="str">
        <f>_xlfn.XLOOKUP(A2899, INSEE_Communes!$A$2:$A$3783, INSEE_Communes!$F$2:$F$3783, "code introuvable")</f>
        <v>non publié</v>
      </c>
    </row>
    <row r="2900" spans="1:3">
      <c r="A2900" t="str">
        <f>Communes_HDF!A2900</f>
        <v>62806</v>
      </c>
      <c r="B2900" t="str">
        <f>Communes_HDF!B2900</f>
        <v>Tardinghen</v>
      </c>
      <c r="C2900" t="str">
        <f>_xlfn.XLOOKUP(A2900, INSEE_Communes!$A$2:$A$3783, INSEE_Communes!$F$2:$F$3783, "code introuvable")</f>
        <v>non publié</v>
      </c>
    </row>
    <row r="2901" spans="1:3">
      <c r="A2901" t="str">
        <f>Communes_HDF!A2901</f>
        <v>62808</v>
      </c>
      <c r="B2901" t="str">
        <f>Communes_HDF!B2901</f>
        <v>Teneur</v>
      </c>
      <c r="C2901" t="str">
        <f>_xlfn.XLOOKUP(A2901, INSEE_Communes!$A$2:$A$3783, INSEE_Communes!$F$2:$F$3783, "code introuvable")</f>
        <v>non publié</v>
      </c>
    </row>
    <row r="2902" spans="1:3">
      <c r="A2902" t="str">
        <f>Communes_HDF!A2902</f>
        <v>62809</v>
      </c>
      <c r="B2902" t="str">
        <f>Communes_HDF!B2902</f>
        <v>Ternas</v>
      </c>
      <c r="C2902" t="str">
        <f>_xlfn.XLOOKUP(A2902, INSEE_Communes!$A$2:$A$3783, INSEE_Communes!$F$2:$F$3783, "code introuvable")</f>
        <v>non publié</v>
      </c>
    </row>
    <row r="2903" spans="1:3">
      <c r="A2903" t="str">
        <f>Communes_HDF!A2903</f>
        <v>62812</v>
      </c>
      <c r="B2903" t="str">
        <f>Communes_HDF!B2903</f>
        <v>Thiembronne</v>
      </c>
      <c r="C2903" t="str">
        <f>_xlfn.XLOOKUP(A2903, INSEE_Communes!$A$2:$A$3783, INSEE_Communes!$F$2:$F$3783, "code introuvable")</f>
        <v>non publié</v>
      </c>
    </row>
    <row r="2904" spans="1:3">
      <c r="A2904" t="str">
        <f>Communes_HDF!A2904</f>
        <v>62814</v>
      </c>
      <c r="B2904" t="str">
        <f>Communes_HDF!B2904</f>
        <v>Thièvres</v>
      </c>
      <c r="C2904" t="str">
        <f>_xlfn.XLOOKUP(A2904, INSEE_Communes!$A$2:$A$3783, INSEE_Communes!$F$2:$F$3783, "code introuvable")</f>
        <v>non publié</v>
      </c>
    </row>
    <row r="2905" spans="1:3">
      <c r="A2905" t="str">
        <f>Communes_HDF!A2905</f>
        <v>62810</v>
      </c>
      <c r="B2905" t="str">
        <f>Communes_HDF!B2905</f>
        <v>Thélus</v>
      </c>
      <c r="C2905" t="str">
        <f>_xlfn.XLOOKUP(A2905, INSEE_Communes!$A$2:$A$3783, INSEE_Communes!$F$2:$F$3783, "code introuvable")</f>
        <v>non publié</v>
      </c>
    </row>
    <row r="2906" spans="1:3">
      <c r="A2906" t="str">
        <f>Communes_HDF!A2906</f>
        <v>62811</v>
      </c>
      <c r="B2906" t="str">
        <f>Communes_HDF!B2906</f>
        <v>Thérouanne</v>
      </c>
      <c r="C2906" t="str">
        <f>_xlfn.XLOOKUP(A2906, INSEE_Communes!$A$2:$A$3783, INSEE_Communes!$F$2:$F$3783, "code introuvable")</f>
        <v>non publié</v>
      </c>
    </row>
    <row r="2907" spans="1:3">
      <c r="A2907" t="str">
        <f>Communes_HDF!A2907</f>
        <v>62815</v>
      </c>
      <c r="B2907" t="str">
        <f>Communes_HDF!B2907</f>
        <v>Tigny-Noyelle</v>
      </c>
      <c r="C2907" t="str">
        <f>_xlfn.XLOOKUP(A2907, INSEE_Communes!$A$2:$A$3783, INSEE_Communes!$F$2:$F$3783, "code introuvable")</f>
        <v>non publié</v>
      </c>
    </row>
    <row r="2908" spans="1:3">
      <c r="A2908" t="str">
        <f>Communes_HDF!A2908</f>
        <v>62816</v>
      </c>
      <c r="B2908" t="str">
        <f>Communes_HDF!B2908</f>
        <v>Tilloy-lès-Hermaville</v>
      </c>
      <c r="C2908" t="str">
        <f>_xlfn.XLOOKUP(A2908, INSEE_Communes!$A$2:$A$3783, INSEE_Communes!$F$2:$F$3783, "code introuvable")</f>
        <v>non publié</v>
      </c>
    </row>
    <row r="2909" spans="1:3">
      <c r="A2909" t="str">
        <f>Communes_HDF!A2909</f>
        <v>62817</v>
      </c>
      <c r="B2909" t="str">
        <f>Communes_HDF!B2909</f>
        <v>Tilloy-lès-Mofflaines</v>
      </c>
      <c r="C2909" t="str">
        <f>_xlfn.XLOOKUP(A2909, INSEE_Communes!$A$2:$A$3783, INSEE_Communes!$F$2:$F$3783, "code introuvable")</f>
        <v>non publié</v>
      </c>
    </row>
    <row r="2910" spans="1:3">
      <c r="A2910" t="str">
        <f>Communes_HDF!A2910</f>
        <v>62818</v>
      </c>
      <c r="B2910" t="str">
        <f>Communes_HDF!B2910</f>
        <v>Tilly-Capelle</v>
      </c>
      <c r="C2910" t="str">
        <f>_xlfn.XLOOKUP(A2910, INSEE_Communes!$A$2:$A$3783, INSEE_Communes!$F$2:$F$3783, "code introuvable")</f>
        <v>non publié</v>
      </c>
    </row>
    <row r="2911" spans="1:3">
      <c r="A2911" t="str">
        <f>Communes_HDF!A2911</f>
        <v>62819</v>
      </c>
      <c r="B2911" t="str">
        <f>Communes_HDF!B2911</f>
        <v>Tilques</v>
      </c>
      <c r="C2911" t="str">
        <f>_xlfn.XLOOKUP(A2911, INSEE_Communes!$A$2:$A$3783, INSEE_Communes!$F$2:$F$3783, "code introuvable")</f>
        <v>non publié</v>
      </c>
    </row>
    <row r="2912" spans="1:3">
      <c r="A2912" t="str">
        <f>Communes_HDF!A2912</f>
        <v>62820</v>
      </c>
      <c r="B2912" t="str">
        <f>Communes_HDF!B2912</f>
        <v>Tincques</v>
      </c>
      <c r="C2912" t="str">
        <f>_xlfn.XLOOKUP(A2912, INSEE_Communes!$A$2:$A$3783, INSEE_Communes!$F$2:$F$3783, "code introuvable")</f>
        <v>non publié</v>
      </c>
    </row>
    <row r="2913" spans="1:3">
      <c r="A2913" t="str">
        <f>Communes_HDF!A2913</f>
        <v>62821</v>
      </c>
      <c r="B2913" t="str">
        <f>Communes_HDF!B2913</f>
        <v>Tingry</v>
      </c>
      <c r="C2913" t="str">
        <f>_xlfn.XLOOKUP(A2913, INSEE_Communes!$A$2:$A$3783, INSEE_Communes!$F$2:$F$3783, "code introuvable")</f>
        <v>non publié</v>
      </c>
    </row>
    <row r="2914" spans="1:3">
      <c r="A2914" t="str">
        <f>Communes_HDF!A2914</f>
        <v>62822</v>
      </c>
      <c r="B2914" t="str">
        <f>Communes_HDF!B2914</f>
        <v>Tollent</v>
      </c>
      <c r="C2914" t="str">
        <f>_xlfn.XLOOKUP(A2914, INSEE_Communes!$A$2:$A$3783, INSEE_Communes!$F$2:$F$3783, "code introuvable")</f>
        <v>non publié</v>
      </c>
    </row>
    <row r="2915" spans="1:3">
      <c r="A2915" t="str">
        <f>Communes_HDF!A2915</f>
        <v>62823</v>
      </c>
      <c r="B2915" t="str">
        <f>Communes_HDF!B2915</f>
        <v>Torcy</v>
      </c>
      <c r="C2915" t="str">
        <f>_xlfn.XLOOKUP(A2915, INSEE_Communes!$A$2:$A$3783, INSEE_Communes!$F$2:$F$3783, "code introuvable")</f>
        <v>non publié</v>
      </c>
    </row>
    <row r="2916" spans="1:3">
      <c r="A2916" t="str">
        <f>Communes_HDF!A2916</f>
        <v>62824</v>
      </c>
      <c r="B2916" t="str">
        <f>Communes_HDF!B2916</f>
        <v>Tortefontaine</v>
      </c>
      <c r="C2916" t="str">
        <f>_xlfn.XLOOKUP(A2916, INSEE_Communes!$A$2:$A$3783, INSEE_Communes!$F$2:$F$3783, "code introuvable")</f>
        <v>non publié</v>
      </c>
    </row>
    <row r="2917" spans="1:3">
      <c r="A2917" t="str">
        <f>Communes_HDF!A2917</f>
        <v>62825</v>
      </c>
      <c r="B2917" t="str">
        <f>Communes_HDF!B2917</f>
        <v>Tortequesne</v>
      </c>
      <c r="C2917" t="str">
        <f>_xlfn.XLOOKUP(A2917, INSEE_Communes!$A$2:$A$3783, INSEE_Communes!$F$2:$F$3783, "code introuvable")</f>
        <v>non publié</v>
      </c>
    </row>
    <row r="2918" spans="1:3">
      <c r="A2918" t="str">
        <f>Communes_HDF!A2918</f>
        <v>62827</v>
      </c>
      <c r="B2918" t="str">
        <f>Communes_HDF!B2918</f>
        <v>Tournehem-sur-la-Hem</v>
      </c>
      <c r="C2918" t="str">
        <f>_xlfn.XLOOKUP(A2918, INSEE_Communes!$A$2:$A$3783, INSEE_Communes!$F$2:$F$3783, "code introuvable")</f>
        <v>non publié</v>
      </c>
    </row>
    <row r="2919" spans="1:3">
      <c r="A2919" t="str">
        <f>Communes_HDF!A2919</f>
        <v>62828</v>
      </c>
      <c r="B2919" t="str">
        <f>Communes_HDF!B2919</f>
        <v>Tramecourt</v>
      </c>
      <c r="C2919" t="str">
        <f>_xlfn.XLOOKUP(A2919, INSEE_Communes!$A$2:$A$3783, INSEE_Communes!$F$2:$F$3783, "code introuvable")</f>
        <v>non publié</v>
      </c>
    </row>
    <row r="2920" spans="1:3">
      <c r="A2920" t="str">
        <f>Communes_HDF!A2920</f>
        <v>62830</v>
      </c>
      <c r="B2920" t="str">
        <f>Communes_HDF!B2920</f>
        <v>Trescault</v>
      </c>
      <c r="C2920" t="str">
        <f>_xlfn.XLOOKUP(A2920, INSEE_Communes!$A$2:$A$3783, INSEE_Communes!$F$2:$F$3783, "code introuvable")</f>
        <v>non publié</v>
      </c>
    </row>
    <row r="2921" spans="1:3">
      <c r="A2921" t="str">
        <f>Communes_HDF!A2921</f>
        <v>62831</v>
      </c>
      <c r="B2921" t="str">
        <f>Communes_HDF!B2921</f>
        <v>Troisvaux</v>
      </c>
      <c r="C2921" t="str">
        <f>_xlfn.XLOOKUP(A2921, INSEE_Communes!$A$2:$A$3783, INSEE_Communes!$F$2:$F$3783, "code introuvable")</f>
        <v>non publié</v>
      </c>
    </row>
    <row r="2922" spans="1:3">
      <c r="A2922" t="str">
        <f>Communes_HDF!A2922</f>
        <v>62832</v>
      </c>
      <c r="B2922" t="str">
        <f>Communes_HDF!B2922</f>
        <v>Tubersent</v>
      </c>
      <c r="C2922" t="str">
        <f>_xlfn.XLOOKUP(A2922, INSEE_Communes!$A$2:$A$3783, INSEE_Communes!$F$2:$F$3783, "code introuvable")</f>
        <v>non publié</v>
      </c>
    </row>
    <row r="2923" spans="1:3">
      <c r="A2923" t="str">
        <f>Communes_HDF!A2923</f>
        <v>62833</v>
      </c>
      <c r="B2923" t="str">
        <f>Communes_HDF!B2923</f>
        <v>Vacquerie-le-Boucq</v>
      </c>
      <c r="C2923" t="str">
        <f>_xlfn.XLOOKUP(A2923, INSEE_Communes!$A$2:$A$3783, INSEE_Communes!$F$2:$F$3783, "code introuvable")</f>
        <v>non publié</v>
      </c>
    </row>
    <row r="2924" spans="1:3">
      <c r="A2924" t="str">
        <f>Communes_HDF!A2924</f>
        <v>62834</v>
      </c>
      <c r="B2924" t="str">
        <f>Communes_HDF!B2924</f>
        <v>Vacqueriette-Erquières</v>
      </c>
      <c r="C2924" t="str">
        <f>_xlfn.XLOOKUP(A2924, INSEE_Communes!$A$2:$A$3783, INSEE_Communes!$F$2:$F$3783, "code introuvable")</f>
        <v>non publié</v>
      </c>
    </row>
    <row r="2925" spans="1:3">
      <c r="A2925" t="str">
        <f>Communes_HDF!A2925</f>
        <v>62835</v>
      </c>
      <c r="B2925" t="str">
        <f>Communes_HDF!B2925</f>
        <v>Valhuon</v>
      </c>
      <c r="C2925" t="str">
        <f>_xlfn.XLOOKUP(A2925, INSEE_Communes!$A$2:$A$3783, INSEE_Communes!$F$2:$F$3783, "code introuvable")</f>
        <v>non publié</v>
      </c>
    </row>
    <row r="2926" spans="1:3">
      <c r="A2926" t="str">
        <f>Communes_HDF!A2926</f>
        <v>62836</v>
      </c>
      <c r="B2926" t="str">
        <f>Communes_HDF!B2926</f>
        <v>Vaudricourt</v>
      </c>
      <c r="C2926" t="str">
        <f>_xlfn.XLOOKUP(A2926, INSEE_Communes!$A$2:$A$3783, INSEE_Communes!$F$2:$F$3783, "code introuvable")</f>
        <v>non publié</v>
      </c>
    </row>
    <row r="2927" spans="1:3">
      <c r="A2927" t="str">
        <f>Communes_HDF!A2927</f>
        <v>62837</v>
      </c>
      <c r="B2927" t="str">
        <f>Communes_HDF!B2927</f>
        <v>Vaudringhem</v>
      </c>
      <c r="C2927" t="str">
        <f>_xlfn.XLOOKUP(A2927, INSEE_Communes!$A$2:$A$3783, INSEE_Communes!$F$2:$F$3783, "code introuvable")</f>
        <v>non publié</v>
      </c>
    </row>
    <row r="2928" spans="1:3">
      <c r="A2928" t="str">
        <f>Communes_HDF!A2928</f>
        <v>62838</v>
      </c>
      <c r="B2928" t="str">
        <f>Communes_HDF!B2928</f>
        <v>Vaulx</v>
      </c>
      <c r="C2928" t="str">
        <f>_xlfn.XLOOKUP(A2928, INSEE_Communes!$A$2:$A$3783, INSEE_Communes!$F$2:$F$3783, "code introuvable")</f>
        <v>non publié</v>
      </c>
    </row>
    <row r="2929" spans="1:3">
      <c r="A2929" t="str">
        <f>Communes_HDF!A2929</f>
        <v>62839</v>
      </c>
      <c r="B2929" t="str">
        <f>Communes_HDF!B2929</f>
        <v>Vaulx-Vraucourt</v>
      </c>
      <c r="C2929" t="str">
        <f>_xlfn.XLOOKUP(A2929, INSEE_Communes!$A$2:$A$3783, INSEE_Communes!$F$2:$F$3783, "code introuvable")</f>
        <v>non publié</v>
      </c>
    </row>
    <row r="2930" spans="1:3">
      <c r="A2930" t="str">
        <f>Communes_HDF!A2930</f>
        <v>62842</v>
      </c>
      <c r="B2930" t="str">
        <f>Communes_HDF!B2930</f>
        <v>Vendin-le-Vieil</v>
      </c>
      <c r="C2930">
        <f>_xlfn.XLOOKUP(A2930, INSEE_Communes!$A$2:$A$3783, INSEE_Communes!$F$2:$F$3783, "code introuvable")</f>
        <v>20</v>
      </c>
    </row>
    <row r="2931" spans="1:3">
      <c r="A2931" t="str">
        <f>Communes_HDF!A2931</f>
        <v>62841</v>
      </c>
      <c r="B2931" t="str">
        <f>Communes_HDF!B2931</f>
        <v>Vendin-lès-Béthune</v>
      </c>
      <c r="C2931">
        <f>_xlfn.XLOOKUP(A2931, INSEE_Communes!$A$2:$A$3783, INSEE_Communes!$F$2:$F$3783, "code introuvable")</f>
        <v>12</v>
      </c>
    </row>
    <row r="2932" spans="1:3">
      <c r="A2932" t="str">
        <f>Communes_HDF!A2932</f>
        <v>62843</v>
      </c>
      <c r="B2932" t="str">
        <f>Communes_HDF!B2932</f>
        <v>Verchin</v>
      </c>
      <c r="C2932" t="str">
        <f>_xlfn.XLOOKUP(A2932, INSEE_Communes!$A$2:$A$3783, INSEE_Communes!$F$2:$F$3783, "code introuvable")</f>
        <v>non publié</v>
      </c>
    </row>
    <row r="2933" spans="1:3">
      <c r="A2933" t="str">
        <f>Communes_HDF!A2933</f>
        <v>62844</v>
      </c>
      <c r="B2933" t="str">
        <f>Communes_HDF!B2933</f>
        <v>Verchocq</v>
      </c>
      <c r="C2933" t="str">
        <f>_xlfn.XLOOKUP(A2933, INSEE_Communes!$A$2:$A$3783, INSEE_Communes!$F$2:$F$3783, "code introuvable")</f>
        <v>non publié</v>
      </c>
    </row>
    <row r="2934" spans="1:3">
      <c r="A2934" t="str">
        <f>Communes_HDF!A2934</f>
        <v>62845</v>
      </c>
      <c r="B2934" t="str">
        <f>Communes_HDF!B2934</f>
        <v>Verlincthun</v>
      </c>
      <c r="C2934" t="str">
        <f>_xlfn.XLOOKUP(A2934, INSEE_Communes!$A$2:$A$3783, INSEE_Communes!$F$2:$F$3783, "code introuvable")</f>
        <v>non publié</v>
      </c>
    </row>
    <row r="2935" spans="1:3">
      <c r="A2935" t="str">
        <f>Communes_HDF!A2935</f>
        <v>62846</v>
      </c>
      <c r="B2935" t="str">
        <f>Communes_HDF!B2935</f>
        <v>Vermelles</v>
      </c>
      <c r="C2935">
        <f>_xlfn.XLOOKUP(A2935, INSEE_Communes!$A$2:$A$3783, INSEE_Communes!$F$2:$F$3783, "code introuvable")</f>
        <v>18</v>
      </c>
    </row>
    <row r="2936" spans="1:3">
      <c r="A2936" t="str">
        <f>Communes_HDF!A2936</f>
        <v>62847</v>
      </c>
      <c r="B2936" t="str">
        <f>Communes_HDF!B2936</f>
        <v>Verquigneul</v>
      </c>
      <c r="C2936" t="str">
        <f>_xlfn.XLOOKUP(A2936, INSEE_Communes!$A$2:$A$3783, INSEE_Communes!$F$2:$F$3783, "code introuvable")</f>
        <v>non publié</v>
      </c>
    </row>
    <row r="2937" spans="1:3">
      <c r="A2937" t="str">
        <f>Communes_HDF!A2937</f>
        <v>62848</v>
      </c>
      <c r="B2937" t="str">
        <f>Communes_HDF!B2937</f>
        <v>Verquin</v>
      </c>
      <c r="C2937">
        <f>_xlfn.XLOOKUP(A2937, INSEE_Communes!$A$2:$A$3783, INSEE_Communes!$F$2:$F$3783, "code introuvable")</f>
        <v>15</v>
      </c>
    </row>
    <row r="2938" spans="1:3">
      <c r="A2938" t="str">
        <f>Communes_HDF!A2938</f>
        <v>62849</v>
      </c>
      <c r="B2938" t="str">
        <f>Communes_HDF!B2938</f>
        <v>Verton</v>
      </c>
      <c r="C2938">
        <f>_xlfn.XLOOKUP(A2938, INSEE_Communes!$A$2:$A$3783, INSEE_Communes!$F$2:$F$3783, "code introuvable")</f>
        <v>8</v>
      </c>
    </row>
    <row r="2939" spans="1:3">
      <c r="A2939" t="str">
        <f>Communes_HDF!A2939</f>
        <v>62850</v>
      </c>
      <c r="B2939" t="str">
        <f>Communes_HDF!B2939</f>
        <v>Vieil-Hesdin</v>
      </c>
      <c r="C2939" t="str">
        <f>_xlfn.XLOOKUP(A2939, INSEE_Communes!$A$2:$A$3783, INSEE_Communes!$F$2:$F$3783, "code introuvable")</f>
        <v>non publié</v>
      </c>
    </row>
    <row r="2940" spans="1:3">
      <c r="A2940" t="str">
        <f>Communes_HDF!A2940</f>
        <v>62853</v>
      </c>
      <c r="B2940" t="str">
        <f>Communes_HDF!B2940</f>
        <v>Vieil-Moutier</v>
      </c>
      <c r="C2940" t="str">
        <f>_xlfn.XLOOKUP(A2940, INSEE_Communes!$A$2:$A$3783, INSEE_Communes!$F$2:$F$3783, "code introuvable")</f>
        <v>non publié</v>
      </c>
    </row>
    <row r="2941" spans="1:3">
      <c r="A2941" t="str">
        <f>Communes_HDF!A2941</f>
        <v>62851</v>
      </c>
      <c r="B2941" t="str">
        <f>Communes_HDF!B2941</f>
        <v>Vieille-Chapelle</v>
      </c>
      <c r="C2941" t="str">
        <f>_xlfn.XLOOKUP(A2941, INSEE_Communes!$A$2:$A$3783, INSEE_Communes!$F$2:$F$3783, "code introuvable")</f>
        <v>non publié</v>
      </c>
    </row>
    <row r="2942" spans="1:3">
      <c r="A2942" t="str">
        <f>Communes_HDF!A2942</f>
        <v>62852</v>
      </c>
      <c r="B2942" t="str">
        <f>Communes_HDF!B2942</f>
        <v>Vieille-Église</v>
      </c>
      <c r="C2942" t="str">
        <f>_xlfn.XLOOKUP(A2942, INSEE_Communes!$A$2:$A$3783, INSEE_Communes!$F$2:$F$3783, "code introuvable")</f>
        <v>non publié</v>
      </c>
    </row>
    <row r="2943" spans="1:3">
      <c r="A2943" t="str">
        <f>Communes_HDF!A2943</f>
        <v>62856</v>
      </c>
      <c r="B2943" t="str">
        <f>Communes_HDF!B2943</f>
        <v>Villers-Brûlin</v>
      </c>
      <c r="C2943" t="str">
        <f>_xlfn.XLOOKUP(A2943, INSEE_Communes!$A$2:$A$3783, INSEE_Communes!$F$2:$F$3783, "code introuvable")</f>
        <v>non publié</v>
      </c>
    </row>
    <row r="2944" spans="1:3">
      <c r="A2944" t="str">
        <f>Communes_HDF!A2944</f>
        <v>62857</v>
      </c>
      <c r="B2944" t="str">
        <f>Communes_HDF!B2944</f>
        <v>Villers-Châtel</v>
      </c>
      <c r="C2944" t="str">
        <f>_xlfn.XLOOKUP(A2944, INSEE_Communes!$A$2:$A$3783, INSEE_Communes!$F$2:$F$3783, "code introuvable")</f>
        <v>non publié</v>
      </c>
    </row>
    <row r="2945" spans="1:3">
      <c r="A2945" t="str">
        <f>Communes_HDF!A2945</f>
        <v>62860</v>
      </c>
      <c r="B2945" t="str">
        <f>Communes_HDF!B2945</f>
        <v>Villers-Sir-Simon</v>
      </c>
      <c r="C2945" t="str">
        <f>_xlfn.XLOOKUP(A2945, INSEE_Communes!$A$2:$A$3783, INSEE_Communes!$F$2:$F$3783, "code introuvable")</f>
        <v>non publié</v>
      </c>
    </row>
    <row r="2946" spans="1:3">
      <c r="A2946" t="str">
        <f>Communes_HDF!A2946</f>
        <v>62854</v>
      </c>
      <c r="B2946" t="str">
        <f>Communes_HDF!B2946</f>
        <v>Villers-au-Bois</v>
      </c>
      <c r="C2946" t="str">
        <f>_xlfn.XLOOKUP(A2946, INSEE_Communes!$A$2:$A$3783, INSEE_Communes!$F$2:$F$3783, "code introuvable")</f>
        <v>non publié</v>
      </c>
    </row>
    <row r="2947" spans="1:3">
      <c r="A2947" t="str">
        <f>Communes_HDF!A2947</f>
        <v>62855</v>
      </c>
      <c r="B2947" t="str">
        <f>Communes_HDF!B2947</f>
        <v>Villers-au-Flos</v>
      </c>
      <c r="C2947" t="str">
        <f>_xlfn.XLOOKUP(A2947, INSEE_Communes!$A$2:$A$3783, INSEE_Communes!$F$2:$F$3783, "code introuvable")</f>
        <v>non publié</v>
      </c>
    </row>
    <row r="2948" spans="1:3">
      <c r="A2948" t="str">
        <f>Communes_HDF!A2948</f>
        <v>62859</v>
      </c>
      <c r="B2948" t="str">
        <f>Communes_HDF!B2948</f>
        <v>Villers-l'Hôpital</v>
      </c>
      <c r="C2948" t="str">
        <f>_xlfn.XLOOKUP(A2948, INSEE_Communes!$A$2:$A$3783, INSEE_Communes!$F$2:$F$3783, "code introuvable")</f>
        <v>non publié</v>
      </c>
    </row>
    <row r="2949" spans="1:3">
      <c r="A2949" t="str">
        <f>Communes_HDF!A2949</f>
        <v>62858</v>
      </c>
      <c r="B2949" t="str">
        <f>Communes_HDF!B2949</f>
        <v>Villers-lès-Cagnicourt</v>
      </c>
      <c r="C2949" t="str">
        <f>_xlfn.XLOOKUP(A2949, INSEE_Communes!$A$2:$A$3783, INSEE_Communes!$F$2:$F$3783, "code introuvable")</f>
        <v>non publié</v>
      </c>
    </row>
    <row r="2950" spans="1:3">
      <c r="A2950" t="str">
        <f>Communes_HDF!A2950</f>
        <v>62861</v>
      </c>
      <c r="B2950" t="str">
        <f>Communes_HDF!B2950</f>
        <v>Vimy</v>
      </c>
      <c r="C2950">
        <f>_xlfn.XLOOKUP(A2950, INSEE_Communes!$A$2:$A$3783, INSEE_Communes!$F$2:$F$3783, "code introuvable")</f>
        <v>8</v>
      </c>
    </row>
    <row r="2951" spans="1:3">
      <c r="A2951" t="str">
        <f>Communes_HDF!A2951</f>
        <v>62862</v>
      </c>
      <c r="B2951" t="str">
        <f>Communes_HDF!B2951</f>
        <v>Vincly</v>
      </c>
      <c r="C2951" t="str">
        <f>_xlfn.XLOOKUP(A2951, INSEE_Communes!$A$2:$A$3783, INSEE_Communes!$F$2:$F$3783, "code introuvable")</f>
        <v>non publié</v>
      </c>
    </row>
    <row r="2952" spans="1:3">
      <c r="A2952" t="str">
        <f>Communes_HDF!A2952</f>
        <v>62863</v>
      </c>
      <c r="B2952" t="str">
        <f>Communes_HDF!B2952</f>
        <v>Violaines</v>
      </c>
      <c r="C2952">
        <f>_xlfn.XLOOKUP(A2952, INSEE_Communes!$A$2:$A$3783, INSEE_Communes!$F$2:$F$3783, "code introuvable")</f>
        <v>10</v>
      </c>
    </row>
    <row r="2953" spans="1:3">
      <c r="A2953" t="str">
        <f>Communes_HDF!A2953</f>
        <v>62864</v>
      </c>
      <c r="B2953" t="str">
        <f>Communes_HDF!B2953</f>
        <v>Vis-en-Artois</v>
      </c>
      <c r="C2953" t="str">
        <f>_xlfn.XLOOKUP(A2953, INSEE_Communes!$A$2:$A$3783, INSEE_Communes!$F$2:$F$3783, "code introuvable")</f>
        <v>non publié</v>
      </c>
    </row>
    <row r="2954" spans="1:3">
      <c r="A2954" t="str">
        <f>Communes_HDF!A2954</f>
        <v>62865</v>
      </c>
      <c r="B2954" t="str">
        <f>Communes_HDF!B2954</f>
        <v>Vitry-en-Artois</v>
      </c>
      <c r="C2954">
        <f>_xlfn.XLOOKUP(A2954, INSEE_Communes!$A$2:$A$3783, INSEE_Communes!$F$2:$F$3783, "code introuvable")</f>
        <v>16</v>
      </c>
    </row>
    <row r="2955" spans="1:3">
      <c r="A2955" t="str">
        <f>Communes_HDF!A2955</f>
        <v>62840</v>
      </c>
      <c r="B2955" t="str">
        <f>Communes_HDF!B2955</f>
        <v>Vélu</v>
      </c>
      <c r="C2955" t="str">
        <f>_xlfn.XLOOKUP(A2955, INSEE_Communes!$A$2:$A$3783, INSEE_Communes!$F$2:$F$3783, "code introuvable")</f>
        <v>non publié</v>
      </c>
    </row>
    <row r="2956" spans="1:3">
      <c r="A2956" t="str">
        <f>Communes_HDF!A2956</f>
        <v>62866</v>
      </c>
      <c r="B2956" t="str">
        <f>Communes_HDF!B2956</f>
        <v>Waben</v>
      </c>
      <c r="C2956" t="str">
        <f>_xlfn.XLOOKUP(A2956, INSEE_Communes!$A$2:$A$3783, INSEE_Communes!$F$2:$F$3783, "code introuvable")</f>
        <v>non publié</v>
      </c>
    </row>
    <row r="2957" spans="1:3">
      <c r="A2957" t="str">
        <f>Communes_HDF!A2957</f>
        <v>62867</v>
      </c>
      <c r="B2957" t="str">
        <f>Communes_HDF!B2957</f>
        <v>Wacquinghen</v>
      </c>
      <c r="C2957" t="str">
        <f>_xlfn.XLOOKUP(A2957, INSEE_Communes!$A$2:$A$3783, INSEE_Communes!$F$2:$F$3783, "code introuvable")</f>
        <v>non publié</v>
      </c>
    </row>
    <row r="2958" spans="1:3">
      <c r="A2958" t="str">
        <f>Communes_HDF!A2958</f>
        <v>62868</v>
      </c>
      <c r="B2958" t="str">
        <f>Communes_HDF!B2958</f>
        <v>Wail</v>
      </c>
      <c r="C2958" t="str">
        <f>_xlfn.XLOOKUP(A2958, INSEE_Communes!$A$2:$A$3783, INSEE_Communes!$F$2:$F$3783, "code introuvable")</f>
        <v>non publié</v>
      </c>
    </row>
    <row r="2959" spans="1:3">
      <c r="A2959" t="str">
        <f>Communes_HDF!A2959</f>
        <v>62869</v>
      </c>
      <c r="B2959" t="str">
        <f>Communes_HDF!B2959</f>
        <v>Wailly</v>
      </c>
      <c r="C2959" t="str">
        <f>_xlfn.XLOOKUP(A2959, INSEE_Communes!$A$2:$A$3783, INSEE_Communes!$F$2:$F$3783, "code introuvable")</f>
        <v>non publié</v>
      </c>
    </row>
    <row r="2960" spans="1:3">
      <c r="A2960" t="str">
        <f>Communes_HDF!A2960</f>
        <v>62870</v>
      </c>
      <c r="B2960" t="str">
        <f>Communes_HDF!B2960</f>
        <v>Wailly-Beaucamp</v>
      </c>
      <c r="C2960" t="str">
        <f>_xlfn.XLOOKUP(A2960, INSEE_Communes!$A$2:$A$3783, INSEE_Communes!$F$2:$F$3783, "code introuvable")</f>
        <v>non publié</v>
      </c>
    </row>
    <row r="2961" spans="1:3">
      <c r="A2961" t="str">
        <f>Communes_HDF!A2961</f>
        <v>62871</v>
      </c>
      <c r="B2961" t="str">
        <f>Communes_HDF!B2961</f>
        <v>Wambercourt</v>
      </c>
      <c r="C2961" t="str">
        <f>_xlfn.XLOOKUP(A2961, INSEE_Communes!$A$2:$A$3783, INSEE_Communes!$F$2:$F$3783, "code introuvable")</f>
        <v>non publié</v>
      </c>
    </row>
    <row r="2962" spans="1:3">
      <c r="A2962" t="str">
        <f>Communes_HDF!A2962</f>
        <v>62872</v>
      </c>
      <c r="B2962" t="str">
        <f>Communes_HDF!B2962</f>
        <v>Wamin</v>
      </c>
      <c r="C2962" t="str">
        <f>_xlfn.XLOOKUP(A2962, INSEE_Communes!$A$2:$A$3783, INSEE_Communes!$F$2:$F$3783, "code introuvable")</f>
        <v>non publié</v>
      </c>
    </row>
    <row r="2963" spans="1:3">
      <c r="A2963" t="str">
        <f>Communes_HDF!A2963</f>
        <v>62873</v>
      </c>
      <c r="B2963" t="str">
        <f>Communes_HDF!B2963</f>
        <v>Wancourt</v>
      </c>
      <c r="C2963" t="str">
        <f>_xlfn.XLOOKUP(A2963, INSEE_Communes!$A$2:$A$3783, INSEE_Communes!$F$2:$F$3783, "code introuvable")</f>
        <v>non publié</v>
      </c>
    </row>
    <row r="2964" spans="1:3">
      <c r="A2964" t="str">
        <f>Communes_HDF!A2964</f>
        <v>62874</v>
      </c>
      <c r="B2964" t="str">
        <f>Communes_HDF!B2964</f>
        <v>Wanquetin</v>
      </c>
      <c r="C2964" t="str">
        <f>_xlfn.XLOOKUP(A2964, INSEE_Communes!$A$2:$A$3783, INSEE_Communes!$F$2:$F$3783, "code introuvable")</f>
        <v>non publié</v>
      </c>
    </row>
    <row r="2965" spans="1:3">
      <c r="A2965" t="str">
        <f>Communes_HDF!A2965</f>
        <v>62875</v>
      </c>
      <c r="B2965" t="str">
        <f>Communes_HDF!B2965</f>
        <v>Wardrecques</v>
      </c>
      <c r="C2965" t="str">
        <f>_xlfn.XLOOKUP(A2965, INSEE_Communes!$A$2:$A$3783, INSEE_Communes!$F$2:$F$3783, "code introuvable")</f>
        <v>non publié</v>
      </c>
    </row>
    <row r="2966" spans="1:3">
      <c r="A2966" t="str">
        <f>Communes_HDF!A2966</f>
        <v>62876</v>
      </c>
      <c r="B2966" t="str">
        <f>Communes_HDF!B2966</f>
        <v>Warlencourt-Eaucourt</v>
      </c>
      <c r="C2966" t="str">
        <f>_xlfn.XLOOKUP(A2966, INSEE_Communes!$A$2:$A$3783, INSEE_Communes!$F$2:$F$3783, "code introuvable")</f>
        <v>non publié</v>
      </c>
    </row>
    <row r="2967" spans="1:3">
      <c r="A2967" t="str">
        <f>Communes_HDF!A2967</f>
        <v>62877</v>
      </c>
      <c r="B2967" t="str">
        <f>Communes_HDF!B2967</f>
        <v>Warlincourt-lès-Pas</v>
      </c>
      <c r="C2967" t="str">
        <f>_xlfn.XLOOKUP(A2967, INSEE_Communes!$A$2:$A$3783, INSEE_Communes!$F$2:$F$3783, "code introuvable")</f>
        <v>non publié</v>
      </c>
    </row>
    <row r="2968" spans="1:3">
      <c r="A2968" t="str">
        <f>Communes_HDF!A2968</f>
        <v>62878</v>
      </c>
      <c r="B2968" t="str">
        <f>Communes_HDF!B2968</f>
        <v>Warlus</v>
      </c>
      <c r="C2968" t="str">
        <f>_xlfn.XLOOKUP(A2968, INSEE_Communes!$A$2:$A$3783, INSEE_Communes!$F$2:$F$3783, "code introuvable")</f>
        <v>non publié</v>
      </c>
    </row>
    <row r="2969" spans="1:3">
      <c r="A2969" t="str">
        <f>Communes_HDF!A2969</f>
        <v>62879</v>
      </c>
      <c r="B2969" t="str">
        <f>Communes_HDF!B2969</f>
        <v>Warluzel</v>
      </c>
      <c r="C2969" t="str">
        <f>_xlfn.XLOOKUP(A2969, INSEE_Communes!$A$2:$A$3783, INSEE_Communes!$F$2:$F$3783, "code introuvable")</f>
        <v>non publié</v>
      </c>
    </row>
    <row r="2970" spans="1:3">
      <c r="A2970" t="str">
        <f>Communes_HDF!A2970</f>
        <v>62883</v>
      </c>
      <c r="B2970" t="str">
        <f>Communes_HDF!B2970</f>
        <v>Wavrans-sur-Ternoise</v>
      </c>
      <c r="C2970" t="str">
        <f>_xlfn.XLOOKUP(A2970, INSEE_Communes!$A$2:$A$3783, INSEE_Communes!$F$2:$F$3783, "code introuvable")</f>
        <v>non publié</v>
      </c>
    </row>
    <row r="2971" spans="1:3">
      <c r="A2971" t="str">
        <f>Communes_HDF!A2971</f>
        <v>62882</v>
      </c>
      <c r="B2971" t="str">
        <f>Communes_HDF!B2971</f>
        <v>Wavrans-sur-l'Aa</v>
      </c>
      <c r="C2971" t="str">
        <f>_xlfn.XLOOKUP(A2971, INSEE_Communes!$A$2:$A$3783, INSEE_Communes!$F$2:$F$3783, "code introuvable")</f>
        <v>non publié</v>
      </c>
    </row>
    <row r="2972" spans="1:3">
      <c r="A2972" t="str">
        <f>Communes_HDF!A2972</f>
        <v>62885</v>
      </c>
      <c r="B2972" t="str">
        <f>Communes_HDF!B2972</f>
        <v>Westrehem</v>
      </c>
      <c r="C2972" t="str">
        <f>_xlfn.XLOOKUP(A2972, INSEE_Communes!$A$2:$A$3783, INSEE_Communes!$F$2:$F$3783, "code introuvable")</f>
        <v>non publié</v>
      </c>
    </row>
    <row r="2973" spans="1:3">
      <c r="A2973" t="str">
        <f>Communes_HDF!A2973</f>
        <v>62886</v>
      </c>
      <c r="B2973" t="str">
        <f>Communes_HDF!B2973</f>
        <v>Wicquinghem</v>
      </c>
      <c r="C2973" t="str">
        <f>_xlfn.XLOOKUP(A2973, INSEE_Communes!$A$2:$A$3783, INSEE_Communes!$F$2:$F$3783, "code introuvable")</f>
        <v>non publié</v>
      </c>
    </row>
    <row r="2974" spans="1:3">
      <c r="A2974" t="str">
        <f>Communes_HDF!A2974</f>
        <v>62887</v>
      </c>
      <c r="B2974" t="str">
        <f>Communes_HDF!B2974</f>
        <v>Widehem</v>
      </c>
      <c r="C2974" t="str">
        <f>_xlfn.XLOOKUP(A2974, INSEE_Communes!$A$2:$A$3783, INSEE_Communes!$F$2:$F$3783, "code introuvable")</f>
        <v>non publié</v>
      </c>
    </row>
    <row r="2975" spans="1:3">
      <c r="A2975" t="str">
        <f>Communes_HDF!A2975</f>
        <v>62889</v>
      </c>
      <c r="B2975" t="str">
        <f>Communes_HDF!B2975</f>
        <v>Wierre-Effroy</v>
      </c>
      <c r="C2975" t="str">
        <f>_xlfn.XLOOKUP(A2975, INSEE_Communes!$A$2:$A$3783, INSEE_Communes!$F$2:$F$3783, "code introuvable")</f>
        <v>non publié</v>
      </c>
    </row>
    <row r="2976" spans="1:3">
      <c r="A2976" t="str">
        <f>Communes_HDF!A2976</f>
        <v>62888</v>
      </c>
      <c r="B2976" t="str">
        <f>Communes_HDF!B2976</f>
        <v>Wierre-au-Bois</v>
      </c>
      <c r="C2976" t="str">
        <f>_xlfn.XLOOKUP(A2976, INSEE_Communes!$A$2:$A$3783, INSEE_Communes!$F$2:$F$3783, "code introuvable")</f>
        <v>non publié</v>
      </c>
    </row>
    <row r="2977" spans="1:3">
      <c r="A2977" t="str">
        <f>Communes_HDF!A2977</f>
        <v>62890</v>
      </c>
      <c r="B2977" t="str">
        <f>Communes_HDF!B2977</f>
        <v>Willeman</v>
      </c>
      <c r="C2977" t="str">
        <f>_xlfn.XLOOKUP(A2977, INSEE_Communes!$A$2:$A$3783, INSEE_Communes!$F$2:$F$3783, "code introuvable")</f>
        <v>non publié</v>
      </c>
    </row>
    <row r="2978" spans="1:3">
      <c r="A2978" t="str">
        <f>Communes_HDF!A2978</f>
        <v>62891</v>
      </c>
      <c r="B2978" t="str">
        <f>Communes_HDF!B2978</f>
        <v>Willencourt</v>
      </c>
      <c r="C2978" t="str">
        <f>_xlfn.XLOOKUP(A2978, INSEE_Communes!$A$2:$A$3783, INSEE_Communes!$F$2:$F$3783, "code introuvable")</f>
        <v>non publié</v>
      </c>
    </row>
    <row r="2979" spans="1:3">
      <c r="A2979" t="str">
        <f>Communes_HDF!A2979</f>
        <v>62892</v>
      </c>
      <c r="B2979" t="str">
        <f>Communes_HDF!B2979</f>
        <v>Willerval</v>
      </c>
      <c r="C2979" t="str">
        <f>_xlfn.XLOOKUP(A2979, INSEE_Communes!$A$2:$A$3783, INSEE_Communes!$F$2:$F$3783, "code introuvable")</f>
        <v>non publié</v>
      </c>
    </row>
    <row r="2980" spans="1:3">
      <c r="A2980" t="str">
        <f>Communes_HDF!A2980</f>
        <v>62893</v>
      </c>
      <c r="B2980" t="str">
        <f>Communes_HDF!B2980</f>
        <v>Wimereux</v>
      </c>
      <c r="C2980">
        <f>_xlfn.XLOOKUP(A2980, INSEE_Communes!$A$2:$A$3783, INSEE_Communes!$F$2:$F$3783, "code introuvable")</f>
        <v>13</v>
      </c>
    </row>
    <row r="2981" spans="1:3">
      <c r="A2981" t="str">
        <f>Communes_HDF!A2981</f>
        <v>62894</v>
      </c>
      <c r="B2981" t="str">
        <f>Communes_HDF!B2981</f>
        <v>Wimille</v>
      </c>
      <c r="C2981">
        <f>_xlfn.XLOOKUP(A2981, INSEE_Communes!$A$2:$A$3783, INSEE_Communes!$F$2:$F$3783, "code introuvable")</f>
        <v>15</v>
      </c>
    </row>
    <row r="2982" spans="1:3">
      <c r="A2982" t="str">
        <f>Communes_HDF!A2982</f>
        <v>62895</v>
      </c>
      <c r="B2982" t="str">
        <f>Communes_HDF!B2982</f>
        <v>Wingles</v>
      </c>
      <c r="C2982">
        <f>_xlfn.XLOOKUP(A2982, INSEE_Communes!$A$2:$A$3783, INSEE_Communes!$F$2:$F$3783, "code introuvable")</f>
        <v>23</v>
      </c>
    </row>
    <row r="2983" spans="1:3">
      <c r="A2983" t="str">
        <f>Communes_HDF!A2983</f>
        <v>62896</v>
      </c>
      <c r="B2983" t="str">
        <f>Communes_HDF!B2983</f>
        <v>Wirwignes</v>
      </c>
      <c r="C2983" t="str">
        <f>_xlfn.XLOOKUP(A2983, INSEE_Communes!$A$2:$A$3783, INSEE_Communes!$F$2:$F$3783, "code introuvable")</f>
        <v>non publié</v>
      </c>
    </row>
    <row r="2984" spans="1:3">
      <c r="A2984" t="str">
        <f>Communes_HDF!A2984</f>
        <v>62897</v>
      </c>
      <c r="B2984" t="str">
        <f>Communes_HDF!B2984</f>
        <v>Wismes</v>
      </c>
      <c r="C2984" t="str">
        <f>_xlfn.XLOOKUP(A2984, INSEE_Communes!$A$2:$A$3783, INSEE_Communes!$F$2:$F$3783, "code introuvable")</f>
        <v>non publié</v>
      </c>
    </row>
    <row r="2985" spans="1:3">
      <c r="A2985" t="str">
        <f>Communes_HDF!A2985</f>
        <v>62898</v>
      </c>
      <c r="B2985" t="str">
        <f>Communes_HDF!B2985</f>
        <v>Wisques</v>
      </c>
      <c r="C2985" t="str">
        <f>_xlfn.XLOOKUP(A2985, INSEE_Communes!$A$2:$A$3783, INSEE_Communes!$F$2:$F$3783, "code introuvable")</f>
        <v>non publié</v>
      </c>
    </row>
    <row r="2986" spans="1:3">
      <c r="A2986" t="str">
        <f>Communes_HDF!A2986</f>
        <v>62899</v>
      </c>
      <c r="B2986" t="str">
        <f>Communes_HDF!B2986</f>
        <v>Wissant</v>
      </c>
      <c r="C2986" t="str">
        <f>_xlfn.XLOOKUP(A2986, INSEE_Communes!$A$2:$A$3783, INSEE_Communes!$F$2:$F$3783, "code introuvable")</f>
        <v>non publié</v>
      </c>
    </row>
    <row r="2987" spans="1:3">
      <c r="A2987" t="str">
        <f>Communes_HDF!A2987</f>
        <v>62900</v>
      </c>
      <c r="B2987" t="str">
        <f>Communes_HDF!B2987</f>
        <v>Witternesse</v>
      </c>
      <c r="C2987" t="str">
        <f>_xlfn.XLOOKUP(A2987, INSEE_Communes!$A$2:$A$3783, INSEE_Communes!$F$2:$F$3783, "code introuvable")</f>
        <v>non publié</v>
      </c>
    </row>
    <row r="2988" spans="1:3">
      <c r="A2988" t="str">
        <f>Communes_HDF!A2988</f>
        <v>62901</v>
      </c>
      <c r="B2988" t="str">
        <f>Communes_HDF!B2988</f>
        <v>Wittes</v>
      </c>
      <c r="C2988" t="str">
        <f>_xlfn.XLOOKUP(A2988, INSEE_Communes!$A$2:$A$3783, INSEE_Communes!$F$2:$F$3783, "code introuvable")</f>
        <v>non publié</v>
      </c>
    </row>
    <row r="2989" spans="1:3">
      <c r="A2989" t="str">
        <f>Communes_HDF!A2989</f>
        <v>62902</v>
      </c>
      <c r="B2989" t="str">
        <f>Communes_HDF!B2989</f>
        <v>Wizernes</v>
      </c>
      <c r="C2989">
        <f>_xlfn.XLOOKUP(A2989, INSEE_Communes!$A$2:$A$3783, INSEE_Communes!$F$2:$F$3783, "code introuvable")</f>
        <v>19</v>
      </c>
    </row>
    <row r="2990" spans="1:3">
      <c r="A2990" t="str">
        <f>Communes_HDF!A2990</f>
        <v>62909</v>
      </c>
      <c r="B2990" t="str">
        <f>Communes_HDF!B2990</f>
        <v>Ytres</v>
      </c>
      <c r="C2990" t="str">
        <f>_xlfn.XLOOKUP(A2990, INSEE_Communes!$A$2:$A$3783, INSEE_Communes!$F$2:$F$3783, "code introuvable")</f>
        <v>non publié</v>
      </c>
    </row>
    <row r="2991" spans="1:3">
      <c r="A2991" t="str">
        <f>Communes_HDF!A2991</f>
        <v>62903</v>
      </c>
      <c r="B2991" t="str">
        <f>Communes_HDF!B2991</f>
        <v>Zoteux</v>
      </c>
      <c r="C2991" t="str">
        <f>_xlfn.XLOOKUP(A2991, INSEE_Communes!$A$2:$A$3783, INSEE_Communes!$F$2:$F$3783, "code introuvable")</f>
        <v>non publié</v>
      </c>
    </row>
    <row r="2992" spans="1:3">
      <c r="A2992" t="str">
        <f>Communes_HDF!A2992</f>
        <v>62904</v>
      </c>
      <c r="B2992" t="str">
        <f>Communes_HDF!B2992</f>
        <v>Zouafques</v>
      </c>
      <c r="C2992" t="str">
        <f>_xlfn.XLOOKUP(A2992, INSEE_Communes!$A$2:$A$3783, INSEE_Communes!$F$2:$F$3783, "code introuvable")</f>
        <v>non publié</v>
      </c>
    </row>
    <row r="2993" spans="1:3">
      <c r="A2993" t="str">
        <f>Communes_HDF!A2993</f>
        <v>62905</v>
      </c>
      <c r="B2993" t="str">
        <f>Communes_HDF!B2993</f>
        <v>Zudausques</v>
      </c>
      <c r="C2993" t="str">
        <f>_xlfn.XLOOKUP(A2993, INSEE_Communes!$A$2:$A$3783, INSEE_Communes!$F$2:$F$3783, "code introuvable")</f>
        <v>non publié</v>
      </c>
    </row>
    <row r="2994" spans="1:3">
      <c r="A2994" t="str">
        <f>Communes_HDF!A2994</f>
        <v>62906</v>
      </c>
      <c r="B2994" t="str">
        <f>Communes_HDF!B2994</f>
        <v>Zutkerque</v>
      </c>
      <c r="C2994" t="str">
        <f>_xlfn.XLOOKUP(A2994, INSEE_Communes!$A$2:$A$3783, INSEE_Communes!$F$2:$F$3783, "code introuvable")</f>
        <v>non publié</v>
      </c>
    </row>
    <row r="2995" spans="1:3">
      <c r="A2995" t="str">
        <f>Communes_HDF!A2995</f>
        <v>62282</v>
      </c>
      <c r="B2995" t="str">
        <f>Communes_HDF!B2995</f>
        <v>Éclimeux</v>
      </c>
      <c r="C2995" t="str">
        <f>_xlfn.XLOOKUP(A2995, INSEE_Communes!$A$2:$A$3783, INSEE_Communes!$F$2:$F$3783, "code introuvable")</f>
        <v>non publié</v>
      </c>
    </row>
    <row r="2996" spans="1:3">
      <c r="A2996" t="str">
        <f>Communes_HDF!A2996</f>
        <v>62283</v>
      </c>
      <c r="B2996" t="str">
        <f>Communes_HDF!B2996</f>
        <v>Écoivres</v>
      </c>
      <c r="C2996" t="str">
        <f>_xlfn.XLOOKUP(A2996, INSEE_Communes!$A$2:$A$3783, INSEE_Communes!$F$2:$F$3783, "code introuvable")</f>
        <v>non publié</v>
      </c>
    </row>
    <row r="2997" spans="1:3">
      <c r="A2997" t="str">
        <f>Communes_HDF!A2997</f>
        <v>62284</v>
      </c>
      <c r="B2997" t="str">
        <f>Communes_HDF!B2997</f>
        <v>Écourt-Saint-Quentin</v>
      </c>
      <c r="C2997" t="str">
        <f>_xlfn.XLOOKUP(A2997, INSEE_Communes!$A$2:$A$3783, INSEE_Communes!$F$2:$F$3783, "code introuvable")</f>
        <v>non publié</v>
      </c>
    </row>
    <row r="2998" spans="1:3">
      <c r="A2998" t="str">
        <f>Communes_HDF!A2998</f>
        <v>62285</v>
      </c>
      <c r="B2998" t="str">
        <f>Communes_HDF!B2998</f>
        <v>Écoust-Saint-Mein</v>
      </c>
      <c r="C2998" t="str">
        <f>_xlfn.XLOOKUP(A2998, INSEE_Communes!$A$2:$A$3783, INSEE_Communes!$F$2:$F$3783, "code introuvable")</f>
        <v>non publié</v>
      </c>
    </row>
    <row r="2999" spans="1:3">
      <c r="A2999" t="str">
        <f>Communes_HDF!A2999</f>
        <v>62289</v>
      </c>
      <c r="B2999" t="str">
        <f>Communes_HDF!B2999</f>
        <v>Écuires</v>
      </c>
      <c r="C2999" t="str">
        <f>_xlfn.XLOOKUP(A2999, INSEE_Communes!$A$2:$A$3783, INSEE_Communes!$F$2:$F$3783, "code introuvable")</f>
        <v>non publié</v>
      </c>
    </row>
    <row r="3000" spans="1:3">
      <c r="A3000" t="str">
        <f>Communes_HDF!A3000</f>
        <v>62290</v>
      </c>
      <c r="B3000" t="str">
        <f>Communes_HDF!B3000</f>
        <v>Écurie</v>
      </c>
      <c r="C3000" t="str">
        <f>_xlfn.XLOOKUP(A3000, INSEE_Communes!$A$2:$A$3783, INSEE_Communes!$F$2:$F$3783, "code introuvable")</f>
        <v>non publié</v>
      </c>
    </row>
    <row r="3001" spans="1:3">
      <c r="A3001" t="str">
        <f>Communes_HDF!A3001</f>
        <v>62291</v>
      </c>
      <c r="B3001" t="str">
        <f>Communes_HDF!B3001</f>
        <v>Éleu-dit-Leauwette</v>
      </c>
      <c r="C3001">
        <f>_xlfn.XLOOKUP(A3001, INSEE_Communes!$A$2:$A$3783, INSEE_Communes!$F$2:$F$3783, "code introuvable")</f>
        <v>19</v>
      </c>
    </row>
    <row r="3002" spans="1:3">
      <c r="A3002" t="str">
        <f>Communes_HDF!A3002</f>
        <v>62297</v>
      </c>
      <c r="B3002" t="str">
        <f>Communes_HDF!B3002</f>
        <v>Éperlecques</v>
      </c>
      <c r="C3002">
        <f>_xlfn.XLOOKUP(A3002, INSEE_Communes!$A$2:$A$3783, INSEE_Communes!$F$2:$F$3783, "code introuvable")</f>
        <v>14</v>
      </c>
    </row>
    <row r="3003" spans="1:3">
      <c r="A3003" t="str">
        <f>Communes_HDF!A3003</f>
        <v>62298</v>
      </c>
      <c r="B3003" t="str">
        <f>Communes_HDF!B3003</f>
        <v>Épinoy</v>
      </c>
      <c r="C3003" t="str">
        <f>_xlfn.XLOOKUP(A3003, INSEE_Communes!$A$2:$A$3783, INSEE_Communes!$F$2:$F$3783, "code introuvable")</f>
        <v>non publié</v>
      </c>
    </row>
    <row r="3004" spans="1:3">
      <c r="A3004" t="str">
        <f>Communes_HDF!A3004</f>
        <v>62300</v>
      </c>
      <c r="B3004" t="str">
        <f>Communes_HDF!B3004</f>
        <v>Équihen-Plage</v>
      </c>
      <c r="C3004">
        <f>_xlfn.XLOOKUP(A3004, INSEE_Communes!$A$2:$A$3783, INSEE_Communes!$F$2:$F$3783, "code introuvable")</f>
        <v>18</v>
      </c>
    </row>
    <row r="3005" spans="1:3">
      <c r="A3005" t="str">
        <f>Communes_HDF!A3005</f>
        <v>62301</v>
      </c>
      <c r="B3005" t="str">
        <f>Communes_HDF!B3005</f>
        <v>Équirre</v>
      </c>
      <c r="C3005" t="str">
        <f>_xlfn.XLOOKUP(A3005, INSEE_Communes!$A$2:$A$3783, INSEE_Communes!$F$2:$F$3783, "code introuvable")</f>
        <v>non publié</v>
      </c>
    </row>
    <row r="3006" spans="1:3">
      <c r="A3006" t="str">
        <f>Communes_HDF!A3006</f>
        <v>62303</v>
      </c>
      <c r="B3006" t="str">
        <f>Communes_HDF!B3006</f>
        <v>Érin</v>
      </c>
      <c r="C3006" t="str">
        <f>_xlfn.XLOOKUP(A3006, INSEE_Communes!$A$2:$A$3783, INSEE_Communes!$F$2:$F$3783, "code introuvable")</f>
        <v>non publié</v>
      </c>
    </row>
    <row r="3007" spans="1:3">
      <c r="A3007" t="str">
        <f>Communes_HDF!A3007</f>
        <v>62317</v>
      </c>
      <c r="B3007" t="str">
        <f>Communes_HDF!B3007</f>
        <v>Étaing</v>
      </c>
      <c r="C3007" t="str">
        <f>_xlfn.XLOOKUP(A3007, INSEE_Communes!$A$2:$A$3783, INSEE_Communes!$F$2:$F$3783, "code introuvable")</f>
        <v>non publié</v>
      </c>
    </row>
    <row r="3008" spans="1:3">
      <c r="A3008" t="str">
        <f>Communes_HDF!A3008</f>
        <v>62318</v>
      </c>
      <c r="B3008" t="str">
        <f>Communes_HDF!B3008</f>
        <v>Étaples</v>
      </c>
      <c r="C3008">
        <f>_xlfn.XLOOKUP(A3008, INSEE_Communes!$A$2:$A$3783, INSEE_Communes!$F$2:$F$3783, "code introuvable")</f>
        <v>21</v>
      </c>
    </row>
    <row r="3009" spans="1:3">
      <c r="A3009" t="str">
        <f>Communes_HDF!A3009</f>
        <v>62319</v>
      </c>
      <c r="B3009" t="str">
        <f>Communes_HDF!B3009</f>
        <v>Éterpigny</v>
      </c>
      <c r="C3009" t="str">
        <f>_xlfn.XLOOKUP(A3009, INSEE_Communes!$A$2:$A$3783, INSEE_Communes!$F$2:$F$3783, "code introuvable")</f>
        <v>non publié</v>
      </c>
    </row>
    <row r="3010" spans="1:3">
      <c r="A3010" t="str">
        <f>Communes_HDF!A3010</f>
        <v>62320</v>
      </c>
      <c r="B3010" t="str">
        <f>Communes_HDF!B3010</f>
        <v>Étrun</v>
      </c>
      <c r="C3010" t="str">
        <f>_xlfn.XLOOKUP(A3010, INSEE_Communes!$A$2:$A$3783, INSEE_Communes!$F$2:$F$3783, "code introuvable")</f>
        <v>non publié</v>
      </c>
    </row>
    <row r="3011" spans="1:3">
      <c r="A3011" t="str">
        <f>Communes_HDF!A3011</f>
        <v>62321</v>
      </c>
      <c r="B3011" t="str">
        <f>Communes_HDF!B3011</f>
        <v>Évin-Malmaison</v>
      </c>
      <c r="C3011">
        <f>_xlfn.XLOOKUP(A3011, INSEE_Communes!$A$2:$A$3783, INSEE_Communes!$F$2:$F$3783, "code introuvable")</f>
        <v>22</v>
      </c>
    </row>
    <row r="3012" spans="1:3">
      <c r="A3012" t="str">
        <f>Communes_HDF!A3012</f>
        <v>62633</v>
      </c>
      <c r="B3012" t="str">
        <f>Communes_HDF!B3012</f>
        <v>Œuf-en-Ternois</v>
      </c>
      <c r="C3012" t="str">
        <f>_xlfn.XLOOKUP(A3012, INSEE_Communes!$A$2:$A$3783, INSEE_Communes!$F$2:$F$3783, "code introuvable")</f>
        <v>non publié</v>
      </c>
    </row>
    <row r="3013" spans="1:3">
      <c r="A3013" t="str">
        <f>Communes_HDF!A3013</f>
        <v>80001</v>
      </c>
      <c r="B3013" t="str">
        <f>Communes_HDF!B3013</f>
        <v>Abbeville</v>
      </c>
      <c r="C3013">
        <f>_xlfn.XLOOKUP(A3013, INSEE_Communes!$A$2:$A$3783, INSEE_Communes!$F$2:$F$3783, "code introuvable")</f>
        <v>25.4</v>
      </c>
    </row>
    <row r="3014" spans="1:3">
      <c r="A3014" t="str">
        <f>Communes_HDF!A3014</f>
        <v>80002</v>
      </c>
      <c r="B3014" t="str">
        <f>Communes_HDF!B3014</f>
        <v>Ablaincourt-Pressoir</v>
      </c>
      <c r="C3014" t="str">
        <f>_xlfn.XLOOKUP(A3014, INSEE_Communes!$A$2:$A$3783, INSEE_Communes!$F$2:$F$3783, "code introuvable")</f>
        <v>non publié</v>
      </c>
    </row>
    <row r="3015" spans="1:3">
      <c r="A3015" t="str">
        <f>Communes_HDF!A3015</f>
        <v>80003</v>
      </c>
      <c r="B3015" t="str">
        <f>Communes_HDF!B3015</f>
        <v>Acheux-en-Amiénois</v>
      </c>
      <c r="C3015" t="str">
        <f>_xlfn.XLOOKUP(A3015, INSEE_Communes!$A$2:$A$3783, INSEE_Communes!$F$2:$F$3783, "code introuvable")</f>
        <v>non publié</v>
      </c>
    </row>
    <row r="3016" spans="1:3">
      <c r="A3016" t="str">
        <f>Communes_HDF!A3016</f>
        <v>80004</v>
      </c>
      <c r="B3016" t="str">
        <f>Communes_HDF!B3016</f>
        <v>Acheux-en-Vimeu</v>
      </c>
      <c r="C3016" t="str">
        <f>_xlfn.XLOOKUP(A3016, INSEE_Communes!$A$2:$A$3783, INSEE_Communes!$F$2:$F$3783, "code introuvable")</f>
        <v>non publié</v>
      </c>
    </row>
    <row r="3017" spans="1:3">
      <c r="A3017" t="str">
        <f>Communes_HDF!A3017</f>
        <v>80005</v>
      </c>
      <c r="B3017" t="str">
        <f>Communes_HDF!B3017</f>
        <v>Agenville</v>
      </c>
      <c r="C3017" t="str">
        <f>_xlfn.XLOOKUP(A3017, INSEE_Communes!$A$2:$A$3783, INSEE_Communes!$F$2:$F$3783, "code introuvable")</f>
        <v>non publié</v>
      </c>
    </row>
    <row r="3018" spans="1:3">
      <c r="A3018" t="str">
        <f>Communes_HDF!A3018</f>
        <v>80006</v>
      </c>
      <c r="B3018" t="str">
        <f>Communes_HDF!B3018</f>
        <v>Agenvillers</v>
      </c>
      <c r="C3018" t="str">
        <f>_xlfn.XLOOKUP(A3018, INSEE_Communes!$A$2:$A$3783, INSEE_Communes!$F$2:$F$3783, "code introuvable")</f>
        <v>non publié</v>
      </c>
    </row>
    <row r="3019" spans="1:3">
      <c r="A3019" t="str">
        <f>Communes_HDF!A3019</f>
        <v>80008</v>
      </c>
      <c r="B3019" t="str">
        <f>Communes_HDF!B3019</f>
        <v>Aigneville</v>
      </c>
      <c r="C3019" t="str">
        <f>_xlfn.XLOOKUP(A3019, INSEE_Communes!$A$2:$A$3783, INSEE_Communes!$F$2:$F$3783, "code introuvable")</f>
        <v>non publié</v>
      </c>
    </row>
    <row r="3020" spans="1:3">
      <c r="A3020" t="str">
        <f>Communes_HDF!A3020</f>
        <v>80009</v>
      </c>
      <c r="B3020" t="str">
        <f>Communes_HDF!B3020</f>
        <v>Ailly-le-Haut-Clocher</v>
      </c>
      <c r="C3020" t="str">
        <f>_xlfn.XLOOKUP(A3020, INSEE_Communes!$A$2:$A$3783, INSEE_Communes!$F$2:$F$3783, "code introuvable")</f>
        <v>non publié</v>
      </c>
    </row>
    <row r="3021" spans="1:3">
      <c r="A3021" t="str">
        <f>Communes_HDF!A3021</f>
        <v>80010</v>
      </c>
      <c r="B3021" t="str">
        <f>Communes_HDF!B3021</f>
        <v>Ailly-sur-Noye</v>
      </c>
      <c r="C3021">
        <f>_xlfn.XLOOKUP(A3021, INSEE_Communes!$A$2:$A$3783, INSEE_Communes!$F$2:$F$3783, "code introuvable")</f>
        <v>13</v>
      </c>
    </row>
    <row r="3022" spans="1:3">
      <c r="A3022" t="str">
        <f>Communes_HDF!A3022</f>
        <v>80011</v>
      </c>
      <c r="B3022" t="str">
        <f>Communes_HDF!B3022</f>
        <v>Ailly-sur-Somme</v>
      </c>
      <c r="C3022">
        <f>_xlfn.XLOOKUP(A3022, INSEE_Communes!$A$2:$A$3783, INSEE_Communes!$F$2:$F$3783, "code introuvable")</f>
        <v>11</v>
      </c>
    </row>
    <row r="3023" spans="1:3">
      <c r="A3023" t="str">
        <f>Communes_HDF!A3023</f>
        <v>80013</v>
      </c>
      <c r="B3023" t="str">
        <f>Communes_HDF!B3023</f>
        <v>Airaines</v>
      </c>
      <c r="C3023">
        <f>_xlfn.XLOOKUP(A3023, INSEE_Communes!$A$2:$A$3783, INSEE_Communes!$F$2:$F$3783, "code introuvable")</f>
        <v>27</v>
      </c>
    </row>
    <row r="3024" spans="1:3">
      <c r="A3024" t="str">
        <f>Communes_HDF!A3024</f>
        <v>80014</v>
      </c>
      <c r="B3024" t="str">
        <f>Communes_HDF!B3024</f>
        <v>Aizecourt-le-Bas</v>
      </c>
      <c r="C3024" t="str">
        <f>_xlfn.XLOOKUP(A3024, INSEE_Communes!$A$2:$A$3783, INSEE_Communes!$F$2:$F$3783, "code introuvable")</f>
        <v>non publié</v>
      </c>
    </row>
    <row r="3025" spans="1:3">
      <c r="A3025" t="str">
        <f>Communes_HDF!A3025</f>
        <v>80015</v>
      </c>
      <c r="B3025" t="str">
        <f>Communes_HDF!B3025</f>
        <v>Aizecourt-le-Haut</v>
      </c>
      <c r="C3025" t="str">
        <f>_xlfn.XLOOKUP(A3025, INSEE_Communes!$A$2:$A$3783, INSEE_Communes!$F$2:$F$3783, "code introuvable")</f>
        <v>non publié</v>
      </c>
    </row>
    <row r="3026" spans="1:3">
      <c r="A3026" t="str">
        <f>Communes_HDF!A3026</f>
        <v>80016</v>
      </c>
      <c r="B3026" t="str">
        <f>Communes_HDF!B3026</f>
        <v>Albert</v>
      </c>
      <c r="C3026">
        <f>_xlfn.XLOOKUP(A3026, INSEE_Communes!$A$2:$A$3783, INSEE_Communes!$F$2:$F$3783, "code introuvable")</f>
        <v>22</v>
      </c>
    </row>
    <row r="3027" spans="1:3">
      <c r="A3027" t="str">
        <f>Communes_HDF!A3027</f>
        <v>80017</v>
      </c>
      <c r="B3027" t="str">
        <f>Communes_HDF!B3027</f>
        <v>Allaines</v>
      </c>
      <c r="C3027" t="str">
        <f>_xlfn.XLOOKUP(A3027, INSEE_Communes!$A$2:$A$3783, INSEE_Communes!$F$2:$F$3783, "code introuvable")</f>
        <v>non publié</v>
      </c>
    </row>
    <row r="3028" spans="1:3">
      <c r="A3028" t="str">
        <f>Communes_HDF!A3028</f>
        <v>80018</v>
      </c>
      <c r="B3028" t="str">
        <f>Communes_HDF!B3028</f>
        <v>Allenay</v>
      </c>
      <c r="C3028" t="str">
        <f>_xlfn.XLOOKUP(A3028, INSEE_Communes!$A$2:$A$3783, INSEE_Communes!$F$2:$F$3783, "code introuvable")</f>
        <v>non publié</v>
      </c>
    </row>
    <row r="3029" spans="1:3">
      <c r="A3029" t="str">
        <f>Communes_HDF!A3029</f>
        <v>80019</v>
      </c>
      <c r="B3029" t="str">
        <f>Communes_HDF!B3029</f>
        <v>Allery</v>
      </c>
      <c r="C3029" t="str">
        <f>_xlfn.XLOOKUP(A3029, INSEE_Communes!$A$2:$A$3783, INSEE_Communes!$F$2:$F$3783, "code introuvable")</f>
        <v>non publié</v>
      </c>
    </row>
    <row r="3030" spans="1:3">
      <c r="A3030" t="str">
        <f>Communes_HDF!A3030</f>
        <v>80020</v>
      </c>
      <c r="B3030" t="str">
        <f>Communes_HDF!B3030</f>
        <v>Allonville</v>
      </c>
      <c r="C3030" t="str">
        <f>_xlfn.XLOOKUP(A3030, INSEE_Communes!$A$2:$A$3783, INSEE_Communes!$F$2:$F$3783, "code introuvable")</f>
        <v>non publié</v>
      </c>
    </row>
    <row r="3031" spans="1:3">
      <c r="A3031" t="str">
        <f>Communes_HDF!A3031</f>
        <v>80021</v>
      </c>
      <c r="B3031" t="str">
        <f>Communes_HDF!B3031</f>
        <v>Amiens</v>
      </c>
      <c r="C3031">
        <f>_xlfn.XLOOKUP(A3031, INSEE_Communes!$A$2:$A$3783, INSEE_Communes!$F$2:$F$3783, "code introuvable")</f>
        <v>29.3</v>
      </c>
    </row>
    <row r="3032" spans="1:3">
      <c r="A3032" t="str">
        <f>Communes_HDF!A3032</f>
        <v>80022</v>
      </c>
      <c r="B3032" t="str">
        <f>Communes_HDF!B3032</f>
        <v>Andainville</v>
      </c>
      <c r="C3032" t="str">
        <f>_xlfn.XLOOKUP(A3032, INSEE_Communes!$A$2:$A$3783, INSEE_Communes!$F$2:$F$3783, "code introuvable")</f>
        <v>non publié</v>
      </c>
    </row>
    <row r="3033" spans="1:3">
      <c r="A3033" t="str">
        <f>Communes_HDF!A3033</f>
        <v>80023</v>
      </c>
      <c r="B3033" t="str">
        <f>Communes_HDF!B3033</f>
        <v>Andechy</v>
      </c>
      <c r="C3033" t="str">
        <f>_xlfn.XLOOKUP(A3033, INSEE_Communes!$A$2:$A$3783, INSEE_Communes!$F$2:$F$3783, "code introuvable")</f>
        <v>non publié</v>
      </c>
    </row>
    <row r="3034" spans="1:3">
      <c r="A3034" t="str">
        <f>Communes_HDF!A3034</f>
        <v>80025</v>
      </c>
      <c r="B3034" t="str">
        <f>Communes_HDF!B3034</f>
        <v>Argoules</v>
      </c>
      <c r="C3034" t="str">
        <f>_xlfn.XLOOKUP(A3034, INSEE_Communes!$A$2:$A$3783, INSEE_Communes!$F$2:$F$3783, "code introuvable")</f>
        <v>non publié</v>
      </c>
    </row>
    <row r="3035" spans="1:3">
      <c r="A3035" t="str">
        <f>Communes_HDF!A3035</f>
        <v>80026</v>
      </c>
      <c r="B3035" t="str">
        <f>Communes_HDF!B3035</f>
        <v>Arguel</v>
      </c>
      <c r="C3035" t="str">
        <f>_xlfn.XLOOKUP(A3035, INSEE_Communes!$A$2:$A$3783, INSEE_Communes!$F$2:$F$3783, "code introuvable")</f>
        <v>non publié</v>
      </c>
    </row>
    <row r="3036" spans="1:3">
      <c r="A3036" t="str">
        <f>Communes_HDF!A3036</f>
        <v>80024</v>
      </c>
      <c r="B3036" t="str">
        <f>Communes_HDF!B3036</f>
        <v>Argœuves</v>
      </c>
      <c r="C3036" t="str">
        <f>_xlfn.XLOOKUP(A3036, INSEE_Communes!$A$2:$A$3783, INSEE_Communes!$F$2:$F$3783, "code introuvable")</f>
        <v>non publié</v>
      </c>
    </row>
    <row r="3037" spans="1:3">
      <c r="A3037" t="str">
        <f>Communes_HDF!A3037</f>
        <v>80027</v>
      </c>
      <c r="B3037" t="str">
        <f>Communes_HDF!B3037</f>
        <v>Armancourt</v>
      </c>
      <c r="C3037" t="str">
        <f>_xlfn.XLOOKUP(A3037, INSEE_Communes!$A$2:$A$3783, INSEE_Communes!$F$2:$F$3783, "code introuvable")</f>
        <v>non publié</v>
      </c>
    </row>
    <row r="3038" spans="1:3">
      <c r="A3038" t="str">
        <f>Communes_HDF!A3038</f>
        <v>80028</v>
      </c>
      <c r="B3038" t="str">
        <f>Communes_HDF!B3038</f>
        <v>Arquèves</v>
      </c>
      <c r="C3038" t="str">
        <f>_xlfn.XLOOKUP(A3038, INSEE_Communes!$A$2:$A$3783, INSEE_Communes!$F$2:$F$3783, "code introuvable")</f>
        <v>non publié</v>
      </c>
    </row>
    <row r="3039" spans="1:3">
      <c r="A3039" t="str">
        <f>Communes_HDF!A3039</f>
        <v>80029</v>
      </c>
      <c r="B3039" t="str">
        <f>Communes_HDF!B3039</f>
        <v>Arrest</v>
      </c>
      <c r="C3039" t="str">
        <f>_xlfn.XLOOKUP(A3039, INSEE_Communes!$A$2:$A$3783, INSEE_Communes!$F$2:$F$3783, "code introuvable")</f>
        <v>non publié</v>
      </c>
    </row>
    <row r="3040" spans="1:3">
      <c r="A3040" t="str">
        <f>Communes_HDF!A3040</f>
        <v>80030</v>
      </c>
      <c r="B3040" t="str">
        <f>Communes_HDF!B3040</f>
        <v>Arry</v>
      </c>
      <c r="C3040" t="str">
        <f>_xlfn.XLOOKUP(A3040, INSEE_Communes!$A$2:$A$3783, INSEE_Communes!$F$2:$F$3783, "code introuvable")</f>
        <v>non publié</v>
      </c>
    </row>
    <row r="3041" spans="1:3">
      <c r="A3041" t="str">
        <f>Communes_HDF!A3041</f>
        <v>80031</v>
      </c>
      <c r="B3041" t="str">
        <f>Communes_HDF!B3041</f>
        <v>Arvillers</v>
      </c>
      <c r="C3041" t="str">
        <f>_xlfn.XLOOKUP(A3041, INSEE_Communes!$A$2:$A$3783, INSEE_Communes!$F$2:$F$3783, "code introuvable")</f>
        <v>non publié</v>
      </c>
    </row>
    <row r="3042" spans="1:3">
      <c r="A3042" t="str">
        <f>Communes_HDF!A3042</f>
        <v>80032</v>
      </c>
      <c r="B3042" t="str">
        <f>Communes_HDF!B3042</f>
        <v>Assainvillers</v>
      </c>
      <c r="C3042" t="str">
        <f>_xlfn.XLOOKUP(A3042, INSEE_Communes!$A$2:$A$3783, INSEE_Communes!$F$2:$F$3783, "code introuvable")</f>
        <v>non publié</v>
      </c>
    </row>
    <row r="3043" spans="1:3">
      <c r="A3043" t="str">
        <f>Communes_HDF!A3043</f>
        <v>80033</v>
      </c>
      <c r="B3043" t="str">
        <f>Communes_HDF!B3043</f>
        <v>Assevillers</v>
      </c>
      <c r="C3043" t="str">
        <f>_xlfn.XLOOKUP(A3043, INSEE_Communes!$A$2:$A$3783, INSEE_Communes!$F$2:$F$3783, "code introuvable")</f>
        <v>non publié</v>
      </c>
    </row>
    <row r="3044" spans="1:3">
      <c r="A3044" t="str">
        <f>Communes_HDF!A3044</f>
        <v>80034</v>
      </c>
      <c r="B3044" t="str">
        <f>Communes_HDF!B3044</f>
        <v>Athies</v>
      </c>
      <c r="C3044" t="str">
        <f>_xlfn.XLOOKUP(A3044, INSEE_Communes!$A$2:$A$3783, INSEE_Communes!$F$2:$F$3783, "code introuvable")</f>
        <v>non publié</v>
      </c>
    </row>
    <row r="3045" spans="1:3">
      <c r="A3045" t="str">
        <f>Communes_HDF!A3045</f>
        <v>80035</v>
      </c>
      <c r="B3045" t="str">
        <f>Communes_HDF!B3045</f>
        <v>Aubercourt</v>
      </c>
      <c r="C3045" t="str">
        <f>_xlfn.XLOOKUP(A3045, INSEE_Communes!$A$2:$A$3783, INSEE_Communes!$F$2:$F$3783, "code introuvable")</f>
        <v>non publié</v>
      </c>
    </row>
    <row r="3046" spans="1:3">
      <c r="A3046" t="str">
        <f>Communes_HDF!A3046</f>
        <v>80036</v>
      </c>
      <c r="B3046" t="str">
        <f>Communes_HDF!B3046</f>
        <v>Aubigny</v>
      </c>
      <c r="C3046" t="str">
        <f>_xlfn.XLOOKUP(A3046, INSEE_Communes!$A$2:$A$3783, INSEE_Communes!$F$2:$F$3783, "code introuvable")</f>
        <v>non publié</v>
      </c>
    </row>
    <row r="3047" spans="1:3">
      <c r="A3047" t="str">
        <f>Communes_HDF!A3047</f>
        <v>80037</v>
      </c>
      <c r="B3047" t="str">
        <f>Communes_HDF!B3047</f>
        <v>Aubvillers</v>
      </c>
      <c r="C3047" t="str">
        <f>_xlfn.XLOOKUP(A3047, INSEE_Communes!$A$2:$A$3783, INSEE_Communes!$F$2:$F$3783, "code introuvable")</f>
        <v>non publié</v>
      </c>
    </row>
    <row r="3048" spans="1:3">
      <c r="A3048" t="str">
        <f>Communes_HDF!A3048</f>
        <v>80038</v>
      </c>
      <c r="B3048" t="str">
        <f>Communes_HDF!B3048</f>
        <v>Auchonvillers</v>
      </c>
      <c r="C3048" t="str">
        <f>_xlfn.XLOOKUP(A3048, INSEE_Communes!$A$2:$A$3783, INSEE_Communes!$F$2:$F$3783, "code introuvable")</f>
        <v>non publié</v>
      </c>
    </row>
    <row r="3049" spans="1:3">
      <c r="A3049" t="str">
        <f>Communes_HDF!A3049</f>
        <v>80039</v>
      </c>
      <c r="B3049" t="str">
        <f>Communes_HDF!B3049</f>
        <v>Ault</v>
      </c>
      <c r="C3049" t="str">
        <f>_xlfn.XLOOKUP(A3049, INSEE_Communes!$A$2:$A$3783, INSEE_Communes!$F$2:$F$3783, "code introuvable")</f>
        <v>non publié</v>
      </c>
    </row>
    <row r="3050" spans="1:3">
      <c r="A3050" t="str">
        <f>Communes_HDF!A3050</f>
        <v>80041</v>
      </c>
      <c r="B3050" t="str">
        <f>Communes_HDF!B3050</f>
        <v>Aumont</v>
      </c>
      <c r="C3050" t="str">
        <f>_xlfn.XLOOKUP(A3050, INSEE_Communes!$A$2:$A$3783, INSEE_Communes!$F$2:$F$3783, "code introuvable")</f>
        <v>non publié</v>
      </c>
    </row>
    <row r="3051" spans="1:3">
      <c r="A3051" t="str">
        <f>Communes_HDF!A3051</f>
        <v>80040</v>
      </c>
      <c r="B3051" t="str">
        <f>Communes_HDF!B3051</f>
        <v>Aumâtre</v>
      </c>
      <c r="C3051" t="str">
        <f>_xlfn.XLOOKUP(A3051, INSEE_Communes!$A$2:$A$3783, INSEE_Communes!$F$2:$F$3783, "code introuvable")</f>
        <v>non publié</v>
      </c>
    </row>
    <row r="3052" spans="1:3">
      <c r="A3052" t="str">
        <f>Communes_HDF!A3052</f>
        <v>80042</v>
      </c>
      <c r="B3052" t="str">
        <f>Communes_HDF!B3052</f>
        <v>Autheux</v>
      </c>
      <c r="C3052" t="str">
        <f>_xlfn.XLOOKUP(A3052, INSEE_Communes!$A$2:$A$3783, INSEE_Communes!$F$2:$F$3783, "code introuvable")</f>
        <v>non publié</v>
      </c>
    </row>
    <row r="3053" spans="1:3">
      <c r="A3053" t="str">
        <f>Communes_HDF!A3053</f>
        <v>80043</v>
      </c>
      <c r="B3053" t="str">
        <f>Communes_HDF!B3053</f>
        <v>Authie</v>
      </c>
      <c r="C3053" t="str">
        <f>_xlfn.XLOOKUP(A3053, INSEE_Communes!$A$2:$A$3783, INSEE_Communes!$F$2:$F$3783, "code introuvable")</f>
        <v>non publié</v>
      </c>
    </row>
    <row r="3054" spans="1:3">
      <c r="A3054" t="str">
        <f>Communes_HDF!A3054</f>
        <v>80044</v>
      </c>
      <c r="B3054" t="str">
        <f>Communes_HDF!B3054</f>
        <v>Authieule</v>
      </c>
      <c r="C3054" t="str">
        <f>_xlfn.XLOOKUP(A3054, INSEE_Communes!$A$2:$A$3783, INSEE_Communes!$F$2:$F$3783, "code introuvable")</f>
        <v>non publié</v>
      </c>
    </row>
    <row r="3055" spans="1:3">
      <c r="A3055" t="str">
        <f>Communes_HDF!A3055</f>
        <v>80045</v>
      </c>
      <c r="B3055" t="str">
        <f>Communes_HDF!B3055</f>
        <v>Authuille</v>
      </c>
      <c r="C3055" t="str">
        <f>_xlfn.XLOOKUP(A3055, INSEE_Communes!$A$2:$A$3783, INSEE_Communes!$F$2:$F$3783, "code introuvable")</f>
        <v>non publié</v>
      </c>
    </row>
    <row r="3056" spans="1:3">
      <c r="A3056" t="str">
        <f>Communes_HDF!A3056</f>
        <v>80046</v>
      </c>
      <c r="B3056" t="str">
        <f>Communes_HDF!B3056</f>
        <v>Avelesges</v>
      </c>
      <c r="C3056" t="str">
        <f>_xlfn.XLOOKUP(A3056, INSEE_Communes!$A$2:$A$3783, INSEE_Communes!$F$2:$F$3783, "code introuvable")</f>
        <v>non publié</v>
      </c>
    </row>
    <row r="3057" spans="1:3">
      <c r="A3057" t="str">
        <f>Communes_HDF!A3057</f>
        <v>80047</v>
      </c>
      <c r="B3057" t="str">
        <f>Communes_HDF!B3057</f>
        <v>Aveluy</v>
      </c>
      <c r="C3057" t="str">
        <f>_xlfn.XLOOKUP(A3057, INSEE_Communes!$A$2:$A$3783, INSEE_Communes!$F$2:$F$3783, "code introuvable")</f>
        <v>non publié</v>
      </c>
    </row>
    <row r="3058" spans="1:3">
      <c r="A3058" t="str">
        <f>Communes_HDF!A3058</f>
        <v>80048</v>
      </c>
      <c r="B3058" t="str">
        <f>Communes_HDF!B3058</f>
        <v>Avesnes-Chaussoy</v>
      </c>
      <c r="C3058" t="str">
        <f>_xlfn.XLOOKUP(A3058, INSEE_Communes!$A$2:$A$3783, INSEE_Communes!$F$2:$F$3783, "code introuvable")</f>
        <v>non publié</v>
      </c>
    </row>
    <row r="3059" spans="1:3">
      <c r="A3059" t="str">
        <f>Communes_HDF!A3059</f>
        <v>80049</v>
      </c>
      <c r="B3059" t="str">
        <f>Communes_HDF!B3059</f>
        <v>Ayencourt</v>
      </c>
      <c r="C3059" t="str">
        <f>_xlfn.XLOOKUP(A3059, INSEE_Communes!$A$2:$A$3783, INSEE_Communes!$F$2:$F$3783, "code introuvable")</f>
        <v>non publié</v>
      </c>
    </row>
    <row r="3060" spans="1:3">
      <c r="A3060" t="str">
        <f>Communes_HDF!A3060</f>
        <v>80050</v>
      </c>
      <c r="B3060" t="str">
        <f>Communes_HDF!B3060</f>
        <v>Bacouel-sur-Selle</v>
      </c>
      <c r="C3060" t="str">
        <f>_xlfn.XLOOKUP(A3060, INSEE_Communes!$A$2:$A$3783, INSEE_Communes!$F$2:$F$3783, "code introuvable")</f>
        <v>non publié</v>
      </c>
    </row>
    <row r="3061" spans="1:3">
      <c r="A3061" t="str">
        <f>Communes_HDF!A3061</f>
        <v>80051</v>
      </c>
      <c r="B3061" t="str">
        <f>Communes_HDF!B3061</f>
        <v>Bailleul</v>
      </c>
      <c r="C3061" t="str">
        <f>_xlfn.XLOOKUP(A3061, INSEE_Communes!$A$2:$A$3783, INSEE_Communes!$F$2:$F$3783, "code introuvable")</f>
        <v>non publié</v>
      </c>
    </row>
    <row r="3062" spans="1:3">
      <c r="A3062" t="str">
        <f>Communes_HDF!A3062</f>
        <v>80052</v>
      </c>
      <c r="B3062" t="str">
        <f>Communes_HDF!B3062</f>
        <v>Baizieux</v>
      </c>
      <c r="C3062" t="str">
        <f>_xlfn.XLOOKUP(A3062, INSEE_Communes!$A$2:$A$3783, INSEE_Communes!$F$2:$F$3783, "code introuvable")</f>
        <v>non publié</v>
      </c>
    </row>
    <row r="3063" spans="1:3">
      <c r="A3063" t="str">
        <f>Communes_HDF!A3063</f>
        <v>80053</v>
      </c>
      <c r="B3063" t="str">
        <f>Communes_HDF!B3063</f>
        <v>Balâtre</v>
      </c>
      <c r="C3063" t="str">
        <f>_xlfn.XLOOKUP(A3063, INSEE_Communes!$A$2:$A$3783, INSEE_Communes!$F$2:$F$3783, "code introuvable")</f>
        <v>non publié</v>
      </c>
    </row>
    <row r="3064" spans="1:3">
      <c r="A3064" t="str">
        <f>Communes_HDF!A3064</f>
        <v>80054</v>
      </c>
      <c r="B3064" t="str">
        <f>Communes_HDF!B3064</f>
        <v>Barleux</v>
      </c>
      <c r="C3064" t="str">
        <f>_xlfn.XLOOKUP(A3064, INSEE_Communes!$A$2:$A$3783, INSEE_Communes!$F$2:$F$3783, "code introuvable")</f>
        <v>non publié</v>
      </c>
    </row>
    <row r="3065" spans="1:3">
      <c r="A3065" t="str">
        <f>Communes_HDF!A3065</f>
        <v>80055</v>
      </c>
      <c r="B3065" t="str">
        <f>Communes_HDF!B3065</f>
        <v>Barly</v>
      </c>
      <c r="C3065" t="str">
        <f>_xlfn.XLOOKUP(A3065, INSEE_Communes!$A$2:$A$3783, INSEE_Communes!$F$2:$F$3783, "code introuvable")</f>
        <v>non publié</v>
      </c>
    </row>
    <row r="3066" spans="1:3">
      <c r="A3066" t="str">
        <f>Communes_HDF!A3066</f>
        <v>80056</v>
      </c>
      <c r="B3066" t="str">
        <f>Communes_HDF!B3066</f>
        <v>Bavelincourt</v>
      </c>
      <c r="C3066" t="str">
        <f>_xlfn.XLOOKUP(A3066, INSEE_Communes!$A$2:$A$3783, INSEE_Communes!$F$2:$F$3783, "code introuvable")</f>
        <v>non publié</v>
      </c>
    </row>
    <row r="3067" spans="1:3">
      <c r="A3067" t="str">
        <f>Communes_HDF!A3067</f>
        <v>80057</v>
      </c>
      <c r="B3067" t="str">
        <f>Communes_HDF!B3067</f>
        <v>Bayencourt</v>
      </c>
      <c r="C3067" t="str">
        <f>_xlfn.XLOOKUP(A3067, INSEE_Communes!$A$2:$A$3783, INSEE_Communes!$F$2:$F$3783, "code introuvable")</f>
        <v>non publié</v>
      </c>
    </row>
    <row r="3068" spans="1:3">
      <c r="A3068" t="str">
        <f>Communes_HDF!A3068</f>
        <v>80058</v>
      </c>
      <c r="B3068" t="str">
        <f>Communes_HDF!B3068</f>
        <v>Bayonvillers</v>
      </c>
      <c r="C3068" t="str">
        <f>_xlfn.XLOOKUP(A3068, INSEE_Communes!$A$2:$A$3783, INSEE_Communes!$F$2:$F$3783, "code introuvable")</f>
        <v>non publié</v>
      </c>
    </row>
    <row r="3069" spans="1:3">
      <c r="A3069" t="str">
        <f>Communes_HDF!A3069</f>
        <v>80059</v>
      </c>
      <c r="B3069" t="str">
        <f>Communes_HDF!B3069</f>
        <v>Bazentin</v>
      </c>
      <c r="C3069" t="str">
        <f>_xlfn.XLOOKUP(A3069, INSEE_Communes!$A$2:$A$3783, INSEE_Communes!$F$2:$F$3783, "code introuvable")</f>
        <v>non publié</v>
      </c>
    </row>
    <row r="3070" spans="1:3">
      <c r="A3070" t="str">
        <f>Communes_HDF!A3070</f>
        <v>80061</v>
      </c>
      <c r="B3070" t="str">
        <f>Communes_HDF!B3070</f>
        <v>Beaucamps-le-Jeune</v>
      </c>
      <c r="C3070" t="str">
        <f>_xlfn.XLOOKUP(A3070, INSEE_Communes!$A$2:$A$3783, INSEE_Communes!$F$2:$F$3783, "code introuvable")</f>
        <v>non publié</v>
      </c>
    </row>
    <row r="3071" spans="1:3">
      <c r="A3071" t="str">
        <f>Communes_HDF!A3071</f>
        <v>80062</v>
      </c>
      <c r="B3071" t="str">
        <f>Communes_HDF!B3071</f>
        <v>Beaucamps-le-Vieux</v>
      </c>
      <c r="C3071" t="str">
        <f>_xlfn.XLOOKUP(A3071, INSEE_Communes!$A$2:$A$3783, INSEE_Communes!$F$2:$F$3783, "code introuvable")</f>
        <v>non publié</v>
      </c>
    </row>
    <row r="3072" spans="1:3">
      <c r="A3072" t="str">
        <f>Communes_HDF!A3072</f>
        <v>80063</v>
      </c>
      <c r="B3072" t="str">
        <f>Communes_HDF!B3072</f>
        <v>Beauchamps</v>
      </c>
      <c r="C3072" t="str">
        <f>_xlfn.XLOOKUP(A3072, INSEE_Communes!$A$2:$A$3783, INSEE_Communes!$F$2:$F$3783, "code introuvable")</f>
        <v>non publié</v>
      </c>
    </row>
    <row r="3073" spans="1:3">
      <c r="A3073" t="str">
        <f>Communes_HDF!A3073</f>
        <v>80064</v>
      </c>
      <c r="B3073" t="str">
        <f>Communes_HDF!B3073</f>
        <v>Beaucourt-en-Santerre</v>
      </c>
      <c r="C3073" t="str">
        <f>_xlfn.XLOOKUP(A3073, INSEE_Communes!$A$2:$A$3783, INSEE_Communes!$F$2:$F$3783, "code introuvable")</f>
        <v>non publié</v>
      </c>
    </row>
    <row r="3074" spans="1:3">
      <c r="A3074" t="str">
        <f>Communes_HDF!A3074</f>
        <v>80065</v>
      </c>
      <c r="B3074" t="str">
        <f>Communes_HDF!B3074</f>
        <v>Beaucourt-sur-l'Ancre</v>
      </c>
      <c r="C3074" t="str">
        <f>_xlfn.XLOOKUP(A3074, INSEE_Communes!$A$2:$A$3783, INSEE_Communes!$F$2:$F$3783, "code introuvable")</f>
        <v>non publié</v>
      </c>
    </row>
    <row r="3075" spans="1:3">
      <c r="A3075" t="str">
        <f>Communes_HDF!A3075</f>
        <v>80066</v>
      </c>
      <c r="B3075" t="str">
        <f>Communes_HDF!B3075</f>
        <v>Beaucourt-sur-l'Hallue</v>
      </c>
      <c r="C3075" t="str">
        <f>_xlfn.XLOOKUP(A3075, INSEE_Communes!$A$2:$A$3783, INSEE_Communes!$F$2:$F$3783, "code introuvable")</f>
        <v>non publié</v>
      </c>
    </row>
    <row r="3076" spans="1:3">
      <c r="A3076" t="str">
        <f>Communes_HDF!A3076</f>
        <v>80067</v>
      </c>
      <c r="B3076" t="str">
        <f>Communes_HDF!B3076</f>
        <v>Beaufort-en-Santerre</v>
      </c>
      <c r="C3076" t="str">
        <f>_xlfn.XLOOKUP(A3076, INSEE_Communes!$A$2:$A$3783, INSEE_Communes!$F$2:$F$3783, "code introuvable")</f>
        <v>non publié</v>
      </c>
    </row>
    <row r="3077" spans="1:3">
      <c r="A3077" t="str">
        <f>Communes_HDF!A3077</f>
        <v>80068</v>
      </c>
      <c r="B3077" t="str">
        <f>Communes_HDF!B3077</f>
        <v>Beaumetz</v>
      </c>
      <c r="C3077" t="str">
        <f>_xlfn.XLOOKUP(A3077, INSEE_Communes!$A$2:$A$3783, INSEE_Communes!$F$2:$F$3783, "code introuvable")</f>
        <v>non publié</v>
      </c>
    </row>
    <row r="3078" spans="1:3">
      <c r="A3078" t="str">
        <f>Communes_HDF!A3078</f>
        <v>80069</v>
      </c>
      <c r="B3078" t="str">
        <f>Communes_HDF!B3078</f>
        <v>Beaumont-Hamel</v>
      </c>
      <c r="C3078" t="str">
        <f>_xlfn.XLOOKUP(A3078, INSEE_Communes!$A$2:$A$3783, INSEE_Communes!$F$2:$F$3783, "code introuvable")</f>
        <v>non publié</v>
      </c>
    </row>
    <row r="3079" spans="1:3">
      <c r="A3079" t="str">
        <f>Communes_HDF!A3079</f>
        <v>80070</v>
      </c>
      <c r="B3079" t="str">
        <f>Communes_HDF!B3079</f>
        <v>Beauquesne</v>
      </c>
      <c r="C3079" t="str">
        <f>_xlfn.XLOOKUP(A3079, INSEE_Communes!$A$2:$A$3783, INSEE_Communes!$F$2:$F$3783, "code introuvable")</f>
        <v>non publié</v>
      </c>
    </row>
    <row r="3080" spans="1:3">
      <c r="A3080" t="str">
        <f>Communes_HDF!A3080</f>
        <v>80071</v>
      </c>
      <c r="B3080" t="str">
        <f>Communes_HDF!B3080</f>
        <v>Beauval</v>
      </c>
      <c r="C3080" t="str">
        <f>_xlfn.XLOOKUP(A3080, INSEE_Communes!$A$2:$A$3783, INSEE_Communes!$F$2:$F$3783, "code introuvable")</f>
        <v>non publié</v>
      </c>
    </row>
    <row r="3081" spans="1:3">
      <c r="A3081" t="str">
        <f>Communes_HDF!A3081</f>
        <v>80074</v>
      </c>
      <c r="B3081" t="str">
        <f>Communes_HDF!B3081</f>
        <v>Becquigny</v>
      </c>
      <c r="C3081" t="str">
        <f>_xlfn.XLOOKUP(A3081, INSEE_Communes!$A$2:$A$3783, INSEE_Communes!$F$2:$F$3783, "code introuvable")</f>
        <v>non publié</v>
      </c>
    </row>
    <row r="3082" spans="1:3">
      <c r="A3082" t="str">
        <f>Communes_HDF!A3082</f>
        <v>80078</v>
      </c>
      <c r="B3082" t="str">
        <f>Communes_HDF!B3082</f>
        <v>Bellancourt</v>
      </c>
      <c r="C3082" t="str">
        <f>_xlfn.XLOOKUP(A3082, INSEE_Communes!$A$2:$A$3783, INSEE_Communes!$F$2:$F$3783, "code introuvable")</f>
        <v>non publié</v>
      </c>
    </row>
    <row r="3083" spans="1:3">
      <c r="A3083" t="str">
        <f>Communes_HDF!A3083</f>
        <v>80079</v>
      </c>
      <c r="B3083" t="str">
        <f>Communes_HDF!B3083</f>
        <v>Belleuse</v>
      </c>
      <c r="C3083" t="str">
        <f>_xlfn.XLOOKUP(A3083, INSEE_Communes!$A$2:$A$3783, INSEE_Communes!$F$2:$F$3783, "code introuvable")</f>
        <v>non publié</v>
      </c>
    </row>
    <row r="3084" spans="1:3">
      <c r="A3084" t="str">
        <f>Communes_HDF!A3084</f>
        <v>80081</v>
      </c>
      <c r="B3084" t="str">
        <f>Communes_HDF!B3084</f>
        <v>Belloy-Saint-Léonard</v>
      </c>
      <c r="C3084" t="str">
        <f>_xlfn.XLOOKUP(A3084, INSEE_Communes!$A$2:$A$3783, INSEE_Communes!$F$2:$F$3783, "code introuvable")</f>
        <v>non publié</v>
      </c>
    </row>
    <row r="3085" spans="1:3">
      <c r="A3085" t="str">
        <f>Communes_HDF!A3085</f>
        <v>80080</v>
      </c>
      <c r="B3085" t="str">
        <f>Communes_HDF!B3085</f>
        <v>Belloy-en-Santerre</v>
      </c>
      <c r="C3085" t="str">
        <f>_xlfn.XLOOKUP(A3085, INSEE_Communes!$A$2:$A$3783, INSEE_Communes!$F$2:$F$3783, "code introuvable")</f>
        <v>non publié</v>
      </c>
    </row>
    <row r="3086" spans="1:3">
      <c r="A3086" t="str">
        <f>Communes_HDF!A3086</f>
        <v>80082</v>
      </c>
      <c r="B3086" t="str">
        <f>Communes_HDF!B3086</f>
        <v>Belloy-sur-Somme</v>
      </c>
      <c r="C3086" t="str">
        <f>_xlfn.XLOOKUP(A3086, INSEE_Communes!$A$2:$A$3783, INSEE_Communes!$F$2:$F$3783, "code introuvable")</f>
        <v>non publié</v>
      </c>
    </row>
    <row r="3087" spans="1:3">
      <c r="A3087" t="str">
        <f>Communes_HDF!A3087</f>
        <v>80083</v>
      </c>
      <c r="B3087" t="str">
        <f>Communes_HDF!B3087</f>
        <v>Bergicourt</v>
      </c>
      <c r="C3087" t="str">
        <f>_xlfn.XLOOKUP(A3087, INSEE_Communes!$A$2:$A$3783, INSEE_Communes!$F$2:$F$3783, "code introuvable")</f>
        <v>non publié</v>
      </c>
    </row>
    <row r="3088" spans="1:3">
      <c r="A3088" t="str">
        <f>Communes_HDF!A3088</f>
        <v>80084</v>
      </c>
      <c r="B3088" t="str">
        <f>Communes_HDF!B3088</f>
        <v>Bermesnil</v>
      </c>
      <c r="C3088" t="str">
        <f>_xlfn.XLOOKUP(A3088, INSEE_Communes!$A$2:$A$3783, INSEE_Communes!$F$2:$F$3783, "code introuvable")</f>
        <v>non publié</v>
      </c>
    </row>
    <row r="3089" spans="1:3">
      <c r="A3089" t="str">
        <f>Communes_HDF!A3089</f>
        <v>80086</v>
      </c>
      <c r="B3089" t="str">
        <f>Communes_HDF!B3089</f>
        <v>Bernaville</v>
      </c>
      <c r="C3089" t="str">
        <f>_xlfn.XLOOKUP(A3089, INSEE_Communes!$A$2:$A$3783, INSEE_Communes!$F$2:$F$3783, "code introuvable")</f>
        <v>non publié</v>
      </c>
    </row>
    <row r="3090" spans="1:3">
      <c r="A3090" t="str">
        <f>Communes_HDF!A3090</f>
        <v>80087</v>
      </c>
      <c r="B3090" t="str">
        <f>Communes_HDF!B3090</f>
        <v>Bernay-en-Ponthieu</v>
      </c>
      <c r="C3090" t="str">
        <f>_xlfn.XLOOKUP(A3090, INSEE_Communes!$A$2:$A$3783, INSEE_Communes!$F$2:$F$3783, "code introuvable")</f>
        <v>non publié</v>
      </c>
    </row>
    <row r="3091" spans="1:3">
      <c r="A3091" t="str">
        <f>Communes_HDF!A3091</f>
        <v>80088</v>
      </c>
      <c r="B3091" t="str">
        <f>Communes_HDF!B3091</f>
        <v>Bernes</v>
      </c>
      <c r="C3091" t="str">
        <f>_xlfn.XLOOKUP(A3091, INSEE_Communes!$A$2:$A$3783, INSEE_Communes!$F$2:$F$3783, "code introuvable")</f>
        <v>non publié</v>
      </c>
    </row>
    <row r="3092" spans="1:3">
      <c r="A3092" t="str">
        <f>Communes_HDF!A3092</f>
        <v>80089</v>
      </c>
      <c r="B3092" t="str">
        <f>Communes_HDF!B3092</f>
        <v>Berneuil</v>
      </c>
      <c r="C3092" t="str">
        <f>_xlfn.XLOOKUP(A3092, INSEE_Communes!$A$2:$A$3783, INSEE_Communes!$F$2:$F$3783, "code introuvable")</f>
        <v>non publié</v>
      </c>
    </row>
    <row r="3093" spans="1:3">
      <c r="A3093" t="str">
        <f>Communes_HDF!A3093</f>
        <v>80090</v>
      </c>
      <c r="B3093" t="str">
        <f>Communes_HDF!B3093</f>
        <v>Berny-en-Santerre</v>
      </c>
      <c r="C3093" t="str">
        <f>_xlfn.XLOOKUP(A3093, INSEE_Communes!$A$2:$A$3783, INSEE_Communes!$F$2:$F$3783, "code introuvable")</f>
        <v>non publié</v>
      </c>
    </row>
    <row r="3094" spans="1:3">
      <c r="A3094" t="str">
        <f>Communes_HDF!A3094</f>
        <v>80085</v>
      </c>
      <c r="B3094" t="str">
        <f>Communes_HDF!B3094</f>
        <v>Bernâtre</v>
      </c>
      <c r="C3094" t="str">
        <f>_xlfn.XLOOKUP(A3094, INSEE_Communes!$A$2:$A$3783, INSEE_Communes!$F$2:$F$3783, "code introuvable")</f>
        <v>non publié</v>
      </c>
    </row>
    <row r="3095" spans="1:3">
      <c r="A3095" t="str">
        <f>Communes_HDF!A3095</f>
        <v>80092</v>
      </c>
      <c r="B3095" t="str">
        <f>Communes_HDF!B3095</f>
        <v>Bertangles</v>
      </c>
      <c r="C3095" t="str">
        <f>_xlfn.XLOOKUP(A3095, INSEE_Communes!$A$2:$A$3783, INSEE_Communes!$F$2:$F$3783, "code introuvable")</f>
        <v>non publié</v>
      </c>
    </row>
    <row r="3096" spans="1:3">
      <c r="A3096" t="str">
        <f>Communes_HDF!A3096</f>
        <v>80093</v>
      </c>
      <c r="B3096" t="str">
        <f>Communes_HDF!B3096</f>
        <v>Berteaucourt-les-Dames</v>
      </c>
      <c r="C3096" t="str">
        <f>_xlfn.XLOOKUP(A3096, INSEE_Communes!$A$2:$A$3783, INSEE_Communes!$F$2:$F$3783, "code introuvable")</f>
        <v>non publié</v>
      </c>
    </row>
    <row r="3097" spans="1:3">
      <c r="A3097" t="str">
        <f>Communes_HDF!A3097</f>
        <v>80094</v>
      </c>
      <c r="B3097" t="str">
        <f>Communes_HDF!B3097</f>
        <v>Berteaucourt-lès-Thennes</v>
      </c>
      <c r="C3097" t="str">
        <f>_xlfn.XLOOKUP(A3097, INSEE_Communes!$A$2:$A$3783, INSEE_Communes!$F$2:$F$3783, "code introuvable")</f>
        <v>non publié</v>
      </c>
    </row>
    <row r="3098" spans="1:3">
      <c r="A3098" t="str">
        <f>Communes_HDF!A3098</f>
        <v>80095</v>
      </c>
      <c r="B3098" t="str">
        <f>Communes_HDF!B3098</f>
        <v>Bertrancourt</v>
      </c>
      <c r="C3098" t="str">
        <f>_xlfn.XLOOKUP(A3098, INSEE_Communes!$A$2:$A$3783, INSEE_Communes!$F$2:$F$3783, "code introuvable")</f>
        <v>non publié</v>
      </c>
    </row>
    <row r="3099" spans="1:3">
      <c r="A3099" t="str">
        <f>Communes_HDF!A3099</f>
        <v>80098</v>
      </c>
      <c r="B3099" t="str">
        <f>Communes_HDF!B3099</f>
        <v>Bettembos</v>
      </c>
      <c r="C3099" t="str">
        <f>_xlfn.XLOOKUP(A3099, INSEE_Communes!$A$2:$A$3783, INSEE_Communes!$F$2:$F$3783, "code introuvable")</f>
        <v>non publié</v>
      </c>
    </row>
    <row r="3100" spans="1:3">
      <c r="A3100" t="str">
        <f>Communes_HDF!A3100</f>
        <v>80099</v>
      </c>
      <c r="B3100" t="str">
        <f>Communes_HDF!B3100</f>
        <v>Bettencourt-Rivière</v>
      </c>
      <c r="C3100" t="str">
        <f>_xlfn.XLOOKUP(A3100, INSEE_Communes!$A$2:$A$3783, INSEE_Communes!$F$2:$F$3783, "code introuvable")</f>
        <v>non publié</v>
      </c>
    </row>
    <row r="3101" spans="1:3">
      <c r="A3101" t="str">
        <f>Communes_HDF!A3101</f>
        <v>80100</v>
      </c>
      <c r="B3101" t="str">
        <f>Communes_HDF!B3101</f>
        <v>Bettencourt-Saint-Ouen</v>
      </c>
      <c r="C3101" t="str">
        <f>_xlfn.XLOOKUP(A3101, INSEE_Communes!$A$2:$A$3783, INSEE_Communes!$F$2:$F$3783, "code introuvable")</f>
        <v>non publié</v>
      </c>
    </row>
    <row r="3102" spans="1:3">
      <c r="A3102" t="str">
        <f>Communes_HDF!A3102</f>
        <v>80101</v>
      </c>
      <c r="B3102" t="str">
        <f>Communes_HDF!B3102</f>
        <v>Beuvraignes</v>
      </c>
      <c r="C3102" t="str">
        <f>_xlfn.XLOOKUP(A3102, INSEE_Communes!$A$2:$A$3783, INSEE_Communes!$F$2:$F$3783, "code introuvable")</f>
        <v>non publié</v>
      </c>
    </row>
    <row r="3103" spans="1:3">
      <c r="A3103" t="str">
        <f>Communes_HDF!A3103</f>
        <v>80102</v>
      </c>
      <c r="B3103" t="str">
        <f>Communes_HDF!B3103</f>
        <v>Biaches</v>
      </c>
      <c r="C3103" t="str">
        <f>_xlfn.XLOOKUP(A3103, INSEE_Communes!$A$2:$A$3783, INSEE_Communes!$F$2:$F$3783, "code introuvable")</f>
        <v>non publié</v>
      </c>
    </row>
    <row r="3104" spans="1:3">
      <c r="A3104" t="str">
        <f>Communes_HDF!A3104</f>
        <v>80103</v>
      </c>
      <c r="B3104" t="str">
        <f>Communes_HDF!B3104</f>
        <v>Biarre</v>
      </c>
      <c r="C3104" t="str">
        <f>_xlfn.XLOOKUP(A3104, INSEE_Communes!$A$2:$A$3783, INSEE_Communes!$F$2:$F$3783, "code introuvable")</f>
        <v>non publié</v>
      </c>
    </row>
    <row r="3105" spans="1:3">
      <c r="A3105" t="str">
        <f>Communes_HDF!A3105</f>
        <v>80104</v>
      </c>
      <c r="B3105" t="str">
        <f>Communes_HDF!B3105</f>
        <v>Biencourt</v>
      </c>
      <c r="C3105" t="str">
        <f>_xlfn.XLOOKUP(A3105, INSEE_Communes!$A$2:$A$3783, INSEE_Communes!$F$2:$F$3783, "code introuvable")</f>
        <v>non publié</v>
      </c>
    </row>
    <row r="3106" spans="1:3">
      <c r="A3106" t="str">
        <f>Communes_HDF!A3106</f>
        <v>80105</v>
      </c>
      <c r="B3106" t="str">
        <f>Communes_HDF!B3106</f>
        <v>Billancourt</v>
      </c>
      <c r="C3106" t="str">
        <f>_xlfn.XLOOKUP(A3106, INSEE_Communes!$A$2:$A$3783, INSEE_Communes!$F$2:$F$3783, "code introuvable")</f>
        <v>non publié</v>
      </c>
    </row>
    <row r="3107" spans="1:3">
      <c r="A3107" t="str">
        <f>Communes_HDF!A3107</f>
        <v>80107</v>
      </c>
      <c r="B3107" t="str">
        <f>Communes_HDF!B3107</f>
        <v>Blangy-Tronville</v>
      </c>
      <c r="C3107" t="str">
        <f>_xlfn.XLOOKUP(A3107, INSEE_Communes!$A$2:$A$3783, INSEE_Communes!$F$2:$F$3783, "code introuvable")</f>
        <v>non publié</v>
      </c>
    </row>
    <row r="3108" spans="1:3">
      <c r="A3108" t="str">
        <f>Communes_HDF!A3108</f>
        <v>80106</v>
      </c>
      <c r="B3108" t="str">
        <f>Communes_HDF!B3108</f>
        <v>Blangy-sous-Poix</v>
      </c>
      <c r="C3108" t="str">
        <f>_xlfn.XLOOKUP(A3108, INSEE_Communes!$A$2:$A$3783, INSEE_Communes!$F$2:$F$3783, "code introuvable")</f>
        <v>non publié</v>
      </c>
    </row>
    <row r="3109" spans="1:3">
      <c r="A3109" t="str">
        <f>Communes_HDF!A3109</f>
        <v>80108</v>
      </c>
      <c r="B3109" t="str">
        <f>Communes_HDF!B3109</f>
        <v>Boisbergues</v>
      </c>
      <c r="C3109" t="str">
        <f>_xlfn.XLOOKUP(A3109, INSEE_Communes!$A$2:$A$3783, INSEE_Communes!$F$2:$F$3783, "code introuvable")</f>
        <v>non publié</v>
      </c>
    </row>
    <row r="3110" spans="1:3">
      <c r="A3110" t="str">
        <f>Communes_HDF!A3110</f>
        <v>80110</v>
      </c>
      <c r="B3110" t="str">
        <f>Communes_HDF!B3110</f>
        <v>Boismont</v>
      </c>
      <c r="C3110" t="str">
        <f>_xlfn.XLOOKUP(A3110, INSEE_Communes!$A$2:$A$3783, INSEE_Communes!$F$2:$F$3783, "code introuvable")</f>
        <v>non publié</v>
      </c>
    </row>
    <row r="3111" spans="1:3">
      <c r="A3111" t="str">
        <f>Communes_HDF!A3111</f>
        <v>80112</v>
      </c>
      <c r="B3111" t="str">
        <f>Communes_HDF!B3111</f>
        <v>Bonnay</v>
      </c>
      <c r="C3111" t="str">
        <f>_xlfn.XLOOKUP(A3111, INSEE_Communes!$A$2:$A$3783, INSEE_Communes!$F$2:$F$3783, "code introuvable")</f>
        <v>non publié</v>
      </c>
    </row>
    <row r="3112" spans="1:3">
      <c r="A3112" t="str">
        <f>Communes_HDF!A3112</f>
        <v>80113</v>
      </c>
      <c r="B3112" t="str">
        <f>Communes_HDF!B3112</f>
        <v>Bonneville</v>
      </c>
      <c r="C3112" t="str">
        <f>_xlfn.XLOOKUP(A3112, INSEE_Communes!$A$2:$A$3783, INSEE_Communes!$F$2:$F$3783, "code introuvable")</f>
        <v>non publié</v>
      </c>
    </row>
    <row r="3113" spans="1:3">
      <c r="A3113" t="str">
        <f>Communes_HDF!A3113</f>
        <v>80114</v>
      </c>
      <c r="B3113" t="str">
        <f>Communes_HDF!B3113</f>
        <v>Bosquel</v>
      </c>
      <c r="C3113" t="str">
        <f>_xlfn.XLOOKUP(A3113, INSEE_Communes!$A$2:$A$3783, INSEE_Communes!$F$2:$F$3783, "code introuvable")</f>
        <v>non publié</v>
      </c>
    </row>
    <row r="3114" spans="1:3">
      <c r="A3114" t="str">
        <f>Communes_HDF!A3114</f>
        <v>80115</v>
      </c>
      <c r="B3114" t="str">
        <f>Communes_HDF!B3114</f>
        <v>Bouchavesnes-Bergen</v>
      </c>
      <c r="C3114" t="str">
        <f>_xlfn.XLOOKUP(A3114, INSEE_Communes!$A$2:$A$3783, INSEE_Communes!$F$2:$F$3783, "code introuvable")</f>
        <v>non publié</v>
      </c>
    </row>
    <row r="3115" spans="1:3">
      <c r="A3115" t="str">
        <f>Communes_HDF!A3115</f>
        <v>80116</v>
      </c>
      <c r="B3115" t="str">
        <f>Communes_HDF!B3115</f>
        <v>Bouchoir</v>
      </c>
      <c r="C3115" t="str">
        <f>_xlfn.XLOOKUP(A3115, INSEE_Communes!$A$2:$A$3783, INSEE_Communes!$F$2:$F$3783, "code introuvable")</f>
        <v>non publié</v>
      </c>
    </row>
    <row r="3116" spans="1:3">
      <c r="A3116" t="str">
        <f>Communes_HDF!A3116</f>
        <v>80117</v>
      </c>
      <c r="B3116" t="str">
        <f>Communes_HDF!B3116</f>
        <v>Bouchon</v>
      </c>
      <c r="C3116" t="str">
        <f>_xlfn.XLOOKUP(A3116, INSEE_Communes!$A$2:$A$3783, INSEE_Communes!$F$2:$F$3783, "code introuvable")</f>
        <v>non publié</v>
      </c>
    </row>
    <row r="3117" spans="1:3">
      <c r="A3117" t="str">
        <f>Communes_HDF!A3117</f>
        <v>80118</v>
      </c>
      <c r="B3117" t="str">
        <f>Communes_HDF!B3117</f>
        <v>Boufflers</v>
      </c>
      <c r="C3117" t="str">
        <f>_xlfn.XLOOKUP(A3117, INSEE_Communes!$A$2:$A$3783, INSEE_Communes!$F$2:$F$3783, "code introuvable")</f>
        <v>non publié</v>
      </c>
    </row>
    <row r="3118" spans="1:3">
      <c r="A3118" t="str">
        <f>Communes_HDF!A3118</f>
        <v>80119</v>
      </c>
      <c r="B3118" t="str">
        <f>Communes_HDF!B3118</f>
        <v>Bougainville</v>
      </c>
      <c r="C3118" t="str">
        <f>_xlfn.XLOOKUP(A3118, INSEE_Communes!$A$2:$A$3783, INSEE_Communes!$F$2:$F$3783, "code introuvable")</f>
        <v>non publié</v>
      </c>
    </row>
    <row r="3119" spans="1:3">
      <c r="A3119" t="str">
        <f>Communes_HDF!A3119</f>
        <v>80120</v>
      </c>
      <c r="B3119" t="str">
        <f>Communes_HDF!B3119</f>
        <v>Bouillancourt-en-Séry</v>
      </c>
      <c r="C3119" t="str">
        <f>_xlfn.XLOOKUP(A3119, INSEE_Communes!$A$2:$A$3783, INSEE_Communes!$F$2:$F$3783, "code introuvable")</f>
        <v>non publié</v>
      </c>
    </row>
    <row r="3120" spans="1:3">
      <c r="A3120" t="str">
        <f>Communes_HDF!A3120</f>
        <v>80121</v>
      </c>
      <c r="B3120" t="str">
        <f>Communes_HDF!B3120</f>
        <v>Bouillancourt-la-Bataille</v>
      </c>
      <c r="C3120" t="str">
        <f>_xlfn.XLOOKUP(A3120, INSEE_Communes!$A$2:$A$3783, INSEE_Communes!$F$2:$F$3783, "code introuvable")</f>
        <v>non publié</v>
      </c>
    </row>
    <row r="3121" spans="1:3">
      <c r="A3121" t="str">
        <f>Communes_HDF!A3121</f>
        <v>80122</v>
      </c>
      <c r="B3121" t="str">
        <f>Communes_HDF!B3121</f>
        <v>Bouquemaison</v>
      </c>
      <c r="C3121" t="str">
        <f>_xlfn.XLOOKUP(A3121, INSEE_Communes!$A$2:$A$3783, INSEE_Communes!$F$2:$F$3783, "code introuvable")</f>
        <v>non publié</v>
      </c>
    </row>
    <row r="3122" spans="1:3">
      <c r="A3122" t="str">
        <f>Communes_HDF!A3122</f>
        <v>80123</v>
      </c>
      <c r="B3122" t="str">
        <f>Communes_HDF!B3122</f>
        <v>Bourdon</v>
      </c>
      <c r="C3122" t="str">
        <f>_xlfn.XLOOKUP(A3122, INSEE_Communes!$A$2:$A$3783, INSEE_Communes!$F$2:$F$3783, "code introuvable")</f>
        <v>non publié</v>
      </c>
    </row>
    <row r="3123" spans="1:3">
      <c r="A3123" t="str">
        <f>Communes_HDF!A3123</f>
        <v>80124</v>
      </c>
      <c r="B3123" t="str">
        <f>Communes_HDF!B3123</f>
        <v>Bourseville</v>
      </c>
      <c r="C3123" t="str">
        <f>_xlfn.XLOOKUP(A3123, INSEE_Communes!$A$2:$A$3783, INSEE_Communes!$F$2:$F$3783, "code introuvable")</f>
        <v>non publié</v>
      </c>
    </row>
    <row r="3124" spans="1:3">
      <c r="A3124" t="str">
        <f>Communes_HDF!A3124</f>
        <v>80125</v>
      </c>
      <c r="B3124" t="str">
        <f>Communes_HDF!B3124</f>
        <v>Boussicourt</v>
      </c>
      <c r="C3124" t="str">
        <f>_xlfn.XLOOKUP(A3124, INSEE_Communes!$A$2:$A$3783, INSEE_Communes!$F$2:$F$3783, "code introuvable")</f>
        <v>non publié</v>
      </c>
    </row>
    <row r="3125" spans="1:3">
      <c r="A3125" t="str">
        <f>Communes_HDF!A3125</f>
        <v>80126</v>
      </c>
      <c r="B3125" t="str">
        <f>Communes_HDF!B3125</f>
        <v>Bouttencourt</v>
      </c>
      <c r="C3125" t="str">
        <f>_xlfn.XLOOKUP(A3125, INSEE_Communes!$A$2:$A$3783, INSEE_Communes!$F$2:$F$3783, "code introuvable")</f>
        <v>non publié</v>
      </c>
    </row>
    <row r="3126" spans="1:3">
      <c r="A3126" t="str">
        <f>Communes_HDF!A3126</f>
        <v>80127</v>
      </c>
      <c r="B3126" t="str">
        <f>Communes_HDF!B3126</f>
        <v>Bouvaincourt-sur-Bresle</v>
      </c>
      <c r="C3126" t="str">
        <f>_xlfn.XLOOKUP(A3126, INSEE_Communes!$A$2:$A$3783, INSEE_Communes!$F$2:$F$3783, "code introuvable")</f>
        <v>non publié</v>
      </c>
    </row>
    <row r="3127" spans="1:3">
      <c r="A3127" t="str">
        <f>Communes_HDF!A3127</f>
        <v>80128</v>
      </c>
      <c r="B3127" t="str">
        <f>Communes_HDF!B3127</f>
        <v>Bouvincourt-en-Vermandois</v>
      </c>
      <c r="C3127" t="str">
        <f>_xlfn.XLOOKUP(A3127, INSEE_Communes!$A$2:$A$3783, INSEE_Communes!$F$2:$F$3783, "code introuvable")</f>
        <v>non publié</v>
      </c>
    </row>
    <row r="3128" spans="1:3">
      <c r="A3128" t="str">
        <f>Communes_HDF!A3128</f>
        <v>80129</v>
      </c>
      <c r="B3128" t="str">
        <f>Communes_HDF!B3128</f>
        <v>Bouzincourt</v>
      </c>
      <c r="C3128" t="str">
        <f>_xlfn.XLOOKUP(A3128, INSEE_Communes!$A$2:$A$3783, INSEE_Communes!$F$2:$F$3783, "code introuvable")</f>
        <v>non publié</v>
      </c>
    </row>
    <row r="3129" spans="1:3">
      <c r="A3129" t="str">
        <f>Communes_HDF!A3129</f>
        <v>80130</v>
      </c>
      <c r="B3129" t="str">
        <f>Communes_HDF!B3129</f>
        <v>Bovelles</v>
      </c>
      <c r="C3129" t="str">
        <f>_xlfn.XLOOKUP(A3129, INSEE_Communes!$A$2:$A$3783, INSEE_Communes!$F$2:$F$3783, "code introuvable")</f>
        <v>non publié</v>
      </c>
    </row>
    <row r="3130" spans="1:3">
      <c r="A3130" t="str">
        <f>Communes_HDF!A3130</f>
        <v>80131</v>
      </c>
      <c r="B3130" t="str">
        <f>Communes_HDF!B3130</f>
        <v>Boves</v>
      </c>
      <c r="C3130">
        <f>_xlfn.XLOOKUP(A3130, INSEE_Communes!$A$2:$A$3783, INSEE_Communes!$F$2:$F$3783, "code introuvable")</f>
        <v>8</v>
      </c>
    </row>
    <row r="3131" spans="1:3">
      <c r="A3131" t="str">
        <f>Communes_HDF!A3131</f>
        <v>80132</v>
      </c>
      <c r="B3131" t="str">
        <f>Communes_HDF!B3131</f>
        <v>Braches</v>
      </c>
      <c r="C3131" t="str">
        <f>_xlfn.XLOOKUP(A3131, INSEE_Communes!$A$2:$A$3783, INSEE_Communes!$F$2:$F$3783, "code introuvable")</f>
        <v>non publié</v>
      </c>
    </row>
    <row r="3132" spans="1:3">
      <c r="A3132" t="str">
        <f>Communes_HDF!A3132</f>
        <v>80133</v>
      </c>
      <c r="B3132" t="str">
        <f>Communes_HDF!B3132</f>
        <v>Brailly-Cornehotte</v>
      </c>
      <c r="C3132" t="str">
        <f>_xlfn.XLOOKUP(A3132, INSEE_Communes!$A$2:$A$3783, INSEE_Communes!$F$2:$F$3783, "code introuvable")</f>
        <v>non publié</v>
      </c>
    </row>
    <row r="3133" spans="1:3">
      <c r="A3133" t="str">
        <f>Communes_HDF!A3133</f>
        <v>80134</v>
      </c>
      <c r="B3133" t="str">
        <f>Communes_HDF!B3133</f>
        <v>Brassy</v>
      </c>
      <c r="C3133" t="str">
        <f>_xlfn.XLOOKUP(A3133, INSEE_Communes!$A$2:$A$3783, INSEE_Communes!$F$2:$F$3783, "code introuvable")</f>
        <v>non publié</v>
      </c>
    </row>
    <row r="3134" spans="1:3">
      <c r="A3134" t="str">
        <f>Communes_HDF!A3134</f>
        <v>80135</v>
      </c>
      <c r="B3134" t="str">
        <f>Communes_HDF!B3134</f>
        <v>Bray-lès-Mareuil</v>
      </c>
      <c r="C3134" t="str">
        <f>_xlfn.XLOOKUP(A3134, INSEE_Communes!$A$2:$A$3783, INSEE_Communes!$F$2:$F$3783, "code introuvable")</f>
        <v>non publié</v>
      </c>
    </row>
    <row r="3135" spans="1:3">
      <c r="A3135" t="str">
        <f>Communes_HDF!A3135</f>
        <v>80136</v>
      </c>
      <c r="B3135" t="str">
        <f>Communes_HDF!B3135</f>
        <v>Bray-sur-Somme</v>
      </c>
      <c r="C3135" t="str">
        <f>_xlfn.XLOOKUP(A3135, INSEE_Communes!$A$2:$A$3783, INSEE_Communes!$F$2:$F$3783, "code introuvable")</f>
        <v>non publié</v>
      </c>
    </row>
    <row r="3136" spans="1:3">
      <c r="A3136" t="str">
        <f>Communes_HDF!A3136</f>
        <v>80137</v>
      </c>
      <c r="B3136" t="str">
        <f>Communes_HDF!B3136</f>
        <v>Breilly</v>
      </c>
      <c r="C3136" t="str">
        <f>_xlfn.XLOOKUP(A3136, INSEE_Communes!$A$2:$A$3783, INSEE_Communes!$F$2:$F$3783, "code introuvable")</f>
        <v>non publié</v>
      </c>
    </row>
    <row r="3137" spans="1:3">
      <c r="A3137" t="str">
        <f>Communes_HDF!A3137</f>
        <v>80138</v>
      </c>
      <c r="B3137" t="str">
        <f>Communes_HDF!B3137</f>
        <v>Bresle</v>
      </c>
      <c r="C3137" t="str">
        <f>_xlfn.XLOOKUP(A3137, INSEE_Communes!$A$2:$A$3783, INSEE_Communes!$F$2:$F$3783, "code introuvable")</f>
        <v>non publié</v>
      </c>
    </row>
    <row r="3138" spans="1:3">
      <c r="A3138" t="str">
        <f>Communes_HDF!A3138</f>
        <v>80139</v>
      </c>
      <c r="B3138" t="str">
        <f>Communes_HDF!B3138</f>
        <v>Breuil</v>
      </c>
      <c r="C3138" t="str">
        <f>_xlfn.XLOOKUP(A3138, INSEE_Communes!$A$2:$A$3783, INSEE_Communes!$F$2:$F$3783, "code introuvable")</f>
        <v>non publié</v>
      </c>
    </row>
    <row r="3139" spans="1:3">
      <c r="A3139" t="str">
        <f>Communes_HDF!A3139</f>
        <v>80141</v>
      </c>
      <c r="B3139" t="str">
        <f>Communes_HDF!B3139</f>
        <v>Brie</v>
      </c>
      <c r="C3139" t="str">
        <f>_xlfn.XLOOKUP(A3139, INSEE_Communes!$A$2:$A$3783, INSEE_Communes!$F$2:$F$3783, "code introuvable")</f>
        <v>non publié</v>
      </c>
    </row>
    <row r="3140" spans="1:3">
      <c r="A3140" t="str">
        <f>Communes_HDF!A3140</f>
        <v>80142</v>
      </c>
      <c r="B3140" t="str">
        <f>Communes_HDF!B3140</f>
        <v>Briquemesnil-Floxicourt</v>
      </c>
      <c r="C3140" t="str">
        <f>_xlfn.XLOOKUP(A3140, INSEE_Communes!$A$2:$A$3783, INSEE_Communes!$F$2:$F$3783, "code introuvable")</f>
        <v>non publié</v>
      </c>
    </row>
    <row r="3141" spans="1:3">
      <c r="A3141" t="str">
        <f>Communes_HDF!A3141</f>
        <v>80143</v>
      </c>
      <c r="B3141" t="str">
        <f>Communes_HDF!B3141</f>
        <v>Brocourt</v>
      </c>
      <c r="C3141" t="str">
        <f>_xlfn.XLOOKUP(A3141, INSEE_Communes!$A$2:$A$3783, INSEE_Communes!$F$2:$F$3783, "code introuvable")</f>
        <v>non publié</v>
      </c>
    </row>
    <row r="3142" spans="1:3">
      <c r="A3142" t="str">
        <f>Communes_HDF!A3142</f>
        <v>80144</v>
      </c>
      <c r="B3142" t="str">
        <f>Communes_HDF!B3142</f>
        <v>Brouchy</v>
      </c>
      <c r="C3142" t="str">
        <f>_xlfn.XLOOKUP(A3142, INSEE_Communes!$A$2:$A$3783, INSEE_Communes!$F$2:$F$3783, "code introuvable")</f>
        <v>non publié</v>
      </c>
    </row>
    <row r="3143" spans="1:3">
      <c r="A3143" t="str">
        <f>Communes_HDF!A3143</f>
        <v>80145</v>
      </c>
      <c r="B3143" t="str">
        <f>Communes_HDF!B3143</f>
        <v>Brucamps</v>
      </c>
      <c r="C3143" t="str">
        <f>_xlfn.XLOOKUP(A3143, INSEE_Communes!$A$2:$A$3783, INSEE_Communes!$F$2:$F$3783, "code introuvable")</f>
        <v>non publié</v>
      </c>
    </row>
    <row r="3144" spans="1:3">
      <c r="A3144" t="str">
        <f>Communes_HDF!A3144</f>
        <v>80146</v>
      </c>
      <c r="B3144" t="str">
        <f>Communes_HDF!B3144</f>
        <v>Brutelles</v>
      </c>
      <c r="C3144" t="str">
        <f>_xlfn.XLOOKUP(A3144, INSEE_Communes!$A$2:$A$3783, INSEE_Communes!$F$2:$F$3783, "code introuvable")</f>
        <v>non publié</v>
      </c>
    </row>
    <row r="3145" spans="1:3">
      <c r="A3145" t="str">
        <f>Communes_HDF!A3145</f>
        <v>80140</v>
      </c>
      <c r="B3145" t="str">
        <f>Communes_HDF!B3145</f>
        <v>Brévillers</v>
      </c>
      <c r="C3145" t="str">
        <f>_xlfn.XLOOKUP(A3145, INSEE_Communes!$A$2:$A$3783, INSEE_Communes!$F$2:$F$3783, "code introuvable")</f>
        <v>non publié</v>
      </c>
    </row>
    <row r="3146" spans="1:3">
      <c r="A3146" t="str">
        <f>Communes_HDF!A3146</f>
        <v>80149</v>
      </c>
      <c r="B3146" t="str">
        <f>Communes_HDF!B3146</f>
        <v>Buigny-Saint-Maclou</v>
      </c>
      <c r="C3146" t="str">
        <f>_xlfn.XLOOKUP(A3146, INSEE_Communes!$A$2:$A$3783, INSEE_Communes!$F$2:$F$3783, "code introuvable")</f>
        <v>non publié</v>
      </c>
    </row>
    <row r="3147" spans="1:3">
      <c r="A3147" t="str">
        <f>Communes_HDF!A3147</f>
        <v>80147</v>
      </c>
      <c r="B3147" t="str">
        <f>Communes_HDF!B3147</f>
        <v>Buigny-l'Abbé</v>
      </c>
      <c r="C3147" t="str">
        <f>_xlfn.XLOOKUP(A3147, INSEE_Communes!$A$2:$A$3783, INSEE_Communes!$F$2:$F$3783, "code introuvable")</f>
        <v>non publié</v>
      </c>
    </row>
    <row r="3148" spans="1:3">
      <c r="A3148" t="str">
        <f>Communes_HDF!A3148</f>
        <v>80148</v>
      </c>
      <c r="B3148" t="str">
        <f>Communes_HDF!B3148</f>
        <v>Buigny-lès-Gamaches</v>
      </c>
      <c r="C3148" t="str">
        <f>_xlfn.XLOOKUP(A3148, INSEE_Communes!$A$2:$A$3783, INSEE_Communes!$F$2:$F$3783, "code introuvable")</f>
        <v>non publié</v>
      </c>
    </row>
    <row r="3149" spans="1:3">
      <c r="A3149" t="str">
        <f>Communes_HDF!A3149</f>
        <v>80150</v>
      </c>
      <c r="B3149" t="str">
        <f>Communes_HDF!B3149</f>
        <v>Buire-Courcelles</v>
      </c>
      <c r="C3149" t="str">
        <f>_xlfn.XLOOKUP(A3149, INSEE_Communes!$A$2:$A$3783, INSEE_Communes!$F$2:$F$3783, "code introuvable")</f>
        <v>non publié</v>
      </c>
    </row>
    <row r="3150" spans="1:3">
      <c r="A3150" t="str">
        <f>Communes_HDF!A3150</f>
        <v>80151</v>
      </c>
      <c r="B3150" t="str">
        <f>Communes_HDF!B3150</f>
        <v>Buire-sur-l'Ancre</v>
      </c>
      <c r="C3150" t="str">
        <f>_xlfn.XLOOKUP(A3150, INSEE_Communes!$A$2:$A$3783, INSEE_Communes!$F$2:$F$3783, "code introuvable")</f>
        <v>non publié</v>
      </c>
    </row>
    <row r="3151" spans="1:3">
      <c r="A3151" t="str">
        <f>Communes_HDF!A3151</f>
        <v>80152</v>
      </c>
      <c r="B3151" t="str">
        <f>Communes_HDF!B3151</f>
        <v>Bus-la-Mésière</v>
      </c>
      <c r="C3151" t="str">
        <f>_xlfn.XLOOKUP(A3151, INSEE_Communes!$A$2:$A$3783, INSEE_Communes!$F$2:$F$3783, "code introuvable")</f>
        <v>non publié</v>
      </c>
    </row>
    <row r="3152" spans="1:3">
      <c r="A3152" t="str">
        <f>Communes_HDF!A3152</f>
        <v>80153</v>
      </c>
      <c r="B3152" t="str">
        <f>Communes_HDF!B3152</f>
        <v>Bus-lès-Artois</v>
      </c>
      <c r="C3152" t="str">
        <f>_xlfn.XLOOKUP(A3152, INSEE_Communes!$A$2:$A$3783, INSEE_Communes!$F$2:$F$3783, "code introuvable")</f>
        <v>non publié</v>
      </c>
    </row>
    <row r="3153" spans="1:3">
      <c r="A3153" t="str">
        <f>Communes_HDF!A3153</f>
        <v>80154</v>
      </c>
      <c r="B3153" t="str">
        <f>Communes_HDF!B3153</f>
        <v>Bussu</v>
      </c>
      <c r="C3153" t="str">
        <f>_xlfn.XLOOKUP(A3153, INSEE_Communes!$A$2:$A$3783, INSEE_Communes!$F$2:$F$3783, "code introuvable")</f>
        <v>non publié</v>
      </c>
    </row>
    <row r="3154" spans="1:3">
      <c r="A3154" t="str">
        <f>Communes_HDF!A3154</f>
        <v>80155</v>
      </c>
      <c r="B3154" t="str">
        <f>Communes_HDF!B3154</f>
        <v>Bussus-lès-Yaucourt</v>
      </c>
      <c r="C3154" t="str">
        <f>_xlfn.XLOOKUP(A3154, INSEE_Communes!$A$2:$A$3783, INSEE_Communes!$F$2:$F$3783, "code introuvable")</f>
        <v>non publié</v>
      </c>
    </row>
    <row r="3155" spans="1:3">
      <c r="A3155" t="str">
        <f>Communes_HDF!A3155</f>
        <v>80156</v>
      </c>
      <c r="B3155" t="str">
        <f>Communes_HDF!B3155</f>
        <v>Bussy-lès-Daours</v>
      </c>
      <c r="C3155" t="str">
        <f>_xlfn.XLOOKUP(A3155, INSEE_Communes!$A$2:$A$3783, INSEE_Communes!$F$2:$F$3783, "code introuvable")</f>
        <v>non publié</v>
      </c>
    </row>
    <row r="3156" spans="1:3">
      <c r="A3156" t="str">
        <f>Communes_HDF!A3156</f>
        <v>80157</v>
      </c>
      <c r="B3156" t="str">
        <f>Communes_HDF!B3156</f>
        <v>Bussy-lès-Poix</v>
      </c>
      <c r="C3156" t="str">
        <f>_xlfn.XLOOKUP(A3156, INSEE_Communes!$A$2:$A$3783, INSEE_Communes!$F$2:$F$3783, "code introuvable")</f>
        <v>non publié</v>
      </c>
    </row>
    <row r="3157" spans="1:3">
      <c r="A3157" t="str">
        <f>Communes_HDF!A3157</f>
        <v>80158</v>
      </c>
      <c r="B3157" t="str">
        <f>Communes_HDF!B3157</f>
        <v>Buverchy</v>
      </c>
      <c r="C3157" t="str">
        <f>_xlfn.XLOOKUP(A3157, INSEE_Communes!$A$2:$A$3783, INSEE_Communes!$F$2:$F$3783, "code introuvable")</f>
        <v>non publié</v>
      </c>
    </row>
    <row r="3158" spans="1:3">
      <c r="A3158" t="str">
        <f>Communes_HDF!A3158</f>
        <v>80060</v>
      </c>
      <c r="B3158" t="str">
        <f>Communes_HDF!B3158</f>
        <v>Béalcourt</v>
      </c>
      <c r="C3158" t="str">
        <f>_xlfn.XLOOKUP(A3158, INSEE_Communes!$A$2:$A$3783, INSEE_Communes!$F$2:$F$3783, "code introuvable")</f>
        <v>non publié</v>
      </c>
    </row>
    <row r="3159" spans="1:3">
      <c r="A3159" t="str">
        <f>Communes_HDF!A3159</f>
        <v>80073</v>
      </c>
      <c r="B3159" t="str">
        <f>Communes_HDF!B3159</f>
        <v>Bécordel-Bécourt</v>
      </c>
      <c r="C3159" t="str">
        <f>_xlfn.XLOOKUP(A3159, INSEE_Communes!$A$2:$A$3783, INSEE_Communes!$F$2:$F$3783, "code introuvable")</f>
        <v>non publié</v>
      </c>
    </row>
    <row r="3160" spans="1:3">
      <c r="A3160" t="str">
        <f>Communes_HDF!A3160</f>
        <v>80076</v>
      </c>
      <c r="B3160" t="str">
        <f>Communes_HDF!B3160</f>
        <v>Béhen</v>
      </c>
      <c r="C3160" t="str">
        <f>_xlfn.XLOOKUP(A3160, INSEE_Communes!$A$2:$A$3783, INSEE_Communes!$F$2:$F$3783, "code introuvable")</f>
        <v>non publié</v>
      </c>
    </row>
    <row r="3161" spans="1:3">
      <c r="A3161" t="str">
        <f>Communes_HDF!A3161</f>
        <v>80077</v>
      </c>
      <c r="B3161" t="str">
        <f>Communes_HDF!B3161</f>
        <v>Béhencourt</v>
      </c>
      <c r="C3161" t="str">
        <f>_xlfn.XLOOKUP(A3161, INSEE_Communes!$A$2:$A$3783, INSEE_Communes!$F$2:$F$3783, "code introuvable")</f>
        <v>non publié</v>
      </c>
    </row>
    <row r="3162" spans="1:3">
      <c r="A3162" t="str">
        <f>Communes_HDF!A3162</f>
        <v>80096</v>
      </c>
      <c r="B3162" t="str">
        <f>Communes_HDF!B3162</f>
        <v>Béthencourt-sur-Mer</v>
      </c>
      <c r="C3162" t="str">
        <f>_xlfn.XLOOKUP(A3162, INSEE_Communes!$A$2:$A$3783, INSEE_Communes!$F$2:$F$3783, "code introuvable")</f>
        <v>non publié</v>
      </c>
    </row>
    <row r="3163" spans="1:3">
      <c r="A3163" t="str">
        <f>Communes_HDF!A3163</f>
        <v>80097</v>
      </c>
      <c r="B3163" t="str">
        <f>Communes_HDF!B3163</f>
        <v>Béthencourt-sur-Somme</v>
      </c>
      <c r="C3163" t="str">
        <f>_xlfn.XLOOKUP(A3163, INSEE_Communes!$A$2:$A$3783, INSEE_Communes!$F$2:$F$3783, "code introuvable")</f>
        <v>non publié</v>
      </c>
    </row>
    <row r="3164" spans="1:3">
      <c r="A3164" t="str">
        <f>Communes_HDF!A3164</f>
        <v>80159</v>
      </c>
      <c r="B3164" t="str">
        <f>Communes_HDF!B3164</f>
        <v>Cachy</v>
      </c>
      <c r="C3164" t="str">
        <f>_xlfn.XLOOKUP(A3164, INSEE_Communes!$A$2:$A$3783, INSEE_Communes!$F$2:$F$3783, "code introuvable")</f>
        <v>non publié</v>
      </c>
    </row>
    <row r="3165" spans="1:3">
      <c r="A3165" t="str">
        <f>Communes_HDF!A3165</f>
        <v>80160</v>
      </c>
      <c r="B3165" t="str">
        <f>Communes_HDF!B3165</f>
        <v>Cagny</v>
      </c>
      <c r="C3165" t="str">
        <f>_xlfn.XLOOKUP(A3165, INSEE_Communes!$A$2:$A$3783, INSEE_Communes!$F$2:$F$3783, "code introuvable")</f>
        <v>non publié</v>
      </c>
    </row>
    <row r="3166" spans="1:3">
      <c r="A3166" t="str">
        <f>Communes_HDF!A3166</f>
        <v>80161</v>
      </c>
      <c r="B3166" t="str">
        <f>Communes_HDF!B3166</f>
        <v>Cahon</v>
      </c>
      <c r="C3166" t="str">
        <f>_xlfn.XLOOKUP(A3166, INSEE_Communes!$A$2:$A$3783, INSEE_Communes!$F$2:$F$3783, "code introuvable")</f>
        <v>non publié</v>
      </c>
    </row>
    <row r="3167" spans="1:3">
      <c r="A3167" t="str">
        <f>Communes_HDF!A3167</f>
        <v>80162</v>
      </c>
      <c r="B3167" t="str">
        <f>Communes_HDF!B3167</f>
        <v>Caix</v>
      </c>
      <c r="C3167" t="str">
        <f>_xlfn.XLOOKUP(A3167, INSEE_Communes!$A$2:$A$3783, INSEE_Communes!$F$2:$F$3783, "code introuvable")</f>
        <v>non publié</v>
      </c>
    </row>
    <row r="3168" spans="1:3">
      <c r="A3168" t="str">
        <f>Communes_HDF!A3168</f>
        <v>80163</v>
      </c>
      <c r="B3168" t="str">
        <f>Communes_HDF!B3168</f>
        <v>Cambron</v>
      </c>
      <c r="C3168" t="str">
        <f>_xlfn.XLOOKUP(A3168, INSEE_Communes!$A$2:$A$3783, INSEE_Communes!$F$2:$F$3783, "code introuvable")</f>
        <v>non publié</v>
      </c>
    </row>
    <row r="3169" spans="1:3">
      <c r="A3169" t="str">
        <f>Communes_HDF!A3169</f>
        <v>80164</v>
      </c>
      <c r="B3169" t="str">
        <f>Communes_HDF!B3169</f>
        <v>Camon</v>
      </c>
      <c r="C3169">
        <f>_xlfn.XLOOKUP(A3169, INSEE_Communes!$A$2:$A$3783, INSEE_Communes!$F$2:$F$3783, "code introuvable")</f>
        <v>13</v>
      </c>
    </row>
    <row r="3170" spans="1:3">
      <c r="A3170" t="str">
        <f>Communes_HDF!A3170</f>
        <v>80165</v>
      </c>
      <c r="B3170" t="str">
        <f>Communes_HDF!B3170</f>
        <v>Camps-en-Amiénois</v>
      </c>
      <c r="C3170" t="str">
        <f>_xlfn.XLOOKUP(A3170, INSEE_Communes!$A$2:$A$3783, INSEE_Communes!$F$2:$F$3783, "code introuvable")</f>
        <v>non publié</v>
      </c>
    </row>
    <row r="3171" spans="1:3">
      <c r="A3171" t="str">
        <f>Communes_HDF!A3171</f>
        <v>80166</v>
      </c>
      <c r="B3171" t="str">
        <f>Communes_HDF!B3171</f>
        <v>Canaples</v>
      </c>
      <c r="C3171" t="str">
        <f>_xlfn.XLOOKUP(A3171, INSEE_Communes!$A$2:$A$3783, INSEE_Communes!$F$2:$F$3783, "code introuvable")</f>
        <v>non publié</v>
      </c>
    </row>
    <row r="3172" spans="1:3">
      <c r="A3172" t="str">
        <f>Communes_HDF!A3172</f>
        <v>80167</v>
      </c>
      <c r="B3172" t="str">
        <f>Communes_HDF!B3172</f>
        <v>Canchy</v>
      </c>
      <c r="C3172" t="str">
        <f>_xlfn.XLOOKUP(A3172, INSEE_Communes!$A$2:$A$3783, INSEE_Communes!$F$2:$F$3783, "code introuvable")</f>
        <v>non publié</v>
      </c>
    </row>
    <row r="3173" spans="1:3">
      <c r="A3173" t="str">
        <f>Communes_HDF!A3173</f>
        <v>80168</v>
      </c>
      <c r="B3173" t="str">
        <f>Communes_HDF!B3173</f>
        <v>Candas</v>
      </c>
      <c r="C3173" t="str">
        <f>_xlfn.XLOOKUP(A3173, INSEE_Communes!$A$2:$A$3783, INSEE_Communes!$F$2:$F$3783, "code introuvable")</f>
        <v>non publié</v>
      </c>
    </row>
    <row r="3174" spans="1:3">
      <c r="A3174" t="str">
        <f>Communes_HDF!A3174</f>
        <v>80169</v>
      </c>
      <c r="B3174" t="str">
        <f>Communes_HDF!B3174</f>
        <v>Cannessières</v>
      </c>
      <c r="C3174" t="str">
        <f>_xlfn.XLOOKUP(A3174, INSEE_Communes!$A$2:$A$3783, INSEE_Communes!$F$2:$F$3783, "code introuvable")</f>
        <v>non publié</v>
      </c>
    </row>
    <row r="3175" spans="1:3">
      <c r="A3175" t="str">
        <f>Communes_HDF!A3175</f>
        <v>80170</v>
      </c>
      <c r="B3175" t="str">
        <f>Communes_HDF!B3175</f>
        <v>Cantigny</v>
      </c>
      <c r="C3175" t="str">
        <f>_xlfn.XLOOKUP(A3175, INSEE_Communes!$A$2:$A$3783, INSEE_Communes!$F$2:$F$3783, "code introuvable")</f>
        <v>non publié</v>
      </c>
    </row>
    <row r="3176" spans="1:3">
      <c r="A3176" t="str">
        <f>Communes_HDF!A3176</f>
        <v>80171</v>
      </c>
      <c r="B3176" t="str">
        <f>Communes_HDF!B3176</f>
        <v>Caours</v>
      </c>
      <c r="C3176" t="str">
        <f>_xlfn.XLOOKUP(A3176, INSEE_Communes!$A$2:$A$3783, INSEE_Communes!$F$2:$F$3783, "code introuvable")</f>
        <v>non publié</v>
      </c>
    </row>
    <row r="3177" spans="1:3">
      <c r="A3177" t="str">
        <f>Communes_HDF!A3177</f>
        <v>80172</v>
      </c>
      <c r="B3177" t="str">
        <f>Communes_HDF!B3177</f>
        <v>Cappy</v>
      </c>
      <c r="C3177" t="str">
        <f>_xlfn.XLOOKUP(A3177, INSEE_Communes!$A$2:$A$3783, INSEE_Communes!$F$2:$F$3783, "code introuvable")</f>
        <v>non publié</v>
      </c>
    </row>
    <row r="3178" spans="1:3">
      <c r="A3178" t="str">
        <f>Communes_HDF!A3178</f>
        <v>80173</v>
      </c>
      <c r="B3178" t="str">
        <f>Communes_HDF!B3178</f>
        <v>Cardonnette</v>
      </c>
      <c r="C3178" t="str">
        <f>_xlfn.XLOOKUP(A3178, INSEE_Communes!$A$2:$A$3783, INSEE_Communes!$F$2:$F$3783, "code introuvable")</f>
        <v>non publié</v>
      </c>
    </row>
    <row r="3179" spans="1:3">
      <c r="A3179" t="str">
        <f>Communes_HDF!A3179</f>
        <v>80505</v>
      </c>
      <c r="B3179" t="str">
        <f>Communes_HDF!B3179</f>
        <v>Carnoy-Mametz</v>
      </c>
      <c r="C3179" t="str">
        <f>_xlfn.XLOOKUP(A3179, INSEE_Communes!$A$2:$A$3783, INSEE_Communes!$F$2:$F$3783, "code introuvable")</f>
        <v>non publié</v>
      </c>
    </row>
    <row r="3180" spans="1:3">
      <c r="A3180" t="str">
        <f>Communes_HDF!A3180</f>
        <v>80176</v>
      </c>
      <c r="B3180" t="str">
        <f>Communes_HDF!B3180</f>
        <v>Carrépuis</v>
      </c>
      <c r="C3180" t="str">
        <f>_xlfn.XLOOKUP(A3180, INSEE_Communes!$A$2:$A$3783, INSEE_Communes!$F$2:$F$3783, "code introuvable")</f>
        <v>non publié</v>
      </c>
    </row>
    <row r="3181" spans="1:3">
      <c r="A3181" t="str">
        <f>Communes_HDF!A3181</f>
        <v>80177</v>
      </c>
      <c r="B3181" t="str">
        <f>Communes_HDF!B3181</f>
        <v>Cartigny</v>
      </c>
      <c r="C3181" t="str">
        <f>_xlfn.XLOOKUP(A3181, INSEE_Communes!$A$2:$A$3783, INSEE_Communes!$F$2:$F$3783, "code introuvable")</f>
        <v>non publié</v>
      </c>
    </row>
    <row r="3182" spans="1:3">
      <c r="A3182" t="str">
        <f>Communes_HDF!A3182</f>
        <v>80179</v>
      </c>
      <c r="B3182" t="str">
        <f>Communes_HDF!B3182</f>
        <v>Caulières</v>
      </c>
      <c r="C3182" t="str">
        <f>_xlfn.XLOOKUP(A3182, INSEE_Communes!$A$2:$A$3783, INSEE_Communes!$F$2:$F$3783, "code introuvable")</f>
        <v>non publié</v>
      </c>
    </row>
    <row r="3183" spans="1:3">
      <c r="A3183" t="str">
        <f>Communes_HDF!A3183</f>
        <v>80180</v>
      </c>
      <c r="B3183" t="str">
        <f>Communes_HDF!B3183</f>
        <v>Cavillon</v>
      </c>
      <c r="C3183" t="str">
        <f>_xlfn.XLOOKUP(A3183, INSEE_Communes!$A$2:$A$3783, INSEE_Communes!$F$2:$F$3783, "code introuvable")</f>
        <v>non publié</v>
      </c>
    </row>
    <row r="3184" spans="1:3">
      <c r="A3184" t="str">
        <f>Communes_HDF!A3184</f>
        <v>80181</v>
      </c>
      <c r="B3184" t="str">
        <f>Communes_HDF!B3184</f>
        <v>Cayeux-en-Santerre</v>
      </c>
      <c r="C3184" t="str">
        <f>_xlfn.XLOOKUP(A3184, INSEE_Communes!$A$2:$A$3783, INSEE_Communes!$F$2:$F$3783, "code introuvable")</f>
        <v>non publié</v>
      </c>
    </row>
    <row r="3185" spans="1:3">
      <c r="A3185" t="str">
        <f>Communes_HDF!A3185</f>
        <v>80182</v>
      </c>
      <c r="B3185" t="str">
        <f>Communes_HDF!B3185</f>
        <v>Cayeux-sur-Mer</v>
      </c>
      <c r="C3185">
        <f>_xlfn.XLOOKUP(A3185, INSEE_Communes!$A$2:$A$3783, INSEE_Communes!$F$2:$F$3783, "code introuvable")</f>
        <v>19</v>
      </c>
    </row>
    <row r="3186" spans="1:3">
      <c r="A3186" t="str">
        <f>Communes_HDF!A3186</f>
        <v>80184</v>
      </c>
      <c r="B3186" t="str">
        <f>Communes_HDF!B3186</f>
        <v>Cerisy</v>
      </c>
      <c r="C3186" t="str">
        <f>_xlfn.XLOOKUP(A3186, INSEE_Communes!$A$2:$A$3783, INSEE_Communes!$F$2:$F$3783, "code introuvable")</f>
        <v>non publié</v>
      </c>
    </row>
    <row r="3187" spans="1:3">
      <c r="A3187" t="str">
        <f>Communes_HDF!A3187</f>
        <v>80183</v>
      </c>
      <c r="B3187" t="str">
        <f>Communes_HDF!B3187</f>
        <v>Cerisy-Buleux</v>
      </c>
      <c r="C3187" t="str">
        <f>_xlfn.XLOOKUP(A3187, INSEE_Communes!$A$2:$A$3783, INSEE_Communes!$F$2:$F$3783, "code introuvable")</f>
        <v>non publié</v>
      </c>
    </row>
    <row r="3188" spans="1:3">
      <c r="A3188" t="str">
        <f>Communes_HDF!A3188</f>
        <v>80185</v>
      </c>
      <c r="B3188" t="str">
        <f>Communes_HDF!B3188</f>
        <v>Champien</v>
      </c>
      <c r="C3188" t="str">
        <f>_xlfn.XLOOKUP(A3188, INSEE_Communes!$A$2:$A$3783, INSEE_Communes!$F$2:$F$3783, "code introuvable")</f>
        <v>non publié</v>
      </c>
    </row>
    <row r="3189" spans="1:3">
      <c r="A3189" t="str">
        <f>Communes_HDF!A3189</f>
        <v>80186</v>
      </c>
      <c r="B3189" t="str">
        <f>Communes_HDF!B3189</f>
        <v>Chaulnes</v>
      </c>
      <c r="C3189">
        <f>_xlfn.XLOOKUP(A3189, INSEE_Communes!$A$2:$A$3783, INSEE_Communes!$F$2:$F$3783, "code introuvable")</f>
        <v>22</v>
      </c>
    </row>
    <row r="3190" spans="1:3">
      <c r="A3190" t="str">
        <f>Communes_HDF!A3190</f>
        <v>80188</v>
      </c>
      <c r="B3190" t="str">
        <f>Communes_HDF!B3190</f>
        <v>Chaussoy-Epagny</v>
      </c>
      <c r="C3190" t="str">
        <f>_xlfn.XLOOKUP(A3190, INSEE_Communes!$A$2:$A$3783, INSEE_Communes!$F$2:$F$3783, "code introuvable")</f>
        <v>non publié</v>
      </c>
    </row>
    <row r="3191" spans="1:3">
      <c r="A3191" t="str">
        <f>Communes_HDF!A3191</f>
        <v>80191</v>
      </c>
      <c r="B3191" t="str">
        <f>Communes_HDF!B3191</f>
        <v>Chilly</v>
      </c>
      <c r="C3191" t="str">
        <f>_xlfn.XLOOKUP(A3191, INSEE_Communes!$A$2:$A$3783, INSEE_Communes!$F$2:$F$3783, "code introuvable")</f>
        <v>non publié</v>
      </c>
    </row>
    <row r="3192" spans="1:3">
      <c r="A3192" t="str">
        <f>Communes_HDF!A3192</f>
        <v>80192</v>
      </c>
      <c r="B3192" t="str">
        <f>Communes_HDF!B3192</f>
        <v>Chipilly</v>
      </c>
      <c r="C3192" t="str">
        <f>_xlfn.XLOOKUP(A3192, INSEE_Communes!$A$2:$A$3783, INSEE_Communes!$F$2:$F$3783, "code introuvable")</f>
        <v>non publié</v>
      </c>
    </row>
    <row r="3193" spans="1:3">
      <c r="A3193" t="str">
        <f>Communes_HDF!A3193</f>
        <v>80193</v>
      </c>
      <c r="B3193" t="str">
        <f>Communes_HDF!B3193</f>
        <v>Chirmont</v>
      </c>
      <c r="C3193" t="str">
        <f>_xlfn.XLOOKUP(A3193, INSEE_Communes!$A$2:$A$3783, INSEE_Communes!$F$2:$F$3783, "code introuvable")</f>
        <v>non publié</v>
      </c>
    </row>
    <row r="3194" spans="1:3">
      <c r="A3194" t="str">
        <f>Communes_HDF!A3194</f>
        <v>80194</v>
      </c>
      <c r="B3194" t="str">
        <f>Communes_HDF!B3194</f>
        <v>Chuignes</v>
      </c>
      <c r="C3194" t="str">
        <f>_xlfn.XLOOKUP(A3194, INSEE_Communes!$A$2:$A$3783, INSEE_Communes!$F$2:$F$3783, "code introuvable")</f>
        <v>non publié</v>
      </c>
    </row>
    <row r="3195" spans="1:3">
      <c r="A3195" t="str">
        <f>Communes_HDF!A3195</f>
        <v>80195</v>
      </c>
      <c r="B3195" t="str">
        <f>Communes_HDF!B3195</f>
        <v>Chuignolles</v>
      </c>
      <c r="C3195" t="str">
        <f>_xlfn.XLOOKUP(A3195, INSEE_Communes!$A$2:$A$3783, INSEE_Communes!$F$2:$F$3783, "code introuvable")</f>
        <v>non publié</v>
      </c>
    </row>
    <row r="3196" spans="1:3">
      <c r="A3196" t="str">
        <f>Communes_HDF!A3196</f>
        <v>80190</v>
      </c>
      <c r="B3196" t="str">
        <f>Communes_HDF!B3196</f>
        <v>Chépy</v>
      </c>
      <c r="C3196" t="str">
        <f>_xlfn.XLOOKUP(A3196, INSEE_Communes!$A$2:$A$3783, INSEE_Communes!$F$2:$F$3783, "code introuvable")</f>
        <v>non publié</v>
      </c>
    </row>
    <row r="3197" spans="1:3">
      <c r="A3197" t="str">
        <f>Communes_HDF!A3197</f>
        <v>80196</v>
      </c>
      <c r="B3197" t="str">
        <f>Communes_HDF!B3197</f>
        <v>Citerne</v>
      </c>
      <c r="C3197" t="str">
        <f>_xlfn.XLOOKUP(A3197, INSEE_Communes!$A$2:$A$3783, INSEE_Communes!$F$2:$F$3783, "code introuvable")</f>
        <v>non publié</v>
      </c>
    </row>
    <row r="3198" spans="1:3">
      <c r="A3198" t="str">
        <f>Communes_HDF!A3198</f>
        <v>80197</v>
      </c>
      <c r="B3198" t="str">
        <f>Communes_HDF!B3198</f>
        <v>Cizancourt</v>
      </c>
      <c r="C3198" t="str">
        <f>_xlfn.XLOOKUP(A3198, INSEE_Communes!$A$2:$A$3783, INSEE_Communes!$F$2:$F$3783, "code introuvable")</f>
        <v>non publié</v>
      </c>
    </row>
    <row r="3199" spans="1:3">
      <c r="A3199" t="str">
        <f>Communes_HDF!A3199</f>
        <v>80198</v>
      </c>
      <c r="B3199" t="str">
        <f>Communes_HDF!B3199</f>
        <v>Clairy-Saulchoix</v>
      </c>
      <c r="C3199" t="str">
        <f>_xlfn.XLOOKUP(A3199, INSEE_Communes!$A$2:$A$3783, INSEE_Communes!$F$2:$F$3783, "code introuvable")</f>
        <v>non publié</v>
      </c>
    </row>
    <row r="3200" spans="1:3">
      <c r="A3200" t="str">
        <f>Communes_HDF!A3200</f>
        <v>80199</v>
      </c>
      <c r="B3200" t="str">
        <f>Communes_HDF!B3200</f>
        <v>Cléry-sur-Somme</v>
      </c>
      <c r="C3200" t="str">
        <f>_xlfn.XLOOKUP(A3200, INSEE_Communes!$A$2:$A$3783, INSEE_Communes!$F$2:$F$3783, "code introuvable")</f>
        <v>non publié</v>
      </c>
    </row>
    <row r="3201" spans="1:3">
      <c r="A3201" t="str">
        <f>Communes_HDF!A3201</f>
        <v>80200</v>
      </c>
      <c r="B3201" t="str">
        <f>Communes_HDF!B3201</f>
        <v>Cocquerel</v>
      </c>
      <c r="C3201" t="str">
        <f>_xlfn.XLOOKUP(A3201, INSEE_Communes!$A$2:$A$3783, INSEE_Communes!$F$2:$F$3783, "code introuvable")</f>
        <v>non publié</v>
      </c>
    </row>
    <row r="3202" spans="1:3">
      <c r="A3202" t="str">
        <f>Communes_HDF!A3202</f>
        <v>80201</v>
      </c>
      <c r="B3202" t="str">
        <f>Communes_HDF!B3202</f>
        <v>Coigneux</v>
      </c>
      <c r="C3202" t="str">
        <f>_xlfn.XLOOKUP(A3202, INSEE_Communes!$A$2:$A$3783, INSEE_Communes!$F$2:$F$3783, "code introuvable")</f>
        <v>non publié</v>
      </c>
    </row>
    <row r="3203" spans="1:3">
      <c r="A3203" t="str">
        <f>Communes_HDF!A3203</f>
        <v>80202</v>
      </c>
      <c r="B3203" t="str">
        <f>Communes_HDF!B3203</f>
        <v>Coisy</v>
      </c>
      <c r="C3203" t="str">
        <f>_xlfn.XLOOKUP(A3203, INSEE_Communes!$A$2:$A$3783, INSEE_Communes!$F$2:$F$3783, "code introuvable")</f>
        <v>non publié</v>
      </c>
    </row>
    <row r="3204" spans="1:3">
      <c r="A3204" t="str">
        <f>Communes_HDF!A3204</f>
        <v>80203</v>
      </c>
      <c r="B3204" t="str">
        <f>Communes_HDF!B3204</f>
        <v>Colincamps</v>
      </c>
      <c r="C3204" t="str">
        <f>_xlfn.XLOOKUP(A3204, INSEE_Communes!$A$2:$A$3783, INSEE_Communes!$F$2:$F$3783, "code introuvable")</f>
        <v>non publié</v>
      </c>
    </row>
    <row r="3205" spans="1:3">
      <c r="A3205" t="str">
        <f>Communes_HDF!A3205</f>
        <v>80204</v>
      </c>
      <c r="B3205" t="str">
        <f>Communes_HDF!B3205</f>
        <v>Combles</v>
      </c>
      <c r="C3205" t="str">
        <f>_xlfn.XLOOKUP(A3205, INSEE_Communes!$A$2:$A$3783, INSEE_Communes!$F$2:$F$3783, "code introuvable")</f>
        <v>non publié</v>
      </c>
    </row>
    <row r="3206" spans="1:3">
      <c r="A3206" t="str">
        <f>Communes_HDF!A3206</f>
        <v>80205</v>
      </c>
      <c r="B3206" t="str">
        <f>Communes_HDF!B3206</f>
        <v>Condé-Folie</v>
      </c>
      <c r="C3206" t="str">
        <f>_xlfn.XLOOKUP(A3206, INSEE_Communes!$A$2:$A$3783, INSEE_Communes!$F$2:$F$3783, "code introuvable")</f>
        <v>non publié</v>
      </c>
    </row>
    <row r="3207" spans="1:3">
      <c r="A3207" t="str">
        <f>Communes_HDF!A3207</f>
        <v>80206</v>
      </c>
      <c r="B3207" t="str">
        <f>Communes_HDF!B3207</f>
        <v>Contalmaison</v>
      </c>
      <c r="C3207" t="str">
        <f>_xlfn.XLOOKUP(A3207, INSEE_Communes!$A$2:$A$3783, INSEE_Communes!$F$2:$F$3783, "code introuvable")</f>
        <v>non publié</v>
      </c>
    </row>
    <row r="3208" spans="1:3">
      <c r="A3208" t="str">
        <f>Communes_HDF!A3208</f>
        <v>80207</v>
      </c>
      <c r="B3208" t="str">
        <f>Communes_HDF!B3208</f>
        <v>Contay</v>
      </c>
      <c r="C3208" t="str">
        <f>_xlfn.XLOOKUP(A3208, INSEE_Communes!$A$2:$A$3783, INSEE_Communes!$F$2:$F$3783, "code introuvable")</f>
        <v>non publié</v>
      </c>
    </row>
    <row r="3209" spans="1:3">
      <c r="A3209" t="str">
        <f>Communes_HDF!A3209</f>
        <v>80208</v>
      </c>
      <c r="B3209" t="str">
        <f>Communes_HDF!B3209</f>
        <v>Conteville</v>
      </c>
      <c r="C3209" t="str">
        <f>_xlfn.XLOOKUP(A3209, INSEE_Communes!$A$2:$A$3783, INSEE_Communes!$F$2:$F$3783, "code introuvable")</f>
        <v>non publié</v>
      </c>
    </row>
    <row r="3210" spans="1:3">
      <c r="A3210" t="str">
        <f>Communes_HDF!A3210</f>
        <v>80210</v>
      </c>
      <c r="B3210" t="str">
        <f>Communes_HDF!B3210</f>
        <v>Contre</v>
      </c>
      <c r="C3210" t="str">
        <f>_xlfn.XLOOKUP(A3210, INSEE_Communes!$A$2:$A$3783, INSEE_Communes!$F$2:$F$3783, "code introuvable")</f>
        <v>non publié</v>
      </c>
    </row>
    <row r="3211" spans="1:3">
      <c r="A3211" t="str">
        <f>Communes_HDF!A3211</f>
        <v>80211</v>
      </c>
      <c r="B3211" t="str">
        <f>Communes_HDF!B3211</f>
        <v>Conty</v>
      </c>
      <c r="C3211" t="str">
        <f>_xlfn.XLOOKUP(A3211, INSEE_Communes!$A$2:$A$3783, INSEE_Communes!$F$2:$F$3783, "code introuvable")</f>
        <v>non publié</v>
      </c>
    </row>
    <row r="3212" spans="1:3">
      <c r="A3212" t="str">
        <f>Communes_HDF!A3212</f>
        <v>80212</v>
      </c>
      <c r="B3212" t="str">
        <f>Communes_HDF!B3212</f>
        <v>Corbie</v>
      </c>
      <c r="C3212">
        <f>_xlfn.XLOOKUP(A3212, INSEE_Communes!$A$2:$A$3783, INSEE_Communes!$F$2:$F$3783, "code introuvable")</f>
        <v>16</v>
      </c>
    </row>
    <row r="3213" spans="1:3">
      <c r="A3213" t="str">
        <f>Communes_HDF!A3213</f>
        <v>80213</v>
      </c>
      <c r="B3213" t="str">
        <f>Communes_HDF!B3213</f>
        <v>Cottenchy</v>
      </c>
      <c r="C3213" t="str">
        <f>_xlfn.XLOOKUP(A3213, INSEE_Communes!$A$2:$A$3783, INSEE_Communes!$F$2:$F$3783, "code introuvable")</f>
        <v>non publié</v>
      </c>
    </row>
    <row r="3214" spans="1:3">
      <c r="A3214" t="str">
        <f>Communes_HDF!A3214</f>
        <v>80214</v>
      </c>
      <c r="B3214" t="str">
        <f>Communes_HDF!B3214</f>
        <v>Coullemelle</v>
      </c>
      <c r="C3214" t="str">
        <f>_xlfn.XLOOKUP(A3214, INSEE_Communes!$A$2:$A$3783, INSEE_Communes!$F$2:$F$3783, "code introuvable")</f>
        <v>non publié</v>
      </c>
    </row>
    <row r="3215" spans="1:3">
      <c r="A3215" t="str">
        <f>Communes_HDF!A3215</f>
        <v>80215</v>
      </c>
      <c r="B3215" t="str">
        <f>Communes_HDF!B3215</f>
        <v>Coulonvillers</v>
      </c>
      <c r="C3215" t="str">
        <f>_xlfn.XLOOKUP(A3215, INSEE_Communes!$A$2:$A$3783, INSEE_Communes!$F$2:$F$3783, "code introuvable")</f>
        <v>non publié</v>
      </c>
    </row>
    <row r="3216" spans="1:3">
      <c r="A3216" t="str">
        <f>Communes_HDF!A3216</f>
        <v>80216</v>
      </c>
      <c r="B3216" t="str">
        <f>Communes_HDF!B3216</f>
        <v>Courcelette</v>
      </c>
      <c r="C3216" t="str">
        <f>_xlfn.XLOOKUP(A3216, INSEE_Communes!$A$2:$A$3783, INSEE_Communes!$F$2:$F$3783, "code introuvable")</f>
        <v>non publié</v>
      </c>
    </row>
    <row r="3217" spans="1:3">
      <c r="A3217" t="str">
        <f>Communes_HDF!A3217</f>
        <v>80217</v>
      </c>
      <c r="B3217" t="str">
        <f>Communes_HDF!B3217</f>
        <v>Courcelles-au-Bois</v>
      </c>
      <c r="C3217" t="str">
        <f>_xlfn.XLOOKUP(A3217, INSEE_Communes!$A$2:$A$3783, INSEE_Communes!$F$2:$F$3783, "code introuvable")</f>
        <v>non publié</v>
      </c>
    </row>
    <row r="3218" spans="1:3">
      <c r="A3218" t="str">
        <f>Communes_HDF!A3218</f>
        <v>80218</v>
      </c>
      <c r="B3218" t="str">
        <f>Communes_HDF!B3218</f>
        <v>Courcelles-sous-Moyencourt</v>
      </c>
      <c r="C3218" t="str">
        <f>_xlfn.XLOOKUP(A3218, INSEE_Communes!$A$2:$A$3783, INSEE_Communes!$F$2:$F$3783, "code introuvable")</f>
        <v>non publié</v>
      </c>
    </row>
    <row r="3219" spans="1:3">
      <c r="A3219" t="str">
        <f>Communes_HDF!A3219</f>
        <v>80219</v>
      </c>
      <c r="B3219" t="str">
        <f>Communes_HDF!B3219</f>
        <v>Courcelles-sous-Thoix</v>
      </c>
      <c r="C3219" t="str">
        <f>_xlfn.XLOOKUP(A3219, INSEE_Communes!$A$2:$A$3783, INSEE_Communes!$F$2:$F$3783, "code introuvable")</f>
        <v>non publié</v>
      </c>
    </row>
    <row r="3220" spans="1:3">
      <c r="A3220" t="str">
        <f>Communes_HDF!A3220</f>
        <v>80220</v>
      </c>
      <c r="B3220" t="str">
        <f>Communes_HDF!B3220</f>
        <v>Courtemanche</v>
      </c>
      <c r="C3220" t="str">
        <f>_xlfn.XLOOKUP(A3220, INSEE_Communes!$A$2:$A$3783, INSEE_Communes!$F$2:$F$3783, "code introuvable")</f>
        <v>non publié</v>
      </c>
    </row>
    <row r="3221" spans="1:3">
      <c r="A3221" t="str">
        <f>Communes_HDF!A3221</f>
        <v>80221</v>
      </c>
      <c r="B3221" t="str">
        <f>Communes_HDF!B3221</f>
        <v>Cramont</v>
      </c>
      <c r="C3221" t="str">
        <f>_xlfn.XLOOKUP(A3221, INSEE_Communes!$A$2:$A$3783, INSEE_Communes!$F$2:$F$3783, "code introuvable")</f>
        <v>non publié</v>
      </c>
    </row>
    <row r="3222" spans="1:3">
      <c r="A3222" t="str">
        <f>Communes_HDF!A3222</f>
        <v>80224</v>
      </c>
      <c r="B3222" t="str">
        <f>Communes_HDF!B3222</f>
        <v>Cressy-Omencourt</v>
      </c>
      <c r="C3222" t="str">
        <f>_xlfn.XLOOKUP(A3222, INSEE_Communes!$A$2:$A$3783, INSEE_Communes!$F$2:$F$3783, "code introuvable")</f>
        <v>non publié</v>
      </c>
    </row>
    <row r="3223" spans="1:3">
      <c r="A3223" t="str">
        <f>Communes_HDF!A3223</f>
        <v>80225</v>
      </c>
      <c r="B3223" t="str">
        <f>Communes_HDF!B3223</f>
        <v>Creuse</v>
      </c>
      <c r="C3223" t="str">
        <f>_xlfn.XLOOKUP(A3223, INSEE_Communes!$A$2:$A$3783, INSEE_Communes!$F$2:$F$3783, "code introuvable")</f>
        <v>non publié</v>
      </c>
    </row>
    <row r="3224" spans="1:3">
      <c r="A3224" t="str">
        <f>Communes_HDF!A3224</f>
        <v>80226</v>
      </c>
      <c r="B3224" t="str">
        <f>Communes_HDF!B3224</f>
        <v>Croix-Moligneaux</v>
      </c>
      <c r="C3224" t="str">
        <f>_xlfn.XLOOKUP(A3224, INSEE_Communes!$A$2:$A$3783, INSEE_Communes!$F$2:$F$3783, "code introuvable")</f>
        <v>non publié</v>
      </c>
    </row>
    <row r="3225" spans="1:3">
      <c r="A3225" t="str">
        <f>Communes_HDF!A3225</f>
        <v>80227</v>
      </c>
      <c r="B3225" t="str">
        <f>Communes_HDF!B3225</f>
        <v>Croixrault</v>
      </c>
      <c r="C3225" t="str">
        <f>_xlfn.XLOOKUP(A3225, INSEE_Communes!$A$2:$A$3783, INSEE_Communes!$F$2:$F$3783, "code introuvable")</f>
        <v>non publié</v>
      </c>
    </row>
    <row r="3226" spans="1:3">
      <c r="A3226" t="str">
        <f>Communes_HDF!A3226</f>
        <v>80229</v>
      </c>
      <c r="B3226" t="str">
        <f>Communes_HDF!B3226</f>
        <v>Crouy-Saint-Pierre</v>
      </c>
      <c r="C3226" t="str">
        <f>_xlfn.XLOOKUP(A3226, INSEE_Communes!$A$2:$A$3783, INSEE_Communes!$F$2:$F$3783, "code introuvable")</f>
        <v>non publié</v>
      </c>
    </row>
    <row r="3227" spans="1:3">
      <c r="A3227" t="str">
        <f>Communes_HDF!A3227</f>
        <v>80222</v>
      </c>
      <c r="B3227" t="str">
        <f>Communes_HDF!B3227</f>
        <v>Crécy-en-Ponthieu</v>
      </c>
      <c r="C3227" t="str">
        <f>_xlfn.XLOOKUP(A3227, INSEE_Communes!$A$2:$A$3783, INSEE_Communes!$F$2:$F$3783, "code introuvable")</f>
        <v>non publié</v>
      </c>
    </row>
    <row r="3228" spans="1:3">
      <c r="A3228" t="str">
        <f>Communes_HDF!A3228</f>
        <v>80223</v>
      </c>
      <c r="B3228" t="str">
        <f>Communes_HDF!B3228</f>
        <v>Crémery</v>
      </c>
      <c r="C3228" t="str">
        <f>_xlfn.XLOOKUP(A3228, INSEE_Communes!$A$2:$A$3783, INSEE_Communes!$F$2:$F$3783, "code introuvable")</f>
        <v>non publié</v>
      </c>
    </row>
    <row r="3229" spans="1:3">
      <c r="A3229" t="str">
        <f>Communes_HDF!A3229</f>
        <v>80230</v>
      </c>
      <c r="B3229" t="str">
        <f>Communes_HDF!B3229</f>
        <v>Curchy</v>
      </c>
      <c r="C3229" t="str">
        <f>_xlfn.XLOOKUP(A3229, INSEE_Communes!$A$2:$A$3783, INSEE_Communes!$F$2:$F$3783, "code introuvable")</f>
        <v>non publié</v>
      </c>
    </row>
    <row r="3230" spans="1:3">
      <c r="A3230" t="str">
        <f>Communes_HDF!A3230</f>
        <v>80231</v>
      </c>
      <c r="B3230" t="str">
        <f>Communes_HDF!B3230</f>
        <v>Curlu</v>
      </c>
      <c r="C3230" t="str">
        <f>_xlfn.XLOOKUP(A3230, INSEE_Communes!$A$2:$A$3783, INSEE_Communes!$F$2:$F$3783, "code introuvable")</f>
        <v>non publié</v>
      </c>
    </row>
    <row r="3231" spans="1:3">
      <c r="A3231" t="str">
        <f>Communes_HDF!A3231</f>
        <v>80232</v>
      </c>
      <c r="B3231" t="str">
        <f>Communes_HDF!B3231</f>
        <v>Damery</v>
      </c>
      <c r="C3231" t="str">
        <f>_xlfn.XLOOKUP(A3231, INSEE_Communes!$A$2:$A$3783, INSEE_Communes!$F$2:$F$3783, "code introuvable")</f>
        <v>non publié</v>
      </c>
    </row>
    <row r="3232" spans="1:3">
      <c r="A3232" t="str">
        <f>Communes_HDF!A3232</f>
        <v>80233</v>
      </c>
      <c r="B3232" t="str">
        <f>Communes_HDF!B3232</f>
        <v>Dancourt-Popincourt</v>
      </c>
      <c r="C3232" t="str">
        <f>_xlfn.XLOOKUP(A3232, INSEE_Communes!$A$2:$A$3783, INSEE_Communes!$F$2:$F$3783, "code introuvable")</f>
        <v>non publié</v>
      </c>
    </row>
    <row r="3233" spans="1:3">
      <c r="A3233" t="str">
        <f>Communes_HDF!A3233</f>
        <v>80234</v>
      </c>
      <c r="B3233" t="str">
        <f>Communes_HDF!B3233</f>
        <v>Daours</v>
      </c>
      <c r="C3233" t="str">
        <f>_xlfn.XLOOKUP(A3233, INSEE_Communes!$A$2:$A$3783, INSEE_Communes!$F$2:$F$3783, "code introuvable")</f>
        <v>non publié</v>
      </c>
    </row>
    <row r="3234" spans="1:3">
      <c r="A3234" t="str">
        <f>Communes_HDF!A3234</f>
        <v>80235</v>
      </c>
      <c r="B3234" t="str">
        <f>Communes_HDF!B3234</f>
        <v>Dargnies</v>
      </c>
      <c r="C3234" t="str">
        <f>_xlfn.XLOOKUP(A3234, INSEE_Communes!$A$2:$A$3783, INSEE_Communes!$F$2:$F$3783, "code introuvable")</f>
        <v>non publié</v>
      </c>
    </row>
    <row r="3235" spans="1:3">
      <c r="A3235" t="str">
        <f>Communes_HDF!A3235</f>
        <v>80236</v>
      </c>
      <c r="B3235" t="str">
        <f>Communes_HDF!B3235</f>
        <v>Davenescourt</v>
      </c>
      <c r="C3235" t="str">
        <f>_xlfn.XLOOKUP(A3235, INSEE_Communes!$A$2:$A$3783, INSEE_Communes!$F$2:$F$3783, "code introuvable")</f>
        <v>non publié</v>
      </c>
    </row>
    <row r="3236" spans="1:3">
      <c r="A3236" t="str">
        <f>Communes_HDF!A3236</f>
        <v>80238</v>
      </c>
      <c r="B3236" t="str">
        <f>Communes_HDF!B3236</f>
        <v>Dernancourt</v>
      </c>
      <c r="C3236" t="str">
        <f>_xlfn.XLOOKUP(A3236, INSEE_Communes!$A$2:$A$3783, INSEE_Communes!$F$2:$F$3783, "code introuvable")</f>
        <v>non publié</v>
      </c>
    </row>
    <row r="3237" spans="1:3">
      <c r="A3237" t="str">
        <f>Communes_HDF!A3237</f>
        <v>80239</v>
      </c>
      <c r="B3237" t="str">
        <f>Communes_HDF!B3237</f>
        <v>Devise</v>
      </c>
      <c r="C3237" t="str">
        <f>_xlfn.XLOOKUP(A3237, INSEE_Communes!$A$2:$A$3783, INSEE_Communes!$F$2:$F$3783, "code introuvable")</f>
        <v>non publié</v>
      </c>
    </row>
    <row r="3238" spans="1:3">
      <c r="A3238" t="str">
        <f>Communes_HDF!A3238</f>
        <v>80240</v>
      </c>
      <c r="B3238" t="str">
        <f>Communes_HDF!B3238</f>
        <v>Doingt</v>
      </c>
      <c r="C3238" t="str">
        <f>_xlfn.XLOOKUP(A3238, INSEE_Communes!$A$2:$A$3783, INSEE_Communes!$F$2:$F$3783, "code introuvable")</f>
        <v>non publié</v>
      </c>
    </row>
    <row r="3239" spans="1:3">
      <c r="A3239" t="str">
        <f>Communes_HDF!A3239</f>
        <v>80241</v>
      </c>
      <c r="B3239" t="str">
        <f>Communes_HDF!B3239</f>
        <v>Domart-en-Ponthieu</v>
      </c>
      <c r="C3239" t="str">
        <f>_xlfn.XLOOKUP(A3239, INSEE_Communes!$A$2:$A$3783, INSEE_Communes!$F$2:$F$3783, "code introuvable")</f>
        <v>non publié</v>
      </c>
    </row>
    <row r="3240" spans="1:3">
      <c r="A3240" t="str">
        <f>Communes_HDF!A3240</f>
        <v>80242</v>
      </c>
      <c r="B3240" t="str">
        <f>Communes_HDF!B3240</f>
        <v>Domart-sur-la-Luce</v>
      </c>
      <c r="C3240" t="str">
        <f>_xlfn.XLOOKUP(A3240, INSEE_Communes!$A$2:$A$3783, INSEE_Communes!$F$2:$F$3783, "code introuvable")</f>
        <v>non publié</v>
      </c>
    </row>
    <row r="3241" spans="1:3">
      <c r="A3241" t="str">
        <f>Communes_HDF!A3241</f>
        <v>80243</v>
      </c>
      <c r="B3241" t="str">
        <f>Communes_HDF!B3241</f>
        <v>Domesmont</v>
      </c>
      <c r="C3241" t="str">
        <f>_xlfn.XLOOKUP(A3241, INSEE_Communes!$A$2:$A$3783, INSEE_Communes!$F$2:$F$3783, "code introuvable")</f>
        <v>non publié</v>
      </c>
    </row>
    <row r="3242" spans="1:3">
      <c r="A3242" t="str">
        <f>Communes_HDF!A3242</f>
        <v>80244</v>
      </c>
      <c r="B3242" t="str">
        <f>Communes_HDF!B3242</f>
        <v>Dominois</v>
      </c>
      <c r="C3242" t="str">
        <f>_xlfn.XLOOKUP(A3242, INSEE_Communes!$A$2:$A$3783, INSEE_Communes!$F$2:$F$3783, "code introuvable")</f>
        <v>non publié</v>
      </c>
    </row>
    <row r="3243" spans="1:3">
      <c r="A3243" t="str">
        <f>Communes_HDF!A3243</f>
        <v>80245</v>
      </c>
      <c r="B3243" t="str">
        <f>Communes_HDF!B3243</f>
        <v>Domléger-Longvillers</v>
      </c>
      <c r="C3243" t="str">
        <f>_xlfn.XLOOKUP(A3243, INSEE_Communes!$A$2:$A$3783, INSEE_Communes!$F$2:$F$3783, "code introuvable")</f>
        <v>non publié</v>
      </c>
    </row>
    <row r="3244" spans="1:3">
      <c r="A3244" t="str">
        <f>Communes_HDF!A3244</f>
        <v>80246</v>
      </c>
      <c r="B3244" t="str">
        <f>Communes_HDF!B3244</f>
        <v>Dommartin</v>
      </c>
      <c r="C3244" t="str">
        <f>_xlfn.XLOOKUP(A3244, INSEE_Communes!$A$2:$A$3783, INSEE_Communes!$F$2:$F$3783, "code introuvable")</f>
        <v>non publié</v>
      </c>
    </row>
    <row r="3245" spans="1:3">
      <c r="A3245" t="str">
        <f>Communes_HDF!A3245</f>
        <v>80247</v>
      </c>
      <c r="B3245" t="str">
        <f>Communes_HDF!B3245</f>
        <v>Dompierre-Becquincourt</v>
      </c>
      <c r="C3245" t="str">
        <f>_xlfn.XLOOKUP(A3245, INSEE_Communes!$A$2:$A$3783, INSEE_Communes!$F$2:$F$3783, "code introuvable")</f>
        <v>non publié</v>
      </c>
    </row>
    <row r="3246" spans="1:3">
      <c r="A3246" t="str">
        <f>Communes_HDF!A3246</f>
        <v>80248</v>
      </c>
      <c r="B3246" t="str">
        <f>Communes_HDF!B3246</f>
        <v>Dompierre-sur-Authie</v>
      </c>
      <c r="C3246" t="str">
        <f>_xlfn.XLOOKUP(A3246, INSEE_Communes!$A$2:$A$3783, INSEE_Communes!$F$2:$F$3783, "code introuvable")</f>
        <v>non publié</v>
      </c>
    </row>
    <row r="3247" spans="1:3">
      <c r="A3247" t="str">
        <f>Communes_HDF!A3247</f>
        <v>80249</v>
      </c>
      <c r="B3247" t="str">
        <f>Communes_HDF!B3247</f>
        <v>Domqueur</v>
      </c>
      <c r="C3247" t="str">
        <f>_xlfn.XLOOKUP(A3247, INSEE_Communes!$A$2:$A$3783, INSEE_Communes!$F$2:$F$3783, "code introuvable")</f>
        <v>non publié</v>
      </c>
    </row>
    <row r="3248" spans="1:3">
      <c r="A3248" t="str">
        <f>Communes_HDF!A3248</f>
        <v>80250</v>
      </c>
      <c r="B3248" t="str">
        <f>Communes_HDF!B3248</f>
        <v>Domvast</v>
      </c>
      <c r="C3248" t="str">
        <f>_xlfn.XLOOKUP(A3248, INSEE_Communes!$A$2:$A$3783, INSEE_Communes!$F$2:$F$3783, "code introuvable")</f>
        <v>non publié</v>
      </c>
    </row>
    <row r="3249" spans="1:3">
      <c r="A3249" t="str">
        <f>Communes_HDF!A3249</f>
        <v>80251</v>
      </c>
      <c r="B3249" t="str">
        <f>Communes_HDF!B3249</f>
        <v>Doudelainville</v>
      </c>
      <c r="C3249" t="str">
        <f>_xlfn.XLOOKUP(A3249, INSEE_Communes!$A$2:$A$3783, INSEE_Communes!$F$2:$F$3783, "code introuvable")</f>
        <v>non publié</v>
      </c>
    </row>
    <row r="3250" spans="1:3">
      <c r="A3250" t="str">
        <f>Communes_HDF!A3250</f>
        <v>80252</v>
      </c>
      <c r="B3250" t="str">
        <f>Communes_HDF!B3250</f>
        <v>Douilly</v>
      </c>
      <c r="C3250" t="str">
        <f>_xlfn.XLOOKUP(A3250, INSEE_Communes!$A$2:$A$3783, INSEE_Communes!$F$2:$F$3783, "code introuvable")</f>
        <v>non publié</v>
      </c>
    </row>
    <row r="3251" spans="1:3">
      <c r="A3251" t="str">
        <f>Communes_HDF!A3251</f>
        <v>80253</v>
      </c>
      <c r="B3251" t="str">
        <f>Communes_HDF!B3251</f>
        <v>Doullens</v>
      </c>
      <c r="C3251">
        <f>_xlfn.XLOOKUP(A3251, INSEE_Communes!$A$2:$A$3783, INSEE_Communes!$F$2:$F$3783, "code introuvable")</f>
        <v>28</v>
      </c>
    </row>
    <row r="3252" spans="1:3">
      <c r="A3252" t="str">
        <f>Communes_HDF!A3252</f>
        <v>80256</v>
      </c>
      <c r="B3252" t="str">
        <f>Communes_HDF!B3252</f>
        <v>Dreuil-lès-Amiens</v>
      </c>
      <c r="C3252" t="str">
        <f>_xlfn.XLOOKUP(A3252, INSEE_Communes!$A$2:$A$3783, INSEE_Communes!$F$2:$F$3783, "code introuvable")</f>
        <v>non publié</v>
      </c>
    </row>
    <row r="3253" spans="1:3">
      <c r="A3253" t="str">
        <f>Communes_HDF!A3253</f>
        <v>80258</v>
      </c>
      <c r="B3253" t="str">
        <f>Communes_HDF!B3253</f>
        <v>Driencourt</v>
      </c>
      <c r="C3253" t="str">
        <f>_xlfn.XLOOKUP(A3253, INSEE_Communes!$A$2:$A$3783, INSEE_Communes!$F$2:$F$3783, "code introuvable")</f>
        <v>non publié</v>
      </c>
    </row>
    <row r="3254" spans="1:3">
      <c r="A3254" t="str">
        <f>Communes_HDF!A3254</f>
        <v>80259</v>
      </c>
      <c r="B3254" t="str">
        <f>Communes_HDF!B3254</f>
        <v>Dromesnil</v>
      </c>
      <c r="C3254" t="str">
        <f>_xlfn.XLOOKUP(A3254, INSEE_Communes!$A$2:$A$3783, INSEE_Communes!$F$2:$F$3783, "code introuvable")</f>
        <v>non publié</v>
      </c>
    </row>
    <row r="3255" spans="1:3">
      <c r="A3255" t="str">
        <f>Communes_HDF!A3255</f>
        <v>80260</v>
      </c>
      <c r="B3255" t="str">
        <f>Communes_HDF!B3255</f>
        <v>Drucat</v>
      </c>
      <c r="C3255" t="str">
        <f>_xlfn.XLOOKUP(A3255, INSEE_Communes!$A$2:$A$3783, INSEE_Communes!$F$2:$F$3783, "code introuvable")</f>
        <v>non publié</v>
      </c>
    </row>
    <row r="3256" spans="1:3">
      <c r="A3256" t="str">
        <f>Communes_HDF!A3256</f>
        <v>80261</v>
      </c>
      <c r="B3256" t="str">
        <f>Communes_HDF!B3256</f>
        <v>Dury</v>
      </c>
      <c r="C3256" t="str">
        <f>_xlfn.XLOOKUP(A3256, INSEE_Communes!$A$2:$A$3783, INSEE_Communes!$F$2:$F$3783, "code introuvable")</f>
        <v>non publié</v>
      </c>
    </row>
    <row r="3257" spans="1:3">
      <c r="A3257" t="str">
        <f>Communes_HDF!A3257</f>
        <v>80237</v>
      </c>
      <c r="B3257" t="str">
        <f>Communes_HDF!B3257</f>
        <v>Démuin</v>
      </c>
      <c r="C3257" t="str">
        <f>_xlfn.XLOOKUP(A3257, INSEE_Communes!$A$2:$A$3783, INSEE_Communes!$F$2:$F$3783, "code introuvable")</f>
        <v>non publié</v>
      </c>
    </row>
    <row r="3258" spans="1:3">
      <c r="A3258" t="str">
        <f>Communes_HDF!A3258</f>
        <v>80262</v>
      </c>
      <c r="B3258" t="str">
        <f>Communes_HDF!B3258</f>
        <v>Eaucourt-sur-Somme</v>
      </c>
      <c r="C3258" t="str">
        <f>_xlfn.XLOOKUP(A3258, INSEE_Communes!$A$2:$A$3783, INSEE_Communes!$F$2:$F$3783, "code introuvable")</f>
        <v>non publié</v>
      </c>
    </row>
    <row r="3259" spans="1:3">
      <c r="A3259" t="str">
        <f>Communes_HDF!A3259</f>
        <v>80265</v>
      </c>
      <c r="B3259" t="str">
        <f>Communes_HDF!B3259</f>
        <v>Embreville</v>
      </c>
      <c r="C3259" t="str">
        <f>_xlfn.XLOOKUP(A3259, INSEE_Communes!$A$2:$A$3783, INSEE_Communes!$F$2:$F$3783, "code introuvable")</f>
        <v>non publié</v>
      </c>
    </row>
    <row r="3260" spans="1:3">
      <c r="A3260" t="str">
        <f>Communes_HDF!A3260</f>
        <v>80266</v>
      </c>
      <c r="B3260" t="str">
        <f>Communes_HDF!B3260</f>
        <v>Englebelmer</v>
      </c>
      <c r="C3260" t="str">
        <f>_xlfn.XLOOKUP(A3260, INSEE_Communes!$A$2:$A$3783, INSEE_Communes!$F$2:$F$3783, "code introuvable")</f>
        <v>non publié</v>
      </c>
    </row>
    <row r="3261" spans="1:3">
      <c r="A3261" t="str">
        <f>Communes_HDF!A3261</f>
        <v>80267</v>
      </c>
      <c r="B3261" t="str">
        <f>Communes_HDF!B3261</f>
        <v>Ennemain</v>
      </c>
      <c r="C3261" t="str">
        <f>_xlfn.XLOOKUP(A3261, INSEE_Communes!$A$2:$A$3783, INSEE_Communes!$F$2:$F$3783, "code introuvable")</f>
        <v>non publié</v>
      </c>
    </row>
    <row r="3262" spans="1:3">
      <c r="A3262" t="str">
        <f>Communes_HDF!A3262</f>
        <v>80274</v>
      </c>
      <c r="B3262" t="str">
        <f>Communes_HDF!B3262</f>
        <v>Eppeville</v>
      </c>
      <c r="C3262" t="str">
        <f>_xlfn.XLOOKUP(A3262, INSEE_Communes!$A$2:$A$3783, INSEE_Communes!$F$2:$F$3783, "code introuvable")</f>
        <v>non publié</v>
      </c>
    </row>
    <row r="3263" spans="1:3">
      <c r="A3263" t="str">
        <f>Communes_HDF!A3263</f>
        <v>80278</v>
      </c>
      <c r="B3263" t="str">
        <f>Communes_HDF!B3263</f>
        <v>Erches</v>
      </c>
      <c r="C3263" t="str">
        <f>_xlfn.XLOOKUP(A3263, INSEE_Communes!$A$2:$A$3783, INSEE_Communes!$F$2:$F$3783, "code introuvable")</f>
        <v>non publié</v>
      </c>
    </row>
    <row r="3264" spans="1:3">
      <c r="A3264" t="str">
        <f>Communes_HDF!A3264</f>
        <v>80279</v>
      </c>
      <c r="B3264" t="str">
        <f>Communes_HDF!B3264</f>
        <v>Ercheu</v>
      </c>
      <c r="C3264" t="str">
        <f>_xlfn.XLOOKUP(A3264, INSEE_Communes!$A$2:$A$3783, INSEE_Communes!$F$2:$F$3783, "code introuvable")</f>
        <v>non publié</v>
      </c>
    </row>
    <row r="3265" spans="1:3">
      <c r="A3265" t="str">
        <f>Communes_HDF!A3265</f>
        <v>80280</v>
      </c>
      <c r="B3265" t="str">
        <f>Communes_HDF!B3265</f>
        <v>Ercourt</v>
      </c>
      <c r="C3265" t="str">
        <f>_xlfn.XLOOKUP(A3265, INSEE_Communes!$A$2:$A$3783, INSEE_Communes!$F$2:$F$3783, "code introuvable")</f>
        <v>non publié</v>
      </c>
    </row>
    <row r="3266" spans="1:3">
      <c r="A3266" t="str">
        <f>Communes_HDF!A3266</f>
        <v>80281</v>
      </c>
      <c r="B3266" t="str">
        <f>Communes_HDF!B3266</f>
        <v>Ergnies</v>
      </c>
      <c r="C3266" t="str">
        <f>_xlfn.XLOOKUP(A3266, INSEE_Communes!$A$2:$A$3783, INSEE_Communes!$F$2:$F$3783, "code introuvable")</f>
        <v>non publié</v>
      </c>
    </row>
    <row r="3267" spans="1:3">
      <c r="A3267" t="str">
        <f>Communes_HDF!A3267</f>
        <v>80283</v>
      </c>
      <c r="B3267" t="str">
        <f>Communes_HDF!B3267</f>
        <v>Esclainvillers</v>
      </c>
      <c r="C3267" t="str">
        <f>_xlfn.XLOOKUP(A3267, INSEE_Communes!$A$2:$A$3783, INSEE_Communes!$F$2:$F$3783, "code introuvable")</f>
        <v>non publié</v>
      </c>
    </row>
    <row r="3268" spans="1:3">
      <c r="A3268" t="str">
        <f>Communes_HDF!A3268</f>
        <v>80284</v>
      </c>
      <c r="B3268" t="str">
        <f>Communes_HDF!B3268</f>
        <v>Esmery-Hallon</v>
      </c>
      <c r="C3268" t="str">
        <f>_xlfn.XLOOKUP(A3268, INSEE_Communes!$A$2:$A$3783, INSEE_Communes!$F$2:$F$3783, "code introuvable")</f>
        <v>non publié</v>
      </c>
    </row>
    <row r="3269" spans="1:3">
      <c r="A3269" t="str">
        <f>Communes_HDF!A3269</f>
        <v>80285</v>
      </c>
      <c r="B3269" t="str">
        <f>Communes_HDF!B3269</f>
        <v>Essertaux</v>
      </c>
      <c r="C3269" t="str">
        <f>_xlfn.XLOOKUP(A3269, INSEE_Communes!$A$2:$A$3783, INSEE_Communes!$F$2:$F$3783, "code introuvable")</f>
        <v>non publié</v>
      </c>
    </row>
    <row r="3270" spans="1:3">
      <c r="A3270" t="str">
        <f>Communes_HDF!A3270</f>
        <v>80287</v>
      </c>
      <c r="B3270" t="str">
        <f>Communes_HDF!B3270</f>
        <v>Estrébœuf</v>
      </c>
      <c r="C3270" t="str">
        <f>_xlfn.XLOOKUP(A3270, INSEE_Communes!$A$2:$A$3783, INSEE_Communes!$F$2:$F$3783, "code introuvable")</f>
        <v>non publié</v>
      </c>
    </row>
    <row r="3271" spans="1:3">
      <c r="A3271" t="str">
        <f>Communes_HDF!A3271</f>
        <v>80288</v>
      </c>
      <c r="B3271" t="str">
        <f>Communes_HDF!B3271</f>
        <v>Estrées-Deniécourt</v>
      </c>
      <c r="C3271" t="str">
        <f>_xlfn.XLOOKUP(A3271, INSEE_Communes!$A$2:$A$3783, INSEE_Communes!$F$2:$F$3783, "code introuvable")</f>
        <v>non publié</v>
      </c>
    </row>
    <row r="3272" spans="1:3">
      <c r="A3272" t="str">
        <f>Communes_HDF!A3272</f>
        <v>80557</v>
      </c>
      <c r="B3272" t="str">
        <f>Communes_HDF!B3272</f>
        <v>Estrées-Mons</v>
      </c>
      <c r="C3272" t="str">
        <f>_xlfn.XLOOKUP(A3272, INSEE_Communes!$A$2:$A$3783, INSEE_Communes!$F$2:$F$3783, "code introuvable")</f>
        <v>non publié</v>
      </c>
    </row>
    <row r="3273" spans="1:3">
      <c r="A3273" t="str">
        <f>Communes_HDF!A3273</f>
        <v>80290</v>
      </c>
      <c r="B3273" t="str">
        <f>Communes_HDF!B3273</f>
        <v>Estrées-lès-Crécy</v>
      </c>
      <c r="C3273" t="str">
        <f>_xlfn.XLOOKUP(A3273, INSEE_Communes!$A$2:$A$3783, INSEE_Communes!$F$2:$F$3783, "code introuvable")</f>
        <v>non publié</v>
      </c>
    </row>
    <row r="3274" spans="1:3">
      <c r="A3274" t="str">
        <f>Communes_HDF!A3274</f>
        <v>80291</v>
      </c>
      <c r="B3274" t="str">
        <f>Communes_HDF!B3274</f>
        <v>Estrées-sur-Noye</v>
      </c>
      <c r="C3274" t="str">
        <f>_xlfn.XLOOKUP(A3274, INSEE_Communes!$A$2:$A$3783, INSEE_Communes!$F$2:$F$3783, "code introuvable")</f>
        <v>non publié</v>
      </c>
    </row>
    <row r="3275" spans="1:3">
      <c r="A3275" t="str">
        <f>Communes_HDF!A3275</f>
        <v>80300</v>
      </c>
      <c r="B3275" t="str">
        <f>Communes_HDF!B3275</f>
        <v>Falvy</v>
      </c>
      <c r="C3275" t="str">
        <f>_xlfn.XLOOKUP(A3275, INSEE_Communes!$A$2:$A$3783, INSEE_Communes!$F$2:$F$3783, "code introuvable")</f>
        <v>non publié</v>
      </c>
    </row>
    <row r="3276" spans="1:3">
      <c r="A3276" t="str">
        <f>Communes_HDF!A3276</f>
        <v>80301</v>
      </c>
      <c r="B3276" t="str">
        <f>Communes_HDF!B3276</f>
        <v>Famechon</v>
      </c>
      <c r="C3276" t="str">
        <f>_xlfn.XLOOKUP(A3276, INSEE_Communes!$A$2:$A$3783, INSEE_Communes!$F$2:$F$3783, "code introuvable")</f>
        <v>non publié</v>
      </c>
    </row>
    <row r="3277" spans="1:3">
      <c r="A3277" t="str">
        <f>Communes_HDF!A3277</f>
        <v>80302</v>
      </c>
      <c r="B3277" t="str">
        <f>Communes_HDF!B3277</f>
        <v>Faverolles</v>
      </c>
      <c r="C3277" t="str">
        <f>_xlfn.XLOOKUP(A3277, INSEE_Communes!$A$2:$A$3783, INSEE_Communes!$F$2:$F$3783, "code introuvable")</f>
        <v>non publié</v>
      </c>
    </row>
    <row r="3278" spans="1:3">
      <c r="A3278" t="str">
        <f>Communes_HDF!A3278</f>
        <v>80303</v>
      </c>
      <c r="B3278" t="str">
        <f>Communes_HDF!B3278</f>
        <v>Favières</v>
      </c>
      <c r="C3278" t="str">
        <f>_xlfn.XLOOKUP(A3278, INSEE_Communes!$A$2:$A$3783, INSEE_Communes!$F$2:$F$3783, "code introuvable")</f>
        <v>non publié</v>
      </c>
    </row>
    <row r="3279" spans="1:3">
      <c r="A3279" t="str">
        <f>Communes_HDF!A3279</f>
        <v>80304</v>
      </c>
      <c r="B3279" t="str">
        <f>Communes_HDF!B3279</f>
        <v>Fay</v>
      </c>
      <c r="C3279" t="str">
        <f>_xlfn.XLOOKUP(A3279, INSEE_Communes!$A$2:$A$3783, INSEE_Communes!$F$2:$F$3783, "code introuvable")</f>
        <v>non publié</v>
      </c>
    </row>
    <row r="3280" spans="1:3">
      <c r="A3280" t="str">
        <f>Communes_HDF!A3280</f>
        <v>80305</v>
      </c>
      <c r="B3280" t="str">
        <f>Communes_HDF!B3280</f>
        <v>Ferrières</v>
      </c>
      <c r="C3280" t="str">
        <f>_xlfn.XLOOKUP(A3280, INSEE_Communes!$A$2:$A$3783, INSEE_Communes!$F$2:$F$3783, "code introuvable")</f>
        <v>non publié</v>
      </c>
    </row>
    <row r="3281" spans="1:3">
      <c r="A3281" t="str">
        <f>Communes_HDF!A3281</f>
        <v>80306</v>
      </c>
      <c r="B3281" t="str">
        <f>Communes_HDF!B3281</f>
        <v>Fescamps</v>
      </c>
      <c r="C3281" t="str">
        <f>_xlfn.XLOOKUP(A3281, INSEE_Communes!$A$2:$A$3783, INSEE_Communes!$F$2:$F$3783, "code introuvable")</f>
        <v>non publié</v>
      </c>
    </row>
    <row r="3282" spans="1:3">
      <c r="A3282" t="str">
        <f>Communes_HDF!A3282</f>
        <v>80307</v>
      </c>
      <c r="B3282" t="str">
        <f>Communes_HDF!B3282</f>
        <v>Feuillères</v>
      </c>
      <c r="C3282" t="str">
        <f>_xlfn.XLOOKUP(A3282, INSEE_Communes!$A$2:$A$3783, INSEE_Communes!$F$2:$F$3783, "code introuvable")</f>
        <v>non publié</v>
      </c>
    </row>
    <row r="3283" spans="1:3">
      <c r="A3283" t="str">
        <f>Communes_HDF!A3283</f>
        <v>80308</v>
      </c>
      <c r="B3283" t="str">
        <f>Communes_HDF!B3283</f>
        <v>Feuquières-en-Vimeu</v>
      </c>
      <c r="C3283">
        <f>_xlfn.XLOOKUP(A3283, INSEE_Communes!$A$2:$A$3783, INSEE_Communes!$F$2:$F$3783, "code introuvable")</f>
        <v>16</v>
      </c>
    </row>
    <row r="3284" spans="1:3">
      <c r="A3284" t="str">
        <f>Communes_HDF!A3284</f>
        <v>80566</v>
      </c>
      <c r="B3284" t="str">
        <f>Communes_HDF!B3284</f>
        <v>Fieffes-Montrelet</v>
      </c>
      <c r="C3284" t="str">
        <f>_xlfn.XLOOKUP(A3284, INSEE_Communes!$A$2:$A$3783, INSEE_Communes!$F$2:$F$3783, "code introuvable")</f>
        <v>non publié</v>
      </c>
    </row>
    <row r="3285" spans="1:3">
      <c r="A3285" t="str">
        <f>Communes_HDF!A3285</f>
        <v>80310</v>
      </c>
      <c r="B3285" t="str">
        <f>Communes_HDF!B3285</f>
        <v>Fienvillers</v>
      </c>
      <c r="C3285" t="str">
        <f>_xlfn.XLOOKUP(A3285, INSEE_Communes!$A$2:$A$3783, INSEE_Communes!$F$2:$F$3783, "code introuvable")</f>
        <v>non publié</v>
      </c>
    </row>
    <row r="3286" spans="1:3">
      <c r="A3286" t="str">
        <f>Communes_HDF!A3286</f>
        <v>80311</v>
      </c>
      <c r="B3286" t="str">
        <f>Communes_HDF!B3286</f>
        <v>Fignières</v>
      </c>
      <c r="C3286" t="str">
        <f>_xlfn.XLOOKUP(A3286, INSEE_Communes!$A$2:$A$3783, INSEE_Communes!$F$2:$F$3783, "code introuvable")</f>
        <v>non publié</v>
      </c>
    </row>
    <row r="3287" spans="1:3">
      <c r="A3287" t="str">
        <f>Communes_HDF!A3287</f>
        <v>80312</v>
      </c>
      <c r="B3287" t="str">
        <f>Communes_HDF!B3287</f>
        <v>Fins</v>
      </c>
      <c r="C3287" t="str">
        <f>_xlfn.XLOOKUP(A3287, INSEE_Communes!$A$2:$A$3783, INSEE_Communes!$F$2:$F$3783, "code introuvable")</f>
        <v>non publié</v>
      </c>
    </row>
    <row r="3288" spans="1:3">
      <c r="A3288" t="str">
        <f>Communes_HDF!A3288</f>
        <v>80313</v>
      </c>
      <c r="B3288" t="str">
        <f>Communes_HDF!B3288</f>
        <v>Flaucourt</v>
      </c>
      <c r="C3288" t="str">
        <f>_xlfn.XLOOKUP(A3288, INSEE_Communes!$A$2:$A$3783, INSEE_Communes!$F$2:$F$3783, "code introuvable")</f>
        <v>non publié</v>
      </c>
    </row>
    <row r="3289" spans="1:3">
      <c r="A3289" t="str">
        <f>Communes_HDF!A3289</f>
        <v>80314</v>
      </c>
      <c r="B3289" t="str">
        <f>Communes_HDF!B3289</f>
        <v>Flers</v>
      </c>
      <c r="C3289" t="str">
        <f>_xlfn.XLOOKUP(A3289, INSEE_Communes!$A$2:$A$3783, INSEE_Communes!$F$2:$F$3783, "code introuvable")</f>
        <v>non publié</v>
      </c>
    </row>
    <row r="3290" spans="1:3">
      <c r="A3290" t="str">
        <f>Communes_HDF!A3290</f>
        <v>80315</v>
      </c>
      <c r="B3290" t="str">
        <f>Communes_HDF!B3290</f>
        <v>Flers-sur-Noye</v>
      </c>
      <c r="C3290" t="str">
        <f>_xlfn.XLOOKUP(A3290, INSEE_Communes!$A$2:$A$3783, INSEE_Communes!$F$2:$F$3783, "code introuvable")</f>
        <v>non publié</v>
      </c>
    </row>
    <row r="3291" spans="1:3">
      <c r="A3291" t="str">
        <f>Communes_HDF!A3291</f>
        <v>80316</v>
      </c>
      <c r="B3291" t="str">
        <f>Communes_HDF!B3291</f>
        <v>Flesselles</v>
      </c>
      <c r="C3291" t="str">
        <f>_xlfn.XLOOKUP(A3291, INSEE_Communes!$A$2:$A$3783, INSEE_Communes!$F$2:$F$3783, "code introuvable")</f>
        <v>non publié</v>
      </c>
    </row>
    <row r="3292" spans="1:3">
      <c r="A3292" t="str">
        <f>Communes_HDF!A3292</f>
        <v>80317</v>
      </c>
      <c r="B3292" t="str">
        <f>Communes_HDF!B3292</f>
        <v>Fleury</v>
      </c>
      <c r="C3292" t="str">
        <f>_xlfn.XLOOKUP(A3292, INSEE_Communes!$A$2:$A$3783, INSEE_Communes!$F$2:$F$3783, "code introuvable")</f>
        <v>non publié</v>
      </c>
    </row>
    <row r="3293" spans="1:3">
      <c r="A3293" t="str">
        <f>Communes_HDF!A3293</f>
        <v>80318</v>
      </c>
      <c r="B3293" t="str">
        <f>Communes_HDF!B3293</f>
        <v>Flixecourt</v>
      </c>
      <c r="C3293">
        <f>_xlfn.XLOOKUP(A3293, INSEE_Communes!$A$2:$A$3783, INSEE_Communes!$F$2:$F$3783, "code introuvable")</f>
        <v>20</v>
      </c>
    </row>
    <row r="3294" spans="1:3">
      <c r="A3294" t="str">
        <f>Communes_HDF!A3294</f>
        <v>80319</v>
      </c>
      <c r="B3294" t="str">
        <f>Communes_HDF!B3294</f>
        <v>Fluy</v>
      </c>
      <c r="C3294" t="str">
        <f>_xlfn.XLOOKUP(A3294, INSEE_Communes!$A$2:$A$3783, INSEE_Communes!$F$2:$F$3783, "code introuvable")</f>
        <v>non publié</v>
      </c>
    </row>
    <row r="3295" spans="1:3">
      <c r="A3295" t="str">
        <f>Communes_HDF!A3295</f>
        <v>80320</v>
      </c>
      <c r="B3295" t="str">
        <f>Communes_HDF!B3295</f>
        <v>Folies</v>
      </c>
      <c r="C3295" t="str">
        <f>_xlfn.XLOOKUP(A3295, INSEE_Communes!$A$2:$A$3783, INSEE_Communes!$F$2:$F$3783, "code introuvable")</f>
        <v>non publié</v>
      </c>
    </row>
    <row r="3296" spans="1:3">
      <c r="A3296" t="str">
        <f>Communes_HDF!A3296</f>
        <v>80321</v>
      </c>
      <c r="B3296" t="str">
        <f>Communes_HDF!B3296</f>
        <v>Folleville</v>
      </c>
      <c r="C3296" t="str">
        <f>_xlfn.XLOOKUP(A3296, INSEE_Communes!$A$2:$A$3783, INSEE_Communes!$F$2:$F$3783, "code introuvable")</f>
        <v>non publié</v>
      </c>
    </row>
    <row r="3297" spans="1:3">
      <c r="A3297" t="str">
        <f>Communes_HDF!A3297</f>
        <v>80322</v>
      </c>
      <c r="B3297" t="str">
        <f>Communes_HDF!B3297</f>
        <v>Fonches-Fonchette</v>
      </c>
      <c r="C3297" t="str">
        <f>_xlfn.XLOOKUP(A3297, INSEE_Communes!$A$2:$A$3783, INSEE_Communes!$F$2:$F$3783, "code introuvable")</f>
        <v>non publié</v>
      </c>
    </row>
    <row r="3298" spans="1:3">
      <c r="A3298" t="str">
        <f>Communes_HDF!A3298</f>
        <v>80324</v>
      </c>
      <c r="B3298" t="str">
        <f>Communes_HDF!B3298</f>
        <v>Fontaine-le-Sec</v>
      </c>
      <c r="C3298" t="str">
        <f>_xlfn.XLOOKUP(A3298, INSEE_Communes!$A$2:$A$3783, INSEE_Communes!$F$2:$F$3783, "code introuvable")</f>
        <v>non publié</v>
      </c>
    </row>
    <row r="3299" spans="1:3">
      <c r="A3299" t="str">
        <f>Communes_HDF!A3299</f>
        <v>80325</v>
      </c>
      <c r="B3299" t="str">
        <f>Communes_HDF!B3299</f>
        <v>Fontaine-lès-Cappy</v>
      </c>
      <c r="C3299" t="str">
        <f>_xlfn.XLOOKUP(A3299, INSEE_Communes!$A$2:$A$3783, INSEE_Communes!$F$2:$F$3783, "code introuvable")</f>
        <v>non publié</v>
      </c>
    </row>
    <row r="3300" spans="1:3">
      <c r="A3300" t="str">
        <f>Communes_HDF!A3300</f>
        <v>80326</v>
      </c>
      <c r="B3300" t="str">
        <f>Communes_HDF!B3300</f>
        <v>Fontaine-sous-Montdidier</v>
      </c>
      <c r="C3300" t="str">
        <f>_xlfn.XLOOKUP(A3300, INSEE_Communes!$A$2:$A$3783, INSEE_Communes!$F$2:$F$3783, "code introuvable")</f>
        <v>non publié</v>
      </c>
    </row>
    <row r="3301" spans="1:3">
      <c r="A3301" t="str">
        <f>Communes_HDF!A3301</f>
        <v>80327</v>
      </c>
      <c r="B3301" t="str">
        <f>Communes_HDF!B3301</f>
        <v>Fontaine-sur-Maye</v>
      </c>
      <c r="C3301" t="str">
        <f>_xlfn.XLOOKUP(A3301, INSEE_Communes!$A$2:$A$3783, INSEE_Communes!$F$2:$F$3783, "code introuvable")</f>
        <v>non publié</v>
      </c>
    </row>
    <row r="3302" spans="1:3">
      <c r="A3302" t="str">
        <f>Communes_HDF!A3302</f>
        <v>80328</v>
      </c>
      <c r="B3302" t="str">
        <f>Communes_HDF!B3302</f>
        <v>Fontaine-sur-Somme</v>
      </c>
      <c r="C3302" t="str">
        <f>_xlfn.XLOOKUP(A3302, INSEE_Communes!$A$2:$A$3783, INSEE_Communes!$F$2:$F$3783, "code introuvable")</f>
        <v>non publié</v>
      </c>
    </row>
    <row r="3303" spans="1:3">
      <c r="A3303" t="str">
        <f>Communes_HDF!A3303</f>
        <v>80329</v>
      </c>
      <c r="B3303" t="str">
        <f>Communes_HDF!B3303</f>
        <v>Forceville</v>
      </c>
      <c r="C3303" t="str">
        <f>_xlfn.XLOOKUP(A3303, INSEE_Communes!$A$2:$A$3783, INSEE_Communes!$F$2:$F$3783, "code introuvable")</f>
        <v>non publié</v>
      </c>
    </row>
    <row r="3304" spans="1:3">
      <c r="A3304" t="str">
        <f>Communes_HDF!A3304</f>
        <v>80330</v>
      </c>
      <c r="B3304" t="str">
        <f>Communes_HDF!B3304</f>
        <v>Forceville-en-Vimeu</v>
      </c>
      <c r="C3304" t="str">
        <f>_xlfn.XLOOKUP(A3304, INSEE_Communes!$A$2:$A$3783, INSEE_Communes!$F$2:$F$3783, "code introuvable")</f>
        <v>non publié</v>
      </c>
    </row>
    <row r="3305" spans="1:3">
      <c r="A3305" t="str">
        <f>Communes_HDF!A3305</f>
        <v>80332</v>
      </c>
      <c r="B3305" t="str">
        <f>Communes_HDF!B3305</f>
        <v>Forest-Montiers</v>
      </c>
      <c r="C3305" t="str">
        <f>_xlfn.XLOOKUP(A3305, INSEE_Communes!$A$2:$A$3783, INSEE_Communes!$F$2:$F$3783, "code introuvable")</f>
        <v>non publié</v>
      </c>
    </row>
    <row r="3306" spans="1:3">
      <c r="A3306" t="str">
        <f>Communes_HDF!A3306</f>
        <v>80331</v>
      </c>
      <c r="B3306" t="str">
        <f>Communes_HDF!B3306</f>
        <v>Forest-l'Abbaye</v>
      </c>
      <c r="C3306" t="str">
        <f>_xlfn.XLOOKUP(A3306, INSEE_Communes!$A$2:$A$3783, INSEE_Communes!$F$2:$F$3783, "code introuvable")</f>
        <v>non publié</v>
      </c>
    </row>
    <row r="3307" spans="1:3">
      <c r="A3307" t="str">
        <f>Communes_HDF!A3307</f>
        <v>80333</v>
      </c>
      <c r="B3307" t="str">
        <f>Communes_HDF!B3307</f>
        <v>Fort-Mahon-Plage</v>
      </c>
      <c r="C3307" t="str">
        <f>_xlfn.XLOOKUP(A3307, INSEE_Communes!$A$2:$A$3783, INSEE_Communes!$F$2:$F$3783, "code introuvable")</f>
        <v>non publié</v>
      </c>
    </row>
    <row r="3308" spans="1:3">
      <c r="A3308" t="str">
        <f>Communes_HDF!A3308</f>
        <v>80334</v>
      </c>
      <c r="B3308" t="str">
        <f>Communes_HDF!B3308</f>
        <v>Fossemanant</v>
      </c>
      <c r="C3308" t="str">
        <f>_xlfn.XLOOKUP(A3308, INSEE_Communes!$A$2:$A$3783, INSEE_Communes!$F$2:$F$3783, "code introuvable")</f>
        <v>non publié</v>
      </c>
    </row>
    <row r="3309" spans="1:3">
      <c r="A3309" t="str">
        <f>Communes_HDF!A3309</f>
        <v>80336</v>
      </c>
      <c r="B3309" t="str">
        <f>Communes_HDF!B3309</f>
        <v>Foucaucourt-Hors-Nesle</v>
      </c>
      <c r="C3309" t="str">
        <f>_xlfn.XLOOKUP(A3309, INSEE_Communes!$A$2:$A$3783, INSEE_Communes!$F$2:$F$3783, "code introuvable")</f>
        <v>non publié</v>
      </c>
    </row>
    <row r="3310" spans="1:3">
      <c r="A3310" t="str">
        <f>Communes_HDF!A3310</f>
        <v>80335</v>
      </c>
      <c r="B3310" t="str">
        <f>Communes_HDF!B3310</f>
        <v>Foucaucourt-en-Santerre</v>
      </c>
      <c r="C3310" t="str">
        <f>_xlfn.XLOOKUP(A3310, INSEE_Communes!$A$2:$A$3783, INSEE_Communes!$F$2:$F$3783, "code introuvable")</f>
        <v>non publié</v>
      </c>
    </row>
    <row r="3311" spans="1:3">
      <c r="A3311" t="str">
        <f>Communes_HDF!A3311</f>
        <v>80337</v>
      </c>
      <c r="B3311" t="str">
        <f>Communes_HDF!B3311</f>
        <v>Fouencamps</v>
      </c>
      <c r="C3311" t="str">
        <f>_xlfn.XLOOKUP(A3311, INSEE_Communes!$A$2:$A$3783, INSEE_Communes!$F$2:$F$3783, "code introuvable")</f>
        <v>non publié</v>
      </c>
    </row>
    <row r="3312" spans="1:3">
      <c r="A3312" t="str">
        <f>Communes_HDF!A3312</f>
        <v>80338</v>
      </c>
      <c r="B3312" t="str">
        <f>Communes_HDF!B3312</f>
        <v>Fouilloy</v>
      </c>
      <c r="C3312" t="str">
        <f>_xlfn.XLOOKUP(A3312, INSEE_Communes!$A$2:$A$3783, INSEE_Communes!$F$2:$F$3783, "code introuvable")</f>
        <v>non publié</v>
      </c>
    </row>
    <row r="3313" spans="1:3">
      <c r="A3313" t="str">
        <f>Communes_HDF!A3313</f>
        <v>80339</v>
      </c>
      <c r="B3313" t="str">
        <f>Communes_HDF!B3313</f>
        <v>Fouquescourt</v>
      </c>
      <c r="C3313" t="str">
        <f>_xlfn.XLOOKUP(A3313, INSEE_Communes!$A$2:$A$3783, INSEE_Communes!$F$2:$F$3783, "code introuvable")</f>
        <v>non publié</v>
      </c>
    </row>
    <row r="3314" spans="1:3">
      <c r="A3314" t="str">
        <f>Communes_HDF!A3314</f>
        <v>80340</v>
      </c>
      <c r="B3314" t="str">
        <f>Communes_HDF!B3314</f>
        <v>Fourcigny</v>
      </c>
      <c r="C3314" t="str">
        <f>_xlfn.XLOOKUP(A3314, INSEE_Communes!$A$2:$A$3783, INSEE_Communes!$F$2:$F$3783, "code introuvable")</f>
        <v>non publié</v>
      </c>
    </row>
    <row r="3315" spans="1:3">
      <c r="A3315" t="str">
        <f>Communes_HDF!A3315</f>
        <v>80341</v>
      </c>
      <c r="B3315" t="str">
        <f>Communes_HDF!B3315</f>
        <v>Fourdrinoy</v>
      </c>
      <c r="C3315" t="str">
        <f>_xlfn.XLOOKUP(A3315, INSEE_Communes!$A$2:$A$3783, INSEE_Communes!$F$2:$F$3783, "code introuvable")</f>
        <v>non publié</v>
      </c>
    </row>
    <row r="3316" spans="1:3">
      <c r="A3316" t="str">
        <f>Communes_HDF!A3316</f>
        <v>80342</v>
      </c>
      <c r="B3316" t="str">
        <f>Communes_HDF!B3316</f>
        <v>Framerville-Rainecourt</v>
      </c>
      <c r="C3316" t="str">
        <f>_xlfn.XLOOKUP(A3316, INSEE_Communes!$A$2:$A$3783, INSEE_Communes!$F$2:$F$3783, "code introuvable")</f>
        <v>non publié</v>
      </c>
    </row>
    <row r="3317" spans="1:3">
      <c r="A3317" t="str">
        <f>Communes_HDF!A3317</f>
        <v>80343</v>
      </c>
      <c r="B3317" t="str">
        <f>Communes_HDF!B3317</f>
        <v>Framicourt</v>
      </c>
      <c r="C3317" t="str">
        <f>_xlfn.XLOOKUP(A3317, INSEE_Communes!$A$2:$A$3783, INSEE_Communes!$F$2:$F$3783, "code introuvable")</f>
        <v>non publié</v>
      </c>
    </row>
    <row r="3318" spans="1:3">
      <c r="A3318" t="str">
        <f>Communes_HDF!A3318</f>
        <v>80344</v>
      </c>
      <c r="B3318" t="str">
        <f>Communes_HDF!B3318</f>
        <v>Francières</v>
      </c>
      <c r="C3318" t="str">
        <f>_xlfn.XLOOKUP(A3318, INSEE_Communes!$A$2:$A$3783, INSEE_Communes!$F$2:$F$3783, "code introuvable")</f>
        <v>non publié</v>
      </c>
    </row>
    <row r="3319" spans="1:3">
      <c r="A3319" t="str">
        <f>Communes_HDF!A3319</f>
        <v>80345</v>
      </c>
      <c r="B3319" t="str">
        <f>Communes_HDF!B3319</f>
        <v>Franleu</v>
      </c>
      <c r="C3319" t="str">
        <f>_xlfn.XLOOKUP(A3319, INSEE_Communes!$A$2:$A$3783, INSEE_Communes!$F$2:$F$3783, "code introuvable")</f>
        <v>non publié</v>
      </c>
    </row>
    <row r="3320" spans="1:3">
      <c r="A3320" t="str">
        <f>Communes_HDF!A3320</f>
        <v>80346</v>
      </c>
      <c r="B3320" t="str">
        <f>Communes_HDF!B3320</f>
        <v>Franqueville</v>
      </c>
      <c r="C3320" t="str">
        <f>_xlfn.XLOOKUP(A3320, INSEE_Communes!$A$2:$A$3783, INSEE_Communes!$F$2:$F$3783, "code introuvable")</f>
        <v>non publié</v>
      </c>
    </row>
    <row r="3321" spans="1:3">
      <c r="A3321" t="str">
        <f>Communes_HDF!A3321</f>
        <v>80347</v>
      </c>
      <c r="B3321" t="str">
        <f>Communes_HDF!B3321</f>
        <v>Fransart</v>
      </c>
      <c r="C3321" t="str">
        <f>_xlfn.XLOOKUP(A3321, INSEE_Communes!$A$2:$A$3783, INSEE_Communes!$F$2:$F$3783, "code introuvable")</f>
        <v>non publié</v>
      </c>
    </row>
    <row r="3322" spans="1:3">
      <c r="A3322" t="str">
        <f>Communes_HDF!A3322</f>
        <v>80348</v>
      </c>
      <c r="B3322" t="str">
        <f>Communes_HDF!B3322</f>
        <v>Fransu</v>
      </c>
      <c r="C3322" t="str">
        <f>_xlfn.XLOOKUP(A3322, INSEE_Communes!$A$2:$A$3783, INSEE_Communes!$F$2:$F$3783, "code introuvable")</f>
        <v>non publié</v>
      </c>
    </row>
    <row r="3323" spans="1:3">
      <c r="A3323" t="str">
        <f>Communes_HDF!A3323</f>
        <v>80349</v>
      </c>
      <c r="B3323" t="str">
        <f>Communes_HDF!B3323</f>
        <v>Fransures</v>
      </c>
      <c r="C3323" t="str">
        <f>_xlfn.XLOOKUP(A3323, INSEE_Communes!$A$2:$A$3783, INSEE_Communes!$F$2:$F$3783, "code introuvable")</f>
        <v>non publié</v>
      </c>
    </row>
    <row r="3324" spans="1:3">
      <c r="A3324" t="str">
        <f>Communes_HDF!A3324</f>
        <v>80350</v>
      </c>
      <c r="B3324" t="str">
        <f>Communes_HDF!B3324</f>
        <v>Franvillers</v>
      </c>
      <c r="C3324" t="str">
        <f>_xlfn.XLOOKUP(A3324, INSEE_Communes!$A$2:$A$3783, INSEE_Communes!$F$2:$F$3783, "code introuvable")</f>
        <v>non publié</v>
      </c>
    </row>
    <row r="3325" spans="1:3">
      <c r="A3325" t="str">
        <f>Communes_HDF!A3325</f>
        <v>80353</v>
      </c>
      <c r="B3325" t="str">
        <f>Communes_HDF!B3325</f>
        <v>Fresnes-Mazancourt</v>
      </c>
      <c r="C3325" t="str">
        <f>_xlfn.XLOOKUP(A3325, INSEE_Communes!$A$2:$A$3783, INSEE_Communes!$F$2:$F$3783, "code introuvable")</f>
        <v>non publié</v>
      </c>
    </row>
    <row r="3326" spans="1:3">
      <c r="A3326" t="str">
        <f>Communes_HDF!A3326</f>
        <v>80354</v>
      </c>
      <c r="B3326" t="str">
        <f>Communes_HDF!B3326</f>
        <v>Fresnes-Tilloloy</v>
      </c>
      <c r="C3326" t="str">
        <f>_xlfn.XLOOKUP(A3326, INSEE_Communes!$A$2:$A$3783, INSEE_Communes!$F$2:$F$3783, "code introuvable")</f>
        <v>non publié</v>
      </c>
    </row>
    <row r="3327" spans="1:3">
      <c r="A3327" t="str">
        <f>Communes_HDF!A3327</f>
        <v>80355</v>
      </c>
      <c r="B3327" t="str">
        <f>Communes_HDF!B3327</f>
        <v>Fresneville</v>
      </c>
      <c r="C3327" t="str">
        <f>_xlfn.XLOOKUP(A3327, INSEE_Communes!$A$2:$A$3783, INSEE_Communes!$F$2:$F$3783, "code introuvable")</f>
        <v>non publié</v>
      </c>
    </row>
    <row r="3328" spans="1:3">
      <c r="A3328" t="str">
        <f>Communes_HDF!A3328</f>
        <v>80356</v>
      </c>
      <c r="B3328" t="str">
        <f>Communes_HDF!B3328</f>
        <v>Fresnoy-Andainville</v>
      </c>
      <c r="C3328" t="str">
        <f>_xlfn.XLOOKUP(A3328, INSEE_Communes!$A$2:$A$3783, INSEE_Communes!$F$2:$F$3783, "code introuvable")</f>
        <v>non publié</v>
      </c>
    </row>
    <row r="3329" spans="1:3">
      <c r="A3329" t="str">
        <f>Communes_HDF!A3329</f>
        <v>80357</v>
      </c>
      <c r="B3329" t="str">
        <f>Communes_HDF!B3329</f>
        <v>Fresnoy-au-Val</v>
      </c>
      <c r="C3329" t="str">
        <f>_xlfn.XLOOKUP(A3329, INSEE_Communes!$A$2:$A$3783, INSEE_Communes!$F$2:$F$3783, "code introuvable")</f>
        <v>non publié</v>
      </c>
    </row>
    <row r="3330" spans="1:3">
      <c r="A3330" t="str">
        <f>Communes_HDF!A3330</f>
        <v>80358</v>
      </c>
      <c r="B3330" t="str">
        <f>Communes_HDF!B3330</f>
        <v>Fresnoy-en-Chaussée</v>
      </c>
      <c r="C3330" t="str">
        <f>_xlfn.XLOOKUP(A3330, INSEE_Communes!$A$2:$A$3783, INSEE_Communes!$F$2:$F$3783, "code introuvable")</f>
        <v>non publié</v>
      </c>
    </row>
    <row r="3331" spans="1:3">
      <c r="A3331" t="str">
        <f>Communes_HDF!A3331</f>
        <v>80359</v>
      </c>
      <c r="B3331" t="str">
        <f>Communes_HDF!B3331</f>
        <v>Fresnoy-lès-Roye</v>
      </c>
      <c r="C3331" t="str">
        <f>_xlfn.XLOOKUP(A3331, INSEE_Communes!$A$2:$A$3783, INSEE_Communes!$F$2:$F$3783, "code introuvable")</f>
        <v>non publié</v>
      </c>
    </row>
    <row r="3332" spans="1:3">
      <c r="A3332" t="str">
        <f>Communes_HDF!A3332</f>
        <v>80360</v>
      </c>
      <c r="B3332" t="str">
        <f>Communes_HDF!B3332</f>
        <v>Fressenneville</v>
      </c>
      <c r="C3332" t="str">
        <f>_xlfn.XLOOKUP(A3332, INSEE_Communes!$A$2:$A$3783, INSEE_Communes!$F$2:$F$3783, "code introuvable")</f>
        <v>non publié</v>
      </c>
    </row>
    <row r="3333" spans="1:3">
      <c r="A3333" t="str">
        <f>Communes_HDF!A3333</f>
        <v>80361</v>
      </c>
      <c r="B3333" t="str">
        <f>Communes_HDF!B3333</f>
        <v>Frettecuisse</v>
      </c>
      <c r="C3333" t="str">
        <f>_xlfn.XLOOKUP(A3333, INSEE_Communes!$A$2:$A$3783, INSEE_Communes!$F$2:$F$3783, "code introuvable")</f>
        <v>non publié</v>
      </c>
    </row>
    <row r="3334" spans="1:3">
      <c r="A3334" t="str">
        <f>Communes_HDF!A3334</f>
        <v>80362</v>
      </c>
      <c r="B3334" t="str">
        <f>Communes_HDF!B3334</f>
        <v>Frettemeule</v>
      </c>
      <c r="C3334" t="str">
        <f>_xlfn.XLOOKUP(A3334, INSEE_Communes!$A$2:$A$3783, INSEE_Communes!$F$2:$F$3783, "code introuvable")</f>
        <v>non publié</v>
      </c>
    </row>
    <row r="3335" spans="1:3">
      <c r="A3335" t="str">
        <f>Communes_HDF!A3335</f>
        <v>80364</v>
      </c>
      <c r="B3335" t="str">
        <f>Communes_HDF!B3335</f>
        <v>Friaucourt</v>
      </c>
      <c r="C3335" t="str">
        <f>_xlfn.XLOOKUP(A3335, INSEE_Communes!$A$2:$A$3783, INSEE_Communes!$F$2:$F$3783, "code introuvable")</f>
        <v>non publié</v>
      </c>
    </row>
    <row r="3336" spans="1:3">
      <c r="A3336" t="str">
        <f>Communes_HDF!A3336</f>
        <v>80365</v>
      </c>
      <c r="B3336" t="str">
        <f>Communes_HDF!B3336</f>
        <v>Fricamps</v>
      </c>
      <c r="C3336" t="str">
        <f>_xlfn.XLOOKUP(A3336, INSEE_Communes!$A$2:$A$3783, INSEE_Communes!$F$2:$F$3783, "code introuvable")</f>
        <v>non publié</v>
      </c>
    </row>
    <row r="3337" spans="1:3">
      <c r="A3337" t="str">
        <f>Communes_HDF!A3337</f>
        <v>80366</v>
      </c>
      <c r="B3337" t="str">
        <f>Communes_HDF!B3337</f>
        <v>Fricourt</v>
      </c>
      <c r="C3337" t="str">
        <f>_xlfn.XLOOKUP(A3337, INSEE_Communes!$A$2:$A$3783, INSEE_Communes!$F$2:$F$3783, "code introuvable")</f>
        <v>non publié</v>
      </c>
    </row>
    <row r="3338" spans="1:3">
      <c r="A3338" t="str">
        <f>Communes_HDF!A3338</f>
        <v>80367</v>
      </c>
      <c r="B3338" t="str">
        <f>Communes_HDF!B3338</f>
        <v>Frise</v>
      </c>
      <c r="C3338" t="str">
        <f>_xlfn.XLOOKUP(A3338, INSEE_Communes!$A$2:$A$3783, INSEE_Communes!$F$2:$F$3783, "code introuvable")</f>
        <v>non publié</v>
      </c>
    </row>
    <row r="3339" spans="1:3">
      <c r="A3339" t="str">
        <f>Communes_HDF!A3339</f>
        <v>80368</v>
      </c>
      <c r="B3339" t="str">
        <f>Communes_HDF!B3339</f>
        <v>Friville-Escarbotin</v>
      </c>
      <c r="C3339">
        <f>_xlfn.XLOOKUP(A3339, INSEE_Communes!$A$2:$A$3783, INSEE_Communes!$F$2:$F$3783, "code introuvable")</f>
        <v>18</v>
      </c>
    </row>
    <row r="3340" spans="1:3">
      <c r="A3340" t="str">
        <f>Communes_HDF!A3340</f>
        <v>80369</v>
      </c>
      <c r="B3340" t="str">
        <f>Communes_HDF!B3340</f>
        <v>Frohen-sur-Authie</v>
      </c>
      <c r="C3340" t="str">
        <f>_xlfn.XLOOKUP(A3340, INSEE_Communes!$A$2:$A$3783, INSEE_Communes!$F$2:$F$3783, "code introuvable")</f>
        <v>non publié</v>
      </c>
    </row>
    <row r="3341" spans="1:3">
      <c r="A3341" t="str">
        <f>Communes_HDF!A3341</f>
        <v>80371</v>
      </c>
      <c r="B3341" t="str">
        <f>Communes_HDF!B3341</f>
        <v>Froyelles</v>
      </c>
      <c r="C3341" t="str">
        <f>_xlfn.XLOOKUP(A3341, INSEE_Communes!$A$2:$A$3783, INSEE_Communes!$F$2:$F$3783, "code introuvable")</f>
        <v>non publié</v>
      </c>
    </row>
    <row r="3342" spans="1:3">
      <c r="A3342" t="str">
        <f>Communes_HDF!A3342</f>
        <v>80372</v>
      </c>
      <c r="B3342" t="str">
        <f>Communes_HDF!B3342</f>
        <v>Frucourt</v>
      </c>
      <c r="C3342" t="str">
        <f>_xlfn.XLOOKUP(A3342, INSEE_Communes!$A$2:$A$3783, INSEE_Communes!$F$2:$F$3783, "code introuvable")</f>
        <v>non publié</v>
      </c>
    </row>
    <row r="3343" spans="1:3">
      <c r="A3343" t="str">
        <f>Communes_HDF!A3343</f>
        <v>80351</v>
      </c>
      <c r="B3343" t="str">
        <f>Communes_HDF!B3343</f>
        <v>Fréchencourt</v>
      </c>
      <c r="C3343" t="str">
        <f>_xlfn.XLOOKUP(A3343, INSEE_Communes!$A$2:$A$3783, INSEE_Communes!$F$2:$F$3783, "code introuvable")</f>
        <v>non publié</v>
      </c>
    </row>
    <row r="3344" spans="1:3">
      <c r="A3344" t="str">
        <f>Communes_HDF!A3344</f>
        <v>80352</v>
      </c>
      <c r="B3344" t="str">
        <f>Communes_HDF!B3344</f>
        <v>Frémontiers</v>
      </c>
      <c r="C3344" t="str">
        <f>_xlfn.XLOOKUP(A3344, INSEE_Communes!$A$2:$A$3783, INSEE_Communes!$F$2:$F$3783, "code introuvable")</f>
        <v>non publié</v>
      </c>
    </row>
    <row r="3345" spans="1:3">
      <c r="A3345" t="str">
        <f>Communes_HDF!A3345</f>
        <v>80373</v>
      </c>
      <c r="B3345" t="str">
        <f>Communes_HDF!B3345</f>
        <v>Gamaches</v>
      </c>
      <c r="C3345">
        <f>_xlfn.XLOOKUP(A3345, INSEE_Communes!$A$2:$A$3783, INSEE_Communes!$F$2:$F$3783, "code introuvable")</f>
        <v>23</v>
      </c>
    </row>
    <row r="3346" spans="1:3">
      <c r="A3346" t="str">
        <f>Communes_HDF!A3346</f>
        <v>80374</v>
      </c>
      <c r="B3346" t="str">
        <f>Communes_HDF!B3346</f>
        <v>Gapennes</v>
      </c>
      <c r="C3346" t="str">
        <f>_xlfn.XLOOKUP(A3346, INSEE_Communes!$A$2:$A$3783, INSEE_Communes!$F$2:$F$3783, "code introuvable")</f>
        <v>non publié</v>
      </c>
    </row>
    <row r="3347" spans="1:3">
      <c r="A3347" t="str">
        <f>Communes_HDF!A3347</f>
        <v>80375</v>
      </c>
      <c r="B3347" t="str">
        <f>Communes_HDF!B3347</f>
        <v>Gauville</v>
      </c>
      <c r="C3347" t="str">
        <f>_xlfn.XLOOKUP(A3347, INSEE_Communes!$A$2:$A$3783, INSEE_Communes!$F$2:$F$3783, "code introuvable")</f>
        <v>non publié</v>
      </c>
    </row>
    <row r="3348" spans="1:3">
      <c r="A3348" t="str">
        <f>Communes_HDF!A3348</f>
        <v>80376</v>
      </c>
      <c r="B3348" t="str">
        <f>Communes_HDF!B3348</f>
        <v>Gentelles</v>
      </c>
      <c r="C3348" t="str">
        <f>_xlfn.XLOOKUP(A3348, INSEE_Communes!$A$2:$A$3783, INSEE_Communes!$F$2:$F$3783, "code introuvable")</f>
        <v>non publié</v>
      </c>
    </row>
    <row r="3349" spans="1:3">
      <c r="A3349" t="str">
        <f>Communes_HDF!A3349</f>
        <v>80378</v>
      </c>
      <c r="B3349" t="str">
        <f>Communes_HDF!B3349</f>
        <v>Ginchy</v>
      </c>
      <c r="C3349" t="str">
        <f>_xlfn.XLOOKUP(A3349, INSEE_Communes!$A$2:$A$3783, INSEE_Communes!$F$2:$F$3783, "code introuvable")</f>
        <v>non publié</v>
      </c>
    </row>
    <row r="3350" spans="1:3">
      <c r="A3350" t="str">
        <f>Communes_HDF!A3350</f>
        <v>80379</v>
      </c>
      <c r="B3350" t="str">
        <f>Communes_HDF!B3350</f>
        <v>Glisy</v>
      </c>
      <c r="C3350" t="str">
        <f>_xlfn.XLOOKUP(A3350, INSEE_Communes!$A$2:$A$3783, INSEE_Communes!$F$2:$F$3783, "code introuvable")</f>
        <v>non publié</v>
      </c>
    </row>
    <row r="3351" spans="1:3">
      <c r="A3351" t="str">
        <f>Communes_HDF!A3351</f>
        <v>80380</v>
      </c>
      <c r="B3351" t="str">
        <f>Communes_HDF!B3351</f>
        <v>Gorenflos</v>
      </c>
      <c r="C3351" t="str">
        <f>_xlfn.XLOOKUP(A3351, INSEE_Communes!$A$2:$A$3783, INSEE_Communes!$F$2:$F$3783, "code introuvable")</f>
        <v>non publié</v>
      </c>
    </row>
    <row r="3352" spans="1:3">
      <c r="A3352" t="str">
        <f>Communes_HDF!A3352</f>
        <v>80381</v>
      </c>
      <c r="B3352" t="str">
        <f>Communes_HDF!B3352</f>
        <v>Gorges</v>
      </c>
      <c r="C3352" t="str">
        <f>_xlfn.XLOOKUP(A3352, INSEE_Communes!$A$2:$A$3783, INSEE_Communes!$F$2:$F$3783, "code introuvable")</f>
        <v>non publié</v>
      </c>
    </row>
    <row r="3353" spans="1:3">
      <c r="A3353" t="str">
        <f>Communes_HDF!A3353</f>
        <v>80383</v>
      </c>
      <c r="B3353" t="str">
        <f>Communes_HDF!B3353</f>
        <v>Goyencourt</v>
      </c>
      <c r="C3353" t="str">
        <f>_xlfn.XLOOKUP(A3353, INSEE_Communes!$A$2:$A$3783, INSEE_Communes!$F$2:$F$3783, "code introuvable")</f>
        <v>non publié</v>
      </c>
    </row>
    <row r="3354" spans="1:3">
      <c r="A3354" t="str">
        <f>Communes_HDF!A3354</f>
        <v>80385</v>
      </c>
      <c r="B3354" t="str">
        <f>Communes_HDF!B3354</f>
        <v>Grand-Laviers</v>
      </c>
      <c r="C3354" t="str">
        <f>_xlfn.XLOOKUP(A3354, INSEE_Communes!$A$2:$A$3783, INSEE_Communes!$F$2:$F$3783, "code introuvable")</f>
        <v>non publié</v>
      </c>
    </row>
    <row r="3355" spans="1:3">
      <c r="A3355" t="str">
        <f>Communes_HDF!A3355</f>
        <v>80384</v>
      </c>
      <c r="B3355" t="str">
        <f>Communes_HDF!B3355</f>
        <v>Grandcourt</v>
      </c>
      <c r="C3355" t="str">
        <f>_xlfn.XLOOKUP(A3355, INSEE_Communes!$A$2:$A$3783, INSEE_Communes!$F$2:$F$3783, "code introuvable")</f>
        <v>non publié</v>
      </c>
    </row>
    <row r="3356" spans="1:3">
      <c r="A3356" t="str">
        <f>Communes_HDF!A3356</f>
        <v>80386</v>
      </c>
      <c r="B3356" t="str">
        <f>Communes_HDF!B3356</f>
        <v>Gratibus</v>
      </c>
      <c r="C3356" t="str">
        <f>_xlfn.XLOOKUP(A3356, INSEE_Communes!$A$2:$A$3783, INSEE_Communes!$F$2:$F$3783, "code introuvable")</f>
        <v>non publié</v>
      </c>
    </row>
    <row r="3357" spans="1:3">
      <c r="A3357" t="str">
        <f>Communes_HDF!A3357</f>
        <v>80387</v>
      </c>
      <c r="B3357" t="str">
        <f>Communes_HDF!B3357</f>
        <v>Grattepanche</v>
      </c>
      <c r="C3357" t="str">
        <f>_xlfn.XLOOKUP(A3357, INSEE_Communes!$A$2:$A$3783, INSEE_Communes!$F$2:$F$3783, "code introuvable")</f>
        <v>non publié</v>
      </c>
    </row>
    <row r="3358" spans="1:3">
      <c r="A3358" t="str">
        <f>Communes_HDF!A3358</f>
        <v>80390</v>
      </c>
      <c r="B3358" t="str">
        <f>Communes_HDF!B3358</f>
        <v>Grivesnes</v>
      </c>
      <c r="C3358" t="str">
        <f>_xlfn.XLOOKUP(A3358, INSEE_Communes!$A$2:$A$3783, INSEE_Communes!$F$2:$F$3783, "code introuvable")</f>
        <v>non publié</v>
      </c>
    </row>
    <row r="3359" spans="1:3">
      <c r="A3359" t="str">
        <f>Communes_HDF!A3359</f>
        <v>80391</v>
      </c>
      <c r="B3359" t="str">
        <f>Communes_HDF!B3359</f>
        <v>Grivillers</v>
      </c>
      <c r="C3359" t="str">
        <f>_xlfn.XLOOKUP(A3359, INSEE_Communes!$A$2:$A$3783, INSEE_Communes!$F$2:$F$3783, "code introuvable")</f>
        <v>non publié</v>
      </c>
    </row>
    <row r="3360" spans="1:3">
      <c r="A3360" t="str">
        <f>Communes_HDF!A3360</f>
        <v>80392</v>
      </c>
      <c r="B3360" t="str">
        <f>Communes_HDF!B3360</f>
        <v>Grouches-Luchuel</v>
      </c>
      <c r="C3360" t="str">
        <f>_xlfn.XLOOKUP(A3360, INSEE_Communes!$A$2:$A$3783, INSEE_Communes!$F$2:$F$3783, "code introuvable")</f>
        <v>non publié</v>
      </c>
    </row>
    <row r="3361" spans="1:3">
      <c r="A3361" t="str">
        <f>Communes_HDF!A3361</f>
        <v>80393</v>
      </c>
      <c r="B3361" t="str">
        <f>Communes_HDF!B3361</f>
        <v>Gruny</v>
      </c>
      <c r="C3361" t="str">
        <f>_xlfn.XLOOKUP(A3361, INSEE_Communes!$A$2:$A$3783, INSEE_Communes!$F$2:$F$3783, "code introuvable")</f>
        <v>non publié</v>
      </c>
    </row>
    <row r="3362" spans="1:3">
      <c r="A3362" t="str">
        <f>Communes_HDF!A3362</f>
        <v>80388</v>
      </c>
      <c r="B3362" t="str">
        <f>Communes_HDF!B3362</f>
        <v>Grébault-Mesnil</v>
      </c>
      <c r="C3362" t="str">
        <f>_xlfn.XLOOKUP(A3362, INSEE_Communes!$A$2:$A$3783, INSEE_Communes!$F$2:$F$3783, "code introuvable")</f>
        <v>non publié</v>
      </c>
    </row>
    <row r="3363" spans="1:3">
      <c r="A3363" t="str">
        <f>Communes_HDF!A3363</f>
        <v>80395</v>
      </c>
      <c r="B3363" t="str">
        <f>Communes_HDF!B3363</f>
        <v>Guerbigny</v>
      </c>
      <c r="C3363" t="str">
        <f>_xlfn.XLOOKUP(A3363, INSEE_Communes!$A$2:$A$3783, INSEE_Communes!$F$2:$F$3783, "code introuvable")</f>
        <v>non publié</v>
      </c>
    </row>
    <row r="3364" spans="1:3">
      <c r="A3364" t="str">
        <f>Communes_HDF!A3364</f>
        <v>80396</v>
      </c>
      <c r="B3364" t="str">
        <f>Communes_HDF!B3364</f>
        <v>Gueschart</v>
      </c>
      <c r="C3364" t="str">
        <f>_xlfn.XLOOKUP(A3364, INSEE_Communes!$A$2:$A$3783, INSEE_Communes!$F$2:$F$3783, "code introuvable")</f>
        <v>non publié</v>
      </c>
    </row>
    <row r="3365" spans="1:3">
      <c r="A3365" t="str">
        <f>Communes_HDF!A3365</f>
        <v>80397</v>
      </c>
      <c r="B3365" t="str">
        <f>Communes_HDF!B3365</f>
        <v>Gueudecourt</v>
      </c>
      <c r="C3365" t="str">
        <f>_xlfn.XLOOKUP(A3365, INSEE_Communes!$A$2:$A$3783, INSEE_Communes!$F$2:$F$3783, "code introuvable")</f>
        <v>non publié</v>
      </c>
    </row>
    <row r="3366" spans="1:3">
      <c r="A3366" t="str">
        <f>Communes_HDF!A3366</f>
        <v>80399</v>
      </c>
      <c r="B3366" t="str">
        <f>Communes_HDF!B3366</f>
        <v>Guignemicourt</v>
      </c>
      <c r="C3366" t="str">
        <f>_xlfn.XLOOKUP(A3366, INSEE_Communes!$A$2:$A$3783, INSEE_Communes!$F$2:$F$3783, "code introuvable")</f>
        <v>non publié</v>
      </c>
    </row>
    <row r="3367" spans="1:3">
      <c r="A3367" t="str">
        <f>Communes_HDF!A3367</f>
        <v>80400</v>
      </c>
      <c r="B3367" t="str">
        <f>Communes_HDF!B3367</f>
        <v>Guillaucourt</v>
      </c>
      <c r="C3367" t="str">
        <f>_xlfn.XLOOKUP(A3367, INSEE_Communes!$A$2:$A$3783, INSEE_Communes!$F$2:$F$3783, "code introuvable")</f>
        <v>non publié</v>
      </c>
    </row>
    <row r="3368" spans="1:3">
      <c r="A3368" t="str">
        <f>Communes_HDF!A3368</f>
        <v>80401</v>
      </c>
      <c r="B3368" t="str">
        <f>Communes_HDF!B3368</f>
        <v>Guillemont</v>
      </c>
      <c r="C3368" t="str">
        <f>_xlfn.XLOOKUP(A3368, INSEE_Communes!$A$2:$A$3783, INSEE_Communes!$F$2:$F$3783, "code introuvable")</f>
        <v>non publié</v>
      </c>
    </row>
    <row r="3369" spans="1:3">
      <c r="A3369" t="str">
        <f>Communes_HDF!A3369</f>
        <v>80402</v>
      </c>
      <c r="B3369" t="str">
        <f>Communes_HDF!B3369</f>
        <v>Guizancourt</v>
      </c>
      <c r="C3369" t="str">
        <f>_xlfn.XLOOKUP(A3369, INSEE_Communes!$A$2:$A$3783, INSEE_Communes!$F$2:$F$3783, "code introuvable")</f>
        <v>non publié</v>
      </c>
    </row>
    <row r="3370" spans="1:3">
      <c r="A3370" t="str">
        <f>Communes_HDF!A3370</f>
        <v>80404</v>
      </c>
      <c r="B3370" t="str">
        <f>Communes_HDF!B3370</f>
        <v>Guyencourt-Saulcourt</v>
      </c>
      <c r="C3370" t="str">
        <f>_xlfn.XLOOKUP(A3370, INSEE_Communes!$A$2:$A$3783, INSEE_Communes!$F$2:$F$3783, "code introuvable")</f>
        <v>non publié</v>
      </c>
    </row>
    <row r="3371" spans="1:3">
      <c r="A3371" t="str">
        <f>Communes_HDF!A3371</f>
        <v>80403</v>
      </c>
      <c r="B3371" t="str">
        <f>Communes_HDF!B3371</f>
        <v>Guyencourt-sur-Noye</v>
      </c>
      <c r="C3371" t="str">
        <f>_xlfn.XLOOKUP(A3371, INSEE_Communes!$A$2:$A$3783, INSEE_Communes!$F$2:$F$3783, "code introuvable")</f>
        <v>non publié</v>
      </c>
    </row>
    <row r="3372" spans="1:3">
      <c r="A3372" t="str">
        <f>Communes_HDF!A3372</f>
        <v>80377</v>
      </c>
      <c r="B3372" t="str">
        <f>Communes_HDF!B3372</f>
        <v>Gézaincourt</v>
      </c>
      <c r="C3372" t="str">
        <f>_xlfn.XLOOKUP(A3372, INSEE_Communes!$A$2:$A$3783, INSEE_Communes!$F$2:$F$3783, "code introuvable")</f>
        <v>non publié</v>
      </c>
    </row>
    <row r="3373" spans="1:3">
      <c r="A3373" t="str">
        <f>Communes_HDF!A3373</f>
        <v>80405</v>
      </c>
      <c r="B3373" t="str">
        <f>Communes_HDF!B3373</f>
        <v>Hailles</v>
      </c>
      <c r="C3373" t="str">
        <f>_xlfn.XLOOKUP(A3373, INSEE_Communes!$A$2:$A$3783, INSEE_Communes!$F$2:$F$3783, "code introuvable")</f>
        <v>non publié</v>
      </c>
    </row>
    <row r="3374" spans="1:3">
      <c r="A3374" t="str">
        <f>Communes_HDF!A3374</f>
        <v>80406</v>
      </c>
      <c r="B3374" t="str">
        <f>Communes_HDF!B3374</f>
        <v>Hallencourt</v>
      </c>
      <c r="C3374" t="str">
        <f>_xlfn.XLOOKUP(A3374, INSEE_Communes!$A$2:$A$3783, INSEE_Communes!$F$2:$F$3783, "code introuvable")</f>
        <v>non publié</v>
      </c>
    </row>
    <row r="3375" spans="1:3">
      <c r="A3375" t="str">
        <f>Communes_HDF!A3375</f>
        <v>80407</v>
      </c>
      <c r="B3375" t="str">
        <f>Communes_HDF!B3375</f>
        <v>Hallivillers</v>
      </c>
      <c r="C3375" t="str">
        <f>_xlfn.XLOOKUP(A3375, INSEE_Communes!$A$2:$A$3783, INSEE_Communes!$F$2:$F$3783, "code introuvable")</f>
        <v>non publié</v>
      </c>
    </row>
    <row r="3376" spans="1:3">
      <c r="A3376" t="str">
        <f>Communes_HDF!A3376</f>
        <v>80408</v>
      </c>
      <c r="B3376" t="str">
        <f>Communes_HDF!B3376</f>
        <v>Halloy-lès-Pernois</v>
      </c>
      <c r="C3376" t="str">
        <f>_xlfn.XLOOKUP(A3376, INSEE_Communes!$A$2:$A$3783, INSEE_Communes!$F$2:$F$3783, "code introuvable")</f>
        <v>non publié</v>
      </c>
    </row>
    <row r="3377" spans="1:3">
      <c r="A3377" t="str">
        <f>Communes_HDF!A3377</f>
        <v>80409</v>
      </c>
      <c r="B3377" t="str">
        <f>Communes_HDF!B3377</f>
        <v>Hallu</v>
      </c>
      <c r="C3377" t="str">
        <f>_xlfn.XLOOKUP(A3377, INSEE_Communes!$A$2:$A$3783, INSEE_Communes!$F$2:$F$3783, "code introuvable")</f>
        <v>non publié</v>
      </c>
    </row>
    <row r="3378" spans="1:3">
      <c r="A3378" t="str">
        <f>Communes_HDF!A3378</f>
        <v>80410</v>
      </c>
      <c r="B3378" t="str">
        <f>Communes_HDF!B3378</f>
        <v>Ham</v>
      </c>
      <c r="C3378">
        <f>_xlfn.XLOOKUP(A3378, INSEE_Communes!$A$2:$A$3783, INSEE_Communes!$F$2:$F$3783, "code introuvable")</f>
        <v>32</v>
      </c>
    </row>
    <row r="3379" spans="1:3">
      <c r="A3379" t="str">
        <f>Communes_HDF!A3379</f>
        <v>80412</v>
      </c>
      <c r="B3379" t="str">
        <f>Communes_HDF!B3379</f>
        <v>Hamelet</v>
      </c>
      <c r="C3379" t="str">
        <f>_xlfn.XLOOKUP(A3379, INSEE_Communes!$A$2:$A$3783, INSEE_Communes!$F$2:$F$3783, "code introuvable")</f>
        <v>non publié</v>
      </c>
    </row>
    <row r="3380" spans="1:3">
      <c r="A3380" t="str">
        <f>Communes_HDF!A3380</f>
        <v>80413</v>
      </c>
      <c r="B3380" t="str">
        <f>Communes_HDF!B3380</f>
        <v>Hancourt</v>
      </c>
      <c r="C3380" t="str">
        <f>_xlfn.XLOOKUP(A3380, INSEE_Communes!$A$2:$A$3783, INSEE_Communes!$F$2:$F$3783, "code introuvable")</f>
        <v>non publié</v>
      </c>
    </row>
    <row r="3381" spans="1:3">
      <c r="A3381" t="str">
        <f>Communes_HDF!A3381</f>
        <v>80414</v>
      </c>
      <c r="B3381" t="str">
        <f>Communes_HDF!B3381</f>
        <v>Hangard</v>
      </c>
      <c r="C3381" t="str">
        <f>_xlfn.XLOOKUP(A3381, INSEE_Communes!$A$2:$A$3783, INSEE_Communes!$F$2:$F$3783, "code introuvable")</f>
        <v>non publié</v>
      </c>
    </row>
    <row r="3382" spans="1:3">
      <c r="A3382" t="str">
        <f>Communes_HDF!A3382</f>
        <v>80415</v>
      </c>
      <c r="B3382" t="str">
        <f>Communes_HDF!B3382</f>
        <v>Hangest-en-Santerre</v>
      </c>
      <c r="C3382" t="str">
        <f>_xlfn.XLOOKUP(A3382, INSEE_Communes!$A$2:$A$3783, INSEE_Communes!$F$2:$F$3783, "code introuvable")</f>
        <v>non publié</v>
      </c>
    </row>
    <row r="3383" spans="1:3">
      <c r="A3383" t="str">
        <f>Communes_HDF!A3383</f>
        <v>80416</v>
      </c>
      <c r="B3383" t="str">
        <f>Communes_HDF!B3383</f>
        <v>Hangest-sur-Somme</v>
      </c>
      <c r="C3383" t="str">
        <f>_xlfn.XLOOKUP(A3383, INSEE_Communes!$A$2:$A$3783, INSEE_Communes!$F$2:$F$3783, "code introuvable")</f>
        <v>non publié</v>
      </c>
    </row>
    <row r="3384" spans="1:3">
      <c r="A3384" t="str">
        <f>Communes_HDF!A3384</f>
        <v>80417</v>
      </c>
      <c r="B3384" t="str">
        <f>Communes_HDF!B3384</f>
        <v>Harbonnières</v>
      </c>
      <c r="C3384" t="str">
        <f>_xlfn.XLOOKUP(A3384, INSEE_Communes!$A$2:$A$3783, INSEE_Communes!$F$2:$F$3783, "code introuvable")</f>
        <v>non publié</v>
      </c>
    </row>
    <row r="3385" spans="1:3">
      <c r="A3385" t="str">
        <f>Communes_HDF!A3385</f>
        <v>80418</v>
      </c>
      <c r="B3385" t="str">
        <f>Communes_HDF!B3385</f>
        <v>Hardecourt-aux-Bois</v>
      </c>
      <c r="C3385" t="str">
        <f>_xlfn.XLOOKUP(A3385, INSEE_Communes!$A$2:$A$3783, INSEE_Communes!$F$2:$F$3783, "code introuvable")</f>
        <v>non publié</v>
      </c>
    </row>
    <row r="3386" spans="1:3">
      <c r="A3386" t="str">
        <f>Communes_HDF!A3386</f>
        <v>80420</v>
      </c>
      <c r="B3386" t="str">
        <f>Communes_HDF!B3386</f>
        <v>Harponville</v>
      </c>
      <c r="C3386" t="str">
        <f>_xlfn.XLOOKUP(A3386, INSEE_Communes!$A$2:$A$3783, INSEE_Communes!$F$2:$F$3783, "code introuvable")</f>
        <v>non publié</v>
      </c>
    </row>
    <row r="3387" spans="1:3">
      <c r="A3387" t="str">
        <f>Communes_HDF!A3387</f>
        <v>80421</v>
      </c>
      <c r="B3387" t="str">
        <f>Communes_HDF!B3387</f>
        <v>Hattencourt</v>
      </c>
      <c r="C3387" t="str">
        <f>_xlfn.XLOOKUP(A3387, INSEE_Communes!$A$2:$A$3783, INSEE_Communes!$F$2:$F$3783, "code introuvable")</f>
        <v>non publié</v>
      </c>
    </row>
    <row r="3388" spans="1:3">
      <c r="A3388" t="str">
        <f>Communes_HDF!A3388</f>
        <v>80422</v>
      </c>
      <c r="B3388" t="str">
        <f>Communes_HDF!B3388</f>
        <v>Hautvillers-Ouville</v>
      </c>
      <c r="C3388" t="str">
        <f>_xlfn.XLOOKUP(A3388, INSEE_Communes!$A$2:$A$3783, INSEE_Communes!$F$2:$F$3783, "code introuvable")</f>
        <v>non publié</v>
      </c>
    </row>
    <row r="3389" spans="1:3">
      <c r="A3389" t="str">
        <f>Communes_HDF!A3389</f>
        <v>80423</v>
      </c>
      <c r="B3389" t="str">
        <f>Communes_HDF!B3389</f>
        <v>Havernas</v>
      </c>
      <c r="C3389" t="str">
        <f>_xlfn.XLOOKUP(A3389, INSEE_Communes!$A$2:$A$3783, INSEE_Communes!$F$2:$F$3783, "code introuvable")</f>
        <v>non publié</v>
      </c>
    </row>
    <row r="3390" spans="1:3">
      <c r="A3390" t="str">
        <f>Communes_HDF!A3390</f>
        <v>80426</v>
      </c>
      <c r="B3390" t="str">
        <f>Communes_HDF!B3390</f>
        <v>Heilly</v>
      </c>
      <c r="C3390" t="str">
        <f>_xlfn.XLOOKUP(A3390, INSEE_Communes!$A$2:$A$3783, INSEE_Communes!$F$2:$F$3783, "code introuvable")</f>
        <v>non publié</v>
      </c>
    </row>
    <row r="3391" spans="1:3">
      <c r="A3391" t="str">
        <f>Communes_HDF!A3391</f>
        <v>80427</v>
      </c>
      <c r="B3391" t="str">
        <f>Communes_HDF!B3391</f>
        <v>Hem-Hardinval</v>
      </c>
      <c r="C3391" t="str">
        <f>_xlfn.XLOOKUP(A3391, INSEE_Communes!$A$2:$A$3783, INSEE_Communes!$F$2:$F$3783, "code introuvable")</f>
        <v>non publié</v>
      </c>
    </row>
    <row r="3392" spans="1:3">
      <c r="A3392" t="str">
        <f>Communes_HDF!A3392</f>
        <v>80428</v>
      </c>
      <c r="B3392" t="str">
        <f>Communes_HDF!B3392</f>
        <v>Hem-Monacu</v>
      </c>
      <c r="C3392" t="str">
        <f>_xlfn.XLOOKUP(A3392, INSEE_Communes!$A$2:$A$3783, INSEE_Communes!$F$2:$F$3783, "code introuvable")</f>
        <v>non publié</v>
      </c>
    </row>
    <row r="3393" spans="1:3">
      <c r="A3393" t="str">
        <f>Communes_HDF!A3393</f>
        <v>80430</v>
      </c>
      <c r="B3393" t="str">
        <f>Communes_HDF!B3393</f>
        <v>Herbécourt</v>
      </c>
      <c r="C3393" t="str">
        <f>_xlfn.XLOOKUP(A3393, INSEE_Communes!$A$2:$A$3783, INSEE_Communes!$F$2:$F$3783, "code introuvable")</f>
        <v>non publié</v>
      </c>
    </row>
    <row r="3394" spans="1:3">
      <c r="A3394" t="str">
        <f>Communes_HDF!A3394</f>
        <v>80432</v>
      </c>
      <c r="B3394" t="str">
        <f>Communes_HDF!B3394</f>
        <v>Herleville</v>
      </c>
      <c r="C3394" t="str">
        <f>_xlfn.XLOOKUP(A3394, INSEE_Communes!$A$2:$A$3783, INSEE_Communes!$F$2:$F$3783, "code introuvable")</f>
        <v>non publié</v>
      </c>
    </row>
    <row r="3395" spans="1:3">
      <c r="A3395" t="str">
        <f>Communes_HDF!A3395</f>
        <v>80433</v>
      </c>
      <c r="B3395" t="str">
        <f>Communes_HDF!B3395</f>
        <v>Herly</v>
      </c>
      <c r="C3395" t="str">
        <f>_xlfn.XLOOKUP(A3395, INSEE_Communes!$A$2:$A$3783, INSEE_Communes!$F$2:$F$3783, "code introuvable")</f>
        <v>non publié</v>
      </c>
    </row>
    <row r="3396" spans="1:3">
      <c r="A3396" t="str">
        <f>Communes_HDF!A3396</f>
        <v>80434</v>
      </c>
      <c r="B3396" t="str">
        <f>Communes_HDF!B3396</f>
        <v>Hervilly</v>
      </c>
      <c r="C3396" t="str">
        <f>_xlfn.XLOOKUP(A3396, INSEE_Communes!$A$2:$A$3783, INSEE_Communes!$F$2:$F$3783, "code introuvable")</f>
        <v>non publié</v>
      </c>
    </row>
    <row r="3397" spans="1:3">
      <c r="A3397" t="str">
        <f>Communes_HDF!A3397</f>
        <v>80435</v>
      </c>
      <c r="B3397" t="str">
        <f>Communes_HDF!B3397</f>
        <v>Hesbécourt</v>
      </c>
      <c r="C3397" t="str">
        <f>_xlfn.XLOOKUP(A3397, INSEE_Communes!$A$2:$A$3783, INSEE_Communes!$F$2:$F$3783, "code introuvable")</f>
        <v>non publié</v>
      </c>
    </row>
    <row r="3398" spans="1:3">
      <c r="A3398" t="str">
        <f>Communes_HDF!A3398</f>
        <v>80436</v>
      </c>
      <c r="B3398" t="str">
        <f>Communes_HDF!B3398</f>
        <v>Hescamps</v>
      </c>
      <c r="C3398" t="str">
        <f>_xlfn.XLOOKUP(A3398, INSEE_Communes!$A$2:$A$3783, INSEE_Communes!$F$2:$F$3783, "code introuvable")</f>
        <v>non publié</v>
      </c>
    </row>
    <row r="3399" spans="1:3">
      <c r="A3399" t="str">
        <f>Communes_HDF!A3399</f>
        <v>80437</v>
      </c>
      <c r="B3399" t="str">
        <f>Communes_HDF!B3399</f>
        <v>Heucourt-Croquoison</v>
      </c>
      <c r="C3399" t="str">
        <f>_xlfn.XLOOKUP(A3399, INSEE_Communes!$A$2:$A$3783, INSEE_Communes!$F$2:$F$3783, "code introuvable")</f>
        <v>non publié</v>
      </c>
    </row>
    <row r="3400" spans="1:3">
      <c r="A3400" t="str">
        <f>Communes_HDF!A3400</f>
        <v>80438</v>
      </c>
      <c r="B3400" t="str">
        <f>Communes_HDF!B3400</f>
        <v>Heudicourt</v>
      </c>
      <c r="C3400" t="str">
        <f>_xlfn.XLOOKUP(A3400, INSEE_Communes!$A$2:$A$3783, INSEE_Communes!$F$2:$F$3783, "code introuvable")</f>
        <v>non publié</v>
      </c>
    </row>
    <row r="3401" spans="1:3">
      <c r="A3401" t="str">
        <f>Communes_HDF!A3401</f>
        <v>80439</v>
      </c>
      <c r="B3401" t="str">
        <f>Communes_HDF!B3401</f>
        <v>Heuzecourt</v>
      </c>
      <c r="C3401" t="str">
        <f>_xlfn.XLOOKUP(A3401, INSEE_Communes!$A$2:$A$3783, INSEE_Communes!$F$2:$F$3783, "code introuvable")</f>
        <v>non publié</v>
      </c>
    </row>
    <row r="3402" spans="1:3">
      <c r="A3402" t="str">
        <f>Communes_HDF!A3402</f>
        <v>80440</v>
      </c>
      <c r="B3402" t="str">
        <f>Communes_HDF!B3402</f>
        <v>Hiermont</v>
      </c>
      <c r="C3402" t="str">
        <f>_xlfn.XLOOKUP(A3402, INSEE_Communes!$A$2:$A$3783, INSEE_Communes!$F$2:$F$3783, "code introuvable")</f>
        <v>non publié</v>
      </c>
    </row>
    <row r="3403" spans="1:3">
      <c r="A3403" t="str">
        <f>Communes_HDF!A3403</f>
        <v>80442</v>
      </c>
      <c r="B3403" t="str">
        <f>Communes_HDF!B3403</f>
        <v>Hombleux</v>
      </c>
      <c r="C3403" t="str">
        <f>_xlfn.XLOOKUP(A3403, INSEE_Communes!$A$2:$A$3783, INSEE_Communes!$F$2:$F$3783, "code introuvable")</f>
        <v>non publié</v>
      </c>
    </row>
    <row r="3404" spans="1:3">
      <c r="A3404" t="str">
        <f>Communes_HDF!A3404</f>
        <v>80443</v>
      </c>
      <c r="B3404" t="str">
        <f>Communes_HDF!B3404</f>
        <v>Hornoy-le-Bourg</v>
      </c>
      <c r="C3404" t="str">
        <f>_xlfn.XLOOKUP(A3404, INSEE_Communes!$A$2:$A$3783, INSEE_Communes!$F$2:$F$3783, "code introuvable")</f>
        <v>non publié</v>
      </c>
    </row>
    <row r="3405" spans="1:3">
      <c r="A3405" t="str">
        <f>Communes_HDF!A3405</f>
        <v>80444</v>
      </c>
      <c r="B3405" t="str">
        <f>Communes_HDF!B3405</f>
        <v>Huchenneville</v>
      </c>
      <c r="C3405" t="str">
        <f>_xlfn.XLOOKUP(A3405, INSEE_Communes!$A$2:$A$3783, INSEE_Communes!$F$2:$F$3783, "code introuvable")</f>
        <v>non publié</v>
      </c>
    </row>
    <row r="3406" spans="1:3">
      <c r="A3406" t="str">
        <f>Communes_HDF!A3406</f>
        <v>80445</v>
      </c>
      <c r="B3406" t="str">
        <f>Communes_HDF!B3406</f>
        <v>Humbercourt</v>
      </c>
      <c r="C3406" t="str">
        <f>_xlfn.XLOOKUP(A3406, INSEE_Communes!$A$2:$A$3783, INSEE_Communes!$F$2:$F$3783, "code introuvable")</f>
        <v>non publié</v>
      </c>
    </row>
    <row r="3407" spans="1:3">
      <c r="A3407" t="str">
        <f>Communes_HDF!A3407</f>
        <v>80446</v>
      </c>
      <c r="B3407" t="str">
        <f>Communes_HDF!B3407</f>
        <v>Huppy</v>
      </c>
      <c r="C3407" t="str">
        <f>_xlfn.XLOOKUP(A3407, INSEE_Communes!$A$2:$A$3783, INSEE_Communes!$F$2:$F$3783, "code introuvable")</f>
        <v>non publié</v>
      </c>
    </row>
    <row r="3408" spans="1:3">
      <c r="A3408" t="str">
        <f>Communes_HDF!A3408</f>
        <v>80621</v>
      </c>
      <c r="B3408" t="str">
        <f>Communes_HDF!B3408</f>
        <v>Hypercourt</v>
      </c>
      <c r="C3408" t="str">
        <f>_xlfn.XLOOKUP(A3408, INSEE_Communes!$A$2:$A$3783, INSEE_Communes!$F$2:$F$3783, "code introuvable")</f>
        <v>non publié</v>
      </c>
    </row>
    <row r="3409" spans="1:3">
      <c r="A3409" t="str">
        <f>Communes_HDF!A3409</f>
        <v>80424</v>
      </c>
      <c r="B3409" t="str">
        <f>Communes_HDF!B3409</f>
        <v>Hébécourt</v>
      </c>
      <c r="C3409" t="str">
        <f>_xlfn.XLOOKUP(A3409, INSEE_Communes!$A$2:$A$3783, INSEE_Communes!$F$2:$F$3783, "code introuvable")</f>
        <v>non publié</v>
      </c>
    </row>
    <row r="3410" spans="1:3">
      <c r="A3410" t="str">
        <f>Communes_HDF!A3410</f>
        <v>80425</v>
      </c>
      <c r="B3410" t="str">
        <f>Communes_HDF!B3410</f>
        <v>Hédauville</v>
      </c>
      <c r="C3410" t="str">
        <f>_xlfn.XLOOKUP(A3410, INSEE_Communes!$A$2:$A$3783, INSEE_Communes!$F$2:$F$3783, "code introuvable")</f>
        <v>non publié</v>
      </c>
    </row>
    <row r="3411" spans="1:3">
      <c r="A3411" t="str">
        <f>Communes_HDF!A3411</f>
        <v>80429</v>
      </c>
      <c r="B3411" t="str">
        <f>Communes_HDF!B3411</f>
        <v>Hénencourt</v>
      </c>
      <c r="C3411" t="str">
        <f>_xlfn.XLOOKUP(A3411, INSEE_Communes!$A$2:$A$3783, INSEE_Communes!$F$2:$F$3783, "code introuvable")</f>
        <v>non publié</v>
      </c>
    </row>
    <row r="3412" spans="1:3">
      <c r="A3412" t="str">
        <f>Communes_HDF!A3412</f>
        <v>80431</v>
      </c>
      <c r="B3412" t="str">
        <f>Communes_HDF!B3412</f>
        <v>Hérissart</v>
      </c>
      <c r="C3412" t="str">
        <f>_xlfn.XLOOKUP(A3412, INSEE_Communes!$A$2:$A$3783, INSEE_Communes!$F$2:$F$3783, "code introuvable")</f>
        <v>non publié</v>
      </c>
    </row>
    <row r="3413" spans="1:3">
      <c r="A3413" t="str">
        <f>Communes_HDF!A3413</f>
        <v>80449</v>
      </c>
      <c r="B3413" t="str">
        <f>Communes_HDF!B3413</f>
        <v>Ignaucourt</v>
      </c>
      <c r="C3413" t="str">
        <f>_xlfn.XLOOKUP(A3413, INSEE_Communes!$A$2:$A$3783, INSEE_Communes!$F$2:$F$3783, "code introuvable")</f>
        <v>non publié</v>
      </c>
    </row>
    <row r="3414" spans="1:3">
      <c r="A3414" t="str">
        <f>Communes_HDF!A3414</f>
        <v>80450</v>
      </c>
      <c r="B3414" t="str">
        <f>Communes_HDF!B3414</f>
        <v>Inval-Boiron</v>
      </c>
      <c r="C3414" t="str">
        <f>_xlfn.XLOOKUP(A3414, INSEE_Communes!$A$2:$A$3783, INSEE_Communes!$F$2:$F$3783, "code introuvable")</f>
        <v>non publié</v>
      </c>
    </row>
    <row r="3415" spans="1:3">
      <c r="A3415" t="str">
        <f>Communes_HDF!A3415</f>
        <v>80451</v>
      </c>
      <c r="B3415" t="str">
        <f>Communes_HDF!B3415</f>
        <v>Irles</v>
      </c>
      <c r="C3415" t="str">
        <f>_xlfn.XLOOKUP(A3415, INSEE_Communes!$A$2:$A$3783, INSEE_Communes!$F$2:$F$3783, "code introuvable")</f>
        <v>non publié</v>
      </c>
    </row>
    <row r="3416" spans="1:3">
      <c r="A3416" t="str">
        <f>Communes_HDF!A3416</f>
        <v>80452</v>
      </c>
      <c r="B3416" t="str">
        <f>Communes_HDF!B3416</f>
        <v>Jumel</v>
      </c>
      <c r="C3416" t="str">
        <f>_xlfn.XLOOKUP(A3416, INSEE_Communes!$A$2:$A$3783, INSEE_Communes!$F$2:$F$3783, "code introuvable")</f>
        <v>non publié</v>
      </c>
    </row>
    <row r="3417" spans="1:3">
      <c r="A3417" t="str">
        <f>Communes_HDF!A3417</f>
        <v>80263</v>
      </c>
      <c r="B3417" t="str">
        <f>Communes_HDF!B3417</f>
        <v>L'Échelle-Saint-Aurin</v>
      </c>
      <c r="C3417" t="str">
        <f>_xlfn.XLOOKUP(A3417, INSEE_Communes!$A$2:$A$3783, INSEE_Communes!$F$2:$F$3783, "code introuvable")</f>
        <v>non publié</v>
      </c>
    </row>
    <row r="3418" spans="1:3">
      <c r="A3418" t="str">
        <f>Communes_HDF!A3418</f>
        <v>80296</v>
      </c>
      <c r="B3418" t="str">
        <f>Communes_HDF!B3418</f>
        <v>L'Étoile</v>
      </c>
      <c r="C3418" t="str">
        <f>_xlfn.XLOOKUP(A3418, INSEE_Communes!$A$2:$A$3783, INSEE_Communes!$F$2:$F$3783, "code introuvable")</f>
        <v>non publié</v>
      </c>
    </row>
    <row r="3419" spans="1:3">
      <c r="A3419" t="str">
        <f>Communes_HDF!A3419</f>
        <v>80187</v>
      </c>
      <c r="B3419" t="str">
        <f>Communes_HDF!B3419</f>
        <v>La Chaussée-Tirancourt</v>
      </c>
      <c r="C3419" t="str">
        <f>_xlfn.XLOOKUP(A3419, INSEE_Communes!$A$2:$A$3783, INSEE_Communes!$F$2:$F$3783, "code introuvable")</f>
        <v>non publié</v>
      </c>
    </row>
    <row r="3420" spans="1:3">
      <c r="A3420" t="str">
        <f>Communes_HDF!A3420</f>
        <v>80189</v>
      </c>
      <c r="B3420" t="str">
        <f>Communes_HDF!B3420</f>
        <v>La Chavatte</v>
      </c>
      <c r="C3420" t="str">
        <f>_xlfn.XLOOKUP(A3420, INSEE_Communes!$A$2:$A$3783, INSEE_Communes!$F$2:$F$3783, "code introuvable")</f>
        <v>non publié</v>
      </c>
    </row>
    <row r="3421" spans="1:3">
      <c r="A3421" t="str">
        <f>Communes_HDF!A3421</f>
        <v>80299</v>
      </c>
      <c r="B3421" t="str">
        <f>Communes_HDF!B3421</f>
        <v>La Faloise</v>
      </c>
      <c r="C3421" t="str">
        <f>_xlfn.XLOOKUP(A3421, INSEE_Communes!$A$2:$A$3783, INSEE_Communes!$F$2:$F$3783, "code introuvable")</f>
        <v>non publié</v>
      </c>
    </row>
    <row r="3422" spans="1:3">
      <c r="A3422" t="str">
        <f>Communes_HDF!A3422</f>
        <v>80595</v>
      </c>
      <c r="B3422" t="str">
        <f>Communes_HDF!B3422</f>
        <v>La Neuville-Sire-Bernard</v>
      </c>
      <c r="C3422" t="str">
        <f>_xlfn.XLOOKUP(A3422, INSEE_Communes!$A$2:$A$3783, INSEE_Communes!$F$2:$F$3783, "code introuvable")</f>
        <v>non publié</v>
      </c>
    </row>
    <row r="3423" spans="1:3">
      <c r="A3423" t="str">
        <f>Communes_HDF!A3423</f>
        <v>80593</v>
      </c>
      <c r="B3423" t="str">
        <f>Communes_HDF!B3423</f>
        <v>La Neuville-lès-Bray</v>
      </c>
      <c r="C3423" t="str">
        <f>_xlfn.XLOOKUP(A3423, INSEE_Communes!$A$2:$A$3783, INSEE_Communes!$F$2:$F$3783, "code introuvable")</f>
        <v>non publié</v>
      </c>
    </row>
    <row r="3424" spans="1:3">
      <c r="A3424" t="str">
        <f>Communes_HDF!A3424</f>
        <v>80792</v>
      </c>
      <c r="B3424" t="str">
        <f>Communes_HDF!B3424</f>
        <v>La Vicogne</v>
      </c>
      <c r="C3424" t="str">
        <f>_xlfn.XLOOKUP(A3424, INSEE_Communes!$A$2:$A$3783, INSEE_Communes!$F$2:$F$3783, "code introuvable")</f>
        <v>non publié</v>
      </c>
    </row>
    <row r="3425" spans="1:3">
      <c r="A3425" t="str">
        <f>Communes_HDF!A3425</f>
        <v>80453</v>
      </c>
      <c r="B3425" t="str">
        <f>Communes_HDF!B3425</f>
        <v>Laboissière-en-Santerre</v>
      </c>
      <c r="C3425" t="str">
        <f>_xlfn.XLOOKUP(A3425, INSEE_Communes!$A$2:$A$3783, INSEE_Communes!$F$2:$F$3783, "code introuvable")</f>
        <v>non publié</v>
      </c>
    </row>
    <row r="3426" spans="1:3">
      <c r="A3426" t="str">
        <f>Communes_HDF!A3426</f>
        <v>80455</v>
      </c>
      <c r="B3426" t="str">
        <f>Communes_HDF!B3426</f>
        <v>Lachapelle</v>
      </c>
      <c r="C3426" t="str">
        <f>_xlfn.XLOOKUP(A3426, INSEE_Communes!$A$2:$A$3783, INSEE_Communes!$F$2:$F$3783, "code introuvable")</f>
        <v>non publié</v>
      </c>
    </row>
    <row r="3427" spans="1:3">
      <c r="A3427" t="str">
        <f>Communes_HDF!A3427</f>
        <v>80456</v>
      </c>
      <c r="B3427" t="str">
        <f>Communes_HDF!B3427</f>
        <v>Lafresguimont-Saint-Martin</v>
      </c>
      <c r="C3427" t="str">
        <f>_xlfn.XLOOKUP(A3427, INSEE_Communes!$A$2:$A$3783, INSEE_Communes!$F$2:$F$3783, "code introuvable")</f>
        <v>non publié</v>
      </c>
    </row>
    <row r="3428" spans="1:3">
      <c r="A3428" t="str">
        <f>Communes_HDF!A3428</f>
        <v>80458</v>
      </c>
      <c r="B3428" t="str">
        <f>Communes_HDF!B3428</f>
        <v>Lahoussoye</v>
      </c>
      <c r="C3428" t="str">
        <f>_xlfn.XLOOKUP(A3428, INSEE_Communes!$A$2:$A$3783, INSEE_Communes!$F$2:$F$3783, "code introuvable")</f>
        <v>non publié</v>
      </c>
    </row>
    <row r="3429" spans="1:3">
      <c r="A3429" t="str">
        <f>Communes_HDF!A3429</f>
        <v>80459</v>
      </c>
      <c r="B3429" t="str">
        <f>Communes_HDF!B3429</f>
        <v>Laleu</v>
      </c>
      <c r="C3429" t="str">
        <f>_xlfn.XLOOKUP(A3429, INSEE_Communes!$A$2:$A$3783, INSEE_Communes!$F$2:$F$3783, "code introuvable")</f>
        <v>non publié</v>
      </c>
    </row>
    <row r="3430" spans="1:3">
      <c r="A3430" t="str">
        <f>Communes_HDF!A3430</f>
        <v>80460</v>
      </c>
      <c r="B3430" t="str">
        <f>Communes_HDF!B3430</f>
        <v>Lamaronde</v>
      </c>
      <c r="C3430" t="str">
        <f>_xlfn.XLOOKUP(A3430, INSEE_Communes!$A$2:$A$3783, INSEE_Communes!$F$2:$F$3783, "code introuvable")</f>
        <v>non publié</v>
      </c>
    </row>
    <row r="3431" spans="1:3">
      <c r="A3431" t="str">
        <f>Communes_HDF!A3431</f>
        <v>80461</v>
      </c>
      <c r="B3431" t="str">
        <f>Communes_HDF!B3431</f>
        <v>Lamotte-Brebière</v>
      </c>
      <c r="C3431" t="str">
        <f>_xlfn.XLOOKUP(A3431, INSEE_Communes!$A$2:$A$3783, INSEE_Communes!$F$2:$F$3783, "code introuvable")</f>
        <v>non publié</v>
      </c>
    </row>
    <row r="3432" spans="1:3">
      <c r="A3432" t="str">
        <f>Communes_HDF!A3432</f>
        <v>80462</v>
      </c>
      <c r="B3432" t="str">
        <f>Communes_HDF!B3432</f>
        <v>Lamotte-Buleux</v>
      </c>
      <c r="C3432" t="str">
        <f>_xlfn.XLOOKUP(A3432, INSEE_Communes!$A$2:$A$3783, INSEE_Communes!$F$2:$F$3783, "code introuvable")</f>
        <v>non publié</v>
      </c>
    </row>
    <row r="3433" spans="1:3">
      <c r="A3433" t="str">
        <f>Communes_HDF!A3433</f>
        <v>80463</v>
      </c>
      <c r="B3433" t="str">
        <f>Communes_HDF!B3433</f>
        <v>Lamotte-Warfusée</v>
      </c>
      <c r="C3433" t="str">
        <f>_xlfn.XLOOKUP(A3433, INSEE_Communes!$A$2:$A$3783, INSEE_Communes!$F$2:$F$3783, "code introuvable")</f>
        <v>non publié</v>
      </c>
    </row>
    <row r="3434" spans="1:3">
      <c r="A3434" t="str">
        <f>Communes_HDF!A3434</f>
        <v>80466</v>
      </c>
      <c r="B3434" t="str">
        <f>Communes_HDF!B3434</f>
        <v>Lanches-Saint-Hilaire</v>
      </c>
      <c r="C3434" t="str">
        <f>_xlfn.XLOOKUP(A3434, INSEE_Communes!$A$2:$A$3783, INSEE_Communes!$F$2:$F$3783, "code introuvable")</f>
        <v>non publié</v>
      </c>
    </row>
    <row r="3435" spans="1:3">
      <c r="A3435" t="str">
        <f>Communes_HDF!A3435</f>
        <v>80464</v>
      </c>
      <c r="B3435" t="str">
        <f>Communes_HDF!B3435</f>
        <v>Lanchères</v>
      </c>
      <c r="C3435" t="str">
        <f>_xlfn.XLOOKUP(A3435, INSEE_Communes!$A$2:$A$3783, INSEE_Communes!$F$2:$F$3783, "code introuvable")</f>
        <v>non publié</v>
      </c>
    </row>
    <row r="3436" spans="1:3">
      <c r="A3436" t="str">
        <f>Communes_HDF!A3436</f>
        <v>80465</v>
      </c>
      <c r="B3436" t="str">
        <f>Communes_HDF!B3436</f>
        <v>Languevoisin-Quiquery</v>
      </c>
      <c r="C3436" t="str">
        <f>_xlfn.XLOOKUP(A3436, INSEE_Communes!$A$2:$A$3783, INSEE_Communes!$F$2:$F$3783, "code introuvable")</f>
        <v>non publié</v>
      </c>
    </row>
    <row r="3437" spans="1:3">
      <c r="A3437" t="str">
        <f>Communes_HDF!A3437</f>
        <v>80467</v>
      </c>
      <c r="B3437" t="str">
        <f>Communes_HDF!B3437</f>
        <v>Laucourt</v>
      </c>
      <c r="C3437" t="str">
        <f>_xlfn.XLOOKUP(A3437, INSEE_Communes!$A$2:$A$3783, INSEE_Communes!$F$2:$F$3783, "code introuvable")</f>
        <v>non publié</v>
      </c>
    </row>
    <row r="3438" spans="1:3">
      <c r="A3438" t="str">
        <f>Communes_HDF!A3438</f>
        <v>80468</v>
      </c>
      <c r="B3438" t="str">
        <f>Communes_HDF!B3438</f>
        <v>Laviéville</v>
      </c>
      <c r="C3438" t="str">
        <f>_xlfn.XLOOKUP(A3438, INSEE_Communes!$A$2:$A$3783, INSEE_Communes!$F$2:$F$3783, "code introuvable")</f>
        <v>non publié</v>
      </c>
    </row>
    <row r="3439" spans="1:3">
      <c r="A3439" t="str">
        <f>Communes_HDF!A3439</f>
        <v>80469</v>
      </c>
      <c r="B3439" t="str">
        <f>Communes_HDF!B3439</f>
        <v>Lawarde-Mauger-l'Hortoy</v>
      </c>
      <c r="C3439" t="str">
        <f>_xlfn.XLOOKUP(A3439, INSEE_Communes!$A$2:$A$3783, INSEE_Communes!$F$2:$F$3783, "code introuvable")</f>
        <v>non publié</v>
      </c>
    </row>
    <row r="3440" spans="1:3">
      <c r="A3440" t="str">
        <f>Communes_HDF!A3440</f>
        <v>80109</v>
      </c>
      <c r="B3440" t="str">
        <f>Communes_HDF!B3440</f>
        <v>Le Boisle</v>
      </c>
      <c r="C3440" t="str">
        <f>_xlfn.XLOOKUP(A3440, INSEE_Communes!$A$2:$A$3783, INSEE_Communes!$F$2:$F$3783, "code introuvable")</f>
        <v>non publié</v>
      </c>
    </row>
    <row r="3441" spans="1:3">
      <c r="A3441" t="str">
        <f>Communes_HDF!A3441</f>
        <v>80174</v>
      </c>
      <c r="B3441" t="str">
        <f>Communes_HDF!B3441</f>
        <v>Le Cardonnois</v>
      </c>
      <c r="C3441" t="str">
        <f>_xlfn.XLOOKUP(A3441, INSEE_Communes!$A$2:$A$3783, INSEE_Communes!$F$2:$F$3783, "code introuvable")</f>
        <v>non publié</v>
      </c>
    </row>
    <row r="3442" spans="1:3">
      <c r="A3442" t="str">
        <f>Communes_HDF!A3442</f>
        <v>80228</v>
      </c>
      <c r="B3442" t="str">
        <f>Communes_HDF!B3442</f>
        <v>Le Crotoy</v>
      </c>
      <c r="C3442" t="str">
        <f>_xlfn.XLOOKUP(A3442, INSEE_Communes!$A$2:$A$3783, INSEE_Communes!$F$2:$F$3783, "code introuvable")</f>
        <v>non publié</v>
      </c>
    </row>
    <row r="3443" spans="1:3">
      <c r="A3443" t="str">
        <f>Communes_HDF!A3443</f>
        <v>80411</v>
      </c>
      <c r="B3443" t="str">
        <f>Communes_HDF!B3443</f>
        <v>Le Hamel</v>
      </c>
      <c r="C3443" t="str">
        <f>_xlfn.XLOOKUP(A3443, INSEE_Communes!$A$2:$A$3783, INSEE_Communes!$F$2:$F$3783, "code introuvable")</f>
        <v>non publié</v>
      </c>
    </row>
    <row r="3444" spans="1:3">
      <c r="A3444" t="str">
        <f>Communes_HDF!A3444</f>
        <v>80522</v>
      </c>
      <c r="B3444" t="str">
        <f>Communes_HDF!B3444</f>
        <v>Le Mazis</v>
      </c>
      <c r="C3444" t="str">
        <f>_xlfn.XLOOKUP(A3444, INSEE_Communes!$A$2:$A$3783, INSEE_Communes!$F$2:$F$3783, "code introuvable")</f>
        <v>non publié</v>
      </c>
    </row>
    <row r="3445" spans="1:3">
      <c r="A3445" t="str">
        <f>Communes_HDF!A3445</f>
        <v>80526</v>
      </c>
      <c r="B3445" t="str">
        <f>Communes_HDF!B3445</f>
        <v>Le Meillard</v>
      </c>
      <c r="C3445" t="str">
        <f>_xlfn.XLOOKUP(A3445, INSEE_Communes!$A$2:$A$3783, INSEE_Communes!$F$2:$F$3783, "code introuvable")</f>
        <v>non publié</v>
      </c>
    </row>
    <row r="3446" spans="1:3">
      <c r="A3446" t="str">
        <f>Communes_HDF!A3446</f>
        <v>80535</v>
      </c>
      <c r="B3446" t="str">
        <f>Communes_HDF!B3446</f>
        <v>Le Mesge</v>
      </c>
      <c r="C3446" t="str">
        <f>_xlfn.XLOOKUP(A3446, INSEE_Communes!$A$2:$A$3783, INSEE_Communes!$F$2:$F$3783, "code introuvable")</f>
        <v>non publié</v>
      </c>
    </row>
    <row r="3447" spans="1:3">
      <c r="A3447" t="str">
        <f>Communes_HDF!A3447</f>
        <v>80628</v>
      </c>
      <c r="B3447" t="str">
        <f>Communes_HDF!B3447</f>
        <v>Le Plessier-Rozainvillers</v>
      </c>
      <c r="C3447" t="str">
        <f>_xlfn.XLOOKUP(A3447, INSEE_Communes!$A$2:$A$3783, INSEE_Communes!$F$2:$F$3783, "code introuvable")</f>
        <v>non publié</v>
      </c>
    </row>
    <row r="3448" spans="1:3">
      <c r="A3448" t="str">
        <f>Communes_HDF!A3448</f>
        <v>80651</v>
      </c>
      <c r="B3448" t="str">
        <f>Communes_HDF!B3448</f>
        <v>Le Quesne</v>
      </c>
      <c r="C3448" t="str">
        <f>_xlfn.XLOOKUP(A3448, INSEE_Communes!$A$2:$A$3783, INSEE_Communes!$F$2:$F$3783, "code introuvable")</f>
        <v>non publié</v>
      </c>
    </row>
    <row r="3449" spans="1:3">
      <c r="A3449" t="str">
        <f>Communes_HDF!A3449</f>
        <v>80652</v>
      </c>
      <c r="B3449" t="str">
        <f>Communes_HDF!B3449</f>
        <v>Le Quesnel</v>
      </c>
      <c r="C3449" t="str">
        <f>_xlfn.XLOOKUP(A3449, INSEE_Communes!$A$2:$A$3783, INSEE_Communes!$F$2:$F$3783, "code introuvable")</f>
        <v>non publié</v>
      </c>
    </row>
    <row r="3450" spans="1:3">
      <c r="A3450" t="str">
        <f>Communes_HDF!A3450</f>
        <v>80763</v>
      </c>
      <c r="B3450" t="str">
        <f>Communes_HDF!B3450</f>
        <v>Le Titre</v>
      </c>
      <c r="C3450" t="str">
        <f>_xlfn.XLOOKUP(A3450, INSEE_Communes!$A$2:$A$3783, INSEE_Communes!$F$2:$F$3783, "code introuvable")</f>
        <v>non publié</v>
      </c>
    </row>
    <row r="3451" spans="1:3">
      <c r="A3451" t="str">
        <f>Communes_HDF!A3451</f>
        <v>80767</v>
      </c>
      <c r="B3451" t="str">
        <f>Communes_HDF!B3451</f>
        <v>Le Translay</v>
      </c>
      <c r="C3451" t="str">
        <f>_xlfn.XLOOKUP(A3451, INSEE_Communes!$A$2:$A$3783, INSEE_Communes!$F$2:$F$3783, "code introuvable")</f>
        <v>non publié</v>
      </c>
    </row>
    <row r="3452" spans="1:3">
      <c r="A3452" t="str">
        <f>Communes_HDF!A3452</f>
        <v>80472</v>
      </c>
      <c r="B3452" t="str">
        <f>Communes_HDF!B3452</f>
        <v>Lesbœufs</v>
      </c>
      <c r="C3452" t="str">
        <f>_xlfn.XLOOKUP(A3452, INSEE_Communes!$A$2:$A$3783, INSEE_Communes!$F$2:$F$3783, "code introuvable")</f>
        <v>non publié</v>
      </c>
    </row>
    <row r="3453" spans="1:3">
      <c r="A3453" t="str">
        <f>Communes_HDF!A3453</f>
        <v>80473</v>
      </c>
      <c r="B3453" t="str">
        <f>Communes_HDF!B3453</f>
        <v>Liancourt-Fosse</v>
      </c>
      <c r="C3453" t="str">
        <f>_xlfn.XLOOKUP(A3453, INSEE_Communes!$A$2:$A$3783, INSEE_Communes!$F$2:$F$3783, "code introuvable")</f>
        <v>non publié</v>
      </c>
    </row>
    <row r="3454" spans="1:3">
      <c r="A3454" t="str">
        <f>Communes_HDF!A3454</f>
        <v>80474</v>
      </c>
      <c r="B3454" t="str">
        <f>Communes_HDF!B3454</f>
        <v>Licourt</v>
      </c>
      <c r="C3454" t="str">
        <f>_xlfn.XLOOKUP(A3454, INSEE_Communes!$A$2:$A$3783, INSEE_Communes!$F$2:$F$3783, "code introuvable")</f>
        <v>non publié</v>
      </c>
    </row>
    <row r="3455" spans="1:3">
      <c r="A3455" t="str">
        <f>Communes_HDF!A3455</f>
        <v>80476</v>
      </c>
      <c r="B3455" t="str">
        <f>Communes_HDF!B3455</f>
        <v>Liercourt</v>
      </c>
      <c r="C3455" t="str">
        <f>_xlfn.XLOOKUP(A3455, INSEE_Communes!$A$2:$A$3783, INSEE_Communes!$F$2:$F$3783, "code introuvable")</f>
        <v>non publié</v>
      </c>
    </row>
    <row r="3456" spans="1:3">
      <c r="A3456" t="str">
        <f>Communes_HDF!A3456</f>
        <v>80477</v>
      </c>
      <c r="B3456" t="str">
        <f>Communes_HDF!B3456</f>
        <v>Ligescourt</v>
      </c>
      <c r="C3456" t="str">
        <f>_xlfn.XLOOKUP(A3456, INSEE_Communes!$A$2:$A$3783, INSEE_Communes!$F$2:$F$3783, "code introuvable")</f>
        <v>non publié</v>
      </c>
    </row>
    <row r="3457" spans="1:3">
      <c r="A3457" t="str">
        <f>Communes_HDF!A3457</f>
        <v>80478</v>
      </c>
      <c r="B3457" t="str">
        <f>Communes_HDF!B3457</f>
        <v>Lignières</v>
      </c>
      <c r="C3457" t="str">
        <f>_xlfn.XLOOKUP(A3457, INSEE_Communes!$A$2:$A$3783, INSEE_Communes!$F$2:$F$3783, "code introuvable")</f>
        <v>non publié</v>
      </c>
    </row>
    <row r="3458" spans="1:3">
      <c r="A3458" t="str">
        <f>Communes_HDF!A3458</f>
        <v>80479</v>
      </c>
      <c r="B3458" t="str">
        <f>Communes_HDF!B3458</f>
        <v>Lignières-Châtelain</v>
      </c>
      <c r="C3458" t="str">
        <f>_xlfn.XLOOKUP(A3458, INSEE_Communes!$A$2:$A$3783, INSEE_Communes!$F$2:$F$3783, "code introuvable")</f>
        <v>non publié</v>
      </c>
    </row>
    <row r="3459" spans="1:3">
      <c r="A3459" t="str">
        <f>Communes_HDF!A3459</f>
        <v>80480</v>
      </c>
      <c r="B3459" t="str">
        <f>Communes_HDF!B3459</f>
        <v>Lignières-en-Vimeu</v>
      </c>
      <c r="C3459" t="str">
        <f>_xlfn.XLOOKUP(A3459, INSEE_Communes!$A$2:$A$3783, INSEE_Communes!$F$2:$F$3783, "code introuvable")</f>
        <v>non publié</v>
      </c>
    </row>
    <row r="3460" spans="1:3">
      <c r="A3460" t="str">
        <f>Communes_HDF!A3460</f>
        <v>80481</v>
      </c>
      <c r="B3460" t="str">
        <f>Communes_HDF!B3460</f>
        <v>Lihons</v>
      </c>
      <c r="C3460" t="str">
        <f>_xlfn.XLOOKUP(A3460, INSEE_Communes!$A$2:$A$3783, INSEE_Communes!$F$2:$F$3783, "code introuvable")</f>
        <v>non publié</v>
      </c>
    </row>
    <row r="3461" spans="1:3">
      <c r="A3461" t="str">
        <f>Communes_HDF!A3461</f>
        <v>80482</v>
      </c>
      <c r="B3461" t="str">
        <f>Communes_HDF!B3461</f>
        <v>Limeux</v>
      </c>
      <c r="C3461" t="str">
        <f>_xlfn.XLOOKUP(A3461, INSEE_Communes!$A$2:$A$3783, INSEE_Communes!$F$2:$F$3783, "code introuvable")</f>
        <v>non publié</v>
      </c>
    </row>
    <row r="3462" spans="1:3">
      <c r="A3462" t="str">
        <f>Communes_HDF!A3462</f>
        <v>80484</v>
      </c>
      <c r="B3462" t="str">
        <f>Communes_HDF!B3462</f>
        <v>Liomer</v>
      </c>
      <c r="C3462" t="str">
        <f>_xlfn.XLOOKUP(A3462, INSEE_Communes!$A$2:$A$3783, INSEE_Communes!$F$2:$F$3783, "code introuvable")</f>
        <v>non publié</v>
      </c>
    </row>
    <row r="3463" spans="1:3">
      <c r="A3463" t="str">
        <f>Communes_HDF!A3463</f>
        <v>80475</v>
      </c>
      <c r="B3463" t="str">
        <f>Communes_HDF!B3463</f>
        <v>Liéramont</v>
      </c>
      <c r="C3463" t="str">
        <f>_xlfn.XLOOKUP(A3463, INSEE_Communes!$A$2:$A$3783, INSEE_Communes!$F$2:$F$3783, "code introuvable")</f>
        <v>non publié</v>
      </c>
    </row>
    <row r="3464" spans="1:3">
      <c r="A3464" t="str">
        <f>Communes_HDF!A3464</f>
        <v>80486</v>
      </c>
      <c r="B3464" t="str">
        <f>Communes_HDF!B3464</f>
        <v>Long</v>
      </c>
      <c r="C3464" t="str">
        <f>_xlfn.XLOOKUP(A3464, INSEE_Communes!$A$2:$A$3783, INSEE_Communes!$F$2:$F$3783, "code introuvable")</f>
        <v>non publié</v>
      </c>
    </row>
    <row r="3465" spans="1:3">
      <c r="A3465" t="str">
        <f>Communes_HDF!A3465</f>
        <v>80487</v>
      </c>
      <c r="B3465" t="str">
        <f>Communes_HDF!B3465</f>
        <v>Longavesnes</v>
      </c>
      <c r="C3465" t="str">
        <f>_xlfn.XLOOKUP(A3465, INSEE_Communes!$A$2:$A$3783, INSEE_Communes!$F$2:$F$3783, "code introuvable")</f>
        <v>non publié</v>
      </c>
    </row>
    <row r="3466" spans="1:3">
      <c r="A3466" t="str">
        <f>Communes_HDF!A3466</f>
        <v>80488</v>
      </c>
      <c r="B3466" t="str">
        <f>Communes_HDF!B3466</f>
        <v>Longpré-les-Corps-Saints</v>
      </c>
      <c r="C3466" t="str">
        <f>_xlfn.XLOOKUP(A3466, INSEE_Communes!$A$2:$A$3783, INSEE_Communes!$F$2:$F$3783, "code introuvable")</f>
        <v>non publié</v>
      </c>
    </row>
    <row r="3467" spans="1:3">
      <c r="A3467" t="str">
        <f>Communes_HDF!A3467</f>
        <v>80489</v>
      </c>
      <c r="B3467" t="str">
        <f>Communes_HDF!B3467</f>
        <v>Longueau</v>
      </c>
      <c r="C3467">
        <f>_xlfn.XLOOKUP(A3467, INSEE_Communes!$A$2:$A$3783, INSEE_Communes!$F$2:$F$3783, "code introuvable")</f>
        <v>15</v>
      </c>
    </row>
    <row r="3468" spans="1:3">
      <c r="A3468" t="str">
        <f>Communes_HDF!A3468</f>
        <v>80490</v>
      </c>
      <c r="B3468" t="str">
        <f>Communes_HDF!B3468</f>
        <v>Longueval</v>
      </c>
      <c r="C3468" t="str">
        <f>_xlfn.XLOOKUP(A3468, INSEE_Communes!$A$2:$A$3783, INSEE_Communes!$F$2:$F$3783, "code introuvable")</f>
        <v>non publié</v>
      </c>
    </row>
    <row r="3469" spans="1:3">
      <c r="A3469" t="str">
        <f>Communes_HDF!A3469</f>
        <v>80491</v>
      </c>
      <c r="B3469" t="str">
        <f>Communes_HDF!B3469</f>
        <v>Longuevillette</v>
      </c>
      <c r="C3469" t="str">
        <f>_xlfn.XLOOKUP(A3469, INSEE_Communes!$A$2:$A$3783, INSEE_Communes!$F$2:$F$3783, "code introuvable")</f>
        <v>non publié</v>
      </c>
    </row>
    <row r="3470" spans="1:3">
      <c r="A3470" t="str">
        <f>Communes_HDF!A3470</f>
        <v>80493</v>
      </c>
      <c r="B3470" t="str">
        <f>Communes_HDF!B3470</f>
        <v>Louvencourt</v>
      </c>
      <c r="C3470" t="str">
        <f>_xlfn.XLOOKUP(A3470, INSEE_Communes!$A$2:$A$3783, INSEE_Communes!$F$2:$F$3783, "code introuvable")</f>
        <v>non publié</v>
      </c>
    </row>
    <row r="3471" spans="1:3">
      <c r="A3471" t="str">
        <f>Communes_HDF!A3471</f>
        <v>80494</v>
      </c>
      <c r="B3471" t="str">
        <f>Communes_HDF!B3471</f>
        <v>Louvrechy</v>
      </c>
      <c r="C3471" t="str">
        <f>_xlfn.XLOOKUP(A3471, INSEE_Communes!$A$2:$A$3783, INSEE_Communes!$F$2:$F$3783, "code introuvable")</f>
        <v>non publié</v>
      </c>
    </row>
    <row r="3472" spans="1:3">
      <c r="A3472" t="str">
        <f>Communes_HDF!A3472</f>
        <v>80495</v>
      </c>
      <c r="B3472" t="str">
        <f>Communes_HDF!B3472</f>
        <v>Lucheux</v>
      </c>
      <c r="C3472" t="str">
        <f>_xlfn.XLOOKUP(A3472, INSEE_Communes!$A$2:$A$3783, INSEE_Communes!$F$2:$F$3783, "code introuvable")</f>
        <v>non publié</v>
      </c>
    </row>
    <row r="3473" spans="1:3">
      <c r="A3473" t="str">
        <f>Communes_HDF!A3473</f>
        <v>80470</v>
      </c>
      <c r="B3473" t="str">
        <f>Communes_HDF!B3473</f>
        <v>Léalvillers</v>
      </c>
      <c r="C3473" t="str">
        <f>_xlfn.XLOOKUP(A3473, INSEE_Communes!$A$2:$A$3783, INSEE_Communes!$F$2:$F$3783, "code introuvable")</f>
        <v>non publié</v>
      </c>
    </row>
    <row r="3474" spans="1:3">
      <c r="A3474" t="str">
        <f>Communes_HDF!A3474</f>
        <v>80496</v>
      </c>
      <c r="B3474" t="str">
        <f>Communes_HDF!B3474</f>
        <v>Machiel</v>
      </c>
      <c r="C3474" t="str">
        <f>_xlfn.XLOOKUP(A3474, INSEE_Communes!$A$2:$A$3783, INSEE_Communes!$F$2:$F$3783, "code introuvable")</f>
        <v>non publié</v>
      </c>
    </row>
    <row r="3475" spans="1:3">
      <c r="A3475" t="str">
        <f>Communes_HDF!A3475</f>
        <v>80497</v>
      </c>
      <c r="B3475" t="str">
        <f>Communes_HDF!B3475</f>
        <v>Machy</v>
      </c>
      <c r="C3475" t="str">
        <f>_xlfn.XLOOKUP(A3475, INSEE_Communes!$A$2:$A$3783, INSEE_Communes!$F$2:$F$3783, "code introuvable")</f>
        <v>non publié</v>
      </c>
    </row>
    <row r="3476" spans="1:3">
      <c r="A3476" t="str">
        <f>Communes_HDF!A3476</f>
        <v>80498</v>
      </c>
      <c r="B3476" t="str">
        <f>Communes_HDF!B3476</f>
        <v>Mailly-Maillet</v>
      </c>
      <c r="C3476" t="str">
        <f>_xlfn.XLOOKUP(A3476, INSEE_Communes!$A$2:$A$3783, INSEE_Communes!$F$2:$F$3783, "code introuvable")</f>
        <v>non publié</v>
      </c>
    </row>
    <row r="3477" spans="1:3">
      <c r="A3477" t="str">
        <f>Communes_HDF!A3477</f>
        <v>80499</v>
      </c>
      <c r="B3477" t="str">
        <f>Communes_HDF!B3477</f>
        <v>Mailly-Raineval</v>
      </c>
      <c r="C3477" t="str">
        <f>_xlfn.XLOOKUP(A3477, INSEE_Communes!$A$2:$A$3783, INSEE_Communes!$F$2:$F$3783, "code introuvable")</f>
        <v>non publié</v>
      </c>
    </row>
    <row r="3478" spans="1:3">
      <c r="A3478" t="str">
        <f>Communes_HDF!A3478</f>
        <v>80500</v>
      </c>
      <c r="B3478" t="str">
        <f>Communes_HDF!B3478</f>
        <v>Maisnières</v>
      </c>
      <c r="C3478" t="str">
        <f>_xlfn.XLOOKUP(A3478, INSEE_Communes!$A$2:$A$3783, INSEE_Communes!$F$2:$F$3783, "code introuvable")</f>
        <v>non publié</v>
      </c>
    </row>
    <row r="3479" spans="1:3">
      <c r="A3479" t="str">
        <f>Communes_HDF!A3479</f>
        <v>80501</v>
      </c>
      <c r="B3479" t="str">
        <f>Communes_HDF!B3479</f>
        <v>Maison-Ponthieu</v>
      </c>
      <c r="C3479" t="str">
        <f>_xlfn.XLOOKUP(A3479, INSEE_Communes!$A$2:$A$3783, INSEE_Communes!$F$2:$F$3783, "code introuvable")</f>
        <v>non publié</v>
      </c>
    </row>
    <row r="3480" spans="1:3">
      <c r="A3480" t="str">
        <f>Communes_HDF!A3480</f>
        <v>80502</v>
      </c>
      <c r="B3480" t="str">
        <f>Communes_HDF!B3480</f>
        <v>Maison-Roland</v>
      </c>
      <c r="C3480" t="str">
        <f>_xlfn.XLOOKUP(A3480, INSEE_Communes!$A$2:$A$3783, INSEE_Communes!$F$2:$F$3783, "code introuvable")</f>
        <v>non publié</v>
      </c>
    </row>
    <row r="3481" spans="1:3">
      <c r="A3481" t="str">
        <f>Communes_HDF!A3481</f>
        <v>80503</v>
      </c>
      <c r="B3481" t="str">
        <f>Communes_HDF!B3481</f>
        <v>Maizicourt</v>
      </c>
      <c r="C3481" t="str">
        <f>_xlfn.XLOOKUP(A3481, INSEE_Communes!$A$2:$A$3783, INSEE_Communes!$F$2:$F$3783, "code introuvable")</f>
        <v>non publié</v>
      </c>
    </row>
    <row r="3482" spans="1:3">
      <c r="A3482" t="str">
        <f>Communes_HDF!A3482</f>
        <v>80504</v>
      </c>
      <c r="B3482" t="str">
        <f>Communes_HDF!B3482</f>
        <v>Malpart</v>
      </c>
      <c r="C3482" t="str">
        <f>_xlfn.XLOOKUP(A3482, INSEE_Communes!$A$2:$A$3783, INSEE_Communes!$F$2:$F$3783, "code introuvable")</f>
        <v>non publié</v>
      </c>
    </row>
    <row r="3483" spans="1:3">
      <c r="A3483" t="str">
        <f>Communes_HDF!A3483</f>
        <v>80507</v>
      </c>
      <c r="B3483" t="str">
        <f>Communes_HDF!B3483</f>
        <v>Marcelcave</v>
      </c>
      <c r="C3483" t="str">
        <f>_xlfn.XLOOKUP(A3483, INSEE_Communes!$A$2:$A$3783, INSEE_Communes!$F$2:$F$3783, "code introuvable")</f>
        <v>non publié</v>
      </c>
    </row>
    <row r="3484" spans="1:3">
      <c r="A3484" t="str">
        <f>Communes_HDF!A3484</f>
        <v>80508</v>
      </c>
      <c r="B3484" t="str">
        <f>Communes_HDF!B3484</f>
        <v>Marché-Allouarde</v>
      </c>
      <c r="C3484" t="str">
        <f>_xlfn.XLOOKUP(A3484, INSEE_Communes!$A$2:$A$3783, INSEE_Communes!$F$2:$F$3783, "code introuvable")</f>
        <v>non publié</v>
      </c>
    </row>
    <row r="3485" spans="1:3">
      <c r="A3485" t="str">
        <f>Communes_HDF!A3485</f>
        <v>80509</v>
      </c>
      <c r="B3485" t="str">
        <f>Communes_HDF!B3485</f>
        <v>Marchélepot-Misery</v>
      </c>
      <c r="C3485" t="str">
        <f>_xlfn.XLOOKUP(A3485, INSEE_Communes!$A$2:$A$3783, INSEE_Communes!$F$2:$F$3783, "code introuvable")</f>
        <v>non publié</v>
      </c>
    </row>
    <row r="3486" spans="1:3">
      <c r="A3486" t="str">
        <f>Communes_HDF!A3486</f>
        <v>80511</v>
      </c>
      <c r="B3486" t="str">
        <f>Communes_HDF!B3486</f>
        <v>Marestmontiers</v>
      </c>
      <c r="C3486" t="str">
        <f>_xlfn.XLOOKUP(A3486, INSEE_Communes!$A$2:$A$3783, INSEE_Communes!$F$2:$F$3783, "code introuvable")</f>
        <v>non publié</v>
      </c>
    </row>
    <row r="3487" spans="1:3">
      <c r="A3487" t="str">
        <f>Communes_HDF!A3487</f>
        <v>80512</v>
      </c>
      <c r="B3487" t="str">
        <f>Communes_HDF!B3487</f>
        <v>Mareuil-Caubert</v>
      </c>
      <c r="C3487" t="str">
        <f>_xlfn.XLOOKUP(A3487, INSEE_Communes!$A$2:$A$3783, INSEE_Communes!$F$2:$F$3783, "code introuvable")</f>
        <v>non publié</v>
      </c>
    </row>
    <row r="3488" spans="1:3">
      <c r="A3488" t="str">
        <f>Communes_HDF!A3488</f>
        <v>80513</v>
      </c>
      <c r="B3488" t="str">
        <f>Communes_HDF!B3488</f>
        <v>Maricourt</v>
      </c>
      <c r="C3488" t="str">
        <f>_xlfn.XLOOKUP(A3488, INSEE_Communes!$A$2:$A$3783, INSEE_Communes!$F$2:$F$3783, "code introuvable")</f>
        <v>non publié</v>
      </c>
    </row>
    <row r="3489" spans="1:3">
      <c r="A3489" t="str">
        <f>Communes_HDF!A3489</f>
        <v>80514</v>
      </c>
      <c r="B3489" t="str">
        <f>Communes_HDF!B3489</f>
        <v>Marieux</v>
      </c>
      <c r="C3489" t="str">
        <f>_xlfn.XLOOKUP(A3489, INSEE_Communes!$A$2:$A$3783, INSEE_Communes!$F$2:$F$3783, "code introuvable")</f>
        <v>non publié</v>
      </c>
    </row>
    <row r="3490" spans="1:3">
      <c r="A3490" t="str">
        <f>Communes_HDF!A3490</f>
        <v>80515</v>
      </c>
      <c r="B3490" t="str">
        <f>Communes_HDF!B3490</f>
        <v>Marlers</v>
      </c>
      <c r="C3490" t="str">
        <f>_xlfn.XLOOKUP(A3490, INSEE_Communes!$A$2:$A$3783, INSEE_Communes!$F$2:$F$3783, "code introuvable")</f>
        <v>non publié</v>
      </c>
    </row>
    <row r="3491" spans="1:3">
      <c r="A3491" t="str">
        <f>Communes_HDF!A3491</f>
        <v>80516</v>
      </c>
      <c r="B3491" t="str">
        <f>Communes_HDF!B3491</f>
        <v>Marquaix</v>
      </c>
      <c r="C3491" t="str">
        <f>_xlfn.XLOOKUP(A3491, INSEE_Communes!$A$2:$A$3783, INSEE_Communes!$F$2:$F$3783, "code introuvable")</f>
        <v>non publié</v>
      </c>
    </row>
    <row r="3492" spans="1:3">
      <c r="A3492" t="str">
        <f>Communes_HDF!A3492</f>
        <v>80517</v>
      </c>
      <c r="B3492" t="str">
        <f>Communes_HDF!B3492</f>
        <v>Marquivillers</v>
      </c>
      <c r="C3492" t="str">
        <f>_xlfn.XLOOKUP(A3492, INSEE_Communes!$A$2:$A$3783, INSEE_Communes!$F$2:$F$3783, "code introuvable")</f>
        <v>non publié</v>
      </c>
    </row>
    <row r="3493" spans="1:3">
      <c r="A3493" t="str">
        <f>Communes_HDF!A3493</f>
        <v>80518</v>
      </c>
      <c r="B3493" t="str">
        <f>Communes_HDF!B3493</f>
        <v>Martainneville</v>
      </c>
      <c r="C3493" t="str">
        <f>_xlfn.XLOOKUP(A3493, INSEE_Communes!$A$2:$A$3783, INSEE_Communes!$F$2:$F$3783, "code introuvable")</f>
        <v>non publié</v>
      </c>
    </row>
    <row r="3494" spans="1:3">
      <c r="A3494" t="str">
        <f>Communes_HDF!A3494</f>
        <v>80519</v>
      </c>
      <c r="B3494" t="str">
        <f>Communes_HDF!B3494</f>
        <v>Matigny</v>
      </c>
      <c r="C3494" t="str">
        <f>_xlfn.XLOOKUP(A3494, INSEE_Communes!$A$2:$A$3783, INSEE_Communes!$F$2:$F$3783, "code introuvable")</f>
        <v>non publié</v>
      </c>
    </row>
    <row r="3495" spans="1:3">
      <c r="A3495" t="str">
        <f>Communes_HDF!A3495</f>
        <v>80520</v>
      </c>
      <c r="B3495" t="str">
        <f>Communes_HDF!B3495</f>
        <v>Maucourt</v>
      </c>
      <c r="C3495" t="str">
        <f>_xlfn.XLOOKUP(A3495, INSEE_Communes!$A$2:$A$3783, INSEE_Communes!$F$2:$F$3783, "code introuvable")</f>
        <v>non publié</v>
      </c>
    </row>
    <row r="3496" spans="1:3">
      <c r="A3496" t="str">
        <f>Communes_HDF!A3496</f>
        <v>80521</v>
      </c>
      <c r="B3496" t="str">
        <f>Communes_HDF!B3496</f>
        <v>Maurepas</v>
      </c>
      <c r="C3496" t="str">
        <f>_xlfn.XLOOKUP(A3496, INSEE_Communes!$A$2:$A$3783, INSEE_Communes!$F$2:$F$3783, "code introuvable")</f>
        <v>non publié</v>
      </c>
    </row>
    <row r="3497" spans="1:3">
      <c r="A3497" t="str">
        <f>Communes_HDF!A3497</f>
        <v>80525</v>
      </c>
      <c r="B3497" t="str">
        <f>Communes_HDF!B3497</f>
        <v>Meigneux</v>
      </c>
      <c r="C3497" t="str">
        <f>_xlfn.XLOOKUP(A3497, INSEE_Communes!$A$2:$A$3783, INSEE_Communes!$F$2:$F$3783, "code introuvable")</f>
        <v>non publié</v>
      </c>
    </row>
    <row r="3498" spans="1:3">
      <c r="A3498" t="str">
        <f>Communes_HDF!A3498</f>
        <v>80533</v>
      </c>
      <c r="B3498" t="str">
        <f>Communes_HDF!B3498</f>
        <v>Mers-les-Bains</v>
      </c>
      <c r="C3498">
        <f>_xlfn.XLOOKUP(A3498, INSEE_Communes!$A$2:$A$3783, INSEE_Communes!$F$2:$F$3783, "code introuvable")</f>
        <v>22</v>
      </c>
    </row>
    <row r="3499" spans="1:3">
      <c r="A3499" t="str">
        <f>Communes_HDF!A3499</f>
        <v>80536</v>
      </c>
      <c r="B3499" t="str">
        <f>Communes_HDF!B3499</f>
        <v>Mesnil-Bruntel</v>
      </c>
      <c r="C3499" t="str">
        <f>_xlfn.XLOOKUP(A3499, INSEE_Communes!$A$2:$A$3783, INSEE_Communes!$F$2:$F$3783, "code introuvable")</f>
        <v>non publié</v>
      </c>
    </row>
    <row r="3500" spans="1:3">
      <c r="A3500" t="str">
        <f>Communes_HDF!A3500</f>
        <v>80537</v>
      </c>
      <c r="B3500" t="str">
        <f>Communes_HDF!B3500</f>
        <v>Mesnil-Domqueur</v>
      </c>
      <c r="C3500" t="str">
        <f>_xlfn.XLOOKUP(A3500, INSEE_Communes!$A$2:$A$3783, INSEE_Communes!$F$2:$F$3783, "code introuvable")</f>
        <v>non publié</v>
      </c>
    </row>
    <row r="3501" spans="1:3">
      <c r="A3501" t="str">
        <f>Communes_HDF!A3501</f>
        <v>80540</v>
      </c>
      <c r="B3501" t="str">
        <f>Communes_HDF!B3501</f>
        <v>Mesnil-Martinsart</v>
      </c>
      <c r="C3501" t="str">
        <f>_xlfn.XLOOKUP(A3501, INSEE_Communes!$A$2:$A$3783, INSEE_Communes!$F$2:$F$3783, "code introuvable")</f>
        <v>non publié</v>
      </c>
    </row>
    <row r="3502" spans="1:3">
      <c r="A3502" t="str">
        <f>Communes_HDF!A3502</f>
        <v>80541</v>
      </c>
      <c r="B3502" t="str">
        <f>Communes_HDF!B3502</f>
        <v>Mesnil-Saint-Georges</v>
      </c>
      <c r="C3502" t="str">
        <f>_xlfn.XLOOKUP(A3502, INSEE_Communes!$A$2:$A$3783, INSEE_Communes!$F$2:$F$3783, "code introuvable")</f>
        <v>non publié</v>
      </c>
    </row>
    <row r="3503" spans="1:3">
      <c r="A3503" t="str">
        <f>Communes_HDF!A3503</f>
        <v>80542</v>
      </c>
      <c r="B3503" t="str">
        <f>Communes_HDF!B3503</f>
        <v>Mesnil-Saint-Nicaise</v>
      </c>
      <c r="C3503" t="str">
        <f>_xlfn.XLOOKUP(A3503, INSEE_Communes!$A$2:$A$3783, INSEE_Communes!$F$2:$F$3783, "code introuvable")</f>
        <v>non publié</v>
      </c>
    </row>
    <row r="3504" spans="1:3">
      <c r="A3504" t="str">
        <f>Communes_HDF!A3504</f>
        <v>80538</v>
      </c>
      <c r="B3504" t="str">
        <f>Communes_HDF!B3504</f>
        <v>Mesnil-en-Arrouaise</v>
      </c>
      <c r="C3504" t="str">
        <f>_xlfn.XLOOKUP(A3504, INSEE_Communes!$A$2:$A$3783, INSEE_Communes!$F$2:$F$3783, "code introuvable")</f>
        <v>non publié</v>
      </c>
    </row>
    <row r="3505" spans="1:3">
      <c r="A3505" t="str">
        <f>Communes_HDF!A3505</f>
        <v>80546</v>
      </c>
      <c r="B3505" t="str">
        <f>Communes_HDF!B3505</f>
        <v>Miannay</v>
      </c>
      <c r="C3505" t="str">
        <f>_xlfn.XLOOKUP(A3505, INSEE_Communes!$A$2:$A$3783, INSEE_Communes!$F$2:$F$3783, "code introuvable")</f>
        <v>non publié</v>
      </c>
    </row>
    <row r="3506" spans="1:3">
      <c r="A3506" t="str">
        <f>Communes_HDF!A3506</f>
        <v>80547</v>
      </c>
      <c r="B3506" t="str">
        <f>Communes_HDF!B3506</f>
        <v>Millencourt</v>
      </c>
      <c r="C3506" t="str">
        <f>_xlfn.XLOOKUP(A3506, INSEE_Communes!$A$2:$A$3783, INSEE_Communes!$F$2:$F$3783, "code introuvable")</f>
        <v>non publié</v>
      </c>
    </row>
    <row r="3507" spans="1:3">
      <c r="A3507" t="str">
        <f>Communes_HDF!A3507</f>
        <v>80548</v>
      </c>
      <c r="B3507" t="str">
        <f>Communes_HDF!B3507</f>
        <v>Millencourt-en-Ponthieu</v>
      </c>
      <c r="C3507" t="str">
        <f>_xlfn.XLOOKUP(A3507, INSEE_Communes!$A$2:$A$3783, INSEE_Communes!$F$2:$F$3783, "code introuvable")</f>
        <v>non publié</v>
      </c>
    </row>
    <row r="3508" spans="1:3">
      <c r="A3508" t="str">
        <f>Communes_HDF!A3508</f>
        <v>80549</v>
      </c>
      <c r="B3508" t="str">
        <f>Communes_HDF!B3508</f>
        <v>Miraumont</v>
      </c>
      <c r="C3508" t="str">
        <f>_xlfn.XLOOKUP(A3508, INSEE_Communes!$A$2:$A$3783, INSEE_Communes!$F$2:$F$3783, "code introuvable")</f>
        <v>non publié</v>
      </c>
    </row>
    <row r="3509" spans="1:3">
      <c r="A3509" t="str">
        <f>Communes_HDF!A3509</f>
        <v>80550</v>
      </c>
      <c r="B3509" t="str">
        <f>Communes_HDF!B3509</f>
        <v>Mirvaux</v>
      </c>
      <c r="C3509" t="str">
        <f>_xlfn.XLOOKUP(A3509, INSEE_Communes!$A$2:$A$3783, INSEE_Communes!$F$2:$F$3783, "code introuvable")</f>
        <v>non publié</v>
      </c>
    </row>
    <row r="3510" spans="1:3">
      <c r="A3510" t="str">
        <f>Communes_HDF!A3510</f>
        <v>80552</v>
      </c>
      <c r="B3510" t="str">
        <f>Communes_HDF!B3510</f>
        <v>Moislains</v>
      </c>
      <c r="C3510" t="str">
        <f>_xlfn.XLOOKUP(A3510, INSEE_Communes!$A$2:$A$3783, INSEE_Communes!$F$2:$F$3783, "code introuvable")</f>
        <v>non publié</v>
      </c>
    </row>
    <row r="3511" spans="1:3">
      <c r="A3511" t="str">
        <f>Communes_HDF!A3511</f>
        <v>80554</v>
      </c>
      <c r="B3511" t="str">
        <f>Communes_HDF!B3511</f>
        <v>Molliens-Dreuil</v>
      </c>
      <c r="C3511" t="str">
        <f>_xlfn.XLOOKUP(A3511, INSEE_Communes!$A$2:$A$3783, INSEE_Communes!$F$2:$F$3783, "code introuvable")</f>
        <v>non publié</v>
      </c>
    </row>
    <row r="3512" spans="1:3">
      <c r="A3512" t="str">
        <f>Communes_HDF!A3512</f>
        <v>80553</v>
      </c>
      <c r="B3512" t="str">
        <f>Communes_HDF!B3512</f>
        <v>Molliens-au-Bois</v>
      </c>
      <c r="C3512" t="str">
        <f>_xlfn.XLOOKUP(A3512, INSEE_Communes!$A$2:$A$3783, INSEE_Communes!$F$2:$F$3783, "code introuvable")</f>
        <v>non publié</v>
      </c>
    </row>
    <row r="3513" spans="1:3">
      <c r="A3513" t="str">
        <f>Communes_HDF!A3513</f>
        <v>80555</v>
      </c>
      <c r="B3513" t="str">
        <f>Communes_HDF!B3513</f>
        <v>Monchy-Lagache</v>
      </c>
      <c r="C3513" t="str">
        <f>_xlfn.XLOOKUP(A3513, INSEE_Communes!$A$2:$A$3783, INSEE_Communes!$F$2:$F$3783, "code introuvable")</f>
        <v>non publié</v>
      </c>
    </row>
    <row r="3514" spans="1:3">
      <c r="A3514" t="str">
        <f>Communes_HDF!A3514</f>
        <v>80556</v>
      </c>
      <c r="B3514" t="str">
        <f>Communes_HDF!B3514</f>
        <v>Mons-Boubert</v>
      </c>
      <c r="C3514" t="str">
        <f>_xlfn.XLOOKUP(A3514, INSEE_Communes!$A$2:$A$3783, INSEE_Communes!$F$2:$F$3783, "code introuvable")</f>
        <v>non publié</v>
      </c>
    </row>
    <row r="3515" spans="1:3">
      <c r="A3515" t="str">
        <f>Communes_HDF!A3515</f>
        <v>80558</v>
      </c>
      <c r="B3515" t="str">
        <f>Communes_HDF!B3515</f>
        <v>Monsures</v>
      </c>
      <c r="C3515" t="str">
        <f>_xlfn.XLOOKUP(A3515, INSEE_Communes!$A$2:$A$3783, INSEE_Communes!$F$2:$F$3783, "code introuvable")</f>
        <v>non publié</v>
      </c>
    </row>
    <row r="3516" spans="1:3">
      <c r="A3516" t="str">
        <f>Communes_HDF!A3516</f>
        <v>80559</v>
      </c>
      <c r="B3516" t="str">
        <f>Communes_HDF!B3516</f>
        <v>Montagne-Fayel</v>
      </c>
      <c r="C3516" t="str">
        <f>_xlfn.XLOOKUP(A3516, INSEE_Communes!$A$2:$A$3783, INSEE_Communes!$F$2:$F$3783, "code introuvable")</f>
        <v>non publié</v>
      </c>
    </row>
    <row r="3517" spans="1:3">
      <c r="A3517" t="str">
        <f>Communes_HDF!A3517</f>
        <v>80560</v>
      </c>
      <c r="B3517" t="str">
        <f>Communes_HDF!B3517</f>
        <v>Montauban-de-Picardie</v>
      </c>
      <c r="C3517" t="str">
        <f>_xlfn.XLOOKUP(A3517, INSEE_Communes!$A$2:$A$3783, INSEE_Communes!$F$2:$F$3783, "code introuvable")</f>
        <v>non publié</v>
      </c>
    </row>
    <row r="3518" spans="1:3">
      <c r="A3518" t="str">
        <f>Communes_HDF!A3518</f>
        <v>80561</v>
      </c>
      <c r="B3518" t="str">
        <f>Communes_HDF!B3518</f>
        <v>Montdidier</v>
      </c>
      <c r="C3518">
        <f>_xlfn.XLOOKUP(A3518, INSEE_Communes!$A$2:$A$3783, INSEE_Communes!$F$2:$F$3783, "code introuvable")</f>
        <v>23</v>
      </c>
    </row>
    <row r="3519" spans="1:3">
      <c r="A3519" t="str">
        <f>Communes_HDF!A3519</f>
        <v>80563</v>
      </c>
      <c r="B3519" t="str">
        <f>Communes_HDF!B3519</f>
        <v>Montigny-les-Jongleurs</v>
      </c>
      <c r="C3519" t="str">
        <f>_xlfn.XLOOKUP(A3519, INSEE_Communes!$A$2:$A$3783, INSEE_Communes!$F$2:$F$3783, "code introuvable")</f>
        <v>non publié</v>
      </c>
    </row>
    <row r="3520" spans="1:3">
      <c r="A3520" t="str">
        <f>Communes_HDF!A3520</f>
        <v>80562</v>
      </c>
      <c r="B3520" t="str">
        <f>Communes_HDF!B3520</f>
        <v>Montigny-sur-l'Hallue</v>
      </c>
      <c r="C3520" t="str">
        <f>_xlfn.XLOOKUP(A3520, INSEE_Communes!$A$2:$A$3783, INSEE_Communes!$F$2:$F$3783, "code introuvable")</f>
        <v>non publié</v>
      </c>
    </row>
    <row r="3521" spans="1:3">
      <c r="A3521" t="str">
        <f>Communes_HDF!A3521</f>
        <v>80565</v>
      </c>
      <c r="B3521" t="str">
        <f>Communes_HDF!B3521</f>
        <v>Montonvillers</v>
      </c>
      <c r="C3521" t="str">
        <f>_xlfn.XLOOKUP(A3521, INSEE_Communes!$A$2:$A$3783, INSEE_Communes!$F$2:$F$3783, "code introuvable")</f>
        <v>non publié</v>
      </c>
    </row>
    <row r="3522" spans="1:3">
      <c r="A3522" t="str">
        <f>Communes_HDF!A3522</f>
        <v>80568</v>
      </c>
      <c r="B3522" t="str">
        <f>Communes_HDF!B3522</f>
        <v>Morchain</v>
      </c>
      <c r="C3522" t="str">
        <f>_xlfn.XLOOKUP(A3522, INSEE_Communes!$A$2:$A$3783, INSEE_Communes!$F$2:$F$3783, "code introuvable")</f>
        <v>non publié</v>
      </c>
    </row>
    <row r="3523" spans="1:3">
      <c r="A3523" t="str">
        <f>Communes_HDF!A3523</f>
        <v>80569</v>
      </c>
      <c r="B3523" t="str">
        <f>Communes_HDF!B3523</f>
        <v>Morcourt</v>
      </c>
      <c r="C3523" t="str">
        <f>_xlfn.XLOOKUP(A3523, INSEE_Communes!$A$2:$A$3783, INSEE_Communes!$F$2:$F$3783, "code introuvable")</f>
        <v>non publié</v>
      </c>
    </row>
    <row r="3524" spans="1:3">
      <c r="A3524" t="str">
        <f>Communes_HDF!A3524</f>
        <v>80570</v>
      </c>
      <c r="B3524" t="str">
        <f>Communes_HDF!B3524</f>
        <v>Moreuil</v>
      </c>
      <c r="C3524">
        <f>_xlfn.XLOOKUP(A3524, INSEE_Communes!$A$2:$A$3783, INSEE_Communes!$F$2:$F$3783, "code introuvable")</f>
        <v>15</v>
      </c>
    </row>
    <row r="3525" spans="1:3">
      <c r="A3525" t="str">
        <f>Communes_HDF!A3525</f>
        <v>80571</v>
      </c>
      <c r="B3525" t="str">
        <f>Communes_HDF!B3525</f>
        <v>Morisel</v>
      </c>
      <c r="C3525" t="str">
        <f>_xlfn.XLOOKUP(A3525, INSEE_Communes!$A$2:$A$3783, INSEE_Communes!$F$2:$F$3783, "code introuvable")</f>
        <v>non publié</v>
      </c>
    </row>
    <row r="3526" spans="1:3">
      <c r="A3526" t="str">
        <f>Communes_HDF!A3526</f>
        <v>80572</v>
      </c>
      <c r="B3526" t="str">
        <f>Communes_HDF!B3526</f>
        <v>Morlancourt</v>
      </c>
      <c r="C3526" t="str">
        <f>_xlfn.XLOOKUP(A3526, INSEE_Communes!$A$2:$A$3783, INSEE_Communes!$F$2:$F$3783, "code introuvable")</f>
        <v>non publié</v>
      </c>
    </row>
    <row r="3527" spans="1:3">
      <c r="A3527" t="str">
        <f>Communes_HDF!A3527</f>
        <v>80573</v>
      </c>
      <c r="B3527" t="str">
        <f>Communes_HDF!B3527</f>
        <v>Morvillers-Saint-Saturnin</v>
      </c>
      <c r="C3527" t="str">
        <f>_xlfn.XLOOKUP(A3527, INSEE_Communes!$A$2:$A$3783, INSEE_Communes!$F$2:$F$3783, "code introuvable")</f>
        <v>non publié</v>
      </c>
    </row>
    <row r="3528" spans="1:3">
      <c r="A3528" t="str">
        <f>Communes_HDF!A3528</f>
        <v>80574</v>
      </c>
      <c r="B3528" t="str">
        <f>Communes_HDF!B3528</f>
        <v>Mouflers</v>
      </c>
      <c r="C3528" t="str">
        <f>_xlfn.XLOOKUP(A3528, INSEE_Communes!$A$2:$A$3783, INSEE_Communes!$F$2:$F$3783, "code introuvable")</f>
        <v>non publié</v>
      </c>
    </row>
    <row r="3529" spans="1:3">
      <c r="A3529" t="str">
        <f>Communes_HDF!A3529</f>
        <v>80575</v>
      </c>
      <c r="B3529" t="str">
        <f>Communes_HDF!B3529</f>
        <v>Mouflières</v>
      </c>
      <c r="C3529" t="str">
        <f>_xlfn.XLOOKUP(A3529, INSEE_Communes!$A$2:$A$3783, INSEE_Communes!$F$2:$F$3783, "code introuvable")</f>
        <v>non publié</v>
      </c>
    </row>
    <row r="3530" spans="1:3">
      <c r="A3530" t="str">
        <f>Communes_HDF!A3530</f>
        <v>80576</v>
      </c>
      <c r="B3530" t="str">
        <f>Communes_HDF!B3530</f>
        <v>Moyencourt</v>
      </c>
      <c r="C3530" t="str">
        <f>_xlfn.XLOOKUP(A3530, INSEE_Communes!$A$2:$A$3783, INSEE_Communes!$F$2:$F$3783, "code introuvable")</f>
        <v>non publié</v>
      </c>
    </row>
    <row r="3531" spans="1:3">
      <c r="A3531" t="str">
        <f>Communes_HDF!A3531</f>
        <v>80577</v>
      </c>
      <c r="B3531" t="str">
        <f>Communes_HDF!B3531</f>
        <v>Moyencourt-lès-Poix</v>
      </c>
      <c r="C3531" t="str">
        <f>_xlfn.XLOOKUP(A3531, INSEE_Communes!$A$2:$A$3783, INSEE_Communes!$F$2:$F$3783, "code introuvable")</f>
        <v>non publié</v>
      </c>
    </row>
    <row r="3532" spans="1:3">
      <c r="A3532" t="str">
        <f>Communes_HDF!A3532</f>
        <v>80578</v>
      </c>
      <c r="B3532" t="str">
        <f>Communes_HDF!B3532</f>
        <v>Moyenneville</v>
      </c>
      <c r="C3532" t="str">
        <f>_xlfn.XLOOKUP(A3532, INSEE_Communes!$A$2:$A$3783, INSEE_Communes!$F$2:$F$3783, "code introuvable")</f>
        <v>non publié</v>
      </c>
    </row>
    <row r="3533" spans="1:3">
      <c r="A3533" t="str">
        <f>Communes_HDF!A3533</f>
        <v>80579</v>
      </c>
      <c r="B3533" t="str">
        <f>Communes_HDF!B3533</f>
        <v>Muille-Villette</v>
      </c>
      <c r="C3533" t="str">
        <f>_xlfn.XLOOKUP(A3533, INSEE_Communes!$A$2:$A$3783, INSEE_Communes!$F$2:$F$3783, "code introuvable")</f>
        <v>non publié</v>
      </c>
    </row>
    <row r="3534" spans="1:3">
      <c r="A3534" t="str">
        <f>Communes_HDF!A3534</f>
        <v>80523</v>
      </c>
      <c r="B3534" t="str">
        <f>Communes_HDF!B3534</f>
        <v>Méaulte</v>
      </c>
      <c r="C3534" t="str">
        <f>_xlfn.XLOOKUP(A3534, INSEE_Communes!$A$2:$A$3783, INSEE_Communes!$F$2:$F$3783, "code introuvable")</f>
        <v>non publié</v>
      </c>
    </row>
    <row r="3535" spans="1:3">
      <c r="A3535" t="str">
        <f>Communes_HDF!A3535</f>
        <v>80524</v>
      </c>
      <c r="B3535" t="str">
        <f>Communes_HDF!B3535</f>
        <v>Méharicourt</v>
      </c>
      <c r="C3535" t="str">
        <f>_xlfn.XLOOKUP(A3535, INSEE_Communes!$A$2:$A$3783, INSEE_Communes!$F$2:$F$3783, "code introuvable")</f>
        <v>non publié</v>
      </c>
    </row>
    <row r="3536" spans="1:3">
      <c r="A3536" t="str">
        <f>Communes_HDF!A3536</f>
        <v>80527</v>
      </c>
      <c r="B3536" t="str">
        <f>Communes_HDF!B3536</f>
        <v>Méneslies</v>
      </c>
      <c r="C3536" t="str">
        <f>_xlfn.XLOOKUP(A3536, INSEE_Communes!$A$2:$A$3783, INSEE_Communes!$F$2:$F$3783, "code introuvable")</f>
        <v>non publié</v>
      </c>
    </row>
    <row r="3537" spans="1:3">
      <c r="A3537" t="str">
        <f>Communes_HDF!A3537</f>
        <v>80531</v>
      </c>
      <c r="B3537" t="str">
        <f>Communes_HDF!B3537</f>
        <v>Méricourt-en-Vimeu</v>
      </c>
      <c r="C3537" t="str">
        <f>_xlfn.XLOOKUP(A3537, INSEE_Communes!$A$2:$A$3783, INSEE_Communes!$F$2:$F$3783, "code introuvable")</f>
        <v>non publié</v>
      </c>
    </row>
    <row r="3538" spans="1:3">
      <c r="A3538" t="str">
        <f>Communes_HDF!A3538</f>
        <v>80530</v>
      </c>
      <c r="B3538" t="str">
        <f>Communes_HDF!B3538</f>
        <v>Méricourt-l'Abbé</v>
      </c>
      <c r="C3538" t="str">
        <f>_xlfn.XLOOKUP(A3538, INSEE_Communes!$A$2:$A$3783, INSEE_Communes!$F$2:$F$3783, "code introuvable")</f>
        <v>non publié</v>
      </c>
    </row>
    <row r="3539" spans="1:3">
      <c r="A3539" t="str">
        <f>Communes_HDF!A3539</f>
        <v>80528</v>
      </c>
      <c r="B3539" t="str">
        <f>Communes_HDF!B3539</f>
        <v>Méréaucourt</v>
      </c>
      <c r="C3539" t="str">
        <f>_xlfn.XLOOKUP(A3539, INSEE_Communes!$A$2:$A$3783, INSEE_Communes!$F$2:$F$3783, "code introuvable")</f>
        <v>non publié</v>
      </c>
    </row>
    <row r="3540" spans="1:3">
      <c r="A3540" t="str">
        <f>Communes_HDF!A3540</f>
        <v>80529</v>
      </c>
      <c r="B3540" t="str">
        <f>Communes_HDF!B3540</f>
        <v>Mérélessart</v>
      </c>
      <c r="C3540" t="str">
        <f>_xlfn.XLOOKUP(A3540, INSEE_Communes!$A$2:$A$3783, INSEE_Communes!$F$2:$F$3783, "code introuvable")</f>
        <v>non publié</v>
      </c>
    </row>
    <row r="3541" spans="1:3">
      <c r="A3541" t="str">
        <f>Communes_HDF!A3541</f>
        <v>80543</v>
      </c>
      <c r="B3541" t="str">
        <f>Communes_HDF!B3541</f>
        <v>Métigny</v>
      </c>
      <c r="C3541" t="str">
        <f>_xlfn.XLOOKUP(A3541, INSEE_Communes!$A$2:$A$3783, INSEE_Communes!$F$2:$F$3783, "code introuvable")</f>
        <v>non publié</v>
      </c>
    </row>
    <row r="3542" spans="1:3">
      <c r="A3542" t="str">
        <f>Communes_HDF!A3542</f>
        <v>80544</v>
      </c>
      <c r="B3542" t="str">
        <f>Communes_HDF!B3542</f>
        <v>Mézerolles</v>
      </c>
      <c r="C3542" t="str">
        <f>_xlfn.XLOOKUP(A3542, INSEE_Communes!$A$2:$A$3783, INSEE_Communes!$F$2:$F$3783, "code introuvable")</f>
        <v>non publié</v>
      </c>
    </row>
    <row r="3543" spans="1:3">
      <c r="A3543" t="str">
        <f>Communes_HDF!A3543</f>
        <v>80545</v>
      </c>
      <c r="B3543" t="str">
        <f>Communes_HDF!B3543</f>
        <v>Mézières-en-Santerre</v>
      </c>
      <c r="C3543" t="str">
        <f>_xlfn.XLOOKUP(A3543, INSEE_Communes!$A$2:$A$3783, INSEE_Communes!$F$2:$F$3783, "code introuvable")</f>
        <v>non publié</v>
      </c>
    </row>
    <row r="3544" spans="1:3">
      <c r="A3544" t="str">
        <f>Communes_HDF!A3544</f>
        <v>80580</v>
      </c>
      <c r="B3544" t="str">
        <f>Communes_HDF!B3544</f>
        <v>Nampont</v>
      </c>
      <c r="C3544" t="str">
        <f>_xlfn.XLOOKUP(A3544, INSEE_Communes!$A$2:$A$3783, INSEE_Communes!$F$2:$F$3783, "code introuvable")</f>
        <v>non publié</v>
      </c>
    </row>
    <row r="3545" spans="1:3">
      <c r="A3545" t="str">
        <f>Communes_HDF!A3545</f>
        <v>80582</v>
      </c>
      <c r="B3545" t="str">
        <f>Communes_HDF!B3545</f>
        <v>Namps-Maisnil</v>
      </c>
      <c r="C3545" t="str">
        <f>_xlfn.XLOOKUP(A3545, INSEE_Communes!$A$2:$A$3783, INSEE_Communes!$F$2:$F$3783, "code introuvable")</f>
        <v>non publié</v>
      </c>
    </row>
    <row r="3546" spans="1:3">
      <c r="A3546" t="str">
        <f>Communes_HDF!A3546</f>
        <v>80583</v>
      </c>
      <c r="B3546" t="str">
        <f>Communes_HDF!B3546</f>
        <v>Nampty</v>
      </c>
      <c r="C3546" t="str">
        <f>_xlfn.XLOOKUP(A3546, INSEE_Communes!$A$2:$A$3783, INSEE_Communes!$F$2:$F$3783, "code introuvable")</f>
        <v>non publié</v>
      </c>
    </row>
    <row r="3547" spans="1:3">
      <c r="A3547" t="str">
        <f>Communes_HDF!A3547</f>
        <v>80584</v>
      </c>
      <c r="B3547" t="str">
        <f>Communes_HDF!B3547</f>
        <v>Naours</v>
      </c>
      <c r="C3547" t="str">
        <f>_xlfn.XLOOKUP(A3547, INSEE_Communes!$A$2:$A$3783, INSEE_Communes!$F$2:$F$3783, "code introuvable")</f>
        <v>non publié</v>
      </c>
    </row>
    <row r="3548" spans="1:3">
      <c r="A3548" t="str">
        <f>Communes_HDF!A3548</f>
        <v>80585</v>
      </c>
      <c r="B3548" t="str">
        <f>Communes_HDF!B3548</f>
        <v>Nesle</v>
      </c>
      <c r="C3548">
        <f>_xlfn.XLOOKUP(A3548, INSEE_Communes!$A$2:$A$3783, INSEE_Communes!$F$2:$F$3783, "code introuvable")</f>
        <v>21</v>
      </c>
    </row>
    <row r="3549" spans="1:3">
      <c r="A3549" t="str">
        <f>Communes_HDF!A3549</f>
        <v>80586</v>
      </c>
      <c r="B3549" t="str">
        <f>Communes_HDF!B3549</f>
        <v>Nesle-l'Hôpital</v>
      </c>
      <c r="C3549" t="str">
        <f>_xlfn.XLOOKUP(A3549, INSEE_Communes!$A$2:$A$3783, INSEE_Communes!$F$2:$F$3783, "code introuvable")</f>
        <v>non publié</v>
      </c>
    </row>
    <row r="3550" spans="1:3">
      <c r="A3550" t="str">
        <f>Communes_HDF!A3550</f>
        <v>80587</v>
      </c>
      <c r="B3550" t="str">
        <f>Communes_HDF!B3550</f>
        <v>Neslette</v>
      </c>
      <c r="C3550" t="str">
        <f>_xlfn.XLOOKUP(A3550, INSEE_Communes!$A$2:$A$3783, INSEE_Communes!$F$2:$F$3783, "code introuvable")</f>
        <v>non publié</v>
      </c>
    </row>
    <row r="3551" spans="1:3">
      <c r="A3551" t="str">
        <f>Communes_HDF!A3551</f>
        <v>80588</v>
      </c>
      <c r="B3551" t="str">
        <f>Communes_HDF!B3551</f>
        <v>Neufmoulin</v>
      </c>
      <c r="C3551" t="str">
        <f>_xlfn.XLOOKUP(A3551, INSEE_Communes!$A$2:$A$3783, INSEE_Communes!$F$2:$F$3783, "code introuvable")</f>
        <v>non publié</v>
      </c>
    </row>
    <row r="3552" spans="1:3">
      <c r="A3552" t="str">
        <f>Communes_HDF!A3552</f>
        <v>80590</v>
      </c>
      <c r="B3552" t="str">
        <f>Communes_HDF!B3552</f>
        <v>Neuilly-l'Hôpital</v>
      </c>
      <c r="C3552" t="str">
        <f>_xlfn.XLOOKUP(A3552, INSEE_Communes!$A$2:$A$3783, INSEE_Communes!$F$2:$F$3783, "code introuvable")</f>
        <v>non publié</v>
      </c>
    </row>
    <row r="3553" spans="1:3">
      <c r="A3553" t="str">
        <f>Communes_HDF!A3553</f>
        <v>80589</v>
      </c>
      <c r="B3553" t="str">
        <f>Communes_HDF!B3553</f>
        <v>Neuilly-le-Dien</v>
      </c>
      <c r="C3553" t="str">
        <f>_xlfn.XLOOKUP(A3553, INSEE_Communes!$A$2:$A$3783, INSEE_Communes!$F$2:$F$3783, "code introuvable")</f>
        <v>non publié</v>
      </c>
    </row>
    <row r="3554" spans="1:3">
      <c r="A3554" t="str">
        <f>Communes_HDF!A3554</f>
        <v>80592</v>
      </c>
      <c r="B3554" t="str">
        <f>Communes_HDF!B3554</f>
        <v>Neuville-Coppegueule</v>
      </c>
      <c r="C3554" t="str">
        <f>_xlfn.XLOOKUP(A3554, INSEE_Communes!$A$2:$A$3783, INSEE_Communes!$F$2:$F$3783, "code introuvable")</f>
        <v>non publié</v>
      </c>
    </row>
    <row r="3555" spans="1:3">
      <c r="A3555" t="str">
        <f>Communes_HDF!A3555</f>
        <v>80591</v>
      </c>
      <c r="B3555" t="str">
        <f>Communes_HDF!B3555</f>
        <v>Neuville-au-Bois</v>
      </c>
      <c r="C3555" t="str">
        <f>_xlfn.XLOOKUP(A3555, INSEE_Communes!$A$2:$A$3783, INSEE_Communes!$F$2:$F$3783, "code introuvable")</f>
        <v>non publié</v>
      </c>
    </row>
    <row r="3556" spans="1:3">
      <c r="A3556" t="str">
        <f>Communes_HDF!A3556</f>
        <v>80596</v>
      </c>
      <c r="B3556" t="str">
        <f>Communes_HDF!B3556</f>
        <v>Neuvillette</v>
      </c>
      <c r="C3556" t="str">
        <f>_xlfn.XLOOKUP(A3556, INSEE_Communes!$A$2:$A$3783, INSEE_Communes!$F$2:$F$3783, "code introuvable")</f>
        <v>non publié</v>
      </c>
    </row>
    <row r="3557" spans="1:3">
      <c r="A3557" t="str">
        <f>Communes_HDF!A3557</f>
        <v>80597</v>
      </c>
      <c r="B3557" t="str">
        <f>Communes_HDF!B3557</f>
        <v>Nibas</v>
      </c>
      <c r="C3557" t="str">
        <f>_xlfn.XLOOKUP(A3557, INSEE_Communes!$A$2:$A$3783, INSEE_Communes!$F$2:$F$3783, "code introuvable")</f>
        <v>non publié</v>
      </c>
    </row>
    <row r="3558" spans="1:3">
      <c r="A3558" t="str">
        <f>Communes_HDF!A3558</f>
        <v>80598</v>
      </c>
      <c r="B3558" t="str">
        <f>Communes_HDF!B3558</f>
        <v>Nouvion</v>
      </c>
      <c r="C3558" t="str">
        <f>_xlfn.XLOOKUP(A3558, INSEE_Communes!$A$2:$A$3783, INSEE_Communes!$F$2:$F$3783, "code introuvable")</f>
        <v>non publié</v>
      </c>
    </row>
    <row r="3559" spans="1:3">
      <c r="A3559" t="str">
        <f>Communes_HDF!A3559</f>
        <v>80599</v>
      </c>
      <c r="B3559" t="str">
        <f>Communes_HDF!B3559</f>
        <v>Noyelles-en-Chaussée</v>
      </c>
      <c r="C3559" t="str">
        <f>_xlfn.XLOOKUP(A3559, INSEE_Communes!$A$2:$A$3783, INSEE_Communes!$F$2:$F$3783, "code introuvable")</f>
        <v>non publié</v>
      </c>
    </row>
    <row r="3560" spans="1:3">
      <c r="A3560" t="str">
        <f>Communes_HDF!A3560</f>
        <v>80600</v>
      </c>
      <c r="B3560" t="str">
        <f>Communes_HDF!B3560</f>
        <v>Noyelles-sur-Mer</v>
      </c>
      <c r="C3560" t="str">
        <f>_xlfn.XLOOKUP(A3560, INSEE_Communes!$A$2:$A$3783, INSEE_Communes!$F$2:$F$3783, "code introuvable")</f>
        <v>non publié</v>
      </c>
    </row>
    <row r="3561" spans="1:3">
      <c r="A3561" t="str">
        <f>Communes_HDF!A3561</f>
        <v>80601</v>
      </c>
      <c r="B3561" t="str">
        <f>Communes_HDF!B3561</f>
        <v>Nurlu</v>
      </c>
      <c r="C3561" t="str">
        <f>_xlfn.XLOOKUP(A3561, INSEE_Communes!$A$2:$A$3783, INSEE_Communes!$F$2:$F$3783, "code introuvable")</f>
        <v>non publié</v>
      </c>
    </row>
    <row r="3562" spans="1:3">
      <c r="A3562" t="str">
        <f>Communes_HDF!A3562</f>
        <v>80602</v>
      </c>
      <c r="B3562" t="str">
        <f>Communes_HDF!B3562</f>
        <v>Occoches</v>
      </c>
      <c r="C3562" t="str">
        <f>_xlfn.XLOOKUP(A3562, INSEE_Communes!$A$2:$A$3783, INSEE_Communes!$F$2:$F$3783, "code introuvable")</f>
        <v>non publié</v>
      </c>
    </row>
    <row r="3563" spans="1:3">
      <c r="A3563" t="str">
        <f>Communes_HDF!A3563</f>
        <v>80603</v>
      </c>
      <c r="B3563" t="str">
        <f>Communes_HDF!B3563</f>
        <v>Ochancourt</v>
      </c>
      <c r="C3563" t="str">
        <f>_xlfn.XLOOKUP(A3563, INSEE_Communes!$A$2:$A$3783, INSEE_Communes!$F$2:$F$3783, "code introuvable")</f>
        <v>non publié</v>
      </c>
    </row>
    <row r="3564" spans="1:3">
      <c r="A3564" t="str">
        <f>Communes_HDF!A3564</f>
        <v>80604</v>
      </c>
      <c r="B3564" t="str">
        <f>Communes_HDF!B3564</f>
        <v>Offignies</v>
      </c>
      <c r="C3564" t="str">
        <f>_xlfn.XLOOKUP(A3564, INSEE_Communes!$A$2:$A$3783, INSEE_Communes!$F$2:$F$3783, "code introuvable")</f>
        <v>non publié</v>
      </c>
    </row>
    <row r="3565" spans="1:3">
      <c r="A3565" t="str">
        <f>Communes_HDF!A3565</f>
        <v>80605</v>
      </c>
      <c r="B3565" t="str">
        <f>Communes_HDF!B3565</f>
        <v>Offoy</v>
      </c>
      <c r="C3565" t="str">
        <f>_xlfn.XLOOKUP(A3565, INSEE_Communes!$A$2:$A$3783, INSEE_Communes!$F$2:$F$3783, "code introuvable")</f>
        <v>non publié</v>
      </c>
    </row>
    <row r="3566" spans="1:3">
      <c r="A3566" t="str">
        <f>Communes_HDF!A3566</f>
        <v>80606</v>
      </c>
      <c r="B3566" t="str">
        <f>Communes_HDF!B3566</f>
        <v>Oisemont</v>
      </c>
      <c r="C3566" t="str">
        <f>_xlfn.XLOOKUP(A3566, INSEE_Communes!$A$2:$A$3783, INSEE_Communes!$F$2:$F$3783, "code introuvable")</f>
        <v>non publié</v>
      </c>
    </row>
    <row r="3567" spans="1:3">
      <c r="A3567" t="str">
        <f>Communes_HDF!A3567</f>
        <v>80607</v>
      </c>
      <c r="B3567" t="str">
        <f>Communes_HDF!B3567</f>
        <v>Oissy</v>
      </c>
      <c r="C3567" t="str">
        <f>_xlfn.XLOOKUP(A3567, INSEE_Communes!$A$2:$A$3783, INSEE_Communes!$F$2:$F$3783, "code introuvable")</f>
        <v>non publié</v>
      </c>
    </row>
    <row r="3568" spans="1:3">
      <c r="A3568" t="str">
        <f>Communes_HDF!A3568</f>
        <v>80609</v>
      </c>
      <c r="B3568" t="str">
        <f>Communes_HDF!B3568</f>
        <v>Oneux</v>
      </c>
      <c r="C3568" t="str">
        <f>_xlfn.XLOOKUP(A3568, INSEE_Communes!$A$2:$A$3783, INSEE_Communes!$F$2:$F$3783, "code introuvable")</f>
        <v>non publié</v>
      </c>
    </row>
    <row r="3569" spans="1:3">
      <c r="A3569" t="str">
        <f>Communes_HDF!A3569</f>
        <v>80611</v>
      </c>
      <c r="B3569" t="str">
        <f>Communes_HDF!B3569</f>
        <v>Oresmaux</v>
      </c>
      <c r="C3569" t="str">
        <f>_xlfn.XLOOKUP(A3569, INSEE_Communes!$A$2:$A$3783, INSEE_Communes!$F$2:$F$3783, "code introuvable")</f>
        <v>non publié</v>
      </c>
    </row>
    <row r="3570" spans="1:3">
      <c r="A3570" t="str">
        <f>Communes_HDF!A3570</f>
        <v>80613</v>
      </c>
      <c r="B3570" t="str">
        <f>Communes_HDF!B3570</f>
        <v>Oust-Marest</v>
      </c>
      <c r="C3570" t="str">
        <f>_xlfn.XLOOKUP(A3570, INSEE_Communes!$A$2:$A$3783, INSEE_Communes!$F$2:$F$3783, "code introuvable")</f>
        <v>non publié</v>
      </c>
    </row>
    <row r="3571" spans="1:3">
      <c r="A3571" t="str">
        <f>Communes_HDF!A3571</f>
        <v>80614</v>
      </c>
      <c r="B3571" t="str">
        <f>Communes_HDF!B3571</f>
        <v>Outrebois</v>
      </c>
      <c r="C3571" t="str">
        <f>_xlfn.XLOOKUP(A3571, INSEE_Communes!$A$2:$A$3783, INSEE_Communes!$F$2:$F$3783, "code introuvable")</f>
        <v>non publié</v>
      </c>
    </row>
    <row r="3572" spans="1:3">
      <c r="A3572" t="str">
        <f>Communes_HDF!A3572</f>
        <v>80615</v>
      </c>
      <c r="B3572" t="str">
        <f>Communes_HDF!B3572</f>
        <v>Ovillers-la-Boisselle</v>
      </c>
      <c r="C3572" t="str">
        <f>_xlfn.XLOOKUP(A3572, INSEE_Communes!$A$2:$A$3783, INSEE_Communes!$F$2:$F$3783, "code introuvable")</f>
        <v>non publié</v>
      </c>
    </row>
    <row r="3573" spans="1:3">
      <c r="A3573" t="str">
        <f>Communes_HDF!A3573</f>
        <v>80616</v>
      </c>
      <c r="B3573" t="str">
        <f>Communes_HDF!B3573</f>
        <v>Pargny</v>
      </c>
      <c r="C3573" t="str">
        <f>_xlfn.XLOOKUP(A3573, INSEE_Communes!$A$2:$A$3783, INSEE_Communes!$F$2:$F$3783, "code introuvable")</f>
        <v>non publié</v>
      </c>
    </row>
    <row r="3574" spans="1:3">
      <c r="A3574" t="str">
        <f>Communes_HDF!A3574</f>
        <v>80617</v>
      </c>
      <c r="B3574" t="str">
        <f>Communes_HDF!B3574</f>
        <v>Parvillers-le-Quesnoy</v>
      </c>
      <c r="C3574" t="str">
        <f>_xlfn.XLOOKUP(A3574, INSEE_Communes!$A$2:$A$3783, INSEE_Communes!$F$2:$F$3783, "code introuvable")</f>
        <v>non publié</v>
      </c>
    </row>
    <row r="3575" spans="1:3">
      <c r="A3575" t="str">
        <f>Communes_HDF!A3575</f>
        <v>80618</v>
      </c>
      <c r="B3575" t="str">
        <f>Communes_HDF!B3575</f>
        <v>Pendé</v>
      </c>
      <c r="C3575" t="str">
        <f>_xlfn.XLOOKUP(A3575, INSEE_Communes!$A$2:$A$3783, INSEE_Communes!$F$2:$F$3783, "code introuvable")</f>
        <v>non publié</v>
      </c>
    </row>
    <row r="3576" spans="1:3">
      <c r="A3576" t="str">
        <f>Communes_HDF!A3576</f>
        <v>80619</v>
      </c>
      <c r="B3576" t="str">
        <f>Communes_HDF!B3576</f>
        <v>Pernois</v>
      </c>
      <c r="C3576" t="str">
        <f>_xlfn.XLOOKUP(A3576, INSEE_Communes!$A$2:$A$3783, INSEE_Communes!$F$2:$F$3783, "code introuvable")</f>
        <v>non publié</v>
      </c>
    </row>
    <row r="3577" spans="1:3">
      <c r="A3577" t="str">
        <f>Communes_HDF!A3577</f>
        <v>80622</v>
      </c>
      <c r="B3577" t="str">
        <f>Communes_HDF!B3577</f>
        <v>Picquigny</v>
      </c>
      <c r="C3577" t="str">
        <f>_xlfn.XLOOKUP(A3577, INSEE_Communes!$A$2:$A$3783, INSEE_Communes!$F$2:$F$3783, "code introuvable")</f>
        <v>non publié</v>
      </c>
    </row>
    <row r="3578" spans="1:3">
      <c r="A3578" t="str">
        <f>Communes_HDF!A3578</f>
        <v>80623</v>
      </c>
      <c r="B3578" t="str">
        <f>Communes_HDF!B3578</f>
        <v>Piennes-Onvillers</v>
      </c>
      <c r="C3578" t="str">
        <f>_xlfn.XLOOKUP(A3578, INSEE_Communes!$A$2:$A$3783, INSEE_Communes!$F$2:$F$3783, "code introuvable")</f>
        <v>non publié</v>
      </c>
    </row>
    <row r="3579" spans="1:3">
      <c r="A3579" t="str">
        <f>Communes_HDF!A3579</f>
        <v>80624</v>
      </c>
      <c r="B3579" t="str">
        <f>Communes_HDF!B3579</f>
        <v>Pierregot</v>
      </c>
      <c r="C3579" t="str">
        <f>_xlfn.XLOOKUP(A3579, INSEE_Communes!$A$2:$A$3783, INSEE_Communes!$F$2:$F$3783, "code introuvable")</f>
        <v>non publié</v>
      </c>
    </row>
    <row r="3580" spans="1:3">
      <c r="A3580" t="str">
        <f>Communes_HDF!A3580</f>
        <v>80626</v>
      </c>
      <c r="B3580" t="str">
        <f>Communes_HDF!B3580</f>
        <v>Pissy</v>
      </c>
      <c r="C3580" t="str">
        <f>_xlfn.XLOOKUP(A3580, INSEE_Communes!$A$2:$A$3783, INSEE_Communes!$F$2:$F$3783, "code introuvable")</f>
        <v>non publié</v>
      </c>
    </row>
    <row r="3581" spans="1:3">
      <c r="A3581" t="str">
        <f>Communes_HDF!A3581</f>
        <v>80627</v>
      </c>
      <c r="B3581" t="str">
        <f>Communes_HDF!B3581</f>
        <v>Plachy-Buyon</v>
      </c>
      <c r="C3581" t="str">
        <f>_xlfn.XLOOKUP(A3581, INSEE_Communes!$A$2:$A$3783, INSEE_Communes!$F$2:$F$3783, "code introuvable")</f>
        <v>non publié</v>
      </c>
    </row>
    <row r="3582" spans="1:3">
      <c r="A3582" t="str">
        <f>Communes_HDF!A3582</f>
        <v>80630</v>
      </c>
      <c r="B3582" t="str">
        <f>Communes_HDF!B3582</f>
        <v>Poix-de-Picardie</v>
      </c>
      <c r="C3582">
        <f>_xlfn.XLOOKUP(A3582, INSEE_Communes!$A$2:$A$3783, INSEE_Communes!$F$2:$F$3783, "code introuvable")</f>
        <v>18</v>
      </c>
    </row>
    <row r="3583" spans="1:3">
      <c r="A3583" t="str">
        <f>Communes_HDF!A3583</f>
        <v>80631</v>
      </c>
      <c r="B3583" t="str">
        <f>Communes_HDF!B3583</f>
        <v>Ponches-Estruval</v>
      </c>
      <c r="C3583" t="str">
        <f>_xlfn.XLOOKUP(A3583, INSEE_Communes!$A$2:$A$3783, INSEE_Communes!$F$2:$F$3783, "code introuvable")</f>
        <v>non publié</v>
      </c>
    </row>
    <row r="3584" spans="1:3">
      <c r="A3584" t="str">
        <f>Communes_HDF!A3584</f>
        <v>80634</v>
      </c>
      <c r="B3584" t="str">
        <f>Communes_HDF!B3584</f>
        <v>Pont-Noyelles</v>
      </c>
      <c r="C3584" t="str">
        <f>_xlfn.XLOOKUP(A3584, INSEE_Communes!$A$2:$A$3783, INSEE_Communes!$F$2:$F$3783, "code introuvable")</f>
        <v>non publié</v>
      </c>
    </row>
    <row r="3585" spans="1:3">
      <c r="A3585" t="str">
        <f>Communes_HDF!A3585</f>
        <v>80635</v>
      </c>
      <c r="B3585" t="str">
        <f>Communes_HDF!B3585</f>
        <v>Pont-Remy</v>
      </c>
      <c r="C3585" t="str">
        <f>_xlfn.XLOOKUP(A3585, INSEE_Communes!$A$2:$A$3783, INSEE_Communes!$F$2:$F$3783, "code introuvable")</f>
        <v>non publié</v>
      </c>
    </row>
    <row r="3586" spans="1:3">
      <c r="A3586" t="str">
        <f>Communes_HDF!A3586</f>
        <v>80632</v>
      </c>
      <c r="B3586" t="str">
        <f>Communes_HDF!B3586</f>
        <v>Pont-de-Metz</v>
      </c>
      <c r="C3586">
        <f>_xlfn.XLOOKUP(A3586, INSEE_Communes!$A$2:$A$3783, INSEE_Communes!$F$2:$F$3783, "code introuvable")</f>
        <v>13</v>
      </c>
    </row>
    <row r="3587" spans="1:3">
      <c r="A3587" t="str">
        <f>Communes_HDF!A3587</f>
        <v>80633</v>
      </c>
      <c r="B3587" t="str">
        <f>Communes_HDF!B3587</f>
        <v>Ponthoile</v>
      </c>
      <c r="C3587" t="str">
        <f>_xlfn.XLOOKUP(A3587, INSEE_Communes!$A$2:$A$3783, INSEE_Communes!$F$2:$F$3783, "code introuvable")</f>
        <v>non publié</v>
      </c>
    </row>
    <row r="3588" spans="1:3">
      <c r="A3588" t="str">
        <f>Communes_HDF!A3588</f>
        <v>80637</v>
      </c>
      <c r="B3588" t="str">
        <f>Communes_HDF!B3588</f>
        <v>Port-le-Grand</v>
      </c>
      <c r="C3588" t="str">
        <f>_xlfn.XLOOKUP(A3588, INSEE_Communes!$A$2:$A$3783, INSEE_Communes!$F$2:$F$3783, "code introuvable")</f>
        <v>non publié</v>
      </c>
    </row>
    <row r="3589" spans="1:3">
      <c r="A3589" t="str">
        <f>Communes_HDF!A3589</f>
        <v>80638</v>
      </c>
      <c r="B3589" t="str">
        <f>Communes_HDF!B3589</f>
        <v>Potte</v>
      </c>
      <c r="C3589" t="str">
        <f>_xlfn.XLOOKUP(A3589, INSEE_Communes!$A$2:$A$3783, INSEE_Communes!$F$2:$F$3783, "code introuvable")</f>
        <v>non publié</v>
      </c>
    </row>
    <row r="3590" spans="1:3">
      <c r="A3590" t="str">
        <f>Communes_HDF!A3590</f>
        <v>80639</v>
      </c>
      <c r="B3590" t="str">
        <f>Communes_HDF!B3590</f>
        <v>Poulainville</v>
      </c>
      <c r="C3590" t="str">
        <f>_xlfn.XLOOKUP(A3590, INSEE_Communes!$A$2:$A$3783, INSEE_Communes!$F$2:$F$3783, "code introuvable")</f>
        <v>non publié</v>
      </c>
    </row>
    <row r="3591" spans="1:3">
      <c r="A3591" t="str">
        <f>Communes_HDF!A3591</f>
        <v>80640</v>
      </c>
      <c r="B3591" t="str">
        <f>Communes_HDF!B3591</f>
        <v>Pozières</v>
      </c>
      <c r="C3591" t="str">
        <f>_xlfn.XLOOKUP(A3591, INSEE_Communes!$A$2:$A$3783, INSEE_Communes!$F$2:$F$3783, "code introuvable")</f>
        <v>non publié</v>
      </c>
    </row>
    <row r="3592" spans="1:3">
      <c r="A3592" t="str">
        <f>Communes_HDF!A3592</f>
        <v>80642</v>
      </c>
      <c r="B3592" t="str">
        <f>Communes_HDF!B3592</f>
        <v>Prouville</v>
      </c>
      <c r="C3592" t="str">
        <f>_xlfn.XLOOKUP(A3592, INSEE_Communes!$A$2:$A$3783, INSEE_Communes!$F$2:$F$3783, "code introuvable")</f>
        <v>non publié</v>
      </c>
    </row>
    <row r="3593" spans="1:3">
      <c r="A3593" t="str">
        <f>Communes_HDF!A3593</f>
        <v>80643</v>
      </c>
      <c r="B3593" t="str">
        <f>Communes_HDF!B3593</f>
        <v>Prouzel</v>
      </c>
      <c r="C3593" t="str">
        <f>_xlfn.XLOOKUP(A3593, INSEE_Communes!$A$2:$A$3783, INSEE_Communes!$F$2:$F$3783, "code introuvable")</f>
        <v>non publié</v>
      </c>
    </row>
    <row r="3594" spans="1:3">
      <c r="A3594" t="str">
        <f>Communes_HDF!A3594</f>
        <v>80644</v>
      </c>
      <c r="B3594" t="str">
        <f>Communes_HDF!B3594</f>
        <v>Proyart</v>
      </c>
      <c r="C3594" t="str">
        <f>_xlfn.XLOOKUP(A3594, INSEE_Communes!$A$2:$A$3783, INSEE_Communes!$F$2:$F$3783, "code introuvable")</f>
        <v>non publié</v>
      </c>
    </row>
    <row r="3595" spans="1:3">
      <c r="A3595" t="str">
        <f>Communes_HDF!A3595</f>
        <v>80645</v>
      </c>
      <c r="B3595" t="str">
        <f>Communes_HDF!B3595</f>
        <v>Puchevillers</v>
      </c>
      <c r="C3595" t="str">
        <f>_xlfn.XLOOKUP(A3595, INSEE_Communes!$A$2:$A$3783, INSEE_Communes!$F$2:$F$3783, "code introuvable")</f>
        <v>non publié</v>
      </c>
    </row>
    <row r="3596" spans="1:3">
      <c r="A3596" t="str">
        <f>Communes_HDF!A3596</f>
        <v>80646</v>
      </c>
      <c r="B3596" t="str">
        <f>Communes_HDF!B3596</f>
        <v>Punchy</v>
      </c>
      <c r="C3596" t="str">
        <f>_xlfn.XLOOKUP(A3596, INSEE_Communes!$A$2:$A$3783, INSEE_Communes!$F$2:$F$3783, "code introuvable")</f>
        <v>non publié</v>
      </c>
    </row>
    <row r="3597" spans="1:3">
      <c r="A3597" t="str">
        <f>Communes_HDF!A3597</f>
        <v>80647</v>
      </c>
      <c r="B3597" t="str">
        <f>Communes_HDF!B3597</f>
        <v>Puzeaux</v>
      </c>
      <c r="C3597" t="str">
        <f>_xlfn.XLOOKUP(A3597, INSEE_Communes!$A$2:$A$3783, INSEE_Communes!$F$2:$F$3783, "code introuvable")</f>
        <v>non publié</v>
      </c>
    </row>
    <row r="3598" spans="1:3">
      <c r="A3598" t="str">
        <f>Communes_HDF!A3598</f>
        <v>80648</v>
      </c>
      <c r="B3598" t="str">
        <f>Communes_HDF!B3598</f>
        <v>Pys</v>
      </c>
      <c r="C3598" t="str">
        <f>_xlfn.XLOOKUP(A3598, INSEE_Communes!$A$2:$A$3783, INSEE_Communes!$F$2:$F$3783, "code introuvable")</f>
        <v>non publié</v>
      </c>
    </row>
    <row r="3599" spans="1:3">
      <c r="A3599" t="str">
        <f>Communes_HDF!A3599</f>
        <v>80620</v>
      </c>
      <c r="B3599" t="str">
        <f>Communes_HDF!B3599</f>
        <v>Péronne</v>
      </c>
      <c r="C3599">
        <f>_xlfn.XLOOKUP(A3599, INSEE_Communes!$A$2:$A$3783, INSEE_Communes!$F$2:$F$3783, "code introuvable")</f>
        <v>27</v>
      </c>
    </row>
    <row r="3600" spans="1:3">
      <c r="A3600" t="str">
        <f>Communes_HDF!A3600</f>
        <v>80629</v>
      </c>
      <c r="B3600" t="str">
        <f>Communes_HDF!B3600</f>
        <v>Pœuilly</v>
      </c>
      <c r="C3600" t="str">
        <f>_xlfn.XLOOKUP(A3600, INSEE_Communes!$A$2:$A$3783, INSEE_Communes!$F$2:$F$3783, "code introuvable")</f>
        <v>non publié</v>
      </c>
    </row>
    <row r="3601" spans="1:3">
      <c r="A3601" t="str">
        <f>Communes_HDF!A3601</f>
        <v>80649</v>
      </c>
      <c r="B3601" t="str">
        <f>Communes_HDF!B3601</f>
        <v>Quend</v>
      </c>
      <c r="C3601" t="str">
        <f>_xlfn.XLOOKUP(A3601, INSEE_Communes!$A$2:$A$3783, INSEE_Communes!$F$2:$F$3783, "code introuvable")</f>
        <v>non publié</v>
      </c>
    </row>
    <row r="3602" spans="1:3">
      <c r="A3602" t="str">
        <f>Communes_HDF!A3602</f>
        <v>80650</v>
      </c>
      <c r="B3602" t="str">
        <f>Communes_HDF!B3602</f>
        <v>Querrieu</v>
      </c>
      <c r="C3602" t="str">
        <f>_xlfn.XLOOKUP(A3602, INSEE_Communes!$A$2:$A$3783, INSEE_Communes!$F$2:$F$3783, "code introuvable")</f>
        <v>non publié</v>
      </c>
    </row>
    <row r="3603" spans="1:3">
      <c r="A3603" t="str">
        <f>Communes_HDF!A3603</f>
        <v>80654</v>
      </c>
      <c r="B3603" t="str">
        <f>Communes_HDF!B3603</f>
        <v>Quesnoy-le-Montant</v>
      </c>
      <c r="C3603" t="str">
        <f>_xlfn.XLOOKUP(A3603, INSEE_Communes!$A$2:$A$3783, INSEE_Communes!$F$2:$F$3783, "code introuvable")</f>
        <v>non publié</v>
      </c>
    </row>
    <row r="3604" spans="1:3">
      <c r="A3604" t="str">
        <f>Communes_HDF!A3604</f>
        <v>80655</v>
      </c>
      <c r="B3604" t="str">
        <f>Communes_HDF!B3604</f>
        <v>Quesnoy-sur-Airaines</v>
      </c>
      <c r="C3604" t="str">
        <f>_xlfn.XLOOKUP(A3604, INSEE_Communes!$A$2:$A$3783, INSEE_Communes!$F$2:$F$3783, "code introuvable")</f>
        <v>non publié</v>
      </c>
    </row>
    <row r="3605" spans="1:3">
      <c r="A3605" t="str">
        <f>Communes_HDF!A3605</f>
        <v>80656</v>
      </c>
      <c r="B3605" t="str">
        <f>Communes_HDF!B3605</f>
        <v>Quevauvillers</v>
      </c>
      <c r="C3605" t="str">
        <f>_xlfn.XLOOKUP(A3605, INSEE_Communes!$A$2:$A$3783, INSEE_Communes!$F$2:$F$3783, "code introuvable")</f>
        <v>non publié</v>
      </c>
    </row>
    <row r="3606" spans="1:3">
      <c r="A3606" t="str">
        <f>Communes_HDF!A3606</f>
        <v>80657</v>
      </c>
      <c r="B3606" t="str">
        <f>Communes_HDF!B3606</f>
        <v>Quiry-le-Sec</v>
      </c>
      <c r="C3606" t="str">
        <f>_xlfn.XLOOKUP(A3606, INSEE_Communes!$A$2:$A$3783, INSEE_Communes!$F$2:$F$3783, "code introuvable")</f>
        <v>non publié</v>
      </c>
    </row>
    <row r="3607" spans="1:3">
      <c r="A3607" t="str">
        <f>Communes_HDF!A3607</f>
        <v>80658</v>
      </c>
      <c r="B3607" t="str">
        <f>Communes_HDF!B3607</f>
        <v>Quivières</v>
      </c>
      <c r="C3607" t="str">
        <f>_xlfn.XLOOKUP(A3607, INSEE_Communes!$A$2:$A$3783, INSEE_Communes!$F$2:$F$3783, "code introuvable")</f>
        <v>non publié</v>
      </c>
    </row>
    <row r="3608" spans="1:3">
      <c r="A3608" t="str">
        <f>Communes_HDF!A3608</f>
        <v>80659</v>
      </c>
      <c r="B3608" t="str">
        <f>Communes_HDF!B3608</f>
        <v>Raincheval</v>
      </c>
      <c r="C3608" t="str">
        <f>_xlfn.XLOOKUP(A3608, INSEE_Communes!$A$2:$A$3783, INSEE_Communes!$F$2:$F$3783, "code introuvable")</f>
        <v>non publié</v>
      </c>
    </row>
    <row r="3609" spans="1:3">
      <c r="A3609" t="str">
        <f>Communes_HDF!A3609</f>
        <v>80661</v>
      </c>
      <c r="B3609" t="str">
        <f>Communes_HDF!B3609</f>
        <v>Rainneville</v>
      </c>
      <c r="C3609" t="str">
        <f>_xlfn.XLOOKUP(A3609, INSEE_Communes!$A$2:$A$3783, INSEE_Communes!$F$2:$F$3783, "code introuvable")</f>
        <v>non publié</v>
      </c>
    </row>
    <row r="3610" spans="1:3">
      <c r="A3610" t="str">
        <f>Communes_HDF!A3610</f>
        <v>80662</v>
      </c>
      <c r="B3610" t="str">
        <f>Communes_HDF!B3610</f>
        <v>Ramburelles</v>
      </c>
      <c r="C3610" t="str">
        <f>_xlfn.XLOOKUP(A3610, INSEE_Communes!$A$2:$A$3783, INSEE_Communes!$F$2:$F$3783, "code introuvable")</f>
        <v>non publié</v>
      </c>
    </row>
    <row r="3611" spans="1:3">
      <c r="A3611" t="str">
        <f>Communes_HDF!A3611</f>
        <v>80663</v>
      </c>
      <c r="B3611" t="str">
        <f>Communes_HDF!B3611</f>
        <v>Rambures</v>
      </c>
      <c r="C3611" t="str">
        <f>_xlfn.XLOOKUP(A3611, INSEE_Communes!$A$2:$A$3783, INSEE_Communes!$F$2:$F$3783, "code introuvable")</f>
        <v>non publié</v>
      </c>
    </row>
    <row r="3612" spans="1:3">
      <c r="A3612" t="str">
        <f>Communes_HDF!A3612</f>
        <v>80664</v>
      </c>
      <c r="B3612" t="str">
        <f>Communes_HDF!B3612</f>
        <v>Rancourt</v>
      </c>
      <c r="C3612" t="str">
        <f>_xlfn.XLOOKUP(A3612, INSEE_Communes!$A$2:$A$3783, INSEE_Communes!$F$2:$F$3783, "code introuvable")</f>
        <v>non publié</v>
      </c>
    </row>
    <row r="3613" spans="1:3">
      <c r="A3613" t="str">
        <f>Communes_HDF!A3613</f>
        <v>80665</v>
      </c>
      <c r="B3613" t="str">
        <f>Communes_HDF!B3613</f>
        <v>Regnière-Écluse</v>
      </c>
      <c r="C3613" t="str">
        <f>_xlfn.XLOOKUP(A3613, INSEE_Communes!$A$2:$A$3783, INSEE_Communes!$F$2:$F$3783, "code introuvable")</f>
        <v>non publié</v>
      </c>
    </row>
    <row r="3614" spans="1:3">
      <c r="A3614" t="str">
        <f>Communes_HDF!A3614</f>
        <v>80666</v>
      </c>
      <c r="B3614" t="str">
        <f>Communes_HDF!B3614</f>
        <v>Remaisnil</v>
      </c>
      <c r="C3614" t="str">
        <f>_xlfn.XLOOKUP(A3614, INSEE_Communes!$A$2:$A$3783, INSEE_Communes!$F$2:$F$3783, "code introuvable")</f>
        <v>non publié</v>
      </c>
    </row>
    <row r="3615" spans="1:3">
      <c r="A3615" t="str">
        <f>Communes_HDF!A3615</f>
        <v>80667</v>
      </c>
      <c r="B3615" t="str">
        <f>Communes_HDF!B3615</f>
        <v>Remaugies</v>
      </c>
      <c r="C3615" t="str">
        <f>_xlfn.XLOOKUP(A3615, INSEE_Communes!$A$2:$A$3783, INSEE_Communes!$F$2:$F$3783, "code introuvable")</f>
        <v>non publié</v>
      </c>
    </row>
    <row r="3616" spans="1:3">
      <c r="A3616" t="str">
        <f>Communes_HDF!A3616</f>
        <v>80668</v>
      </c>
      <c r="B3616" t="str">
        <f>Communes_HDF!B3616</f>
        <v>Remiencourt</v>
      </c>
      <c r="C3616" t="str">
        <f>_xlfn.XLOOKUP(A3616, INSEE_Communes!$A$2:$A$3783, INSEE_Communes!$F$2:$F$3783, "code introuvable")</f>
        <v>non publié</v>
      </c>
    </row>
    <row r="3617" spans="1:3">
      <c r="A3617" t="str">
        <f>Communes_HDF!A3617</f>
        <v>80669</v>
      </c>
      <c r="B3617" t="str">
        <f>Communes_HDF!B3617</f>
        <v>Rethonvillers</v>
      </c>
      <c r="C3617" t="str">
        <f>_xlfn.XLOOKUP(A3617, INSEE_Communes!$A$2:$A$3783, INSEE_Communes!$F$2:$F$3783, "code introuvable")</f>
        <v>non publié</v>
      </c>
    </row>
    <row r="3618" spans="1:3">
      <c r="A3618" t="str">
        <f>Communes_HDF!A3618</f>
        <v>80670</v>
      </c>
      <c r="B3618" t="str">
        <f>Communes_HDF!B3618</f>
        <v>Revelles</v>
      </c>
      <c r="C3618" t="str">
        <f>_xlfn.XLOOKUP(A3618, INSEE_Communes!$A$2:$A$3783, INSEE_Communes!$F$2:$F$3783, "code introuvable")</f>
        <v>non publié</v>
      </c>
    </row>
    <row r="3619" spans="1:3">
      <c r="A3619" t="str">
        <f>Communes_HDF!A3619</f>
        <v>80671</v>
      </c>
      <c r="B3619" t="str">
        <f>Communes_HDF!B3619</f>
        <v>Ribeaucourt</v>
      </c>
      <c r="C3619" t="str">
        <f>_xlfn.XLOOKUP(A3619, INSEE_Communes!$A$2:$A$3783, INSEE_Communes!$F$2:$F$3783, "code introuvable")</f>
        <v>non publié</v>
      </c>
    </row>
    <row r="3620" spans="1:3">
      <c r="A3620" t="str">
        <f>Communes_HDF!A3620</f>
        <v>80672</v>
      </c>
      <c r="B3620" t="str">
        <f>Communes_HDF!B3620</f>
        <v>Ribemont-sur-Ancre</v>
      </c>
      <c r="C3620" t="str">
        <f>_xlfn.XLOOKUP(A3620, INSEE_Communes!$A$2:$A$3783, INSEE_Communes!$F$2:$F$3783, "code introuvable")</f>
        <v>non publié</v>
      </c>
    </row>
    <row r="3621" spans="1:3">
      <c r="A3621" t="str">
        <f>Communes_HDF!A3621</f>
        <v>80673</v>
      </c>
      <c r="B3621" t="str">
        <f>Communes_HDF!B3621</f>
        <v>Riencourt</v>
      </c>
      <c r="C3621" t="str">
        <f>_xlfn.XLOOKUP(A3621, INSEE_Communes!$A$2:$A$3783, INSEE_Communes!$F$2:$F$3783, "code introuvable")</f>
        <v>non publié</v>
      </c>
    </row>
    <row r="3622" spans="1:3">
      <c r="A3622" t="str">
        <f>Communes_HDF!A3622</f>
        <v>80674</v>
      </c>
      <c r="B3622" t="str">
        <f>Communes_HDF!B3622</f>
        <v>Rivery</v>
      </c>
      <c r="C3622">
        <f>_xlfn.XLOOKUP(A3622, INSEE_Communes!$A$2:$A$3783, INSEE_Communes!$F$2:$F$3783, "code introuvable")</f>
        <v>15</v>
      </c>
    </row>
    <row r="3623" spans="1:3">
      <c r="A3623" t="str">
        <f>Communes_HDF!A3623</f>
        <v>80675</v>
      </c>
      <c r="B3623" t="str">
        <f>Communes_HDF!B3623</f>
        <v>Rogy</v>
      </c>
      <c r="C3623" t="str">
        <f>_xlfn.XLOOKUP(A3623, INSEE_Communes!$A$2:$A$3783, INSEE_Communes!$F$2:$F$3783, "code introuvable")</f>
        <v>non publié</v>
      </c>
    </row>
    <row r="3624" spans="1:3">
      <c r="A3624" t="str">
        <f>Communes_HDF!A3624</f>
        <v>80676</v>
      </c>
      <c r="B3624" t="str">
        <f>Communes_HDF!B3624</f>
        <v>Roiglise</v>
      </c>
      <c r="C3624" t="str">
        <f>_xlfn.XLOOKUP(A3624, INSEE_Communes!$A$2:$A$3783, INSEE_Communes!$F$2:$F$3783, "code introuvable")</f>
        <v>non publié</v>
      </c>
    </row>
    <row r="3625" spans="1:3">
      <c r="A3625" t="str">
        <f>Communes_HDF!A3625</f>
        <v>80677</v>
      </c>
      <c r="B3625" t="str">
        <f>Communes_HDF!B3625</f>
        <v>Roisel</v>
      </c>
      <c r="C3625" t="str">
        <f>_xlfn.XLOOKUP(A3625, INSEE_Communes!$A$2:$A$3783, INSEE_Communes!$F$2:$F$3783, "code introuvable")</f>
        <v>non publié</v>
      </c>
    </row>
    <row r="3626" spans="1:3">
      <c r="A3626" t="str">
        <f>Communes_HDF!A3626</f>
        <v>80678</v>
      </c>
      <c r="B3626" t="str">
        <f>Communes_HDF!B3626</f>
        <v>Rollot</v>
      </c>
      <c r="C3626" t="str">
        <f>_xlfn.XLOOKUP(A3626, INSEE_Communes!$A$2:$A$3783, INSEE_Communes!$F$2:$F$3783, "code introuvable")</f>
        <v>non publié</v>
      </c>
    </row>
    <row r="3627" spans="1:3">
      <c r="A3627" t="str">
        <f>Communes_HDF!A3627</f>
        <v>80679</v>
      </c>
      <c r="B3627" t="str">
        <f>Communes_HDF!B3627</f>
        <v>Ronssoy</v>
      </c>
      <c r="C3627" t="str">
        <f>_xlfn.XLOOKUP(A3627, INSEE_Communes!$A$2:$A$3783, INSEE_Communes!$F$2:$F$3783, "code introuvable")</f>
        <v>non publié</v>
      </c>
    </row>
    <row r="3628" spans="1:3">
      <c r="A3628" t="str">
        <f>Communes_HDF!A3628</f>
        <v>80680</v>
      </c>
      <c r="B3628" t="str">
        <f>Communes_HDF!B3628</f>
        <v>Rosières-en-Santerre</v>
      </c>
      <c r="C3628">
        <f>_xlfn.XLOOKUP(A3628, INSEE_Communes!$A$2:$A$3783, INSEE_Communes!$F$2:$F$3783, "code introuvable")</f>
        <v>21</v>
      </c>
    </row>
    <row r="3629" spans="1:3">
      <c r="A3629" t="str">
        <f>Communes_HDF!A3629</f>
        <v>80681</v>
      </c>
      <c r="B3629" t="str">
        <f>Communes_HDF!B3629</f>
        <v>Rouvrel</v>
      </c>
      <c r="C3629" t="str">
        <f>_xlfn.XLOOKUP(A3629, INSEE_Communes!$A$2:$A$3783, INSEE_Communes!$F$2:$F$3783, "code introuvable")</f>
        <v>non publié</v>
      </c>
    </row>
    <row r="3630" spans="1:3">
      <c r="A3630" t="str">
        <f>Communes_HDF!A3630</f>
        <v>80682</v>
      </c>
      <c r="B3630" t="str">
        <f>Communes_HDF!B3630</f>
        <v>Rouvroy-en-Santerre</v>
      </c>
      <c r="C3630" t="str">
        <f>_xlfn.XLOOKUP(A3630, INSEE_Communes!$A$2:$A$3783, INSEE_Communes!$F$2:$F$3783, "code introuvable")</f>
        <v>non publié</v>
      </c>
    </row>
    <row r="3631" spans="1:3">
      <c r="A3631" t="str">
        <f>Communes_HDF!A3631</f>
        <v>80683</v>
      </c>
      <c r="B3631" t="str">
        <f>Communes_HDF!B3631</f>
        <v>Rouy-le-Grand</v>
      </c>
      <c r="C3631" t="str">
        <f>_xlfn.XLOOKUP(A3631, INSEE_Communes!$A$2:$A$3783, INSEE_Communes!$F$2:$F$3783, "code introuvable")</f>
        <v>non publié</v>
      </c>
    </row>
    <row r="3632" spans="1:3">
      <c r="A3632" t="str">
        <f>Communes_HDF!A3632</f>
        <v>80684</v>
      </c>
      <c r="B3632" t="str">
        <f>Communes_HDF!B3632</f>
        <v>Rouy-le-Petit</v>
      </c>
      <c r="C3632" t="str">
        <f>_xlfn.XLOOKUP(A3632, INSEE_Communes!$A$2:$A$3783, INSEE_Communes!$F$2:$F$3783, "code introuvable")</f>
        <v>non publié</v>
      </c>
    </row>
    <row r="3633" spans="1:3">
      <c r="A3633" t="str">
        <f>Communes_HDF!A3633</f>
        <v>80685</v>
      </c>
      <c r="B3633" t="str">
        <f>Communes_HDF!B3633</f>
        <v>Roye</v>
      </c>
      <c r="C3633">
        <f>_xlfn.XLOOKUP(A3633, INSEE_Communes!$A$2:$A$3783, INSEE_Communes!$F$2:$F$3783, "code introuvable")</f>
        <v>27</v>
      </c>
    </row>
    <row r="3634" spans="1:3">
      <c r="A3634" t="str">
        <f>Communes_HDF!A3634</f>
        <v>80686</v>
      </c>
      <c r="B3634" t="str">
        <f>Communes_HDF!B3634</f>
        <v>Rubempré</v>
      </c>
      <c r="C3634" t="str">
        <f>_xlfn.XLOOKUP(A3634, INSEE_Communes!$A$2:$A$3783, INSEE_Communes!$F$2:$F$3783, "code introuvable")</f>
        <v>non publié</v>
      </c>
    </row>
    <row r="3635" spans="1:3">
      <c r="A3635" t="str">
        <f>Communes_HDF!A3635</f>
        <v>80687</v>
      </c>
      <c r="B3635" t="str">
        <f>Communes_HDF!B3635</f>
        <v>Rubescourt</v>
      </c>
      <c r="C3635" t="str">
        <f>_xlfn.XLOOKUP(A3635, INSEE_Communes!$A$2:$A$3783, INSEE_Communes!$F$2:$F$3783, "code introuvable")</f>
        <v>non publié</v>
      </c>
    </row>
    <row r="3636" spans="1:3">
      <c r="A3636" t="str">
        <f>Communes_HDF!A3636</f>
        <v>80688</v>
      </c>
      <c r="B3636" t="str">
        <f>Communes_HDF!B3636</f>
        <v>Rue</v>
      </c>
      <c r="C3636">
        <f>_xlfn.XLOOKUP(A3636, INSEE_Communes!$A$2:$A$3783, INSEE_Communes!$F$2:$F$3783, "code introuvable")</f>
        <v>17</v>
      </c>
    </row>
    <row r="3637" spans="1:3">
      <c r="A3637" t="str">
        <f>Communes_HDF!A3637</f>
        <v>80690</v>
      </c>
      <c r="B3637" t="str">
        <f>Communes_HDF!B3637</f>
        <v>Rumigny</v>
      </c>
      <c r="C3637" t="str">
        <f>_xlfn.XLOOKUP(A3637, INSEE_Communes!$A$2:$A$3783, INSEE_Communes!$F$2:$F$3783, "code introuvable")</f>
        <v>non publié</v>
      </c>
    </row>
    <row r="3638" spans="1:3">
      <c r="A3638" t="str">
        <f>Communes_HDF!A3638</f>
        <v>80691</v>
      </c>
      <c r="B3638" t="str">
        <f>Communes_HDF!B3638</f>
        <v>Saigneville</v>
      </c>
      <c r="C3638" t="str">
        <f>_xlfn.XLOOKUP(A3638, INSEE_Communes!$A$2:$A$3783, INSEE_Communes!$F$2:$F$3783, "code introuvable")</f>
        <v>non publié</v>
      </c>
    </row>
    <row r="3639" spans="1:3">
      <c r="A3639" t="str">
        <f>Communes_HDF!A3639</f>
        <v>80692</v>
      </c>
      <c r="B3639" t="str">
        <f>Communes_HDF!B3639</f>
        <v>Sailly-Flibeaucourt</v>
      </c>
      <c r="C3639" t="str">
        <f>_xlfn.XLOOKUP(A3639, INSEE_Communes!$A$2:$A$3783, INSEE_Communes!$F$2:$F$3783, "code introuvable")</f>
        <v>non publié</v>
      </c>
    </row>
    <row r="3640" spans="1:3">
      <c r="A3640" t="str">
        <f>Communes_HDF!A3640</f>
        <v>80693</v>
      </c>
      <c r="B3640" t="str">
        <f>Communes_HDF!B3640</f>
        <v>Sailly-Laurette</v>
      </c>
      <c r="C3640" t="str">
        <f>_xlfn.XLOOKUP(A3640, INSEE_Communes!$A$2:$A$3783, INSEE_Communes!$F$2:$F$3783, "code introuvable")</f>
        <v>non publié</v>
      </c>
    </row>
    <row r="3641" spans="1:3">
      <c r="A3641" t="str">
        <f>Communes_HDF!A3641</f>
        <v>80695</v>
      </c>
      <c r="B3641" t="str">
        <f>Communes_HDF!B3641</f>
        <v>Sailly-Saillisel</v>
      </c>
      <c r="C3641" t="str">
        <f>_xlfn.XLOOKUP(A3641, INSEE_Communes!$A$2:$A$3783, INSEE_Communes!$F$2:$F$3783, "code introuvable")</f>
        <v>non publié</v>
      </c>
    </row>
    <row r="3642" spans="1:3">
      <c r="A3642" t="str">
        <f>Communes_HDF!A3642</f>
        <v>80694</v>
      </c>
      <c r="B3642" t="str">
        <f>Communes_HDF!B3642</f>
        <v>Sailly-le-Sec</v>
      </c>
      <c r="C3642" t="str">
        <f>_xlfn.XLOOKUP(A3642, INSEE_Communes!$A$2:$A$3783, INSEE_Communes!$F$2:$F$3783, "code introuvable")</f>
        <v>non publié</v>
      </c>
    </row>
    <row r="3643" spans="1:3">
      <c r="A3643" t="str">
        <f>Communes_HDF!A3643</f>
        <v>80696</v>
      </c>
      <c r="B3643" t="str">
        <f>Communes_HDF!B3643</f>
        <v>Sains-en-Amiénois</v>
      </c>
      <c r="C3643" t="str">
        <f>_xlfn.XLOOKUP(A3643, INSEE_Communes!$A$2:$A$3783, INSEE_Communes!$F$2:$F$3783, "code introuvable")</f>
        <v>non publié</v>
      </c>
    </row>
    <row r="3644" spans="1:3">
      <c r="A3644" t="str">
        <f>Communes_HDF!A3644</f>
        <v>80697</v>
      </c>
      <c r="B3644" t="str">
        <f>Communes_HDF!B3644</f>
        <v>Saint-Acheul</v>
      </c>
      <c r="C3644" t="str">
        <f>_xlfn.XLOOKUP(A3644, INSEE_Communes!$A$2:$A$3783, INSEE_Communes!$F$2:$F$3783, "code introuvable")</f>
        <v>non publié</v>
      </c>
    </row>
    <row r="3645" spans="1:3">
      <c r="A3645" t="str">
        <f>Communes_HDF!A3645</f>
        <v>80698</v>
      </c>
      <c r="B3645" t="str">
        <f>Communes_HDF!B3645</f>
        <v>Saint-Aubin-Montenoy</v>
      </c>
      <c r="C3645" t="str">
        <f>_xlfn.XLOOKUP(A3645, INSEE_Communes!$A$2:$A$3783, INSEE_Communes!$F$2:$F$3783, "code introuvable")</f>
        <v>non publié</v>
      </c>
    </row>
    <row r="3646" spans="1:3">
      <c r="A3646" t="str">
        <f>Communes_HDF!A3646</f>
        <v>80699</v>
      </c>
      <c r="B3646" t="str">
        <f>Communes_HDF!B3646</f>
        <v>Saint-Aubin-Rivière</v>
      </c>
      <c r="C3646" t="str">
        <f>_xlfn.XLOOKUP(A3646, INSEE_Communes!$A$2:$A$3783, INSEE_Communes!$F$2:$F$3783, "code introuvable")</f>
        <v>non publié</v>
      </c>
    </row>
    <row r="3647" spans="1:3">
      <c r="A3647" t="str">
        <f>Communes_HDF!A3647</f>
        <v>80700</v>
      </c>
      <c r="B3647" t="str">
        <f>Communes_HDF!B3647</f>
        <v>Saint-Blimont</v>
      </c>
      <c r="C3647" t="str">
        <f>_xlfn.XLOOKUP(A3647, INSEE_Communes!$A$2:$A$3783, INSEE_Communes!$F$2:$F$3783, "code introuvable")</f>
        <v>non publié</v>
      </c>
    </row>
    <row r="3648" spans="1:3">
      <c r="A3648" t="str">
        <f>Communes_HDF!A3648</f>
        <v>80701</v>
      </c>
      <c r="B3648" t="str">
        <f>Communes_HDF!B3648</f>
        <v>Saint-Christ-Briost</v>
      </c>
      <c r="C3648" t="str">
        <f>_xlfn.XLOOKUP(A3648, INSEE_Communes!$A$2:$A$3783, INSEE_Communes!$F$2:$F$3783, "code introuvable")</f>
        <v>non publié</v>
      </c>
    </row>
    <row r="3649" spans="1:3">
      <c r="A3649" t="str">
        <f>Communes_HDF!A3649</f>
        <v>80702</v>
      </c>
      <c r="B3649" t="str">
        <f>Communes_HDF!B3649</f>
        <v>Saint-Fuscien</v>
      </c>
      <c r="C3649" t="str">
        <f>_xlfn.XLOOKUP(A3649, INSEE_Communes!$A$2:$A$3783, INSEE_Communes!$F$2:$F$3783, "code introuvable")</f>
        <v>non publié</v>
      </c>
    </row>
    <row r="3650" spans="1:3">
      <c r="A3650" t="str">
        <f>Communes_HDF!A3650</f>
        <v>80703</v>
      </c>
      <c r="B3650" t="str">
        <f>Communes_HDF!B3650</f>
        <v>Saint-Germain-sur-Bresle</v>
      </c>
      <c r="C3650" t="str">
        <f>_xlfn.XLOOKUP(A3650, INSEE_Communes!$A$2:$A$3783, INSEE_Communes!$F$2:$F$3783, "code introuvable")</f>
        <v>non publié</v>
      </c>
    </row>
    <row r="3651" spans="1:3">
      <c r="A3651" t="str">
        <f>Communes_HDF!A3651</f>
        <v>80704</v>
      </c>
      <c r="B3651" t="str">
        <f>Communes_HDF!B3651</f>
        <v>Saint-Gratien</v>
      </c>
      <c r="C3651" t="str">
        <f>_xlfn.XLOOKUP(A3651, INSEE_Communes!$A$2:$A$3783, INSEE_Communes!$F$2:$F$3783, "code introuvable")</f>
        <v>non publié</v>
      </c>
    </row>
    <row r="3652" spans="1:3">
      <c r="A3652" t="str">
        <f>Communes_HDF!A3652</f>
        <v>80705</v>
      </c>
      <c r="B3652" t="str">
        <f>Communes_HDF!B3652</f>
        <v>Saint-Léger-lès-Authie</v>
      </c>
      <c r="C3652" t="str">
        <f>_xlfn.XLOOKUP(A3652, INSEE_Communes!$A$2:$A$3783, INSEE_Communes!$F$2:$F$3783, "code introuvable")</f>
        <v>non publié</v>
      </c>
    </row>
    <row r="3653" spans="1:3">
      <c r="A3653" t="str">
        <f>Communes_HDF!A3653</f>
        <v>80706</v>
      </c>
      <c r="B3653" t="str">
        <f>Communes_HDF!B3653</f>
        <v>Saint-Léger-lès-Domart</v>
      </c>
      <c r="C3653" t="str">
        <f>_xlfn.XLOOKUP(A3653, INSEE_Communes!$A$2:$A$3783, INSEE_Communes!$F$2:$F$3783, "code introuvable")</f>
        <v>non publié</v>
      </c>
    </row>
    <row r="3654" spans="1:3">
      <c r="A3654" t="str">
        <f>Communes_HDF!A3654</f>
        <v>80707</v>
      </c>
      <c r="B3654" t="str">
        <f>Communes_HDF!B3654</f>
        <v>Saint-Léger-sur-Bresle</v>
      </c>
      <c r="C3654" t="str">
        <f>_xlfn.XLOOKUP(A3654, INSEE_Communes!$A$2:$A$3783, INSEE_Communes!$F$2:$F$3783, "code introuvable")</f>
        <v>non publié</v>
      </c>
    </row>
    <row r="3655" spans="1:3">
      <c r="A3655" t="str">
        <f>Communes_HDF!A3655</f>
        <v>80708</v>
      </c>
      <c r="B3655" t="str">
        <f>Communes_HDF!B3655</f>
        <v>Saint-Mard</v>
      </c>
      <c r="C3655" t="str">
        <f>_xlfn.XLOOKUP(A3655, INSEE_Communes!$A$2:$A$3783, INSEE_Communes!$F$2:$F$3783, "code introuvable")</f>
        <v>non publié</v>
      </c>
    </row>
    <row r="3656" spans="1:3">
      <c r="A3656" t="str">
        <f>Communes_HDF!A3656</f>
        <v>80709</v>
      </c>
      <c r="B3656" t="str">
        <f>Communes_HDF!B3656</f>
        <v>Saint-Maulvis</v>
      </c>
      <c r="C3656" t="str">
        <f>_xlfn.XLOOKUP(A3656, INSEE_Communes!$A$2:$A$3783, INSEE_Communes!$F$2:$F$3783, "code introuvable")</f>
        <v>non publié</v>
      </c>
    </row>
    <row r="3657" spans="1:3">
      <c r="A3657" t="str">
        <f>Communes_HDF!A3657</f>
        <v>80710</v>
      </c>
      <c r="B3657" t="str">
        <f>Communes_HDF!B3657</f>
        <v>Saint-Maxent</v>
      </c>
      <c r="C3657" t="str">
        <f>_xlfn.XLOOKUP(A3657, INSEE_Communes!$A$2:$A$3783, INSEE_Communes!$F$2:$F$3783, "code introuvable")</f>
        <v>non publié</v>
      </c>
    </row>
    <row r="3658" spans="1:3">
      <c r="A3658" t="str">
        <f>Communes_HDF!A3658</f>
        <v>80711</v>
      </c>
      <c r="B3658" t="str">
        <f>Communes_HDF!B3658</f>
        <v>Saint-Ouen</v>
      </c>
      <c r="C3658" t="str">
        <f>_xlfn.XLOOKUP(A3658, INSEE_Communes!$A$2:$A$3783, INSEE_Communes!$F$2:$F$3783, "code introuvable")</f>
        <v>non publié</v>
      </c>
    </row>
    <row r="3659" spans="1:3">
      <c r="A3659" t="str">
        <f>Communes_HDF!A3659</f>
        <v>80713</v>
      </c>
      <c r="B3659" t="str">
        <f>Communes_HDF!B3659</f>
        <v>Saint-Quentin-en-Tourmont</v>
      </c>
      <c r="C3659" t="str">
        <f>_xlfn.XLOOKUP(A3659, INSEE_Communes!$A$2:$A$3783, INSEE_Communes!$F$2:$F$3783, "code introuvable")</f>
        <v>non publié</v>
      </c>
    </row>
    <row r="3660" spans="1:3">
      <c r="A3660" t="str">
        <f>Communes_HDF!A3660</f>
        <v>80714</v>
      </c>
      <c r="B3660" t="str">
        <f>Communes_HDF!B3660</f>
        <v>Saint-Quentin-la-Motte-Croix-au-Bailly</v>
      </c>
      <c r="C3660" t="str">
        <f>_xlfn.XLOOKUP(A3660, INSEE_Communes!$A$2:$A$3783, INSEE_Communes!$F$2:$F$3783, "code introuvable")</f>
        <v>non publié</v>
      </c>
    </row>
    <row r="3661" spans="1:3">
      <c r="A3661" t="str">
        <f>Communes_HDF!A3661</f>
        <v>80716</v>
      </c>
      <c r="B3661" t="str">
        <f>Communes_HDF!B3661</f>
        <v>Saint-Riquier</v>
      </c>
      <c r="C3661" t="str">
        <f>_xlfn.XLOOKUP(A3661, INSEE_Communes!$A$2:$A$3783, INSEE_Communes!$F$2:$F$3783, "code introuvable")</f>
        <v>non publié</v>
      </c>
    </row>
    <row r="3662" spans="1:3">
      <c r="A3662" t="str">
        <f>Communes_HDF!A3662</f>
        <v>80717</v>
      </c>
      <c r="B3662" t="str">
        <f>Communes_HDF!B3662</f>
        <v>Saint-Sauflieu</v>
      </c>
      <c r="C3662" t="str">
        <f>_xlfn.XLOOKUP(A3662, INSEE_Communes!$A$2:$A$3783, INSEE_Communes!$F$2:$F$3783, "code introuvable")</f>
        <v>non publié</v>
      </c>
    </row>
    <row r="3663" spans="1:3">
      <c r="A3663" t="str">
        <f>Communes_HDF!A3663</f>
        <v>80718</v>
      </c>
      <c r="B3663" t="str">
        <f>Communes_HDF!B3663</f>
        <v>Saint-Sauveur</v>
      </c>
      <c r="C3663" t="str">
        <f>_xlfn.XLOOKUP(A3663, INSEE_Communes!$A$2:$A$3783, INSEE_Communes!$F$2:$F$3783, "code introuvable")</f>
        <v>non publié</v>
      </c>
    </row>
    <row r="3664" spans="1:3">
      <c r="A3664" t="str">
        <f>Communes_HDF!A3664</f>
        <v>80722</v>
      </c>
      <c r="B3664" t="str">
        <f>Communes_HDF!B3664</f>
        <v>Saint-Vaast-en-Chaussée</v>
      </c>
      <c r="C3664" t="str">
        <f>_xlfn.XLOOKUP(A3664, INSEE_Communes!$A$2:$A$3783, INSEE_Communes!$F$2:$F$3783, "code introuvable")</f>
        <v>non publié</v>
      </c>
    </row>
    <row r="3665" spans="1:3">
      <c r="A3665" t="str">
        <f>Communes_HDF!A3665</f>
        <v>80721</v>
      </c>
      <c r="B3665" t="str">
        <f>Communes_HDF!B3665</f>
        <v>Saint-Valery-sur-Somme</v>
      </c>
      <c r="C3665" t="str">
        <f>_xlfn.XLOOKUP(A3665, INSEE_Communes!$A$2:$A$3783, INSEE_Communes!$F$2:$F$3783, "code introuvable")</f>
        <v>non publié</v>
      </c>
    </row>
    <row r="3666" spans="1:3">
      <c r="A3666" t="str">
        <f>Communes_HDF!A3666</f>
        <v>80719</v>
      </c>
      <c r="B3666" t="str">
        <f>Communes_HDF!B3666</f>
        <v>Sainte-Segrée</v>
      </c>
      <c r="C3666" t="str">
        <f>_xlfn.XLOOKUP(A3666, INSEE_Communes!$A$2:$A$3783, INSEE_Communes!$F$2:$F$3783, "code introuvable")</f>
        <v>non publié</v>
      </c>
    </row>
    <row r="3667" spans="1:3">
      <c r="A3667" t="str">
        <f>Communes_HDF!A3667</f>
        <v>80723</v>
      </c>
      <c r="B3667" t="str">
        <f>Communes_HDF!B3667</f>
        <v>Saisseval</v>
      </c>
      <c r="C3667" t="str">
        <f>_xlfn.XLOOKUP(A3667, INSEE_Communes!$A$2:$A$3783, INSEE_Communes!$F$2:$F$3783, "code introuvable")</f>
        <v>non publié</v>
      </c>
    </row>
    <row r="3668" spans="1:3">
      <c r="A3668" t="str">
        <f>Communes_HDF!A3668</f>
        <v>80724</v>
      </c>
      <c r="B3668" t="str">
        <f>Communes_HDF!B3668</f>
        <v>Saleux</v>
      </c>
      <c r="C3668">
        <f>_xlfn.XLOOKUP(A3668, INSEE_Communes!$A$2:$A$3783, INSEE_Communes!$F$2:$F$3783, "code introuvable")</f>
        <v>11</v>
      </c>
    </row>
    <row r="3669" spans="1:3">
      <c r="A3669" t="str">
        <f>Communes_HDF!A3669</f>
        <v>80725</v>
      </c>
      <c r="B3669" t="str">
        <f>Communes_HDF!B3669</f>
        <v>Salouël</v>
      </c>
      <c r="C3669">
        <f>_xlfn.XLOOKUP(A3669, INSEE_Communes!$A$2:$A$3783, INSEE_Communes!$F$2:$F$3783, "code introuvable")</f>
        <v>9</v>
      </c>
    </row>
    <row r="3670" spans="1:3">
      <c r="A3670" t="str">
        <f>Communes_HDF!A3670</f>
        <v>80726</v>
      </c>
      <c r="B3670" t="str">
        <f>Communes_HDF!B3670</f>
        <v>Sancourt</v>
      </c>
      <c r="C3670" t="str">
        <f>_xlfn.XLOOKUP(A3670, INSEE_Communes!$A$2:$A$3783, INSEE_Communes!$F$2:$F$3783, "code introuvable")</f>
        <v>non publié</v>
      </c>
    </row>
    <row r="3671" spans="1:3">
      <c r="A3671" t="str">
        <f>Communes_HDF!A3671</f>
        <v>80728</v>
      </c>
      <c r="B3671" t="str">
        <f>Communes_HDF!B3671</f>
        <v>Saulchoy-sous-Poix</v>
      </c>
      <c r="C3671" t="str">
        <f>_xlfn.XLOOKUP(A3671, INSEE_Communes!$A$2:$A$3783, INSEE_Communes!$F$2:$F$3783, "code introuvable")</f>
        <v>non publié</v>
      </c>
    </row>
    <row r="3672" spans="1:3">
      <c r="A3672" t="str">
        <f>Communes_HDF!A3672</f>
        <v>80729</v>
      </c>
      <c r="B3672" t="str">
        <f>Communes_HDF!B3672</f>
        <v>Sauvillers-Mongival</v>
      </c>
      <c r="C3672" t="str">
        <f>_xlfn.XLOOKUP(A3672, INSEE_Communes!$A$2:$A$3783, INSEE_Communes!$F$2:$F$3783, "code introuvable")</f>
        <v>non publié</v>
      </c>
    </row>
    <row r="3673" spans="1:3">
      <c r="A3673" t="str">
        <f>Communes_HDF!A3673</f>
        <v>80730</v>
      </c>
      <c r="B3673" t="str">
        <f>Communes_HDF!B3673</f>
        <v>Saveuse</v>
      </c>
      <c r="C3673" t="str">
        <f>_xlfn.XLOOKUP(A3673, INSEE_Communes!$A$2:$A$3783, INSEE_Communes!$F$2:$F$3783, "code introuvable")</f>
        <v>non publié</v>
      </c>
    </row>
    <row r="3674" spans="1:3">
      <c r="A3674" t="str">
        <f>Communes_HDF!A3674</f>
        <v>80732</v>
      </c>
      <c r="B3674" t="str">
        <f>Communes_HDF!B3674</f>
        <v>Senarpont</v>
      </c>
      <c r="C3674" t="str">
        <f>_xlfn.XLOOKUP(A3674, INSEE_Communes!$A$2:$A$3783, INSEE_Communes!$F$2:$F$3783, "code introuvable")</f>
        <v>non publié</v>
      </c>
    </row>
    <row r="3675" spans="1:3">
      <c r="A3675" t="str">
        <f>Communes_HDF!A3675</f>
        <v>80733</v>
      </c>
      <c r="B3675" t="str">
        <f>Communes_HDF!B3675</f>
        <v>Senlis-le-Sec</v>
      </c>
      <c r="C3675" t="str">
        <f>_xlfn.XLOOKUP(A3675, INSEE_Communes!$A$2:$A$3783, INSEE_Communes!$F$2:$F$3783, "code introuvable")</f>
        <v>non publié</v>
      </c>
    </row>
    <row r="3676" spans="1:3">
      <c r="A3676" t="str">
        <f>Communes_HDF!A3676</f>
        <v>80734</v>
      </c>
      <c r="B3676" t="str">
        <f>Communes_HDF!B3676</f>
        <v>Sentelie</v>
      </c>
      <c r="C3676" t="str">
        <f>_xlfn.XLOOKUP(A3676, INSEE_Communes!$A$2:$A$3783, INSEE_Communes!$F$2:$F$3783, "code introuvable")</f>
        <v>non publié</v>
      </c>
    </row>
    <row r="3677" spans="1:3">
      <c r="A3677" t="str">
        <f>Communes_HDF!A3677</f>
        <v>80735</v>
      </c>
      <c r="B3677" t="str">
        <f>Communes_HDF!B3677</f>
        <v>Seux</v>
      </c>
      <c r="C3677" t="str">
        <f>_xlfn.XLOOKUP(A3677, INSEE_Communes!$A$2:$A$3783, INSEE_Communes!$F$2:$F$3783, "code introuvable")</f>
        <v>non publié</v>
      </c>
    </row>
    <row r="3678" spans="1:3">
      <c r="A3678" t="str">
        <f>Communes_HDF!A3678</f>
        <v>80737</v>
      </c>
      <c r="B3678" t="str">
        <f>Communes_HDF!B3678</f>
        <v>Sorel</v>
      </c>
      <c r="C3678" t="str">
        <f>_xlfn.XLOOKUP(A3678, INSEE_Communes!$A$2:$A$3783, INSEE_Communes!$F$2:$F$3783, "code introuvable")</f>
        <v>non publié</v>
      </c>
    </row>
    <row r="3679" spans="1:3">
      <c r="A3679" t="str">
        <f>Communes_HDF!A3679</f>
        <v>80736</v>
      </c>
      <c r="B3679" t="str">
        <f>Communes_HDF!B3679</f>
        <v>Sorel-en-Vimeu</v>
      </c>
      <c r="C3679" t="str">
        <f>_xlfn.XLOOKUP(A3679, INSEE_Communes!$A$2:$A$3783, INSEE_Communes!$F$2:$F$3783, "code introuvable")</f>
        <v>non publié</v>
      </c>
    </row>
    <row r="3680" spans="1:3">
      <c r="A3680" t="str">
        <f>Communes_HDF!A3680</f>
        <v>80738</v>
      </c>
      <c r="B3680" t="str">
        <f>Communes_HDF!B3680</f>
        <v>Soues</v>
      </c>
      <c r="C3680" t="str">
        <f>_xlfn.XLOOKUP(A3680, INSEE_Communes!$A$2:$A$3783, INSEE_Communes!$F$2:$F$3783, "code introuvable")</f>
        <v>non publié</v>
      </c>
    </row>
    <row r="3681" spans="1:3">
      <c r="A3681" t="str">
        <f>Communes_HDF!A3681</f>
        <v>80740</v>
      </c>
      <c r="B3681" t="str">
        <f>Communes_HDF!B3681</f>
        <v>Sourdon</v>
      </c>
      <c r="C3681" t="str">
        <f>_xlfn.XLOOKUP(A3681, INSEE_Communes!$A$2:$A$3783, INSEE_Communes!$F$2:$F$3783, "code introuvable")</f>
        <v>non publié</v>
      </c>
    </row>
    <row r="3682" spans="1:3">
      <c r="A3682" t="str">
        <f>Communes_HDF!A3682</f>
        <v>80741</v>
      </c>
      <c r="B3682" t="str">
        <f>Communes_HDF!B3682</f>
        <v>Soyécourt</v>
      </c>
      <c r="C3682" t="str">
        <f>_xlfn.XLOOKUP(A3682, INSEE_Communes!$A$2:$A$3783, INSEE_Communes!$F$2:$F$3783, "code introuvable")</f>
        <v>non publié</v>
      </c>
    </row>
    <row r="3683" spans="1:3">
      <c r="A3683" t="str">
        <f>Communes_HDF!A3683</f>
        <v>80742</v>
      </c>
      <c r="B3683" t="str">
        <f>Communes_HDF!B3683</f>
        <v>Surcamps</v>
      </c>
      <c r="C3683" t="str">
        <f>_xlfn.XLOOKUP(A3683, INSEE_Communes!$A$2:$A$3783, INSEE_Communes!$F$2:$F$3783, "code introuvable")</f>
        <v>non publié</v>
      </c>
    </row>
    <row r="3684" spans="1:3">
      <c r="A3684" t="str">
        <f>Communes_HDF!A3684</f>
        <v>80743</v>
      </c>
      <c r="B3684" t="str">
        <f>Communes_HDF!B3684</f>
        <v>Suzanne</v>
      </c>
      <c r="C3684" t="str">
        <f>_xlfn.XLOOKUP(A3684, INSEE_Communes!$A$2:$A$3783, INSEE_Communes!$F$2:$F$3783, "code introuvable")</f>
        <v>non publié</v>
      </c>
    </row>
    <row r="3685" spans="1:3">
      <c r="A3685" t="str">
        <f>Communes_HDF!A3685</f>
        <v>80744</v>
      </c>
      <c r="B3685" t="str">
        <f>Communes_HDF!B3685</f>
        <v>Tailly</v>
      </c>
      <c r="C3685" t="str">
        <f>_xlfn.XLOOKUP(A3685, INSEE_Communes!$A$2:$A$3783, INSEE_Communes!$F$2:$F$3783, "code introuvable")</f>
        <v>non publié</v>
      </c>
    </row>
    <row r="3686" spans="1:3">
      <c r="A3686" t="str">
        <f>Communes_HDF!A3686</f>
        <v>80746</v>
      </c>
      <c r="B3686" t="str">
        <f>Communes_HDF!B3686</f>
        <v>Talmas</v>
      </c>
      <c r="C3686" t="str">
        <f>_xlfn.XLOOKUP(A3686, INSEE_Communes!$A$2:$A$3783, INSEE_Communes!$F$2:$F$3783, "code introuvable")</f>
        <v>non publié</v>
      </c>
    </row>
    <row r="3687" spans="1:3">
      <c r="A3687" t="str">
        <f>Communes_HDF!A3687</f>
        <v>80747</v>
      </c>
      <c r="B3687" t="str">
        <f>Communes_HDF!B3687</f>
        <v>Templeux-la-Fosse</v>
      </c>
      <c r="C3687" t="str">
        <f>_xlfn.XLOOKUP(A3687, INSEE_Communes!$A$2:$A$3783, INSEE_Communes!$F$2:$F$3783, "code introuvable")</f>
        <v>non publié</v>
      </c>
    </row>
    <row r="3688" spans="1:3">
      <c r="A3688" t="str">
        <f>Communes_HDF!A3688</f>
        <v>80748</v>
      </c>
      <c r="B3688" t="str">
        <f>Communes_HDF!B3688</f>
        <v>Templeux-le-Guérard</v>
      </c>
      <c r="C3688" t="str">
        <f>_xlfn.XLOOKUP(A3688, INSEE_Communes!$A$2:$A$3783, INSEE_Communes!$F$2:$F$3783, "code introuvable")</f>
        <v>non publié</v>
      </c>
    </row>
    <row r="3689" spans="1:3">
      <c r="A3689" t="str">
        <f>Communes_HDF!A3689</f>
        <v>80749</v>
      </c>
      <c r="B3689" t="str">
        <f>Communes_HDF!B3689</f>
        <v>Terramesnil</v>
      </c>
      <c r="C3689" t="str">
        <f>_xlfn.XLOOKUP(A3689, INSEE_Communes!$A$2:$A$3783, INSEE_Communes!$F$2:$F$3783, "code introuvable")</f>
        <v>non publié</v>
      </c>
    </row>
    <row r="3690" spans="1:3">
      <c r="A3690" t="str">
        <f>Communes_HDF!A3690</f>
        <v>80750</v>
      </c>
      <c r="B3690" t="str">
        <f>Communes_HDF!B3690</f>
        <v>Tertry</v>
      </c>
      <c r="C3690" t="str">
        <f>_xlfn.XLOOKUP(A3690, INSEE_Communes!$A$2:$A$3783, INSEE_Communes!$F$2:$F$3783, "code introuvable")</f>
        <v>non publié</v>
      </c>
    </row>
    <row r="3691" spans="1:3">
      <c r="A3691" t="str">
        <f>Communes_HDF!A3691</f>
        <v>80751</v>
      </c>
      <c r="B3691" t="str">
        <f>Communes_HDF!B3691</f>
        <v>Thennes</v>
      </c>
      <c r="C3691" t="str">
        <f>_xlfn.XLOOKUP(A3691, INSEE_Communes!$A$2:$A$3783, INSEE_Communes!$F$2:$F$3783, "code introuvable")</f>
        <v>non publié</v>
      </c>
    </row>
    <row r="3692" spans="1:3">
      <c r="A3692" t="str">
        <f>Communes_HDF!A3692</f>
        <v>80753</v>
      </c>
      <c r="B3692" t="str">
        <f>Communes_HDF!B3692</f>
        <v>Thiepval</v>
      </c>
      <c r="C3692" t="str">
        <f>_xlfn.XLOOKUP(A3692, INSEE_Communes!$A$2:$A$3783, INSEE_Communes!$F$2:$F$3783, "code introuvable")</f>
        <v>non publié</v>
      </c>
    </row>
    <row r="3693" spans="1:3">
      <c r="A3693" t="str">
        <f>Communes_HDF!A3693</f>
        <v>80754</v>
      </c>
      <c r="B3693" t="str">
        <f>Communes_HDF!B3693</f>
        <v>Thieulloy-l'Abbaye</v>
      </c>
      <c r="C3693" t="str">
        <f>_xlfn.XLOOKUP(A3693, INSEE_Communes!$A$2:$A$3783, INSEE_Communes!$F$2:$F$3783, "code introuvable")</f>
        <v>non publié</v>
      </c>
    </row>
    <row r="3694" spans="1:3">
      <c r="A3694" t="str">
        <f>Communes_HDF!A3694</f>
        <v>80755</v>
      </c>
      <c r="B3694" t="str">
        <f>Communes_HDF!B3694</f>
        <v>Thieulloy-la-Ville</v>
      </c>
      <c r="C3694" t="str">
        <f>_xlfn.XLOOKUP(A3694, INSEE_Communes!$A$2:$A$3783, INSEE_Communes!$F$2:$F$3783, "code introuvable")</f>
        <v>non publié</v>
      </c>
    </row>
    <row r="3695" spans="1:3">
      <c r="A3695" t="str">
        <f>Communes_HDF!A3695</f>
        <v>80756</v>
      </c>
      <c r="B3695" t="str">
        <f>Communes_HDF!B3695</f>
        <v>Thièvres</v>
      </c>
      <c r="C3695" t="str">
        <f>_xlfn.XLOOKUP(A3695, INSEE_Communes!$A$2:$A$3783, INSEE_Communes!$F$2:$F$3783, "code introuvable")</f>
        <v>non publié</v>
      </c>
    </row>
    <row r="3696" spans="1:3">
      <c r="A3696" t="str">
        <f>Communes_HDF!A3696</f>
        <v>80757</v>
      </c>
      <c r="B3696" t="str">
        <f>Communes_HDF!B3696</f>
        <v>Thoix</v>
      </c>
      <c r="C3696" t="str">
        <f>_xlfn.XLOOKUP(A3696, INSEE_Communes!$A$2:$A$3783, INSEE_Communes!$F$2:$F$3783, "code introuvable")</f>
        <v>non publié</v>
      </c>
    </row>
    <row r="3697" spans="1:3">
      <c r="A3697" t="str">
        <f>Communes_HDF!A3697</f>
        <v>80758</v>
      </c>
      <c r="B3697" t="str">
        <f>Communes_HDF!B3697</f>
        <v>Thory</v>
      </c>
      <c r="C3697" t="str">
        <f>_xlfn.XLOOKUP(A3697, INSEE_Communes!$A$2:$A$3783, INSEE_Communes!$F$2:$F$3783, "code introuvable")</f>
        <v>non publié</v>
      </c>
    </row>
    <row r="3698" spans="1:3">
      <c r="A3698" t="str">
        <f>Communes_HDF!A3698</f>
        <v>80752</v>
      </c>
      <c r="B3698" t="str">
        <f>Communes_HDF!B3698</f>
        <v>Thézy-Glimont</v>
      </c>
      <c r="C3698" t="str">
        <f>_xlfn.XLOOKUP(A3698, INSEE_Communes!$A$2:$A$3783, INSEE_Communes!$F$2:$F$3783, "code introuvable")</f>
        <v>non publié</v>
      </c>
    </row>
    <row r="3699" spans="1:3">
      <c r="A3699" t="str">
        <f>Communes_HDF!A3699</f>
        <v>80759</v>
      </c>
      <c r="B3699" t="str">
        <f>Communes_HDF!B3699</f>
        <v>Tilloloy</v>
      </c>
      <c r="C3699" t="str">
        <f>_xlfn.XLOOKUP(A3699, INSEE_Communes!$A$2:$A$3783, INSEE_Communes!$F$2:$F$3783, "code introuvable")</f>
        <v>non publié</v>
      </c>
    </row>
    <row r="3700" spans="1:3">
      <c r="A3700" t="str">
        <f>Communes_HDF!A3700</f>
        <v>80760</v>
      </c>
      <c r="B3700" t="str">
        <f>Communes_HDF!B3700</f>
        <v>Tilloy-Floriville</v>
      </c>
      <c r="C3700" t="str">
        <f>_xlfn.XLOOKUP(A3700, INSEE_Communes!$A$2:$A$3783, INSEE_Communes!$F$2:$F$3783, "code introuvable")</f>
        <v>non publié</v>
      </c>
    </row>
    <row r="3701" spans="1:3">
      <c r="A3701" t="str">
        <f>Communes_HDF!A3701</f>
        <v>80762</v>
      </c>
      <c r="B3701" t="str">
        <f>Communes_HDF!B3701</f>
        <v>Tincourt-Boucly</v>
      </c>
      <c r="C3701" t="str">
        <f>_xlfn.XLOOKUP(A3701, INSEE_Communes!$A$2:$A$3783, INSEE_Communes!$F$2:$F$3783, "code introuvable")</f>
        <v>non publié</v>
      </c>
    </row>
    <row r="3702" spans="1:3">
      <c r="A3702" t="str">
        <f>Communes_HDF!A3702</f>
        <v>80765</v>
      </c>
      <c r="B3702" t="str">
        <f>Communes_HDF!B3702</f>
        <v>Tours-en-Vimeu</v>
      </c>
      <c r="C3702" t="str">
        <f>_xlfn.XLOOKUP(A3702, INSEE_Communes!$A$2:$A$3783, INSEE_Communes!$F$2:$F$3783, "code introuvable")</f>
        <v>non publié</v>
      </c>
    </row>
    <row r="3703" spans="1:3">
      <c r="A3703" t="str">
        <f>Communes_HDF!A3703</f>
        <v>80766</v>
      </c>
      <c r="B3703" t="str">
        <f>Communes_HDF!B3703</f>
        <v>Toutencourt</v>
      </c>
      <c r="C3703" t="str">
        <f>_xlfn.XLOOKUP(A3703, INSEE_Communes!$A$2:$A$3783, INSEE_Communes!$F$2:$F$3783, "code introuvable")</f>
        <v>non publié</v>
      </c>
    </row>
    <row r="3704" spans="1:3">
      <c r="A3704" t="str">
        <f>Communes_HDF!A3704</f>
        <v>80769</v>
      </c>
      <c r="B3704" t="str">
        <f>Communes_HDF!B3704</f>
        <v>Treux</v>
      </c>
      <c r="C3704" t="str">
        <f>_xlfn.XLOOKUP(A3704, INSEE_Communes!$A$2:$A$3783, INSEE_Communes!$F$2:$F$3783, "code introuvable")</f>
        <v>non publié</v>
      </c>
    </row>
    <row r="3705" spans="1:3">
      <c r="A3705" t="str">
        <f>Communes_HDF!A3705</f>
        <v>80625</v>
      </c>
      <c r="B3705" t="str">
        <f>Communes_HDF!B3705</f>
        <v>Trois-Rivières</v>
      </c>
      <c r="C3705" t="str">
        <f>_xlfn.XLOOKUP(A3705, INSEE_Communes!$A$2:$A$3783, INSEE_Communes!$F$2:$F$3783, "code introuvable")</f>
        <v>non publié</v>
      </c>
    </row>
    <row r="3706" spans="1:3">
      <c r="A3706" t="str">
        <f>Communes_HDF!A3706</f>
        <v>80770</v>
      </c>
      <c r="B3706" t="str">
        <f>Communes_HDF!B3706</f>
        <v>Tully</v>
      </c>
      <c r="C3706" t="str">
        <f>_xlfn.XLOOKUP(A3706, INSEE_Communes!$A$2:$A$3783, INSEE_Communes!$F$2:$F$3783, "code introuvable")</f>
        <v>non publié</v>
      </c>
    </row>
    <row r="3707" spans="1:3">
      <c r="A3707" t="str">
        <f>Communes_HDF!A3707</f>
        <v>80764</v>
      </c>
      <c r="B3707" t="str">
        <f>Communes_HDF!B3707</f>
        <v>Tœufles</v>
      </c>
      <c r="C3707" t="str">
        <f>_xlfn.XLOOKUP(A3707, INSEE_Communes!$A$2:$A$3783, INSEE_Communes!$F$2:$F$3783, "code introuvable")</f>
        <v>non publié</v>
      </c>
    </row>
    <row r="3708" spans="1:3">
      <c r="A3708" t="str">
        <f>Communes_HDF!A3708</f>
        <v>80771</v>
      </c>
      <c r="B3708" t="str">
        <f>Communes_HDF!B3708</f>
        <v>Ugny-l'Équipée</v>
      </c>
      <c r="C3708" t="str">
        <f>_xlfn.XLOOKUP(A3708, INSEE_Communes!$A$2:$A$3783, INSEE_Communes!$F$2:$F$3783, "code introuvable")</f>
        <v>non publié</v>
      </c>
    </row>
    <row r="3709" spans="1:3">
      <c r="A3709" t="str">
        <f>Communes_HDF!A3709</f>
        <v>80773</v>
      </c>
      <c r="B3709" t="str">
        <f>Communes_HDF!B3709</f>
        <v>Vadencourt</v>
      </c>
      <c r="C3709" t="str">
        <f>_xlfn.XLOOKUP(A3709, INSEE_Communes!$A$2:$A$3783, INSEE_Communes!$F$2:$F$3783, "code introuvable")</f>
        <v>non publié</v>
      </c>
    </row>
    <row r="3710" spans="1:3">
      <c r="A3710" t="str">
        <f>Communes_HDF!A3710</f>
        <v>80774</v>
      </c>
      <c r="B3710" t="str">
        <f>Communes_HDF!B3710</f>
        <v>Vaire-sous-Corbie</v>
      </c>
      <c r="C3710" t="str">
        <f>_xlfn.XLOOKUP(A3710, INSEE_Communes!$A$2:$A$3783, INSEE_Communes!$F$2:$F$3783, "code introuvable")</f>
        <v>non publié</v>
      </c>
    </row>
    <row r="3711" spans="1:3">
      <c r="A3711" t="str">
        <f>Communes_HDF!A3711</f>
        <v>80775</v>
      </c>
      <c r="B3711" t="str">
        <f>Communes_HDF!B3711</f>
        <v>Valines</v>
      </c>
      <c r="C3711" t="str">
        <f>_xlfn.XLOOKUP(A3711, INSEE_Communes!$A$2:$A$3783, INSEE_Communes!$F$2:$F$3783, "code introuvable")</f>
        <v>non publié</v>
      </c>
    </row>
    <row r="3712" spans="1:3">
      <c r="A3712" t="str">
        <f>Communes_HDF!A3712</f>
        <v>80776</v>
      </c>
      <c r="B3712" t="str">
        <f>Communes_HDF!B3712</f>
        <v>Varennes</v>
      </c>
      <c r="C3712" t="str">
        <f>_xlfn.XLOOKUP(A3712, INSEE_Communes!$A$2:$A$3783, INSEE_Communes!$F$2:$F$3783, "code introuvable")</f>
        <v>non publié</v>
      </c>
    </row>
    <row r="3713" spans="1:3">
      <c r="A3713" t="str">
        <f>Communes_HDF!A3713</f>
        <v>80779</v>
      </c>
      <c r="B3713" t="str">
        <f>Communes_HDF!B3713</f>
        <v>Vauchelles-les-Quesnoy</v>
      </c>
      <c r="C3713" t="str">
        <f>_xlfn.XLOOKUP(A3713, INSEE_Communes!$A$2:$A$3783, INSEE_Communes!$F$2:$F$3783, "code introuvable")</f>
        <v>non publié</v>
      </c>
    </row>
    <row r="3714" spans="1:3">
      <c r="A3714" t="str">
        <f>Communes_HDF!A3714</f>
        <v>80777</v>
      </c>
      <c r="B3714" t="str">
        <f>Communes_HDF!B3714</f>
        <v>Vauchelles-lès-Authie</v>
      </c>
      <c r="C3714" t="str">
        <f>_xlfn.XLOOKUP(A3714, INSEE_Communes!$A$2:$A$3783, INSEE_Communes!$F$2:$F$3783, "code introuvable")</f>
        <v>non publié</v>
      </c>
    </row>
    <row r="3715" spans="1:3">
      <c r="A3715" t="str">
        <f>Communes_HDF!A3715</f>
        <v>80778</v>
      </c>
      <c r="B3715" t="str">
        <f>Communes_HDF!B3715</f>
        <v>Vauchelles-lès-Domart</v>
      </c>
      <c r="C3715" t="str">
        <f>_xlfn.XLOOKUP(A3715, INSEE_Communes!$A$2:$A$3783, INSEE_Communes!$F$2:$F$3783, "code introuvable")</f>
        <v>non publié</v>
      </c>
    </row>
    <row r="3716" spans="1:3">
      <c r="A3716" t="str">
        <f>Communes_HDF!A3716</f>
        <v>80780</v>
      </c>
      <c r="B3716" t="str">
        <f>Communes_HDF!B3716</f>
        <v>Vaudricourt</v>
      </c>
      <c r="C3716" t="str">
        <f>_xlfn.XLOOKUP(A3716, INSEE_Communes!$A$2:$A$3783, INSEE_Communes!$F$2:$F$3783, "code introuvable")</f>
        <v>non publié</v>
      </c>
    </row>
    <row r="3717" spans="1:3">
      <c r="A3717" t="str">
        <f>Communes_HDF!A3717</f>
        <v>80781</v>
      </c>
      <c r="B3717" t="str">
        <f>Communes_HDF!B3717</f>
        <v>Vauvillers</v>
      </c>
      <c r="C3717" t="str">
        <f>_xlfn.XLOOKUP(A3717, INSEE_Communes!$A$2:$A$3783, INSEE_Communes!$F$2:$F$3783, "code introuvable")</f>
        <v>non publié</v>
      </c>
    </row>
    <row r="3718" spans="1:3">
      <c r="A3718" t="str">
        <f>Communes_HDF!A3718</f>
        <v>80783</v>
      </c>
      <c r="B3718" t="str">
        <f>Communes_HDF!B3718</f>
        <v>Vaux-Marquenneville</v>
      </c>
      <c r="C3718" t="str">
        <f>_xlfn.XLOOKUP(A3718, INSEE_Communes!$A$2:$A$3783, INSEE_Communes!$F$2:$F$3783, "code introuvable")</f>
        <v>non publié</v>
      </c>
    </row>
    <row r="3719" spans="1:3">
      <c r="A3719" t="str">
        <f>Communes_HDF!A3719</f>
        <v>80782</v>
      </c>
      <c r="B3719" t="str">
        <f>Communes_HDF!B3719</f>
        <v>Vaux-en-Amiénois</v>
      </c>
      <c r="C3719" t="str">
        <f>_xlfn.XLOOKUP(A3719, INSEE_Communes!$A$2:$A$3783, INSEE_Communes!$F$2:$F$3783, "code introuvable")</f>
        <v>non publié</v>
      </c>
    </row>
    <row r="3720" spans="1:3">
      <c r="A3720" t="str">
        <f>Communes_HDF!A3720</f>
        <v>80784</v>
      </c>
      <c r="B3720" t="str">
        <f>Communes_HDF!B3720</f>
        <v>Vaux-sur-Somme</v>
      </c>
      <c r="C3720" t="str">
        <f>_xlfn.XLOOKUP(A3720, INSEE_Communes!$A$2:$A$3783, INSEE_Communes!$F$2:$F$3783, "code introuvable")</f>
        <v>non publié</v>
      </c>
    </row>
    <row r="3721" spans="1:3">
      <c r="A3721" t="str">
        <f>Communes_HDF!A3721</f>
        <v>80785</v>
      </c>
      <c r="B3721" t="str">
        <f>Communes_HDF!B3721</f>
        <v>Vecquemont</v>
      </c>
      <c r="C3721" t="str">
        <f>_xlfn.XLOOKUP(A3721, INSEE_Communes!$A$2:$A$3783, INSEE_Communes!$F$2:$F$3783, "code introuvable")</f>
        <v>non publié</v>
      </c>
    </row>
    <row r="3722" spans="1:3">
      <c r="A3722" t="str">
        <f>Communes_HDF!A3722</f>
        <v>80786</v>
      </c>
      <c r="B3722" t="str">
        <f>Communes_HDF!B3722</f>
        <v>Velennes</v>
      </c>
      <c r="C3722" t="str">
        <f>_xlfn.XLOOKUP(A3722, INSEE_Communes!$A$2:$A$3783, INSEE_Communes!$F$2:$F$3783, "code introuvable")</f>
        <v>non publié</v>
      </c>
    </row>
    <row r="3723" spans="1:3">
      <c r="A3723" t="str">
        <f>Communes_HDF!A3723</f>
        <v>80787</v>
      </c>
      <c r="B3723" t="str">
        <f>Communes_HDF!B3723</f>
        <v>Vercourt</v>
      </c>
      <c r="C3723" t="str">
        <f>_xlfn.XLOOKUP(A3723, INSEE_Communes!$A$2:$A$3783, INSEE_Communes!$F$2:$F$3783, "code introuvable")</f>
        <v>non publié</v>
      </c>
    </row>
    <row r="3724" spans="1:3">
      <c r="A3724" t="str">
        <f>Communes_HDF!A3724</f>
        <v>80788</v>
      </c>
      <c r="B3724" t="str">
        <f>Communes_HDF!B3724</f>
        <v>Vergies</v>
      </c>
      <c r="C3724" t="str">
        <f>_xlfn.XLOOKUP(A3724, INSEE_Communes!$A$2:$A$3783, INSEE_Communes!$F$2:$F$3783, "code introuvable")</f>
        <v>non publié</v>
      </c>
    </row>
    <row r="3725" spans="1:3">
      <c r="A3725" t="str">
        <f>Communes_HDF!A3725</f>
        <v>80789</v>
      </c>
      <c r="B3725" t="str">
        <f>Communes_HDF!B3725</f>
        <v>Vermandovillers</v>
      </c>
      <c r="C3725" t="str">
        <f>_xlfn.XLOOKUP(A3725, INSEE_Communes!$A$2:$A$3783, INSEE_Communes!$F$2:$F$3783, "code introuvable")</f>
        <v>non publié</v>
      </c>
    </row>
    <row r="3726" spans="1:3">
      <c r="A3726" t="str">
        <f>Communes_HDF!A3726</f>
        <v>80790</v>
      </c>
      <c r="B3726" t="str">
        <f>Communes_HDF!B3726</f>
        <v>Verpillières</v>
      </c>
      <c r="C3726" t="str">
        <f>_xlfn.XLOOKUP(A3726, INSEE_Communes!$A$2:$A$3783, INSEE_Communes!$F$2:$F$3783, "code introuvable")</f>
        <v>non publié</v>
      </c>
    </row>
    <row r="3727" spans="1:3">
      <c r="A3727" t="str">
        <f>Communes_HDF!A3727</f>
        <v>80791</v>
      </c>
      <c r="B3727" t="str">
        <f>Communes_HDF!B3727</f>
        <v>Vers-sur-Selle</v>
      </c>
      <c r="C3727" t="str">
        <f>_xlfn.XLOOKUP(A3727, INSEE_Communes!$A$2:$A$3783, INSEE_Communes!$F$2:$F$3783, "code introuvable")</f>
        <v>non publié</v>
      </c>
    </row>
    <row r="3728" spans="1:3">
      <c r="A3728" t="str">
        <f>Communes_HDF!A3728</f>
        <v>80793</v>
      </c>
      <c r="B3728" t="str">
        <f>Communes_HDF!B3728</f>
        <v>Vignacourt</v>
      </c>
      <c r="C3728">
        <f>_xlfn.XLOOKUP(A3728, INSEE_Communes!$A$2:$A$3783, INSEE_Communes!$F$2:$F$3783, "code introuvable")</f>
        <v>8</v>
      </c>
    </row>
    <row r="3729" spans="1:3">
      <c r="A3729" t="str">
        <f>Communes_HDF!A3729</f>
        <v>80795</v>
      </c>
      <c r="B3729" t="str">
        <f>Communes_HDF!B3729</f>
        <v>Ville-le-Marclet</v>
      </c>
      <c r="C3729" t="str">
        <f>_xlfn.XLOOKUP(A3729, INSEE_Communes!$A$2:$A$3783, INSEE_Communes!$F$2:$F$3783, "code introuvable")</f>
        <v>non publié</v>
      </c>
    </row>
    <row r="3730" spans="1:3">
      <c r="A3730" t="str">
        <f>Communes_HDF!A3730</f>
        <v>80807</v>
      </c>
      <c r="B3730" t="str">
        <f>Communes_HDF!B3730</f>
        <v>Ville-sur-Ancre</v>
      </c>
      <c r="C3730" t="str">
        <f>_xlfn.XLOOKUP(A3730, INSEE_Communes!$A$2:$A$3783, INSEE_Communes!$F$2:$F$3783, "code introuvable")</f>
        <v>non publié</v>
      </c>
    </row>
    <row r="3731" spans="1:3">
      <c r="A3731" t="str">
        <f>Communes_HDF!A3731</f>
        <v>80794</v>
      </c>
      <c r="B3731" t="str">
        <f>Communes_HDF!B3731</f>
        <v>Villecourt</v>
      </c>
      <c r="C3731" t="str">
        <f>_xlfn.XLOOKUP(A3731, INSEE_Communes!$A$2:$A$3783, INSEE_Communes!$F$2:$F$3783, "code introuvable")</f>
        <v>non publié</v>
      </c>
    </row>
    <row r="3732" spans="1:3">
      <c r="A3732" t="str">
        <f>Communes_HDF!A3732</f>
        <v>80796</v>
      </c>
      <c r="B3732" t="str">
        <f>Communes_HDF!B3732</f>
        <v>Villeroy</v>
      </c>
      <c r="C3732" t="str">
        <f>_xlfn.XLOOKUP(A3732, INSEE_Communes!$A$2:$A$3783, INSEE_Communes!$F$2:$F$3783, "code introuvable")</f>
        <v>non publié</v>
      </c>
    </row>
    <row r="3733" spans="1:3">
      <c r="A3733" t="str">
        <f>Communes_HDF!A3733</f>
        <v>80798</v>
      </c>
      <c r="B3733" t="str">
        <f>Communes_HDF!B3733</f>
        <v>Villers-Bocage</v>
      </c>
      <c r="C3733" t="str">
        <f>_xlfn.XLOOKUP(A3733, INSEE_Communes!$A$2:$A$3783, INSEE_Communes!$F$2:$F$3783, "code introuvable")</f>
        <v>non publié</v>
      </c>
    </row>
    <row r="3734" spans="1:3">
      <c r="A3734" t="str">
        <f>Communes_HDF!A3734</f>
        <v>80799</v>
      </c>
      <c r="B3734" t="str">
        <f>Communes_HDF!B3734</f>
        <v>Villers-Bretonneux</v>
      </c>
      <c r="C3734">
        <f>_xlfn.XLOOKUP(A3734, INSEE_Communes!$A$2:$A$3783, INSEE_Communes!$F$2:$F$3783, "code introuvable")</f>
        <v>8</v>
      </c>
    </row>
    <row r="3735" spans="1:3">
      <c r="A3735" t="str">
        <f>Communes_HDF!A3735</f>
        <v>80800</v>
      </c>
      <c r="B3735" t="str">
        <f>Communes_HDF!B3735</f>
        <v>Villers-Campsart</v>
      </c>
      <c r="C3735" t="str">
        <f>_xlfn.XLOOKUP(A3735, INSEE_Communes!$A$2:$A$3783, INSEE_Communes!$F$2:$F$3783, "code introuvable")</f>
        <v>non publié</v>
      </c>
    </row>
    <row r="3736" spans="1:3">
      <c r="A3736" t="str">
        <f>Communes_HDF!A3736</f>
        <v>80801</v>
      </c>
      <c r="B3736" t="str">
        <f>Communes_HDF!B3736</f>
        <v>Villers-Carbonnel</v>
      </c>
      <c r="C3736" t="str">
        <f>_xlfn.XLOOKUP(A3736, INSEE_Communes!$A$2:$A$3783, INSEE_Communes!$F$2:$F$3783, "code introuvable")</f>
        <v>non publié</v>
      </c>
    </row>
    <row r="3737" spans="1:3">
      <c r="A3737" t="str">
        <f>Communes_HDF!A3737</f>
        <v>80802</v>
      </c>
      <c r="B3737" t="str">
        <f>Communes_HDF!B3737</f>
        <v>Villers-Faucon</v>
      </c>
      <c r="C3737" t="str">
        <f>_xlfn.XLOOKUP(A3737, INSEE_Communes!$A$2:$A$3783, INSEE_Communes!$F$2:$F$3783, "code introuvable")</f>
        <v>non publié</v>
      </c>
    </row>
    <row r="3738" spans="1:3">
      <c r="A3738" t="str">
        <f>Communes_HDF!A3738</f>
        <v>80805</v>
      </c>
      <c r="B3738" t="str">
        <f>Communes_HDF!B3738</f>
        <v>Villers-Tournelle</v>
      </c>
      <c r="C3738" t="str">
        <f>_xlfn.XLOOKUP(A3738, INSEE_Communes!$A$2:$A$3783, INSEE_Communes!$F$2:$F$3783, "code introuvable")</f>
        <v>non publié</v>
      </c>
    </row>
    <row r="3739" spans="1:3">
      <c r="A3739" t="str">
        <f>Communes_HDF!A3739</f>
        <v>80797</v>
      </c>
      <c r="B3739" t="str">
        <f>Communes_HDF!B3739</f>
        <v>Villers-aux-Érables</v>
      </c>
      <c r="C3739" t="str">
        <f>_xlfn.XLOOKUP(A3739, INSEE_Communes!$A$2:$A$3783, INSEE_Communes!$F$2:$F$3783, "code introuvable")</f>
        <v>non publié</v>
      </c>
    </row>
    <row r="3740" spans="1:3">
      <c r="A3740" t="str">
        <f>Communes_HDF!A3740</f>
        <v>80803</v>
      </c>
      <c r="B3740" t="str">
        <f>Communes_HDF!B3740</f>
        <v>Villers-lès-Roye</v>
      </c>
      <c r="C3740" t="str">
        <f>_xlfn.XLOOKUP(A3740, INSEE_Communes!$A$2:$A$3783, INSEE_Communes!$F$2:$F$3783, "code introuvable")</f>
        <v>non publié</v>
      </c>
    </row>
    <row r="3741" spans="1:3">
      <c r="A3741" t="str">
        <f>Communes_HDF!A3741</f>
        <v>80804</v>
      </c>
      <c r="B3741" t="str">
        <f>Communes_HDF!B3741</f>
        <v>Villers-sous-Ailly</v>
      </c>
      <c r="C3741" t="str">
        <f>_xlfn.XLOOKUP(A3741, INSEE_Communes!$A$2:$A$3783, INSEE_Communes!$F$2:$F$3783, "code introuvable")</f>
        <v>non publié</v>
      </c>
    </row>
    <row r="3742" spans="1:3">
      <c r="A3742" t="str">
        <f>Communes_HDF!A3742</f>
        <v>80806</v>
      </c>
      <c r="B3742" t="str">
        <f>Communes_HDF!B3742</f>
        <v>Villers-sur-Authie</v>
      </c>
      <c r="C3742" t="str">
        <f>_xlfn.XLOOKUP(A3742, INSEE_Communes!$A$2:$A$3783, INSEE_Communes!$F$2:$F$3783, "code introuvable")</f>
        <v>non publié</v>
      </c>
    </row>
    <row r="3743" spans="1:3">
      <c r="A3743" t="str">
        <f>Communes_HDF!A3743</f>
        <v>80808</v>
      </c>
      <c r="B3743" t="str">
        <f>Communes_HDF!B3743</f>
        <v>Vironchaux</v>
      </c>
      <c r="C3743" t="str">
        <f>_xlfn.XLOOKUP(A3743, INSEE_Communes!$A$2:$A$3783, INSEE_Communes!$F$2:$F$3783, "code introuvable")</f>
        <v>non publié</v>
      </c>
    </row>
    <row r="3744" spans="1:3">
      <c r="A3744" t="str">
        <f>Communes_HDF!A3744</f>
        <v>80809</v>
      </c>
      <c r="B3744" t="str">
        <f>Communes_HDF!B3744</f>
        <v>Vismes</v>
      </c>
      <c r="C3744" t="str">
        <f>_xlfn.XLOOKUP(A3744, INSEE_Communes!$A$2:$A$3783, INSEE_Communes!$F$2:$F$3783, "code introuvable")</f>
        <v>non publié</v>
      </c>
    </row>
    <row r="3745" spans="1:3">
      <c r="A3745" t="str">
        <f>Communes_HDF!A3745</f>
        <v>80810</v>
      </c>
      <c r="B3745" t="str">
        <f>Communes_HDF!B3745</f>
        <v>Vitz-sur-Authie</v>
      </c>
      <c r="C3745" t="str">
        <f>_xlfn.XLOOKUP(A3745, INSEE_Communes!$A$2:$A$3783, INSEE_Communes!$F$2:$F$3783, "code introuvable")</f>
        <v>non publié</v>
      </c>
    </row>
    <row r="3746" spans="1:3">
      <c r="A3746" t="str">
        <f>Communes_HDF!A3746</f>
        <v>80811</v>
      </c>
      <c r="B3746" t="str">
        <f>Communes_HDF!B3746</f>
        <v>Voyennes</v>
      </c>
      <c r="C3746" t="str">
        <f>_xlfn.XLOOKUP(A3746, INSEE_Communes!$A$2:$A$3783, INSEE_Communes!$F$2:$F$3783, "code introuvable")</f>
        <v>non publié</v>
      </c>
    </row>
    <row r="3747" spans="1:3">
      <c r="A3747" t="str">
        <f>Communes_HDF!A3747</f>
        <v>80812</v>
      </c>
      <c r="B3747" t="str">
        <f>Communes_HDF!B3747</f>
        <v>Vraignes-en-Vermandois</v>
      </c>
      <c r="C3747" t="str">
        <f>_xlfn.XLOOKUP(A3747, INSEE_Communes!$A$2:$A$3783, INSEE_Communes!$F$2:$F$3783, "code introuvable")</f>
        <v>non publié</v>
      </c>
    </row>
    <row r="3748" spans="1:3">
      <c r="A3748" t="str">
        <f>Communes_HDF!A3748</f>
        <v>80813</v>
      </c>
      <c r="B3748" t="str">
        <f>Communes_HDF!B3748</f>
        <v>Vraignes-lès-Hornoy</v>
      </c>
      <c r="C3748" t="str">
        <f>_xlfn.XLOOKUP(A3748, INSEE_Communes!$A$2:$A$3783, INSEE_Communes!$F$2:$F$3783, "code introuvable")</f>
        <v>non publié</v>
      </c>
    </row>
    <row r="3749" spans="1:3">
      <c r="A3749" t="str">
        <f>Communes_HDF!A3749</f>
        <v>80815</v>
      </c>
      <c r="B3749" t="str">
        <f>Communes_HDF!B3749</f>
        <v>Vron</v>
      </c>
      <c r="C3749" t="str">
        <f>_xlfn.XLOOKUP(A3749, INSEE_Communes!$A$2:$A$3783, INSEE_Communes!$F$2:$F$3783, "code introuvable")</f>
        <v>non publié</v>
      </c>
    </row>
    <row r="3750" spans="1:3">
      <c r="A3750" t="str">
        <f>Communes_HDF!A3750</f>
        <v>80814</v>
      </c>
      <c r="B3750" t="str">
        <f>Communes_HDF!B3750</f>
        <v>Vrély</v>
      </c>
      <c r="C3750" t="str">
        <f>_xlfn.XLOOKUP(A3750, INSEE_Communes!$A$2:$A$3783, INSEE_Communes!$F$2:$F$3783, "code introuvable")</f>
        <v>non publié</v>
      </c>
    </row>
    <row r="3751" spans="1:3">
      <c r="A3751" t="str">
        <f>Communes_HDF!A3751</f>
        <v>80819</v>
      </c>
      <c r="B3751" t="str">
        <f>Communes_HDF!B3751</f>
        <v>Wargnies</v>
      </c>
      <c r="C3751" t="str">
        <f>_xlfn.XLOOKUP(A3751, INSEE_Communes!$A$2:$A$3783, INSEE_Communes!$F$2:$F$3783, "code introuvable")</f>
        <v>non publié</v>
      </c>
    </row>
    <row r="3752" spans="1:3">
      <c r="A3752" t="str">
        <f>Communes_HDF!A3752</f>
        <v>80820</v>
      </c>
      <c r="B3752" t="str">
        <f>Communes_HDF!B3752</f>
        <v>Warloy-Baillon</v>
      </c>
      <c r="C3752" t="str">
        <f>_xlfn.XLOOKUP(A3752, INSEE_Communes!$A$2:$A$3783, INSEE_Communes!$F$2:$F$3783, "code introuvable")</f>
        <v>non publié</v>
      </c>
    </row>
    <row r="3753" spans="1:3">
      <c r="A3753" t="str">
        <f>Communes_HDF!A3753</f>
        <v>80821</v>
      </c>
      <c r="B3753" t="str">
        <f>Communes_HDF!B3753</f>
        <v>Warlus</v>
      </c>
      <c r="C3753" t="str">
        <f>_xlfn.XLOOKUP(A3753, INSEE_Communes!$A$2:$A$3783, INSEE_Communes!$F$2:$F$3783, "code introuvable")</f>
        <v>non publié</v>
      </c>
    </row>
    <row r="3754" spans="1:3">
      <c r="A3754" t="str">
        <f>Communes_HDF!A3754</f>
        <v>80822</v>
      </c>
      <c r="B3754" t="str">
        <f>Communes_HDF!B3754</f>
        <v>Warsy</v>
      </c>
      <c r="C3754" t="str">
        <f>_xlfn.XLOOKUP(A3754, INSEE_Communes!$A$2:$A$3783, INSEE_Communes!$F$2:$F$3783, "code introuvable")</f>
        <v>non publié</v>
      </c>
    </row>
    <row r="3755" spans="1:3">
      <c r="A3755" t="str">
        <f>Communes_HDF!A3755</f>
        <v>80823</v>
      </c>
      <c r="B3755" t="str">
        <f>Communes_HDF!B3755</f>
        <v>Warvillers</v>
      </c>
      <c r="C3755" t="str">
        <f>_xlfn.XLOOKUP(A3755, INSEE_Communes!$A$2:$A$3783, INSEE_Communes!$F$2:$F$3783, "code introuvable")</f>
        <v>non publié</v>
      </c>
    </row>
    <row r="3756" spans="1:3">
      <c r="A3756" t="str">
        <f>Communes_HDF!A3756</f>
        <v>80824</v>
      </c>
      <c r="B3756" t="str">
        <f>Communes_HDF!B3756</f>
        <v>Wiencourt-l'Équipée</v>
      </c>
      <c r="C3756" t="str">
        <f>_xlfn.XLOOKUP(A3756, INSEE_Communes!$A$2:$A$3783, INSEE_Communes!$F$2:$F$3783, "code introuvable")</f>
        <v>non publié</v>
      </c>
    </row>
    <row r="3757" spans="1:3">
      <c r="A3757" t="str">
        <f>Communes_HDF!A3757</f>
        <v>80825</v>
      </c>
      <c r="B3757" t="str">
        <f>Communes_HDF!B3757</f>
        <v>Wiry-au-Mont</v>
      </c>
      <c r="C3757" t="str">
        <f>_xlfn.XLOOKUP(A3757, INSEE_Communes!$A$2:$A$3783, INSEE_Communes!$F$2:$F$3783, "code introuvable")</f>
        <v>non publié</v>
      </c>
    </row>
    <row r="3758" spans="1:3">
      <c r="A3758" t="str">
        <f>Communes_HDF!A3758</f>
        <v>80826</v>
      </c>
      <c r="B3758" t="str">
        <f>Communes_HDF!B3758</f>
        <v>Woignarue</v>
      </c>
      <c r="C3758" t="str">
        <f>_xlfn.XLOOKUP(A3758, INSEE_Communes!$A$2:$A$3783, INSEE_Communes!$F$2:$F$3783, "code introuvable")</f>
        <v>non publié</v>
      </c>
    </row>
    <row r="3759" spans="1:3">
      <c r="A3759" t="str">
        <f>Communes_HDF!A3759</f>
        <v>80827</v>
      </c>
      <c r="B3759" t="str">
        <f>Communes_HDF!B3759</f>
        <v>Woincourt</v>
      </c>
      <c r="C3759" t="str">
        <f>_xlfn.XLOOKUP(A3759, INSEE_Communes!$A$2:$A$3783, INSEE_Communes!$F$2:$F$3783, "code introuvable")</f>
        <v>non publié</v>
      </c>
    </row>
    <row r="3760" spans="1:3">
      <c r="A3760" t="str">
        <f>Communes_HDF!A3760</f>
        <v>80828</v>
      </c>
      <c r="B3760" t="str">
        <f>Communes_HDF!B3760</f>
        <v>Woirel</v>
      </c>
      <c r="C3760" t="str">
        <f>_xlfn.XLOOKUP(A3760, INSEE_Communes!$A$2:$A$3783, INSEE_Communes!$F$2:$F$3783, "code introuvable")</f>
        <v>non publié</v>
      </c>
    </row>
    <row r="3761" spans="1:3">
      <c r="A3761" t="str">
        <f>Communes_HDF!A3761</f>
        <v>80829</v>
      </c>
      <c r="B3761" t="str">
        <f>Communes_HDF!B3761</f>
        <v>Y</v>
      </c>
      <c r="C3761" t="str">
        <f>_xlfn.XLOOKUP(A3761, INSEE_Communes!$A$2:$A$3783, INSEE_Communes!$F$2:$F$3783, "code introuvable")</f>
        <v>non publié</v>
      </c>
    </row>
    <row r="3762" spans="1:3">
      <c r="A3762" t="str">
        <f>Communes_HDF!A3762</f>
        <v>80836</v>
      </c>
      <c r="B3762" t="str">
        <f>Communes_HDF!B3762</f>
        <v>Yonval</v>
      </c>
      <c r="C3762" t="str">
        <f>_xlfn.XLOOKUP(A3762, INSEE_Communes!$A$2:$A$3783, INSEE_Communes!$F$2:$F$3783, "code introuvable")</f>
        <v>non publié</v>
      </c>
    </row>
    <row r="3763" spans="1:3">
      <c r="A3763" t="str">
        <f>Communes_HDF!A3763</f>
        <v>80832</v>
      </c>
      <c r="B3763" t="str">
        <f>Communes_HDF!B3763</f>
        <v>Yvrench</v>
      </c>
      <c r="C3763" t="str">
        <f>_xlfn.XLOOKUP(A3763, INSEE_Communes!$A$2:$A$3783, INSEE_Communes!$F$2:$F$3783, "code introuvable")</f>
        <v>non publié</v>
      </c>
    </row>
    <row r="3764" spans="1:3">
      <c r="A3764" t="str">
        <f>Communes_HDF!A3764</f>
        <v>80833</v>
      </c>
      <c r="B3764" t="str">
        <f>Communes_HDF!B3764</f>
        <v>Yvrencheux</v>
      </c>
      <c r="C3764" t="str">
        <f>_xlfn.XLOOKUP(A3764, INSEE_Communes!$A$2:$A$3783, INSEE_Communes!$F$2:$F$3783, "code introuvable")</f>
        <v>non publié</v>
      </c>
    </row>
    <row r="3765" spans="1:3">
      <c r="A3765" t="str">
        <f>Communes_HDF!A3765</f>
        <v>80834</v>
      </c>
      <c r="B3765" t="str">
        <f>Communes_HDF!B3765</f>
        <v>Yzengremer</v>
      </c>
      <c r="C3765" t="str">
        <f>_xlfn.XLOOKUP(A3765, INSEE_Communes!$A$2:$A$3783, INSEE_Communes!$F$2:$F$3783, "code introuvable")</f>
        <v>non publié</v>
      </c>
    </row>
    <row r="3766" spans="1:3">
      <c r="A3766" t="str">
        <f>Communes_HDF!A3766</f>
        <v>80835</v>
      </c>
      <c r="B3766" t="str">
        <f>Communes_HDF!B3766</f>
        <v>Yzeux</v>
      </c>
      <c r="C3766" t="str">
        <f>_xlfn.XLOOKUP(A3766, INSEE_Communes!$A$2:$A$3783, INSEE_Communes!$F$2:$F$3783, "code introuvable")</f>
        <v>non publié</v>
      </c>
    </row>
    <row r="3767" spans="1:3">
      <c r="A3767" t="str">
        <f>Communes_HDF!A3767</f>
        <v>80264</v>
      </c>
      <c r="B3767" t="str">
        <f>Communes_HDF!B3767</f>
        <v>Éclusier-Vaux</v>
      </c>
      <c r="C3767" t="str">
        <f>_xlfn.XLOOKUP(A3767, INSEE_Communes!$A$2:$A$3783, INSEE_Communes!$F$2:$F$3783, "code introuvable")</f>
        <v>non publié</v>
      </c>
    </row>
    <row r="3768" spans="1:3">
      <c r="A3768" t="str">
        <f>Communes_HDF!A3768</f>
        <v>80268</v>
      </c>
      <c r="B3768" t="str">
        <f>Communes_HDF!B3768</f>
        <v>Épagne-Épagnette</v>
      </c>
      <c r="C3768" t="str">
        <f>_xlfn.XLOOKUP(A3768, INSEE_Communes!$A$2:$A$3783, INSEE_Communes!$F$2:$F$3783, "code introuvable")</f>
        <v>non publié</v>
      </c>
    </row>
    <row r="3769" spans="1:3">
      <c r="A3769" t="str">
        <f>Communes_HDF!A3769</f>
        <v>80269</v>
      </c>
      <c r="B3769" t="str">
        <f>Communes_HDF!B3769</f>
        <v>Épaumesnil</v>
      </c>
      <c r="C3769" t="str">
        <f>_xlfn.XLOOKUP(A3769, INSEE_Communes!$A$2:$A$3783, INSEE_Communes!$F$2:$F$3783, "code introuvable")</f>
        <v>non publié</v>
      </c>
    </row>
    <row r="3770" spans="1:3">
      <c r="A3770" t="str">
        <f>Communes_HDF!A3770</f>
        <v>80271</v>
      </c>
      <c r="B3770" t="str">
        <f>Communes_HDF!B3770</f>
        <v>Épehy</v>
      </c>
      <c r="C3770" t="str">
        <f>_xlfn.XLOOKUP(A3770, INSEE_Communes!$A$2:$A$3783, INSEE_Communes!$F$2:$F$3783, "code introuvable")</f>
        <v>non publié</v>
      </c>
    </row>
    <row r="3771" spans="1:3">
      <c r="A3771" t="str">
        <f>Communes_HDF!A3771</f>
        <v>80273</v>
      </c>
      <c r="B3771" t="str">
        <f>Communes_HDF!B3771</f>
        <v>Éplessier</v>
      </c>
      <c r="C3771" t="str">
        <f>_xlfn.XLOOKUP(A3771, INSEE_Communes!$A$2:$A$3783, INSEE_Communes!$F$2:$F$3783, "code introuvable")</f>
        <v>non publié</v>
      </c>
    </row>
    <row r="3772" spans="1:3">
      <c r="A3772" t="str">
        <f>Communes_HDF!A3772</f>
        <v>80270</v>
      </c>
      <c r="B3772" t="str">
        <f>Communes_HDF!B3772</f>
        <v>Épécamps</v>
      </c>
      <c r="C3772" t="str">
        <f>_xlfn.XLOOKUP(A3772, INSEE_Communes!$A$2:$A$3783, INSEE_Communes!$F$2:$F$3783, "code introuvable")</f>
        <v>non publié</v>
      </c>
    </row>
    <row r="3773" spans="1:3">
      <c r="A3773" t="str">
        <f>Communes_HDF!A3773</f>
        <v>80272</v>
      </c>
      <c r="B3773" t="str">
        <f>Communes_HDF!B3773</f>
        <v>Épénancourt</v>
      </c>
      <c r="C3773" t="str">
        <f>_xlfn.XLOOKUP(A3773, INSEE_Communes!$A$2:$A$3783, INSEE_Communes!$F$2:$F$3783, "code introuvable")</f>
        <v>non publié</v>
      </c>
    </row>
    <row r="3774" spans="1:3">
      <c r="A3774" t="str">
        <f>Communes_HDF!A3774</f>
        <v>80275</v>
      </c>
      <c r="B3774" t="str">
        <f>Communes_HDF!B3774</f>
        <v>Équancourt</v>
      </c>
      <c r="C3774" t="str">
        <f>_xlfn.XLOOKUP(A3774, INSEE_Communes!$A$2:$A$3783, INSEE_Communes!$F$2:$F$3783, "code introuvable")</f>
        <v>non publié</v>
      </c>
    </row>
    <row r="3775" spans="1:3">
      <c r="A3775" t="str">
        <f>Communes_HDF!A3775</f>
        <v>80276</v>
      </c>
      <c r="B3775" t="str">
        <f>Communes_HDF!B3775</f>
        <v>Équennes-Éramecourt</v>
      </c>
      <c r="C3775" t="str">
        <f>_xlfn.XLOOKUP(A3775, INSEE_Communes!$A$2:$A$3783, INSEE_Communes!$F$2:$F$3783, "code introuvable")</f>
        <v>non publié</v>
      </c>
    </row>
    <row r="3776" spans="1:3">
      <c r="A3776" t="str">
        <f>Communes_HDF!A3776</f>
        <v>80282</v>
      </c>
      <c r="B3776" t="str">
        <f>Communes_HDF!B3776</f>
        <v>Érondelle</v>
      </c>
      <c r="C3776" t="str">
        <f>_xlfn.XLOOKUP(A3776, INSEE_Communes!$A$2:$A$3783, INSEE_Communes!$F$2:$F$3783, "code introuvable")</f>
        <v>non publié</v>
      </c>
    </row>
    <row r="3777" spans="1:3">
      <c r="A3777" t="str">
        <f>Communes_HDF!A3777</f>
        <v>80292</v>
      </c>
      <c r="B3777" t="str">
        <f>Communes_HDF!B3777</f>
        <v>Étalon</v>
      </c>
      <c r="C3777" t="str">
        <f>_xlfn.XLOOKUP(A3777, INSEE_Communes!$A$2:$A$3783, INSEE_Communes!$F$2:$F$3783, "code introuvable")</f>
        <v>non publié</v>
      </c>
    </row>
    <row r="3778" spans="1:3">
      <c r="A3778" t="str">
        <f>Communes_HDF!A3778</f>
        <v>80293</v>
      </c>
      <c r="B3778" t="str">
        <f>Communes_HDF!B3778</f>
        <v>Ételfay</v>
      </c>
      <c r="C3778" t="str">
        <f>_xlfn.XLOOKUP(A3778, INSEE_Communes!$A$2:$A$3783, INSEE_Communes!$F$2:$F$3783, "code introuvable")</f>
        <v>non publié</v>
      </c>
    </row>
    <row r="3779" spans="1:3">
      <c r="A3779" t="str">
        <f>Communes_HDF!A3779</f>
        <v>80294</v>
      </c>
      <c r="B3779" t="str">
        <f>Communes_HDF!B3779</f>
        <v>Éterpigny</v>
      </c>
      <c r="C3779" t="str">
        <f>_xlfn.XLOOKUP(A3779, INSEE_Communes!$A$2:$A$3783, INSEE_Communes!$F$2:$F$3783, "code introuvable")</f>
        <v>non publié</v>
      </c>
    </row>
    <row r="3780" spans="1:3">
      <c r="A3780" t="str">
        <f>Communes_HDF!A3780</f>
        <v>80295</v>
      </c>
      <c r="B3780" t="str">
        <f>Communes_HDF!B3780</f>
        <v>Étinehem-Méricourt</v>
      </c>
      <c r="C3780" t="str">
        <f>_xlfn.XLOOKUP(A3780, INSEE_Communes!$A$2:$A$3783, INSEE_Communes!$F$2:$F$3783, "code introuvable")</f>
        <v>non publié</v>
      </c>
    </row>
    <row r="3781" spans="1:3">
      <c r="A3781" t="str">
        <f>Communes_HDF!A3781</f>
        <v>80298</v>
      </c>
      <c r="B3781" t="str">
        <f>Communes_HDF!B3781</f>
        <v>Étricourt-Manancourt</v>
      </c>
      <c r="C3781" t="str">
        <f>_xlfn.XLOOKUP(A3781, INSEE_Communes!$A$2:$A$3783, INSEE_Communes!$F$2:$F$3783, "code introuvable")</f>
        <v>non publié</v>
      </c>
    </row>
    <row r="3782" spans="1:3">
      <c r="A3782" t="str">
        <f>Communes_HDF!A3782</f>
        <v>80297</v>
      </c>
      <c r="B3782" t="str">
        <f>Communes_HDF!B3782</f>
        <v>Étréjust</v>
      </c>
      <c r="C3782" t="str">
        <f>_xlfn.XLOOKUP(A3782, INSEE_Communes!$A$2:$A$3783, INSEE_Communes!$F$2:$F$3783, "code introuvable")</f>
        <v>non publié</v>
      </c>
    </row>
    <row r="3783" spans="1:3">
      <c r="A3783" t="str">
        <f>Communes_HDF!A3783</f>
        <v>80485</v>
      </c>
      <c r="B3783" t="str">
        <f>Communes_HDF!B3783</f>
        <v>Ô-de-Selle</v>
      </c>
      <c r="C3783" t="str">
        <f>_xlfn.XLOOKUP(A3783, INSEE_Communes!$A$2:$A$3783, INSEE_Communes!$F$2:$F$3783, "code introuvable")</f>
        <v>non publié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B1F36-15C0-42EF-8564-92D36005F260}">
  <dimension ref="A2:AA24"/>
  <sheetViews>
    <sheetView topLeftCell="A6" workbookViewId="0">
      <selection activeCell="H22" sqref="H22"/>
    </sheetView>
  </sheetViews>
  <sheetFormatPr defaultRowHeight="15"/>
  <sheetData>
    <row r="2" spans="1:27" ht="18.75">
      <c r="A2" s="6" t="s">
        <v>7793</v>
      </c>
    </row>
    <row r="3" spans="1:27">
      <c r="A3" t="s">
        <v>7794</v>
      </c>
    </row>
    <row r="4" spans="1:27">
      <c r="A4" t="s">
        <v>7795</v>
      </c>
    </row>
    <row r="5" spans="1:27">
      <c r="A5" s="11" t="s">
        <v>7796</v>
      </c>
      <c r="B5" s="12">
        <f ca="1">COUNTBLANK(INSEE_EPCI!A2:'INSEE_EPCI'!F93)</f>
        <v>0</v>
      </c>
    </row>
    <row r="6" spans="1:27">
      <c r="A6" s="13" t="s">
        <v>7738</v>
      </c>
      <c r="B6" s="12">
        <f ca="1">COUNTBLANK(Communes_HDF!A2:'Communes_HDF'!I3783)</f>
        <v>0</v>
      </c>
      <c r="H6" t="s">
        <v>7797</v>
      </c>
    </row>
    <row r="7" spans="1:27">
      <c r="A7" s="12" t="s">
        <v>7743</v>
      </c>
      <c r="B7" s="12">
        <f ca="1">COUNTBLANK(Marche_immobilier_2024!A3:'Marche_immobilier_2024'!G1813)</f>
        <v>0</v>
      </c>
    </row>
    <row r="9" spans="1:27" ht="18.75">
      <c r="A9" s="10" t="s">
        <v>7798</v>
      </c>
    </row>
    <row r="10" spans="1:27">
      <c r="A10" s="7" t="s">
        <v>7799</v>
      </c>
    </row>
    <row r="11" spans="1:27">
      <c r="A11" t="s">
        <v>7800</v>
      </c>
      <c r="Y11">
        <f>3262</f>
        <v>3262</v>
      </c>
      <c r="Z11">
        <v>3783</v>
      </c>
      <c r="AA11" s="8">
        <f>(Z11-Y11)/Z11</f>
        <v>0.13772138514406557</v>
      </c>
    </row>
    <row r="13" spans="1:27" ht="18.75">
      <c r="A13" s="9" t="s">
        <v>7801</v>
      </c>
    </row>
    <row r="16" spans="1:27" ht="18.75">
      <c r="A16" s="6" t="s">
        <v>7802</v>
      </c>
    </row>
    <row r="17" spans="1:8">
      <c r="A17" t="s">
        <v>7803</v>
      </c>
    </row>
    <row r="18" spans="1:8">
      <c r="B18" t="s">
        <v>7804</v>
      </c>
    </row>
    <row r="19" spans="1:8">
      <c r="B19" t="s">
        <v>7805</v>
      </c>
    </row>
    <row r="20" spans="1:8">
      <c r="C20" s="26" t="s">
        <v>7806</v>
      </c>
      <c r="H20" s="26" t="s">
        <v>7807</v>
      </c>
    </row>
    <row r="21" spans="1:8">
      <c r="C21" s="26" t="s">
        <v>7808</v>
      </c>
      <c r="H21" s="26" t="s">
        <v>7809</v>
      </c>
    </row>
    <row r="23" spans="1:8">
      <c r="B23" t="s">
        <v>7810</v>
      </c>
    </row>
    <row r="24" spans="1:8">
      <c r="B24" t="s">
        <v>7811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BC83A-6D10-4C75-B4E6-1DE61C7FC4A7}">
  <dimension ref="A1:J99"/>
  <sheetViews>
    <sheetView workbookViewId="0">
      <selection sqref="A1:J93"/>
    </sheetView>
  </sheetViews>
  <sheetFormatPr defaultRowHeight="15"/>
  <cols>
    <col min="1" max="1" width="13.5703125" customWidth="1"/>
    <col min="2" max="2" width="48.140625" customWidth="1"/>
    <col min="3" max="3" width="25" customWidth="1"/>
    <col min="4" max="4" width="17.85546875" customWidth="1"/>
    <col min="5" max="5" width="23" customWidth="1"/>
    <col min="6" max="6" width="24.28515625" customWidth="1"/>
    <col min="7" max="7" width="20.42578125" customWidth="1"/>
    <col min="8" max="8" width="28.85546875" customWidth="1"/>
    <col min="9" max="9" width="31.28515625" customWidth="1"/>
    <col min="10" max="10" width="15.140625" customWidth="1"/>
  </cols>
  <sheetData>
    <row r="1" spans="1:10" s="17" customFormat="1" ht="15.75">
      <c r="A1" s="29" t="s">
        <v>4</v>
      </c>
      <c r="B1" s="30" t="s">
        <v>7771</v>
      </c>
      <c r="C1" s="31" t="s">
        <v>7812</v>
      </c>
      <c r="D1" s="31" t="s">
        <v>7813</v>
      </c>
      <c r="E1" s="30" t="s">
        <v>7814</v>
      </c>
      <c r="F1" s="30" t="s">
        <v>7815</v>
      </c>
      <c r="G1" s="30" t="s">
        <v>7816</v>
      </c>
      <c r="H1" s="30" t="s">
        <v>7817</v>
      </c>
      <c r="I1" s="30" t="s">
        <v>7818</v>
      </c>
      <c r="J1" s="32" t="s">
        <v>7819</v>
      </c>
    </row>
    <row r="2" spans="1:10">
      <c r="A2" s="27" t="str">
        <f>INSEE_EPCI!A2</f>
        <v>248000531</v>
      </c>
      <c r="B2" s="12" t="str">
        <f>INSEE_EPCI!B2</f>
        <v>CA Amiens Métropole</v>
      </c>
      <c r="C2" s="12">
        <f>COUNTIF(Communes_HDF!E:E, Analyse!A2)</f>
        <v>39</v>
      </c>
      <c r="D2" s="12">
        <f>SUMIF(Communes_HDF!E:E,Analyse!A2,Communes_HDF!G:G)</f>
        <v>351.46999999999997</v>
      </c>
      <c r="E2" s="12">
        <f>_xlfn.XLOOKUP(A2, INSEE_EPCI!$A$2:$A$93, INSEE_EPCI!$D$2:$D$93, "oupsi")</f>
        <v>184392</v>
      </c>
      <c r="F2" s="12">
        <f>_xlfn.XLOOKUP(A2, INSEE_EPCI!$A$2:$A$93, INSEE_EPCI!$E$2:$E$93, "oupsi")</f>
        <v>23640</v>
      </c>
      <c r="G2" s="12">
        <f>_xlfn.XLOOKUP(A2, INSEE_EPCI!$A$2:$A$93, INSEE_EPCI!$F$2:$F$93, "oupsi")</f>
        <v>23.5</v>
      </c>
      <c r="H2" s="14">
        <f>(INSEE_EPCI!D2-INSEE_EPCI!C2)/INSEE_EPCI!C2</f>
        <v>1.9777010883992568E-2</v>
      </c>
      <c r="I2" s="12">
        <f>G2*E2/100</f>
        <v>43332.12</v>
      </c>
      <c r="J2" s="28">
        <f>E2/D2</f>
        <v>524.63083620223631</v>
      </c>
    </row>
    <row r="3" spans="1:10">
      <c r="A3" s="27" t="str">
        <f>INSEE_EPCI!A3</f>
        <v>200071785</v>
      </c>
      <c r="B3" s="12" t="str">
        <f>INSEE_EPCI!B3</f>
        <v>CA Chauny Tergnier La Fère</v>
      </c>
      <c r="C3" s="12">
        <f>COUNTIF(Communes_HDF!E:E, Analyse!A3)</f>
        <v>48</v>
      </c>
      <c r="D3" s="12">
        <f>SUMIF(Communes_HDF!E:E,Analyse!A3,Communes_HDF!G:G)</f>
        <v>385.08000000000004</v>
      </c>
      <c r="E3" s="12">
        <f>_xlfn.XLOOKUP(A3, INSEE_EPCI!$A$2:$A$93, INSEE_EPCI!$D$2:$D$93, "oupsi")</f>
        <v>54027</v>
      </c>
      <c r="F3" s="12">
        <f>_xlfn.XLOOKUP(A3, INSEE_EPCI!$A$2:$A$93, INSEE_EPCI!$E$2:$E$93, "oupsi")</f>
        <v>22590</v>
      </c>
      <c r="G3" s="12">
        <f>_xlfn.XLOOKUP(A3, INSEE_EPCI!$A$2:$A$93, INSEE_EPCI!$F$2:$F$93, "oupsi")</f>
        <v>21.6</v>
      </c>
      <c r="H3" s="14">
        <f>(INSEE_EPCI!D3-INSEE_EPCI!C3)/INSEE_EPCI!C3</f>
        <v>-2.6014061654948621E-2</v>
      </c>
      <c r="I3" s="12">
        <f t="shared" ref="I3:I66" si="0">G3*E3/100</f>
        <v>11669.832000000002</v>
      </c>
      <c r="J3" s="28">
        <f t="shared" ref="J3:J66" si="1">E3/D3</f>
        <v>140.3007167341851</v>
      </c>
    </row>
    <row r="4" spans="1:10">
      <c r="A4" s="27" t="str">
        <f>INSEE_EPCI!A4</f>
        <v>245901152</v>
      </c>
      <c r="B4" s="12" t="str">
        <f>INSEE_EPCI!B4</f>
        <v>CA Coeur d'Ostrevent</v>
      </c>
      <c r="C4" s="12">
        <f>COUNTIF(Communes_HDF!E:E, Analyse!A4)</f>
        <v>20</v>
      </c>
      <c r="D4" s="12">
        <f>SUMIF(Communes_HDF!E:E,Analyse!A4,Communes_HDF!G:G)</f>
        <v>138.29999999999998</v>
      </c>
      <c r="E4" s="12">
        <f>_xlfn.XLOOKUP(A4, INSEE_EPCI!$A$2:$A$93, INSEE_EPCI!$D$2:$D$93, "oupsi")</f>
        <v>69764</v>
      </c>
      <c r="F4" s="12">
        <f>_xlfn.XLOOKUP(A4, INSEE_EPCI!$A$2:$A$93, INSEE_EPCI!$E$2:$E$93, "oupsi")</f>
        <v>22340</v>
      </c>
      <c r="G4" s="12">
        <f>_xlfn.XLOOKUP(A4, INSEE_EPCI!$A$2:$A$93, INSEE_EPCI!$F$2:$F$93, "oupsi")</f>
        <v>21.1</v>
      </c>
      <c r="H4" s="14">
        <f>(INSEE_EPCI!D4-INSEE_EPCI!C4)/INSEE_EPCI!C4</f>
        <v>-1.6812999422185268E-2</v>
      </c>
      <c r="I4" s="12">
        <f t="shared" si="0"/>
        <v>14720.204000000002</v>
      </c>
      <c r="J4" s="28">
        <f t="shared" si="1"/>
        <v>504.43962400578459</v>
      </c>
    </row>
    <row r="5" spans="1:10">
      <c r="A5" s="27" t="str">
        <f>INSEE_EPCI!A5</f>
        <v>200040947</v>
      </c>
      <c r="B5" s="12" t="str">
        <f>INSEE_EPCI!B5</f>
        <v>CA Coeur de Flandre</v>
      </c>
      <c r="C5" s="12">
        <f>COUNTIF(Communes_HDF!E:E, Analyse!A5)</f>
        <v>50</v>
      </c>
      <c r="D5" s="12">
        <f>SUMIF(Communes_HDF!E:E,Analyse!A5,Communes_HDF!G:G)</f>
        <v>633.91999999999996</v>
      </c>
      <c r="E5" s="12">
        <f>_xlfn.XLOOKUP(A5, INSEE_EPCI!$A$2:$A$93, INSEE_EPCI!$D$2:$D$93, "oupsi")</f>
        <v>102743</v>
      </c>
      <c r="F5" s="12">
        <f>_xlfn.XLOOKUP(A5, INSEE_EPCI!$A$2:$A$93, INSEE_EPCI!$E$2:$E$93, "oupsi")</f>
        <v>25990</v>
      </c>
      <c r="G5" s="12">
        <f>_xlfn.XLOOKUP(A5, INSEE_EPCI!$A$2:$A$93, INSEE_EPCI!$F$2:$F$93, "oupsi")</f>
        <v>11.1</v>
      </c>
      <c r="H5" s="14">
        <f>(INSEE_EPCI!D5-INSEE_EPCI!C5)/INSEE_EPCI!C5</f>
        <v>4.6053660826032537E-3</v>
      </c>
      <c r="I5" s="12">
        <f t="shared" si="0"/>
        <v>11404.473</v>
      </c>
      <c r="J5" s="28">
        <f t="shared" si="1"/>
        <v>162.07565623422514</v>
      </c>
    </row>
    <row r="6" spans="1:10">
      <c r="A6" s="27" t="str">
        <f>INSEE_EPCI!A6</f>
        <v>200068047</v>
      </c>
      <c r="B6" s="12" t="str">
        <f>INSEE_EPCI!B6</f>
        <v>CA Creil Sud Oise</v>
      </c>
      <c r="C6" s="12">
        <f>COUNTIF(Communes_HDF!E:E, Analyse!A6)</f>
        <v>11</v>
      </c>
      <c r="D6" s="12">
        <f>SUMIF(Communes_HDF!E:E,Analyse!A6,Communes_HDF!G:G)</f>
        <v>83.609999999999985</v>
      </c>
      <c r="E6" s="12">
        <f>_xlfn.XLOOKUP(A6, INSEE_EPCI!$A$2:$A$93, INSEE_EPCI!$D$2:$D$93, "oupsi")</f>
        <v>90234</v>
      </c>
      <c r="F6" s="12">
        <f>_xlfn.XLOOKUP(A6, INSEE_EPCI!$A$2:$A$93, INSEE_EPCI!$E$2:$E$93, "oupsi")</f>
        <v>19250</v>
      </c>
      <c r="G6" s="12">
        <f>_xlfn.XLOOKUP(A6, INSEE_EPCI!$A$2:$A$93, INSEE_EPCI!$F$2:$F$93, "oupsi")</f>
        <v>33.5</v>
      </c>
      <c r="H6" s="14">
        <f>(INSEE_EPCI!D6-INSEE_EPCI!C6)/INSEE_EPCI!C6</f>
        <v>4.3022933234695762E-2</v>
      </c>
      <c r="I6" s="12">
        <f t="shared" si="0"/>
        <v>30228.39</v>
      </c>
      <c r="J6" s="28">
        <f t="shared" si="1"/>
        <v>1079.2249730893436</v>
      </c>
    </row>
    <row r="7" spans="1:10">
      <c r="A7" s="27" t="str">
        <f>INSEE_EPCI!A7</f>
        <v>200044618</v>
      </c>
      <c r="B7" s="12" t="str">
        <f>INSEE_EPCI!B7</f>
        <v>CA Douaisis Agglo</v>
      </c>
      <c r="C7" s="12">
        <f>COUNTIF(Communes_HDF!E:E, Analyse!A7)</f>
        <v>35</v>
      </c>
      <c r="D7" s="12">
        <f>SUMIF(Communes_HDF!E:E,Analyse!A7,Communes_HDF!G:G)</f>
        <v>235.58000000000004</v>
      </c>
      <c r="E7" s="12">
        <f>_xlfn.XLOOKUP(A7, INSEE_EPCI!$A$2:$A$93, INSEE_EPCI!$D$2:$D$93, "oupsi")</f>
        <v>149282</v>
      </c>
      <c r="F7" s="12">
        <f>_xlfn.XLOOKUP(A7, INSEE_EPCI!$A$2:$A$93, INSEE_EPCI!$E$2:$E$93, "oupsi")</f>
        <v>22540</v>
      </c>
      <c r="G7" s="12">
        <f>_xlfn.XLOOKUP(A7, INSEE_EPCI!$A$2:$A$93, INSEE_EPCI!$F$2:$F$93, "oupsi")</f>
        <v>22.4</v>
      </c>
      <c r="H7" s="14">
        <f>(INSEE_EPCI!D7-INSEE_EPCI!C7)/INSEE_EPCI!C7</f>
        <v>1.607954012515242E-4</v>
      </c>
      <c r="I7" s="12">
        <f t="shared" si="0"/>
        <v>33439.167999999998</v>
      </c>
      <c r="J7" s="28">
        <f t="shared" si="1"/>
        <v>633.67858052466238</v>
      </c>
    </row>
    <row r="8" spans="1:10">
      <c r="A8" s="27" t="str">
        <f>INSEE_EPCI!A8</f>
        <v>200090751</v>
      </c>
      <c r="B8" s="12" t="str">
        <f>INSEE_EPCI!B8</f>
        <v>CA Grand Calais Terres et Mers</v>
      </c>
      <c r="C8" s="12">
        <f>COUNTIF(Communes_HDF!E:E, Analyse!A8)</f>
        <v>14</v>
      </c>
      <c r="D8" s="12">
        <f>SUMIF(Communes_HDF!E:E,Analyse!A8,Communes_HDF!G:G)</f>
        <v>188.92</v>
      </c>
      <c r="E8" s="12">
        <f>_xlfn.XLOOKUP(A8, INSEE_EPCI!$A$2:$A$93, INSEE_EPCI!$D$2:$D$93, "oupsi")</f>
        <v>98895</v>
      </c>
      <c r="F8" s="12">
        <f>_xlfn.XLOOKUP(A8, INSEE_EPCI!$A$2:$A$93, INSEE_EPCI!$E$2:$E$93, "oupsi")</f>
        <v>22150</v>
      </c>
      <c r="G8" s="12">
        <f>_xlfn.XLOOKUP(A8, INSEE_EPCI!$A$2:$A$93, INSEE_EPCI!$F$2:$F$93, "oupsi")</f>
        <v>23</v>
      </c>
      <c r="H8" s="14">
        <f>(INSEE_EPCI!D8-INSEE_EPCI!C8)/INSEE_EPCI!C8</f>
        <v>-6.054963949500803E-2</v>
      </c>
      <c r="I8" s="12">
        <f t="shared" si="0"/>
        <v>22745.85</v>
      </c>
      <c r="J8" s="28">
        <f t="shared" si="1"/>
        <v>523.47554520431936</v>
      </c>
    </row>
    <row r="9" spans="1:10">
      <c r="A9" s="27" t="str">
        <f>INSEE_EPCI!A9</f>
        <v>240200477</v>
      </c>
      <c r="B9" s="12" t="str">
        <f>INSEE_EPCI!B9</f>
        <v>CA GrandSoissons Agglomération</v>
      </c>
      <c r="C9" s="12">
        <f>COUNTIF(Communes_HDF!E:E, Analyse!A9)</f>
        <v>27</v>
      </c>
      <c r="D9" s="12">
        <f>SUMIF(Communes_HDF!E:E,Analyse!A9,Communes_HDF!G:G)</f>
        <v>180.99999999999997</v>
      </c>
      <c r="E9" s="12">
        <f>_xlfn.XLOOKUP(A9, INSEE_EPCI!$A$2:$A$93, INSEE_EPCI!$D$2:$D$93, "oupsi")</f>
        <v>51809</v>
      </c>
      <c r="F9" s="12">
        <f>_xlfn.XLOOKUP(A9, INSEE_EPCI!$A$2:$A$93, INSEE_EPCI!$E$2:$E$93, "oupsi")</f>
        <v>22560</v>
      </c>
      <c r="G9" s="12">
        <f>_xlfn.XLOOKUP(A9, INSEE_EPCI!$A$2:$A$93, INSEE_EPCI!$F$2:$F$93, "oupsi")</f>
        <v>23.9</v>
      </c>
      <c r="H9" s="14">
        <f>(INSEE_EPCI!D9-INSEE_EPCI!C9)/INSEE_EPCI!C9</f>
        <v>-9.9182082250420418E-3</v>
      </c>
      <c r="I9" s="12">
        <f t="shared" si="0"/>
        <v>12382.350999999999</v>
      </c>
      <c r="J9" s="28">
        <f t="shared" si="1"/>
        <v>286.23756906077352</v>
      </c>
    </row>
    <row r="10" spans="1:10">
      <c r="A10" s="27" t="str">
        <f>INSEE_EPCI!A10</f>
        <v>200043396</v>
      </c>
      <c r="B10" s="12" t="str">
        <f>INSEE_EPCI!B10</f>
        <v>CA Maubeuge Val de Sambre</v>
      </c>
      <c r="C10" s="12">
        <f>COUNTIF(Communes_HDF!E:E, Analyse!A10)</f>
        <v>43</v>
      </c>
      <c r="D10" s="12">
        <f>SUMIF(Communes_HDF!E:E,Analyse!A10,Communes_HDF!G:G)</f>
        <v>344.37999999999994</v>
      </c>
      <c r="E10" s="12">
        <f>_xlfn.XLOOKUP(A10, INSEE_EPCI!$A$2:$A$93, INSEE_EPCI!$D$2:$D$93, "oupsi")</f>
        <v>122247</v>
      </c>
      <c r="F10" s="12">
        <f>_xlfn.XLOOKUP(A10, INSEE_EPCI!$A$2:$A$93, INSEE_EPCI!$E$2:$E$93, "oupsi")</f>
        <v>20580</v>
      </c>
      <c r="G10" s="12">
        <f>_xlfn.XLOOKUP(A10, INSEE_EPCI!$A$2:$A$93, INSEE_EPCI!$F$2:$F$93, "oupsi")</f>
        <v>28.6</v>
      </c>
      <c r="H10" s="14">
        <f>(INSEE_EPCI!D10-INSEE_EPCI!C10)/INSEE_EPCI!C10</f>
        <v>-2.7090910537918522E-2</v>
      </c>
      <c r="I10" s="12">
        <f t="shared" si="0"/>
        <v>34962.642</v>
      </c>
      <c r="J10" s="28">
        <f t="shared" si="1"/>
        <v>354.97706022417105</v>
      </c>
    </row>
    <row r="11" spans="1:10">
      <c r="A11" s="27" t="str">
        <f>INSEE_EPCI!A11</f>
        <v>245901160</v>
      </c>
      <c r="B11" s="12" t="str">
        <f>INSEE_EPCI!B11</f>
        <v>CA Valenciennes Métropole</v>
      </c>
      <c r="C11" s="12">
        <f>COUNTIF(Communes_HDF!E:E, Analyse!A11)</f>
        <v>35</v>
      </c>
      <c r="D11" s="12">
        <f>SUMIF(Communes_HDF!E:E,Analyse!A11,Communes_HDF!G:G)</f>
        <v>262.84999999999997</v>
      </c>
      <c r="E11" s="12">
        <f>_xlfn.XLOOKUP(A11, INSEE_EPCI!$A$2:$A$93, INSEE_EPCI!$D$2:$D$93, "oupsi")</f>
        <v>191738</v>
      </c>
      <c r="F11" s="12">
        <f>_xlfn.XLOOKUP(A11, INSEE_EPCI!$A$2:$A$93, INSEE_EPCI!$E$2:$E$93, "oupsi")</f>
        <v>22000</v>
      </c>
      <c r="G11" s="12">
        <f>_xlfn.XLOOKUP(A11, INSEE_EPCI!$A$2:$A$93, INSEE_EPCI!$F$2:$F$93, "oupsi")</f>
        <v>25</v>
      </c>
      <c r="H11" s="14">
        <f>(INSEE_EPCI!D11-INSEE_EPCI!C11)/INSEE_EPCI!C11</f>
        <v>-4.4445829049710789E-3</v>
      </c>
      <c r="I11" s="12">
        <f t="shared" si="0"/>
        <v>47934.5</v>
      </c>
      <c r="J11" s="28">
        <f t="shared" si="1"/>
        <v>729.45786570287248</v>
      </c>
    </row>
    <row r="12" spans="1:10">
      <c r="A12" s="27" t="str">
        <f>INSEE_EPCI!A12</f>
        <v>246200299</v>
      </c>
      <c r="B12" s="12" t="str">
        <f>INSEE_EPCI!B12</f>
        <v>CA d'Hénin-Carvin</v>
      </c>
      <c r="C12" s="12">
        <f>COUNTIF(Communes_HDF!E:E, Analyse!A12)</f>
        <v>14</v>
      </c>
      <c r="D12" s="12">
        <f>SUMIF(Communes_HDF!E:E,Analyse!A12,Communes_HDF!G:G)</f>
        <v>111.99</v>
      </c>
      <c r="E12" s="12">
        <f>_xlfn.XLOOKUP(A12, INSEE_EPCI!$A$2:$A$93, INSEE_EPCI!$D$2:$D$93, "oupsi")</f>
        <v>125793</v>
      </c>
      <c r="F12" s="12">
        <f>_xlfn.XLOOKUP(A12, INSEE_EPCI!$A$2:$A$93, INSEE_EPCI!$E$2:$E$93, "oupsi")</f>
        <v>21790</v>
      </c>
      <c r="G12" s="12">
        <f>_xlfn.XLOOKUP(A12, INSEE_EPCI!$A$2:$A$93, INSEE_EPCI!$F$2:$F$93, "oupsi")</f>
        <v>23.3</v>
      </c>
      <c r="H12" s="14">
        <f>(INSEE_EPCI!D12-INSEE_EPCI!C12)/INSEE_EPCI!C12</f>
        <v>-3.3377041363690549E-4</v>
      </c>
      <c r="I12" s="12">
        <f t="shared" si="0"/>
        <v>29309.769</v>
      </c>
      <c r="J12" s="28">
        <f t="shared" si="1"/>
        <v>1123.2520760782213</v>
      </c>
    </row>
    <row r="13" spans="1:10">
      <c r="A13" s="27" t="str">
        <f>INSEE_EPCI!A13</f>
        <v>200072460</v>
      </c>
      <c r="B13" s="12" t="str">
        <f>INSEE_EPCI!B13</f>
        <v>CA de Béthune-Bruay, Artois-Lys Romane</v>
      </c>
      <c r="C13" s="12">
        <f>COUNTIF(Communes_HDF!E:E, Analyse!A13)</f>
        <v>100</v>
      </c>
      <c r="D13" s="12">
        <f>SUMIF(Communes_HDF!E:E,Analyse!A13,Communes_HDF!G:G)</f>
        <v>646.29999999999995</v>
      </c>
      <c r="E13" s="12">
        <f>_xlfn.XLOOKUP(A13, INSEE_EPCI!$A$2:$A$93, INSEE_EPCI!$D$2:$D$93, "oupsi")</f>
        <v>275028</v>
      </c>
      <c r="F13" s="12">
        <f>_xlfn.XLOOKUP(A13, INSEE_EPCI!$A$2:$A$93, INSEE_EPCI!$E$2:$E$93, "oupsi")</f>
        <v>22990</v>
      </c>
      <c r="G13" s="12">
        <f>_xlfn.XLOOKUP(A13, INSEE_EPCI!$A$2:$A$93, INSEE_EPCI!$F$2:$F$93, "oupsi")</f>
        <v>19.399999999999999</v>
      </c>
      <c r="H13" s="14">
        <f>(INSEE_EPCI!D13-INSEE_EPCI!C13)/INSEE_EPCI!C13</f>
        <v>-6.7426280720128571E-3</v>
      </c>
      <c r="I13" s="12">
        <f t="shared" si="0"/>
        <v>53355.431999999993</v>
      </c>
      <c r="J13" s="28">
        <f t="shared" si="1"/>
        <v>425.54231780906701</v>
      </c>
    </row>
    <row r="14" spans="1:10">
      <c r="A14" s="27" t="str">
        <f>INSEE_EPCI!A14</f>
        <v>200068500</v>
      </c>
      <c r="B14" s="12" t="str">
        <f>INSEE_EPCI!B14</f>
        <v>CA de Cambrai</v>
      </c>
      <c r="C14" s="12">
        <f>COUNTIF(Communes_HDF!E:E, Analyse!A14)</f>
        <v>55</v>
      </c>
      <c r="D14" s="12">
        <f>SUMIF(Communes_HDF!E:E,Analyse!A14,Communes_HDF!G:G)</f>
        <v>411.73999999999995</v>
      </c>
      <c r="E14" s="12">
        <f>_xlfn.XLOOKUP(A14, INSEE_EPCI!$A$2:$A$93, INSEE_EPCI!$D$2:$D$93, "oupsi")</f>
        <v>80120</v>
      </c>
      <c r="F14" s="12">
        <f>_xlfn.XLOOKUP(A14, INSEE_EPCI!$A$2:$A$93, INSEE_EPCI!$E$2:$E$93, "oupsi")</f>
        <v>23780</v>
      </c>
      <c r="G14" s="12">
        <f>_xlfn.XLOOKUP(A14, INSEE_EPCI!$A$2:$A$93, INSEE_EPCI!$F$2:$F$93, "oupsi")</f>
        <v>17.600000000000001</v>
      </c>
      <c r="H14" s="14">
        <f>(INSEE_EPCI!D14-INSEE_EPCI!C14)/INSEE_EPCI!C14</f>
        <v>-2.1805484335701904E-2</v>
      </c>
      <c r="I14" s="12">
        <f t="shared" si="0"/>
        <v>14101.12</v>
      </c>
      <c r="J14" s="28">
        <f t="shared" si="1"/>
        <v>194.58881818623405</v>
      </c>
    </row>
    <row r="15" spans="1:10">
      <c r="A15" s="27" t="str">
        <f>INSEE_EPCI!A15</f>
        <v>246200364</v>
      </c>
      <c r="B15" s="12" t="str">
        <f>INSEE_EPCI!B15</f>
        <v>CA de Lens - Liévin</v>
      </c>
      <c r="C15" s="12">
        <f>COUNTIF(Communes_HDF!E:E, Analyse!A15)</f>
        <v>36</v>
      </c>
      <c r="D15" s="12">
        <f>SUMIF(Communes_HDF!E:E,Analyse!A15,Communes_HDF!G:G)</f>
        <v>239.57999999999996</v>
      </c>
      <c r="E15" s="12">
        <f>_xlfn.XLOOKUP(A15, INSEE_EPCI!$A$2:$A$93, INSEE_EPCI!$D$2:$D$93, "oupsi")</f>
        <v>242013</v>
      </c>
      <c r="F15" s="12">
        <f>_xlfn.XLOOKUP(A15, INSEE_EPCI!$A$2:$A$93, INSEE_EPCI!$E$2:$E$93, "oupsi")</f>
        <v>21190</v>
      </c>
      <c r="G15" s="12">
        <f>_xlfn.XLOOKUP(A15, INSEE_EPCI!$A$2:$A$93, INSEE_EPCI!$F$2:$F$93, "oupsi")</f>
        <v>25.3</v>
      </c>
      <c r="H15" s="14">
        <f>(INSEE_EPCI!D15-INSEE_EPCI!C15)/INSEE_EPCI!C15</f>
        <v>3.2653533608339465E-4</v>
      </c>
      <c r="I15" s="12">
        <f t="shared" si="0"/>
        <v>61229.289000000004</v>
      </c>
      <c r="J15" s="28">
        <f t="shared" si="1"/>
        <v>1010.1552717255198</v>
      </c>
    </row>
    <row r="16" spans="1:10">
      <c r="A16" s="27" t="str">
        <f>INSEE_EPCI!A16</f>
        <v>200070993</v>
      </c>
      <c r="B16" s="12" t="str">
        <f>INSEE_EPCI!B16</f>
        <v>CA de la Baie de Somme</v>
      </c>
      <c r="C16" s="12">
        <f>COUNTIF(Communes_HDF!E:E, Analyse!A16)</f>
        <v>43</v>
      </c>
      <c r="D16" s="12">
        <f>SUMIF(Communes_HDF!E:E,Analyse!A16,Communes_HDF!G:G)</f>
        <v>398.5</v>
      </c>
      <c r="E16" s="12">
        <f>_xlfn.XLOOKUP(A16, INSEE_EPCI!$A$2:$A$93, INSEE_EPCI!$D$2:$D$93, "oupsi")</f>
        <v>47572</v>
      </c>
      <c r="F16" s="12">
        <f>_xlfn.XLOOKUP(A16, INSEE_EPCI!$A$2:$A$93, INSEE_EPCI!$E$2:$E$93, "oupsi")</f>
        <v>23410</v>
      </c>
      <c r="G16" s="12">
        <f>_xlfn.XLOOKUP(A16, INSEE_EPCI!$A$2:$A$93, INSEE_EPCI!$F$2:$F$93, "oupsi")</f>
        <v>18.5</v>
      </c>
      <c r="H16" s="14">
        <f>(INSEE_EPCI!D16-INSEE_EPCI!C16)/INSEE_EPCI!C16</f>
        <v>-3.2912524648817873E-2</v>
      </c>
      <c r="I16" s="12">
        <f t="shared" si="0"/>
        <v>8800.82</v>
      </c>
      <c r="J16" s="28">
        <f t="shared" si="1"/>
        <v>119.37766624843162</v>
      </c>
    </row>
    <row r="17" spans="1:10">
      <c r="A17" s="27" t="str">
        <f>INSEE_EPCI!A17</f>
        <v>200042190</v>
      </c>
      <c r="B17" s="12" t="str">
        <f>INSEE_EPCI!B17</f>
        <v>CA de la Porte du Hainaut</v>
      </c>
      <c r="C17" s="12">
        <f>COUNTIF(Communes_HDF!E:E, Analyse!A17)</f>
        <v>47</v>
      </c>
      <c r="D17" s="12">
        <f>SUMIF(Communes_HDF!E:E,Analyse!A17,Communes_HDF!G:G)</f>
        <v>372.19</v>
      </c>
      <c r="E17" s="12">
        <f>_xlfn.XLOOKUP(A17, INSEE_EPCI!$A$2:$A$93, INSEE_EPCI!$D$2:$D$93, "oupsi")</f>
        <v>158419</v>
      </c>
      <c r="F17" s="12">
        <f>_xlfn.XLOOKUP(A17, INSEE_EPCI!$A$2:$A$93, INSEE_EPCI!$E$2:$E$93, "oupsi")</f>
        <v>21900</v>
      </c>
      <c r="G17" s="12">
        <f>_xlfn.XLOOKUP(A17, INSEE_EPCI!$A$2:$A$93, INSEE_EPCI!$F$2:$F$93, "oupsi")</f>
        <v>23.6</v>
      </c>
      <c r="H17" s="14">
        <f>(INSEE_EPCI!D17-INSEE_EPCI!C17)/INSEE_EPCI!C17</f>
        <v>-2.1101830505058142E-3</v>
      </c>
      <c r="I17" s="12">
        <f t="shared" si="0"/>
        <v>37386.884000000005</v>
      </c>
      <c r="J17" s="28">
        <f t="shared" si="1"/>
        <v>425.64013004110802</v>
      </c>
    </row>
    <row r="18" spans="1:10">
      <c r="A18" s="27" t="str">
        <f>INSEE_EPCI!A18</f>
        <v>200072031</v>
      </c>
      <c r="B18" s="12" t="str">
        <f>INSEE_EPCI!B18</f>
        <v>CA de la Région de Château-Thierry</v>
      </c>
      <c r="C18" s="12">
        <f>COUNTIF(Communes_HDF!E:E, Analyse!A18)</f>
        <v>87</v>
      </c>
      <c r="D18" s="12">
        <f>SUMIF(Communes_HDF!E:E,Analyse!A18,Communes_HDF!G:G)</f>
        <v>888.39</v>
      </c>
      <c r="E18" s="12">
        <f>_xlfn.XLOOKUP(A18, INSEE_EPCI!$A$2:$A$93, INSEE_EPCI!$D$2:$D$93, "oupsi")</f>
        <v>54040</v>
      </c>
      <c r="F18" s="12">
        <f>_xlfn.XLOOKUP(A18, INSEE_EPCI!$A$2:$A$93, INSEE_EPCI!$E$2:$E$93, "oupsi")</f>
        <v>24320</v>
      </c>
      <c r="G18" s="12">
        <f>_xlfn.XLOOKUP(A18, INSEE_EPCI!$A$2:$A$93, INSEE_EPCI!$F$2:$F$93, "oupsi")</f>
        <v>17</v>
      </c>
      <c r="H18" s="14">
        <f>(INSEE_EPCI!D18-INSEE_EPCI!C18)/INSEE_EPCI!C18</f>
        <v>-5.1363243064121208E-3</v>
      </c>
      <c r="I18" s="12">
        <f t="shared" si="0"/>
        <v>9186.7999999999993</v>
      </c>
      <c r="J18" s="28">
        <f t="shared" si="1"/>
        <v>60.829140355024258</v>
      </c>
    </row>
    <row r="19" spans="1:10">
      <c r="A19" s="27" t="str">
        <f>INSEE_EPCI!A19</f>
        <v>200067965</v>
      </c>
      <c r="B19" s="12" t="str">
        <f>INSEE_EPCI!B19</f>
        <v>CA de la Région de Compiègne et de la Basse Automne</v>
      </c>
      <c r="C19" s="12">
        <f>COUNTIF(Communes_HDF!E:E, Analyse!A19)</f>
        <v>22</v>
      </c>
      <c r="D19" s="12">
        <f>SUMIF(Communes_HDF!E:E,Analyse!A19,Communes_HDF!G:G)</f>
        <v>264.64</v>
      </c>
      <c r="E19" s="12">
        <f>_xlfn.XLOOKUP(A19, INSEE_EPCI!$A$2:$A$93, INSEE_EPCI!$D$2:$D$93, "oupsi")</f>
        <v>83992</v>
      </c>
      <c r="F19" s="12">
        <f>_xlfn.XLOOKUP(A19, INSEE_EPCI!$A$2:$A$93, INSEE_EPCI!$E$2:$E$93, "oupsi")</f>
        <v>25950</v>
      </c>
      <c r="G19" s="12">
        <f>_xlfn.XLOOKUP(A19, INSEE_EPCI!$A$2:$A$93, INSEE_EPCI!$F$2:$F$93, "oupsi")</f>
        <v>16.3</v>
      </c>
      <c r="H19" s="14">
        <f>(INSEE_EPCI!D19-INSEE_EPCI!C19)/INSEE_EPCI!C19</f>
        <v>2.0794594134733415E-2</v>
      </c>
      <c r="I19" s="12">
        <f t="shared" si="0"/>
        <v>13690.696000000002</v>
      </c>
      <c r="J19" s="28">
        <f t="shared" si="1"/>
        <v>317.38210399032647</v>
      </c>
    </row>
    <row r="20" spans="1:10">
      <c r="A20" s="27" t="str">
        <f>INSEE_EPCI!A20</f>
        <v>200069029</v>
      </c>
      <c r="B20" s="12" t="str">
        <f>INSEE_EPCI!B20</f>
        <v>CA des Deux Baies en Montreuillois</v>
      </c>
      <c r="C20" s="12">
        <f>COUNTIF(Communes_HDF!E:E, Analyse!A20)</f>
        <v>46</v>
      </c>
      <c r="D20" s="12">
        <f>SUMIF(Communes_HDF!E:E,Analyse!A20,Communes_HDF!G:G)</f>
        <v>403.22000000000008</v>
      </c>
      <c r="E20" s="12">
        <f>_xlfn.XLOOKUP(A20, INSEE_EPCI!$A$2:$A$93, INSEE_EPCI!$D$2:$D$93, "oupsi")</f>
        <v>64943</v>
      </c>
      <c r="F20" s="12">
        <f>_xlfn.XLOOKUP(A20, INSEE_EPCI!$A$2:$A$93, INSEE_EPCI!$E$2:$E$93, "oupsi")</f>
        <v>25280</v>
      </c>
      <c r="G20" s="12">
        <f>_xlfn.XLOOKUP(A20, INSEE_EPCI!$A$2:$A$93, INSEE_EPCI!$F$2:$F$93, "oupsi")</f>
        <v>13.7</v>
      </c>
      <c r="H20" s="14">
        <f>(INSEE_EPCI!D20-INSEE_EPCI!C20)/INSEE_EPCI!C20</f>
        <v>-2.0969638496095518E-2</v>
      </c>
      <c r="I20" s="12">
        <f t="shared" si="0"/>
        <v>8897.1909999999989</v>
      </c>
      <c r="J20" s="28">
        <f t="shared" si="1"/>
        <v>161.06095927781357</v>
      </c>
    </row>
    <row r="21" spans="1:10">
      <c r="A21" s="27" t="str">
        <f>INSEE_EPCI!A21</f>
        <v>200067999</v>
      </c>
      <c r="B21" s="12" t="str">
        <f>INSEE_EPCI!B21</f>
        <v>CA du Beauvaisis</v>
      </c>
      <c r="C21" s="12">
        <f>COUNTIF(Communes_HDF!E:E, Analyse!A21)</f>
        <v>53</v>
      </c>
      <c r="D21" s="12">
        <f>SUMIF(Communes_HDF!E:E,Analyse!A21,Communes_HDF!G:G)</f>
        <v>540.86000000000013</v>
      </c>
      <c r="E21" s="12">
        <f>_xlfn.XLOOKUP(A21, INSEE_EPCI!$A$2:$A$93, INSEE_EPCI!$D$2:$D$93, "oupsi")</f>
        <v>103106</v>
      </c>
      <c r="F21" s="12">
        <f>_xlfn.XLOOKUP(A21, INSEE_EPCI!$A$2:$A$93, INSEE_EPCI!$E$2:$E$93, "oupsi")</f>
        <v>24370</v>
      </c>
      <c r="G21" s="12">
        <f>_xlfn.XLOOKUP(A21, INSEE_EPCI!$A$2:$A$93, INSEE_EPCI!$F$2:$F$93, "oupsi")</f>
        <v>19.2</v>
      </c>
      <c r="H21" s="14">
        <f>(INSEE_EPCI!D21-INSEE_EPCI!C21)/INSEE_EPCI!C21</f>
        <v>4.8632159599247618E-3</v>
      </c>
      <c r="I21" s="12">
        <f t="shared" si="0"/>
        <v>19796.351999999999</v>
      </c>
      <c r="J21" s="28">
        <f t="shared" si="1"/>
        <v>190.633435639537</v>
      </c>
    </row>
    <row r="22" spans="1:10">
      <c r="A22" s="27" t="str">
        <f>INSEE_EPCI!A22</f>
        <v>246200729</v>
      </c>
      <c r="B22" s="12" t="str">
        <f>INSEE_EPCI!B22</f>
        <v>CA du Boulonnais</v>
      </c>
      <c r="C22" s="12">
        <f>COUNTIF(Communes_HDF!E:E, Analyse!A22)</f>
        <v>22</v>
      </c>
      <c r="D22" s="12">
        <f>SUMIF(Communes_HDF!E:E,Analyse!A22,Communes_HDF!G:G)</f>
        <v>205.28</v>
      </c>
      <c r="E22" s="12">
        <f>_xlfn.XLOOKUP(A22, INSEE_EPCI!$A$2:$A$93, INSEE_EPCI!$D$2:$D$93, "oupsi")</f>
        <v>111647</v>
      </c>
      <c r="F22" s="12">
        <f>_xlfn.XLOOKUP(A22, INSEE_EPCI!$A$2:$A$93, INSEE_EPCI!$E$2:$E$93, "oupsi")</f>
        <v>22740</v>
      </c>
      <c r="G22" s="12">
        <f>_xlfn.XLOOKUP(A22, INSEE_EPCI!$A$2:$A$93, INSEE_EPCI!$F$2:$F$93, "oupsi")</f>
        <v>20.6</v>
      </c>
      <c r="H22" s="14">
        <f>(INSEE_EPCI!D22-INSEE_EPCI!C22)/INSEE_EPCI!C22</f>
        <v>-1.3814911978517988E-2</v>
      </c>
      <c r="I22" s="12">
        <f t="shared" si="0"/>
        <v>22999.282000000003</v>
      </c>
      <c r="J22" s="28">
        <f t="shared" si="1"/>
        <v>543.87665627435695</v>
      </c>
    </row>
    <row r="23" spans="1:10">
      <c r="A23" s="27" t="str">
        <f>INSEE_EPCI!A23</f>
        <v>200030633</v>
      </c>
      <c r="B23" s="12" t="str">
        <f>INSEE_EPCI!B23</f>
        <v>CA du Caudrésis et du Catésis</v>
      </c>
      <c r="C23" s="12">
        <f>COUNTIF(Communes_HDF!E:E, Analyse!A23)</f>
        <v>46</v>
      </c>
      <c r="D23" s="12">
        <f>SUMIF(Communes_HDF!E:E,Analyse!A23,Communes_HDF!G:G)</f>
        <v>373.19000000000005</v>
      </c>
      <c r="E23" s="12">
        <f>_xlfn.XLOOKUP(A23, INSEE_EPCI!$A$2:$A$93, INSEE_EPCI!$D$2:$D$93, "oupsi")</f>
        <v>62870</v>
      </c>
      <c r="F23" s="12">
        <f>_xlfn.XLOOKUP(A23, INSEE_EPCI!$A$2:$A$93, INSEE_EPCI!$E$2:$E$93, "oupsi")</f>
        <v>21850</v>
      </c>
      <c r="G23" s="12">
        <f>_xlfn.XLOOKUP(A23, INSEE_EPCI!$A$2:$A$93, INSEE_EPCI!$F$2:$F$93, "oupsi")</f>
        <v>22.3</v>
      </c>
      <c r="H23" s="14">
        <f>(INSEE_EPCI!D23-INSEE_EPCI!C23)/INSEE_EPCI!C23</f>
        <v>-3.0397433722490399E-2</v>
      </c>
      <c r="I23" s="12">
        <f t="shared" si="0"/>
        <v>14020.01</v>
      </c>
      <c r="J23" s="28">
        <f t="shared" si="1"/>
        <v>168.46646480345129</v>
      </c>
    </row>
    <row r="24" spans="1:10">
      <c r="A24" s="27" t="str">
        <f>INSEE_EPCI!A24</f>
        <v>200043495</v>
      </c>
      <c r="B24" s="12" t="str">
        <f>INSEE_EPCI!B24</f>
        <v>CA du Pays de Laon</v>
      </c>
      <c r="C24" s="12">
        <f>COUNTIF(Communes_HDF!E:E, Analyse!A24)</f>
        <v>38</v>
      </c>
      <c r="D24" s="12">
        <f>SUMIF(Communes_HDF!E:E,Analyse!A24,Communes_HDF!G:G)</f>
        <v>318.05999999999995</v>
      </c>
      <c r="E24" s="12">
        <f>_xlfn.XLOOKUP(A24, INSEE_EPCI!$A$2:$A$93, INSEE_EPCI!$D$2:$D$93, "oupsi")</f>
        <v>41835</v>
      </c>
      <c r="F24" s="12">
        <f>_xlfn.XLOOKUP(A24, INSEE_EPCI!$A$2:$A$93, INSEE_EPCI!$E$2:$E$93, "oupsi")</f>
        <v>23010</v>
      </c>
      <c r="G24" s="12">
        <f>_xlfn.XLOOKUP(A24, INSEE_EPCI!$A$2:$A$93, INSEE_EPCI!$F$2:$F$93, "oupsi")</f>
        <v>22.4</v>
      </c>
      <c r="H24" s="14">
        <f>(INSEE_EPCI!D24-INSEE_EPCI!C24)/INSEE_EPCI!C24</f>
        <v>-2.4461337561794607E-2</v>
      </c>
      <c r="I24" s="12">
        <f t="shared" si="0"/>
        <v>9371.0399999999991</v>
      </c>
      <c r="J24" s="28">
        <f t="shared" si="1"/>
        <v>131.5317864553858</v>
      </c>
    </row>
    <row r="25" spans="1:10">
      <c r="A25" s="27" t="str">
        <f>INSEE_EPCI!A25</f>
        <v>200069037</v>
      </c>
      <c r="B25" s="12" t="str">
        <f>INSEE_EPCI!B25</f>
        <v>CA du Pays de Saint-Omer</v>
      </c>
      <c r="C25" s="12">
        <f>COUNTIF(Communes_HDF!E:E, Analyse!A25)</f>
        <v>53</v>
      </c>
      <c r="D25" s="12">
        <f>SUMIF(Communes_HDF!E:E,Analyse!A25,Communes_HDF!G:G)</f>
        <v>544.86</v>
      </c>
      <c r="E25" s="12">
        <f>_xlfn.XLOOKUP(A25, INSEE_EPCI!$A$2:$A$93, INSEE_EPCI!$D$2:$D$93, "oupsi")</f>
        <v>104207</v>
      </c>
      <c r="F25" s="12">
        <f>_xlfn.XLOOKUP(A25, INSEE_EPCI!$A$2:$A$93, INSEE_EPCI!$E$2:$E$93, "oupsi")</f>
        <v>23440</v>
      </c>
      <c r="G25" s="12">
        <f>_xlfn.XLOOKUP(A25, INSEE_EPCI!$A$2:$A$93, INSEE_EPCI!$F$2:$F$93, "oupsi")</f>
        <v>17.600000000000001</v>
      </c>
      <c r="H25" s="14">
        <f>(INSEE_EPCI!D25-INSEE_EPCI!C25)/INSEE_EPCI!C25</f>
        <v>-1.452578421266656E-2</v>
      </c>
      <c r="I25" s="12">
        <f t="shared" si="0"/>
        <v>18340.432000000001</v>
      </c>
      <c r="J25" s="28">
        <f t="shared" si="1"/>
        <v>191.25463421796425</v>
      </c>
    </row>
    <row r="26" spans="1:10">
      <c r="A26" s="27" t="str">
        <f>INSEE_EPCI!A26</f>
        <v>200071892</v>
      </c>
      <c r="B26" s="12" t="str">
        <f>INSEE_EPCI!B26</f>
        <v>CA du Saint-Quentinois</v>
      </c>
      <c r="C26" s="12">
        <f>COUNTIF(Communes_HDF!E:E, Analyse!A26)</f>
        <v>39</v>
      </c>
      <c r="D26" s="12">
        <f>SUMIF(Communes_HDF!E:E,Analyse!A26,Communes_HDF!G:G)</f>
        <v>294.79999999999995</v>
      </c>
      <c r="E26" s="12">
        <f>_xlfn.XLOOKUP(A26, INSEE_EPCI!$A$2:$A$93, INSEE_EPCI!$D$2:$D$93, "oupsi")</f>
        <v>79010</v>
      </c>
      <c r="F26" s="12">
        <f>_xlfn.XLOOKUP(A26, INSEE_EPCI!$A$2:$A$93, INSEE_EPCI!$E$2:$E$93, "oupsi")</f>
        <v>22260</v>
      </c>
      <c r="G26" s="12">
        <f>_xlfn.XLOOKUP(A26, INSEE_EPCI!$A$2:$A$93, INSEE_EPCI!$F$2:$F$93, "oupsi")</f>
        <v>24</v>
      </c>
      <c r="H26" s="14">
        <f>(INSEE_EPCI!D26-INSEE_EPCI!C26)/INSEE_EPCI!C26</f>
        <v>-2.1923472103588717E-2</v>
      </c>
      <c r="I26" s="12">
        <f t="shared" si="0"/>
        <v>18962.400000000001</v>
      </c>
      <c r="J26" s="28">
        <f t="shared" si="1"/>
        <v>268.0122116689281</v>
      </c>
    </row>
    <row r="27" spans="1:10">
      <c r="A27" s="27" t="str">
        <f>INSEE_EPCI!A27</f>
        <v>200070969</v>
      </c>
      <c r="B27" s="12" t="str">
        <f>INSEE_EPCI!B27</f>
        <v>CC Avre Luce Noye</v>
      </c>
      <c r="C27" s="12">
        <f>COUNTIF(Communes_HDF!E:E, Analyse!A27)</f>
        <v>47</v>
      </c>
      <c r="D27" s="12">
        <f>SUMIF(Communes_HDF!E:E,Analyse!A27,Communes_HDF!G:G)</f>
        <v>386.90999999999991</v>
      </c>
      <c r="E27" s="12">
        <f>_xlfn.XLOOKUP(A27, INSEE_EPCI!$A$2:$A$93, INSEE_EPCI!$D$2:$D$93, "oupsi")</f>
        <v>21385</v>
      </c>
      <c r="F27" s="12">
        <f>_xlfn.XLOOKUP(A27, INSEE_EPCI!$A$2:$A$93, INSEE_EPCI!$E$2:$E$93, "oupsi")</f>
        <v>26230</v>
      </c>
      <c r="G27" s="12">
        <f>_xlfn.XLOOKUP(A27, INSEE_EPCI!$A$2:$A$93, INSEE_EPCI!$F$2:$F$93, "oupsi")</f>
        <v>10.3</v>
      </c>
      <c r="H27" s="14">
        <f>(INSEE_EPCI!D27-INSEE_EPCI!C27)/INSEE_EPCI!C27</f>
        <v>-2.2042346915443361E-2</v>
      </c>
      <c r="I27" s="12">
        <f t="shared" si="0"/>
        <v>2202.6550000000002</v>
      </c>
      <c r="J27" s="28">
        <f t="shared" si="1"/>
        <v>55.271251712284524</v>
      </c>
    </row>
    <row r="28" spans="1:10">
      <c r="A28" s="27" t="str">
        <f>INSEE_EPCI!A28</f>
        <v>200043263</v>
      </c>
      <c r="B28" s="12" t="str">
        <f>INSEE_EPCI!B28</f>
        <v>CC Coeur de l'Avesnois</v>
      </c>
      <c r="C28" s="12">
        <f>COUNTIF(Communes_HDF!E:E, Analyse!A28)</f>
        <v>43</v>
      </c>
      <c r="D28" s="12">
        <f>SUMIF(Communes_HDF!E:E,Analyse!A28,Communes_HDF!G:G)</f>
        <v>417.82999999999993</v>
      </c>
      <c r="E28" s="12">
        <f>_xlfn.XLOOKUP(A28, INSEE_EPCI!$A$2:$A$93, INSEE_EPCI!$D$2:$D$93, "oupsi")</f>
        <v>28503</v>
      </c>
      <c r="F28" s="12">
        <f>_xlfn.XLOOKUP(A28, INSEE_EPCI!$A$2:$A$93, INSEE_EPCI!$E$2:$E$93, "oupsi")</f>
        <v>22920</v>
      </c>
      <c r="G28" s="12">
        <f>_xlfn.XLOOKUP(A28, INSEE_EPCI!$A$2:$A$93, INSEE_EPCI!$F$2:$F$93, "oupsi")</f>
        <v>20.9</v>
      </c>
      <c r="H28" s="14">
        <f>(INSEE_EPCI!D28-INSEE_EPCI!C28)/INSEE_EPCI!C28</f>
        <v>-5.4720923291214807E-2</v>
      </c>
      <c r="I28" s="12">
        <f t="shared" si="0"/>
        <v>5957.1269999999995</v>
      </c>
      <c r="J28" s="28">
        <f t="shared" si="1"/>
        <v>68.216738865088686</v>
      </c>
    </row>
    <row r="29" spans="1:10">
      <c r="A29" s="27" t="str">
        <f>INSEE_EPCI!A29</f>
        <v>245900758</v>
      </c>
      <c r="B29" s="12" t="str">
        <f>INSEE_EPCI!B29</f>
        <v>CC Flandre Lys</v>
      </c>
      <c r="C29" s="12">
        <f>COUNTIF(Communes_HDF!E:E, Analyse!A29)</f>
        <v>8</v>
      </c>
      <c r="D29" s="12">
        <f>SUMIF(Communes_HDF!E:E,Analyse!A29,Communes_HDF!G:G)</f>
        <v>127.04</v>
      </c>
      <c r="E29" s="12">
        <f>_xlfn.XLOOKUP(A29, INSEE_EPCI!$A$2:$A$93, INSEE_EPCI!$D$2:$D$93, "oupsi")</f>
        <v>40306</v>
      </c>
      <c r="F29" s="12">
        <f>_xlfn.XLOOKUP(A29, INSEE_EPCI!$A$2:$A$93, INSEE_EPCI!$E$2:$E$93, "oupsi")</f>
        <v>25980</v>
      </c>
      <c r="G29" s="12">
        <f>_xlfn.XLOOKUP(A29, INSEE_EPCI!$A$2:$A$93, INSEE_EPCI!$F$2:$F$93, "oupsi")</f>
        <v>11.6</v>
      </c>
      <c r="H29" s="14">
        <f>(INSEE_EPCI!D29-INSEE_EPCI!C29)/INSEE_EPCI!C29</f>
        <v>2.3020888855047082E-2</v>
      </c>
      <c r="I29" s="12">
        <f t="shared" si="0"/>
        <v>4675.4960000000001</v>
      </c>
      <c r="J29" s="28">
        <f t="shared" si="1"/>
        <v>317.27015113350126</v>
      </c>
    </row>
    <row r="30" spans="1:10">
      <c r="A30" s="27" t="str">
        <f>INSEE_EPCI!A30</f>
        <v>200069722</v>
      </c>
      <c r="B30" s="12" t="str">
        <f>INSEE_EPCI!B30</f>
        <v>CC Interrégionale Aumale - Blangy-sur-Bresle</v>
      </c>
      <c r="C30" s="12">
        <f>COUNTIF(Communes_HDF!E:E, Analyse!A30)</f>
        <v>10</v>
      </c>
      <c r="D30" s="12">
        <f>SUMIF(Communes_HDF!E:E,Analyse!A30,Communes_HDF!G:G)</f>
        <v>86.449999999999989</v>
      </c>
      <c r="E30" s="12">
        <f>_xlfn.XLOOKUP(A30, INSEE_EPCI!$A$2:$A$93, INSEE_EPCI!$D$2:$D$93, "oupsi")</f>
        <v>21154</v>
      </c>
      <c r="F30" s="12">
        <f>_xlfn.XLOOKUP(A30, INSEE_EPCI!$A$2:$A$93, INSEE_EPCI!$E$2:$E$93, "oupsi")</f>
        <v>23850</v>
      </c>
      <c r="G30" s="12">
        <f>_xlfn.XLOOKUP(A30, INSEE_EPCI!$A$2:$A$93, INSEE_EPCI!$F$2:$F$93, "oupsi")</f>
        <v>14</v>
      </c>
      <c r="H30" s="14">
        <f>(INSEE_EPCI!D30-INSEE_EPCI!C30)/INSEE_EPCI!C30</f>
        <v>-2.4531956100710135E-2</v>
      </c>
      <c r="I30" s="12">
        <f t="shared" si="0"/>
        <v>2961.56</v>
      </c>
      <c r="J30" s="28">
        <f t="shared" si="1"/>
        <v>244.69635627530369</v>
      </c>
    </row>
    <row r="31" spans="1:10">
      <c r="A31" s="27" t="str">
        <f>INSEE_EPCI!A31</f>
        <v>200071223</v>
      </c>
      <c r="B31" s="12" t="str">
        <f>INSEE_EPCI!B31</f>
        <v>CC Nièvre et Somme</v>
      </c>
      <c r="C31" s="12">
        <f>COUNTIF(Communes_HDF!E:E, Analyse!A31)</f>
        <v>36</v>
      </c>
      <c r="D31" s="12">
        <f>SUMIF(Communes_HDF!E:E,Analyse!A31,Communes_HDF!G:G)</f>
        <v>314.11</v>
      </c>
      <c r="E31" s="12">
        <f>_xlfn.XLOOKUP(A31, INSEE_EPCI!$A$2:$A$93, INSEE_EPCI!$D$2:$D$93, "oupsi")</f>
        <v>27658</v>
      </c>
      <c r="F31" s="12">
        <f>_xlfn.XLOOKUP(A31, INSEE_EPCI!$A$2:$A$93, INSEE_EPCI!$E$2:$E$93, "oupsi")</f>
        <v>24700</v>
      </c>
      <c r="G31" s="12">
        <f>_xlfn.XLOOKUP(A31, INSEE_EPCI!$A$2:$A$93, INSEE_EPCI!$F$2:$F$93, "oupsi")</f>
        <v>13</v>
      </c>
      <c r="H31" s="14">
        <f>(INSEE_EPCI!D31-INSEE_EPCI!C31)/INSEE_EPCI!C31</f>
        <v>-2.1025060172731133E-2</v>
      </c>
      <c r="I31" s="12">
        <f t="shared" si="0"/>
        <v>3595.54</v>
      </c>
      <c r="J31" s="28">
        <f t="shared" si="1"/>
        <v>88.051956321034027</v>
      </c>
    </row>
    <row r="32" spans="1:10">
      <c r="A32" s="27" t="str">
        <f>INSEE_EPCI!A32</f>
        <v>200044048</v>
      </c>
      <c r="B32" s="12" t="str">
        <f>INSEE_EPCI!B32</f>
        <v>CC Osartis Marquion</v>
      </c>
      <c r="C32" s="12">
        <f>COUNTIF(Communes_HDF!E:E, Analyse!A32)</f>
        <v>49</v>
      </c>
      <c r="D32" s="12">
        <f>SUMIF(Communes_HDF!E:E,Analyse!A32,Communes_HDF!G:G)</f>
        <v>331.61</v>
      </c>
      <c r="E32" s="12">
        <f>_xlfn.XLOOKUP(A32, INSEE_EPCI!$A$2:$A$93, INSEE_EPCI!$D$2:$D$93, "oupsi")</f>
        <v>42999</v>
      </c>
      <c r="F32" s="12">
        <f>_xlfn.XLOOKUP(A32, INSEE_EPCI!$A$2:$A$93, INSEE_EPCI!$E$2:$E$93, "oupsi")</f>
        <v>25860</v>
      </c>
      <c r="G32" s="12">
        <f>_xlfn.XLOOKUP(A32, INSEE_EPCI!$A$2:$A$93, INSEE_EPCI!$F$2:$F$93, "oupsi")</f>
        <v>10.6</v>
      </c>
      <c r="H32" s="14">
        <f>(INSEE_EPCI!D32-INSEE_EPCI!C32)/INSEE_EPCI!C32</f>
        <v>2.0118146663187113E-2</v>
      </c>
      <c r="I32" s="12">
        <f t="shared" si="0"/>
        <v>4557.8939999999993</v>
      </c>
      <c r="J32" s="28">
        <f t="shared" si="1"/>
        <v>129.66738035644281</v>
      </c>
    </row>
    <row r="33" spans="1:10">
      <c r="A33" s="27" t="str">
        <f>INSEE_EPCI!A33</f>
        <v>200072478</v>
      </c>
      <c r="B33" s="12" t="str">
        <f>INSEE_EPCI!B33</f>
        <v>CC Pays d'Opale</v>
      </c>
      <c r="C33" s="12">
        <f>COUNTIF(Communes_HDF!E:E, Analyse!A33)</f>
        <v>23</v>
      </c>
      <c r="D33" s="12">
        <f>SUMIF(Communes_HDF!E:E,Analyse!A33,Communes_HDF!G:G)</f>
        <v>190.63</v>
      </c>
      <c r="E33" s="12">
        <f>_xlfn.XLOOKUP(A33, INSEE_EPCI!$A$2:$A$93, INSEE_EPCI!$D$2:$D$93, "oupsi")</f>
        <v>25148</v>
      </c>
      <c r="F33" s="12">
        <f>_xlfn.XLOOKUP(A33, INSEE_EPCI!$A$2:$A$93, INSEE_EPCI!$E$2:$E$93, "oupsi")</f>
        <v>24080</v>
      </c>
      <c r="G33" s="12">
        <f>_xlfn.XLOOKUP(A33, INSEE_EPCI!$A$2:$A$93, INSEE_EPCI!$F$2:$F$93, "oupsi")</f>
        <v>14.7</v>
      </c>
      <c r="H33" s="14">
        <f>(INSEE_EPCI!D33-INSEE_EPCI!C33)/INSEE_EPCI!C33</f>
        <v>-1.5484178345972128E-3</v>
      </c>
      <c r="I33" s="12">
        <f t="shared" si="0"/>
        <v>3696.7559999999999</v>
      </c>
      <c r="J33" s="28">
        <f t="shared" si="1"/>
        <v>131.92047421706971</v>
      </c>
    </row>
    <row r="34" spans="1:10">
      <c r="A34" s="27" t="str">
        <f>INSEE_EPCI!A34</f>
        <v>200071769</v>
      </c>
      <c r="B34" s="12" t="str">
        <f>INSEE_EPCI!B34</f>
        <v>CC Picardie des Châteaux</v>
      </c>
      <c r="C34" s="12">
        <f>COUNTIF(Communes_HDF!E:E, Analyse!A34)</f>
        <v>36</v>
      </c>
      <c r="D34" s="12">
        <f>SUMIF(Communes_HDF!E:E,Analyse!A34,Communes_HDF!G:G)</f>
        <v>292.57</v>
      </c>
      <c r="E34" s="12">
        <f>_xlfn.XLOOKUP(A34, INSEE_EPCI!$A$2:$A$93, INSEE_EPCI!$D$2:$D$93, "oupsi")</f>
        <v>16523</v>
      </c>
      <c r="F34" s="12">
        <f>_xlfn.XLOOKUP(A34, INSEE_EPCI!$A$2:$A$93, INSEE_EPCI!$E$2:$E$93, "oupsi")</f>
        <v>24100</v>
      </c>
      <c r="G34" s="12">
        <f>_xlfn.XLOOKUP(A34, INSEE_EPCI!$A$2:$A$93, INSEE_EPCI!$F$2:$F$93, "oupsi")</f>
        <v>16</v>
      </c>
      <c r="H34" s="14">
        <f>(INSEE_EPCI!D34-INSEE_EPCI!C34)/INSEE_EPCI!C34</f>
        <v>-4.9309551208285382E-2</v>
      </c>
      <c r="I34" s="12">
        <f t="shared" si="0"/>
        <v>2643.68</v>
      </c>
      <c r="J34" s="28">
        <f t="shared" si="1"/>
        <v>56.475373414909257</v>
      </c>
    </row>
    <row r="35" spans="1:10">
      <c r="A35" s="27" t="str">
        <f>INSEE_EPCI!A35</f>
        <v>200070936</v>
      </c>
      <c r="B35" s="12" t="str">
        <f>INSEE_EPCI!B35</f>
        <v>CC Ponthieu-Marquenterre</v>
      </c>
      <c r="C35" s="12">
        <f>COUNTIF(Communes_HDF!E:E, Analyse!A35)</f>
        <v>70</v>
      </c>
      <c r="D35" s="12">
        <f>SUMIF(Communes_HDF!E:E,Analyse!A35,Communes_HDF!G:G)</f>
        <v>780.00000000000023</v>
      </c>
      <c r="E35" s="12">
        <f>_xlfn.XLOOKUP(A35, INSEE_EPCI!$A$2:$A$93, INSEE_EPCI!$D$2:$D$93, "oupsi")</f>
        <v>32495</v>
      </c>
      <c r="F35" s="12">
        <f>_xlfn.XLOOKUP(A35, INSEE_EPCI!$A$2:$A$93, INSEE_EPCI!$E$2:$E$93, "oupsi")</f>
        <v>24290</v>
      </c>
      <c r="G35" s="12">
        <f>_xlfn.XLOOKUP(A35, INSEE_EPCI!$A$2:$A$93, INSEE_EPCI!$F$2:$F$93, "oupsi")</f>
        <v>14.2</v>
      </c>
      <c r="H35" s="14">
        <f>(INSEE_EPCI!D35-INSEE_EPCI!C35)/INSEE_EPCI!C35</f>
        <v>-1.9581221337195268E-2</v>
      </c>
      <c r="I35" s="12">
        <f t="shared" si="0"/>
        <v>4614.29</v>
      </c>
      <c r="J35" s="28">
        <f t="shared" si="1"/>
        <v>41.660256410256395</v>
      </c>
    </row>
    <row r="36" spans="1:10">
      <c r="A36" s="27" t="str">
        <f>INSEE_EPCI!A36</f>
        <v>200041960</v>
      </c>
      <c r="B36" s="12" t="str">
        <f>INSEE_EPCI!B36</f>
        <v>CC Pévèle-Carembault</v>
      </c>
      <c r="C36" s="12">
        <f>COUNTIF(Communes_HDF!E:E, Analyse!A36)</f>
        <v>38</v>
      </c>
      <c r="D36" s="12">
        <f>SUMIF(Communes_HDF!E:E,Analyse!A36,Communes_HDF!G:G)</f>
        <v>310.94000000000005</v>
      </c>
      <c r="E36" s="12">
        <f>_xlfn.XLOOKUP(A36, INSEE_EPCI!$A$2:$A$93, INSEE_EPCI!$D$2:$D$93, "oupsi")</f>
        <v>99749</v>
      </c>
      <c r="F36" s="12">
        <f>_xlfn.XLOOKUP(A36, INSEE_EPCI!$A$2:$A$93, INSEE_EPCI!$E$2:$E$93, "oupsi")</f>
        <v>29620</v>
      </c>
      <c r="G36" s="12">
        <f>_xlfn.XLOOKUP(A36, INSEE_EPCI!$A$2:$A$93, INSEE_EPCI!$F$2:$F$93, "oupsi")</f>
        <v>8</v>
      </c>
      <c r="H36" s="14">
        <f>(INSEE_EPCI!D36-INSEE_EPCI!C36)/INSEE_EPCI!C36</f>
        <v>4.675005771612064E-2</v>
      </c>
      <c r="I36" s="12">
        <f t="shared" si="0"/>
        <v>7979.92</v>
      </c>
      <c r="J36" s="28">
        <f t="shared" si="1"/>
        <v>320.79822473789147</v>
      </c>
    </row>
    <row r="37" spans="1:10">
      <c r="A37" s="27" t="str">
        <f>INSEE_EPCI!A37</f>
        <v>200071991</v>
      </c>
      <c r="B37" s="12" t="str">
        <f>INSEE_EPCI!B37</f>
        <v>CC Retz en Valois</v>
      </c>
      <c r="C37" s="12">
        <f>COUNTIF(Communes_HDF!E:E, Analyse!A37)</f>
        <v>54</v>
      </c>
      <c r="D37" s="12">
        <f>SUMIF(Communes_HDF!E:E,Analyse!A37,Communes_HDF!G:G)</f>
        <v>537.20000000000027</v>
      </c>
      <c r="E37" s="12">
        <f>_xlfn.XLOOKUP(A37, INSEE_EPCI!$A$2:$A$93, INSEE_EPCI!$D$2:$D$93, "oupsi")</f>
        <v>29037</v>
      </c>
      <c r="F37" s="12">
        <f>_xlfn.XLOOKUP(A37, INSEE_EPCI!$A$2:$A$93, INSEE_EPCI!$E$2:$E$93, "oupsi")</f>
        <v>25030</v>
      </c>
      <c r="G37" s="12">
        <f>_xlfn.XLOOKUP(A37, INSEE_EPCI!$A$2:$A$93, INSEE_EPCI!$F$2:$F$93, "oupsi")</f>
        <v>13</v>
      </c>
      <c r="H37" s="14">
        <f>(INSEE_EPCI!D37-INSEE_EPCI!C37)/INSEE_EPCI!C37</f>
        <v>-2.0443274972168808E-2</v>
      </c>
      <c r="I37" s="12">
        <f t="shared" si="0"/>
        <v>3774.81</v>
      </c>
      <c r="J37" s="28">
        <f t="shared" si="1"/>
        <v>54.052494415487686</v>
      </c>
    </row>
    <row r="38" spans="1:10">
      <c r="A38" s="27" t="str">
        <f>INSEE_EPCI!A38</f>
        <v>200066975</v>
      </c>
      <c r="B38" s="12" t="str">
        <f>INSEE_EPCI!B38</f>
        <v>CC Senlis Sud Oise</v>
      </c>
      <c r="C38" s="12">
        <f>COUNTIF(Communes_HDF!E:E, Analyse!A38)</f>
        <v>17</v>
      </c>
      <c r="D38" s="12">
        <f>SUMIF(Communes_HDF!E:E,Analyse!A38,Communes_HDF!G:G)</f>
        <v>204.37999999999997</v>
      </c>
      <c r="E38" s="12">
        <f>_xlfn.XLOOKUP(A38, INSEE_EPCI!$A$2:$A$93, INSEE_EPCI!$D$2:$D$93, "oupsi")</f>
        <v>24968</v>
      </c>
      <c r="F38" s="12">
        <f>_xlfn.XLOOKUP(A38, INSEE_EPCI!$A$2:$A$93, INSEE_EPCI!$E$2:$E$93, "oupsi")</f>
        <v>31670</v>
      </c>
      <c r="G38" s="12">
        <f>_xlfn.XLOOKUP(A38, INSEE_EPCI!$A$2:$A$93, INSEE_EPCI!$F$2:$F$93, "oupsi")</f>
        <v>8.8000000000000007</v>
      </c>
      <c r="H38" s="14">
        <f>(INSEE_EPCI!D38-INSEE_EPCI!C38)/INSEE_EPCI!C38</f>
        <v>5.2746974743854619E-2</v>
      </c>
      <c r="I38" s="12">
        <f t="shared" si="0"/>
        <v>2197.1840000000002</v>
      </c>
      <c r="J38" s="28">
        <f t="shared" si="1"/>
        <v>122.16459536158139</v>
      </c>
    </row>
    <row r="39" spans="1:10">
      <c r="A39" s="27" t="str">
        <f>INSEE_EPCI!A39</f>
        <v>200071181</v>
      </c>
      <c r="B39" s="12" t="str">
        <f>INSEE_EPCI!B39</f>
        <v>CC Somme Sud-Ouest</v>
      </c>
      <c r="C39" s="12">
        <f>COUNTIF(Communes_HDF!E:E, Analyse!A39)</f>
        <v>119</v>
      </c>
      <c r="D39" s="12">
        <f>SUMIF(Communes_HDF!E:E,Analyse!A39,Communes_HDF!G:G)</f>
        <v>912.50999999999976</v>
      </c>
      <c r="E39" s="12">
        <f>_xlfn.XLOOKUP(A39, INSEE_EPCI!$A$2:$A$93, INSEE_EPCI!$D$2:$D$93, "oupsi")</f>
        <v>37863</v>
      </c>
      <c r="F39" s="12">
        <f>_xlfn.XLOOKUP(A39, INSEE_EPCI!$A$2:$A$93, INSEE_EPCI!$E$2:$E$93, "oupsi")</f>
        <v>25250</v>
      </c>
      <c r="G39" s="12">
        <f>_xlfn.XLOOKUP(A39, INSEE_EPCI!$A$2:$A$93, INSEE_EPCI!$F$2:$F$93, "oupsi")</f>
        <v>12.5</v>
      </c>
      <c r="H39" s="14">
        <f>(INSEE_EPCI!D39-INSEE_EPCI!C39)/INSEE_EPCI!C39</f>
        <v>-2.3696560259914394E-2</v>
      </c>
      <c r="I39" s="12">
        <f t="shared" si="0"/>
        <v>4732.875</v>
      </c>
      <c r="J39" s="28">
        <f t="shared" si="1"/>
        <v>41.493243909655796</v>
      </c>
    </row>
    <row r="40" spans="1:10">
      <c r="A40" s="27" t="str">
        <f>INSEE_EPCI!A40</f>
        <v>200070928</v>
      </c>
      <c r="B40" s="12" t="str">
        <f>INSEE_EPCI!B40</f>
        <v>CC Terre de Picardie</v>
      </c>
      <c r="C40" s="12">
        <f>COUNTIF(Communes_HDF!E:E, Analyse!A40)</f>
        <v>43</v>
      </c>
      <c r="D40" s="12">
        <f>SUMIF(Communes_HDF!E:E,Analyse!A40,Communes_HDF!G:G)</f>
        <v>297.82000000000005</v>
      </c>
      <c r="E40" s="12">
        <f>_xlfn.XLOOKUP(A40, INSEE_EPCI!$A$2:$A$93, INSEE_EPCI!$D$2:$D$93, "oupsi")</f>
        <v>17968</v>
      </c>
      <c r="F40" s="12">
        <f>_xlfn.XLOOKUP(A40, INSEE_EPCI!$A$2:$A$93, INSEE_EPCI!$E$2:$E$93, "oupsi")</f>
        <v>23790</v>
      </c>
      <c r="G40" s="12">
        <f>_xlfn.XLOOKUP(A40, INSEE_EPCI!$A$2:$A$93, INSEE_EPCI!$F$2:$F$93, "oupsi")</f>
        <v>16</v>
      </c>
      <c r="H40" s="14">
        <f>(INSEE_EPCI!D40-INSEE_EPCI!C40)/INSEE_EPCI!C40</f>
        <v>-2.1936748135648578E-2</v>
      </c>
      <c r="I40" s="12">
        <f t="shared" si="0"/>
        <v>2874.88</v>
      </c>
      <c r="J40" s="28">
        <f t="shared" si="1"/>
        <v>60.33174400644684</v>
      </c>
    </row>
    <row r="41" spans="1:10">
      <c r="A41" s="27" t="str">
        <f>INSEE_EPCI!A41</f>
        <v>200067973</v>
      </c>
      <c r="B41" s="12" t="str">
        <f>INSEE_EPCI!B41</f>
        <v>CC Thelloise</v>
      </c>
      <c r="C41" s="12">
        <f>COUNTIF(Communes_HDF!E:E, Analyse!A41)</f>
        <v>41</v>
      </c>
      <c r="D41" s="12">
        <f>SUMIF(Communes_HDF!E:E,Analyse!A41,Communes_HDF!G:G)</f>
        <v>315.14000000000004</v>
      </c>
      <c r="E41" s="12">
        <f>_xlfn.XLOOKUP(A41, INSEE_EPCI!$A$2:$A$93, INSEE_EPCI!$D$2:$D$93, "oupsi")</f>
        <v>61824</v>
      </c>
      <c r="F41" s="12">
        <f>_xlfn.XLOOKUP(A41, INSEE_EPCI!$A$2:$A$93, INSEE_EPCI!$E$2:$E$93, "oupsi")</f>
        <v>27960</v>
      </c>
      <c r="G41" s="12">
        <f>_xlfn.XLOOKUP(A41, INSEE_EPCI!$A$2:$A$93, INSEE_EPCI!$F$2:$F$93, "oupsi")</f>
        <v>8.1</v>
      </c>
      <c r="H41" s="14">
        <f>(INSEE_EPCI!D41-INSEE_EPCI!C41)/INSEE_EPCI!C41</f>
        <v>1.7394309411358139E-2</v>
      </c>
      <c r="I41" s="12">
        <f t="shared" si="0"/>
        <v>5007.7439999999997</v>
      </c>
      <c r="J41" s="28">
        <f t="shared" si="1"/>
        <v>196.17947578853841</v>
      </c>
    </row>
    <row r="42" spans="1:10">
      <c r="A42" s="27" t="str">
        <f>INSEE_EPCI!A42</f>
        <v>200071983</v>
      </c>
      <c r="B42" s="12" t="str">
        <f>INSEE_EPCI!B42</f>
        <v>CC Thiérache Sambre et Oise</v>
      </c>
      <c r="C42" s="12">
        <f>COUNTIF(Communes_HDF!E:E, Analyse!A42)</f>
        <v>36</v>
      </c>
      <c r="D42" s="12">
        <f>SUMIF(Communes_HDF!E:E,Analyse!A42,Communes_HDF!G:G)</f>
        <v>331.97999999999996</v>
      </c>
      <c r="E42" s="12">
        <f>_xlfn.XLOOKUP(A42, INSEE_EPCI!$A$2:$A$93, INSEE_EPCI!$D$2:$D$93, "oupsi")</f>
        <v>16257</v>
      </c>
      <c r="F42" s="12">
        <f>_xlfn.XLOOKUP(A42, INSEE_EPCI!$A$2:$A$93, INSEE_EPCI!$E$2:$E$93, "oupsi")</f>
        <v>21700</v>
      </c>
      <c r="G42" s="12">
        <f>_xlfn.XLOOKUP(A42, INSEE_EPCI!$A$2:$A$93, INSEE_EPCI!$F$2:$F$93, "oupsi")</f>
        <v>24</v>
      </c>
      <c r="H42" s="14">
        <f>(INSEE_EPCI!D42-INSEE_EPCI!C42)/INSEE_EPCI!C42</f>
        <v>-3.9354724339656089E-2</v>
      </c>
      <c r="I42" s="12">
        <f t="shared" si="0"/>
        <v>3901.68</v>
      </c>
      <c r="J42" s="28">
        <f t="shared" si="1"/>
        <v>48.969817458883071</v>
      </c>
    </row>
    <row r="43" spans="1:10">
      <c r="A43" s="27" t="str">
        <f>INSEE_EPCI!A43</f>
        <v>200018083</v>
      </c>
      <c r="B43" s="12" t="str">
        <f>INSEE_EPCI!B43</f>
        <v>CC de Desvres-Samer</v>
      </c>
      <c r="C43" s="12">
        <f>COUNTIF(Communes_HDF!E:E, Analyse!A43)</f>
        <v>31</v>
      </c>
      <c r="D43" s="12">
        <f>SUMIF(Communes_HDF!E:E,Analyse!A43,Communes_HDF!G:G)</f>
        <v>247.38</v>
      </c>
      <c r="E43" s="12">
        <f>_xlfn.XLOOKUP(A43, INSEE_EPCI!$A$2:$A$93, INSEE_EPCI!$D$2:$D$93, "oupsi")</f>
        <v>23211</v>
      </c>
      <c r="F43" s="12">
        <f>_xlfn.XLOOKUP(A43, INSEE_EPCI!$A$2:$A$93, INSEE_EPCI!$E$2:$E$93, "oupsi")</f>
        <v>24030</v>
      </c>
      <c r="G43" s="12">
        <f>_xlfn.XLOOKUP(A43, INSEE_EPCI!$A$2:$A$93, INSEE_EPCI!$F$2:$F$93, "oupsi")</f>
        <v>14.1</v>
      </c>
      <c r="H43" s="14">
        <f>(INSEE_EPCI!D43-INSEE_EPCI!C43)/INSEE_EPCI!C43</f>
        <v>4.5008006231877784E-3</v>
      </c>
      <c r="I43" s="12">
        <f t="shared" si="0"/>
        <v>3272.7509999999997</v>
      </c>
      <c r="J43" s="28">
        <f t="shared" si="1"/>
        <v>93.827310211011408</v>
      </c>
    </row>
    <row r="44" spans="1:10">
      <c r="A44" s="27" t="str">
        <f>INSEE_EPCI!A44</f>
        <v>246000764</v>
      </c>
      <c r="B44" s="12" t="str">
        <f>INSEE_EPCI!B44</f>
        <v>CC de l'Aire Cantilienne</v>
      </c>
      <c r="C44" s="12">
        <f>COUNTIF(Communes_HDF!E:E, Analyse!A44)</f>
        <v>11</v>
      </c>
      <c r="D44" s="12">
        <f>SUMIF(Communes_HDF!E:E,Analyse!A44,Communes_HDF!G:G)</f>
        <v>149.89999999999998</v>
      </c>
      <c r="E44" s="12">
        <f>_xlfn.XLOOKUP(A44, INSEE_EPCI!$A$2:$A$93, INSEE_EPCI!$D$2:$D$93, "oupsi")</f>
        <v>44610</v>
      </c>
      <c r="F44" s="12">
        <f>_xlfn.XLOOKUP(A44, INSEE_EPCI!$A$2:$A$93, INSEE_EPCI!$E$2:$E$93, "oupsi")</f>
        <v>34810</v>
      </c>
      <c r="G44" s="12">
        <f>_xlfn.XLOOKUP(A44, INSEE_EPCI!$A$2:$A$93, INSEE_EPCI!$F$2:$F$93, "oupsi")</f>
        <v>7.1</v>
      </c>
      <c r="H44" s="14">
        <f>(INSEE_EPCI!D44-INSEE_EPCI!C44)/INSEE_EPCI!C44</f>
        <v>-4.9296245901273676E-3</v>
      </c>
      <c r="I44" s="12">
        <f t="shared" si="0"/>
        <v>3167.31</v>
      </c>
      <c r="J44" s="28">
        <f t="shared" si="1"/>
        <v>297.59839893262182</v>
      </c>
    </row>
    <row r="45" spans="1:10">
      <c r="A45" s="27" t="str">
        <f>INSEE_EPCI!A45</f>
        <v>200070985</v>
      </c>
      <c r="B45" s="12" t="str">
        <f>INSEE_EPCI!B45</f>
        <v>CC de l'Est de la Somme</v>
      </c>
      <c r="C45" s="12">
        <f>COUNTIF(Communes_HDF!E:E, Analyse!A45)</f>
        <v>41</v>
      </c>
      <c r="D45" s="12">
        <f>SUMIF(Communes_HDF!E:E,Analyse!A45,Communes_HDF!G:G)</f>
        <v>266.21999999999997</v>
      </c>
      <c r="E45" s="12">
        <f>_xlfn.XLOOKUP(A45, INSEE_EPCI!$A$2:$A$93, INSEE_EPCI!$D$2:$D$93, "oupsi")</f>
        <v>19637</v>
      </c>
      <c r="F45" s="12">
        <f>_xlfn.XLOOKUP(A45, INSEE_EPCI!$A$2:$A$93, INSEE_EPCI!$E$2:$E$93, "oupsi")</f>
        <v>23140</v>
      </c>
      <c r="G45" s="12">
        <f>_xlfn.XLOOKUP(A45, INSEE_EPCI!$A$2:$A$93, INSEE_EPCI!$F$2:$F$93, "oupsi")</f>
        <v>17</v>
      </c>
      <c r="H45" s="14">
        <f>(INSEE_EPCI!D45-INSEE_EPCI!C45)/INSEE_EPCI!C45</f>
        <v>-3.6977097739198668E-2</v>
      </c>
      <c r="I45" s="12">
        <f t="shared" si="0"/>
        <v>3338.29</v>
      </c>
      <c r="J45" s="28">
        <f t="shared" si="1"/>
        <v>73.762301855608158</v>
      </c>
    </row>
    <row r="46" spans="1:10">
      <c r="A46" s="27" t="str">
        <f>INSEE_EPCI!A46</f>
        <v>200068005</v>
      </c>
      <c r="B46" s="12" t="str">
        <f>INSEE_EPCI!B46</f>
        <v>CC de l'Oise Picarde</v>
      </c>
      <c r="C46" s="12">
        <f>COUNTIF(Communes_HDF!E:E, Analyse!A46)</f>
        <v>52</v>
      </c>
      <c r="D46" s="12">
        <f>SUMIF(Communes_HDF!E:E,Analyse!A46,Communes_HDF!G:G)</f>
        <v>397.27</v>
      </c>
      <c r="E46" s="12">
        <f>_xlfn.XLOOKUP(A46, INSEE_EPCI!$A$2:$A$93, INSEE_EPCI!$D$2:$D$93, "oupsi")</f>
        <v>20928</v>
      </c>
      <c r="F46" s="12">
        <f>_xlfn.XLOOKUP(A46, INSEE_EPCI!$A$2:$A$93, INSEE_EPCI!$E$2:$E$93, "oupsi")</f>
        <v>24840</v>
      </c>
      <c r="G46" s="12">
        <f>_xlfn.XLOOKUP(A46, INSEE_EPCI!$A$2:$A$93, INSEE_EPCI!$F$2:$F$93, "oupsi")</f>
        <v>13.4</v>
      </c>
      <c r="H46" s="14">
        <f>(INSEE_EPCI!D46-INSEE_EPCI!C46)/INSEE_EPCI!C46</f>
        <v>-1.1104285781788971E-2</v>
      </c>
      <c r="I46" s="12">
        <f t="shared" si="0"/>
        <v>2804.3520000000003</v>
      </c>
      <c r="J46" s="28">
        <f t="shared" si="1"/>
        <v>52.679537845797569</v>
      </c>
    </row>
    <row r="47" spans="1:10">
      <c r="A47" s="27" t="str">
        <f>INSEE_EPCI!A47</f>
        <v>240200576</v>
      </c>
      <c r="B47" s="12" t="str">
        <f>INSEE_EPCI!B47</f>
        <v>CC de la Champagne Picarde</v>
      </c>
      <c r="C47" s="12">
        <f>COUNTIF(Communes_HDF!E:E, Analyse!A47)</f>
        <v>46</v>
      </c>
      <c r="D47" s="12">
        <f>SUMIF(Communes_HDF!E:E,Analyse!A47,Communes_HDF!G:G)</f>
        <v>582.75999999999988</v>
      </c>
      <c r="E47" s="12">
        <f>_xlfn.XLOOKUP(A47, INSEE_EPCI!$A$2:$A$93, INSEE_EPCI!$D$2:$D$93, "oupsi")</f>
        <v>20865</v>
      </c>
      <c r="F47" s="12">
        <f>_xlfn.XLOOKUP(A47, INSEE_EPCI!$A$2:$A$93, INSEE_EPCI!$E$2:$E$93, "oupsi")</f>
        <v>24780</v>
      </c>
      <c r="G47" s="12">
        <f>_xlfn.XLOOKUP(A47, INSEE_EPCI!$A$2:$A$93, INSEE_EPCI!$F$2:$F$93, "oupsi")</f>
        <v>12.7</v>
      </c>
      <c r="H47" s="14">
        <f>(INSEE_EPCI!D47-INSEE_EPCI!C47)/INSEE_EPCI!C47</f>
        <v>-2.7720690149596137E-3</v>
      </c>
      <c r="I47" s="12">
        <f t="shared" si="0"/>
        <v>2649.855</v>
      </c>
      <c r="J47" s="28">
        <f t="shared" si="1"/>
        <v>35.803761411215604</v>
      </c>
    </row>
    <row r="48" spans="1:10">
      <c r="A48" s="27" t="str">
        <f>INSEE_EPCI!A48</f>
        <v>200037059</v>
      </c>
      <c r="B48" s="12" t="str">
        <f>INSEE_EPCI!B48</f>
        <v>CC de la Haute Somme (Combles - Péronne - Roisel)</v>
      </c>
      <c r="C48" s="12">
        <f>COUNTIF(Communes_HDF!E:E, Analyse!A48)</f>
        <v>60</v>
      </c>
      <c r="D48" s="12">
        <f>SUMIF(Communes_HDF!E:E,Analyse!A48,Communes_HDF!G:G)</f>
        <v>464.56</v>
      </c>
      <c r="E48" s="12">
        <f>_xlfn.XLOOKUP(A48, INSEE_EPCI!$A$2:$A$93, INSEE_EPCI!$D$2:$D$93, "oupsi")</f>
        <v>26393</v>
      </c>
      <c r="F48" s="12">
        <f>_xlfn.XLOOKUP(A48, INSEE_EPCI!$A$2:$A$93, INSEE_EPCI!$E$2:$E$93, "oupsi")</f>
        <v>23420</v>
      </c>
      <c r="G48" s="12">
        <f>_xlfn.XLOOKUP(A48, INSEE_EPCI!$A$2:$A$93, INSEE_EPCI!$F$2:$F$93, "oupsi")</f>
        <v>17.2</v>
      </c>
      <c r="H48" s="14">
        <f>(INSEE_EPCI!D48-INSEE_EPCI!C48)/INSEE_EPCI!C48</f>
        <v>-3.7980681611080737E-2</v>
      </c>
      <c r="I48" s="12">
        <f t="shared" si="0"/>
        <v>4539.5959999999995</v>
      </c>
      <c r="J48" s="28">
        <f t="shared" si="1"/>
        <v>56.812898226278627</v>
      </c>
    </row>
    <row r="49" spans="1:10">
      <c r="A49" s="27" t="str">
        <f>INSEE_EPCI!A49</f>
        <v>246000848</v>
      </c>
      <c r="B49" s="12" t="str">
        <f>INSEE_EPCI!B49</f>
        <v>CC de la Picardie Verte</v>
      </c>
      <c r="C49" s="12">
        <f>COUNTIF(Communes_HDF!E:E, Analyse!A49)</f>
        <v>88</v>
      </c>
      <c r="D49" s="12">
        <f>SUMIF(Communes_HDF!E:E,Analyse!A49,Communes_HDF!G:G)</f>
        <v>632.98000000000025</v>
      </c>
      <c r="E49" s="12">
        <f>_xlfn.XLOOKUP(A49, INSEE_EPCI!$A$2:$A$93, INSEE_EPCI!$D$2:$D$93, "oupsi")</f>
        <v>32039</v>
      </c>
      <c r="F49" s="12">
        <f>_xlfn.XLOOKUP(A49, INSEE_EPCI!$A$2:$A$93, INSEE_EPCI!$E$2:$E$93, "oupsi")</f>
        <v>24540</v>
      </c>
      <c r="G49" s="12">
        <f>_xlfn.XLOOKUP(A49, INSEE_EPCI!$A$2:$A$93, INSEE_EPCI!$F$2:$F$93, "oupsi")</f>
        <v>13.6</v>
      </c>
      <c r="H49" s="14">
        <f>(INSEE_EPCI!D49-INSEE_EPCI!C49)/INSEE_EPCI!C49</f>
        <v>-2.7057394473124809E-2</v>
      </c>
      <c r="I49" s="12">
        <f t="shared" si="0"/>
        <v>4357.3040000000001</v>
      </c>
      <c r="J49" s="28">
        <f t="shared" si="1"/>
        <v>50.616133211159891</v>
      </c>
    </row>
    <row r="50" spans="1:10">
      <c r="A50" s="27" t="str">
        <f>INSEE_EPCI!A50</f>
        <v>246000897</v>
      </c>
      <c r="B50" s="12" t="str">
        <f>INSEE_EPCI!B50</f>
        <v>CC de la Plaine d'Estrées</v>
      </c>
      <c r="C50" s="12">
        <f>COUNTIF(Communes_HDF!E:E, Analyse!A50)</f>
        <v>19</v>
      </c>
      <c r="D50" s="12">
        <f>SUMIF(Communes_HDF!E:E,Analyse!A50,Communes_HDF!G:G)</f>
        <v>166.72000000000003</v>
      </c>
      <c r="E50" s="12">
        <f>_xlfn.XLOOKUP(A50, INSEE_EPCI!$A$2:$A$93, INSEE_EPCI!$D$2:$D$93, "oupsi")</f>
        <v>18131</v>
      </c>
      <c r="F50" s="12">
        <f>_xlfn.XLOOKUP(A50, INSEE_EPCI!$A$2:$A$93, INSEE_EPCI!$E$2:$E$93, "oupsi")</f>
        <v>28230</v>
      </c>
      <c r="G50" s="12">
        <f>_xlfn.XLOOKUP(A50, INSEE_EPCI!$A$2:$A$93, INSEE_EPCI!$F$2:$F$93, "oupsi")</f>
        <v>7</v>
      </c>
      <c r="H50" s="14">
        <f>(INSEE_EPCI!D50-INSEE_EPCI!C50)/INSEE_EPCI!C50</f>
        <v>1.5799204437223373E-2</v>
      </c>
      <c r="I50" s="12">
        <f t="shared" si="0"/>
        <v>1269.17</v>
      </c>
      <c r="J50" s="28">
        <f t="shared" si="1"/>
        <v>108.75119961612282</v>
      </c>
    </row>
    <row r="51" spans="1:10">
      <c r="A51" s="27" t="str">
        <f>INSEE_EPCI!A51</f>
        <v>246200844</v>
      </c>
      <c r="B51" s="12" t="str">
        <f>INSEE_EPCI!B51</f>
        <v>CC de la Région d'Audruicq</v>
      </c>
      <c r="C51" s="12">
        <f>COUNTIF(Communes_HDF!E:E, Analyse!A51)</f>
        <v>15</v>
      </c>
      <c r="D51" s="12">
        <f>SUMIF(Communes_HDF!E:E,Analyse!A51,Communes_HDF!G:G)</f>
        <v>220.61</v>
      </c>
      <c r="E51" s="12">
        <f>_xlfn.XLOOKUP(A51, INSEE_EPCI!$A$2:$A$93, INSEE_EPCI!$D$2:$D$93, "oupsi")</f>
        <v>28202</v>
      </c>
      <c r="F51" s="12">
        <f>_xlfn.XLOOKUP(A51, INSEE_EPCI!$A$2:$A$93, INSEE_EPCI!$E$2:$E$93, "oupsi")</f>
        <v>25520</v>
      </c>
      <c r="G51" s="12">
        <f>_xlfn.XLOOKUP(A51, INSEE_EPCI!$A$2:$A$93, INSEE_EPCI!$F$2:$F$93, "oupsi")</f>
        <v>12</v>
      </c>
      <c r="H51" s="14">
        <f>(INSEE_EPCI!D51-INSEE_EPCI!C51)/INSEE_EPCI!C51</f>
        <v>3.1906330040248808E-2</v>
      </c>
      <c r="I51" s="12">
        <f t="shared" si="0"/>
        <v>3384.24</v>
      </c>
      <c r="J51" s="28">
        <f t="shared" si="1"/>
        <v>127.83645346992429</v>
      </c>
    </row>
    <row r="52" spans="1:10">
      <c r="A52" s="27" t="str">
        <f>INSEE_EPCI!A52</f>
        <v>246200380</v>
      </c>
      <c r="B52" s="12" t="str">
        <f>INSEE_EPCI!B52</f>
        <v>CC de la Terre des Deux Caps</v>
      </c>
      <c r="C52" s="12">
        <f>COUNTIF(Communes_HDF!E:E, Analyse!A52)</f>
        <v>21</v>
      </c>
      <c r="D52" s="12">
        <f>SUMIF(Communes_HDF!E:E,Analyse!A52,Communes_HDF!G:G)</f>
        <v>183.84999999999997</v>
      </c>
      <c r="E52" s="12">
        <f>_xlfn.XLOOKUP(A52, INSEE_EPCI!$A$2:$A$93, INSEE_EPCI!$D$2:$D$93, "oupsi")</f>
        <v>22357</v>
      </c>
      <c r="F52" s="12">
        <f>_xlfn.XLOOKUP(A52, INSEE_EPCI!$A$2:$A$93, INSEE_EPCI!$E$2:$E$93, "oupsi")</f>
        <v>24540</v>
      </c>
      <c r="G52" s="12">
        <f>_xlfn.XLOOKUP(A52, INSEE_EPCI!$A$2:$A$93, INSEE_EPCI!$F$2:$F$93, "oupsi")</f>
        <v>13.8</v>
      </c>
      <c r="H52" s="14">
        <f>(INSEE_EPCI!D52-INSEE_EPCI!C52)/INSEE_EPCI!C52</f>
        <v>6.6639650592102305E-3</v>
      </c>
      <c r="I52" s="12">
        <f t="shared" si="0"/>
        <v>3085.2660000000005</v>
      </c>
      <c r="J52" s="28">
        <f t="shared" si="1"/>
        <v>121.60456894207236</v>
      </c>
    </row>
    <row r="53" spans="1:10">
      <c r="A53" s="27" t="str">
        <f>INSEE_EPCI!A53</f>
        <v>240200444</v>
      </c>
      <c r="B53" s="12" t="str">
        <f>INSEE_EPCI!B53</f>
        <v>CC de la Thiérache du Centre</v>
      </c>
      <c r="C53" s="12">
        <f>COUNTIF(Communes_HDF!E:E, Analyse!A53)</f>
        <v>68</v>
      </c>
      <c r="D53" s="12">
        <f>SUMIF(Communes_HDF!E:E,Analyse!A53,Communes_HDF!G:G)</f>
        <v>726.66000000000031</v>
      </c>
      <c r="E53" s="12">
        <f>_xlfn.XLOOKUP(A53, INSEE_EPCI!$A$2:$A$93, INSEE_EPCI!$D$2:$D$93, "oupsi")</f>
        <v>25590</v>
      </c>
      <c r="F53" s="12">
        <f>_xlfn.XLOOKUP(A53, INSEE_EPCI!$A$2:$A$93, INSEE_EPCI!$E$2:$E$93, "oupsi")</f>
        <v>22900</v>
      </c>
      <c r="G53" s="12">
        <f>_xlfn.XLOOKUP(A53, INSEE_EPCI!$A$2:$A$93, INSEE_EPCI!$F$2:$F$93, "oupsi")</f>
        <v>19.3</v>
      </c>
      <c r="H53" s="14">
        <f>(INSEE_EPCI!D53-INSEE_EPCI!C53)/INSEE_EPCI!C53</f>
        <v>-3.2441016333938297E-2</v>
      </c>
      <c r="I53" s="12">
        <f t="shared" si="0"/>
        <v>4938.87</v>
      </c>
      <c r="J53" s="28">
        <f t="shared" si="1"/>
        <v>35.215919412104682</v>
      </c>
    </row>
    <row r="54" spans="1:10">
      <c r="A54" s="27" t="str">
        <f>INSEE_EPCI!A54</f>
        <v>200044030</v>
      </c>
      <c r="B54" s="12" t="str">
        <f>INSEE_EPCI!B54</f>
        <v>CC des 7 Vallées</v>
      </c>
      <c r="C54" s="12">
        <f>COUNTIF(Communes_HDF!E:E, Analyse!A54)</f>
        <v>66</v>
      </c>
      <c r="D54" s="12">
        <f>SUMIF(Communes_HDF!E:E,Analyse!A54,Communes_HDF!G:G)</f>
        <v>499.5800000000001</v>
      </c>
      <c r="E54" s="12">
        <f>_xlfn.XLOOKUP(A54, INSEE_EPCI!$A$2:$A$93, INSEE_EPCI!$D$2:$D$93, "oupsi")</f>
        <v>29526</v>
      </c>
      <c r="F54" s="12">
        <f>_xlfn.XLOOKUP(A54, INSEE_EPCI!$A$2:$A$93, INSEE_EPCI!$E$2:$E$93, "oupsi")</f>
        <v>23150</v>
      </c>
      <c r="G54" s="12">
        <f>_xlfn.XLOOKUP(A54, INSEE_EPCI!$A$2:$A$93, INSEE_EPCI!$F$2:$F$93, "oupsi")</f>
        <v>17.899999999999999</v>
      </c>
      <c r="H54" s="14">
        <f>(INSEE_EPCI!D54-INSEE_EPCI!C54)/INSEE_EPCI!C54</f>
        <v>-6.828349423122204E-3</v>
      </c>
      <c r="I54" s="12">
        <f t="shared" si="0"/>
        <v>5285.1539999999986</v>
      </c>
      <c r="J54" s="28">
        <f t="shared" si="1"/>
        <v>59.101645382120971</v>
      </c>
    </row>
    <row r="55" spans="1:10">
      <c r="A55" s="27" t="str">
        <f>INSEE_EPCI!A55</f>
        <v>200069482</v>
      </c>
      <c r="B55" s="12" t="str">
        <f>INSEE_EPCI!B55</f>
        <v>CC des Campagnes de l'Artois</v>
      </c>
      <c r="C55" s="12">
        <f>COUNTIF(Communes_HDF!E:E, Analyse!A55)</f>
        <v>96</v>
      </c>
      <c r="D55" s="12">
        <f>SUMIF(Communes_HDF!E:E,Analyse!A55,Communes_HDF!G:G)</f>
        <v>555.92000000000007</v>
      </c>
      <c r="E55" s="12">
        <f>_xlfn.XLOOKUP(A55, INSEE_EPCI!$A$2:$A$93, INSEE_EPCI!$D$2:$D$93, "oupsi")</f>
        <v>33442</v>
      </c>
      <c r="F55" s="12">
        <f>_xlfn.XLOOKUP(A55, INSEE_EPCI!$A$2:$A$93, INSEE_EPCI!$E$2:$E$93, "oupsi")</f>
        <v>26140</v>
      </c>
      <c r="G55" s="12">
        <f>_xlfn.XLOOKUP(A55, INSEE_EPCI!$A$2:$A$93, INSEE_EPCI!$F$2:$F$93, "oupsi")</f>
        <v>10.1</v>
      </c>
      <c r="H55" s="14">
        <f>(INSEE_EPCI!D55-INSEE_EPCI!C55)/INSEE_EPCI!C55</f>
        <v>1.2874636965178599E-3</v>
      </c>
      <c r="I55" s="12">
        <f t="shared" si="0"/>
        <v>3377.6420000000003</v>
      </c>
      <c r="J55" s="28">
        <f t="shared" si="1"/>
        <v>60.156137573751614</v>
      </c>
    </row>
    <row r="56" spans="1:10">
      <c r="A56" s="27" t="str">
        <f>INSEE_EPCI!A56</f>
        <v>246000772</v>
      </c>
      <c r="B56" s="12" t="str">
        <f>INSEE_EPCI!B56</f>
        <v>CC des Deux Vallées</v>
      </c>
      <c r="C56" s="12">
        <f>COUNTIF(Communes_HDF!E:E, Analyse!A56)</f>
        <v>16</v>
      </c>
      <c r="D56" s="12">
        <f>SUMIF(Communes_HDF!E:E,Analyse!A56,Communes_HDF!G:G)</f>
        <v>114.13999999999999</v>
      </c>
      <c r="E56" s="12">
        <f>_xlfn.XLOOKUP(A56, INSEE_EPCI!$A$2:$A$93, INSEE_EPCI!$D$2:$D$93, "oupsi")</f>
        <v>22523</v>
      </c>
      <c r="F56" s="12">
        <f>_xlfn.XLOOKUP(A56, INSEE_EPCI!$A$2:$A$93, INSEE_EPCI!$E$2:$E$93, "oupsi")</f>
        <v>25850</v>
      </c>
      <c r="G56" s="12">
        <f>_xlfn.XLOOKUP(A56, INSEE_EPCI!$A$2:$A$93, INSEE_EPCI!$F$2:$F$93, "oupsi")</f>
        <v>11.8</v>
      </c>
      <c r="H56" s="14">
        <f>(INSEE_EPCI!D56-INSEE_EPCI!C56)/INSEE_EPCI!C56</f>
        <v>-1.757829538515223E-2</v>
      </c>
      <c r="I56" s="12">
        <f t="shared" si="0"/>
        <v>2657.7140000000004</v>
      </c>
      <c r="J56" s="28">
        <f t="shared" si="1"/>
        <v>197.32784299982481</v>
      </c>
    </row>
    <row r="57" spans="1:10">
      <c r="A57" s="27" t="str">
        <f>INSEE_EPCI!A57</f>
        <v>200040954</v>
      </c>
      <c r="B57" s="12" t="str">
        <f>INSEE_EPCI!B57</f>
        <v>CC des Hauts de Flandre</v>
      </c>
      <c r="C57" s="12">
        <f>COUNTIF(Communes_HDF!E:E, Analyse!A57)</f>
        <v>40</v>
      </c>
      <c r="D57" s="12">
        <f>SUMIF(Communes_HDF!E:E,Analyse!A57,Communes_HDF!G:G)</f>
        <v>448.54</v>
      </c>
      <c r="E57" s="12">
        <f>_xlfn.XLOOKUP(A57, INSEE_EPCI!$A$2:$A$93, INSEE_EPCI!$D$2:$D$93, "oupsi")</f>
        <v>53437</v>
      </c>
      <c r="F57" s="12">
        <f>_xlfn.XLOOKUP(A57, INSEE_EPCI!$A$2:$A$93, INSEE_EPCI!$E$2:$E$93, "oupsi")</f>
        <v>26130</v>
      </c>
      <c r="G57" s="12">
        <f>_xlfn.XLOOKUP(A57, INSEE_EPCI!$A$2:$A$93, INSEE_EPCI!$F$2:$F$93, "oupsi")</f>
        <v>10.3</v>
      </c>
      <c r="H57" s="14">
        <f>(INSEE_EPCI!D57-INSEE_EPCI!C57)/INSEE_EPCI!C57</f>
        <v>1.871397559697582E-5</v>
      </c>
      <c r="I57" s="12">
        <f t="shared" si="0"/>
        <v>5504.0110000000013</v>
      </c>
      <c r="J57" s="28">
        <f t="shared" si="1"/>
        <v>119.13541713113658</v>
      </c>
    </row>
    <row r="58" spans="1:10">
      <c r="A58" s="27" t="str">
        <f>INSEE_EPCI!A58</f>
        <v>246000749</v>
      </c>
      <c r="B58" s="12" t="str">
        <f>INSEE_EPCI!B58</f>
        <v>CC des Lisières de l'Oise</v>
      </c>
      <c r="C58" s="12">
        <f>COUNTIF(Communes_HDF!E:E, Analyse!A58)</f>
        <v>20</v>
      </c>
      <c r="D58" s="12">
        <f>SUMIF(Communes_HDF!E:E,Analyse!A58,Communes_HDF!G:G)</f>
        <v>211.15</v>
      </c>
      <c r="E58" s="12">
        <f>_xlfn.XLOOKUP(A58, INSEE_EPCI!$A$2:$A$93, INSEE_EPCI!$D$2:$D$93, "oupsi")</f>
        <v>15898</v>
      </c>
      <c r="F58" s="12">
        <f>_xlfn.XLOOKUP(A58, INSEE_EPCI!$A$2:$A$93, INSEE_EPCI!$E$2:$E$93, "oupsi")</f>
        <v>26930</v>
      </c>
      <c r="G58" s="12">
        <f>_xlfn.XLOOKUP(A58, INSEE_EPCI!$A$2:$A$93, INSEE_EPCI!$F$2:$F$93, "oupsi")</f>
        <v>10</v>
      </c>
      <c r="H58" s="14">
        <f>(INSEE_EPCI!D58-INSEE_EPCI!C58)/INSEE_EPCI!C58</f>
        <v>-2.3584326249846455E-2</v>
      </c>
      <c r="I58" s="12">
        <f t="shared" si="0"/>
        <v>1589.8</v>
      </c>
      <c r="J58" s="28">
        <f t="shared" si="1"/>
        <v>75.292446128344778</v>
      </c>
    </row>
    <row r="59" spans="1:10">
      <c r="A59" s="27" t="str">
        <f>INSEE_EPCI!A59</f>
        <v>246000921</v>
      </c>
      <c r="B59" s="12" t="str">
        <f>INSEE_EPCI!B59</f>
        <v>CC des Pays d'Oise et d'Halatte</v>
      </c>
      <c r="C59" s="12">
        <f>COUNTIF(Communes_HDF!E:E, Analyse!A59)</f>
        <v>17</v>
      </c>
      <c r="D59" s="12">
        <f>SUMIF(Communes_HDF!E:E,Analyse!A59,Communes_HDF!G:G)</f>
        <v>139.94999999999996</v>
      </c>
      <c r="E59" s="12">
        <f>_xlfn.XLOOKUP(A59, INSEE_EPCI!$A$2:$A$93, INSEE_EPCI!$D$2:$D$93, "oupsi")</f>
        <v>34469</v>
      </c>
      <c r="F59" s="12">
        <f>_xlfn.XLOOKUP(A59, INSEE_EPCI!$A$2:$A$93, INSEE_EPCI!$E$2:$E$93, "oupsi")</f>
        <v>27230</v>
      </c>
      <c r="G59" s="12">
        <f>_xlfn.XLOOKUP(A59, INSEE_EPCI!$A$2:$A$93, INSEE_EPCI!$F$2:$F$93, "oupsi")</f>
        <v>11.1</v>
      </c>
      <c r="H59" s="14">
        <f>(INSEE_EPCI!D59-INSEE_EPCI!C59)/INSEE_EPCI!C59</f>
        <v>1.9823071688511495E-2</v>
      </c>
      <c r="I59" s="12">
        <f t="shared" si="0"/>
        <v>3826.0589999999997</v>
      </c>
      <c r="J59" s="28">
        <f t="shared" si="1"/>
        <v>246.29510539478392</v>
      </c>
    </row>
    <row r="60" spans="1:10">
      <c r="A60" s="27" t="str">
        <f>INSEE_EPCI!A60</f>
        <v>240200634</v>
      </c>
      <c r="B60" s="12" t="str">
        <f>INSEE_EPCI!B60</f>
        <v>CC des Portes de la Thiérache</v>
      </c>
      <c r="C60" s="12">
        <f>COUNTIF(Communes_HDF!E:E, Analyse!A60)</f>
        <v>30</v>
      </c>
      <c r="D60" s="12">
        <f>SUMIF(Communes_HDF!E:E,Analyse!A60,Communes_HDF!G:G)</f>
        <v>258.11</v>
      </c>
      <c r="E60" s="12">
        <f>_xlfn.XLOOKUP(A60, INSEE_EPCI!$A$2:$A$93, INSEE_EPCI!$D$2:$D$93, "oupsi")</f>
        <v>6622</v>
      </c>
      <c r="F60" s="12">
        <f>_xlfn.XLOOKUP(A60, INSEE_EPCI!$A$2:$A$93, INSEE_EPCI!$E$2:$E$93, "oupsi")</f>
        <v>21250</v>
      </c>
      <c r="G60" s="12">
        <f>_xlfn.XLOOKUP(A60, INSEE_EPCI!$A$2:$A$93, INSEE_EPCI!$F$2:$F$93, "oupsi")</f>
        <v>24</v>
      </c>
      <c r="H60" s="14">
        <f>(INSEE_EPCI!D60-INSEE_EPCI!C60)/INSEE_EPCI!C60</f>
        <v>-5.3864837833976283E-2</v>
      </c>
      <c r="I60" s="12">
        <f t="shared" si="0"/>
        <v>1589.28</v>
      </c>
      <c r="J60" s="28">
        <f t="shared" si="1"/>
        <v>25.655728177908642</v>
      </c>
    </row>
    <row r="61" spans="1:10">
      <c r="A61" s="27" t="str">
        <f>INSEE_EPCI!A61</f>
        <v>246000582</v>
      </c>
      <c r="B61" s="12" t="str">
        <f>INSEE_EPCI!B61</f>
        <v>CC des Sablons</v>
      </c>
      <c r="C61" s="12">
        <f>COUNTIF(Communes_HDF!E:E, Analyse!A61)</f>
        <v>21</v>
      </c>
      <c r="D61" s="12">
        <f>SUMIF(Communes_HDF!E:E,Analyse!A61,Communes_HDF!G:G)</f>
        <v>226.92</v>
      </c>
      <c r="E61" s="12">
        <f>_xlfn.XLOOKUP(A61, INSEE_EPCI!$A$2:$A$93, INSEE_EPCI!$D$2:$D$93, "oupsi")</f>
        <v>38351</v>
      </c>
      <c r="F61" s="12">
        <f>_xlfn.XLOOKUP(A61, INSEE_EPCI!$A$2:$A$93, INSEE_EPCI!$E$2:$E$93, "oupsi")</f>
        <v>26310</v>
      </c>
      <c r="G61" s="12">
        <f>_xlfn.XLOOKUP(A61, INSEE_EPCI!$A$2:$A$93, INSEE_EPCI!$F$2:$F$93, "oupsi")</f>
        <v>12.7</v>
      </c>
      <c r="H61" s="14">
        <f>(INSEE_EPCI!D61-INSEE_EPCI!C61)/INSEE_EPCI!C61</f>
        <v>-7.295656478803512E-4</v>
      </c>
      <c r="I61" s="12">
        <f t="shared" si="0"/>
        <v>4870.5769999999993</v>
      </c>
      <c r="J61" s="28">
        <f t="shared" si="1"/>
        <v>169.00669839591046</v>
      </c>
    </row>
    <row r="62" spans="1:10">
      <c r="A62" s="27" t="str">
        <f>INSEE_EPCI!A62</f>
        <v>240200600</v>
      </c>
      <c r="B62" s="12" t="str">
        <f>INSEE_EPCI!B62</f>
        <v>CC des Trois Rivières</v>
      </c>
      <c r="C62" s="12">
        <f>COUNTIF(Communes_HDF!E:E, Analyse!A62)</f>
        <v>26</v>
      </c>
      <c r="D62" s="12">
        <f>SUMIF(Communes_HDF!E:E,Analyse!A62,Communes_HDF!G:G)</f>
        <v>349.93</v>
      </c>
      <c r="E62" s="12">
        <f>_xlfn.XLOOKUP(A62, INSEE_EPCI!$A$2:$A$93, INSEE_EPCI!$D$2:$D$93, "oupsi")</f>
        <v>20346</v>
      </c>
      <c r="F62" s="12">
        <f>_xlfn.XLOOKUP(A62, INSEE_EPCI!$A$2:$A$93, INSEE_EPCI!$E$2:$E$93, "oupsi")</f>
        <v>20630</v>
      </c>
      <c r="G62" s="12">
        <f>_xlfn.XLOOKUP(A62, INSEE_EPCI!$A$2:$A$93, INSEE_EPCI!$F$2:$F$93, "oupsi")</f>
        <v>26</v>
      </c>
      <c r="H62" s="14">
        <f>(INSEE_EPCI!D62-INSEE_EPCI!C62)/INSEE_EPCI!C62</f>
        <v>-4.3486436932913354E-2</v>
      </c>
      <c r="I62" s="12">
        <f t="shared" si="0"/>
        <v>5289.96</v>
      </c>
      <c r="J62" s="28">
        <f t="shared" si="1"/>
        <v>58.143057182865142</v>
      </c>
    </row>
    <row r="63" spans="1:10">
      <c r="A63" s="27" t="str">
        <f>INSEE_EPCI!A63</f>
        <v>247600588</v>
      </c>
      <c r="B63" s="12" t="str">
        <f>INSEE_EPCI!B63</f>
        <v>CC des Villes Soeurs</v>
      </c>
      <c r="C63" s="12">
        <f>COUNTIF(Communes_HDF!E:E, Analyse!A63)</f>
        <v>13</v>
      </c>
      <c r="D63" s="12">
        <f>SUMIF(Communes_HDF!E:E,Analyse!A63,Communes_HDF!G:G)</f>
        <v>84.31</v>
      </c>
      <c r="E63" s="12">
        <f>_xlfn.XLOOKUP(A63, INSEE_EPCI!$A$2:$A$93, INSEE_EPCI!$D$2:$D$93, "oupsi")</f>
        <v>35390</v>
      </c>
      <c r="F63" s="12">
        <f>_xlfn.XLOOKUP(A63, INSEE_EPCI!$A$2:$A$93, INSEE_EPCI!$E$2:$E$93, "oupsi")</f>
        <v>24010</v>
      </c>
      <c r="G63" s="12">
        <f>_xlfn.XLOOKUP(A63, INSEE_EPCI!$A$2:$A$93, INSEE_EPCI!$F$2:$F$93, "oupsi")</f>
        <v>14.9</v>
      </c>
      <c r="H63" s="14">
        <f>(INSEE_EPCI!D63-INSEE_EPCI!C63)/INSEE_EPCI!C63</f>
        <v>-5.7523302263648469E-2</v>
      </c>
      <c r="I63" s="12">
        <f t="shared" si="0"/>
        <v>5273.11</v>
      </c>
      <c r="J63" s="28">
        <f t="shared" si="1"/>
        <v>419.76040801802867</v>
      </c>
    </row>
    <row r="64" spans="1:10">
      <c r="A64" s="27" t="str">
        <f>INSEE_EPCI!A64</f>
        <v>240200519</v>
      </c>
      <c r="B64" s="12" t="str">
        <f>INSEE_EPCI!B64</f>
        <v>CC du Canton d'Oulchy-le-Château</v>
      </c>
      <c r="C64" s="12">
        <f>COUNTIF(Communes_HDF!E:E, Analyse!A64)</f>
        <v>26</v>
      </c>
      <c r="D64" s="12">
        <f>SUMIF(Communes_HDF!E:E,Analyse!A64,Communes_HDF!G:G)</f>
        <v>232.10000000000002</v>
      </c>
      <c r="E64" s="12">
        <f>_xlfn.XLOOKUP(A64, INSEE_EPCI!$A$2:$A$93, INSEE_EPCI!$D$2:$D$93, "oupsi")</f>
        <v>5512</v>
      </c>
      <c r="F64" s="12">
        <f>_xlfn.XLOOKUP(A64, INSEE_EPCI!$A$2:$A$93, INSEE_EPCI!$E$2:$E$93, "oupsi")</f>
        <v>25290</v>
      </c>
      <c r="G64" s="12">
        <f>_xlfn.XLOOKUP(A64, INSEE_EPCI!$A$2:$A$93, INSEE_EPCI!$F$2:$F$93, "oupsi")</f>
        <v>10</v>
      </c>
      <c r="H64" s="14">
        <f>(INSEE_EPCI!D64-INSEE_EPCI!C64)/INSEE_EPCI!C64</f>
        <v>-2.8722466960352425E-2</v>
      </c>
      <c r="I64" s="12">
        <f t="shared" si="0"/>
        <v>551.20000000000005</v>
      </c>
      <c r="J64" s="28">
        <f t="shared" si="1"/>
        <v>23.748384317104694</v>
      </c>
    </row>
    <row r="65" spans="1:10">
      <c r="A65" s="27" t="str">
        <f>INSEE_EPCI!A65</f>
        <v>240200584</v>
      </c>
      <c r="B65" s="12" t="str">
        <f>INSEE_EPCI!B65</f>
        <v>CC du Canton de Charly-sur-Marne</v>
      </c>
      <c r="C65" s="12">
        <f>COUNTIF(Communes_HDF!E:E, Analyse!A65)</f>
        <v>21</v>
      </c>
      <c r="D65" s="12">
        <f>SUMIF(Communes_HDF!E:E,Analyse!A65,Communes_HDF!G:G)</f>
        <v>236.51999999999995</v>
      </c>
      <c r="E65" s="12">
        <f>_xlfn.XLOOKUP(A65, INSEE_EPCI!$A$2:$A$93, INSEE_EPCI!$D$2:$D$93, "oupsi")</f>
        <v>15224</v>
      </c>
      <c r="F65" s="12">
        <f>_xlfn.XLOOKUP(A65, INSEE_EPCI!$A$2:$A$93, INSEE_EPCI!$E$2:$E$93, "oupsi")</f>
        <v>25680</v>
      </c>
      <c r="G65" s="12">
        <f>_xlfn.XLOOKUP(A65, INSEE_EPCI!$A$2:$A$93, INSEE_EPCI!$F$2:$F$93, "oupsi")</f>
        <v>12</v>
      </c>
      <c r="H65" s="14">
        <f>(INSEE_EPCI!D65-INSEE_EPCI!C65)/INSEE_EPCI!C65</f>
        <v>-3.2782719186785263E-2</v>
      </c>
      <c r="I65" s="12">
        <f t="shared" si="0"/>
        <v>1826.88</v>
      </c>
      <c r="J65" s="28">
        <f t="shared" si="1"/>
        <v>64.366649754777626</v>
      </c>
    </row>
    <row r="66" spans="1:10">
      <c r="A66" s="27" t="str">
        <f>INSEE_EPCI!A66</f>
        <v>240200592</v>
      </c>
      <c r="B66" s="12" t="str">
        <f>INSEE_EPCI!B66</f>
        <v>CC du Chemin des Dames</v>
      </c>
      <c r="C66" s="12">
        <f>COUNTIF(Communes_HDF!E:E, Analyse!A66)</f>
        <v>30</v>
      </c>
      <c r="D66" s="12">
        <f>SUMIF(Communes_HDF!E:E,Analyse!A66,Communes_HDF!G:G)</f>
        <v>179.31</v>
      </c>
      <c r="E66" s="12">
        <f>_xlfn.XLOOKUP(A66, INSEE_EPCI!$A$2:$A$93, INSEE_EPCI!$D$2:$D$93, "oupsi")</f>
        <v>5505</v>
      </c>
      <c r="F66" s="12">
        <f>_xlfn.XLOOKUP(A66, INSEE_EPCI!$A$2:$A$93, INSEE_EPCI!$E$2:$E$93, "oupsi")</f>
        <v>25190</v>
      </c>
      <c r="G66" s="12">
        <f>_xlfn.XLOOKUP(A66, INSEE_EPCI!$A$2:$A$93, INSEE_EPCI!$F$2:$F$93, "oupsi")</f>
        <v>13</v>
      </c>
      <c r="H66" s="14">
        <f>(INSEE_EPCI!D66-INSEE_EPCI!C66)/INSEE_EPCI!C66</f>
        <v>3.8293216630196935E-3</v>
      </c>
      <c r="I66" s="12">
        <f t="shared" si="0"/>
        <v>715.65</v>
      </c>
      <c r="J66" s="28">
        <f t="shared" si="1"/>
        <v>30.701020578885728</v>
      </c>
    </row>
    <row r="67" spans="1:10">
      <c r="A67" s="27" t="str">
        <f>INSEE_EPCI!A67</f>
        <v>246000376</v>
      </c>
      <c r="B67" s="12" t="str">
        <f>INSEE_EPCI!B67</f>
        <v>CC du Clermontois</v>
      </c>
      <c r="C67" s="12">
        <f>COUNTIF(Communes_HDF!E:E, Analyse!A67)</f>
        <v>18</v>
      </c>
      <c r="D67" s="12">
        <f>SUMIF(Communes_HDF!E:E,Analyse!A67,Communes_HDF!G:G)</f>
        <v>148.48000000000005</v>
      </c>
      <c r="E67" s="12">
        <f>_xlfn.XLOOKUP(A67, INSEE_EPCI!$A$2:$A$93, INSEE_EPCI!$D$2:$D$93, "oupsi")</f>
        <v>37535</v>
      </c>
      <c r="F67" s="12">
        <f>_xlfn.XLOOKUP(A67, INSEE_EPCI!$A$2:$A$93, INSEE_EPCI!$E$2:$E$93, "oupsi")</f>
        <v>26840</v>
      </c>
      <c r="G67" s="12">
        <f>_xlfn.XLOOKUP(A67, INSEE_EPCI!$A$2:$A$93, INSEE_EPCI!$F$2:$F$93, "oupsi")</f>
        <v>11</v>
      </c>
      <c r="H67" s="14">
        <f>(INSEE_EPCI!D67-INSEE_EPCI!C67)/INSEE_EPCI!C67</f>
        <v>1.0771509357748755E-2</v>
      </c>
      <c r="I67" s="12">
        <f t="shared" ref="I67:I93" si="2">G67*E67/100</f>
        <v>4128.8500000000004</v>
      </c>
      <c r="J67" s="28">
        <f t="shared" ref="J67:J93" si="3">E67/D67</f>
        <v>252.79498922413785</v>
      </c>
    </row>
    <row r="68" spans="1:10">
      <c r="A68" s="27" t="str">
        <f>INSEE_EPCI!A68</f>
        <v>200070977</v>
      </c>
      <c r="B68" s="12" t="str">
        <f>INSEE_EPCI!B68</f>
        <v>CC du Grand Roye</v>
      </c>
      <c r="C68" s="12">
        <f>COUNTIF(Communes_HDF!E:E, Analyse!A68)</f>
        <v>62</v>
      </c>
      <c r="D68" s="12">
        <f>SUMIF(Communes_HDF!E:E,Analyse!A68,Communes_HDF!G:G)</f>
        <v>398.80000000000013</v>
      </c>
      <c r="E68" s="12">
        <f>_xlfn.XLOOKUP(A68, INSEE_EPCI!$A$2:$A$93, INSEE_EPCI!$D$2:$D$93, "oupsi")</f>
        <v>25273</v>
      </c>
      <c r="F68" s="12">
        <f>_xlfn.XLOOKUP(A68, INSEE_EPCI!$A$2:$A$93, INSEE_EPCI!$E$2:$E$93, "oupsi")</f>
        <v>23630</v>
      </c>
      <c r="G68" s="12">
        <f>_xlfn.XLOOKUP(A68, INSEE_EPCI!$A$2:$A$93, INSEE_EPCI!$F$2:$F$93, "oupsi")</f>
        <v>16.899999999999999</v>
      </c>
      <c r="H68" s="14">
        <f>(INSEE_EPCI!D68-INSEE_EPCI!C68)/INSEE_EPCI!C68</f>
        <v>-2.0540247258070767E-2</v>
      </c>
      <c r="I68" s="12">
        <f t="shared" si="2"/>
        <v>4271.1369999999997</v>
      </c>
      <c r="J68" s="28">
        <f t="shared" si="3"/>
        <v>63.372617853560662</v>
      </c>
    </row>
    <row r="69" spans="1:10">
      <c r="A69" s="27" t="str">
        <f>INSEE_EPCI!A69</f>
        <v>200069235</v>
      </c>
      <c r="B69" s="12" t="str">
        <f>INSEE_EPCI!B69</f>
        <v>CC du Haut Pays du Montreuillois</v>
      </c>
      <c r="C69" s="12">
        <f>COUNTIF(Communes_HDF!E:E, Analyse!A69)</f>
        <v>49</v>
      </c>
      <c r="D69" s="12">
        <f>SUMIF(Communes_HDF!E:E,Analyse!A69,Communes_HDF!G:G)</f>
        <v>422.08999999999992</v>
      </c>
      <c r="E69" s="12">
        <f>_xlfn.XLOOKUP(A69, INSEE_EPCI!$A$2:$A$93, INSEE_EPCI!$D$2:$D$93, "oupsi")</f>
        <v>15781</v>
      </c>
      <c r="F69" s="12">
        <f>_xlfn.XLOOKUP(A69, INSEE_EPCI!$A$2:$A$93, INSEE_EPCI!$E$2:$E$93, "oupsi")</f>
        <v>23240</v>
      </c>
      <c r="G69" s="12">
        <f>_xlfn.XLOOKUP(A69, INSEE_EPCI!$A$2:$A$93, INSEE_EPCI!$F$2:$F$93, "oupsi")</f>
        <v>17</v>
      </c>
      <c r="H69" s="14">
        <f>(INSEE_EPCI!D69-INSEE_EPCI!C69)/INSEE_EPCI!C69</f>
        <v>2.5411346166063146E-3</v>
      </c>
      <c r="I69" s="12">
        <f t="shared" si="2"/>
        <v>2682.77</v>
      </c>
      <c r="J69" s="28">
        <f t="shared" si="3"/>
        <v>37.3877609040726</v>
      </c>
    </row>
    <row r="70" spans="1:10">
      <c r="A70" s="27" t="str">
        <f>INSEE_EPCI!A70</f>
        <v>246000129</v>
      </c>
      <c r="B70" s="12" t="str">
        <f>INSEE_EPCI!B70</f>
        <v>CC du Liancourtois</v>
      </c>
      <c r="C70" s="12">
        <f>COUNTIF(Communes_HDF!E:E, Analyse!A70)</f>
        <v>10</v>
      </c>
      <c r="D70" s="12">
        <f>SUMIF(Communes_HDF!E:E,Analyse!A70,Communes_HDF!G:G)</f>
        <v>48.830000000000005</v>
      </c>
      <c r="E70" s="12">
        <f>_xlfn.XLOOKUP(A70, INSEE_EPCI!$A$2:$A$93, INSEE_EPCI!$D$2:$D$93, "oupsi")</f>
        <v>23801</v>
      </c>
      <c r="F70" s="12">
        <f>_xlfn.XLOOKUP(A70, INSEE_EPCI!$A$2:$A$93, INSEE_EPCI!$E$2:$E$93, "oupsi")</f>
        <v>25840</v>
      </c>
      <c r="G70" s="12">
        <f>_xlfn.XLOOKUP(A70, INSEE_EPCI!$A$2:$A$93, INSEE_EPCI!$F$2:$F$93, "oupsi")</f>
        <v>13</v>
      </c>
      <c r="H70" s="14">
        <f>(INSEE_EPCI!D70-INSEE_EPCI!C70)/INSEE_EPCI!C70</f>
        <v>5.9594251901944209E-3</v>
      </c>
      <c r="I70" s="12">
        <f t="shared" si="2"/>
        <v>3094.13</v>
      </c>
      <c r="J70" s="28">
        <f t="shared" si="3"/>
        <v>487.42576285070646</v>
      </c>
    </row>
    <row r="71" spans="1:10">
      <c r="A71" s="27" t="str">
        <f>INSEE_EPCI!A71</f>
        <v>246000756</v>
      </c>
      <c r="B71" s="12" t="str">
        <f>INSEE_EPCI!B71</f>
        <v>CC du Pays Noyonnais</v>
      </c>
      <c r="C71" s="12">
        <f>COUNTIF(Communes_HDF!E:E, Analyse!A71)</f>
        <v>42</v>
      </c>
      <c r="D71" s="12">
        <f>SUMIF(Communes_HDF!E:E,Analyse!A71,Communes_HDF!G:G)</f>
        <v>267.52999999999997</v>
      </c>
      <c r="E71" s="12">
        <f>_xlfn.XLOOKUP(A71, INSEE_EPCI!$A$2:$A$93, INSEE_EPCI!$D$2:$D$93, "oupsi")</f>
        <v>31901</v>
      </c>
      <c r="F71" s="12">
        <f>_xlfn.XLOOKUP(A71, INSEE_EPCI!$A$2:$A$93, INSEE_EPCI!$E$2:$E$93, "oupsi")</f>
        <v>23240</v>
      </c>
      <c r="G71" s="12">
        <f>_xlfn.XLOOKUP(A71, INSEE_EPCI!$A$2:$A$93, INSEE_EPCI!$F$2:$F$93, "oupsi")</f>
        <v>20.100000000000001</v>
      </c>
      <c r="H71" s="14">
        <f>(INSEE_EPCI!D71-INSEE_EPCI!C71)/INSEE_EPCI!C71</f>
        <v>-3.2247300084941151E-2</v>
      </c>
      <c r="I71" s="12">
        <f t="shared" si="2"/>
        <v>6412.1010000000006</v>
      </c>
      <c r="J71" s="28">
        <f t="shared" si="3"/>
        <v>119.24270175307443</v>
      </c>
    </row>
    <row r="72" spans="1:10">
      <c r="A72" s="27" t="str">
        <f>INSEE_EPCI!A72</f>
        <v>245901038</v>
      </c>
      <c r="B72" s="12" t="str">
        <f>INSEE_EPCI!B72</f>
        <v>CC du Pays Solesmois</v>
      </c>
      <c r="C72" s="12">
        <f>COUNTIF(Communes_HDF!E:E, Analyse!A72)</f>
        <v>15</v>
      </c>
      <c r="D72" s="12">
        <f>SUMIF(Communes_HDF!E:E,Analyse!A72,Communes_HDF!G:G)</f>
        <v>117.19000000000001</v>
      </c>
      <c r="E72" s="12">
        <f>_xlfn.XLOOKUP(A72, INSEE_EPCI!$A$2:$A$93, INSEE_EPCI!$D$2:$D$93, "oupsi")</f>
        <v>14470</v>
      </c>
      <c r="F72" s="12">
        <f>_xlfn.XLOOKUP(A72, INSEE_EPCI!$A$2:$A$93, INSEE_EPCI!$E$2:$E$93, "oupsi")</f>
        <v>24330</v>
      </c>
      <c r="G72" s="12">
        <f>_xlfn.XLOOKUP(A72, INSEE_EPCI!$A$2:$A$93, INSEE_EPCI!$F$2:$F$93, "oupsi")</f>
        <v>15</v>
      </c>
      <c r="H72" s="14">
        <f>(INSEE_EPCI!D72-INSEE_EPCI!C72)/INSEE_EPCI!C72</f>
        <v>-2.9380198551113495E-2</v>
      </c>
      <c r="I72" s="12">
        <f t="shared" si="2"/>
        <v>2170.5</v>
      </c>
      <c r="J72" s="28">
        <f t="shared" si="3"/>
        <v>123.47469920641691</v>
      </c>
    </row>
    <row r="73" spans="1:10">
      <c r="A73" s="27" t="str">
        <f>INSEE_EPCI!A73</f>
        <v>246000913</v>
      </c>
      <c r="B73" s="12" t="str">
        <f>INSEE_EPCI!B73</f>
        <v>CC du Pays de Bray</v>
      </c>
      <c r="C73" s="12">
        <f>COUNTIF(Communes_HDF!E:E, Analyse!A73)</f>
        <v>23</v>
      </c>
      <c r="D73" s="12">
        <f>SUMIF(Communes_HDF!E:E,Analyse!A73,Communes_HDF!G:G)</f>
        <v>246.40999999999997</v>
      </c>
      <c r="E73" s="12">
        <f>_xlfn.XLOOKUP(A73, INSEE_EPCI!$A$2:$A$93, INSEE_EPCI!$D$2:$D$93, "oupsi")</f>
        <v>18086</v>
      </c>
      <c r="F73" s="12">
        <f>_xlfn.XLOOKUP(A73, INSEE_EPCI!$A$2:$A$93, INSEE_EPCI!$E$2:$E$93, "oupsi")</f>
        <v>25560</v>
      </c>
      <c r="G73" s="12">
        <f>_xlfn.XLOOKUP(A73, INSEE_EPCI!$A$2:$A$93, INSEE_EPCI!$F$2:$F$93, "oupsi")</f>
        <v>12</v>
      </c>
      <c r="H73" s="14">
        <f>(INSEE_EPCI!D73-INSEE_EPCI!C73)/INSEE_EPCI!C73</f>
        <v>-1.1531945127616549E-2</v>
      </c>
      <c r="I73" s="12">
        <f t="shared" si="2"/>
        <v>2170.3200000000002</v>
      </c>
      <c r="J73" s="28">
        <f t="shared" si="3"/>
        <v>73.397995211233322</v>
      </c>
    </row>
    <row r="74" spans="1:10">
      <c r="A74" s="27" t="str">
        <f>INSEE_EPCI!A74</f>
        <v>246201016</v>
      </c>
      <c r="B74" s="12" t="str">
        <f>INSEE_EPCI!B74</f>
        <v>CC du Pays de Lumbres</v>
      </c>
      <c r="C74" s="12">
        <f>COUNTIF(Communes_HDF!E:E, Analyse!A74)</f>
        <v>36</v>
      </c>
      <c r="D74" s="12">
        <f>SUMIF(Communes_HDF!E:E,Analyse!A74,Communes_HDF!G:G)</f>
        <v>271.09999999999997</v>
      </c>
      <c r="E74" s="12">
        <f>_xlfn.XLOOKUP(A74, INSEE_EPCI!$A$2:$A$93, INSEE_EPCI!$D$2:$D$93, "oupsi")</f>
        <v>24109</v>
      </c>
      <c r="F74" s="12">
        <f>_xlfn.XLOOKUP(A74, INSEE_EPCI!$A$2:$A$93, INSEE_EPCI!$E$2:$E$93, "oupsi")</f>
        <v>24370</v>
      </c>
      <c r="G74" s="12">
        <f>_xlfn.XLOOKUP(A74, INSEE_EPCI!$A$2:$A$93, INSEE_EPCI!$F$2:$F$93, "oupsi")</f>
        <v>12.8</v>
      </c>
      <c r="H74" s="14">
        <f>(INSEE_EPCI!D74-INSEE_EPCI!C74)/INSEE_EPCI!C74</f>
        <v>-5.7324315407456285E-3</v>
      </c>
      <c r="I74" s="12">
        <f t="shared" si="2"/>
        <v>3085.9520000000002</v>
      </c>
      <c r="J74" s="28">
        <f t="shared" si="3"/>
        <v>88.930284028033952</v>
      </c>
    </row>
    <row r="75" spans="1:10">
      <c r="A75" s="27" t="str">
        <f>INSEE_EPCI!A75</f>
        <v>200043321</v>
      </c>
      <c r="B75" s="12" t="str">
        <f>INSEE_EPCI!B75</f>
        <v>CC du Pays de Mormal</v>
      </c>
      <c r="C75" s="12">
        <f>COUNTIF(Communes_HDF!E:E, Analyse!A75)</f>
        <v>52</v>
      </c>
      <c r="D75" s="12">
        <f>SUMIF(Communes_HDF!E:E,Analyse!A75,Communes_HDF!G:G)</f>
        <v>466.44000000000005</v>
      </c>
      <c r="E75" s="12">
        <f>_xlfn.XLOOKUP(A75, INSEE_EPCI!$A$2:$A$93, INSEE_EPCI!$D$2:$D$93, "oupsi")</f>
        <v>48048</v>
      </c>
      <c r="F75" s="12">
        <f>_xlfn.XLOOKUP(A75, INSEE_EPCI!$A$2:$A$93, INSEE_EPCI!$E$2:$E$93, "oupsi")</f>
        <v>25710</v>
      </c>
      <c r="G75" s="12">
        <f>_xlfn.XLOOKUP(A75, INSEE_EPCI!$A$2:$A$93, INSEE_EPCI!$F$2:$F$93, "oupsi")</f>
        <v>14.3</v>
      </c>
      <c r="H75" s="14">
        <f>(INSEE_EPCI!D75-INSEE_EPCI!C75)/INSEE_EPCI!C75</f>
        <v>-8.1129621601535896E-3</v>
      </c>
      <c r="I75" s="12">
        <f t="shared" si="2"/>
        <v>6870.8640000000005</v>
      </c>
      <c r="J75" s="28">
        <f t="shared" si="3"/>
        <v>103.01003344481605</v>
      </c>
    </row>
    <row r="76" spans="1:10">
      <c r="A76" s="27" t="str">
        <f>INSEE_EPCI!A76</f>
        <v>246000871</v>
      </c>
      <c r="B76" s="12" t="str">
        <f>INSEE_EPCI!B76</f>
        <v>CC du Pays de Valois</v>
      </c>
      <c r="C76" s="12">
        <f>COUNTIF(Communes_HDF!E:E, Analyse!A76)</f>
        <v>62</v>
      </c>
      <c r="D76" s="12">
        <f>SUMIF(Communes_HDF!E:E,Analyse!A76,Communes_HDF!G:G)</f>
        <v>617.95999999999992</v>
      </c>
      <c r="E76" s="12">
        <f>_xlfn.XLOOKUP(A76, INSEE_EPCI!$A$2:$A$93, INSEE_EPCI!$D$2:$D$93, "oupsi")</f>
        <v>55548</v>
      </c>
      <c r="F76" s="12">
        <f>_xlfn.XLOOKUP(A76, INSEE_EPCI!$A$2:$A$93, INSEE_EPCI!$E$2:$E$93, "oupsi")</f>
        <v>28270</v>
      </c>
      <c r="G76" s="12">
        <f>_xlfn.XLOOKUP(A76, INSEE_EPCI!$A$2:$A$93, INSEE_EPCI!$F$2:$F$93, "oupsi")</f>
        <v>8</v>
      </c>
      <c r="H76" s="14">
        <f>(INSEE_EPCI!D76-INSEE_EPCI!C76)/INSEE_EPCI!C76</f>
        <v>-3.3193978432885366E-3</v>
      </c>
      <c r="I76" s="12">
        <f t="shared" si="2"/>
        <v>4443.84</v>
      </c>
      <c r="J76" s="28">
        <f t="shared" si="3"/>
        <v>89.889313224156908</v>
      </c>
    </row>
    <row r="77" spans="1:10">
      <c r="A77" s="27" t="str">
        <f>INSEE_EPCI!A77</f>
        <v>240200469</v>
      </c>
      <c r="B77" s="12" t="str">
        <f>INSEE_EPCI!B77</f>
        <v>CC du Pays de la Serre</v>
      </c>
      <c r="C77" s="12">
        <f>COUNTIF(Communes_HDF!E:E, Analyse!A77)</f>
        <v>42</v>
      </c>
      <c r="D77" s="12">
        <f>SUMIF(Communes_HDF!E:E,Analyse!A77,Communes_HDF!G:G)</f>
        <v>431.46999999999997</v>
      </c>
      <c r="E77" s="12">
        <f>_xlfn.XLOOKUP(A77, INSEE_EPCI!$A$2:$A$93, INSEE_EPCI!$D$2:$D$93, "oupsi")</f>
        <v>14337</v>
      </c>
      <c r="F77" s="12">
        <f>_xlfn.XLOOKUP(A77, INSEE_EPCI!$A$2:$A$93, INSEE_EPCI!$E$2:$E$93, "oupsi")</f>
        <v>23550</v>
      </c>
      <c r="G77" s="12">
        <f>_xlfn.XLOOKUP(A77, INSEE_EPCI!$A$2:$A$93, INSEE_EPCI!$F$2:$F$93, "oupsi")</f>
        <v>15</v>
      </c>
      <c r="H77" s="14">
        <f>(INSEE_EPCI!D77-INSEE_EPCI!C77)/INSEE_EPCI!C77</f>
        <v>-1.5653964984552009E-2</v>
      </c>
      <c r="I77" s="12">
        <f t="shared" si="2"/>
        <v>2150.5500000000002</v>
      </c>
      <c r="J77" s="28">
        <f t="shared" si="3"/>
        <v>33.228266159872071</v>
      </c>
    </row>
    <row r="78" spans="1:10">
      <c r="A78" s="27" t="str">
        <f>INSEE_EPCI!A78</f>
        <v>246000855</v>
      </c>
      <c r="B78" s="12" t="str">
        <f>INSEE_EPCI!B78</f>
        <v>CC du Pays des Sources</v>
      </c>
      <c r="C78" s="12">
        <f>COUNTIF(Communes_HDF!E:E, Analyse!A78)</f>
        <v>48</v>
      </c>
      <c r="D78" s="12">
        <f>SUMIF(Communes_HDF!E:E,Analyse!A78,Communes_HDF!G:G)</f>
        <v>353.18</v>
      </c>
      <c r="E78" s="12">
        <f>_xlfn.XLOOKUP(A78, INSEE_EPCI!$A$2:$A$93, INSEE_EPCI!$D$2:$D$93, "oupsi")</f>
        <v>22081</v>
      </c>
      <c r="F78" s="12">
        <f>_xlfn.XLOOKUP(A78, INSEE_EPCI!$A$2:$A$93, INSEE_EPCI!$E$2:$E$93, "oupsi")</f>
        <v>27170</v>
      </c>
      <c r="G78" s="12">
        <f>_xlfn.XLOOKUP(A78, INSEE_EPCI!$A$2:$A$93, INSEE_EPCI!$F$2:$F$93, "oupsi")</f>
        <v>9</v>
      </c>
      <c r="H78" s="14">
        <f>(INSEE_EPCI!D78-INSEE_EPCI!C78)/INSEE_EPCI!C78</f>
        <v>-1.0405356496561709E-3</v>
      </c>
      <c r="I78" s="12">
        <f t="shared" si="2"/>
        <v>1987.29</v>
      </c>
      <c r="J78" s="28">
        <f t="shared" si="3"/>
        <v>62.520527776204766</v>
      </c>
    </row>
    <row r="79" spans="1:10">
      <c r="A79" s="27" t="str">
        <f>INSEE_EPCI!A79</f>
        <v>248000747</v>
      </c>
      <c r="B79" s="12" t="str">
        <f>INSEE_EPCI!B79</f>
        <v>CC du Pays du Coquelicot</v>
      </c>
      <c r="C79" s="12">
        <f>COUNTIF(Communes_HDF!E:E, Analyse!A79)</f>
        <v>65</v>
      </c>
      <c r="D79" s="12">
        <f>SUMIF(Communes_HDF!E:E,Analyse!A79,Communes_HDF!G:G)</f>
        <v>466.13</v>
      </c>
      <c r="E79" s="12">
        <f>_xlfn.XLOOKUP(A79, INSEE_EPCI!$A$2:$A$93, INSEE_EPCI!$D$2:$D$93, "oupsi")</f>
        <v>27713</v>
      </c>
      <c r="F79" s="12">
        <f>_xlfn.XLOOKUP(A79, INSEE_EPCI!$A$2:$A$93, INSEE_EPCI!$E$2:$E$93, "oupsi")</f>
        <v>24530</v>
      </c>
      <c r="G79" s="12">
        <f>_xlfn.XLOOKUP(A79, INSEE_EPCI!$A$2:$A$93, INSEE_EPCI!$F$2:$F$93, "oupsi")</f>
        <v>14.1</v>
      </c>
      <c r="H79" s="14">
        <f>(INSEE_EPCI!D79-INSEE_EPCI!C79)/INSEE_EPCI!C79</f>
        <v>-2.4739583333333332E-2</v>
      </c>
      <c r="I79" s="12">
        <f t="shared" si="2"/>
        <v>3907.5329999999999</v>
      </c>
      <c r="J79" s="28">
        <f t="shared" si="3"/>
        <v>59.453371377083648</v>
      </c>
    </row>
    <row r="80" spans="1:10">
      <c r="A80" s="27" t="str">
        <f>INSEE_EPCI!A80</f>
        <v>240200493</v>
      </c>
      <c r="B80" s="12" t="str">
        <f>INSEE_EPCI!B80</f>
        <v>CC du Pays du Vermandois</v>
      </c>
      <c r="C80" s="12">
        <f>COUNTIF(Communes_HDF!E:E, Analyse!A80)</f>
        <v>54</v>
      </c>
      <c r="D80" s="12">
        <f>SUMIF(Communes_HDF!E:E,Analyse!A80,Communes_HDF!G:G)</f>
        <v>450.1699999999999</v>
      </c>
      <c r="E80" s="12">
        <f>_xlfn.XLOOKUP(A80, INSEE_EPCI!$A$2:$A$93, INSEE_EPCI!$D$2:$D$93, "oupsi")</f>
        <v>30577</v>
      </c>
      <c r="F80" s="12">
        <f>_xlfn.XLOOKUP(A80, INSEE_EPCI!$A$2:$A$93, INSEE_EPCI!$E$2:$E$93, "oupsi")</f>
        <v>23320</v>
      </c>
      <c r="G80" s="12">
        <f>_xlfn.XLOOKUP(A80, INSEE_EPCI!$A$2:$A$93, INSEE_EPCI!$F$2:$F$93, "oupsi")</f>
        <v>18.2</v>
      </c>
      <c r="H80" s="14">
        <f>(INSEE_EPCI!D80-INSEE_EPCI!C80)/INSEE_EPCI!C80</f>
        <v>-2.0187778383055084E-2</v>
      </c>
      <c r="I80" s="12">
        <f t="shared" si="2"/>
        <v>5565.0140000000001</v>
      </c>
      <c r="J80" s="28">
        <f t="shared" si="3"/>
        <v>67.9232290023769</v>
      </c>
    </row>
    <row r="81" spans="1:10">
      <c r="A81" s="27" t="str">
        <f>INSEE_EPCI!A81</f>
        <v>246000566</v>
      </c>
      <c r="B81" s="12" t="str">
        <f>INSEE_EPCI!B81</f>
        <v>CC du Plateau Picard</v>
      </c>
      <c r="C81" s="12">
        <f>COUNTIF(Communes_HDF!E:E, Analyse!A81)</f>
        <v>52</v>
      </c>
      <c r="D81" s="12">
        <f>SUMIF(Communes_HDF!E:E,Analyse!A81,Communes_HDF!G:G)</f>
        <v>440.41</v>
      </c>
      <c r="E81" s="12">
        <f>_xlfn.XLOOKUP(A81, INSEE_EPCI!$A$2:$A$93, INSEE_EPCI!$D$2:$D$93, "oupsi")</f>
        <v>29412</v>
      </c>
      <c r="F81" s="12">
        <f>_xlfn.XLOOKUP(A81, INSEE_EPCI!$A$2:$A$93, INSEE_EPCI!$E$2:$E$93, "oupsi")</f>
        <v>25350</v>
      </c>
      <c r="G81" s="12">
        <f>_xlfn.XLOOKUP(A81, INSEE_EPCI!$A$2:$A$93, INSEE_EPCI!$F$2:$F$93, "oupsi")</f>
        <v>11.5</v>
      </c>
      <c r="H81" s="14">
        <f>(INSEE_EPCI!D81-INSEE_EPCI!C81)/INSEE_EPCI!C81</f>
        <v>-2.7670336209461469E-2</v>
      </c>
      <c r="I81" s="12">
        <f t="shared" si="2"/>
        <v>3382.38</v>
      </c>
      <c r="J81" s="28">
        <f t="shared" si="3"/>
        <v>66.783224722417742</v>
      </c>
    </row>
    <row r="82" spans="1:10">
      <c r="A82" s="27" t="str">
        <f>INSEE_EPCI!A82</f>
        <v>200035442</v>
      </c>
      <c r="B82" s="12" t="str">
        <f>INSEE_EPCI!B82</f>
        <v>CC du Sud Artois</v>
      </c>
      <c r="C82" s="12">
        <f>COUNTIF(Communes_HDF!E:E, Analyse!A82)</f>
        <v>64</v>
      </c>
      <c r="D82" s="12">
        <f>SUMIF(Communes_HDF!E:E,Analyse!A82,Communes_HDF!G:G)</f>
        <v>426.2</v>
      </c>
      <c r="E82" s="12">
        <f>_xlfn.XLOOKUP(A82, INSEE_EPCI!$A$2:$A$93, INSEE_EPCI!$D$2:$D$93, "oupsi")</f>
        <v>26962</v>
      </c>
      <c r="F82" s="12">
        <f>_xlfn.XLOOKUP(A82, INSEE_EPCI!$A$2:$A$93, INSEE_EPCI!$E$2:$E$93, "oupsi")</f>
        <v>24390</v>
      </c>
      <c r="G82" s="12">
        <f>_xlfn.XLOOKUP(A82, INSEE_EPCI!$A$2:$A$93, INSEE_EPCI!$F$2:$F$93, "oupsi")</f>
        <v>13.5</v>
      </c>
      <c r="H82" s="14">
        <f>(INSEE_EPCI!D82-INSEE_EPCI!C82)/INSEE_EPCI!C82</f>
        <v>-1.7992424242424244E-2</v>
      </c>
      <c r="I82" s="12">
        <f t="shared" si="2"/>
        <v>3639.87</v>
      </c>
      <c r="J82" s="28">
        <f t="shared" si="3"/>
        <v>63.261379633974663</v>
      </c>
    </row>
    <row r="83" spans="1:10">
      <c r="A83" s="27" t="str">
        <f>INSEE_EPCI!A83</f>
        <v>200043404</v>
      </c>
      <c r="B83" s="12" t="str">
        <f>INSEE_EPCI!B83</f>
        <v>CC du Sud Avesnois</v>
      </c>
      <c r="C83" s="12">
        <f>COUNTIF(Communes_HDF!E:E, Analyse!A83)</f>
        <v>12</v>
      </c>
      <c r="D83" s="12">
        <f>SUMIF(Communes_HDF!E:E,Analyse!A83,Communes_HDF!G:G)</f>
        <v>179.04000000000002</v>
      </c>
      <c r="E83" s="12">
        <f>_xlfn.XLOOKUP(A83, INSEE_EPCI!$A$2:$A$93, INSEE_EPCI!$D$2:$D$93, "oupsi")</f>
        <v>24208</v>
      </c>
      <c r="F83" s="12">
        <f>_xlfn.XLOOKUP(A83, INSEE_EPCI!$A$2:$A$93, INSEE_EPCI!$E$2:$E$93, "oupsi")</f>
        <v>20100</v>
      </c>
      <c r="G83" s="12">
        <f>_xlfn.XLOOKUP(A83, INSEE_EPCI!$A$2:$A$93, INSEE_EPCI!$F$2:$F$93, "oupsi")</f>
        <v>29.7</v>
      </c>
      <c r="H83" s="14">
        <f>(INSEE_EPCI!D83-INSEE_EPCI!C83)/INSEE_EPCI!C83</f>
        <v>-3.9593747520431641E-2</v>
      </c>
      <c r="I83" s="12">
        <f t="shared" si="2"/>
        <v>7189.7759999999998</v>
      </c>
      <c r="J83" s="28">
        <f t="shared" si="3"/>
        <v>135.21000893655048</v>
      </c>
    </row>
    <row r="84" spans="1:10">
      <c r="A84" s="27" t="str">
        <f>INSEE_EPCI!A84</f>
        <v>200069672</v>
      </c>
      <c r="B84" s="12" t="str">
        <f>INSEE_EPCI!B84</f>
        <v>CC du Ternois</v>
      </c>
      <c r="C84" s="12">
        <f>COUNTIF(Communes_HDF!E:E, Analyse!A84)</f>
        <v>103</v>
      </c>
      <c r="D84" s="12">
        <f>SUMIF(Communes_HDF!E:E,Analyse!A84,Communes_HDF!G:G)</f>
        <v>635.48000000000013</v>
      </c>
      <c r="E84" s="12">
        <f>_xlfn.XLOOKUP(A84, INSEE_EPCI!$A$2:$A$93, INSEE_EPCI!$D$2:$D$93, "oupsi")</f>
        <v>36913</v>
      </c>
      <c r="F84" s="12">
        <f>_xlfn.XLOOKUP(A84, INSEE_EPCI!$A$2:$A$93, INSEE_EPCI!$E$2:$E$93, "oupsi")</f>
        <v>23180</v>
      </c>
      <c r="G84" s="12">
        <f>_xlfn.XLOOKUP(A84, INSEE_EPCI!$A$2:$A$93, INSEE_EPCI!$F$2:$F$93, "oupsi")</f>
        <v>18.899999999999999</v>
      </c>
      <c r="H84" s="14">
        <f>(INSEE_EPCI!D84-INSEE_EPCI!C84)/INSEE_EPCI!C84</f>
        <v>-3.7821916379939528E-2</v>
      </c>
      <c r="I84" s="12">
        <f t="shared" si="2"/>
        <v>6976.5569999999998</v>
      </c>
      <c r="J84" s="28">
        <f t="shared" si="3"/>
        <v>58.086800528734173</v>
      </c>
    </row>
    <row r="85" spans="1:10">
      <c r="A85" s="27" t="str">
        <f>INSEE_EPCI!A85</f>
        <v>200070951</v>
      </c>
      <c r="B85" s="12" t="str">
        <f>INSEE_EPCI!B85</f>
        <v>CC du Territoire Nord Picardie</v>
      </c>
      <c r="C85" s="12">
        <f>COUNTIF(Communes_HDF!E:E, Analyse!A85)</f>
        <v>65</v>
      </c>
      <c r="D85" s="12">
        <f>SUMIF(Communes_HDF!E:E,Analyse!A85,Communes_HDF!G:G)</f>
        <v>539.74</v>
      </c>
      <c r="E85" s="12">
        <f>_xlfn.XLOOKUP(A85, INSEE_EPCI!$A$2:$A$93, INSEE_EPCI!$D$2:$D$93, "oupsi")</f>
        <v>30685</v>
      </c>
      <c r="F85" s="12">
        <f>_xlfn.XLOOKUP(A85, INSEE_EPCI!$A$2:$A$93, INSEE_EPCI!$E$2:$E$93, "oupsi")</f>
        <v>24940</v>
      </c>
      <c r="G85" s="12">
        <f>_xlfn.XLOOKUP(A85, INSEE_EPCI!$A$2:$A$93, INSEE_EPCI!$F$2:$F$93, "oupsi")</f>
        <v>13.9</v>
      </c>
      <c r="H85" s="14">
        <f>(INSEE_EPCI!D85-INSEE_EPCI!C85)/INSEE_EPCI!C85</f>
        <v>-2.4324324324324326E-2</v>
      </c>
      <c r="I85" s="12">
        <f t="shared" si="2"/>
        <v>4265.2150000000001</v>
      </c>
      <c r="J85" s="28">
        <f t="shared" si="3"/>
        <v>56.851446992996628</v>
      </c>
    </row>
    <row r="86" spans="1:10">
      <c r="A86" s="27" t="str">
        <f>INSEE_EPCI!A86</f>
        <v>248000499</v>
      </c>
      <c r="B86" s="12" t="str">
        <f>INSEE_EPCI!B86</f>
        <v>CC du Val de Somme</v>
      </c>
      <c r="C86" s="12">
        <f>COUNTIF(Communes_HDF!E:E, Analyse!A86)</f>
        <v>33</v>
      </c>
      <c r="D86" s="12">
        <f>SUMIF(Communes_HDF!E:E,Analyse!A86,Communes_HDF!G:G)</f>
        <v>247.07999999999998</v>
      </c>
      <c r="E86" s="12">
        <f>_xlfn.XLOOKUP(A86, INSEE_EPCI!$A$2:$A$93, INSEE_EPCI!$D$2:$D$93, "oupsi")</f>
        <v>26314</v>
      </c>
      <c r="F86" s="12">
        <f>_xlfn.XLOOKUP(A86, INSEE_EPCI!$A$2:$A$93, INSEE_EPCI!$E$2:$E$93, "oupsi")</f>
        <v>26250</v>
      </c>
      <c r="G86" s="12">
        <f>_xlfn.XLOOKUP(A86, INSEE_EPCI!$A$2:$A$93, INSEE_EPCI!$F$2:$F$93, "oupsi")</f>
        <v>9.6</v>
      </c>
      <c r="H86" s="14">
        <f>(INSEE_EPCI!D86-INSEE_EPCI!C86)/INSEE_EPCI!C86</f>
        <v>-1.0937793647810562E-2</v>
      </c>
      <c r="I86" s="12">
        <f t="shared" si="2"/>
        <v>2526.1439999999998</v>
      </c>
      <c r="J86" s="28">
        <f t="shared" si="3"/>
        <v>106.49991905455724</v>
      </c>
    </row>
    <row r="87" spans="1:10">
      <c r="A87" s="27" t="str">
        <f>INSEE_EPCI!A87</f>
        <v>240200501</v>
      </c>
      <c r="B87" s="12" t="str">
        <f>INSEE_EPCI!B87</f>
        <v>CC du Val de l'Aisne</v>
      </c>
      <c r="C87" s="12">
        <f>COUNTIF(Communes_HDF!E:E, Analyse!A87)</f>
        <v>56</v>
      </c>
      <c r="D87" s="12">
        <f>SUMIF(Communes_HDF!E:E,Analyse!A87,Communes_HDF!G:G)</f>
        <v>396.55999999999989</v>
      </c>
      <c r="E87" s="12">
        <f>_xlfn.XLOOKUP(A87, INSEE_EPCI!$A$2:$A$93, INSEE_EPCI!$D$2:$D$93, "oupsi")</f>
        <v>20310</v>
      </c>
      <c r="F87" s="12">
        <f>_xlfn.XLOOKUP(A87, INSEE_EPCI!$A$2:$A$93, INSEE_EPCI!$E$2:$E$93, "oupsi")</f>
        <v>25120</v>
      </c>
      <c r="G87" s="12">
        <f>_xlfn.XLOOKUP(A87, INSEE_EPCI!$A$2:$A$93, INSEE_EPCI!$F$2:$F$93, "oupsi")</f>
        <v>12</v>
      </c>
      <c r="H87" s="14">
        <f>(INSEE_EPCI!D87-INSEE_EPCI!C87)/INSEE_EPCI!C87</f>
        <v>1.2817984618418458E-3</v>
      </c>
      <c r="I87" s="12">
        <f t="shared" si="2"/>
        <v>2437.1999999999998</v>
      </c>
      <c r="J87" s="28">
        <f t="shared" si="3"/>
        <v>51.215452894896124</v>
      </c>
    </row>
    <row r="88" spans="1:10">
      <c r="A88" s="27" t="str">
        <f>INSEE_EPCI!A88</f>
        <v>200040426</v>
      </c>
      <c r="B88" s="12" t="str">
        <f>INSEE_EPCI!B88</f>
        <v>CC du Val de l'Oise</v>
      </c>
      <c r="C88" s="12">
        <f>COUNTIF(Communes_HDF!E:E, Analyse!A88)</f>
        <v>32</v>
      </c>
      <c r="D88" s="12">
        <f>SUMIF(Communes_HDF!E:E,Analyse!A88,Communes_HDF!G:G)</f>
        <v>328.37</v>
      </c>
      <c r="E88" s="12">
        <f>_xlfn.XLOOKUP(A88, INSEE_EPCI!$A$2:$A$93, INSEE_EPCI!$D$2:$D$93, "oupsi")</f>
        <v>15838</v>
      </c>
      <c r="F88" s="12">
        <f>_xlfn.XLOOKUP(A88, INSEE_EPCI!$A$2:$A$93, INSEE_EPCI!$E$2:$E$93, "oupsi")</f>
        <v>24580</v>
      </c>
      <c r="G88" s="12">
        <f>_xlfn.XLOOKUP(A88, INSEE_EPCI!$A$2:$A$93, INSEE_EPCI!$F$2:$F$93, "oupsi")</f>
        <v>14</v>
      </c>
      <c r="H88" s="14">
        <f>(INSEE_EPCI!D88-INSEE_EPCI!C88)/INSEE_EPCI!C88</f>
        <v>-1.5233476341478579E-2</v>
      </c>
      <c r="I88" s="12">
        <f t="shared" si="2"/>
        <v>2217.3200000000002</v>
      </c>
      <c r="J88" s="28">
        <f t="shared" si="3"/>
        <v>48.232177117276244</v>
      </c>
    </row>
    <row r="89" spans="1:10">
      <c r="A89" s="27" t="str">
        <f>INSEE_EPCI!A89</f>
        <v>246000707</v>
      </c>
      <c r="B89" s="12" t="str">
        <f>INSEE_EPCI!B89</f>
        <v>CC du Vexin-Thelle</v>
      </c>
      <c r="C89" s="12">
        <f>COUNTIF(Communes_HDF!E:E, Analyse!A89)</f>
        <v>37</v>
      </c>
      <c r="D89" s="12">
        <f>SUMIF(Communes_HDF!E:E,Analyse!A89,Communes_HDF!G:G)</f>
        <v>314.68999999999994</v>
      </c>
      <c r="E89" s="12">
        <f>_xlfn.XLOOKUP(A89, INSEE_EPCI!$A$2:$A$93, INSEE_EPCI!$D$2:$D$93, "oupsi")</f>
        <v>20462</v>
      </c>
      <c r="F89" s="12">
        <f>_xlfn.XLOOKUP(A89, INSEE_EPCI!$A$2:$A$93, INSEE_EPCI!$E$2:$E$93, "oupsi")</f>
        <v>28390</v>
      </c>
      <c r="G89" s="12">
        <f>_xlfn.XLOOKUP(A89, INSEE_EPCI!$A$2:$A$93, INSEE_EPCI!$F$2:$F$93, "oupsi")</f>
        <v>7</v>
      </c>
      <c r="H89" s="14">
        <f>(INSEE_EPCI!D89-INSEE_EPCI!C89)/INSEE_EPCI!C89</f>
        <v>7.0873117432818187E-3</v>
      </c>
      <c r="I89" s="12">
        <f t="shared" si="2"/>
        <v>1432.34</v>
      </c>
      <c r="J89" s="28">
        <f t="shared" si="3"/>
        <v>65.022720772824059</v>
      </c>
    </row>
    <row r="90" spans="1:10">
      <c r="A90" s="27" t="str">
        <f>INSEE_EPCI!A90</f>
        <v>200070944</v>
      </c>
      <c r="B90" s="12" t="str">
        <f>INSEE_EPCI!B90</f>
        <v>CC du Vimeu</v>
      </c>
      <c r="C90" s="12">
        <f>COUNTIF(Communes_HDF!E:E, Analyse!A90)</f>
        <v>25</v>
      </c>
      <c r="D90" s="12">
        <f>SUMIF(Communes_HDF!E:E,Analyse!A90,Communes_HDF!G:G)</f>
        <v>189.65999999999997</v>
      </c>
      <c r="E90" s="12">
        <f>_xlfn.XLOOKUP(A90, INSEE_EPCI!$A$2:$A$93, INSEE_EPCI!$D$2:$D$93, "oupsi")</f>
        <v>22072</v>
      </c>
      <c r="F90" s="12">
        <f>_xlfn.XLOOKUP(A90, INSEE_EPCI!$A$2:$A$93, INSEE_EPCI!$E$2:$E$93, "oupsi")</f>
        <v>23690</v>
      </c>
      <c r="G90" s="12">
        <f>_xlfn.XLOOKUP(A90, INSEE_EPCI!$A$2:$A$93, INSEE_EPCI!$F$2:$F$93, "oupsi")</f>
        <v>14.1</v>
      </c>
      <c r="H90" s="14">
        <f>(INSEE_EPCI!D90-INSEE_EPCI!C90)/INSEE_EPCI!C90</f>
        <v>-3.2142074106555577E-2</v>
      </c>
      <c r="I90" s="12">
        <f t="shared" si="2"/>
        <v>3112.152</v>
      </c>
      <c r="J90" s="28">
        <f t="shared" si="3"/>
        <v>116.37667404829698</v>
      </c>
    </row>
    <row r="91" spans="1:10">
      <c r="A91" s="27" t="str">
        <f>INSEE_EPCI!A91</f>
        <v>200033579</v>
      </c>
      <c r="B91" s="12" t="str">
        <f>INSEE_EPCI!B91</f>
        <v>CU d'Arras</v>
      </c>
      <c r="C91" s="12">
        <f>COUNTIF(Communes_HDF!E:E, Analyse!A91)</f>
        <v>46</v>
      </c>
      <c r="D91" s="12">
        <f>SUMIF(Communes_HDF!E:E,Analyse!A91,Communes_HDF!G:G)</f>
        <v>306.66000000000003</v>
      </c>
      <c r="E91" s="12">
        <f>_xlfn.XLOOKUP(A91, INSEE_EPCI!$A$2:$A$93, INSEE_EPCI!$D$2:$D$93, "oupsi")</f>
        <v>109884</v>
      </c>
      <c r="F91" s="12">
        <f>_xlfn.XLOOKUP(A91, INSEE_EPCI!$A$2:$A$93, INSEE_EPCI!$E$2:$E$93, "oupsi")</f>
        <v>25670</v>
      </c>
      <c r="G91" s="12">
        <f>_xlfn.XLOOKUP(A91, INSEE_EPCI!$A$2:$A$93, INSEE_EPCI!$F$2:$F$93, "oupsi")</f>
        <v>16.5</v>
      </c>
      <c r="H91" s="14">
        <f>(INSEE_EPCI!D91-INSEE_EPCI!C91)/INSEE_EPCI!C91</f>
        <v>1.9682080120263911E-2</v>
      </c>
      <c r="I91" s="12">
        <f t="shared" si="2"/>
        <v>18130.86</v>
      </c>
      <c r="J91" s="28">
        <f t="shared" si="3"/>
        <v>358.32518098219526</v>
      </c>
    </row>
    <row r="92" spans="1:10">
      <c r="A92" s="27" t="str">
        <f>INSEE_EPCI!A92</f>
        <v>245900428</v>
      </c>
      <c r="B92" s="12" t="str">
        <f>INSEE_EPCI!B92</f>
        <v>CU de Dunkerque</v>
      </c>
      <c r="C92" s="12">
        <f>COUNTIF(Communes_HDF!E:E, Analyse!A92)</f>
        <v>17</v>
      </c>
      <c r="D92" s="12">
        <f>SUMIF(Communes_HDF!E:E,Analyse!A92,Communes_HDF!G:G)</f>
        <v>300.98</v>
      </c>
      <c r="E92" s="12">
        <f>_xlfn.XLOOKUP(A92, INSEE_EPCI!$A$2:$A$93, INSEE_EPCI!$D$2:$D$93, "oupsi")</f>
        <v>191478</v>
      </c>
      <c r="F92" s="12">
        <f>_xlfn.XLOOKUP(A92, INSEE_EPCI!$A$2:$A$93, INSEE_EPCI!$E$2:$E$93, "oupsi")</f>
        <v>23270</v>
      </c>
      <c r="G92" s="12">
        <f>_xlfn.XLOOKUP(A92, INSEE_EPCI!$A$2:$A$93, INSEE_EPCI!$F$2:$F$93, "oupsi")</f>
        <v>20.3</v>
      </c>
      <c r="H92" s="14">
        <f>(INSEE_EPCI!D92-INSEE_EPCI!C92)/INSEE_EPCI!C92</f>
        <v>-2.7541759564451172E-2</v>
      </c>
      <c r="I92" s="12">
        <f t="shared" si="2"/>
        <v>38870.034</v>
      </c>
      <c r="J92" s="28">
        <f t="shared" si="3"/>
        <v>636.181806100073</v>
      </c>
    </row>
    <row r="93" spans="1:10">
      <c r="A93" s="33" t="str">
        <f>INSEE_EPCI!A93</f>
        <v>200093201</v>
      </c>
      <c r="B93" s="34" t="str">
        <f>INSEE_EPCI!B93</f>
        <v>Métropole Européenne de Lille</v>
      </c>
      <c r="C93" s="34">
        <f>COUNTIF(Communes_HDF!E:E, Analyse!A93)</f>
        <v>95</v>
      </c>
      <c r="D93" s="34">
        <f>SUMIF(Communes_HDF!E:E,Analyse!A93,Communes_HDF!G:G)</f>
        <v>672.78</v>
      </c>
      <c r="E93" s="34">
        <f>_xlfn.XLOOKUP(A93, INSEE_EPCI!$A$2:$A$93, INSEE_EPCI!$D$2:$D$93, "oupsi")</f>
        <v>1195234</v>
      </c>
      <c r="F93" s="34">
        <f>_xlfn.XLOOKUP(A93, INSEE_EPCI!$A$2:$A$93, INSEE_EPCI!$E$2:$E$93, "oupsi")</f>
        <v>24430</v>
      </c>
      <c r="G93" s="34">
        <f>_xlfn.XLOOKUP(A93, INSEE_EPCI!$A$2:$A$93, INSEE_EPCI!$F$2:$F$93, "oupsi")</f>
        <v>21.4</v>
      </c>
      <c r="H93" s="35">
        <f>(INSEE_EPCI!D93-INSEE_EPCI!C93)/INSEE_EPCI!C93</f>
        <v>2.101774258305357E-2</v>
      </c>
      <c r="I93" s="34">
        <f t="shared" si="2"/>
        <v>255780.07599999997</v>
      </c>
      <c r="J93" s="36">
        <f t="shared" si="3"/>
        <v>1776.5599453015845</v>
      </c>
    </row>
    <row r="99" spans="8:8">
      <c r="H99" s="8">
        <f>MAX(H2:H93)</f>
        <v>5.2746974743854619E-2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640CA-72D3-4DBF-B342-0C35843981BC}">
  <dimension ref="A4:E97"/>
  <sheetViews>
    <sheetView workbookViewId="0">
      <selection activeCell="C81" sqref="C81"/>
    </sheetView>
  </sheetViews>
  <sheetFormatPr defaultRowHeight="15"/>
  <cols>
    <col min="1" max="1" width="49.85546875" bestFit="1" customWidth="1"/>
    <col min="2" max="3" width="21.140625" bestFit="1" customWidth="1"/>
    <col min="4" max="4" width="2.28515625" bestFit="1" customWidth="1"/>
    <col min="5" max="5" width="21" customWidth="1"/>
    <col min="6" max="79" width="3.28515625" bestFit="1" customWidth="1"/>
    <col min="80" max="840" width="4.42578125" bestFit="1" customWidth="1"/>
    <col min="841" max="1619" width="5.42578125" bestFit="1" customWidth="1"/>
    <col min="1620" max="1717" width="6.5703125" bestFit="1" customWidth="1"/>
    <col min="1718" max="1719" width="7.7109375" bestFit="1" customWidth="1"/>
    <col min="1720" max="1720" width="12.5703125" bestFit="1" customWidth="1"/>
  </cols>
  <sheetData>
    <row r="4" spans="1:5">
      <c r="A4" s="21" t="s">
        <v>3</v>
      </c>
      <c r="B4" t="s">
        <v>7820</v>
      </c>
    </row>
    <row r="5" spans="1:5">
      <c r="A5" t="s">
        <v>6227</v>
      </c>
      <c r="B5">
        <v>184392</v>
      </c>
      <c r="C5">
        <f>_xlfn.XLOOKUP(A5,INSEE_EPCI!$B$2:$B$93,INSEE_EPCI!$D$2:$D$93)</f>
        <v>184392</v>
      </c>
      <c r="E5">
        <f>C5-B5</f>
        <v>0</v>
      </c>
    </row>
    <row r="6" spans="1:5">
      <c r="A6" t="s">
        <v>12</v>
      </c>
      <c r="B6">
        <v>54027</v>
      </c>
      <c r="C6">
        <f>_xlfn.XLOOKUP(A6,INSEE_EPCI!$B$2:$B$93,INSEE_EPCI!$D$2:$D$93)</f>
        <v>54027</v>
      </c>
      <c r="E6">
        <f t="shared" ref="E6:E69" si="0">C6-B6</f>
        <v>0</v>
      </c>
    </row>
    <row r="7" spans="1:5">
      <c r="A7" t="s">
        <v>1702</v>
      </c>
      <c r="B7">
        <v>102743</v>
      </c>
      <c r="C7">
        <f>_xlfn.XLOOKUP(A7,INSEE_EPCI!$B$2:$B$93,INSEE_EPCI!$D$2:$D$93)</f>
        <v>102743</v>
      </c>
      <c r="E7">
        <f t="shared" si="0"/>
        <v>0</v>
      </c>
    </row>
    <row r="8" spans="1:5">
      <c r="A8" t="s">
        <v>1676</v>
      </c>
      <c r="B8">
        <v>69764</v>
      </c>
      <c r="C8">
        <f>_xlfn.XLOOKUP(A8,INSEE_EPCI!$B$2:$B$93,INSEE_EPCI!$D$2:$D$93)</f>
        <v>69764</v>
      </c>
      <c r="E8">
        <f t="shared" si="0"/>
        <v>0</v>
      </c>
    </row>
    <row r="9" spans="1:5">
      <c r="A9" t="s">
        <v>3343</v>
      </c>
      <c r="B9">
        <v>90234</v>
      </c>
      <c r="C9">
        <f>_xlfn.XLOOKUP(A9,INSEE_EPCI!$B$2:$B$93,INSEE_EPCI!$D$2:$D$93)</f>
        <v>90234</v>
      </c>
      <c r="E9">
        <f t="shared" si="0"/>
        <v>0</v>
      </c>
    </row>
    <row r="10" spans="1:5">
      <c r="A10" t="s">
        <v>4437</v>
      </c>
      <c r="B10">
        <v>275028</v>
      </c>
      <c r="C10">
        <f>_xlfn.XLOOKUP(A10,INSEE_EPCI!$B$2:$B$93,INSEE_EPCI!$D$2:$D$93)</f>
        <v>275028</v>
      </c>
      <c r="E10">
        <f t="shared" si="0"/>
        <v>0</v>
      </c>
    </row>
    <row r="11" spans="1:5">
      <c r="A11" t="s">
        <v>1652</v>
      </c>
      <c r="B11">
        <v>80120</v>
      </c>
      <c r="C11">
        <f>_xlfn.XLOOKUP(A11,INSEE_EPCI!$B$2:$B$93,INSEE_EPCI!$D$2:$D$93)</f>
        <v>80120</v>
      </c>
      <c r="E11">
        <f t="shared" si="0"/>
        <v>0</v>
      </c>
    </row>
    <row r="12" spans="1:5">
      <c r="A12" t="s">
        <v>6171</v>
      </c>
      <c r="B12">
        <v>47572</v>
      </c>
      <c r="C12">
        <f>_xlfn.XLOOKUP(A12,INSEE_EPCI!$B$2:$B$93,INSEE_EPCI!$D$2:$D$93)</f>
        <v>47572</v>
      </c>
      <c r="E12">
        <f t="shared" si="0"/>
        <v>0</v>
      </c>
    </row>
    <row r="13" spans="1:5">
      <c r="A13" t="s">
        <v>1656</v>
      </c>
      <c r="B13">
        <v>158419</v>
      </c>
      <c r="C13">
        <f>_xlfn.XLOOKUP(A13,INSEE_EPCI!$B$2:$B$93,INSEE_EPCI!$D$2:$D$93)</f>
        <v>158419</v>
      </c>
      <c r="E13">
        <f t="shared" si="0"/>
        <v>0</v>
      </c>
    </row>
    <row r="14" spans="1:5">
      <c r="A14" t="s">
        <v>87</v>
      </c>
      <c r="B14">
        <v>54040</v>
      </c>
      <c r="C14">
        <f>_xlfn.XLOOKUP(A14,INSEE_EPCI!$B$2:$B$93,INSEE_EPCI!$D$2:$D$93)</f>
        <v>54040</v>
      </c>
      <c r="E14">
        <f t="shared" si="0"/>
        <v>0</v>
      </c>
    </row>
    <row r="15" spans="1:5">
      <c r="A15" t="s">
        <v>3038</v>
      </c>
      <c r="B15">
        <v>83992</v>
      </c>
      <c r="C15">
        <f>_xlfn.XLOOKUP(A15,INSEE_EPCI!$B$2:$B$93,INSEE_EPCI!$D$2:$D$93)</f>
        <v>83992</v>
      </c>
      <c r="E15">
        <f t="shared" si="0"/>
        <v>0</v>
      </c>
    </row>
    <row r="16" spans="1:5">
      <c r="A16" t="s">
        <v>4371</v>
      </c>
      <c r="B16">
        <v>242013</v>
      </c>
      <c r="C16">
        <f>_xlfn.XLOOKUP(A16,INSEE_EPCI!$B$2:$B$93,INSEE_EPCI!$D$2:$D$93)</f>
        <v>242013</v>
      </c>
      <c r="E16">
        <f t="shared" si="0"/>
        <v>0</v>
      </c>
    </row>
    <row r="17" spans="1:5">
      <c r="A17" t="s">
        <v>4411</v>
      </c>
      <c r="B17">
        <v>64943</v>
      </c>
      <c r="C17">
        <f>_xlfn.XLOOKUP(A17,INSEE_EPCI!$B$2:$B$93,INSEE_EPCI!$D$2:$D$93)</f>
        <v>64943</v>
      </c>
      <c r="E17">
        <f t="shared" si="0"/>
        <v>0</v>
      </c>
    </row>
    <row r="18" spans="1:5">
      <c r="A18" t="s">
        <v>4683</v>
      </c>
      <c r="B18">
        <v>125793</v>
      </c>
      <c r="C18">
        <f>_xlfn.XLOOKUP(A18,INSEE_EPCI!$B$2:$B$93,INSEE_EPCI!$D$2:$D$93)</f>
        <v>125793</v>
      </c>
      <c r="E18">
        <f t="shared" si="0"/>
        <v>0</v>
      </c>
    </row>
    <row r="19" spans="1:5">
      <c r="A19" t="s">
        <v>1672</v>
      </c>
      <c r="B19">
        <v>149282</v>
      </c>
      <c r="C19">
        <f>_xlfn.XLOOKUP(A19,INSEE_EPCI!$B$2:$B$93,INSEE_EPCI!$D$2:$D$93)</f>
        <v>149282</v>
      </c>
      <c r="E19">
        <f t="shared" si="0"/>
        <v>0</v>
      </c>
    </row>
    <row r="20" spans="1:5">
      <c r="A20" t="s">
        <v>3000</v>
      </c>
      <c r="B20">
        <v>103106</v>
      </c>
      <c r="C20">
        <f>_xlfn.XLOOKUP(A20,INSEE_EPCI!$B$2:$B$93,INSEE_EPCI!$D$2:$D$93)</f>
        <v>103106</v>
      </c>
      <c r="E20">
        <f t="shared" si="0"/>
        <v>0</v>
      </c>
    </row>
    <row r="21" spans="1:5">
      <c r="A21" t="s">
        <v>4549</v>
      </c>
      <c r="B21">
        <v>111647</v>
      </c>
      <c r="C21">
        <f>_xlfn.XLOOKUP(A21,INSEE_EPCI!$B$2:$B$93,INSEE_EPCI!$D$2:$D$93)</f>
        <v>111647</v>
      </c>
      <c r="E21">
        <f t="shared" si="0"/>
        <v>0</v>
      </c>
    </row>
    <row r="22" spans="1:5">
      <c r="A22" t="s">
        <v>1742</v>
      </c>
      <c r="B22">
        <v>62870</v>
      </c>
      <c r="C22">
        <f>_xlfn.XLOOKUP(A22,INSEE_EPCI!$B$2:$B$93,INSEE_EPCI!$D$2:$D$93)</f>
        <v>62870</v>
      </c>
      <c r="E22">
        <f t="shared" si="0"/>
        <v>0</v>
      </c>
    </row>
    <row r="23" spans="1:5">
      <c r="A23" t="s">
        <v>91</v>
      </c>
      <c r="B23">
        <v>41835</v>
      </c>
      <c r="C23">
        <f>_xlfn.XLOOKUP(A23,INSEE_EPCI!$B$2:$B$93,INSEE_EPCI!$D$2:$D$93)</f>
        <v>41835</v>
      </c>
      <c r="E23">
        <f t="shared" si="0"/>
        <v>0</v>
      </c>
    </row>
    <row r="24" spans="1:5">
      <c r="A24" t="s">
        <v>4407</v>
      </c>
      <c r="B24">
        <v>104207</v>
      </c>
      <c r="C24">
        <f>_xlfn.XLOOKUP(A24,INSEE_EPCI!$B$2:$B$93,INSEE_EPCI!$D$2:$D$93)</f>
        <v>104207</v>
      </c>
      <c r="E24">
        <f t="shared" si="0"/>
        <v>0</v>
      </c>
    </row>
    <row r="25" spans="1:5">
      <c r="A25" t="s">
        <v>73</v>
      </c>
      <c r="B25">
        <v>79010</v>
      </c>
      <c r="C25">
        <f>_xlfn.XLOOKUP(A25,INSEE_EPCI!$B$2:$B$93,INSEE_EPCI!$D$2:$D$93)</f>
        <v>79010</v>
      </c>
      <c r="E25">
        <f t="shared" si="0"/>
        <v>0</v>
      </c>
    </row>
    <row r="26" spans="1:5">
      <c r="A26" t="s">
        <v>4699</v>
      </c>
      <c r="B26">
        <v>98895</v>
      </c>
      <c r="C26">
        <f>_xlfn.XLOOKUP(A26,INSEE_EPCI!$B$2:$B$93,INSEE_EPCI!$D$2:$D$93)</f>
        <v>98895</v>
      </c>
      <c r="E26">
        <f t="shared" si="0"/>
        <v>0</v>
      </c>
    </row>
    <row r="27" spans="1:5">
      <c r="A27" t="s">
        <v>19</v>
      </c>
      <c r="B27">
        <v>51809</v>
      </c>
      <c r="C27">
        <f>_xlfn.XLOOKUP(A27,INSEE_EPCI!$B$2:$B$93,INSEE_EPCI!$D$2:$D$93)</f>
        <v>51809</v>
      </c>
      <c r="E27">
        <f t="shared" si="0"/>
        <v>0</v>
      </c>
    </row>
    <row r="28" spans="1:5">
      <c r="A28" t="s">
        <v>1660</v>
      </c>
      <c r="B28">
        <v>122247</v>
      </c>
      <c r="C28">
        <f>_xlfn.XLOOKUP(A28,INSEE_EPCI!$B$2:$B$93,INSEE_EPCI!$D$2:$D$93)</f>
        <v>122247</v>
      </c>
      <c r="E28">
        <f t="shared" si="0"/>
        <v>0</v>
      </c>
    </row>
    <row r="29" spans="1:5">
      <c r="A29" t="s">
        <v>1690</v>
      </c>
      <c r="B29">
        <v>191738</v>
      </c>
      <c r="C29">
        <f>_xlfn.XLOOKUP(A29,INSEE_EPCI!$B$2:$B$93,INSEE_EPCI!$D$2:$D$93)</f>
        <v>191738</v>
      </c>
      <c r="E29">
        <f t="shared" si="0"/>
        <v>0</v>
      </c>
    </row>
    <row r="30" spans="1:5">
      <c r="A30" t="s">
        <v>6199</v>
      </c>
      <c r="B30">
        <v>21385</v>
      </c>
      <c r="C30">
        <f>_xlfn.XLOOKUP(A30,INSEE_EPCI!$B$2:$B$93,INSEE_EPCI!$D$2:$D$93)</f>
        <v>21385</v>
      </c>
      <c r="E30">
        <f t="shared" si="0"/>
        <v>0</v>
      </c>
    </row>
    <row r="31" spans="1:5">
      <c r="A31" t="s">
        <v>1736</v>
      </c>
      <c r="B31">
        <v>28503</v>
      </c>
      <c r="C31">
        <f>_xlfn.XLOOKUP(A31,INSEE_EPCI!$B$2:$B$93,INSEE_EPCI!$D$2:$D$93)</f>
        <v>28503</v>
      </c>
      <c r="E31">
        <f t="shared" si="0"/>
        <v>0</v>
      </c>
    </row>
    <row r="32" spans="1:5">
      <c r="A32" t="s">
        <v>4433</v>
      </c>
      <c r="B32">
        <v>23211</v>
      </c>
      <c r="C32">
        <f>_xlfn.XLOOKUP(A32,INSEE_EPCI!$B$2:$B$93,INSEE_EPCI!$D$2:$D$93)</f>
        <v>23211</v>
      </c>
      <c r="E32">
        <f t="shared" si="0"/>
        <v>0</v>
      </c>
    </row>
    <row r="33" spans="1:5">
      <c r="A33" t="s">
        <v>28</v>
      </c>
      <c r="B33">
        <v>20865</v>
      </c>
      <c r="C33">
        <f>_xlfn.XLOOKUP(A33,INSEE_EPCI!$B$2:$B$93,INSEE_EPCI!$D$2:$D$93)</f>
        <v>20865</v>
      </c>
      <c r="E33">
        <f t="shared" si="0"/>
        <v>0</v>
      </c>
    </row>
    <row r="34" spans="1:5">
      <c r="A34" t="s">
        <v>6211</v>
      </c>
      <c r="B34">
        <v>26393</v>
      </c>
      <c r="C34">
        <f>_xlfn.XLOOKUP(A34,INSEE_EPCI!$B$2:$B$93,INSEE_EPCI!$D$2:$D$93)</f>
        <v>26393</v>
      </c>
      <c r="E34">
        <f t="shared" si="0"/>
        <v>0</v>
      </c>
    </row>
    <row r="35" spans="1:5">
      <c r="A35" t="s">
        <v>2974</v>
      </c>
      <c r="B35">
        <v>32039</v>
      </c>
      <c r="C35">
        <f>_xlfn.XLOOKUP(A35,INSEE_EPCI!$B$2:$B$93,INSEE_EPCI!$D$2:$D$93)</f>
        <v>32039</v>
      </c>
      <c r="E35">
        <f t="shared" si="0"/>
        <v>0</v>
      </c>
    </row>
    <row r="36" spans="1:5">
      <c r="A36" t="s">
        <v>3042</v>
      </c>
      <c r="B36">
        <v>18131</v>
      </c>
      <c r="C36">
        <f>_xlfn.XLOOKUP(A36,INSEE_EPCI!$B$2:$B$93,INSEE_EPCI!$D$2:$D$93)</f>
        <v>18131</v>
      </c>
      <c r="E36">
        <f t="shared" si="0"/>
        <v>0</v>
      </c>
    </row>
    <row r="37" spans="1:5">
      <c r="A37" t="s">
        <v>4511</v>
      </c>
      <c r="B37">
        <v>28202</v>
      </c>
      <c r="C37">
        <f>_xlfn.XLOOKUP(A37,INSEE_EPCI!$B$2:$B$93,INSEE_EPCI!$D$2:$D$93)</f>
        <v>28202</v>
      </c>
      <c r="E37">
        <f t="shared" si="0"/>
        <v>0</v>
      </c>
    </row>
    <row r="38" spans="1:5">
      <c r="A38" t="s">
        <v>4443</v>
      </c>
      <c r="B38">
        <v>22357</v>
      </c>
      <c r="C38">
        <f>_xlfn.XLOOKUP(A38,INSEE_EPCI!$B$2:$B$93,INSEE_EPCI!$D$2:$D$93)</f>
        <v>22357</v>
      </c>
      <c r="E38">
        <f t="shared" si="0"/>
        <v>0</v>
      </c>
    </row>
    <row r="39" spans="1:5">
      <c r="A39" t="s">
        <v>123</v>
      </c>
      <c r="B39">
        <v>25590</v>
      </c>
      <c r="C39">
        <f>_xlfn.XLOOKUP(A39,INSEE_EPCI!$B$2:$B$93,INSEE_EPCI!$D$2:$D$93)</f>
        <v>25590</v>
      </c>
      <c r="E39">
        <f t="shared" si="0"/>
        <v>0</v>
      </c>
    </row>
    <row r="40" spans="1:5">
      <c r="A40" t="s">
        <v>3034</v>
      </c>
      <c r="B40">
        <v>44610</v>
      </c>
      <c r="C40">
        <f>_xlfn.XLOOKUP(A40,INSEE_EPCI!$B$2:$B$93,INSEE_EPCI!$D$2:$D$93)</f>
        <v>44610</v>
      </c>
      <c r="E40">
        <f t="shared" si="0"/>
        <v>0</v>
      </c>
    </row>
    <row r="41" spans="1:5">
      <c r="A41" t="s">
        <v>1200</v>
      </c>
      <c r="B41">
        <v>19637</v>
      </c>
      <c r="C41">
        <f>_xlfn.XLOOKUP(A41,INSEE_EPCI!$B$2:$B$93,INSEE_EPCI!$D$2:$D$93)</f>
        <v>19637</v>
      </c>
      <c r="E41">
        <f t="shared" si="0"/>
        <v>0</v>
      </c>
    </row>
    <row r="42" spans="1:5">
      <c r="A42" t="s">
        <v>2982</v>
      </c>
      <c r="B42">
        <v>20928</v>
      </c>
      <c r="C42">
        <f>_xlfn.XLOOKUP(A42,INSEE_EPCI!$B$2:$B$93,INSEE_EPCI!$D$2:$D$93)</f>
        <v>20928</v>
      </c>
      <c r="E42">
        <f t="shared" si="0"/>
        <v>0</v>
      </c>
    </row>
    <row r="43" spans="1:5">
      <c r="A43" t="s">
        <v>4423</v>
      </c>
      <c r="B43">
        <v>29526</v>
      </c>
      <c r="C43">
        <f>_xlfn.XLOOKUP(A43,INSEE_EPCI!$B$2:$B$93,INSEE_EPCI!$D$2:$D$93)</f>
        <v>29526</v>
      </c>
      <c r="E43">
        <f t="shared" si="0"/>
        <v>0</v>
      </c>
    </row>
    <row r="44" spans="1:5">
      <c r="A44" t="s">
        <v>4395</v>
      </c>
      <c r="B44">
        <v>33442</v>
      </c>
      <c r="C44">
        <f>_xlfn.XLOOKUP(A44,INSEE_EPCI!$B$2:$B$93,INSEE_EPCI!$D$2:$D$93)</f>
        <v>33442</v>
      </c>
      <c r="E44">
        <f t="shared" si="0"/>
        <v>0</v>
      </c>
    </row>
    <row r="45" spans="1:5">
      <c r="A45" t="s">
        <v>3088</v>
      </c>
      <c r="B45">
        <v>22523</v>
      </c>
      <c r="C45">
        <f>_xlfn.XLOOKUP(A45,INSEE_EPCI!$B$2:$B$93,INSEE_EPCI!$D$2:$D$93)</f>
        <v>22523</v>
      </c>
      <c r="E45">
        <f t="shared" si="0"/>
        <v>0</v>
      </c>
    </row>
    <row r="46" spans="1:5">
      <c r="A46" t="s">
        <v>1760</v>
      </c>
      <c r="B46">
        <v>53437</v>
      </c>
      <c r="C46">
        <f>_xlfn.XLOOKUP(A46,INSEE_EPCI!$B$2:$B$93,INSEE_EPCI!$D$2:$D$93)</f>
        <v>53437</v>
      </c>
      <c r="E46">
        <f t="shared" si="0"/>
        <v>0</v>
      </c>
    </row>
    <row r="47" spans="1:5">
      <c r="A47" t="s">
        <v>3046</v>
      </c>
      <c r="B47">
        <v>15898</v>
      </c>
      <c r="C47">
        <f>_xlfn.XLOOKUP(A47,INSEE_EPCI!$B$2:$B$93,INSEE_EPCI!$D$2:$D$93)</f>
        <v>15898</v>
      </c>
      <c r="E47">
        <f t="shared" si="0"/>
        <v>0</v>
      </c>
    </row>
    <row r="48" spans="1:5">
      <c r="A48" t="s">
        <v>3014</v>
      </c>
      <c r="B48">
        <v>34469</v>
      </c>
      <c r="C48">
        <f>_xlfn.XLOOKUP(A48,INSEE_EPCI!$B$2:$B$93,INSEE_EPCI!$D$2:$D$93)</f>
        <v>34469</v>
      </c>
      <c r="E48">
        <f t="shared" si="0"/>
        <v>0</v>
      </c>
    </row>
    <row r="49" spans="1:5">
      <c r="A49" t="s">
        <v>81</v>
      </c>
      <c r="B49">
        <v>6622</v>
      </c>
      <c r="C49">
        <f>_xlfn.XLOOKUP(A49,INSEE_EPCI!$B$2:$B$93,INSEE_EPCI!$D$2:$D$93)</f>
        <v>6622</v>
      </c>
      <c r="E49">
        <f t="shared" si="0"/>
        <v>0</v>
      </c>
    </row>
    <row r="50" spans="1:5">
      <c r="A50" t="s">
        <v>3004</v>
      </c>
      <c r="B50">
        <v>38351</v>
      </c>
      <c r="C50">
        <f>_xlfn.XLOOKUP(A50,INSEE_EPCI!$B$2:$B$93,INSEE_EPCI!$D$2:$D$93)</f>
        <v>38351</v>
      </c>
      <c r="E50">
        <f t="shared" si="0"/>
        <v>0</v>
      </c>
    </row>
    <row r="51" spans="1:5">
      <c r="A51" t="s">
        <v>77</v>
      </c>
      <c r="B51">
        <v>20346</v>
      </c>
      <c r="C51">
        <f>_xlfn.XLOOKUP(A51,INSEE_EPCI!$B$2:$B$93,INSEE_EPCI!$D$2:$D$93)</f>
        <v>20346</v>
      </c>
      <c r="E51">
        <f t="shared" si="0"/>
        <v>0</v>
      </c>
    </row>
    <row r="52" spans="1:5">
      <c r="A52" t="s">
        <v>6221</v>
      </c>
      <c r="B52">
        <v>13674</v>
      </c>
      <c r="C52">
        <f>_xlfn.XLOOKUP(A52,INSEE_EPCI!$B$2:$B$93,INSEE_EPCI!$D$2:$D$93)</f>
        <v>35390</v>
      </c>
      <c r="E52">
        <f t="shared" si="0"/>
        <v>21716</v>
      </c>
    </row>
    <row r="53" spans="1:5">
      <c r="A53" t="s">
        <v>311</v>
      </c>
      <c r="B53">
        <v>15224</v>
      </c>
      <c r="C53">
        <f>_xlfn.XLOOKUP(A53,INSEE_EPCI!$B$2:$B$93,INSEE_EPCI!$D$2:$D$93)</f>
        <v>15224</v>
      </c>
      <c r="E53">
        <f t="shared" si="0"/>
        <v>0</v>
      </c>
    </row>
    <row r="54" spans="1:5">
      <c r="A54" t="s">
        <v>54</v>
      </c>
      <c r="B54">
        <v>5512</v>
      </c>
      <c r="C54">
        <f>_xlfn.XLOOKUP(A54,INSEE_EPCI!$B$2:$B$93,INSEE_EPCI!$D$2:$D$93)</f>
        <v>5512</v>
      </c>
      <c r="E54">
        <f t="shared" si="0"/>
        <v>0</v>
      </c>
    </row>
    <row r="55" spans="1:5">
      <c r="A55" t="s">
        <v>36</v>
      </c>
      <c r="B55">
        <v>5505</v>
      </c>
      <c r="C55">
        <f>_xlfn.XLOOKUP(A55,INSEE_EPCI!$B$2:$B$93,INSEE_EPCI!$D$2:$D$93)</f>
        <v>5505</v>
      </c>
      <c r="E55">
        <f t="shared" si="0"/>
        <v>0</v>
      </c>
    </row>
    <row r="56" spans="1:5">
      <c r="A56" t="s">
        <v>2992</v>
      </c>
      <c r="B56">
        <v>37535</v>
      </c>
      <c r="C56">
        <f>_xlfn.XLOOKUP(A56,INSEE_EPCI!$B$2:$B$93,INSEE_EPCI!$D$2:$D$93)</f>
        <v>37535</v>
      </c>
      <c r="E56">
        <f t="shared" si="0"/>
        <v>0</v>
      </c>
    </row>
    <row r="57" spans="1:5">
      <c r="A57" t="s">
        <v>6235</v>
      </c>
      <c r="B57">
        <v>25273</v>
      </c>
      <c r="C57">
        <f>_xlfn.XLOOKUP(A57,INSEE_EPCI!$B$2:$B$93,INSEE_EPCI!$D$2:$D$93)</f>
        <v>25273</v>
      </c>
      <c r="E57">
        <f t="shared" si="0"/>
        <v>0</v>
      </c>
    </row>
    <row r="58" spans="1:5">
      <c r="A58" t="s">
        <v>4419</v>
      </c>
      <c r="B58">
        <v>15781</v>
      </c>
      <c r="C58">
        <f>_xlfn.XLOOKUP(A58,INSEE_EPCI!$B$2:$B$93,INSEE_EPCI!$D$2:$D$93)</f>
        <v>15781</v>
      </c>
      <c r="E58">
        <f t="shared" si="0"/>
        <v>0</v>
      </c>
    </row>
    <row r="59" spans="1:5">
      <c r="A59" t="s">
        <v>3084</v>
      </c>
      <c r="B59">
        <v>23801</v>
      </c>
      <c r="C59">
        <f>_xlfn.XLOOKUP(A59,INSEE_EPCI!$B$2:$B$93,INSEE_EPCI!$D$2:$D$93)</f>
        <v>23801</v>
      </c>
      <c r="E59">
        <f t="shared" si="0"/>
        <v>0</v>
      </c>
    </row>
    <row r="60" spans="1:5">
      <c r="A60" t="s">
        <v>3141</v>
      </c>
      <c r="B60">
        <v>18086</v>
      </c>
      <c r="C60">
        <f>_xlfn.XLOOKUP(A60,INSEE_EPCI!$B$2:$B$93,INSEE_EPCI!$D$2:$D$93)</f>
        <v>18086</v>
      </c>
      <c r="E60">
        <f t="shared" si="0"/>
        <v>0</v>
      </c>
    </row>
    <row r="61" spans="1:5">
      <c r="A61" t="s">
        <v>23</v>
      </c>
      <c r="B61">
        <v>14337</v>
      </c>
      <c r="C61">
        <f>_xlfn.XLOOKUP(A61,INSEE_EPCI!$B$2:$B$93,INSEE_EPCI!$D$2:$D$93)</f>
        <v>14337</v>
      </c>
      <c r="E61">
        <f t="shared" si="0"/>
        <v>0</v>
      </c>
    </row>
    <row r="62" spans="1:5">
      <c r="A62" t="s">
        <v>4391</v>
      </c>
      <c r="B62">
        <v>24109</v>
      </c>
      <c r="C62">
        <f>_xlfn.XLOOKUP(A62,INSEE_EPCI!$B$2:$B$93,INSEE_EPCI!$D$2:$D$93)</f>
        <v>24109</v>
      </c>
      <c r="E62">
        <f t="shared" si="0"/>
        <v>0</v>
      </c>
    </row>
    <row r="63" spans="1:5">
      <c r="A63" t="s">
        <v>1726</v>
      </c>
      <c r="B63">
        <v>48048</v>
      </c>
      <c r="C63">
        <f>_xlfn.XLOOKUP(A63,INSEE_EPCI!$B$2:$B$93,INSEE_EPCI!$D$2:$D$93)</f>
        <v>48048</v>
      </c>
      <c r="E63">
        <f t="shared" si="0"/>
        <v>0</v>
      </c>
    </row>
    <row r="64" spans="1:5">
      <c r="A64" t="s">
        <v>2988</v>
      </c>
      <c r="B64">
        <v>55548</v>
      </c>
      <c r="C64">
        <f>_xlfn.XLOOKUP(A64,INSEE_EPCI!$B$2:$B$93,INSEE_EPCI!$D$2:$D$93)</f>
        <v>55548</v>
      </c>
      <c r="E64">
        <f t="shared" si="0"/>
        <v>0</v>
      </c>
    </row>
    <row r="65" spans="1:5">
      <c r="A65" t="s">
        <v>3008</v>
      </c>
      <c r="B65">
        <v>22081</v>
      </c>
      <c r="C65">
        <f>_xlfn.XLOOKUP(A65,INSEE_EPCI!$B$2:$B$93,INSEE_EPCI!$D$2:$D$93)</f>
        <v>22081</v>
      </c>
      <c r="E65">
        <f t="shared" si="0"/>
        <v>0</v>
      </c>
    </row>
    <row r="66" spans="1:5">
      <c r="A66" t="s">
        <v>6179</v>
      </c>
      <c r="B66">
        <v>27713</v>
      </c>
      <c r="C66">
        <f>_xlfn.XLOOKUP(A66,INSEE_EPCI!$B$2:$B$93,INSEE_EPCI!$D$2:$D$93)</f>
        <v>27713</v>
      </c>
      <c r="E66">
        <f t="shared" si="0"/>
        <v>0</v>
      </c>
    </row>
    <row r="67" spans="1:5">
      <c r="A67" t="s">
        <v>101</v>
      </c>
      <c r="B67">
        <v>30577</v>
      </c>
      <c r="C67">
        <f>_xlfn.XLOOKUP(A67,INSEE_EPCI!$B$2:$B$93,INSEE_EPCI!$D$2:$D$93)</f>
        <v>30577</v>
      </c>
      <c r="E67">
        <f t="shared" si="0"/>
        <v>0</v>
      </c>
    </row>
    <row r="68" spans="1:5">
      <c r="A68" t="s">
        <v>3030</v>
      </c>
      <c r="B68">
        <v>31901</v>
      </c>
      <c r="C68">
        <f>_xlfn.XLOOKUP(A68,INSEE_EPCI!$B$2:$B$93,INSEE_EPCI!$D$2:$D$93)</f>
        <v>31901</v>
      </c>
      <c r="E68">
        <f t="shared" si="0"/>
        <v>0</v>
      </c>
    </row>
    <row r="69" spans="1:5">
      <c r="A69" t="s">
        <v>1788</v>
      </c>
      <c r="B69">
        <v>14470</v>
      </c>
      <c r="C69">
        <f>_xlfn.XLOOKUP(A69,INSEE_EPCI!$B$2:$B$93,INSEE_EPCI!$D$2:$D$93)</f>
        <v>14470</v>
      </c>
      <c r="E69">
        <f t="shared" si="0"/>
        <v>0</v>
      </c>
    </row>
    <row r="70" spans="1:5">
      <c r="A70" t="s">
        <v>2996</v>
      </c>
      <c r="B70">
        <v>29412</v>
      </c>
      <c r="C70">
        <f>_xlfn.XLOOKUP(A70,INSEE_EPCI!$B$2:$B$93,INSEE_EPCI!$D$2:$D$93)</f>
        <v>29412</v>
      </c>
      <c r="E70">
        <f t="shared" ref="E70:E96" si="1">C70-B70</f>
        <v>0</v>
      </c>
    </row>
    <row r="71" spans="1:5">
      <c r="A71" t="s">
        <v>4375</v>
      </c>
      <c r="B71">
        <v>26962</v>
      </c>
      <c r="C71">
        <f>_xlfn.XLOOKUP(A71,INSEE_EPCI!$B$2:$B$93,INSEE_EPCI!$D$2:$D$93)</f>
        <v>26962</v>
      </c>
      <c r="E71">
        <f t="shared" si="1"/>
        <v>0</v>
      </c>
    </row>
    <row r="72" spans="1:5">
      <c r="A72" t="s">
        <v>1684</v>
      </c>
      <c r="B72">
        <v>24208</v>
      </c>
      <c r="C72">
        <f>_xlfn.XLOOKUP(A72,INSEE_EPCI!$B$2:$B$93,INSEE_EPCI!$D$2:$D$93)</f>
        <v>24208</v>
      </c>
      <c r="E72">
        <f t="shared" si="1"/>
        <v>0</v>
      </c>
    </row>
    <row r="73" spans="1:5">
      <c r="A73" t="s">
        <v>4467</v>
      </c>
      <c r="B73">
        <v>36913</v>
      </c>
      <c r="C73">
        <f>_xlfn.XLOOKUP(A73,INSEE_EPCI!$B$2:$B$93,INSEE_EPCI!$D$2:$D$93)</f>
        <v>36913</v>
      </c>
      <c r="E73">
        <f t="shared" si="1"/>
        <v>0</v>
      </c>
    </row>
    <row r="74" spans="1:5">
      <c r="A74" t="s">
        <v>6187</v>
      </c>
      <c r="B74">
        <v>30685</v>
      </c>
      <c r="C74">
        <f>_xlfn.XLOOKUP(A74,INSEE_EPCI!$B$2:$B$93,INSEE_EPCI!$D$2:$D$93)</f>
        <v>30685</v>
      </c>
      <c r="E74">
        <f t="shared" si="1"/>
        <v>0</v>
      </c>
    </row>
    <row r="75" spans="1:5">
      <c r="A75" t="s">
        <v>40</v>
      </c>
      <c r="B75">
        <v>20310</v>
      </c>
      <c r="C75">
        <f>_xlfn.XLOOKUP(A75,INSEE_EPCI!$B$2:$B$93,INSEE_EPCI!$D$2:$D$93)</f>
        <v>20310</v>
      </c>
      <c r="E75">
        <f t="shared" si="1"/>
        <v>0</v>
      </c>
    </row>
    <row r="76" spans="1:5">
      <c r="A76" t="s">
        <v>44</v>
      </c>
      <c r="B76">
        <v>15838</v>
      </c>
      <c r="C76">
        <f>_xlfn.XLOOKUP(A76,INSEE_EPCI!$B$2:$B$93,INSEE_EPCI!$D$2:$D$93)</f>
        <v>15838</v>
      </c>
      <c r="E76">
        <f t="shared" si="1"/>
        <v>0</v>
      </c>
    </row>
    <row r="77" spans="1:5">
      <c r="A77" t="s">
        <v>6261</v>
      </c>
      <c r="B77">
        <v>26314</v>
      </c>
      <c r="C77">
        <f>_xlfn.XLOOKUP(A77,INSEE_EPCI!$B$2:$B$93,INSEE_EPCI!$D$2:$D$93)</f>
        <v>26314</v>
      </c>
      <c r="E77">
        <f t="shared" si="1"/>
        <v>0</v>
      </c>
    </row>
    <row r="78" spans="1:5">
      <c r="A78" t="s">
        <v>3173</v>
      </c>
      <c r="B78">
        <v>20462</v>
      </c>
      <c r="C78">
        <f>_xlfn.XLOOKUP(A78,INSEE_EPCI!$B$2:$B$93,INSEE_EPCI!$D$2:$D$93)</f>
        <v>20462</v>
      </c>
      <c r="E78">
        <f t="shared" si="1"/>
        <v>0</v>
      </c>
    </row>
    <row r="79" spans="1:5">
      <c r="A79" t="s">
        <v>6183</v>
      </c>
      <c r="B79">
        <v>22072</v>
      </c>
      <c r="C79">
        <f>_xlfn.XLOOKUP(A79,INSEE_EPCI!$B$2:$B$93,INSEE_EPCI!$D$2:$D$93)</f>
        <v>22072</v>
      </c>
      <c r="E79">
        <f t="shared" si="1"/>
        <v>0</v>
      </c>
    </row>
    <row r="80" spans="1:5">
      <c r="A80" t="s">
        <v>2071</v>
      </c>
      <c r="B80">
        <v>40306</v>
      </c>
      <c r="C80">
        <f>_xlfn.XLOOKUP(A80,INSEE_EPCI!$B$2:$B$93,INSEE_EPCI!$D$2:$D$93)</f>
        <v>40306</v>
      </c>
      <c r="E80">
        <f t="shared" si="1"/>
        <v>0</v>
      </c>
    </row>
    <row r="81" spans="1:5">
      <c r="A81" t="s">
        <v>6378</v>
      </c>
      <c r="B81">
        <v>4261</v>
      </c>
      <c r="C81">
        <f>_xlfn.XLOOKUP(A81,INSEE_EPCI!$B$2:$B$93,INSEE_EPCI!$D$2:$D$93)</f>
        <v>21154</v>
      </c>
      <c r="E81">
        <f t="shared" si="1"/>
        <v>16893</v>
      </c>
    </row>
    <row r="82" spans="1:5">
      <c r="A82" t="s">
        <v>6203</v>
      </c>
      <c r="B82">
        <v>27658</v>
      </c>
      <c r="C82">
        <f>_xlfn.XLOOKUP(A82,INSEE_EPCI!$B$2:$B$93,INSEE_EPCI!$D$2:$D$93)</f>
        <v>27658</v>
      </c>
      <c r="E82">
        <f t="shared" si="1"/>
        <v>0</v>
      </c>
    </row>
    <row r="83" spans="1:5">
      <c r="A83" t="s">
        <v>4475</v>
      </c>
      <c r="B83">
        <v>42999</v>
      </c>
      <c r="C83">
        <f>_xlfn.XLOOKUP(A83,INSEE_EPCI!$B$2:$B$93,INSEE_EPCI!$D$2:$D$93)</f>
        <v>42999</v>
      </c>
      <c r="E83">
        <f t="shared" si="1"/>
        <v>0</v>
      </c>
    </row>
    <row r="84" spans="1:5">
      <c r="A84" t="s">
        <v>4427</v>
      </c>
      <c r="B84">
        <v>25148</v>
      </c>
      <c r="C84">
        <f>_xlfn.XLOOKUP(A84,INSEE_EPCI!$B$2:$B$93,INSEE_EPCI!$D$2:$D$93)</f>
        <v>25148</v>
      </c>
      <c r="E84">
        <f t="shared" si="1"/>
        <v>0</v>
      </c>
    </row>
    <row r="85" spans="1:5">
      <c r="A85" t="s">
        <v>1664</v>
      </c>
      <c r="B85">
        <v>99749</v>
      </c>
      <c r="C85">
        <f>_xlfn.XLOOKUP(A85,INSEE_EPCI!$B$2:$B$93,INSEE_EPCI!$D$2:$D$93)</f>
        <v>99749</v>
      </c>
      <c r="E85">
        <f t="shared" si="1"/>
        <v>0</v>
      </c>
    </row>
    <row r="86" spans="1:5">
      <c r="A86" t="s">
        <v>68</v>
      </c>
      <c r="B86">
        <v>16523</v>
      </c>
      <c r="C86">
        <f>_xlfn.XLOOKUP(A86,INSEE_EPCI!$B$2:$B$93,INSEE_EPCI!$D$2:$D$93)</f>
        <v>16523</v>
      </c>
      <c r="E86">
        <f t="shared" si="1"/>
        <v>0</v>
      </c>
    </row>
    <row r="87" spans="1:5">
      <c r="A87" t="s">
        <v>6191</v>
      </c>
      <c r="B87">
        <v>32495</v>
      </c>
      <c r="C87">
        <f>_xlfn.XLOOKUP(A87,INSEE_EPCI!$B$2:$B$93,INSEE_EPCI!$D$2:$D$93)</f>
        <v>32495</v>
      </c>
      <c r="E87">
        <f t="shared" si="1"/>
        <v>0</v>
      </c>
    </row>
    <row r="88" spans="1:5">
      <c r="A88" t="s">
        <v>50</v>
      </c>
      <c r="B88">
        <v>29037</v>
      </c>
      <c r="C88">
        <f>_xlfn.XLOOKUP(A88,INSEE_EPCI!$B$2:$B$93,INSEE_EPCI!$D$2:$D$93)</f>
        <v>29037</v>
      </c>
      <c r="E88">
        <f t="shared" si="1"/>
        <v>0</v>
      </c>
    </row>
    <row r="89" spans="1:5">
      <c r="A89" t="s">
        <v>3054</v>
      </c>
      <c r="B89">
        <v>24968</v>
      </c>
      <c r="C89">
        <f>_xlfn.XLOOKUP(A89,INSEE_EPCI!$B$2:$B$93,INSEE_EPCI!$D$2:$D$93)</f>
        <v>24968</v>
      </c>
      <c r="E89">
        <f t="shared" si="1"/>
        <v>0</v>
      </c>
    </row>
    <row r="90" spans="1:5">
      <c r="A90" t="s">
        <v>6207</v>
      </c>
      <c r="B90">
        <v>37863</v>
      </c>
      <c r="C90">
        <f>_xlfn.XLOOKUP(A90,INSEE_EPCI!$B$2:$B$93,INSEE_EPCI!$D$2:$D$93)</f>
        <v>37863</v>
      </c>
      <c r="E90">
        <f t="shared" si="1"/>
        <v>0</v>
      </c>
    </row>
    <row r="91" spans="1:5">
      <c r="A91" t="s">
        <v>6175</v>
      </c>
      <c r="B91">
        <v>17968</v>
      </c>
      <c r="C91">
        <f>_xlfn.XLOOKUP(A91,INSEE_EPCI!$B$2:$B$93,INSEE_EPCI!$D$2:$D$93)</f>
        <v>17968</v>
      </c>
      <c r="E91">
        <f t="shared" si="1"/>
        <v>0</v>
      </c>
    </row>
    <row r="92" spans="1:5">
      <c r="A92" t="s">
        <v>2978</v>
      </c>
      <c r="B92">
        <v>61824</v>
      </c>
      <c r="C92">
        <f>_xlfn.XLOOKUP(A92,INSEE_EPCI!$B$2:$B$93,INSEE_EPCI!$D$2:$D$93)</f>
        <v>61824</v>
      </c>
      <c r="E92">
        <f t="shared" si="1"/>
        <v>0</v>
      </c>
    </row>
    <row r="93" spans="1:5">
      <c r="A93" t="s">
        <v>32</v>
      </c>
      <c r="B93">
        <v>16257</v>
      </c>
      <c r="C93">
        <f>_xlfn.XLOOKUP(A93,INSEE_EPCI!$B$2:$B$93,INSEE_EPCI!$D$2:$D$93)</f>
        <v>16257</v>
      </c>
      <c r="E93">
        <f t="shared" si="1"/>
        <v>0</v>
      </c>
    </row>
    <row r="94" spans="1:5">
      <c r="A94" t="s">
        <v>4381</v>
      </c>
      <c r="B94">
        <v>109884</v>
      </c>
      <c r="C94">
        <f>_xlfn.XLOOKUP(A94,INSEE_EPCI!$B$2:$B$93,INSEE_EPCI!$D$2:$D$93)</f>
        <v>109884</v>
      </c>
      <c r="E94">
        <f t="shared" si="1"/>
        <v>0</v>
      </c>
    </row>
    <row r="95" spans="1:5">
      <c r="A95" t="s">
        <v>1696</v>
      </c>
      <c r="B95">
        <v>191478</v>
      </c>
      <c r="C95">
        <f>_xlfn.XLOOKUP(A95,INSEE_EPCI!$B$2:$B$93,INSEE_EPCI!$D$2:$D$93)</f>
        <v>191478</v>
      </c>
      <c r="E95">
        <f t="shared" si="1"/>
        <v>0</v>
      </c>
    </row>
    <row r="96" spans="1:5">
      <c r="A96" t="s">
        <v>1668</v>
      </c>
      <c r="B96">
        <v>1195234</v>
      </c>
      <c r="C96">
        <f>_xlfn.XLOOKUP(A96,INSEE_EPCI!$B$2:$B$93,INSEE_EPCI!$D$2:$D$93)</f>
        <v>1195234</v>
      </c>
      <c r="E96">
        <f t="shared" si="1"/>
        <v>0</v>
      </c>
    </row>
    <row r="97" spans="1:2">
      <c r="A97" t="s">
        <v>7821</v>
      </c>
      <c r="B97">
        <v>5992194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38E8A-CFAF-495D-9624-62FB0C9130D7}">
  <dimension ref="A1:H23"/>
  <sheetViews>
    <sheetView workbookViewId="0">
      <selection activeCell="G9" sqref="G9"/>
    </sheetView>
  </sheetViews>
  <sheetFormatPr defaultRowHeight="15"/>
  <cols>
    <col min="1" max="1" width="16.42578125" customWidth="1"/>
    <col min="2" max="2" width="18.42578125" customWidth="1"/>
    <col min="3" max="3" width="16.7109375" customWidth="1"/>
    <col min="4" max="4" width="14.42578125" customWidth="1"/>
    <col min="5" max="5" width="23.42578125" customWidth="1"/>
    <col min="6" max="6" width="18" customWidth="1"/>
    <col min="7" max="7" width="17.85546875" customWidth="1"/>
    <col min="8" max="8" width="33.28515625" customWidth="1"/>
  </cols>
  <sheetData>
    <row r="1" spans="1:8" ht="15.75">
      <c r="A1" s="15" t="s">
        <v>7822</v>
      </c>
    </row>
    <row r="3" spans="1:8" ht="15.75">
      <c r="B3" s="16" t="s">
        <v>7823</v>
      </c>
      <c r="C3" s="16" t="s">
        <v>7824</v>
      </c>
      <c r="D3" s="16" t="s">
        <v>7825</v>
      </c>
      <c r="E3" s="16" t="s">
        <v>7826</v>
      </c>
      <c r="F3" s="16" t="s">
        <v>7827</v>
      </c>
      <c r="G3" s="16" t="s">
        <v>7828</v>
      </c>
      <c r="H3" s="16" t="s">
        <v>7829</v>
      </c>
    </row>
    <row r="4" spans="1:8">
      <c r="A4" s="12" t="s">
        <v>7830</v>
      </c>
      <c r="B4" s="18">
        <f>MIN(Analyse!G2:G93)</f>
        <v>7</v>
      </c>
      <c r="C4" s="18">
        <f>_xlfn.QUARTILE.INC(Analyse!G2:G93,1)</f>
        <v>12</v>
      </c>
      <c r="D4" s="18">
        <f>MEDIAN(Analyse!G2:G93)</f>
        <v>14.5</v>
      </c>
      <c r="E4" s="18">
        <f>_xlfn.QUARTILE.INC(Analyse!G2:G93,3)</f>
        <v>20.150000000000002</v>
      </c>
      <c r="F4" s="18">
        <f>MAX(Analyse!G2:G93)</f>
        <v>33.5</v>
      </c>
      <c r="G4" s="18">
        <f>AVERAGE(Analyse!G2:G93)</f>
        <v>16.086956521739133</v>
      </c>
      <c r="H4" s="18">
        <f>SUMPRODUCT(Analyse!G2:G93,Analyse!E2:E93)/ SUM(Analyse!E2:E93)</f>
        <v>19.063895040179563</v>
      </c>
    </row>
    <row r="5" spans="1:8">
      <c r="A5" s="12" t="s">
        <v>7831</v>
      </c>
      <c r="B5" s="12">
        <f>MIN(Analyse!F2:F93)</f>
        <v>19250</v>
      </c>
      <c r="C5" s="12">
        <f>_xlfn.QUARTILE.INC(Analyse!F2:F93,1)</f>
        <v>23147.5</v>
      </c>
      <c r="D5" s="12">
        <f>MEDIAN(Analyse!F2:F93)</f>
        <v>24350</v>
      </c>
      <c r="E5" s="12">
        <f>_xlfn.QUARTILE.INC(Analyse!F2:F93,3)</f>
        <v>25687.5</v>
      </c>
      <c r="F5" s="12">
        <f>MAX(Analyse!F2:F93)</f>
        <v>34810</v>
      </c>
      <c r="G5" s="12">
        <f>AVERAGE(Analyse!F2:F93)</f>
        <v>24483.152173913044</v>
      </c>
      <c r="H5" s="12">
        <f>SUMPRODUCT(Analyse!F2:F93,Analyse!E2:E93)/ SUM(Analyse!E2:E93)</f>
        <v>23978.569397806561</v>
      </c>
    </row>
    <row r="7" spans="1:8">
      <c r="A7" s="20" t="s">
        <v>7823</v>
      </c>
      <c r="B7" t="s">
        <v>7832</v>
      </c>
    </row>
    <row r="8" spans="1:8">
      <c r="A8" s="20" t="s">
        <v>7824</v>
      </c>
      <c r="B8" t="s">
        <v>7833</v>
      </c>
    </row>
    <row r="9" spans="1:8">
      <c r="A9" s="20" t="s">
        <v>7834</v>
      </c>
      <c r="B9" t="s">
        <v>7835</v>
      </c>
    </row>
    <row r="10" spans="1:8">
      <c r="A10" s="20" t="s">
        <v>7826</v>
      </c>
      <c r="B10" t="s">
        <v>7836</v>
      </c>
    </row>
    <row r="11" spans="1:8">
      <c r="A11" s="20" t="s">
        <v>7837</v>
      </c>
      <c r="B11" t="s">
        <v>7838</v>
      </c>
    </row>
    <row r="12" spans="1:8">
      <c r="A12" s="20" t="s">
        <v>7839</v>
      </c>
      <c r="B12" t="s">
        <v>7840</v>
      </c>
    </row>
    <row r="13" spans="1:8">
      <c r="A13" s="20" t="s">
        <v>7841</v>
      </c>
      <c r="B13" t="s">
        <v>7842</v>
      </c>
    </row>
    <row r="15" spans="1:8" ht="15.75">
      <c r="A15" s="15" t="s">
        <v>7843</v>
      </c>
    </row>
    <row r="17" spans="1:6">
      <c r="A17" t="s">
        <v>7844</v>
      </c>
      <c r="D17">
        <f>COUNTIF(INSEE_Communes!F2:F3783, "non publié")</f>
        <v>3262</v>
      </c>
    </row>
    <row r="18" spans="1:6">
      <c r="A18" s="19" t="s">
        <v>7845</v>
      </c>
      <c r="D18">
        <f>SUMIFS(INSEE_Communes!C2:C3783, INSEE_Communes!F2:F3783, "non publié")</f>
        <v>1668752</v>
      </c>
    </row>
    <row r="19" spans="1:6">
      <c r="A19" s="19" t="s">
        <v>7846</v>
      </c>
      <c r="F19" t="s">
        <v>7847</v>
      </c>
    </row>
    <row r="21" spans="1:6">
      <c r="B21" s="24" t="s">
        <v>7848</v>
      </c>
      <c r="C21" s="24" t="s">
        <v>7849</v>
      </c>
      <c r="D21" s="24" t="s">
        <v>7850</v>
      </c>
    </row>
    <row r="22" spans="1:6">
      <c r="A22" s="24" t="s">
        <v>7851</v>
      </c>
      <c r="B22" s="22">
        <v>13674</v>
      </c>
      <c r="C22" s="18">
        <f>_xlfn.XLOOKUP(Feuil1!A52,INSEE_EPCI!$B$2:$B$93,INSEE_EPCI!$D$2:$D$93)</f>
        <v>35390</v>
      </c>
      <c r="D22" s="23">
        <f>(C22-B22)/B22</f>
        <v>1.5881234459558287</v>
      </c>
    </row>
    <row r="23" spans="1:6">
      <c r="A23" s="25" t="s">
        <v>6378</v>
      </c>
      <c r="B23" s="13">
        <v>4261</v>
      </c>
      <c r="C23" s="12">
        <f>_xlfn.XLOOKUP(Feuil1!A81,INSEE_EPCI!$B$2:$B$93,INSEE_EPCI!$D$2:$D$93)</f>
        <v>21154</v>
      </c>
      <c r="D23" s="14">
        <f>(C23-B23)/B23</f>
        <v>3.9645623093170617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3912A-2B00-48F9-8937-DA71F333CBBB}">
  <dimension ref="A1:J103"/>
  <sheetViews>
    <sheetView workbookViewId="0">
      <selection activeCell="G1" sqref="G1"/>
    </sheetView>
  </sheetViews>
  <sheetFormatPr defaultRowHeight="15"/>
  <cols>
    <col min="1" max="1" width="13.5703125" customWidth="1"/>
    <col min="2" max="2" width="48.140625" customWidth="1"/>
    <col min="3" max="3" width="20.42578125" customWidth="1"/>
    <col min="4" max="4" width="24.28515625" customWidth="1"/>
    <col min="5" max="5" width="25" customWidth="1"/>
    <col min="6" max="6" width="17.85546875" customWidth="1"/>
    <col min="7" max="7" width="23" customWidth="1"/>
    <col min="8" max="8" width="28.85546875" customWidth="1"/>
    <col min="9" max="9" width="31.28515625" customWidth="1"/>
    <col min="10" max="10" width="15.140625" customWidth="1"/>
  </cols>
  <sheetData>
    <row r="1" spans="1:10" ht="18.75">
      <c r="A1" s="6" t="s">
        <v>7852</v>
      </c>
    </row>
    <row r="2" spans="1:10" ht="18.75">
      <c r="A2" s="6" t="s">
        <v>7853</v>
      </c>
    </row>
    <row r="3" spans="1:10" ht="15.75">
      <c r="A3" s="15" t="s">
        <v>7854</v>
      </c>
    </row>
    <row r="5" spans="1:10" s="17" customFormat="1" ht="15.75">
      <c r="A5" s="29" t="s">
        <v>4</v>
      </c>
      <c r="B5" s="30" t="s">
        <v>7771</v>
      </c>
      <c r="C5" s="30" t="s">
        <v>7816</v>
      </c>
      <c r="D5" s="30" t="s">
        <v>7815</v>
      </c>
      <c r="E5" s="31" t="s">
        <v>7812</v>
      </c>
      <c r="F5" s="31" t="s">
        <v>7813</v>
      </c>
      <c r="G5" s="30" t="s">
        <v>7814</v>
      </c>
      <c r="H5" s="30" t="s">
        <v>7817</v>
      </c>
      <c r="I5" s="30" t="s">
        <v>7818</v>
      </c>
      <c r="J5" s="32" t="s">
        <v>7819</v>
      </c>
    </row>
    <row r="6" spans="1:10">
      <c r="A6" s="27" t="str">
        <f>INSEE_EPCI!A6</f>
        <v>200068047</v>
      </c>
      <c r="B6" s="12" t="str">
        <f>INSEE_EPCI!B6</f>
        <v>CA Creil Sud Oise</v>
      </c>
      <c r="C6" s="12">
        <f>_xlfn.XLOOKUP(A6, INSEE_EPCI!$A$2:$A$93, INSEE_EPCI!$F$2:$F$93, "oupsi")</f>
        <v>33.5</v>
      </c>
      <c r="D6" s="12">
        <f>_xlfn.XLOOKUP(A6, INSEE_EPCI!$A$2:$A$93, INSEE_EPCI!$E$2:$E$93, "oupsi")</f>
        <v>19250</v>
      </c>
      <c r="E6" s="12">
        <f>COUNTIF(Communes_HDF!E:E, Décision!A10)</f>
        <v>36</v>
      </c>
      <c r="F6" s="12">
        <f>SUMIF(Communes_HDF!E:E,Décision!A10,Communes_HDF!G:G)</f>
        <v>239.57999999999996</v>
      </c>
      <c r="G6" s="12">
        <f>_xlfn.XLOOKUP(A6, INSEE_EPCI!$A$2:$A$93, INSEE_EPCI!$D$2:$D$93, "oupsi")</f>
        <v>90234</v>
      </c>
      <c r="H6" s="14">
        <f>(INSEE_EPCI!D6-INSEE_EPCI!C6)/INSEE_EPCI!C6</f>
        <v>4.3022933234695762E-2</v>
      </c>
      <c r="I6" s="12">
        <f>C6*G6/100</f>
        <v>30228.39</v>
      </c>
      <c r="J6" s="28">
        <f>G6/F6</f>
        <v>376.63410969196099</v>
      </c>
    </row>
    <row r="7" spans="1:10">
      <c r="A7" s="27" t="str">
        <f>INSEE_EPCI!A83</f>
        <v>200043404</v>
      </c>
      <c r="B7" s="12" t="str">
        <f>INSEE_EPCI!B83</f>
        <v>CC du Sud Avesnois</v>
      </c>
      <c r="C7" s="12">
        <f>_xlfn.XLOOKUP(A7, INSEE_EPCI!$A$2:$A$93, INSEE_EPCI!$F$2:$F$93, "oupsi")</f>
        <v>29.7</v>
      </c>
      <c r="D7" s="12">
        <f>_xlfn.XLOOKUP(A7, INSEE_EPCI!$A$2:$A$93, INSEE_EPCI!$E$2:$E$93, "oupsi")</f>
        <v>20100</v>
      </c>
      <c r="E7" s="12">
        <f>COUNTIF(Communes_HDF!E:E, Décision!A87)</f>
        <v>26</v>
      </c>
      <c r="F7" s="12">
        <f>SUMIF(Communes_HDF!E:E,Décision!A87,Communes_HDF!G:G)</f>
        <v>232.10000000000002</v>
      </c>
      <c r="G7" s="12">
        <f>_xlfn.XLOOKUP(A7, INSEE_EPCI!$A$2:$A$93, INSEE_EPCI!$D$2:$D$93, "oupsi")</f>
        <v>24208</v>
      </c>
      <c r="H7" s="14">
        <f>(INSEE_EPCI!D83-INSEE_EPCI!C83)/INSEE_EPCI!C83</f>
        <v>-3.9593747520431641E-2</v>
      </c>
      <c r="I7" s="12">
        <f>C7*G7/100</f>
        <v>7189.7759999999998</v>
      </c>
      <c r="J7" s="28">
        <f>G7/F7</f>
        <v>104.29987074536837</v>
      </c>
    </row>
    <row r="8" spans="1:10">
      <c r="A8" s="27" t="str">
        <f>INSEE_EPCI!A10</f>
        <v>200043396</v>
      </c>
      <c r="B8" s="12" t="str">
        <f>INSEE_EPCI!B10</f>
        <v>CA Maubeuge Val de Sambre</v>
      </c>
      <c r="C8" s="12">
        <f>_xlfn.XLOOKUP(A8, INSEE_EPCI!$A$2:$A$93, INSEE_EPCI!$F$2:$F$93, "oupsi")</f>
        <v>28.6</v>
      </c>
      <c r="D8" s="12">
        <f>_xlfn.XLOOKUP(A8, INSEE_EPCI!$A$2:$A$93, INSEE_EPCI!$E$2:$E$93, "oupsi")</f>
        <v>20580</v>
      </c>
      <c r="E8" s="12">
        <f>COUNTIF(Communes_HDF!E:E, Décision!A14)</f>
        <v>39</v>
      </c>
      <c r="F8" s="12">
        <f>SUMIF(Communes_HDF!E:E,Décision!A14,Communes_HDF!G:G)</f>
        <v>294.79999999999995</v>
      </c>
      <c r="G8" s="12">
        <f>_xlfn.XLOOKUP(A8, INSEE_EPCI!$A$2:$A$93, INSEE_EPCI!$D$2:$D$93, "oupsi")</f>
        <v>122247</v>
      </c>
      <c r="H8" s="14">
        <f>(INSEE_EPCI!D10-INSEE_EPCI!C10)/INSEE_EPCI!C10</f>
        <v>-2.7090910537918522E-2</v>
      </c>
      <c r="I8" s="12">
        <f>C8*G8/100</f>
        <v>34962.642</v>
      </c>
      <c r="J8" s="28">
        <f>G8/F8</f>
        <v>414.67774762550886</v>
      </c>
    </row>
    <row r="9" spans="1:10">
      <c r="A9" s="27" t="str">
        <f>INSEE_EPCI!A62</f>
        <v>240200600</v>
      </c>
      <c r="B9" s="12" t="str">
        <f>INSEE_EPCI!B62</f>
        <v>CC des Trois Rivières</v>
      </c>
      <c r="C9" s="12">
        <f>_xlfn.XLOOKUP(A9, INSEE_EPCI!$A$2:$A$93, INSEE_EPCI!$F$2:$F$93, "oupsi")</f>
        <v>26</v>
      </c>
      <c r="D9" s="12">
        <f>_xlfn.XLOOKUP(A9, INSEE_EPCI!$A$2:$A$93, INSEE_EPCI!$E$2:$E$93, "oupsi")</f>
        <v>20630</v>
      </c>
      <c r="E9" s="12">
        <f>COUNTIF(Communes_HDF!E:E, Décision!A66)</f>
        <v>54</v>
      </c>
      <c r="F9" s="12">
        <f>SUMIF(Communes_HDF!E:E,Décision!A66,Communes_HDF!G:G)</f>
        <v>537.20000000000027</v>
      </c>
      <c r="G9" s="12">
        <f>_xlfn.XLOOKUP(A9, INSEE_EPCI!$A$2:$A$93, INSEE_EPCI!$D$2:$D$93, "oupsi")</f>
        <v>20346</v>
      </c>
      <c r="H9" s="14">
        <f>(INSEE_EPCI!D62-INSEE_EPCI!C62)/INSEE_EPCI!C62</f>
        <v>-4.3486436932913354E-2</v>
      </c>
      <c r="I9" s="12">
        <f>C9*G9/100</f>
        <v>5289.96</v>
      </c>
      <c r="J9" s="28">
        <f>G9/F9</f>
        <v>37.874162323157094</v>
      </c>
    </row>
    <row r="10" spans="1:10">
      <c r="A10" s="27" t="str">
        <f>INSEE_EPCI!A15</f>
        <v>246200364</v>
      </c>
      <c r="B10" s="12" t="str">
        <f>INSEE_EPCI!B15</f>
        <v>CA de Lens - Liévin</v>
      </c>
      <c r="C10" s="12">
        <f>_xlfn.XLOOKUP(A10, INSEE_EPCI!$A$2:$A$93, INSEE_EPCI!$F$2:$F$93, "oupsi")</f>
        <v>25.3</v>
      </c>
      <c r="D10" s="12">
        <f>_xlfn.XLOOKUP(A10, INSEE_EPCI!$A$2:$A$93, INSEE_EPCI!$E$2:$E$93, "oupsi")</f>
        <v>21190</v>
      </c>
      <c r="E10" s="12">
        <f>COUNTIF(Communes_HDF!E:E, Décision!A19)</f>
        <v>14</v>
      </c>
      <c r="F10" s="12">
        <f>SUMIF(Communes_HDF!E:E,Décision!A19,Communes_HDF!G:G)</f>
        <v>188.92</v>
      </c>
      <c r="G10" s="12">
        <f>_xlfn.XLOOKUP(A10, INSEE_EPCI!$A$2:$A$93, INSEE_EPCI!$D$2:$D$93, "oupsi")</f>
        <v>242013</v>
      </c>
      <c r="H10" s="14">
        <f>(INSEE_EPCI!D15-INSEE_EPCI!C15)/INSEE_EPCI!C15</f>
        <v>3.2653533608339465E-4</v>
      </c>
      <c r="I10" s="12">
        <f>C10*G10/100</f>
        <v>61229.289000000004</v>
      </c>
      <c r="J10" s="28">
        <f>G10/F10</f>
        <v>1281.034300232903</v>
      </c>
    </row>
    <row r="11" spans="1:10">
      <c r="A11" s="27" t="str">
        <f>INSEE_EPCI!A11</f>
        <v>245901160</v>
      </c>
      <c r="B11" s="12" t="str">
        <f>INSEE_EPCI!B11</f>
        <v>CA Valenciennes Métropole</v>
      </c>
      <c r="C11" s="12">
        <f>_xlfn.XLOOKUP(A11, INSEE_EPCI!$A$2:$A$93, INSEE_EPCI!$F$2:$F$93, "oupsi")</f>
        <v>25</v>
      </c>
      <c r="D11" s="12">
        <f>_xlfn.XLOOKUP(A11, INSEE_EPCI!$A$2:$A$93, INSEE_EPCI!$E$2:$E$93, "oupsi")</f>
        <v>22000</v>
      </c>
      <c r="E11" s="12">
        <f>COUNTIF(Communes_HDF!E:E, Décision!A15)</f>
        <v>27</v>
      </c>
      <c r="F11" s="12">
        <f>SUMIF(Communes_HDF!E:E,Décision!A15,Communes_HDF!G:G)</f>
        <v>180.99999999999997</v>
      </c>
      <c r="G11" s="12">
        <f>_xlfn.XLOOKUP(A11, INSEE_EPCI!$A$2:$A$93, INSEE_EPCI!$D$2:$D$93, "oupsi")</f>
        <v>191738</v>
      </c>
      <c r="H11" s="14">
        <f>(INSEE_EPCI!D11-INSEE_EPCI!C11)/INSEE_EPCI!C11</f>
        <v>-4.4445829049710789E-3</v>
      </c>
      <c r="I11" s="12">
        <f>C11*G11/100</f>
        <v>47934.5</v>
      </c>
      <c r="J11" s="28">
        <f>G11/F11</f>
        <v>1059.325966850829</v>
      </c>
    </row>
    <row r="12" spans="1:10">
      <c r="A12" s="27" t="str">
        <f>INSEE_EPCI!A60</f>
        <v>240200634</v>
      </c>
      <c r="B12" s="12" t="str">
        <f>INSEE_EPCI!B60</f>
        <v>CC des Portes de la Thiérache</v>
      </c>
      <c r="C12" s="12">
        <f>_xlfn.XLOOKUP(A12, INSEE_EPCI!$A$2:$A$93, INSEE_EPCI!$F$2:$F$93, "oupsi")</f>
        <v>24</v>
      </c>
      <c r="D12" s="12">
        <f>_xlfn.XLOOKUP(A12, INSEE_EPCI!$A$2:$A$93, INSEE_EPCI!$E$2:$E$93, "oupsi")</f>
        <v>21250</v>
      </c>
      <c r="E12" s="12">
        <f>COUNTIF(Communes_HDF!E:E, Décision!A64)</f>
        <v>52</v>
      </c>
      <c r="F12" s="12">
        <f>SUMIF(Communes_HDF!E:E,Décision!A64,Communes_HDF!G:G)</f>
        <v>397.27</v>
      </c>
      <c r="G12" s="12">
        <f>_xlfn.XLOOKUP(A12, INSEE_EPCI!$A$2:$A$93, INSEE_EPCI!$D$2:$D$93, "oupsi")</f>
        <v>6622</v>
      </c>
      <c r="H12" s="14">
        <f>(INSEE_EPCI!D60-INSEE_EPCI!C60)/INSEE_EPCI!C60</f>
        <v>-5.3864837833976283E-2</v>
      </c>
      <c r="I12" s="12">
        <f>C12*G12/100</f>
        <v>1589.28</v>
      </c>
      <c r="J12" s="28">
        <f>G12/F12</f>
        <v>16.668764316459839</v>
      </c>
    </row>
    <row r="13" spans="1:10">
      <c r="A13" s="27" t="str">
        <f>INSEE_EPCI!A42</f>
        <v>200071983</v>
      </c>
      <c r="B13" s="12" t="str">
        <f>INSEE_EPCI!B42</f>
        <v>CC Thiérache Sambre et Oise</v>
      </c>
      <c r="C13" s="12">
        <f>_xlfn.XLOOKUP(A13, INSEE_EPCI!$A$2:$A$93, INSEE_EPCI!$F$2:$F$93, "oupsi")</f>
        <v>24</v>
      </c>
      <c r="D13" s="12">
        <f>_xlfn.XLOOKUP(A13, INSEE_EPCI!$A$2:$A$93, INSEE_EPCI!$E$2:$E$93, "oupsi")</f>
        <v>21700</v>
      </c>
      <c r="E13" s="12">
        <f>COUNTIF(Communes_HDF!E:E, Décision!A46)</f>
        <v>43</v>
      </c>
      <c r="F13" s="12">
        <f>SUMIF(Communes_HDF!E:E,Décision!A46,Communes_HDF!G:G)</f>
        <v>297.82000000000005</v>
      </c>
      <c r="G13" s="12">
        <f>_xlfn.XLOOKUP(A13, INSEE_EPCI!$A$2:$A$93, INSEE_EPCI!$D$2:$D$93, "oupsi")</f>
        <v>16257</v>
      </c>
      <c r="H13" s="14">
        <f>(INSEE_EPCI!D42-INSEE_EPCI!C42)/INSEE_EPCI!C42</f>
        <v>-3.9354724339656089E-2</v>
      </c>
      <c r="I13" s="12">
        <f>C13*G13/100</f>
        <v>3901.68</v>
      </c>
      <c r="J13" s="28">
        <f>G13/F13</f>
        <v>54.586663085084943</v>
      </c>
    </row>
    <row r="14" spans="1:10">
      <c r="A14" s="27" t="str">
        <f>INSEE_EPCI!A26</f>
        <v>200071892</v>
      </c>
      <c r="B14" s="12" t="str">
        <f>INSEE_EPCI!B26</f>
        <v>CA du Saint-Quentinois</v>
      </c>
      <c r="C14" s="12">
        <f>_xlfn.XLOOKUP(A14, INSEE_EPCI!$A$2:$A$93, INSEE_EPCI!$F$2:$F$93, "oupsi")</f>
        <v>24</v>
      </c>
      <c r="D14" s="12">
        <f>_xlfn.XLOOKUP(A14, INSEE_EPCI!$A$2:$A$93, INSEE_EPCI!$E$2:$E$93, "oupsi")</f>
        <v>22260</v>
      </c>
      <c r="E14" s="12">
        <f>COUNTIF(Communes_HDF!E:E, Décision!A30)</f>
        <v>100</v>
      </c>
      <c r="F14" s="12">
        <f>SUMIF(Communes_HDF!E:E,Décision!A30,Communes_HDF!G:G)</f>
        <v>646.29999999999995</v>
      </c>
      <c r="G14" s="12">
        <f>_xlfn.XLOOKUP(A14, INSEE_EPCI!$A$2:$A$93, INSEE_EPCI!$D$2:$D$93, "oupsi")</f>
        <v>79010</v>
      </c>
      <c r="H14" s="14">
        <f>(INSEE_EPCI!D26-INSEE_EPCI!C26)/INSEE_EPCI!C26</f>
        <v>-2.1923472103588717E-2</v>
      </c>
      <c r="I14" s="12">
        <f>C14*G14/100</f>
        <v>18962.400000000001</v>
      </c>
      <c r="J14" s="28">
        <f>G14/F14</f>
        <v>122.24972922791274</v>
      </c>
    </row>
    <row r="15" spans="1:10">
      <c r="A15" s="27" t="str">
        <f>INSEE_EPCI!A9</f>
        <v>240200477</v>
      </c>
      <c r="B15" s="12" t="str">
        <f>INSEE_EPCI!B9</f>
        <v>CA GrandSoissons Agglomération</v>
      </c>
      <c r="C15" s="12">
        <f>_xlfn.XLOOKUP(A15, INSEE_EPCI!$A$2:$A$93, INSEE_EPCI!$F$2:$F$93, "oupsi")</f>
        <v>23.9</v>
      </c>
      <c r="D15" s="12">
        <f>_xlfn.XLOOKUP(A15, INSEE_EPCI!$A$2:$A$93, INSEE_EPCI!$E$2:$E$93, "oupsi")</f>
        <v>22560</v>
      </c>
      <c r="E15" s="12">
        <f>COUNTIF(Communes_HDF!E:E, Décision!A13)</f>
        <v>36</v>
      </c>
      <c r="F15" s="12">
        <f>SUMIF(Communes_HDF!E:E,Décision!A13,Communes_HDF!G:G)</f>
        <v>331.97999999999996</v>
      </c>
      <c r="G15" s="12">
        <f>_xlfn.XLOOKUP(A15, INSEE_EPCI!$A$2:$A$93, INSEE_EPCI!$D$2:$D$93, "oupsi")</f>
        <v>51809</v>
      </c>
      <c r="H15" s="14">
        <f>(INSEE_EPCI!D9-INSEE_EPCI!C9)/INSEE_EPCI!C9</f>
        <v>-9.9182082250420418E-3</v>
      </c>
      <c r="I15" s="12">
        <f>C15*G15/100</f>
        <v>12382.350999999999</v>
      </c>
      <c r="J15" s="28">
        <f>G15/F15</f>
        <v>156.06060606060609</v>
      </c>
    </row>
    <row r="16" spans="1:10">
      <c r="A16" s="27" t="str">
        <f>INSEE_EPCI!A17</f>
        <v>200042190</v>
      </c>
      <c r="B16" s="12" t="str">
        <f>INSEE_EPCI!B17</f>
        <v>CA de la Porte du Hainaut</v>
      </c>
      <c r="C16" s="12">
        <f>_xlfn.XLOOKUP(A16, INSEE_EPCI!$A$2:$A$93, INSEE_EPCI!$F$2:$F$93, "oupsi")</f>
        <v>23.6</v>
      </c>
      <c r="D16" s="12">
        <f>_xlfn.XLOOKUP(A16, INSEE_EPCI!$A$2:$A$93, INSEE_EPCI!$E$2:$E$93, "oupsi")</f>
        <v>21900</v>
      </c>
      <c r="E16" s="12">
        <f>COUNTIF(Communes_HDF!E:E, Décision!A21)</f>
        <v>38</v>
      </c>
      <c r="F16" s="12">
        <f>SUMIF(Communes_HDF!E:E,Décision!A21,Communes_HDF!G:G)</f>
        <v>318.05999999999995</v>
      </c>
      <c r="G16" s="12">
        <f>_xlfn.XLOOKUP(A16, INSEE_EPCI!$A$2:$A$93, INSEE_EPCI!$D$2:$D$93, "oupsi")</f>
        <v>158419</v>
      </c>
      <c r="H16" s="14">
        <f>(INSEE_EPCI!D17-INSEE_EPCI!C17)/INSEE_EPCI!C17</f>
        <v>-2.1101830505058142E-3</v>
      </c>
      <c r="I16" s="12">
        <f>C16*G16/100</f>
        <v>37386.884000000005</v>
      </c>
      <c r="J16" s="28">
        <f>G16/F16</f>
        <v>498.07897880902982</v>
      </c>
    </row>
    <row r="17" spans="1:10">
      <c r="A17" s="27" t="str">
        <f>INSEE_EPCI!A2</f>
        <v>248000531</v>
      </c>
      <c r="B17" s="12" t="str">
        <f>INSEE_EPCI!B2</f>
        <v>CA Amiens Métropole</v>
      </c>
      <c r="C17" s="12">
        <f>_xlfn.XLOOKUP(A17, INSEE_EPCI!$A$2:$A$93, INSEE_EPCI!$F$2:$F$93, "oupsi")</f>
        <v>23.5</v>
      </c>
      <c r="D17" s="12">
        <f>_xlfn.XLOOKUP(A17, INSEE_EPCI!$A$2:$A$93, INSEE_EPCI!$E$2:$E$93, "oupsi")</f>
        <v>23640</v>
      </c>
      <c r="E17" s="12">
        <f>COUNTIF(Communes_HDF!E:E, Décision!A6)</f>
        <v>11</v>
      </c>
      <c r="F17" s="12">
        <f>SUMIF(Communes_HDF!E:E,Décision!A6,Communes_HDF!G:G)</f>
        <v>83.609999999999985</v>
      </c>
      <c r="G17" s="12">
        <f>_xlfn.XLOOKUP(A17, INSEE_EPCI!$A$2:$A$93, INSEE_EPCI!$D$2:$D$93, "oupsi")</f>
        <v>184392</v>
      </c>
      <c r="H17" s="14">
        <f>(INSEE_EPCI!D2-INSEE_EPCI!C2)/INSEE_EPCI!C2</f>
        <v>1.9777010883992568E-2</v>
      </c>
      <c r="I17" s="12">
        <f>C17*G17/100</f>
        <v>43332.12</v>
      </c>
      <c r="J17" s="28">
        <f>G17/F17</f>
        <v>2205.3821313240046</v>
      </c>
    </row>
    <row r="18" spans="1:10">
      <c r="A18" s="27" t="str">
        <f>INSEE_EPCI!A12</f>
        <v>246200299</v>
      </c>
      <c r="B18" s="12" t="str">
        <f>INSEE_EPCI!B12</f>
        <v>CA d'Hénin-Carvin</v>
      </c>
      <c r="C18" s="12">
        <f>_xlfn.XLOOKUP(A18, INSEE_EPCI!$A$2:$A$93, INSEE_EPCI!$F$2:$F$93, "oupsi")</f>
        <v>23.3</v>
      </c>
      <c r="D18" s="12">
        <f>_xlfn.XLOOKUP(A18, INSEE_EPCI!$A$2:$A$93, INSEE_EPCI!$E$2:$E$93, "oupsi")</f>
        <v>21790</v>
      </c>
      <c r="E18" s="12">
        <f>COUNTIF(Communes_HDF!E:E, Décision!A16)</f>
        <v>47</v>
      </c>
      <c r="F18" s="12">
        <f>SUMIF(Communes_HDF!E:E,Décision!A16,Communes_HDF!G:G)</f>
        <v>372.19</v>
      </c>
      <c r="G18" s="12">
        <f>_xlfn.XLOOKUP(A18, INSEE_EPCI!$A$2:$A$93, INSEE_EPCI!$D$2:$D$93, "oupsi")</f>
        <v>125793</v>
      </c>
      <c r="H18" s="14">
        <f>(INSEE_EPCI!D12-INSEE_EPCI!C12)/INSEE_EPCI!C12</f>
        <v>-3.3377041363690549E-4</v>
      </c>
      <c r="I18" s="12">
        <f>C18*G18/100</f>
        <v>29309.769</v>
      </c>
      <c r="J18" s="28">
        <f>G18/F18</f>
        <v>337.98060130578466</v>
      </c>
    </row>
    <row r="19" spans="1:10">
      <c r="A19" s="27" t="str">
        <f>INSEE_EPCI!A8</f>
        <v>200090751</v>
      </c>
      <c r="B19" s="12" t="str">
        <f>INSEE_EPCI!B8</f>
        <v>CA Grand Calais Terres et Mers</v>
      </c>
      <c r="C19" s="12">
        <f>_xlfn.XLOOKUP(A19, INSEE_EPCI!$A$2:$A$93, INSEE_EPCI!$F$2:$F$93, "oupsi")</f>
        <v>23</v>
      </c>
      <c r="D19" s="12">
        <f>_xlfn.XLOOKUP(A19, INSEE_EPCI!$A$2:$A$93, INSEE_EPCI!$E$2:$E$93, "oupsi")</f>
        <v>22150</v>
      </c>
      <c r="E19" s="12">
        <f>COUNTIF(Communes_HDF!E:E, Décision!A12)</f>
        <v>30</v>
      </c>
      <c r="F19" s="12">
        <f>SUMIF(Communes_HDF!E:E,Décision!A12,Communes_HDF!G:G)</f>
        <v>258.11</v>
      </c>
      <c r="G19" s="12">
        <f>_xlfn.XLOOKUP(A19, INSEE_EPCI!$A$2:$A$93, INSEE_EPCI!$D$2:$D$93, "oupsi")</f>
        <v>98895</v>
      </c>
      <c r="H19" s="14">
        <f>(INSEE_EPCI!D8-INSEE_EPCI!C8)/INSEE_EPCI!C8</f>
        <v>-6.054963949500803E-2</v>
      </c>
      <c r="I19" s="12">
        <f>C19*G19/100</f>
        <v>22745.85</v>
      </c>
      <c r="J19" s="28">
        <f>G19/F19</f>
        <v>383.15059470768273</v>
      </c>
    </row>
    <row r="20" spans="1:10">
      <c r="A20" s="27" t="str">
        <f>INSEE_EPCI!A7</f>
        <v>200044618</v>
      </c>
      <c r="B20" s="12" t="str">
        <f>INSEE_EPCI!B7</f>
        <v>CA Douaisis Agglo</v>
      </c>
      <c r="C20" s="12">
        <f>_xlfn.XLOOKUP(A20, INSEE_EPCI!$A$2:$A$93, INSEE_EPCI!$F$2:$F$93, "oupsi")</f>
        <v>22.4</v>
      </c>
      <c r="D20" s="12">
        <f>_xlfn.XLOOKUP(A20, INSEE_EPCI!$A$2:$A$93, INSEE_EPCI!$E$2:$E$93, "oupsi")</f>
        <v>22540</v>
      </c>
      <c r="E20" s="12">
        <f>COUNTIF(Communes_HDF!E:E, Décision!A11)</f>
        <v>35</v>
      </c>
      <c r="F20" s="12">
        <f>SUMIF(Communes_HDF!E:E,Décision!A11,Communes_HDF!G:G)</f>
        <v>262.84999999999997</v>
      </c>
      <c r="G20" s="12">
        <f>_xlfn.XLOOKUP(A20, INSEE_EPCI!$A$2:$A$93, INSEE_EPCI!$D$2:$D$93, "oupsi")</f>
        <v>149282</v>
      </c>
      <c r="H20" s="14">
        <f>(INSEE_EPCI!D7-INSEE_EPCI!C7)/INSEE_EPCI!C7</f>
        <v>1.607954012515242E-4</v>
      </c>
      <c r="I20" s="12">
        <f>C20*G20/100</f>
        <v>33439.167999999998</v>
      </c>
      <c r="J20" s="28">
        <f>G20/F20</f>
        <v>567.93608521970714</v>
      </c>
    </row>
    <row r="21" spans="1:10">
      <c r="A21" s="27" t="str">
        <f>INSEE_EPCI!A24</f>
        <v>200043495</v>
      </c>
      <c r="B21" s="12" t="str">
        <f>INSEE_EPCI!B24</f>
        <v>CA du Pays de Laon</v>
      </c>
      <c r="C21" s="12">
        <f>_xlfn.XLOOKUP(A21, INSEE_EPCI!$A$2:$A$93, INSEE_EPCI!$F$2:$F$93, "oupsi")</f>
        <v>22.4</v>
      </c>
      <c r="D21" s="12">
        <f>_xlfn.XLOOKUP(A21, INSEE_EPCI!$A$2:$A$93, INSEE_EPCI!$E$2:$E$93, "oupsi")</f>
        <v>23010</v>
      </c>
      <c r="E21" s="12">
        <f>COUNTIF(Communes_HDF!E:E, Décision!A28)</f>
        <v>17</v>
      </c>
      <c r="F21" s="12">
        <f>SUMIF(Communes_HDF!E:E,Décision!A28,Communes_HDF!G:G)</f>
        <v>300.98</v>
      </c>
      <c r="G21" s="12">
        <f>_xlfn.XLOOKUP(A21, INSEE_EPCI!$A$2:$A$93, INSEE_EPCI!$D$2:$D$93, "oupsi")</f>
        <v>41835</v>
      </c>
      <c r="H21" s="14">
        <f>(INSEE_EPCI!D24-INSEE_EPCI!C24)/INSEE_EPCI!C24</f>
        <v>-2.4461337561794607E-2</v>
      </c>
      <c r="I21" s="12">
        <f>C21*G21/100</f>
        <v>9371.0399999999991</v>
      </c>
      <c r="J21" s="28">
        <f>G21/F21</f>
        <v>138.9959465745232</v>
      </c>
    </row>
    <row r="22" spans="1:10">
      <c r="A22" s="27" t="str">
        <f>INSEE_EPCI!A23</f>
        <v>200030633</v>
      </c>
      <c r="B22" s="12" t="str">
        <f>INSEE_EPCI!B23</f>
        <v>CA du Caudrésis et du Catésis</v>
      </c>
      <c r="C22" s="12">
        <f>_xlfn.XLOOKUP(A22, INSEE_EPCI!$A$2:$A$93, INSEE_EPCI!$F$2:$F$93, "oupsi")</f>
        <v>22.3</v>
      </c>
      <c r="D22" s="12">
        <f>_xlfn.XLOOKUP(A22, INSEE_EPCI!$A$2:$A$93, INSEE_EPCI!$E$2:$E$93, "oupsi")</f>
        <v>21850</v>
      </c>
      <c r="E22" s="12">
        <f>COUNTIF(Communes_HDF!E:E, Décision!A27)</f>
        <v>22</v>
      </c>
      <c r="F22" s="12">
        <f>SUMIF(Communes_HDF!E:E,Décision!A27,Communes_HDF!G:G)</f>
        <v>205.28</v>
      </c>
      <c r="G22" s="12">
        <f>_xlfn.XLOOKUP(A22, INSEE_EPCI!$A$2:$A$93, INSEE_EPCI!$D$2:$D$93, "oupsi")</f>
        <v>62870</v>
      </c>
      <c r="H22" s="14">
        <f>(INSEE_EPCI!D23-INSEE_EPCI!C23)/INSEE_EPCI!C23</f>
        <v>-3.0397433722490399E-2</v>
      </c>
      <c r="I22" s="12">
        <f>C22*G22/100</f>
        <v>14020.01</v>
      </c>
      <c r="J22" s="28">
        <f>G22/F22</f>
        <v>306.26461418550275</v>
      </c>
    </row>
    <row r="23" spans="1:10">
      <c r="A23" s="27" t="str">
        <f>INSEE_EPCI!A3</f>
        <v>200071785</v>
      </c>
      <c r="B23" s="12" t="str">
        <f>INSEE_EPCI!B3</f>
        <v>CA Chauny Tergnier La Fère</v>
      </c>
      <c r="C23" s="12">
        <f>_xlfn.XLOOKUP(A23, INSEE_EPCI!$A$2:$A$93, INSEE_EPCI!$F$2:$F$93, "oupsi")</f>
        <v>21.6</v>
      </c>
      <c r="D23" s="12">
        <f>_xlfn.XLOOKUP(A23, INSEE_EPCI!$A$2:$A$93, INSEE_EPCI!$E$2:$E$93, "oupsi")</f>
        <v>22590</v>
      </c>
      <c r="E23" s="12">
        <f>COUNTIF(Communes_HDF!E:E, Décision!A7)</f>
        <v>12</v>
      </c>
      <c r="F23" s="12">
        <f>SUMIF(Communes_HDF!E:E,Décision!A7,Communes_HDF!G:G)</f>
        <v>179.04000000000002</v>
      </c>
      <c r="G23" s="12">
        <f>_xlfn.XLOOKUP(A23, INSEE_EPCI!$A$2:$A$93, INSEE_EPCI!$D$2:$D$93, "oupsi")</f>
        <v>54027</v>
      </c>
      <c r="H23" s="14">
        <f>(INSEE_EPCI!D3-INSEE_EPCI!C3)/INSEE_EPCI!C3</f>
        <v>-2.6014061654948621E-2</v>
      </c>
      <c r="I23" s="12">
        <f>C23*G23/100</f>
        <v>11669.832000000002</v>
      </c>
      <c r="J23" s="28">
        <f>G23/F23</f>
        <v>301.75938337801603</v>
      </c>
    </row>
    <row r="24" spans="1:10">
      <c r="A24" s="27" t="str">
        <f>INSEE_EPCI!A93</f>
        <v>200093201</v>
      </c>
      <c r="B24" s="12" t="str">
        <f>INSEE_EPCI!B93</f>
        <v>Métropole Européenne de Lille</v>
      </c>
      <c r="C24" s="12">
        <f>_xlfn.XLOOKUP(A24, INSEE_EPCI!$A$2:$A$93, INSEE_EPCI!$F$2:$F$93, "oupsi")</f>
        <v>21.4</v>
      </c>
      <c r="D24" s="12">
        <f>_xlfn.XLOOKUP(A24, INSEE_EPCI!$A$2:$A$93, INSEE_EPCI!$E$2:$E$93, "oupsi")</f>
        <v>24430</v>
      </c>
      <c r="E24" s="12">
        <f>COUNTIF(Communes_HDF!E:E, Décision!A97)</f>
        <v>37</v>
      </c>
      <c r="F24" s="12">
        <f>SUMIF(Communes_HDF!E:E,Décision!A97,Communes_HDF!G:G)</f>
        <v>314.68999999999994</v>
      </c>
      <c r="G24" s="12">
        <f>_xlfn.XLOOKUP(A24, INSEE_EPCI!$A$2:$A$93, INSEE_EPCI!$D$2:$D$93, "oupsi")</f>
        <v>1195234</v>
      </c>
      <c r="H24" s="14">
        <f>(INSEE_EPCI!D93-INSEE_EPCI!C93)/INSEE_EPCI!C93</f>
        <v>2.101774258305357E-2</v>
      </c>
      <c r="I24" s="12">
        <f>C24*G24/100</f>
        <v>255780.07599999997</v>
      </c>
      <c r="J24" s="28">
        <f>G24/F24</f>
        <v>3798.1314944866385</v>
      </c>
    </row>
    <row r="25" spans="1:10">
      <c r="A25" s="27" t="str">
        <f>INSEE_EPCI!A4</f>
        <v>245901152</v>
      </c>
      <c r="B25" s="12" t="str">
        <f>INSEE_EPCI!B4</f>
        <v>CA Coeur d'Ostrevent</v>
      </c>
      <c r="C25" s="12">
        <f>_xlfn.XLOOKUP(A25, INSEE_EPCI!$A$2:$A$93, INSEE_EPCI!$F$2:$F$93, "oupsi")</f>
        <v>21.1</v>
      </c>
      <c r="D25" s="12">
        <f>_xlfn.XLOOKUP(A25, INSEE_EPCI!$A$2:$A$93, INSEE_EPCI!$E$2:$E$93, "oupsi")</f>
        <v>22340</v>
      </c>
      <c r="E25" s="12">
        <f>COUNTIF(Communes_HDF!E:E, Décision!A8)</f>
        <v>43</v>
      </c>
      <c r="F25" s="12">
        <f>SUMIF(Communes_HDF!E:E,Décision!A8,Communes_HDF!G:G)</f>
        <v>344.37999999999994</v>
      </c>
      <c r="G25" s="12">
        <f>_xlfn.XLOOKUP(A25, INSEE_EPCI!$A$2:$A$93, INSEE_EPCI!$D$2:$D$93, "oupsi")</f>
        <v>69764</v>
      </c>
      <c r="H25" s="14">
        <f>(INSEE_EPCI!D4-INSEE_EPCI!C4)/INSEE_EPCI!C4</f>
        <v>-1.6812999422185268E-2</v>
      </c>
      <c r="I25" s="12">
        <f>C25*G25/100</f>
        <v>14720.204000000002</v>
      </c>
      <c r="J25" s="28">
        <f>G25/F25</f>
        <v>202.57854695394627</v>
      </c>
    </row>
    <row r="26" spans="1:10">
      <c r="A26" s="27" t="str">
        <f>INSEE_EPCI!A28</f>
        <v>200043263</v>
      </c>
      <c r="B26" s="12" t="str">
        <f>INSEE_EPCI!B28</f>
        <v>CC Coeur de l'Avesnois</v>
      </c>
      <c r="C26" s="12">
        <f>_xlfn.XLOOKUP(A26, INSEE_EPCI!$A$2:$A$93, INSEE_EPCI!$F$2:$F$93, "oupsi")</f>
        <v>20.9</v>
      </c>
      <c r="D26" s="12">
        <f>_xlfn.XLOOKUP(A26, INSEE_EPCI!$A$2:$A$93, INSEE_EPCI!$E$2:$E$93, "oupsi")</f>
        <v>22920</v>
      </c>
      <c r="E26" s="12">
        <f>COUNTIF(Communes_HDF!E:E, Décision!A32)</f>
        <v>53</v>
      </c>
      <c r="F26" s="12">
        <f>SUMIF(Communes_HDF!E:E,Décision!A32,Communes_HDF!G:G)</f>
        <v>540.86000000000013</v>
      </c>
      <c r="G26" s="12">
        <f>_xlfn.XLOOKUP(A26, INSEE_EPCI!$A$2:$A$93, INSEE_EPCI!$D$2:$D$93, "oupsi")</f>
        <v>28503</v>
      </c>
      <c r="H26" s="14">
        <f>(INSEE_EPCI!D28-INSEE_EPCI!C28)/INSEE_EPCI!C28</f>
        <v>-5.4720923291214807E-2</v>
      </c>
      <c r="I26" s="12">
        <f>C26*G26/100</f>
        <v>5957.1269999999995</v>
      </c>
      <c r="J26" s="28">
        <f>G26/F26</f>
        <v>52.699404651850742</v>
      </c>
    </row>
    <row r="27" spans="1:10">
      <c r="A27" s="27" t="str">
        <f>INSEE_EPCI!A22</f>
        <v>246200729</v>
      </c>
      <c r="B27" s="12" t="str">
        <f>INSEE_EPCI!B22</f>
        <v>CA du Boulonnais</v>
      </c>
      <c r="C27" s="12">
        <f>_xlfn.XLOOKUP(A27, INSEE_EPCI!$A$2:$A$93, INSEE_EPCI!$F$2:$F$93, "oupsi")</f>
        <v>20.6</v>
      </c>
      <c r="D27" s="12">
        <f>_xlfn.XLOOKUP(A27, INSEE_EPCI!$A$2:$A$93, INSEE_EPCI!$E$2:$E$93, "oupsi")</f>
        <v>22740</v>
      </c>
      <c r="E27" s="12">
        <f>COUNTIF(Communes_HDF!E:E, Décision!A26)</f>
        <v>43</v>
      </c>
      <c r="F27" s="12">
        <f>SUMIF(Communes_HDF!E:E,Décision!A26,Communes_HDF!G:G)</f>
        <v>417.82999999999993</v>
      </c>
      <c r="G27" s="12">
        <f>_xlfn.XLOOKUP(A27, INSEE_EPCI!$A$2:$A$93, INSEE_EPCI!$D$2:$D$93, "oupsi")</f>
        <v>111647</v>
      </c>
      <c r="H27" s="14">
        <f>(INSEE_EPCI!D22-INSEE_EPCI!C22)/INSEE_EPCI!C22</f>
        <v>-1.3814911978517988E-2</v>
      </c>
      <c r="I27" s="12">
        <f>C27*G27/100</f>
        <v>22999.282000000003</v>
      </c>
      <c r="J27" s="28">
        <f>G27/F27</f>
        <v>267.20675872962693</v>
      </c>
    </row>
    <row r="28" spans="1:10">
      <c r="A28" s="27" t="str">
        <f>INSEE_EPCI!A92</f>
        <v>245900428</v>
      </c>
      <c r="B28" s="12" t="str">
        <f>INSEE_EPCI!B92</f>
        <v>CU de Dunkerque</v>
      </c>
      <c r="C28" s="12">
        <f>_xlfn.XLOOKUP(A28, INSEE_EPCI!$A$2:$A$93, INSEE_EPCI!$F$2:$F$93, "oupsi")</f>
        <v>20.3</v>
      </c>
      <c r="D28" s="12">
        <f>_xlfn.XLOOKUP(A28, INSEE_EPCI!$A$2:$A$93, INSEE_EPCI!$E$2:$E$93, "oupsi")</f>
        <v>23270</v>
      </c>
      <c r="E28" s="12">
        <f>COUNTIF(Communes_HDF!E:E, Décision!A96)</f>
        <v>19</v>
      </c>
      <c r="F28" s="12">
        <f>SUMIF(Communes_HDF!E:E,Décision!A96,Communes_HDF!G:G)</f>
        <v>166.72000000000003</v>
      </c>
      <c r="G28" s="12">
        <f>_xlfn.XLOOKUP(A28, INSEE_EPCI!$A$2:$A$93, INSEE_EPCI!$D$2:$D$93, "oupsi")</f>
        <v>191478</v>
      </c>
      <c r="H28" s="14">
        <f>(INSEE_EPCI!D92-INSEE_EPCI!C92)/INSEE_EPCI!C92</f>
        <v>-2.7541759564451172E-2</v>
      </c>
      <c r="I28" s="12">
        <f>C28*G28/100</f>
        <v>38870.034</v>
      </c>
      <c r="J28" s="28">
        <f>G28/F28</f>
        <v>1148.500479846449</v>
      </c>
    </row>
    <row r="29" spans="1:10">
      <c r="A29" s="27" t="str">
        <f>INSEE_EPCI!A71</f>
        <v>246000756</v>
      </c>
      <c r="B29" s="12" t="str">
        <f>INSEE_EPCI!B71</f>
        <v>CC du Pays Noyonnais</v>
      </c>
      <c r="C29" s="12">
        <f>_xlfn.XLOOKUP(A29, INSEE_EPCI!$A$2:$A$93, INSEE_EPCI!$F$2:$F$93, "oupsi")</f>
        <v>20.100000000000001</v>
      </c>
      <c r="D29" s="12">
        <f>_xlfn.XLOOKUP(A29, INSEE_EPCI!$A$2:$A$93, INSEE_EPCI!$E$2:$E$93, "oupsi")</f>
        <v>23240</v>
      </c>
      <c r="E29" s="12">
        <f>COUNTIF(Communes_HDF!E:E, Décision!A75)</f>
        <v>23</v>
      </c>
      <c r="F29" s="12">
        <f>SUMIF(Communes_HDF!E:E,Décision!A75,Communes_HDF!G:G)</f>
        <v>246.40999999999997</v>
      </c>
      <c r="G29" s="12">
        <f>_xlfn.XLOOKUP(A29, INSEE_EPCI!$A$2:$A$93, INSEE_EPCI!$D$2:$D$93, "oupsi")</f>
        <v>31901</v>
      </c>
      <c r="H29" s="14">
        <f>(INSEE_EPCI!D71-INSEE_EPCI!C71)/INSEE_EPCI!C71</f>
        <v>-3.2247300084941151E-2</v>
      </c>
      <c r="I29" s="12">
        <f>C29*G29/100</f>
        <v>6412.1010000000006</v>
      </c>
      <c r="J29" s="28">
        <f>G29/F29</f>
        <v>129.4630899719979</v>
      </c>
    </row>
    <row r="30" spans="1:10">
      <c r="A30" s="27" t="str">
        <f>INSEE_EPCI!A13</f>
        <v>200072460</v>
      </c>
      <c r="B30" s="12" t="str">
        <f>INSEE_EPCI!B13</f>
        <v>CA de Béthune-Bruay, Artois-Lys Romane</v>
      </c>
      <c r="C30" s="12">
        <f>_xlfn.XLOOKUP(A30, INSEE_EPCI!$A$2:$A$93, INSEE_EPCI!$F$2:$F$93, "oupsi")</f>
        <v>19.399999999999999</v>
      </c>
      <c r="D30" s="12">
        <f>_xlfn.XLOOKUP(A30, INSEE_EPCI!$A$2:$A$93, INSEE_EPCI!$E$2:$E$93, "oupsi")</f>
        <v>22990</v>
      </c>
      <c r="E30" s="12">
        <f>COUNTIF(Communes_HDF!E:E, Décision!A17)</f>
        <v>39</v>
      </c>
      <c r="F30" s="12">
        <f>SUMIF(Communes_HDF!E:E,Décision!A17,Communes_HDF!G:G)</f>
        <v>351.46999999999997</v>
      </c>
      <c r="G30" s="12">
        <f>_xlfn.XLOOKUP(A30, INSEE_EPCI!$A$2:$A$93, INSEE_EPCI!$D$2:$D$93, "oupsi")</f>
        <v>275028</v>
      </c>
      <c r="H30" s="14">
        <f>(INSEE_EPCI!D13-INSEE_EPCI!C13)/INSEE_EPCI!C13</f>
        <v>-6.7426280720128571E-3</v>
      </c>
      <c r="I30" s="12">
        <f>C30*G30/100</f>
        <v>53355.431999999993</v>
      </c>
      <c r="J30" s="28">
        <f>G30/F30</f>
        <v>782.50775315105136</v>
      </c>
    </row>
    <row r="31" spans="1:10">
      <c r="A31" s="27" t="str">
        <f>INSEE_EPCI!A53</f>
        <v>240200444</v>
      </c>
      <c r="B31" s="12" t="str">
        <f>INSEE_EPCI!B53</f>
        <v>CC de la Thiérache du Centre</v>
      </c>
      <c r="C31" s="12">
        <f>_xlfn.XLOOKUP(A31, INSEE_EPCI!$A$2:$A$93, INSEE_EPCI!$F$2:$F$93, "oupsi")</f>
        <v>19.3</v>
      </c>
      <c r="D31" s="12">
        <f>_xlfn.XLOOKUP(A31, INSEE_EPCI!$A$2:$A$93, INSEE_EPCI!$E$2:$E$93, "oupsi")</f>
        <v>22900</v>
      </c>
      <c r="E31" s="12">
        <f>COUNTIF(Communes_HDF!E:E, Décision!A57)</f>
        <v>10</v>
      </c>
      <c r="F31" s="12">
        <f>SUMIF(Communes_HDF!E:E,Décision!A57,Communes_HDF!G:G)</f>
        <v>86.449999999999989</v>
      </c>
      <c r="G31" s="12">
        <f>_xlfn.XLOOKUP(A31, INSEE_EPCI!$A$2:$A$93, INSEE_EPCI!$D$2:$D$93, "oupsi")</f>
        <v>25590</v>
      </c>
      <c r="H31" s="14">
        <f>(INSEE_EPCI!D53-INSEE_EPCI!C53)/INSEE_EPCI!C53</f>
        <v>-3.2441016333938297E-2</v>
      </c>
      <c r="I31" s="12">
        <f>C31*G31/100</f>
        <v>4938.87</v>
      </c>
      <c r="J31" s="28">
        <f>G31/F31</f>
        <v>296.00925390399078</v>
      </c>
    </row>
    <row r="32" spans="1:10">
      <c r="A32" s="27" t="str">
        <f>INSEE_EPCI!A21</f>
        <v>200067999</v>
      </c>
      <c r="B32" s="12" t="str">
        <f>INSEE_EPCI!B21</f>
        <v>CA du Beauvaisis</v>
      </c>
      <c r="C32" s="12">
        <f>_xlfn.XLOOKUP(A32, INSEE_EPCI!$A$2:$A$93, INSEE_EPCI!$F$2:$F$93, "oupsi")</f>
        <v>19.2</v>
      </c>
      <c r="D32" s="12">
        <f>_xlfn.XLOOKUP(A32, INSEE_EPCI!$A$2:$A$93, INSEE_EPCI!$E$2:$E$93, "oupsi")</f>
        <v>24370</v>
      </c>
      <c r="E32" s="12">
        <f>COUNTIF(Communes_HDF!E:E, Décision!A25)</f>
        <v>20</v>
      </c>
      <c r="F32" s="12">
        <f>SUMIF(Communes_HDF!E:E,Décision!A25,Communes_HDF!G:G)</f>
        <v>138.29999999999998</v>
      </c>
      <c r="G32" s="12">
        <f>_xlfn.XLOOKUP(A32, INSEE_EPCI!$A$2:$A$93, INSEE_EPCI!$D$2:$D$93, "oupsi")</f>
        <v>103106</v>
      </c>
      <c r="H32" s="14">
        <f>(INSEE_EPCI!D21-INSEE_EPCI!C21)/INSEE_EPCI!C21</f>
        <v>4.8632159599247618E-3</v>
      </c>
      <c r="I32" s="12">
        <f>C32*G32/100</f>
        <v>19796.351999999999</v>
      </c>
      <c r="J32" s="28">
        <f>G32/F32</f>
        <v>745.52422270426621</v>
      </c>
    </row>
    <row r="33" spans="1:10">
      <c r="A33" s="27" t="str">
        <f>INSEE_EPCI!A84</f>
        <v>200069672</v>
      </c>
      <c r="B33" s="12" t="str">
        <f>INSEE_EPCI!B84</f>
        <v>CC du Ternois</v>
      </c>
      <c r="C33" s="12">
        <f>_xlfn.XLOOKUP(A33, INSEE_EPCI!$A$2:$A$93, INSEE_EPCI!$F$2:$F$93, "oupsi")</f>
        <v>18.899999999999999</v>
      </c>
      <c r="D33" s="12">
        <f>_xlfn.XLOOKUP(A33, INSEE_EPCI!$A$2:$A$93, INSEE_EPCI!$E$2:$E$93, "oupsi")</f>
        <v>23180</v>
      </c>
      <c r="E33" s="12">
        <f>COUNTIF(Communes_HDF!E:E, Décision!A88)</f>
        <v>20</v>
      </c>
      <c r="F33" s="12">
        <f>SUMIF(Communes_HDF!E:E,Décision!A88,Communes_HDF!G:G)</f>
        <v>211.15</v>
      </c>
      <c r="G33" s="12">
        <f>_xlfn.XLOOKUP(A33, INSEE_EPCI!$A$2:$A$93, INSEE_EPCI!$D$2:$D$93, "oupsi")</f>
        <v>36913</v>
      </c>
      <c r="H33" s="14">
        <f>(INSEE_EPCI!D84-INSEE_EPCI!C84)/INSEE_EPCI!C84</f>
        <v>-3.7821916379939528E-2</v>
      </c>
      <c r="I33" s="12">
        <f>C33*G33/100</f>
        <v>6976.5569999999998</v>
      </c>
      <c r="J33" s="28">
        <f>G33/F33</f>
        <v>174.81884915936539</v>
      </c>
    </row>
    <row r="34" spans="1:10">
      <c r="A34" s="27" t="str">
        <f>INSEE_EPCI!A16</f>
        <v>200070993</v>
      </c>
      <c r="B34" s="12" t="str">
        <f>INSEE_EPCI!B16</f>
        <v>CA de la Baie de Somme</v>
      </c>
      <c r="C34" s="12">
        <f>_xlfn.XLOOKUP(A34, INSEE_EPCI!$A$2:$A$93, INSEE_EPCI!$F$2:$F$93, "oupsi")</f>
        <v>18.5</v>
      </c>
      <c r="D34" s="12">
        <f>_xlfn.XLOOKUP(A34, INSEE_EPCI!$A$2:$A$93, INSEE_EPCI!$E$2:$E$93, "oupsi")</f>
        <v>23410</v>
      </c>
      <c r="E34" s="12">
        <f>COUNTIF(Communes_HDF!E:E, Décision!A20)</f>
        <v>35</v>
      </c>
      <c r="F34" s="12">
        <f>SUMIF(Communes_HDF!E:E,Décision!A20,Communes_HDF!G:G)</f>
        <v>235.58000000000004</v>
      </c>
      <c r="G34" s="12">
        <f>_xlfn.XLOOKUP(A34, INSEE_EPCI!$A$2:$A$93, INSEE_EPCI!$D$2:$D$93, "oupsi")</f>
        <v>47572</v>
      </c>
      <c r="H34" s="14">
        <f>(INSEE_EPCI!D16-INSEE_EPCI!C16)/INSEE_EPCI!C16</f>
        <v>-3.2912524648817873E-2</v>
      </c>
      <c r="I34" s="12">
        <f>C34*G34/100</f>
        <v>8800.82</v>
      </c>
      <c r="J34" s="28">
        <f>G34/F34</f>
        <v>201.93564818745222</v>
      </c>
    </row>
    <row r="35" spans="1:10">
      <c r="A35" s="27" t="str">
        <f>INSEE_EPCI!A80</f>
        <v>240200493</v>
      </c>
      <c r="B35" s="12" t="str">
        <f>INSEE_EPCI!B80</f>
        <v>CC du Pays du Vermandois</v>
      </c>
      <c r="C35" s="12">
        <f>_xlfn.XLOOKUP(A35, INSEE_EPCI!$A$2:$A$93, INSEE_EPCI!$F$2:$F$93, "oupsi")</f>
        <v>18.2</v>
      </c>
      <c r="D35" s="12">
        <f>_xlfn.XLOOKUP(A35, INSEE_EPCI!$A$2:$A$93, INSEE_EPCI!$E$2:$E$93, "oupsi")</f>
        <v>23320</v>
      </c>
      <c r="E35" s="12">
        <f>COUNTIF(Communes_HDF!E:E, Décision!A84)</f>
        <v>40</v>
      </c>
      <c r="F35" s="12">
        <f>SUMIF(Communes_HDF!E:E,Décision!A84,Communes_HDF!G:G)</f>
        <v>448.54</v>
      </c>
      <c r="G35" s="12">
        <f>_xlfn.XLOOKUP(A35, INSEE_EPCI!$A$2:$A$93, INSEE_EPCI!$D$2:$D$93, "oupsi")</f>
        <v>30577</v>
      </c>
      <c r="H35" s="14">
        <f>(INSEE_EPCI!D80-INSEE_EPCI!C80)/INSEE_EPCI!C80</f>
        <v>-2.0187778383055084E-2</v>
      </c>
      <c r="I35" s="12">
        <f>C35*G35/100</f>
        <v>5565.0140000000001</v>
      </c>
      <c r="J35" s="28">
        <f>G35/F35</f>
        <v>68.170062870646987</v>
      </c>
    </row>
    <row r="36" spans="1:10">
      <c r="A36" s="27" t="str">
        <f>INSEE_EPCI!A54</f>
        <v>200044030</v>
      </c>
      <c r="B36" s="12" t="str">
        <f>INSEE_EPCI!B54</f>
        <v>CC des 7 Vallées</v>
      </c>
      <c r="C36" s="12">
        <f>_xlfn.XLOOKUP(A36, INSEE_EPCI!$A$2:$A$93, INSEE_EPCI!$F$2:$F$93, "oupsi")</f>
        <v>17.899999999999999</v>
      </c>
      <c r="D36" s="12">
        <f>_xlfn.XLOOKUP(A36, INSEE_EPCI!$A$2:$A$93, INSEE_EPCI!$E$2:$E$93, "oupsi")</f>
        <v>23150</v>
      </c>
      <c r="E36" s="12">
        <f>COUNTIF(Communes_HDF!E:E, Décision!A58)</f>
        <v>32</v>
      </c>
      <c r="F36" s="12">
        <f>SUMIF(Communes_HDF!E:E,Décision!A58,Communes_HDF!G:G)</f>
        <v>328.37</v>
      </c>
      <c r="G36" s="12">
        <f>_xlfn.XLOOKUP(A36, INSEE_EPCI!$A$2:$A$93, INSEE_EPCI!$D$2:$D$93, "oupsi")</f>
        <v>29526</v>
      </c>
      <c r="H36" s="14">
        <f>(INSEE_EPCI!D54-INSEE_EPCI!C54)/INSEE_EPCI!C54</f>
        <v>-6.828349423122204E-3</v>
      </c>
      <c r="I36" s="12">
        <f>C36*G36/100</f>
        <v>5285.1539999999986</v>
      </c>
      <c r="J36" s="28">
        <f>G36/F36</f>
        <v>89.916862076316349</v>
      </c>
    </row>
    <row r="37" spans="1:10">
      <c r="A37" s="27" t="str">
        <f>INSEE_EPCI!A25</f>
        <v>200069037</v>
      </c>
      <c r="B37" s="12" t="str">
        <f>INSEE_EPCI!B25</f>
        <v>CA du Pays de Saint-Omer</v>
      </c>
      <c r="C37" s="12">
        <f>_xlfn.XLOOKUP(A37, INSEE_EPCI!$A$2:$A$93, INSEE_EPCI!$F$2:$F$93, "oupsi")</f>
        <v>17.600000000000001</v>
      </c>
      <c r="D37" s="12">
        <f>_xlfn.XLOOKUP(A37, INSEE_EPCI!$A$2:$A$93, INSEE_EPCI!$E$2:$E$93, "oupsi")</f>
        <v>23440</v>
      </c>
      <c r="E37" s="12">
        <f>COUNTIF(Communes_HDF!E:E, Décision!A29)</f>
        <v>42</v>
      </c>
      <c r="F37" s="12">
        <f>SUMIF(Communes_HDF!E:E,Décision!A29,Communes_HDF!G:G)</f>
        <v>267.52999999999997</v>
      </c>
      <c r="G37" s="12">
        <f>_xlfn.XLOOKUP(A37, INSEE_EPCI!$A$2:$A$93, INSEE_EPCI!$D$2:$D$93, "oupsi")</f>
        <v>104207</v>
      </c>
      <c r="H37" s="14">
        <f>(INSEE_EPCI!D25-INSEE_EPCI!C25)/INSEE_EPCI!C25</f>
        <v>-1.452578421266656E-2</v>
      </c>
      <c r="I37" s="12">
        <f>C37*G37/100</f>
        <v>18340.432000000001</v>
      </c>
      <c r="J37" s="28">
        <f>G37/F37</f>
        <v>389.51519455761974</v>
      </c>
    </row>
    <row r="38" spans="1:10">
      <c r="A38" s="27" t="str">
        <f>INSEE_EPCI!A14</f>
        <v>200068500</v>
      </c>
      <c r="B38" s="12" t="str">
        <f>INSEE_EPCI!B14</f>
        <v>CA de Cambrai</v>
      </c>
      <c r="C38" s="12">
        <f>_xlfn.XLOOKUP(A38, INSEE_EPCI!$A$2:$A$93, INSEE_EPCI!$F$2:$F$93, "oupsi")</f>
        <v>17.600000000000001</v>
      </c>
      <c r="D38" s="12">
        <f>_xlfn.XLOOKUP(A38, INSEE_EPCI!$A$2:$A$93, INSEE_EPCI!$E$2:$E$93, "oupsi")</f>
        <v>23780</v>
      </c>
      <c r="E38" s="12">
        <f>COUNTIF(Communes_HDF!E:E, Décision!A18)</f>
        <v>14</v>
      </c>
      <c r="F38" s="12">
        <f>SUMIF(Communes_HDF!E:E,Décision!A18,Communes_HDF!G:G)</f>
        <v>111.99</v>
      </c>
      <c r="G38" s="12">
        <f>_xlfn.XLOOKUP(A38, INSEE_EPCI!$A$2:$A$93, INSEE_EPCI!$D$2:$D$93, "oupsi")</f>
        <v>80120</v>
      </c>
      <c r="H38" s="14">
        <f>(INSEE_EPCI!D14-INSEE_EPCI!C14)/INSEE_EPCI!C14</f>
        <v>-2.1805484335701904E-2</v>
      </c>
      <c r="I38" s="12">
        <f>C38*G38/100</f>
        <v>14101.12</v>
      </c>
      <c r="J38" s="28">
        <f>G38/F38</f>
        <v>715.42101973390481</v>
      </c>
    </row>
    <row r="39" spans="1:10">
      <c r="A39" s="27" t="str">
        <f>INSEE_EPCI!A48</f>
        <v>200037059</v>
      </c>
      <c r="B39" s="12" t="str">
        <f>INSEE_EPCI!B48</f>
        <v>CC de la Haute Somme (Combles - Péronne - Roisel)</v>
      </c>
      <c r="C39" s="12">
        <f>_xlfn.XLOOKUP(A39, INSEE_EPCI!$A$2:$A$93, INSEE_EPCI!$F$2:$F$93, "oupsi")</f>
        <v>17.2</v>
      </c>
      <c r="D39" s="12">
        <f>_xlfn.XLOOKUP(A39, INSEE_EPCI!$A$2:$A$93, INSEE_EPCI!$E$2:$E$93, "oupsi")</f>
        <v>23420</v>
      </c>
      <c r="E39" s="12">
        <f>COUNTIF(Communes_HDF!E:E, Décision!A52)</f>
        <v>52</v>
      </c>
      <c r="F39" s="12">
        <f>SUMIF(Communes_HDF!E:E,Décision!A52,Communes_HDF!G:G)</f>
        <v>466.44000000000005</v>
      </c>
      <c r="G39" s="12">
        <f>_xlfn.XLOOKUP(A39, INSEE_EPCI!$A$2:$A$93, INSEE_EPCI!$D$2:$D$93, "oupsi")</f>
        <v>26393</v>
      </c>
      <c r="H39" s="14">
        <f>(INSEE_EPCI!D48-INSEE_EPCI!C48)/INSEE_EPCI!C48</f>
        <v>-3.7980681611080737E-2</v>
      </c>
      <c r="I39" s="12">
        <f>C39*G39/100</f>
        <v>4539.5959999999995</v>
      </c>
      <c r="J39" s="28">
        <f>G39/F39</f>
        <v>56.583912185918869</v>
      </c>
    </row>
    <row r="40" spans="1:10">
      <c r="A40" s="27" t="str">
        <f>INSEE_EPCI!A45</f>
        <v>200070985</v>
      </c>
      <c r="B40" s="12" t="str">
        <f>INSEE_EPCI!B45</f>
        <v>CC de l'Est de la Somme</v>
      </c>
      <c r="C40" s="12">
        <f>_xlfn.XLOOKUP(A40, INSEE_EPCI!$A$2:$A$93, INSEE_EPCI!$F$2:$F$93, "oupsi")</f>
        <v>17</v>
      </c>
      <c r="D40" s="12">
        <f>_xlfn.XLOOKUP(A40, INSEE_EPCI!$A$2:$A$93, INSEE_EPCI!$E$2:$E$93, "oupsi")</f>
        <v>23140</v>
      </c>
      <c r="E40" s="12">
        <f>COUNTIF(Communes_HDF!E:E, Décision!A49)</f>
        <v>15</v>
      </c>
      <c r="F40" s="12">
        <f>SUMIF(Communes_HDF!E:E,Décision!A49,Communes_HDF!G:G)</f>
        <v>117.19000000000001</v>
      </c>
      <c r="G40" s="12">
        <f>_xlfn.XLOOKUP(A40, INSEE_EPCI!$A$2:$A$93, INSEE_EPCI!$D$2:$D$93, "oupsi")</f>
        <v>19637</v>
      </c>
      <c r="H40" s="14">
        <f>(INSEE_EPCI!D45-INSEE_EPCI!C45)/INSEE_EPCI!C45</f>
        <v>-3.6977097739198668E-2</v>
      </c>
      <c r="I40" s="12">
        <f>C40*G40/100</f>
        <v>3338.29</v>
      </c>
      <c r="J40" s="28">
        <f>G40/F40</f>
        <v>167.56549193617201</v>
      </c>
    </row>
    <row r="41" spans="1:10">
      <c r="A41" s="27" t="str">
        <f>INSEE_EPCI!A69</f>
        <v>200069235</v>
      </c>
      <c r="B41" s="12" t="str">
        <f>INSEE_EPCI!B69</f>
        <v>CC du Haut Pays du Montreuillois</v>
      </c>
      <c r="C41" s="12">
        <f>_xlfn.XLOOKUP(A41, INSEE_EPCI!$A$2:$A$93, INSEE_EPCI!$F$2:$F$93, "oupsi")</f>
        <v>17</v>
      </c>
      <c r="D41" s="12">
        <f>_xlfn.XLOOKUP(A41, INSEE_EPCI!$A$2:$A$93, INSEE_EPCI!$E$2:$E$93, "oupsi")</f>
        <v>23240</v>
      </c>
      <c r="E41" s="12">
        <f>COUNTIF(Communes_HDF!E:E, Décision!A73)</f>
        <v>56</v>
      </c>
      <c r="F41" s="12">
        <f>SUMIF(Communes_HDF!E:E,Décision!A73,Communes_HDF!G:G)</f>
        <v>396.55999999999989</v>
      </c>
      <c r="G41" s="12">
        <f>_xlfn.XLOOKUP(A41, INSEE_EPCI!$A$2:$A$93, INSEE_EPCI!$D$2:$D$93, "oupsi")</f>
        <v>15781</v>
      </c>
      <c r="H41" s="14">
        <f>(INSEE_EPCI!D69-INSEE_EPCI!C69)/INSEE_EPCI!C69</f>
        <v>2.5411346166063146E-3</v>
      </c>
      <c r="I41" s="12">
        <f>C41*G41/100</f>
        <v>2682.77</v>
      </c>
      <c r="J41" s="28">
        <f>G41/F41</f>
        <v>39.794734718579797</v>
      </c>
    </row>
    <row r="42" spans="1:10">
      <c r="A42" s="27" t="str">
        <f>INSEE_EPCI!A18</f>
        <v>200072031</v>
      </c>
      <c r="B42" s="12" t="str">
        <f>INSEE_EPCI!B18</f>
        <v>CA de la Région de Château-Thierry</v>
      </c>
      <c r="C42" s="12">
        <f>_xlfn.XLOOKUP(A42, INSEE_EPCI!$A$2:$A$93, INSEE_EPCI!$F$2:$F$93, "oupsi")</f>
        <v>17</v>
      </c>
      <c r="D42" s="12">
        <f>_xlfn.XLOOKUP(A42, INSEE_EPCI!$A$2:$A$93, INSEE_EPCI!$E$2:$E$93, "oupsi")</f>
        <v>24320</v>
      </c>
      <c r="E42" s="12">
        <f>COUNTIF(Communes_HDF!E:E, Décision!A22)</f>
        <v>46</v>
      </c>
      <c r="F42" s="12">
        <f>SUMIF(Communes_HDF!E:E,Décision!A22,Communes_HDF!G:G)</f>
        <v>373.19000000000005</v>
      </c>
      <c r="G42" s="12">
        <f>_xlfn.XLOOKUP(A42, INSEE_EPCI!$A$2:$A$93, INSEE_EPCI!$D$2:$D$93, "oupsi")</f>
        <v>54040</v>
      </c>
      <c r="H42" s="14">
        <f>(INSEE_EPCI!D18-INSEE_EPCI!C18)/INSEE_EPCI!C18</f>
        <v>-5.1363243064121208E-3</v>
      </c>
      <c r="I42" s="12">
        <f>C42*G42/100</f>
        <v>9186.7999999999993</v>
      </c>
      <c r="J42" s="28">
        <f>G42/F42</f>
        <v>144.8055950052252</v>
      </c>
    </row>
    <row r="43" spans="1:10">
      <c r="A43" s="27" t="str">
        <f>INSEE_EPCI!A68</f>
        <v>200070977</v>
      </c>
      <c r="B43" s="12" t="str">
        <f>INSEE_EPCI!B68</f>
        <v>CC du Grand Roye</v>
      </c>
      <c r="C43" s="12">
        <f>_xlfn.XLOOKUP(A43, INSEE_EPCI!$A$2:$A$93, INSEE_EPCI!$F$2:$F$93, "oupsi")</f>
        <v>16.899999999999999</v>
      </c>
      <c r="D43" s="12">
        <f>_xlfn.XLOOKUP(A43, INSEE_EPCI!$A$2:$A$93, INSEE_EPCI!$E$2:$E$93, "oupsi")</f>
        <v>23630</v>
      </c>
      <c r="E43" s="12">
        <f>COUNTIF(Communes_HDF!E:E, Décision!A72)</f>
        <v>119</v>
      </c>
      <c r="F43" s="12">
        <f>SUMIF(Communes_HDF!E:E,Décision!A72,Communes_HDF!G:G)</f>
        <v>912.50999999999976</v>
      </c>
      <c r="G43" s="12">
        <f>_xlfn.XLOOKUP(A43, INSEE_EPCI!$A$2:$A$93, INSEE_EPCI!$D$2:$D$93, "oupsi")</f>
        <v>25273</v>
      </c>
      <c r="H43" s="14">
        <f>(INSEE_EPCI!D68-INSEE_EPCI!C68)/INSEE_EPCI!C68</f>
        <v>-2.0540247258070767E-2</v>
      </c>
      <c r="I43" s="12">
        <f>C43*G43/100</f>
        <v>4271.1369999999997</v>
      </c>
      <c r="J43" s="28">
        <f>G43/F43</f>
        <v>27.696134836878507</v>
      </c>
    </row>
    <row r="44" spans="1:10">
      <c r="A44" s="27" t="str">
        <f>INSEE_EPCI!A91</f>
        <v>200033579</v>
      </c>
      <c r="B44" s="12" t="str">
        <f>INSEE_EPCI!B91</f>
        <v>CU d'Arras</v>
      </c>
      <c r="C44" s="12">
        <f>_xlfn.XLOOKUP(A44, INSEE_EPCI!$A$2:$A$93, INSEE_EPCI!$F$2:$F$93, "oupsi")</f>
        <v>16.5</v>
      </c>
      <c r="D44" s="12">
        <f>_xlfn.XLOOKUP(A44, INSEE_EPCI!$A$2:$A$93, INSEE_EPCI!$E$2:$E$93, "oupsi")</f>
        <v>25670</v>
      </c>
      <c r="E44" s="12">
        <f>COUNTIF(Communes_HDF!E:E, Décision!A95)</f>
        <v>11</v>
      </c>
      <c r="F44" s="12">
        <f>SUMIF(Communes_HDF!E:E,Décision!A95,Communes_HDF!G:G)</f>
        <v>149.89999999999998</v>
      </c>
      <c r="G44" s="12">
        <f>_xlfn.XLOOKUP(A44, INSEE_EPCI!$A$2:$A$93, INSEE_EPCI!$D$2:$D$93, "oupsi")</f>
        <v>109884</v>
      </c>
      <c r="H44" s="14">
        <f>(INSEE_EPCI!D91-INSEE_EPCI!C91)/INSEE_EPCI!C91</f>
        <v>1.9682080120263911E-2</v>
      </c>
      <c r="I44" s="12">
        <f>C44*G44/100</f>
        <v>18130.86</v>
      </c>
      <c r="J44" s="28">
        <f>G44/F44</f>
        <v>733.04869913275525</v>
      </c>
    </row>
    <row r="45" spans="1:10">
      <c r="A45" s="27" t="str">
        <f>INSEE_EPCI!A19</f>
        <v>200067965</v>
      </c>
      <c r="B45" s="12" t="str">
        <f>INSEE_EPCI!B19</f>
        <v>CA de la Région de Compiègne et de la Basse Automne</v>
      </c>
      <c r="C45" s="12">
        <f>_xlfn.XLOOKUP(A45, INSEE_EPCI!$A$2:$A$93, INSEE_EPCI!$F$2:$F$93, "oupsi")</f>
        <v>16.3</v>
      </c>
      <c r="D45" s="12">
        <f>_xlfn.XLOOKUP(A45, INSEE_EPCI!$A$2:$A$93, INSEE_EPCI!$E$2:$E$93, "oupsi")</f>
        <v>25950</v>
      </c>
      <c r="E45" s="12">
        <f>COUNTIF(Communes_HDF!E:E, Décision!A23)</f>
        <v>48</v>
      </c>
      <c r="F45" s="12">
        <f>SUMIF(Communes_HDF!E:E,Décision!A23,Communes_HDF!G:G)</f>
        <v>385.08000000000004</v>
      </c>
      <c r="G45" s="12">
        <f>_xlfn.XLOOKUP(A45, INSEE_EPCI!$A$2:$A$93, INSEE_EPCI!$D$2:$D$93, "oupsi")</f>
        <v>83992</v>
      </c>
      <c r="H45" s="14">
        <f>(INSEE_EPCI!D19-INSEE_EPCI!C19)/INSEE_EPCI!C19</f>
        <v>2.0794594134733415E-2</v>
      </c>
      <c r="I45" s="12">
        <f>C45*G45/100</f>
        <v>13690.696000000002</v>
      </c>
      <c r="J45" s="28">
        <f>G45/F45</f>
        <v>218.11571621481249</v>
      </c>
    </row>
    <row r="46" spans="1:10">
      <c r="A46" s="27" t="str">
        <f>INSEE_EPCI!A40</f>
        <v>200070928</v>
      </c>
      <c r="B46" s="12" t="str">
        <f>INSEE_EPCI!B40</f>
        <v>CC Terre de Picardie</v>
      </c>
      <c r="C46" s="12">
        <f>_xlfn.XLOOKUP(A46, INSEE_EPCI!$A$2:$A$93, INSEE_EPCI!$F$2:$F$93, "oupsi")</f>
        <v>16</v>
      </c>
      <c r="D46" s="12">
        <f>_xlfn.XLOOKUP(A46, INSEE_EPCI!$A$2:$A$93, INSEE_EPCI!$E$2:$E$93, "oupsi")</f>
        <v>23790</v>
      </c>
      <c r="E46" s="12">
        <f>COUNTIF(Communes_HDF!E:E, Décision!A44)</f>
        <v>46</v>
      </c>
      <c r="F46" s="12">
        <f>SUMIF(Communes_HDF!E:E,Décision!A44,Communes_HDF!G:G)</f>
        <v>306.66000000000003</v>
      </c>
      <c r="G46" s="12">
        <f>_xlfn.XLOOKUP(A46, INSEE_EPCI!$A$2:$A$93, INSEE_EPCI!$D$2:$D$93, "oupsi")</f>
        <v>17968</v>
      </c>
      <c r="H46" s="14">
        <f>(INSEE_EPCI!D40-INSEE_EPCI!C40)/INSEE_EPCI!C40</f>
        <v>-2.1936748135648578E-2</v>
      </c>
      <c r="I46" s="12">
        <f>C46*G46/100</f>
        <v>2874.88</v>
      </c>
      <c r="J46" s="28">
        <f>G46/F46</f>
        <v>58.592578099523898</v>
      </c>
    </row>
    <row r="47" spans="1:10">
      <c r="A47" s="27" t="str">
        <f>INSEE_EPCI!A34</f>
        <v>200071769</v>
      </c>
      <c r="B47" s="12" t="str">
        <f>INSEE_EPCI!B34</f>
        <v>CC Picardie des Châteaux</v>
      </c>
      <c r="C47" s="12">
        <f>_xlfn.XLOOKUP(A47, INSEE_EPCI!$A$2:$A$93, INSEE_EPCI!$F$2:$F$93, "oupsi")</f>
        <v>16</v>
      </c>
      <c r="D47" s="12">
        <f>_xlfn.XLOOKUP(A47, INSEE_EPCI!$A$2:$A$93, INSEE_EPCI!$E$2:$E$93, "oupsi")</f>
        <v>24100</v>
      </c>
      <c r="E47" s="12">
        <f>COUNTIF(Communes_HDF!E:E, Décision!A38)</f>
        <v>55</v>
      </c>
      <c r="F47" s="12">
        <f>SUMIF(Communes_HDF!E:E,Décision!A38,Communes_HDF!G:G)</f>
        <v>411.73999999999995</v>
      </c>
      <c r="G47" s="12">
        <f>_xlfn.XLOOKUP(A47, INSEE_EPCI!$A$2:$A$93, INSEE_EPCI!$D$2:$D$93, "oupsi")</f>
        <v>16523</v>
      </c>
      <c r="H47" s="14">
        <f>(INSEE_EPCI!D34-INSEE_EPCI!C34)/INSEE_EPCI!C34</f>
        <v>-4.9309551208285382E-2</v>
      </c>
      <c r="I47" s="12">
        <f>C47*G47/100</f>
        <v>2643.68</v>
      </c>
      <c r="J47" s="28">
        <f>G47/F47</f>
        <v>40.129693495895474</v>
      </c>
    </row>
    <row r="48" spans="1:10">
      <c r="A48" s="27" t="str">
        <f>INSEE_EPCI!A77</f>
        <v>240200469</v>
      </c>
      <c r="B48" s="12" t="str">
        <f>INSEE_EPCI!B77</f>
        <v>CC du Pays de la Serre</v>
      </c>
      <c r="C48" s="12">
        <f>_xlfn.XLOOKUP(A48, INSEE_EPCI!$A$2:$A$93, INSEE_EPCI!$F$2:$F$93, "oupsi")</f>
        <v>15</v>
      </c>
      <c r="D48" s="12">
        <f>_xlfn.XLOOKUP(A48, INSEE_EPCI!$A$2:$A$93, INSEE_EPCI!$E$2:$E$93, "oupsi")</f>
        <v>23550</v>
      </c>
      <c r="E48" s="12">
        <f>COUNTIF(Communes_HDF!E:E, Décision!A81)</f>
        <v>17</v>
      </c>
      <c r="F48" s="12">
        <f>SUMIF(Communes_HDF!E:E,Décision!A81,Communes_HDF!G:G)</f>
        <v>139.94999999999996</v>
      </c>
      <c r="G48" s="12">
        <f>_xlfn.XLOOKUP(A48, INSEE_EPCI!$A$2:$A$93, INSEE_EPCI!$D$2:$D$93, "oupsi")</f>
        <v>14337</v>
      </c>
      <c r="H48" s="14">
        <f>(INSEE_EPCI!D77-INSEE_EPCI!C77)/INSEE_EPCI!C77</f>
        <v>-1.5653964984552009E-2</v>
      </c>
      <c r="I48" s="12">
        <f>C48*G48/100</f>
        <v>2150.5500000000002</v>
      </c>
      <c r="J48" s="28">
        <f>G48/F48</f>
        <v>102.443729903537</v>
      </c>
    </row>
    <row r="49" spans="1:10">
      <c r="A49" s="27" t="str">
        <f>INSEE_EPCI!A72</f>
        <v>245901038</v>
      </c>
      <c r="B49" s="12" t="str">
        <f>INSEE_EPCI!B72</f>
        <v>CC du Pays Solesmois</v>
      </c>
      <c r="C49" s="12">
        <f>_xlfn.XLOOKUP(A49, INSEE_EPCI!$A$2:$A$93, INSEE_EPCI!$F$2:$F$93, "oupsi")</f>
        <v>15</v>
      </c>
      <c r="D49" s="12">
        <f>_xlfn.XLOOKUP(A49, INSEE_EPCI!$A$2:$A$93, INSEE_EPCI!$E$2:$E$93, "oupsi")</f>
        <v>24330</v>
      </c>
      <c r="E49" s="12">
        <f>COUNTIF(Communes_HDF!E:E, Décision!A76)</f>
        <v>21</v>
      </c>
      <c r="F49" s="12">
        <f>SUMIF(Communes_HDF!E:E,Décision!A76,Communes_HDF!G:G)</f>
        <v>236.51999999999995</v>
      </c>
      <c r="G49" s="12">
        <f>_xlfn.XLOOKUP(A49, INSEE_EPCI!$A$2:$A$93, INSEE_EPCI!$D$2:$D$93, "oupsi")</f>
        <v>14470</v>
      </c>
      <c r="H49" s="14">
        <f>(INSEE_EPCI!D72-INSEE_EPCI!C72)/INSEE_EPCI!C72</f>
        <v>-2.9380198551113495E-2</v>
      </c>
      <c r="I49" s="12">
        <f>C49*G49/100</f>
        <v>2170.5</v>
      </c>
      <c r="J49" s="28">
        <f>G49/F49</f>
        <v>61.178758667343153</v>
      </c>
    </row>
    <row r="50" spans="1:10">
      <c r="A50" s="27" t="str">
        <f>INSEE_EPCI!A63</f>
        <v>247600588</v>
      </c>
      <c r="B50" s="12" t="str">
        <f>INSEE_EPCI!B63</f>
        <v>CC des Villes Soeurs</v>
      </c>
      <c r="C50" s="12">
        <f>_xlfn.XLOOKUP(A50, INSEE_EPCI!$A$2:$A$93, INSEE_EPCI!$F$2:$F$93, "oupsi")</f>
        <v>14.9</v>
      </c>
      <c r="D50" s="12">
        <f>_xlfn.XLOOKUP(A50, INSEE_EPCI!$A$2:$A$93, INSEE_EPCI!$E$2:$E$93, "oupsi")</f>
        <v>24010</v>
      </c>
      <c r="E50" s="12">
        <f>COUNTIF(Communes_HDF!E:E, Décision!A67)</f>
        <v>30</v>
      </c>
      <c r="F50" s="12">
        <f>SUMIF(Communes_HDF!E:E,Décision!A67,Communes_HDF!G:G)</f>
        <v>179.31</v>
      </c>
      <c r="G50" s="12">
        <f>_xlfn.XLOOKUP(A50, INSEE_EPCI!$A$2:$A$93, INSEE_EPCI!$D$2:$D$93, "oupsi")</f>
        <v>35390</v>
      </c>
      <c r="H50" s="14">
        <f>(INSEE_EPCI!D63-INSEE_EPCI!C63)/INSEE_EPCI!C63</f>
        <v>-5.7523302263648469E-2</v>
      </c>
      <c r="I50" s="12">
        <f>C50*G50/100</f>
        <v>5273.11</v>
      </c>
      <c r="J50" s="28">
        <f>G50/F50</f>
        <v>197.36768724555239</v>
      </c>
    </row>
    <row r="51" spans="1:10">
      <c r="A51" s="27" t="str">
        <f>INSEE_EPCI!A33</f>
        <v>200072478</v>
      </c>
      <c r="B51" s="12" t="str">
        <f>INSEE_EPCI!B33</f>
        <v>CC Pays d'Opale</v>
      </c>
      <c r="C51" s="12">
        <f>_xlfn.XLOOKUP(A51, INSEE_EPCI!$A$2:$A$93, INSEE_EPCI!$F$2:$F$93, "oupsi")</f>
        <v>14.7</v>
      </c>
      <c r="D51" s="12">
        <f>_xlfn.XLOOKUP(A51, INSEE_EPCI!$A$2:$A$93, INSEE_EPCI!$E$2:$E$93, "oupsi")</f>
        <v>24080</v>
      </c>
      <c r="E51" s="12">
        <f>COUNTIF(Communes_HDF!E:E, Décision!A37)</f>
        <v>53</v>
      </c>
      <c r="F51" s="12">
        <f>SUMIF(Communes_HDF!E:E,Décision!A37,Communes_HDF!G:G)</f>
        <v>544.86</v>
      </c>
      <c r="G51" s="12">
        <f>_xlfn.XLOOKUP(A51, INSEE_EPCI!$A$2:$A$93, INSEE_EPCI!$D$2:$D$93, "oupsi")</f>
        <v>25148</v>
      </c>
      <c r="H51" s="14">
        <f>(INSEE_EPCI!D33-INSEE_EPCI!C33)/INSEE_EPCI!C33</f>
        <v>-1.5484178345972128E-3</v>
      </c>
      <c r="I51" s="12">
        <f>C51*G51/100</f>
        <v>3696.7559999999999</v>
      </c>
      <c r="J51" s="28">
        <f>G51/F51</f>
        <v>46.154975590059834</v>
      </c>
    </row>
    <row r="52" spans="1:10">
      <c r="A52" s="27" t="str">
        <f>INSEE_EPCI!A75</f>
        <v>200043321</v>
      </c>
      <c r="B52" s="12" t="str">
        <f>INSEE_EPCI!B75</f>
        <v>CC du Pays de Mormal</v>
      </c>
      <c r="C52" s="12">
        <f>_xlfn.XLOOKUP(A52, INSEE_EPCI!$A$2:$A$93, INSEE_EPCI!$F$2:$F$93, "oupsi")</f>
        <v>14.3</v>
      </c>
      <c r="D52" s="12">
        <f>_xlfn.XLOOKUP(A52, INSEE_EPCI!$A$2:$A$93, INSEE_EPCI!$E$2:$E$93, "oupsi")</f>
        <v>25710</v>
      </c>
      <c r="E52" s="12">
        <f>COUNTIF(Communes_HDF!E:E, Décision!A79)</f>
        <v>52</v>
      </c>
      <c r="F52" s="12">
        <f>SUMIF(Communes_HDF!E:E,Décision!A79,Communes_HDF!G:G)</f>
        <v>440.41</v>
      </c>
      <c r="G52" s="12">
        <f>_xlfn.XLOOKUP(A52, INSEE_EPCI!$A$2:$A$93, INSEE_EPCI!$D$2:$D$93, "oupsi")</f>
        <v>48048</v>
      </c>
      <c r="H52" s="14">
        <f>(INSEE_EPCI!D75-INSEE_EPCI!C75)/INSEE_EPCI!C75</f>
        <v>-8.1129621601535896E-3</v>
      </c>
      <c r="I52" s="12">
        <f>C52*G52/100</f>
        <v>6870.8640000000005</v>
      </c>
      <c r="J52" s="28">
        <f>G52/F52</f>
        <v>109.09834018301127</v>
      </c>
    </row>
    <row r="53" spans="1:10">
      <c r="A53" s="27" t="str">
        <f>INSEE_EPCI!A35</f>
        <v>200070936</v>
      </c>
      <c r="B53" s="12" t="str">
        <f>INSEE_EPCI!B35</f>
        <v>CC Ponthieu-Marquenterre</v>
      </c>
      <c r="C53" s="12">
        <f>_xlfn.XLOOKUP(A53, INSEE_EPCI!$A$2:$A$93, INSEE_EPCI!$F$2:$F$93, "oupsi")</f>
        <v>14.2</v>
      </c>
      <c r="D53" s="12">
        <f>_xlfn.XLOOKUP(A53, INSEE_EPCI!$A$2:$A$93, INSEE_EPCI!$E$2:$E$93, "oupsi")</f>
        <v>24290</v>
      </c>
      <c r="E53" s="12">
        <f>COUNTIF(Communes_HDF!E:E, Décision!A39)</f>
        <v>60</v>
      </c>
      <c r="F53" s="12">
        <f>SUMIF(Communes_HDF!E:E,Décision!A39,Communes_HDF!G:G)</f>
        <v>464.56</v>
      </c>
      <c r="G53" s="12">
        <f>_xlfn.XLOOKUP(A53, INSEE_EPCI!$A$2:$A$93, INSEE_EPCI!$D$2:$D$93, "oupsi")</f>
        <v>32495</v>
      </c>
      <c r="H53" s="14">
        <f>(INSEE_EPCI!D35-INSEE_EPCI!C35)/INSEE_EPCI!C35</f>
        <v>-1.9581221337195268E-2</v>
      </c>
      <c r="I53" s="12">
        <f>C53*G53/100</f>
        <v>4614.29</v>
      </c>
      <c r="J53" s="28">
        <f>G53/F53</f>
        <v>69.94790769760634</v>
      </c>
    </row>
    <row r="54" spans="1:10">
      <c r="A54" s="27" t="str">
        <f>INSEE_EPCI!A90</f>
        <v>200070944</v>
      </c>
      <c r="B54" s="12" t="str">
        <f>INSEE_EPCI!B90</f>
        <v>CC du Vimeu</v>
      </c>
      <c r="C54" s="12">
        <f>_xlfn.XLOOKUP(A54, INSEE_EPCI!$A$2:$A$93, INSEE_EPCI!$F$2:$F$93, "oupsi")</f>
        <v>14.1</v>
      </c>
      <c r="D54" s="12">
        <f>_xlfn.XLOOKUP(A54, INSEE_EPCI!$A$2:$A$93, INSEE_EPCI!$E$2:$E$93, "oupsi")</f>
        <v>23690</v>
      </c>
      <c r="E54" s="12">
        <f>COUNTIF(Communes_HDF!E:E, Décision!A94)</f>
        <v>38</v>
      </c>
      <c r="F54" s="12">
        <f>SUMIF(Communes_HDF!E:E,Décision!A94,Communes_HDF!G:G)</f>
        <v>310.94000000000005</v>
      </c>
      <c r="G54" s="12">
        <f>_xlfn.XLOOKUP(A54, INSEE_EPCI!$A$2:$A$93, INSEE_EPCI!$D$2:$D$93, "oupsi")</f>
        <v>22072</v>
      </c>
      <c r="H54" s="14">
        <f>(INSEE_EPCI!D90-INSEE_EPCI!C90)/INSEE_EPCI!C90</f>
        <v>-3.2142074106555577E-2</v>
      </c>
      <c r="I54" s="12">
        <f>C54*G54/100</f>
        <v>3112.152</v>
      </c>
      <c r="J54" s="28">
        <f>G54/F54</f>
        <v>70.984755901460076</v>
      </c>
    </row>
    <row r="55" spans="1:10">
      <c r="A55" s="27" t="str">
        <f>INSEE_EPCI!A43</f>
        <v>200018083</v>
      </c>
      <c r="B55" s="12" t="str">
        <f>INSEE_EPCI!B43</f>
        <v>CC de Desvres-Samer</v>
      </c>
      <c r="C55" s="12">
        <f>_xlfn.XLOOKUP(A55, INSEE_EPCI!$A$2:$A$93, INSEE_EPCI!$F$2:$F$93, "oupsi")</f>
        <v>14.1</v>
      </c>
      <c r="D55" s="12">
        <f>_xlfn.XLOOKUP(A55, INSEE_EPCI!$A$2:$A$93, INSEE_EPCI!$E$2:$E$93, "oupsi")</f>
        <v>24030</v>
      </c>
      <c r="E55" s="12">
        <f>COUNTIF(Communes_HDF!E:E, Décision!A47)</f>
        <v>36</v>
      </c>
      <c r="F55" s="12">
        <f>SUMIF(Communes_HDF!E:E,Décision!A47,Communes_HDF!G:G)</f>
        <v>292.57</v>
      </c>
      <c r="G55" s="12">
        <f>_xlfn.XLOOKUP(A55, INSEE_EPCI!$A$2:$A$93, INSEE_EPCI!$D$2:$D$93, "oupsi")</f>
        <v>23211</v>
      </c>
      <c r="H55" s="14">
        <f>(INSEE_EPCI!D43-INSEE_EPCI!C43)/INSEE_EPCI!C43</f>
        <v>4.5008006231877784E-3</v>
      </c>
      <c r="I55" s="12">
        <f>C55*G55/100</f>
        <v>3272.7509999999997</v>
      </c>
      <c r="J55" s="28">
        <f>G55/F55</f>
        <v>79.334860033496255</v>
      </c>
    </row>
    <row r="56" spans="1:10">
      <c r="A56" s="27" t="str">
        <f>INSEE_EPCI!A79</f>
        <v>248000747</v>
      </c>
      <c r="B56" s="12" t="str">
        <f>INSEE_EPCI!B79</f>
        <v>CC du Pays du Coquelicot</v>
      </c>
      <c r="C56" s="12">
        <f>_xlfn.XLOOKUP(A56, INSEE_EPCI!$A$2:$A$93, INSEE_EPCI!$F$2:$F$93, "oupsi")</f>
        <v>14.1</v>
      </c>
      <c r="D56" s="12">
        <f>_xlfn.XLOOKUP(A56, INSEE_EPCI!$A$2:$A$93, INSEE_EPCI!$E$2:$E$93, "oupsi")</f>
        <v>24530</v>
      </c>
      <c r="E56" s="12">
        <f>COUNTIF(Communes_HDF!E:E, Décision!A83)</f>
        <v>49</v>
      </c>
      <c r="F56" s="12">
        <f>SUMIF(Communes_HDF!E:E,Décision!A83,Communes_HDF!G:G)</f>
        <v>331.61</v>
      </c>
      <c r="G56" s="12">
        <f>_xlfn.XLOOKUP(A56, INSEE_EPCI!$A$2:$A$93, INSEE_EPCI!$D$2:$D$93, "oupsi")</f>
        <v>27713</v>
      </c>
      <c r="H56" s="14">
        <f>(INSEE_EPCI!D79-INSEE_EPCI!C79)/INSEE_EPCI!C79</f>
        <v>-2.4739583333333332E-2</v>
      </c>
      <c r="I56" s="12">
        <f>C56*G56/100</f>
        <v>3907.5329999999999</v>
      </c>
      <c r="J56" s="28">
        <f>G56/F56</f>
        <v>83.571062392569587</v>
      </c>
    </row>
    <row r="57" spans="1:10">
      <c r="A57" s="27" t="str">
        <f>INSEE_EPCI!A30</f>
        <v>200069722</v>
      </c>
      <c r="B57" s="12" t="str">
        <f>INSEE_EPCI!B30</f>
        <v>CC Interrégionale Aumale - Blangy-sur-Bresle</v>
      </c>
      <c r="C57" s="12">
        <f>_xlfn.XLOOKUP(A57, INSEE_EPCI!$A$2:$A$93, INSEE_EPCI!$F$2:$F$93, "oupsi")</f>
        <v>14</v>
      </c>
      <c r="D57" s="12">
        <f>_xlfn.XLOOKUP(A57, INSEE_EPCI!$A$2:$A$93, INSEE_EPCI!$E$2:$E$93, "oupsi")</f>
        <v>23850</v>
      </c>
      <c r="E57" s="12">
        <f>COUNTIF(Communes_HDF!E:E, Décision!A34)</f>
        <v>43</v>
      </c>
      <c r="F57" s="12">
        <f>SUMIF(Communes_HDF!E:E,Décision!A34,Communes_HDF!G:G)</f>
        <v>398.5</v>
      </c>
      <c r="G57" s="12">
        <f>_xlfn.XLOOKUP(A57, INSEE_EPCI!$A$2:$A$93, INSEE_EPCI!$D$2:$D$93, "oupsi")</f>
        <v>21154</v>
      </c>
      <c r="H57" s="14">
        <f>(INSEE_EPCI!D30-INSEE_EPCI!C30)/INSEE_EPCI!C30</f>
        <v>-2.4531956100710135E-2</v>
      </c>
      <c r="I57" s="12">
        <f>C57*G57/100</f>
        <v>2961.56</v>
      </c>
      <c r="J57" s="28">
        <f>G57/F57</f>
        <v>53.084065244667507</v>
      </c>
    </row>
    <row r="58" spans="1:10">
      <c r="A58" s="27" t="str">
        <f>INSEE_EPCI!A88</f>
        <v>200040426</v>
      </c>
      <c r="B58" s="12" t="str">
        <f>INSEE_EPCI!B88</f>
        <v>CC du Val de l'Oise</v>
      </c>
      <c r="C58" s="12">
        <f>_xlfn.XLOOKUP(A58, INSEE_EPCI!$A$2:$A$93, INSEE_EPCI!$F$2:$F$93, "oupsi")</f>
        <v>14</v>
      </c>
      <c r="D58" s="12">
        <f>_xlfn.XLOOKUP(A58, INSEE_EPCI!$A$2:$A$93, INSEE_EPCI!$E$2:$E$93, "oupsi")</f>
        <v>24580</v>
      </c>
      <c r="E58" s="12">
        <f>COUNTIF(Communes_HDF!E:E, Décision!A92)</f>
        <v>41</v>
      </c>
      <c r="F58" s="12">
        <f>SUMIF(Communes_HDF!E:E,Décision!A92,Communes_HDF!G:G)</f>
        <v>315.14000000000004</v>
      </c>
      <c r="G58" s="12">
        <f>_xlfn.XLOOKUP(A58, INSEE_EPCI!$A$2:$A$93, INSEE_EPCI!$D$2:$D$93, "oupsi")</f>
        <v>15838</v>
      </c>
      <c r="H58" s="14">
        <f>(INSEE_EPCI!D88-INSEE_EPCI!C88)/INSEE_EPCI!C88</f>
        <v>-1.5233476341478579E-2</v>
      </c>
      <c r="I58" s="12">
        <f>C58*G58/100</f>
        <v>2217.3200000000002</v>
      </c>
      <c r="J58" s="28">
        <f>G58/F58</f>
        <v>50.257028622199648</v>
      </c>
    </row>
    <row r="59" spans="1:10">
      <c r="A59" s="27" t="str">
        <f>INSEE_EPCI!A85</f>
        <v>200070951</v>
      </c>
      <c r="B59" s="12" t="str">
        <f>INSEE_EPCI!B85</f>
        <v>CC du Territoire Nord Picardie</v>
      </c>
      <c r="C59" s="12">
        <f>_xlfn.XLOOKUP(A59, INSEE_EPCI!$A$2:$A$93, INSEE_EPCI!$F$2:$F$93, "oupsi")</f>
        <v>13.9</v>
      </c>
      <c r="D59" s="12">
        <f>_xlfn.XLOOKUP(A59, INSEE_EPCI!$A$2:$A$93, INSEE_EPCI!$E$2:$E$93, "oupsi")</f>
        <v>24940</v>
      </c>
      <c r="E59" s="12">
        <f>COUNTIF(Communes_HDF!E:E, Décision!A89)</f>
        <v>33</v>
      </c>
      <c r="F59" s="12">
        <f>SUMIF(Communes_HDF!E:E,Décision!A89,Communes_HDF!G:G)</f>
        <v>247.07999999999998</v>
      </c>
      <c r="G59" s="12">
        <f>_xlfn.XLOOKUP(A59, INSEE_EPCI!$A$2:$A$93, INSEE_EPCI!$D$2:$D$93, "oupsi")</f>
        <v>30685</v>
      </c>
      <c r="H59" s="14">
        <f>(INSEE_EPCI!D85-INSEE_EPCI!C85)/INSEE_EPCI!C85</f>
        <v>-2.4324324324324326E-2</v>
      </c>
      <c r="I59" s="12">
        <f>C59*G59/100</f>
        <v>4265.2150000000001</v>
      </c>
      <c r="J59" s="28">
        <f>G59/F59</f>
        <v>124.19054557228429</v>
      </c>
    </row>
    <row r="60" spans="1:10">
      <c r="A60" s="27" t="str">
        <f>INSEE_EPCI!A52</f>
        <v>246200380</v>
      </c>
      <c r="B60" s="12" t="str">
        <f>INSEE_EPCI!B52</f>
        <v>CC de la Terre des Deux Caps</v>
      </c>
      <c r="C60" s="12">
        <f>_xlfn.XLOOKUP(A60, INSEE_EPCI!$A$2:$A$93, INSEE_EPCI!$F$2:$F$93, "oupsi")</f>
        <v>13.8</v>
      </c>
      <c r="D60" s="12">
        <f>_xlfn.XLOOKUP(A60, INSEE_EPCI!$A$2:$A$93, INSEE_EPCI!$E$2:$E$93, "oupsi")</f>
        <v>24540</v>
      </c>
      <c r="E60" s="12">
        <f>COUNTIF(Communes_HDF!E:E, Décision!A56)</f>
        <v>65</v>
      </c>
      <c r="F60" s="12">
        <f>SUMIF(Communes_HDF!E:E,Décision!A56,Communes_HDF!G:G)</f>
        <v>466.13</v>
      </c>
      <c r="G60" s="12">
        <f>_xlfn.XLOOKUP(A60, INSEE_EPCI!$A$2:$A$93, INSEE_EPCI!$D$2:$D$93, "oupsi")</f>
        <v>22357</v>
      </c>
      <c r="H60" s="14">
        <f>(INSEE_EPCI!D52-INSEE_EPCI!C52)/INSEE_EPCI!C52</f>
        <v>6.6639650592102305E-3</v>
      </c>
      <c r="I60" s="12">
        <f>C60*G60/100</f>
        <v>3085.2660000000005</v>
      </c>
      <c r="J60" s="28">
        <f>G60/F60</f>
        <v>47.963014609658252</v>
      </c>
    </row>
    <row r="61" spans="1:10">
      <c r="A61" s="27" t="str">
        <f>INSEE_EPCI!A20</f>
        <v>200069029</v>
      </c>
      <c r="B61" s="12" t="str">
        <f>INSEE_EPCI!B20</f>
        <v>CA des Deux Baies en Montreuillois</v>
      </c>
      <c r="C61" s="12">
        <f>_xlfn.XLOOKUP(A61, INSEE_EPCI!$A$2:$A$93, INSEE_EPCI!$F$2:$F$93, "oupsi")</f>
        <v>13.7</v>
      </c>
      <c r="D61" s="12">
        <f>_xlfn.XLOOKUP(A61, INSEE_EPCI!$A$2:$A$93, INSEE_EPCI!$E$2:$E$93, "oupsi")</f>
        <v>25280</v>
      </c>
      <c r="E61" s="12">
        <f>COUNTIF(Communes_HDF!E:E, Décision!A24)</f>
        <v>95</v>
      </c>
      <c r="F61" s="12">
        <f>SUMIF(Communes_HDF!E:E,Décision!A24,Communes_HDF!G:G)</f>
        <v>672.78</v>
      </c>
      <c r="G61" s="12">
        <f>_xlfn.XLOOKUP(A61, INSEE_EPCI!$A$2:$A$93, INSEE_EPCI!$D$2:$D$93, "oupsi")</f>
        <v>64943</v>
      </c>
      <c r="H61" s="14">
        <f>(INSEE_EPCI!D20-INSEE_EPCI!C20)/INSEE_EPCI!C20</f>
        <v>-2.0969638496095518E-2</v>
      </c>
      <c r="I61" s="12">
        <f>C61*G61/100</f>
        <v>8897.1909999999989</v>
      </c>
      <c r="J61" s="28">
        <f>G61/F61</f>
        <v>96.529326079847806</v>
      </c>
    </row>
    <row r="62" spans="1:10">
      <c r="A62" s="27" t="str">
        <f>INSEE_EPCI!A49</f>
        <v>246000848</v>
      </c>
      <c r="B62" s="12" t="str">
        <f>INSEE_EPCI!B49</f>
        <v>CC de la Picardie Verte</v>
      </c>
      <c r="C62" s="12">
        <f>_xlfn.XLOOKUP(A62, INSEE_EPCI!$A$2:$A$93, INSEE_EPCI!$F$2:$F$93, "oupsi")</f>
        <v>13.6</v>
      </c>
      <c r="D62" s="12">
        <f>_xlfn.XLOOKUP(A62, INSEE_EPCI!$A$2:$A$93, INSEE_EPCI!$E$2:$E$93, "oupsi")</f>
        <v>24540</v>
      </c>
      <c r="E62" s="12">
        <f>COUNTIF(Communes_HDF!E:E, Décision!A53)</f>
        <v>70</v>
      </c>
      <c r="F62" s="12">
        <f>SUMIF(Communes_HDF!E:E,Décision!A53,Communes_HDF!G:G)</f>
        <v>780.00000000000023</v>
      </c>
      <c r="G62" s="12">
        <f>_xlfn.XLOOKUP(A62, INSEE_EPCI!$A$2:$A$93, INSEE_EPCI!$D$2:$D$93, "oupsi")</f>
        <v>32039</v>
      </c>
      <c r="H62" s="14">
        <f>(INSEE_EPCI!D49-INSEE_EPCI!C49)/INSEE_EPCI!C49</f>
        <v>-2.7057394473124809E-2</v>
      </c>
      <c r="I62" s="12">
        <f>C62*G62/100</f>
        <v>4357.3040000000001</v>
      </c>
      <c r="J62" s="28">
        <f>G62/F62</f>
        <v>41.075641025641012</v>
      </c>
    </row>
    <row r="63" spans="1:10">
      <c r="A63" s="27" t="str">
        <f>INSEE_EPCI!A82</f>
        <v>200035442</v>
      </c>
      <c r="B63" s="12" t="str">
        <f>INSEE_EPCI!B82</f>
        <v>CC du Sud Artois</v>
      </c>
      <c r="C63" s="12">
        <f>_xlfn.XLOOKUP(A63, INSEE_EPCI!$A$2:$A$93, INSEE_EPCI!$F$2:$F$93, "oupsi")</f>
        <v>13.5</v>
      </c>
      <c r="D63" s="12">
        <f>_xlfn.XLOOKUP(A63, INSEE_EPCI!$A$2:$A$93, INSEE_EPCI!$E$2:$E$93, "oupsi")</f>
        <v>24390</v>
      </c>
      <c r="E63" s="12">
        <f>COUNTIF(Communes_HDF!E:E, Décision!A86)</f>
        <v>96</v>
      </c>
      <c r="F63" s="12">
        <f>SUMIF(Communes_HDF!E:E,Décision!A86,Communes_HDF!G:G)</f>
        <v>555.92000000000007</v>
      </c>
      <c r="G63" s="12">
        <f>_xlfn.XLOOKUP(A63, INSEE_EPCI!$A$2:$A$93, INSEE_EPCI!$D$2:$D$93, "oupsi")</f>
        <v>26962</v>
      </c>
      <c r="H63" s="14">
        <f>(INSEE_EPCI!D82-INSEE_EPCI!C82)/INSEE_EPCI!C82</f>
        <v>-1.7992424242424244E-2</v>
      </c>
      <c r="I63" s="12">
        <f>C63*G63/100</f>
        <v>3639.87</v>
      </c>
      <c r="J63" s="28">
        <f>G63/F63</f>
        <v>48.499784141603101</v>
      </c>
    </row>
    <row r="64" spans="1:10">
      <c r="A64" s="27" t="str">
        <f>INSEE_EPCI!A46</f>
        <v>200068005</v>
      </c>
      <c r="B64" s="12" t="str">
        <f>INSEE_EPCI!B46</f>
        <v>CC de l'Oise Picarde</v>
      </c>
      <c r="C64" s="12">
        <f>_xlfn.XLOOKUP(A64, INSEE_EPCI!$A$2:$A$93, INSEE_EPCI!$F$2:$F$93, "oupsi")</f>
        <v>13.4</v>
      </c>
      <c r="D64" s="12">
        <f>_xlfn.XLOOKUP(A64, INSEE_EPCI!$A$2:$A$93, INSEE_EPCI!$E$2:$E$93, "oupsi")</f>
        <v>24840</v>
      </c>
      <c r="E64" s="12">
        <f>COUNTIF(Communes_HDF!E:E, Décision!A50)</f>
        <v>13</v>
      </c>
      <c r="F64" s="12">
        <f>SUMIF(Communes_HDF!E:E,Décision!A50,Communes_HDF!G:G)</f>
        <v>84.31</v>
      </c>
      <c r="G64" s="12">
        <f>_xlfn.XLOOKUP(A64, INSEE_EPCI!$A$2:$A$93, INSEE_EPCI!$D$2:$D$93, "oupsi")</f>
        <v>20928</v>
      </c>
      <c r="H64" s="14">
        <f>(INSEE_EPCI!D46-INSEE_EPCI!C46)/INSEE_EPCI!C46</f>
        <v>-1.1104285781788971E-2</v>
      </c>
      <c r="I64" s="12">
        <f>C64*G64/100</f>
        <v>2804.3520000000003</v>
      </c>
      <c r="J64" s="28">
        <f>G64/F64</f>
        <v>248.22678211362827</v>
      </c>
    </row>
    <row r="65" spans="1:10">
      <c r="A65" s="27" t="str">
        <f>INSEE_EPCI!A31</f>
        <v>200071223</v>
      </c>
      <c r="B65" s="12" t="str">
        <f>INSEE_EPCI!B31</f>
        <v>CC Nièvre et Somme</v>
      </c>
      <c r="C65" s="12">
        <f>_xlfn.XLOOKUP(A65, INSEE_EPCI!$A$2:$A$93, INSEE_EPCI!$F$2:$F$93, "oupsi")</f>
        <v>13</v>
      </c>
      <c r="D65" s="12">
        <f>_xlfn.XLOOKUP(A65, INSEE_EPCI!$A$2:$A$93, INSEE_EPCI!$E$2:$E$93, "oupsi")</f>
        <v>24700</v>
      </c>
      <c r="E65" s="12">
        <f>COUNTIF(Communes_HDF!E:E, Décision!A35)</f>
        <v>54</v>
      </c>
      <c r="F65" s="12">
        <f>SUMIF(Communes_HDF!E:E,Décision!A35,Communes_HDF!G:G)</f>
        <v>450.1699999999999</v>
      </c>
      <c r="G65" s="12">
        <f>_xlfn.XLOOKUP(A65, INSEE_EPCI!$A$2:$A$93, INSEE_EPCI!$D$2:$D$93, "oupsi")</f>
        <v>27658</v>
      </c>
      <c r="H65" s="14">
        <f>(INSEE_EPCI!D31-INSEE_EPCI!C31)/INSEE_EPCI!C31</f>
        <v>-2.1025060172731133E-2</v>
      </c>
      <c r="I65" s="12">
        <f>C65*G65/100</f>
        <v>3595.54</v>
      </c>
      <c r="J65" s="28">
        <f>G65/F65</f>
        <v>61.439011928826901</v>
      </c>
    </row>
    <row r="66" spans="1:10">
      <c r="A66" s="27" t="str">
        <f>INSEE_EPCI!A37</f>
        <v>200071991</v>
      </c>
      <c r="B66" s="12" t="str">
        <f>INSEE_EPCI!B37</f>
        <v>CC Retz en Valois</v>
      </c>
      <c r="C66" s="12">
        <f>_xlfn.XLOOKUP(A66, INSEE_EPCI!$A$2:$A$93, INSEE_EPCI!$F$2:$F$93, "oupsi")</f>
        <v>13</v>
      </c>
      <c r="D66" s="12">
        <f>_xlfn.XLOOKUP(A66, INSEE_EPCI!$A$2:$A$93, INSEE_EPCI!$E$2:$E$93, "oupsi")</f>
        <v>25030</v>
      </c>
      <c r="E66" s="12">
        <f>COUNTIF(Communes_HDF!E:E, Décision!A41)</f>
        <v>49</v>
      </c>
      <c r="F66" s="12">
        <f>SUMIF(Communes_HDF!E:E,Décision!A41,Communes_HDF!G:G)</f>
        <v>422.08999999999992</v>
      </c>
      <c r="G66" s="12">
        <f>_xlfn.XLOOKUP(A66, INSEE_EPCI!$A$2:$A$93, INSEE_EPCI!$D$2:$D$93, "oupsi")</f>
        <v>29037</v>
      </c>
      <c r="H66" s="14">
        <f>(INSEE_EPCI!D37-INSEE_EPCI!C37)/INSEE_EPCI!C37</f>
        <v>-2.0443274972168808E-2</v>
      </c>
      <c r="I66" s="12">
        <f>C66*G66/100</f>
        <v>3774.81</v>
      </c>
      <c r="J66" s="28">
        <f>G66/F66</f>
        <v>68.793385296974591</v>
      </c>
    </row>
    <row r="67" spans="1:10">
      <c r="A67" s="27" t="str">
        <f>INSEE_EPCI!A66</f>
        <v>240200592</v>
      </c>
      <c r="B67" s="12" t="str">
        <f>INSEE_EPCI!B66</f>
        <v>CC du Chemin des Dames</v>
      </c>
      <c r="C67" s="12">
        <f>_xlfn.XLOOKUP(A67, INSEE_EPCI!$A$2:$A$93, INSEE_EPCI!$F$2:$F$93, "oupsi")</f>
        <v>13</v>
      </c>
      <c r="D67" s="12">
        <f>_xlfn.XLOOKUP(A67, INSEE_EPCI!$A$2:$A$93, INSEE_EPCI!$E$2:$E$93, "oupsi")</f>
        <v>25190</v>
      </c>
      <c r="E67" s="12">
        <f>COUNTIF(Communes_HDF!E:E, Décision!A70)</f>
        <v>46</v>
      </c>
      <c r="F67" s="12">
        <f>SUMIF(Communes_HDF!E:E,Décision!A70,Communes_HDF!G:G)</f>
        <v>582.75999999999988</v>
      </c>
      <c r="G67" s="12">
        <f>_xlfn.XLOOKUP(A67, INSEE_EPCI!$A$2:$A$93, INSEE_EPCI!$D$2:$D$93, "oupsi")</f>
        <v>5505</v>
      </c>
      <c r="H67" s="14">
        <f>(INSEE_EPCI!D66-INSEE_EPCI!C66)/INSEE_EPCI!C66</f>
        <v>3.8293216630196935E-3</v>
      </c>
      <c r="I67" s="12">
        <f>C67*G67/100</f>
        <v>715.65</v>
      </c>
      <c r="J67" s="28">
        <f>G67/F67</f>
        <v>9.4464273457340955</v>
      </c>
    </row>
    <row r="68" spans="1:10">
      <c r="A68" s="27" t="str">
        <f>INSEE_EPCI!A70</f>
        <v>246000129</v>
      </c>
      <c r="B68" s="12" t="str">
        <f>INSEE_EPCI!B70</f>
        <v>CC du Liancourtois</v>
      </c>
      <c r="C68" s="12">
        <f>_xlfn.XLOOKUP(A68, INSEE_EPCI!$A$2:$A$93, INSEE_EPCI!$F$2:$F$93, "oupsi")</f>
        <v>13</v>
      </c>
      <c r="D68" s="12">
        <f>_xlfn.XLOOKUP(A68, INSEE_EPCI!$A$2:$A$93, INSEE_EPCI!$E$2:$E$93, "oupsi")</f>
        <v>25840</v>
      </c>
      <c r="E68" s="12">
        <f>COUNTIF(Communes_HDF!E:E, Décision!A74)</f>
        <v>15</v>
      </c>
      <c r="F68" s="12">
        <f>SUMIF(Communes_HDF!E:E,Décision!A74,Communes_HDF!G:G)</f>
        <v>220.61</v>
      </c>
      <c r="G68" s="12">
        <f>_xlfn.XLOOKUP(A68, INSEE_EPCI!$A$2:$A$93, INSEE_EPCI!$D$2:$D$93, "oupsi")</f>
        <v>23801</v>
      </c>
      <c r="H68" s="14">
        <f>(INSEE_EPCI!D70-INSEE_EPCI!C70)/INSEE_EPCI!C70</f>
        <v>5.9594251901944209E-3</v>
      </c>
      <c r="I68" s="12">
        <f>C68*G68/100</f>
        <v>3094.13</v>
      </c>
      <c r="J68" s="28">
        <f>G68/F68</f>
        <v>107.8872217941163</v>
      </c>
    </row>
    <row r="69" spans="1:10">
      <c r="A69" s="27" t="str">
        <f>INSEE_EPCI!A74</f>
        <v>246201016</v>
      </c>
      <c r="B69" s="12" t="str">
        <f>INSEE_EPCI!B74</f>
        <v>CC du Pays de Lumbres</v>
      </c>
      <c r="C69" s="12">
        <f>_xlfn.XLOOKUP(A69, INSEE_EPCI!$A$2:$A$93, INSEE_EPCI!$F$2:$F$93, "oupsi")</f>
        <v>12.8</v>
      </c>
      <c r="D69" s="12">
        <f>_xlfn.XLOOKUP(A69, INSEE_EPCI!$A$2:$A$93, INSEE_EPCI!$E$2:$E$93, "oupsi")</f>
        <v>24370</v>
      </c>
      <c r="E69" s="12">
        <f>COUNTIF(Communes_HDF!E:E, Décision!A78)</f>
        <v>8</v>
      </c>
      <c r="F69" s="12">
        <f>SUMIF(Communes_HDF!E:E,Décision!A78,Communes_HDF!G:G)</f>
        <v>127.04</v>
      </c>
      <c r="G69" s="12">
        <f>_xlfn.XLOOKUP(A69, INSEE_EPCI!$A$2:$A$93, INSEE_EPCI!$D$2:$D$93, "oupsi")</f>
        <v>24109</v>
      </c>
      <c r="H69" s="14">
        <f>(INSEE_EPCI!D74-INSEE_EPCI!C74)/INSEE_EPCI!C74</f>
        <v>-5.7324315407456285E-3</v>
      </c>
      <c r="I69" s="12">
        <f>C69*G69/100</f>
        <v>3085.9520000000002</v>
      </c>
      <c r="J69" s="28">
        <f>G69/F69</f>
        <v>189.77487405541561</v>
      </c>
    </row>
    <row r="70" spans="1:10">
      <c r="A70" s="27" t="str">
        <f>INSEE_EPCI!A47</f>
        <v>240200576</v>
      </c>
      <c r="B70" s="12" t="str">
        <f>INSEE_EPCI!B47</f>
        <v>CC de la Champagne Picarde</v>
      </c>
      <c r="C70" s="12">
        <f>_xlfn.XLOOKUP(A70, INSEE_EPCI!$A$2:$A$93, INSEE_EPCI!$F$2:$F$93, "oupsi")</f>
        <v>12.7</v>
      </c>
      <c r="D70" s="12">
        <f>_xlfn.XLOOKUP(A70, INSEE_EPCI!$A$2:$A$93, INSEE_EPCI!$E$2:$E$93, "oupsi")</f>
        <v>24780</v>
      </c>
      <c r="E70" s="12">
        <f>COUNTIF(Communes_HDF!E:E, Décision!A51)</f>
        <v>23</v>
      </c>
      <c r="F70" s="12">
        <f>SUMIF(Communes_HDF!E:E,Décision!A51,Communes_HDF!G:G)</f>
        <v>190.63</v>
      </c>
      <c r="G70" s="12">
        <f>_xlfn.XLOOKUP(A70, INSEE_EPCI!$A$2:$A$93, INSEE_EPCI!$D$2:$D$93, "oupsi")</f>
        <v>20865</v>
      </c>
      <c r="H70" s="14">
        <f>(INSEE_EPCI!D47-INSEE_EPCI!C47)/INSEE_EPCI!C47</f>
        <v>-2.7720690149596137E-3</v>
      </c>
      <c r="I70" s="12">
        <f>C70*G70/100</f>
        <v>2649.855</v>
      </c>
      <c r="J70" s="28">
        <f>G70/F70</f>
        <v>109.45286681005089</v>
      </c>
    </row>
    <row r="71" spans="1:10">
      <c r="A71" s="27" t="str">
        <f>INSEE_EPCI!A61</f>
        <v>246000582</v>
      </c>
      <c r="B71" s="12" t="str">
        <f>INSEE_EPCI!B61</f>
        <v>CC des Sablons</v>
      </c>
      <c r="C71" s="12">
        <f>_xlfn.XLOOKUP(A71, INSEE_EPCI!$A$2:$A$93, INSEE_EPCI!$F$2:$F$93, "oupsi")</f>
        <v>12.7</v>
      </c>
      <c r="D71" s="12">
        <f>_xlfn.XLOOKUP(A71, INSEE_EPCI!$A$2:$A$93, INSEE_EPCI!$E$2:$E$93, "oupsi")</f>
        <v>26310</v>
      </c>
      <c r="E71" s="12">
        <f>COUNTIF(Communes_HDF!E:E, Décision!A65)</f>
        <v>36</v>
      </c>
      <c r="F71" s="12">
        <f>SUMIF(Communes_HDF!E:E,Décision!A65,Communes_HDF!G:G)</f>
        <v>314.11</v>
      </c>
      <c r="G71" s="12">
        <f>_xlfn.XLOOKUP(A71, INSEE_EPCI!$A$2:$A$93, INSEE_EPCI!$D$2:$D$93, "oupsi")</f>
        <v>38351</v>
      </c>
      <c r="H71" s="14">
        <f>(INSEE_EPCI!D61-INSEE_EPCI!C61)/INSEE_EPCI!C61</f>
        <v>-7.295656478803512E-4</v>
      </c>
      <c r="I71" s="12">
        <f>C71*G71/100</f>
        <v>4870.5769999999993</v>
      </c>
      <c r="J71" s="28">
        <f>G71/F71</f>
        <v>122.09417083187418</v>
      </c>
    </row>
    <row r="72" spans="1:10">
      <c r="A72" s="27" t="str">
        <f>INSEE_EPCI!A39</f>
        <v>200071181</v>
      </c>
      <c r="B72" s="12" t="str">
        <f>INSEE_EPCI!B39</f>
        <v>CC Somme Sud-Ouest</v>
      </c>
      <c r="C72" s="12">
        <f>_xlfn.XLOOKUP(A72, INSEE_EPCI!$A$2:$A$93, INSEE_EPCI!$F$2:$F$93, "oupsi")</f>
        <v>12.5</v>
      </c>
      <c r="D72" s="12">
        <f>_xlfn.XLOOKUP(A72, INSEE_EPCI!$A$2:$A$93, INSEE_EPCI!$E$2:$E$93, "oupsi")</f>
        <v>25250</v>
      </c>
      <c r="E72" s="12">
        <f>COUNTIF(Communes_HDF!E:E, Décision!A43)</f>
        <v>62</v>
      </c>
      <c r="F72" s="12">
        <f>SUMIF(Communes_HDF!E:E,Décision!A43,Communes_HDF!G:G)</f>
        <v>398.80000000000013</v>
      </c>
      <c r="G72" s="12">
        <f>_xlfn.XLOOKUP(A72, INSEE_EPCI!$A$2:$A$93, INSEE_EPCI!$D$2:$D$93, "oupsi")</f>
        <v>37863</v>
      </c>
      <c r="H72" s="14">
        <f>(INSEE_EPCI!D39-INSEE_EPCI!C39)/INSEE_EPCI!C39</f>
        <v>-2.3696560259914394E-2</v>
      </c>
      <c r="I72" s="12">
        <f>C72*G72/100</f>
        <v>4732.875</v>
      </c>
      <c r="J72" s="28">
        <f>G72/F72</f>
        <v>94.942326980942795</v>
      </c>
    </row>
    <row r="73" spans="1:10">
      <c r="A73" s="27" t="str">
        <f>INSEE_EPCI!A87</f>
        <v>240200501</v>
      </c>
      <c r="B73" s="12" t="str">
        <f>INSEE_EPCI!B87</f>
        <v>CC du Val de l'Aisne</v>
      </c>
      <c r="C73" s="12">
        <f>_xlfn.XLOOKUP(A73, INSEE_EPCI!$A$2:$A$93, INSEE_EPCI!$F$2:$F$93, "oupsi")</f>
        <v>12</v>
      </c>
      <c r="D73" s="12">
        <f>_xlfn.XLOOKUP(A73, INSEE_EPCI!$A$2:$A$93, INSEE_EPCI!$E$2:$E$93, "oupsi")</f>
        <v>25120</v>
      </c>
      <c r="E73" s="12">
        <f>COUNTIF(Communes_HDF!E:E, Décision!A91)</f>
        <v>17</v>
      </c>
      <c r="F73" s="12">
        <f>SUMIF(Communes_HDF!E:E,Décision!A91,Communes_HDF!G:G)</f>
        <v>204.37999999999997</v>
      </c>
      <c r="G73" s="12">
        <f>_xlfn.XLOOKUP(A73, INSEE_EPCI!$A$2:$A$93, INSEE_EPCI!$D$2:$D$93, "oupsi")</f>
        <v>20310</v>
      </c>
      <c r="H73" s="14">
        <f>(INSEE_EPCI!D87-INSEE_EPCI!C87)/INSEE_EPCI!C87</f>
        <v>1.2817984618418458E-3</v>
      </c>
      <c r="I73" s="12">
        <f>C73*G73/100</f>
        <v>2437.1999999999998</v>
      </c>
      <c r="J73" s="28">
        <f>G73/F73</f>
        <v>99.373715627752247</v>
      </c>
    </row>
    <row r="74" spans="1:10">
      <c r="A74" s="27" t="str">
        <f>INSEE_EPCI!A51</f>
        <v>246200844</v>
      </c>
      <c r="B74" s="12" t="str">
        <f>INSEE_EPCI!B51</f>
        <v>CC de la Région d'Audruicq</v>
      </c>
      <c r="C74" s="12">
        <f>_xlfn.XLOOKUP(A74, INSEE_EPCI!$A$2:$A$93, INSEE_EPCI!$F$2:$F$93, "oupsi")</f>
        <v>12</v>
      </c>
      <c r="D74" s="12">
        <f>_xlfn.XLOOKUP(A74, INSEE_EPCI!$A$2:$A$93, INSEE_EPCI!$E$2:$E$93, "oupsi")</f>
        <v>25520</v>
      </c>
      <c r="E74" s="12">
        <f>COUNTIF(Communes_HDF!E:E, Décision!A55)</f>
        <v>31</v>
      </c>
      <c r="F74" s="12">
        <f>SUMIF(Communes_HDF!E:E,Décision!A55,Communes_HDF!G:G)</f>
        <v>247.38</v>
      </c>
      <c r="G74" s="12">
        <f>_xlfn.XLOOKUP(A74, INSEE_EPCI!$A$2:$A$93, INSEE_EPCI!$D$2:$D$93, "oupsi")</f>
        <v>28202</v>
      </c>
      <c r="H74" s="14">
        <f>(INSEE_EPCI!D51-INSEE_EPCI!C51)/INSEE_EPCI!C51</f>
        <v>3.1906330040248808E-2</v>
      </c>
      <c r="I74" s="12">
        <f>C74*G74/100</f>
        <v>3384.24</v>
      </c>
      <c r="J74" s="28">
        <f>G74/F74</f>
        <v>114.00274880750263</v>
      </c>
    </row>
    <row r="75" spans="1:10">
      <c r="A75" s="27" t="str">
        <f>INSEE_EPCI!A73</f>
        <v>246000913</v>
      </c>
      <c r="B75" s="12" t="str">
        <f>INSEE_EPCI!B73</f>
        <v>CC du Pays de Bray</v>
      </c>
      <c r="C75" s="12">
        <f>_xlfn.XLOOKUP(A75, INSEE_EPCI!$A$2:$A$93, INSEE_EPCI!$F$2:$F$93, "oupsi")</f>
        <v>12</v>
      </c>
      <c r="D75" s="12">
        <f>_xlfn.XLOOKUP(A75, INSEE_EPCI!$A$2:$A$93, INSEE_EPCI!$E$2:$E$93, "oupsi")</f>
        <v>25560</v>
      </c>
      <c r="E75" s="12">
        <f>COUNTIF(Communes_HDF!E:E, Décision!A77)</f>
        <v>16</v>
      </c>
      <c r="F75" s="12">
        <f>SUMIF(Communes_HDF!E:E,Décision!A77,Communes_HDF!G:G)</f>
        <v>114.13999999999999</v>
      </c>
      <c r="G75" s="12">
        <f>_xlfn.XLOOKUP(A75, INSEE_EPCI!$A$2:$A$93, INSEE_EPCI!$D$2:$D$93, "oupsi")</f>
        <v>18086</v>
      </c>
      <c r="H75" s="14">
        <f>(INSEE_EPCI!D73-INSEE_EPCI!C73)/INSEE_EPCI!C73</f>
        <v>-1.1531945127616549E-2</v>
      </c>
      <c r="I75" s="12">
        <f>C75*G75/100</f>
        <v>2170.3200000000002</v>
      </c>
      <c r="J75" s="28">
        <f>G75/F75</f>
        <v>158.45452952514458</v>
      </c>
    </row>
    <row r="76" spans="1:10">
      <c r="A76" s="27" t="str">
        <f>INSEE_EPCI!A65</f>
        <v>240200584</v>
      </c>
      <c r="B76" s="12" t="str">
        <f>INSEE_EPCI!B65</f>
        <v>CC du Canton de Charly-sur-Marne</v>
      </c>
      <c r="C76" s="12">
        <f>_xlfn.XLOOKUP(A76, INSEE_EPCI!$A$2:$A$93, INSEE_EPCI!$F$2:$F$93, "oupsi")</f>
        <v>12</v>
      </c>
      <c r="D76" s="12">
        <f>_xlfn.XLOOKUP(A76, INSEE_EPCI!$A$2:$A$93, INSEE_EPCI!$E$2:$E$93, "oupsi")</f>
        <v>25680</v>
      </c>
      <c r="E76" s="12">
        <f>COUNTIF(Communes_HDF!E:E, Décision!A69)</f>
        <v>36</v>
      </c>
      <c r="F76" s="12">
        <f>SUMIF(Communes_HDF!E:E,Décision!A69,Communes_HDF!G:G)</f>
        <v>271.09999999999997</v>
      </c>
      <c r="G76" s="12">
        <f>_xlfn.XLOOKUP(A76, INSEE_EPCI!$A$2:$A$93, INSEE_EPCI!$D$2:$D$93, "oupsi")</f>
        <v>15224</v>
      </c>
      <c r="H76" s="14">
        <f>(INSEE_EPCI!D65-INSEE_EPCI!C65)/INSEE_EPCI!C65</f>
        <v>-3.2782719186785263E-2</v>
      </c>
      <c r="I76" s="12">
        <f>C76*G76/100</f>
        <v>1826.88</v>
      </c>
      <c r="J76" s="28">
        <f>G76/F76</f>
        <v>56.156399852452978</v>
      </c>
    </row>
    <row r="77" spans="1:10">
      <c r="A77" s="27" t="str">
        <f>INSEE_EPCI!A56</f>
        <v>246000772</v>
      </c>
      <c r="B77" s="12" t="str">
        <f>INSEE_EPCI!B56</f>
        <v>CC des Deux Vallées</v>
      </c>
      <c r="C77" s="12">
        <f>_xlfn.XLOOKUP(A77, INSEE_EPCI!$A$2:$A$93, INSEE_EPCI!$F$2:$F$93, "oupsi")</f>
        <v>11.8</v>
      </c>
      <c r="D77" s="12">
        <f>_xlfn.XLOOKUP(A77, INSEE_EPCI!$A$2:$A$93, INSEE_EPCI!$E$2:$E$93, "oupsi")</f>
        <v>25850</v>
      </c>
      <c r="E77" s="12">
        <f>COUNTIF(Communes_HDF!E:E, Décision!A60)</f>
        <v>21</v>
      </c>
      <c r="F77" s="12">
        <f>SUMIF(Communes_HDF!E:E,Décision!A60,Communes_HDF!G:G)</f>
        <v>183.84999999999997</v>
      </c>
      <c r="G77" s="12">
        <f>_xlfn.XLOOKUP(A77, INSEE_EPCI!$A$2:$A$93, INSEE_EPCI!$D$2:$D$93, "oupsi")</f>
        <v>22523</v>
      </c>
      <c r="H77" s="14">
        <f>(INSEE_EPCI!D56-INSEE_EPCI!C56)/INSEE_EPCI!C56</f>
        <v>-1.757829538515223E-2</v>
      </c>
      <c r="I77" s="12">
        <f>C77*G77/100</f>
        <v>2657.7140000000004</v>
      </c>
      <c r="J77" s="28">
        <f>G77/F77</f>
        <v>122.50747892303511</v>
      </c>
    </row>
    <row r="78" spans="1:10">
      <c r="A78" s="27" t="str">
        <f>INSEE_EPCI!A29</f>
        <v>245900758</v>
      </c>
      <c r="B78" s="12" t="str">
        <f>INSEE_EPCI!B29</f>
        <v>CC Flandre Lys</v>
      </c>
      <c r="C78" s="12">
        <f>_xlfn.XLOOKUP(A78, INSEE_EPCI!$A$2:$A$93, INSEE_EPCI!$F$2:$F$93, "oupsi")</f>
        <v>11.6</v>
      </c>
      <c r="D78" s="12">
        <f>_xlfn.XLOOKUP(A78, INSEE_EPCI!$A$2:$A$93, INSEE_EPCI!$E$2:$E$93, "oupsi")</f>
        <v>25980</v>
      </c>
      <c r="E78" s="12">
        <f>COUNTIF(Communes_HDF!E:E, Décision!A33)</f>
        <v>103</v>
      </c>
      <c r="F78" s="12">
        <f>SUMIF(Communes_HDF!E:E,Décision!A33,Communes_HDF!G:G)</f>
        <v>635.48000000000013</v>
      </c>
      <c r="G78" s="12">
        <f>_xlfn.XLOOKUP(A78, INSEE_EPCI!$A$2:$A$93, INSEE_EPCI!$D$2:$D$93, "oupsi")</f>
        <v>40306</v>
      </c>
      <c r="H78" s="14">
        <f>(INSEE_EPCI!D29-INSEE_EPCI!C29)/INSEE_EPCI!C29</f>
        <v>2.3020888855047082E-2</v>
      </c>
      <c r="I78" s="12">
        <f>C78*G78/100</f>
        <v>4675.4960000000001</v>
      </c>
      <c r="J78" s="28">
        <f>G78/F78</f>
        <v>63.426071630893169</v>
      </c>
    </row>
    <row r="79" spans="1:10">
      <c r="A79" s="27" t="str">
        <f>INSEE_EPCI!A81</f>
        <v>246000566</v>
      </c>
      <c r="B79" s="12" t="str">
        <f>INSEE_EPCI!B81</f>
        <v>CC du Plateau Picard</v>
      </c>
      <c r="C79" s="12">
        <f>_xlfn.XLOOKUP(A79, INSEE_EPCI!$A$2:$A$93, INSEE_EPCI!$F$2:$F$93, "oupsi")</f>
        <v>11.5</v>
      </c>
      <c r="D79" s="12">
        <f>_xlfn.XLOOKUP(A79, INSEE_EPCI!$A$2:$A$93, INSEE_EPCI!$E$2:$E$93, "oupsi")</f>
        <v>25350</v>
      </c>
      <c r="E79" s="12">
        <f>COUNTIF(Communes_HDF!E:E, Décision!A85)</f>
        <v>47</v>
      </c>
      <c r="F79" s="12">
        <f>SUMIF(Communes_HDF!E:E,Décision!A85,Communes_HDF!G:G)</f>
        <v>386.90999999999991</v>
      </c>
      <c r="G79" s="12">
        <f>_xlfn.XLOOKUP(A79, INSEE_EPCI!$A$2:$A$93, INSEE_EPCI!$D$2:$D$93, "oupsi")</f>
        <v>29412</v>
      </c>
      <c r="H79" s="14">
        <f>(INSEE_EPCI!D81-INSEE_EPCI!C81)/INSEE_EPCI!C81</f>
        <v>-2.7670336209461469E-2</v>
      </c>
      <c r="I79" s="12">
        <f>C79*G79/100</f>
        <v>3382.38</v>
      </c>
      <c r="J79" s="28">
        <f>G79/F79</f>
        <v>76.017678529890688</v>
      </c>
    </row>
    <row r="80" spans="1:10">
      <c r="A80" s="27" t="str">
        <f>INSEE_EPCI!A5</f>
        <v>200040947</v>
      </c>
      <c r="B80" s="12" t="str">
        <f>INSEE_EPCI!B5</f>
        <v>CA Coeur de Flandre</v>
      </c>
      <c r="C80" s="12">
        <f>_xlfn.XLOOKUP(A80, INSEE_EPCI!$A$2:$A$93, INSEE_EPCI!$F$2:$F$93, "oupsi")</f>
        <v>11.1</v>
      </c>
      <c r="D80" s="12">
        <f>_xlfn.XLOOKUP(A80, INSEE_EPCI!$A$2:$A$93, INSEE_EPCI!$E$2:$E$93, "oupsi")</f>
        <v>25990</v>
      </c>
      <c r="E80" s="12">
        <f>COUNTIF(Communes_HDF!E:E, Décision!A9)</f>
        <v>26</v>
      </c>
      <c r="F80" s="12">
        <f>SUMIF(Communes_HDF!E:E,Décision!A9,Communes_HDF!G:G)</f>
        <v>349.93</v>
      </c>
      <c r="G80" s="12">
        <f>_xlfn.XLOOKUP(A80, INSEE_EPCI!$A$2:$A$93, INSEE_EPCI!$D$2:$D$93, "oupsi")</f>
        <v>102743</v>
      </c>
      <c r="H80" s="14">
        <f>(INSEE_EPCI!D5-INSEE_EPCI!C5)/INSEE_EPCI!C5</f>
        <v>4.6053660826032537E-3</v>
      </c>
      <c r="I80" s="12">
        <f>C80*G80/100</f>
        <v>11404.473</v>
      </c>
      <c r="J80" s="28">
        <f>G80/F80</f>
        <v>293.61015060154887</v>
      </c>
    </row>
    <row r="81" spans="1:10">
      <c r="A81" s="27" t="str">
        <f>INSEE_EPCI!A59</f>
        <v>246000921</v>
      </c>
      <c r="B81" s="12" t="str">
        <f>INSEE_EPCI!B59</f>
        <v>CC des Pays d'Oise et d'Halatte</v>
      </c>
      <c r="C81" s="12">
        <f>_xlfn.XLOOKUP(A81, INSEE_EPCI!$A$2:$A$93, INSEE_EPCI!$F$2:$F$93, "oupsi")</f>
        <v>11.1</v>
      </c>
      <c r="D81" s="12">
        <f>_xlfn.XLOOKUP(A81, INSEE_EPCI!$A$2:$A$93, INSEE_EPCI!$E$2:$E$93, "oupsi")</f>
        <v>27230</v>
      </c>
      <c r="E81" s="12">
        <f>COUNTIF(Communes_HDF!E:E, Décision!A63)</f>
        <v>64</v>
      </c>
      <c r="F81" s="12">
        <f>SUMIF(Communes_HDF!E:E,Décision!A63,Communes_HDF!G:G)</f>
        <v>426.2</v>
      </c>
      <c r="G81" s="12">
        <f>_xlfn.XLOOKUP(A81, INSEE_EPCI!$A$2:$A$93, INSEE_EPCI!$D$2:$D$93, "oupsi")</f>
        <v>34469</v>
      </c>
      <c r="H81" s="14">
        <f>(INSEE_EPCI!D59-INSEE_EPCI!C59)/INSEE_EPCI!C59</f>
        <v>1.9823071688511495E-2</v>
      </c>
      <c r="I81" s="12">
        <f>C81*G81/100</f>
        <v>3826.0589999999997</v>
      </c>
      <c r="J81" s="28">
        <f>G81/F81</f>
        <v>80.875175973721255</v>
      </c>
    </row>
    <row r="82" spans="1:10">
      <c r="A82" s="27" t="str">
        <f>INSEE_EPCI!A67</f>
        <v>246000376</v>
      </c>
      <c r="B82" s="12" t="str">
        <f>INSEE_EPCI!B67</f>
        <v>CC du Clermontois</v>
      </c>
      <c r="C82" s="12">
        <f>_xlfn.XLOOKUP(A82, INSEE_EPCI!$A$2:$A$93, INSEE_EPCI!$F$2:$F$93, "oupsi")</f>
        <v>11</v>
      </c>
      <c r="D82" s="12">
        <f>_xlfn.XLOOKUP(A82, INSEE_EPCI!$A$2:$A$93, INSEE_EPCI!$E$2:$E$93, "oupsi")</f>
        <v>26840</v>
      </c>
      <c r="E82" s="12">
        <f>COUNTIF(Communes_HDF!E:E, Décision!A71)</f>
        <v>21</v>
      </c>
      <c r="F82" s="12">
        <f>SUMIF(Communes_HDF!E:E,Décision!A71,Communes_HDF!G:G)</f>
        <v>226.92</v>
      </c>
      <c r="G82" s="12">
        <f>_xlfn.XLOOKUP(A82, INSEE_EPCI!$A$2:$A$93, INSEE_EPCI!$D$2:$D$93, "oupsi")</f>
        <v>37535</v>
      </c>
      <c r="H82" s="14">
        <f>(INSEE_EPCI!D67-INSEE_EPCI!C67)/INSEE_EPCI!C67</f>
        <v>1.0771509357748755E-2</v>
      </c>
      <c r="I82" s="12">
        <f>C82*G82/100</f>
        <v>4128.8500000000004</v>
      </c>
      <c r="J82" s="28">
        <f>G82/F82</f>
        <v>165.41071743345674</v>
      </c>
    </row>
    <row r="83" spans="1:10">
      <c r="A83" s="27" t="str">
        <f>INSEE_EPCI!A32</f>
        <v>200044048</v>
      </c>
      <c r="B83" s="12" t="str">
        <f>INSEE_EPCI!B32</f>
        <v>CC Osartis Marquion</v>
      </c>
      <c r="C83" s="12">
        <f>_xlfn.XLOOKUP(A83, INSEE_EPCI!$A$2:$A$93, INSEE_EPCI!$F$2:$F$93, "oupsi")</f>
        <v>10.6</v>
      </c>
      <c r="D83" s="12">
        <f>_xlfn.XLOOKUP(A83, INSEE_EPCI!$A$2:$A$93, INSEE_EPCI!$E$2:$E$93, "oupsi")</f>
        <v>25860</v>
      </c>
      <c r="E83" s="12">
        <f>COUNTIF(Communes_HDF!E:E, Décision!A36)</f>
        <v>66</v>
      </c>
      <c r="F83" s="12">
        <f>SUMIF(Communes_HDF!E:E,Décision!A36,Communes_HDF!G:G)</f>
        <v>499.5800000000001</v>
      </c>
      <c r="G83" s="12">
        <f>_xlfn.XLOOKUP(A83, INSEE_EPCI!$A$2:$A$93, INSEE_EPCI!$D$2:$D$93, "oupsi")</f>
        <v>42999</v>
      </c>
      <c r="H83" s="14">
        <f>(INSEE_EPCI!D32-INSEE_EPCI!C32)/INSEE_EPCI!C32</f>
        <v>2.0118146663187113E-2</v>
      </c>
      <c r="I83" s="12">
        <f>C83*G83/100</f>
        <v>4557.8939999999993</v>
      </c>
      <c r="J83" s="28">
        <f>G83/F83</f>
        <v>86.070299051202994</v>
      </c>
    </row>
    <row r="84" spans="1:10">
      <c r="A84" s="27" t="str">
        <f>INSEE_EPCI!A57</f>
        <v>200040954</v>
      </c>
      <c r="B84" s="12" t="str">
        <f>INSEE_EPCI!B57</f>
        <v>CC des Hauts de Flandre</v>
      </c>
      <c r="C84" s="12">
        <f>_xlfn.XLOOKUP(A84, INSEE_EPCI!$A$2:$A$93, INSEE_EPCI!$F$2:$F$93, "oupsi")</f>
        <v>10.3</v>
      </c>
      <c r="D84" s="12">
        <f>_xlfn.XLOOKUP(A84, INSEE_EPCI!$A$2:$A$93, INSEE_EPCI!$E$2:$E$93, "oupsi")</f>
        <v>26130</v>
      </c>
      <c r="E84" s="12">
        <f>COUNTIF(Communes_HDF!E:E, Décision!A61)</f>
        <v>46</v>
      </c>
      <c r="F84" s="12">
        <f>SUMIF(Communes_HDF!E:E,Décision!A61,Communes_HDF!G:G)</f>
        <v>403.22000000000008</v>
      </c>
      <c r="G84" s="12">
        <f>_xlfn.XLOOKUP(A84, INSEE_EPCI!$A$2:$A$93, INSEE_EPCI!$D$2:$D$93, "oupsi")</f>
        <v>53437</v>
      </c>
      <c r="H84" s="14">
        <f>(INSEE_EPCI!D57-INSEE_EPCI!C57)/INSEE_EPCI!C57</f>
        <v>1.871397559697582E-5</v>
      </c>
      <c r="I84" s="12">
        <f>C84*G84/100</f>
        <v>5504.0110000000013</v>
      </c>
      <c r="J84" s="28">
        <f>G84/F84</f>
        <v>132.5256683696245</v>
      </c>
    </row>
    <row r="85" spans="1:10">
      <c r="A85" s="27" t="str">
        <f>INSEE_EPCI!A27</f>
        <v>200070969</v>
      </c>
      <c r="B85" s="12" t="str">
        <f>INSEE_EPCI!B27</f>
        <v>CC Avre Luce Noye</v>
      </c>
      <c r="C85" s="12">
        <f>_xlfn.XLOOKUP(A85, INSEE_EPCI!$A$2:$A$93, INSEE_EPCI!$F$2:$F$93, "oupsi")</f>
        <v>10.3</v>
      </c>
      <c r="D85" s="12">
        <f>_xlfn.XLOOKUP(A85, INSEE_EPCI!$A$2:$A$93, INSEE_EPCI!$E$2:$E$93, "oupsi")</f>
        <v>26230</v>
      </c>
      <c r="E85" s="12">
        <f>COUNTIF(Communes_HDF!E:E, Décision!A31)</f>
        <v>68</v>
      </c>
      <c r="F85" s="12">
        <f>SUMIF(Communes_HDF!E:E,Décision!A31,Communes_HDF!G:G)</f>
        <v>726.66000000000031</v>
      </c>
      <c r="G85" s="12">
        <f>_xlfn.XLOOKUP(A85, INSEE_EPCI!$A$2:$A$93, INSEE_EPCI!$D$2:$D$93, "oupsi")</f>
        <v>21385</v>
      </c>
      <c r="H85" s="14">
        <f>(INSEE_EPCI!D27-INSEE_EPCI!C27)/INSEE_EPCI!C27</f>
        <v>-2.2042346915443361E-2</v>
      </c>
      <c r="I85" s="12">
        <f>C85*G85/100</f>
        <v>2202.6550000000002</v>
      </c>
      <c r="J85" s="28">
        <f>G85/F85</f>
        <v>29.42916907494563</v>
      </c>
    </row>
    <row r="86" spans="1:10">
      <c r="A86" s="27" t="str">
        <f>INSEE_EPCI!A55</f>
        <v>200069482</v>
      </c>
      <c r="B86" s="12" t="str">
        <f>INSEE_EPCI!B55</f>
        <v>CC des Campagnes de l'Artois</v>
      </c>
      <c r="C86" s="12">
        <f>_xlfn.XLOOKUP(A86, INSEE_EPCI!$A$2:$A$93, INSEE_EPCI!$F$2:$F$93, "oupsi")</f>
        <v>10.1</v>
      </c>
      <c r="D86" s="12">
        <f>_xlfn.XLOOKUP(A86, INSEE_EPCI!$A$2:$A$93, INSEE_EPCI!$E$2:$E$93, "oupsi")</f>
        <v>26140</v>
      </c>
      <c r="E86" s="12">
        <f>COUNTIF(Communes_HDF!E:E, Décision!A59)</f>
        <v>65</v>
      </c>
      <c r="F86" s="12">
        <f>SUMIF(Communes_HDF!E:E,Décision!A59,Communes_HDF!G:G)</f>
        <v>539.74</v>
      </c>
      <c r="G86" s="12">
        <f>_xlfn.XLOOKUP(A86, INSEE_EPCI!$A$2:$A$93, INSEE_EPCI!$D$2:$D$93, "oupsi")</f>
        <v>33442</v>
      </c>
      <c r="H86" s="14">
        <f>(INSEE_EPCI!D55-INSEE_EPCI!C55)/INSEE_EPCI!C55</f>
        <v>1.2874636965178599E-3</v>
      </c>
      <c r="I86" s="12">
        <f>C86*G86/100</f>
        <v>3377.6420000000003</v>
      </c>
      <c r="J86" s="28">
        <f>G86/F86</f>
        <v>61.959461963167449</v>
      </c>
    </row>
    <row r="87" spans="1:10">
      <c r="A87" s="27" t="str">
        <f>INSEE_EPCI!A64</f>
        <v>240200519</v>
      </c>
      <c r="B87" s="12" t="str">
        <f>INSEE_EPCI!B64</f>
        <v>CC du Canton d'Oulchy-le-Château</v>
      </c>
      <c r="C87" s="12">
        <f>_xlfn.XLOOKUP(A87, INSEE_EPCI!$A$2:$A$93, INSEE_EPCI!$F$2:$F$93, "oupsi")</f>
        <v>10</v>
      </c>
      <c r="D87" s="12">
        <f>_xlfn.XLOOKUP(A87, INSEE_EPCI!$A$2:$A$93, INSEE_EPCI!$E$2:$E$93, "oupsi")</f>
        <v>25290</v>
      </c>
      <c r="E87" s="12">
        <f>COUNTIF(Communes_HDF!E:E, Décision!A68)</f>
        <v>10</v>
      </c>
      <c r="F87" s="12">
        <f>SUMIF(Communes_HDF!E:E,Décision!A68,Communes_HDF!G:G)</f>
        <v>48.830000000000005</v>
      </c>
      <c r="G87" s="12">
        <f>_xlfn.XLOOKUP(A87, INSEE_EPCI!$A$2:$A$93, INSEE_EPCI!$D$2:$D$93, "oupsi")</f>
        <v>5512</v>
      </c>
      <c r="H87" s="14">
        <f>(INSEE_EPCI!D64-INSEE_EPCI!C64)/INSEE_EPCI!C64</f>
        <v>-2.8722466960352425E-2</v>
      </c>
      <c r="I87" s="12">
        <f>C87*G87/100</f>
        <v>551.20000000000005</v>
      </c>
      <c r="J87" s="28">
        <f>G87/F87</f>
        <v>112.88142535326642</v>
      </c>
    </row>
    <row r="88" spans="1:10">
      <c r="A88" s="27" t="str">
        <f>INSEE_EPCI!A58</f>
        <v>246000749</v>
      </c>
      <c r="B88" s="12" t="str">
        <f>INSEE_EPCI!B58</f>
        <v>CC des Lisières de l'Oise</v>
      </c>
      <c r="C88" s="12">
        <f>_xlfn.XLOOKUP(A88, INSEE_EPCI!$A$2:$A$93, INSEE_EPCI!$F$2:$F$93, "oupsi")</f>
        <v>10</v>
      </c>
      <c r="D88" s="12">
        <f>_xlfn.XLOOKUP(A88, INSEE_EPCI!$A$2:$A$93, INSEE_EPCI!$E$2:$E$93, "oupsi")</f>
        <v>26930</v>
      </c>
      <c r="E88" s="12">
        <f>COUNTIF(Communes_HDF!E:E, Décision!A62)</f>
        <v>88</v>
      </c>
      <c r="F88" s="12">
        <f>SUMIF(Communes_HDF!E:E,Décision!A62,Communes_HDF!G:G)</f>
        <v>632.98000000000025</v>
      </c>
      <c r="G88" s="12">
        <f>_xlfn.XLOOKUP(A88, INSEE_EPCI!$A$2:$A$93, INSEE_EPCI!$D$2:$D$93, "oupsi")</f>
        <v>15898</v>
      </c>
      <c r="H88" s="14">
        <f>(INSEE_EPCI!D58-INSEE_EPCI!C58)/INSEE_EPCI!C58</f>
        <v>-2.3584326249846455E-2</v>
      </c>
      <c r="I88" s="12">
        <f>C88*G88/100</f>
        <v>1589.8</v>
      </c>
      <c r="J88" s="28">
        <f>G88/F88</f>
        <v>25.116117412872434</v>
      </c>
    </row>
    <row r="89" spans="1:10">
      <c r="A89" s="27" t="str">
        <f>INSEE_EPCI!A86</f>
        <v>248000499</v>
      </c>
      <c r="B89" s="12" t="str">
        <f>INSEE_EPCI!B86</f>
        <v>CC du Val de Somme</v>
      </c>
      <c r="C89" s="12">
        <f>_xlfn.XLOOKUP(A89, INSEE_EPCI!$A$2:$A$93, INSEE_EPCI!$F$2:$F$93, "oupsi")</f>
        <v>9.6</v>
      </c>
      <c r="D89" s="12">
        <f>_xlfn.XLOOKUP(A89, INSEE_EPCI!$A$2:$A$93, INSEE_EPCI!$E$2:$E$93, "oupsi")</f>
        <v>26250</v>
      </c>
      <c r="E89" s="12">
        <f>COUNTIF(Communes_HDF!E:E, Décision!A90)</f>
        <v>48</v>
      </c>
      <c r="F89" s="12">
        <f>SUMIF(Communes_HDF!E:E,Décision!A90,Communes_HDF!G:G)</f>
        <v>353.18</v>
      </c>
      <c r="G89" s="12">
        <f>_xlfn.XLOOKUP(A89, INSEE_EPCI!$A$2:$A$93, INSEE_EPCI!$D$2:$D$93, "oupsi")</f>
        <v>26314</v>
      </c>
      <c r="H89" s="14">
        <f>(INSEE_EPCI!D86-INSEE_EPCI!C86)/INSEE_EPCI!C86</f>
        <v>-1.0937793647810562E-2</v>
      </c>
      <c r="I89" s="12">
        <f>C89*G89/100</f>
        <v>2526.1439999999998</v>
      </c>
      <c r="J89" s="28">
        <f>G89/F89</f>
        <v>74.50591766238179</v>
      </c>
    </row>
    <row r="90" spans="1:10">
      <c r="A90" s="27" t="str">
        <f>INSEE_EPCI!A78</f>
        <v>246000855</v>
      </c>
      <c r="B90" s="12" t="str">
        <f>INSEE_EPCI!B78</f>
        <v>CC du Pays des Sources</v>
      </c>
      <c r="C90" s="12">
        <f>_xlfn.XLOOKUP(A90, INSEE_EPCI!$A$2:$A$93, INSEE_EPCI!$F$2:$F$93, "oupsi")</f>
        <v>9</v>
      </c>
      <c r="D90" s="12">
        <f>_xlfn.XLOOKUP(A90, INSEE_EPCI!$A$2:$A$93, INSEE_EPCI!$E$2:$E$93, "oupsi")</f>
        <v>27170</v>
      </c>
      <c r="E90" s="12">
        <f>COUNTIF(Communes_HDF!E:E, Décision!A82)</f>
        <v>18</v>
      </c>
      <c r="F90" s="12">
        <f>SUMIF(Communes_HDF!E:E,Décision!A82,Communes_HDF!G:G)</f>
        <v>148.48000000000005</v>
      </c>
      <c r="G90" s="12">
        <f>_xlfn.XLOOKUP(A90, INSEE_EPCI!$A$2:$A$93, INSEE_EPCI!$D$2:$D$93, "oupsi")</f>
        <v>22081</v>
      </c>
      <c r="H90" s="14">
        <f>(INSEE_EPCI!D78-INSEE_EPCI!C78)/INSEE_EPCI!C78</f>
        <v>-1.0405356496561709E-3</v>
      </c>
      <c r="I90" s="12">
        <f>C90*G90/100</f>
        <v>1987.29</v>
      </c>
      <c r="J90" s="28">
        <f>G90/F90</f>
        <v>148.71363146551718</v>
      </c>
    </row>
    <row r="91" spans="1:10">
      <c r="A91" s="27" t="str">
        <f>INSEE_EPCI!A38</f>
        <v>200066975</v>
      </c>
      <c r="B91" s="12" t="str">
        <f>INSEE_EPCI!B38</f>
        <v>CC Senlis Sud Oise</v>
      </c>
      <c r="C91" s="12">
        <f>_xlfn.XLOOKUP(A91, INSEE_EPCI!$A$2:$A$93, INSEE_EPCI!$F$2:$F$93, "oupsi")</f>
        <v>8.8000000000000007</v>
      </c>
      <c r="D91" s="12">
        <f>_xlfn.XLOOKUP(A91, INSEE_EPCI!$A$2:$A$93, INSEE_EPCI!$E$2:$E$93, "oupsi")</f>
        <v>31670</v>
      </c>
      <c r="E91" s="12">
        <f>COUNTIF(Communes_HDF!E:E, Décision!A42)</f>
        <v>87</v>
      </c>
      <c r="F91" s="12">
        <f>SUMIF(Communes_HDF!E:E,Décision!A42,Communes_HDF!G:G)</f>
        <v>888.39</v>
      </c>
      <c r="G91" s="12">
        <f>_xlfn.XLOOKUP(A91, INSEE_EPCI!$A$2:$A$93, INSEE_EPCI!$D$2:$D$93, "oupsi")</f>
        <v>24968</v>
      </c>
      <c r="H91" s="14">
        <f>(INSEE_EPCI!D38-INSEE_EPCI!C38)/INSEE_EPCI!C38</f>
        <v>5.2746974743854619E-2</v>
      </c>
      <c r="I91" s="12">
        <f>C91*G91/100</f>
        <v>2197.1840000000002</v>
      </c>
      <c r="J91" s="28">
        <f>G91/F91</f>
        <v>28.104773804297661</v>
      </c>
    </row>
    <row r="92" spans="1:10">
      <c r="A92" s="27" t="str">
        <f>INSEE_EPCI!A41</f>
        <v>200067973</v>
      </c>
      <c r="B92" s="12" t="str">
        <f>INSEE_EPCI!B41</f>
        <v>CC Thelloise</v>
      </c>
      <c r="C92" s="12">
        <f>_xlfn.XLOOKUP(A92, INSEE_EPCI!$A$2:$A$93, INSEE_EPCI!$F$2:$F$93, "oupsi")</f>
        <v>8.1</v>
      </c>
      <c r="D92" s="12">
        <f>_xlfn.XLOOKUP(A92, INSEE_EPCI!$A$2:$A$93, INSEE_EPCI!$E$2:$E$93, "oupsi")</f>
        <v>27960</v>
      </c>
      <c r="E92" s="12">
        <f>COUNTIF(Communes_HDF!E:E, Décision!A45)</f>
        <v>22</v>
      </c>
      <c r="F92" s="12">
        <f>SUMIF(Communes_HDF!E:E,Décision!A45,Communes_HDF!G:G)</f>
        <v>264.64</v>
      </c>
      <c r="G92" s="12">
        <f>_xlfn.XLOOKUP(A92, INSEE_EPCI!$A$2:$A$93, INSEE_EPCI!$D$2:$D$93, "oupsi")</f>
        <v>61824</v>
      </c>
      <c r="H92" s="14">
        <f>(INSEE_EPCI!D41-INSEE_EPCI!C41)/INSEE_EPCI!C41</f>
        <v>1.7394309411358139E-2</v>
      </c>
      <c r="I92" s="12">
        <f>C92*G92/100</f>
        <v>5007.7439999999997</v>
      </c>
      <c r="J92" s="28">
        <f>G92/F92</f>
        <v>233.61547762998791</v>
      </c>
    </row>
    <row r="93" spans="1:10">
      <c r="A93" s="27" t="str">
        <f>INSEE_EPCI!A76</f>
        <v>246000871</v>
      </c>
      <c r="B93" s="12" t="str">
        <f>INSEE_EPCI!B76</f>
        <v>CC du Pays de Valois</v>
      </c>
      <c r="C93" s="12">
        <f>_xlfn.XLOOKUP(A93, INSEE_EPCI!$A$2:$A$93, INSEE_EPCI!$F$2:$F$93, "oupsi")</f>
        <v>8</v>
      </c>
      <c r="D93" s="12">
        <f>_xlfn.XLOOKUP(A93, INSEE_EPCI!$A$2:$A$93, INSEE_EPCI!$E$2:$E$93, "oupsi")</f>
        <v>28270</v>
      </c>
      <c r="E93" s="12">
        <f>COUNTIF(Communes_HDF!E:E, Décision!A80)</f>
        <v>50</v>
      </c>
      <c r="F93" s="12">
        <f>SUMIF(Communes_HDF!E:E,Décision!A80,Communes_HDF!G:G)</f>
        <v>633.91999999999996</v>
      </c>
      <c r="G93" s="12">
        <f>_xlfn.XLOOKUP(A93, INSEE_EPCI!$A$2:$A$93, INSEE_EPCI!$D$2:$D$93, "oupsi")</f>
        <v>55548</v>
      </c>
      <c r="H93" s="14">
        <f>(INSEE_EPCI!D76-INSEE_EPCI!C76)/INSEE_EPCI!C76</f>
        <v>-3.3193978432885366E-3</v>
      </c>
      <c r="I93" s="12">
        <f>C93*G93/100</f>
        <v>4443.84</v>
      </c>
      <c r="J93" s="28">
        <f>G93/F93</f>
        <v>87.626198889449782</v>
      </c>
    </row>
    <row r="94" spans="1:10">
      <c r="A94" s="27" t="str">
        <f>INSEE_EPCI!A36</f>
        <v>200041960</v>
      </c>
      <c r="B94" s="12" t="str">
        <f>INSEE_EPCI!B36</f>
        <v>CC Pévèle-Carembault</v>
      </c>
      <c r="C94" s="12">
        <f>_xlfn.XLOOKUP(A94, INSEE_EPCI!$A$2:$A$93, INSEE_EPCI!$F$2:$F$93, "oupsi")</f>
        <v>8</v>
      </c>
      <c r="D94" s="12">
        <f>_xlfn.XLOOKUP(A94, INSEE_EPCI!$A$2:$A$93, INSEE_EPCI!$E$2:$E$93, "oupsi")</f>
        <v>29620</v>
      </c>
      <c r="E94" s="12">
        <f>COUNTIF(Communes_HDF!E:E, Décision!A40)</f>
        <v>41</v>
      </c>
      <c r="F94" s="12">
        <f>SUMIF(Communes_HDF!E:E,Décision!A40,Communes_HDF!G:G)</f>
        <v>266.21999999999997</v>
      </c>
      <c r="G94" s="12">
        <f>_xlfn.XLOOKUP(A94, INSEE_EPCI!$A$2:$A$93, INSEE_EPCI!$D$2:$D$93, "oupsi")</f>
        <v>99749</v>
      </c>
      <c r="H94" s="14">
        <f>(INSEE_EPCI!D36-INSEE_EPCI!C36)/INSEE_EPCI!C36</f>
        <v>4.675005771612064E-2</v>
      </c>
      <c r="I94" s="12">
        <f>C94*G94/100</f>
        <v>7979.92</v>
      </c>
      <c r="J94" s="28">
        <f>G94/F94</f>
        <v>374.68634963563971</v>
      </c>
    </row>
    <row r="95" spans="1:10">
      <c r="A95" s="27" t="str">
        <f>INSEE_EPCI!A44</f>
        <v>246000764</v>
      </c>
      <c r="B95" s="12" t="str">
        <f>INSEE_EPCI!B44</f>
        <v>CC de l'Aire Cantilienne</v>
      </c>
      <c r="C95" s="12">
        <f>_xlfn.XLOOKUP(A95, INSEE_EPCI!$A$2:$A$93, INSEE_EPCI!$F$2:$F$93, "oupsi")</f>
        <v>7.1</v>
      </c>
      <c r="D95" s="12">
        <f>_xlfn.XLOOKUP(A95, INSEE_EPCI!$A$2:$A$93, INSEE_EPCI!$E$2:$E$93, "oupsi")</f>
        <v>34810</v>
      </c>
      <c r="E95" s="12">
        <f>COUNTIF(Communes_HDF!E:E, Décision!A48)</f>
        <v>42</v>
      </c>
      <c r="F95" s="12">
        <f>SUMIF(Communes_HDF!E:E,Décision!A48,Communes_HDF!G:G)</f>
        <v>431.46999999999997</v>
      </c>
      <c r="G95" s="12">
        <f>_xlfn.XLOOKUP(A95, INSEE_EPCI!$A$2:$A$93, INSEE_EPCI!$D$2:$D$93, "oupsi")</f>
        <v>44610</v>
      </c>
      <c r="H95" s="14">
        <f>(INSEE_EPCI!D44-INSEE_EPCI!C44)/INSEE_EPCI!C44</f>
        <v>-4.9296245901273676E-3</v>
      </c>
      <c r="I95" s="12">
        <f>C95*G95/100</f>
        <v>3167.31</v>
      </c>
      <c r="J95" s="28">
        <f>G95/F95</f>
        <v>103.39073400236401</v>
      </c>
    </row>
    <row r="96" spans="1:10">
      <c r="A96" s="27" t="str">
        <f>INSEE_EPCI!A50</f>
        <v>246000897</v>
      </c>
      <c r="B96" s="12" t="str">
        <f>INSEE_EPCI!B50</f>
        <v>CC de la Plaine d'Estrées</v>
      </c>
      <c r="C96" s="12">
        <f>_xlfn.XLOOKUP(A96, INSEE_EPCI!$A$2:$A$93, INSEE_EPCI!$F$2:$F$93, "oupsi")</f>
        <v>7</v>
      </c>
      <c r="D96" s="12">
        <f>_xlfn.XLOOKUP(A96, INSEE_EPCI!$A$2:$A$93, INSEE_EPCI!$E$2:$E$93, "oupsi")</f>
        <v>28230</v>
      </c>
      <c r="E96" s="12">
        <f>COUNTIF(Communes_HDF!E:E, Décision!A54)</f>
        <v>25</v>
      </c>
      <c r="F96" s="12">
        <f>SUMIF(Communes_HDF!E:E,Décision!A54,Communes_HDF!G:G)</f>
        <v>189.65999999999997</v>
      </c>
      <c r="G96" s="12">
        <f>_xlfn.XLOOKUP(A96, INSEE_EPCI!$A$2:$A$93, INSEE_EPCI!$D$2:$D$93, "oupsi")</f>
        <v>18131</v>
      </c>
      <c r="H96" s="14">
        <f>(INSEE_EPCI!D50-INSEE_EPCI!C50)/INSEE_EPCI!C50</f>
        <v>1.5799204437223373E-2</v>
      </c>
      <c r="I96" s="12">
        <f>C96*G96/100</f>
        <v>1269.17</v>
      </c>
      <c r="J96" s="28">
        <f>G96/F96</f>
        <v>95.597384793841627</v>
      </c>
    </row>
    <row r="97" spans="1:10">
      <c r="A97" s="33" t="str">
        <f>INSEE_EPCI!A89</f>
        <v>246000707</v>
      </c>
      <c r="B97" s="34" t="str">
        <f>INSEE_EPCI!B89</f>
        <v>CC du Vexin-Thelle</v>
      </c>
      <c r="C97" s="34">
        <f>_xlfn.XLOOKUP(A97, INSEE_EPCI!$A$2:$A$93, INSEE_EPCI!$F$2:$F$93, "oupsi")</f>
        <v>7</v>
      </c>
      <c r="D97" s="34">
        <f>_xlfn.XLOOKUP(A97, INSEE_EPCI!$A$2:$A$93, INSEE_EPCI!$E$2:$E$93, "oupsi")</f>
        <v>28390</v>
      </c>
      <c r="E97" s="34">
        <f>COUNTIF(Communes_HDF!E:E, Décision!A93)</f>
        <v>62</v>
      </c>
      <c r="F97" s="34">
        <f>SUMIF(Communes_HDF!E:E,Décision!A93,Communes_HDF!G:G)</f>
        <v>617.95999999999992</v>
      </c>
      <c r="G97" s="34">
        <f>_xlfn.XLOOKUP(A97, INSEE_EPCI!$A$2:$A$93, INSEE_EPCI!$D$2:$D$93, "oupsi")</f>
        <v>20462</v>
      </c>
      <c r="H97" s="35">
        <f>(INSEE_EPCI!D89-INSEE_EPCI!C89)/INSEE_EPCI!C89</f>
        <v>7.0873117432818187E-3</v>
      </c>
      <c r="I97" s="34">
        <f>C97*G97/100</f>
        <v>1432.34</v>
      </c>
      <c r="J97" s="36">
        <f>G97/F97</f>
        <v>33.112175545342744</v>
      </c>
    </row>
    <row r="103" spans="1:10">
      <c r="H103" s="8">
        <f>MAX(H6:H97)</f>
        <v>5.2746974743854619E-2</v>
      </c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E471E-A265-4DD2-A75D-336097959DD8}">
  <dimension ref="B1:C93"/>
  <sheetViews>
    <sheetView workbookViewId="0">
      <selection activeCell="AH31" sqref="AH31"/>
    </sheetView>
  </sheetViews>
  <sheetFormatPr defaultRowHeight="15"/>
  <cols>
    <col min="2" max="2" width="49.85546875" bestFit="1" customWidth="1"/>
    <col min="3" max="3" width="17.42578125" bestFit="1" customWidth="1"/>
  </cols>
  <sheetData>
    <row r="1" spans="2:3" ht="15.75">
      <c r="B1" s="37" t="s">
        <v>7771</v>
      </c>
      <c r="C1" s="37" t="s">
        <v>7816</v>
      </c>
    </row>
    <row r="2" spans="2:3">
      <c r="B2" s="38" t="s">
        <v>3343</v>
      </c>
      <c r="C2" s="38">
        <v>33.5</v>
      </c>
    </row>
    <row r="3" spans="2:3">
      <c r="B3" s="39" t="s">
        <v>1684</v>
      </c>
      <c r="C3" s="39">
        <v>29.7</v>
      </c>
    </row>
    <row r="4" spans="2:3">
      <c r="B4" s="38" t="s">
        <v>1660</v>
      </c>
      <c r="C4" s="38">
        <v>28.6</v>
      </c>
    </row>
    <row r="5" spans="2:3">
      <c r="B5" s="39" t="s">
        <v>77</v>
      </c>
      <c r="C5" s="39">
        <v>26</v>
      </c>
    </row>
    <row r="6" spans="2:3">
      <c r="B6" s="38" t="s">
        <v>4371</v>
      </c>
      <c r="C6" s="38">
        <v>25.3</v>
      </c>
    </row>
    <row r="7" spans="2:3">
      <c r="B7" s="39" t="s">
        <v>1690</v>
      </c>
      <c r="C7" s="39">
        <v>25</v>
      </c>
    </row>
    <row r="8" spans="2:3">
      <c r="B8" s="38" t="s">
        <v>81</v>
      </c>
      <c r="C8" s="38">
        <v>24</v>
      </c>
    </row>
    <row r="9" spans="2:3">
      <c r="B9" s="39" t="s">
        <v>32</v>
      </c>
      <c r="C9" s="39">
        <v>24</v>
      </c>
    </row>
    <row r="10" spans="2:3">
      <c r="B10" s="38" t="s">
        <v>73</v>
      </c>
      <c r="C10" s="38">
        <v>24</v>
      </c>
    </row>
    <row r="11" spans="2:3">
      <c r="B11" s="39" t="s">
        <v>19</v>
      </c>
      <c r="C11" s="39">
        <v>23.9</v>
      </c>
    </row>
    <row r="12" spans="2:3">
      <c r="B12" s="38" t="s">
        <v>1656</v>
      </c>
      <c r="C12" s="38">
        <v>23.6</v>
      </c>
    </row>
    <row r="13" spans="2:3">
      <c r="B13" s="39" t="s">
        <v>6227</v>
      </c>
      <c r="C13" s="39">
        <v>23.5</v>
      </c>
    </row>
    <row r="14" spans="2:3">
      <c r="B14" s="38" t="s">
        <v>4683</v>
      </c>
      <c r="C14" s="38">
        <v>23.3</v>
      </c>
    </row>
    <row r="15" spans="2:3">
      <c r="B15" s="39" t="s">
        <v>4699</v>
      </c>
      <c r="C15" s="39">
        <v>23</v>
      </c>
    </row>
    <row r="16" spans="2:3">
      <c r="B16" s="38" t="s">
        <v>1672</v>
      </c>
      <c r="C16" s="38">
        <v>22.4</v>
      </c>
    </row>
    <row r="17" spans="2:3">
      <c r="B17" s="39" t="s">
        <v>91</v>
      </c>
      <c r="C17" s="39">
        <v>22.4</v>
      </c>
    </row>
    <row r="18" spans="2:3">
      <c r="B18" s="38" t="s">
        <v>1742</v>
      </c>
      <c r="C18" s="38">
        <v>22.3</v>
      </c>
    </row>
    <row r="19" spans="2:3">
      <c r="B19" s="39" t="s">
        <v>12</v>
      </c>
      <c r="C19" s="39">
        <v>21.6</v>
      </c>
    </row>
    <row r="20" spans="2:3">
      <c r="B20" s="38" t="s">
        <v>1668</v>
      </c>
      <c r="C20" s="38">
        <v>21.4</v>
      </c>
    </row>
    <row r="21" spans="2:3">
      <c r="B21" s="39" t="s">
        <v>1676</v>
      </c>
      <c r="C21" s="39">
        <v>21.1</v>
      </c>
    </row>
    <row r="22" spans="2:3">
      <c r="B22" s="38" t="s">
        <v>1736</v>
      </c>
      <c r="C22" s="38">
        <v>20.9</v>
      </c>
    </row>
    <row r="23" spans="2:3">
      <c r="B23" s="39" t="s">
        <v>4549</v>
      </c>
      <c r="C23" s="39">
        <v>20.6</v>
      </c>
    </row>
    <row r="24" spans="2:3">
      <c r="B24" s="38" t="s">
        <v>1696</v>
      </c>
      <c r="C24" s="38">
        <v>20.3</v>
      </c>
    </row>
    <row r="25" spans="2:3">
      <c r="B25" s="39" t="s">
        <v>3030</v>
      </c>
      <c r="C25" s="39">
        <v>20.100000000000001</v>
      </c>
    </row>
    <row r="26" spans="2:3">
      <c r="B26" s="38" t="s">
        <v>4437</v>
      </c>
      <c r="C26" s="38">
        <v>19.399999999999999</v>
      </c>
    </row>
    <row r="27" spans="2:3">
      <c r="B27" s="39" t="s">
        <v>123</v>
      </c>
      <c r="C27" s="39">
        <v>19.3</v>
      </c>
    </row>
    <row r="28" spans="2:3">
      <c r="B28" s="38" t="s">
        <v>3000</v>
      </c>
      <c r="C28" s="38">
        <v>19.2</v>
      </c>
    </row>
    <row r="29" spans="2:3">
      <c r="B29" s="39" t="s">
        <v>4467</v>
      </c>
      <c r="C29" s="39">
        <v>18.899999999999999</v>
      </c>
    </row>
    <row r="30" spans="2:3">
      <c r="B30" s="38" t="s">
        <v>6171</v>
      </c>
      <c r="C30" s="38">
        <v>18.5</v>
      </c>
    </row>
    <row r="31" spans="2:3">
      <c r="B31" s="39" t="s">
        <v>101</v>
      </c>
      <c r="C31" s="39">
        <v>18.2</v>
      </c>
    </row>
    <row r="32" spans="2:3">
      <c r="B32" s="38" t="s">
        <v>4423</v>
      </c>
      <c r="C32" s="38">
        <v>17.899999999999999</v>
      </c>
    </row>
    <row r="33" spans="2:3">
      <c r="B33" s="39" t="s">
        <v>4407</v>
      </c>
      <c r="C33" s="39">
        <v>17.600000000000001</v>
      </c>
    </row>
    <row r="34" spans="2:3">
      <c r="B34" s="38" t="s">
        <v>1652</v>
      </c>
      <c r="C34" s="38">
        <v>17.600000000000001</v>
      </c>
    </row>
    <row r="35" spans="2:3">
      <c r="B35" s="39" t="s">
        <v>6211</v>
      </c>
      <c r="C35" s="39">
        <v>17.2</v>
      </c>
    </row>
    <row r="36" spans="2:3">
      <c r="B36" s="38" t="s">
        <v>1200</v>
      </c>
      <c r="C36" s="38">
        <v>17</v>
      </c>
    </row>
    <row r="37" spans="2:3">
      <c r="B37" s="39" t="s">
        <v>4419</v>
      </c>
      <c r="C37" s="39">
        <v>17</v>
      </c>
    </row>
    <row r="38" spans="2:3">
      <c r="B38" s="38" t="s">
        <v>87</v>
      </c>
      <c r="C38" s="38">
        <v>17</v>
      </c>
    </row>
    <row r="39" spans="2:3">
      <c r="B39" s="39" t="s">
        <v>6235</v>
      </c>
      <c r="C39" s="39">
        <v>16.899999999999999</v>
      </c>
    </row>
    <row r="40" spans="2:3">
      <c r="B40" s="38" t="s">
        <v>4381</v>
      </c>
      <c r="C40" s="38">
        <v>16.5</v>
      </c>
    </row>
    <row r="41" spans="2:3">
      <c r="B41" s="39" t="s">
        <v>3038</v>
      </c>
      <c r="C41" s="39">
        <v>16.3</v>
      </c>
    </row>
    <row r="42" spans="2:3">
      <c r="B42" s="38" t="s">
        <v>6175</v>
      </c>
      <c r="C42" s="38">
        <v>16</v>
      </c>
    </row>
    <row r="43" spans="2:3">
      <c r="B43" s="39" t="s">
        <v>68</v>
      </c>
      <c r="C43" s="39">
        <v>16</v>
      </c>
    </row>
    <row r="44" spans="2:3">
      <c r="B44" s="38" t="s">
        <v>23</v>
      </c>
      <c r="C44" s="38">
        <v>15</v>
      </c>
    </row>
    <row r="45" spans="2:3">
      <c r="B45" s="39" t="s">
        <v>1788</v>
      </c>
      <c r="C45" s="39">
        <v>15</v>
      </c>
    </row>
    <row r="46" spans="2:3">
      <c r="B46" s="38" t="s">
        <v>6221</v>
      </c>
      <c r="C46" s="38">
        <v>14.9</v>
      </c>
    </row>
    <row r="47" spans="2:3">
      <c r="B47" s="39" t="s">
        <v>4427</v>
      </c>
      <c r="C47" s="39">
        <v>14.7</v>
      </c>
    </row>
    <row r="48" spans="2:3">
      <c r="B48" s="38" t="s">
        <v>1726</v>
      </c>
      <c r="C48" s="38">
        <v>14.3</v>
      </c>
    </row>
    <row r="49" spans="2:3">
      <c r="B49" s="39" t="s">
        <v>6191</v>
      </c>
      <c r="C49" s="39">
        <v>14.2</v>
      </c>
    </row>
    <row r="50" spans="2:3">
      <c r="B50" s="38" t="s">
        <v>6183</v>
      </c>
      <c r="C50" s="38">
        <v>14.1</v>
      </c>
    </row>
    <row r="51" spans="2:3">
      <c r="B51" s="39" t="s">
        <v>4433</v>
      </c>
      <c r="C51" s="39">
        <v>14.1</v>
      </c>
    </row>
    <row r="52" spans="2:3">
      <c r="B52" s="38" t="s">
        <v>6179</v>
      </c>
      <c r="C52" s="38">
        <v>14.1</v>
      </c>
    </row>
    <row r="53" spans="2:3">
      <c r="B53" s="39" t="s">
        <v>6378</v>
      </c>
      <c r="C53" s="39">
        <v>14</v>
      </c>
    </row>
    <row r="54" spans="2:3">
      <c r="B54" s="38" t="s">
        <v>44</v>
      </c>
      <c r="C54" s="38">
        <v>14</v>
      </c>
    </row>
    <row r="55" spans="2:3">
      <c r="B55" s="39" t="s">
        <v>6187</v>
      </c>
      <c r="C55" s="39">
        <v>13.9</v>
      </c>
    </row>
    <row r="56" spans="2:3">
      <c r="B56" s="38" t="s">
        <v>4443</v>
      </c>
      <c r="C56" s="38">
        <v>13.8</v>
      </c>
    </row>
    <row r="57" spans="2:3">
      <c r="B57" s="39" t="s">
        <v>4411</v>
      </c>
      <c r="C57" s="39">
        <v>13.7</v>
      </c>
    </row>
    <row r="58" spans="2:3">
      <c r="B58" s="38" t="s">
        <v>2974</v>
      </c>
      <c r="C58" s="38">
        <v>13.6</v>
      </c>
    </row>
    <row r="59" spans="2:3">
      <c r="B59" s="39" t="s">
        <v>4375</v>
      </c>
      <c r="C59" s="39">
        <v>13.5</v>
      </c>
    </row>
    <row r="60" spans="2:3">
      <c r="B60" s="38" t="s">
        <v>2982</v>
      </c>
      <c r="C60" s="38">
        <v>13.4</v>
      </c>
    </row>
    <row r="61" spans="2:3">
      <c r="B61" s="39" t="s">
        <v>6203</v>
      </c>
      <c r="C61" s="39">
        <v>13</v>
      </c>
    </row>
    <row r="62" spans="2:3">
      <c r="B62" s="38" t="s">
        <v>50</v>
      </c>
      <c r="C62" s="38">
        <v>13</v>
      </c>
    </row>
    <row r="63" spans="2:3">
      <c r="B63" s="39" t="s">
        <v>36</v>
      </c>
      <c r="C63" s="39">
        <v>13</v>
      </c>
    </row>
    <row r="64" spans="2:3">
      <c r="B64" s="38" t="s">
        <v>3084</v>
      </c>
      <c r="C64" s="38">
        <v>13</v>
      </c>
    </row>
    <row r="65" spans="2:3">
      <c r="B65" s="39" t="s">
        <v>4391</v>
      </c>
      <c r="C65" s="39">
        <v>12.8</v>
      </c>
    </row>
    <row r="66" spans="2:3">
      <c r="B66" s="38" t="s">
        <v>28</v>
      </c>
      <c r="C66" s="38">
        <v>12.7</v>
      </c>
    </row>
    <row r="67" spans="2:3">
      <c r="B67" s="39" t="s">
        <v>3004</v>
      </c>
      <c r="C67" s="39">
        <v>12.7</v>
      </c>
    </row>
    <row r="68" spans="2:3">
      <c r="B68" s="38" t="s">
        <v>6207</v>
      </c>
      <c r="C68" s="38">
        <v>12.5</v>
      </c>
    </row>
    <row r="69" spans="2:3">
      <c r="B69" s="39" t="s">
        <v>40</v>
      </c>
      <c r="C69" s="39">
        <v>12</v>
      </c>
    </row>
    <row r="70" spans="2:3">
      <c r="B70" s="38" t="s">
        <v>4511</v>
      </c>
      <c r="C70" s="38">
        <v>12</v>
      </c>
    </row>
    <row r="71" spans="2:3">
      <c r="B71" s="39" t="s">
        <v>3141</v>
      </c>
      <c r="C71" s="39">
        <v>12</v>
      </c>
    </row>
    <row r="72" spans="2:3">
      <c r="B72" s="38" t="s">
        <v>311</v>
      </c>
      <c r="C72" s="38">
        <v>12</v>
      </c>
    </row>
    <row r="73" spans="2:3">
      <c r="B73" s="39" t="s">
        <v>3088</v>
      </c>
      <c r="C73" s="39">
        <v>11.8</v>
      </c>
    </row>
    <row r="74" spans="2:3">
      <c r="B74" s="38" t="s">
        <v>2071</v>
      </c>
      <c r="C74" s="38">
        <v>11.6</v>
      </c>
    </row>
    <row r="75" spans="2:3">
      <c r="B75" s="39" t="s">
        <v>2996</v>
      </c>
      <c r="C75" s="39">
        <v>11.5</v>
      </c>
    </row>
    <row r="76" spans="2:3">
      <c r="B76" s="38" t="s">
        <v>1702</v>
      </c>
      <c r="C76" s="38">
        <v>11.1</v>
      </c>
    </row>
    <row r="77" spans="2:3">
      <c r="B77" s="39" t="s">
        <v>3014</v>
      </c>
      <c r="C77" s="39">
        <v>11.1</v>
      </c>
    </row>
    <row r="78" spans="2:3">
      <c r="B78" s="38" t="s">
        <v>2992</v>
      </c>
      <c r="C78" s="38">
        <v>11</v>
      </c>
    </row>
    <row r="79" spans="2:3">
      <c r="B79" s="39" t="s">
        <v>4475</v>
      </c>
      <c r="C79" s="39">
        <v>10.6</v>
      </c>
    </row>
    <row r="80" spans="2:3">
      <c r="B80" s="38" t="s">
        <v>1760</v>
      </c>
      <c r="C80" s="38">
        <v>10.3</v>
      </c>
    </row>
    <row r="81" spans="2:3">
      <c r="B81" s="39" t="s">
        <v>6199</v>
      </c>
      <c r="C81" s="39">
        <v>10.3</v>
      </c>
    </row>
    <row r="82" spans="2:3">
      <c r="B82" s="38" t="s">
        <v>4395</v>
      </c>
      <c r="C82" s="38">
        <v>10.1</v>
      </c>
    </row>
    <row r="83" spans="2:3">
      <c r="B83" s="39" t="s">
        <v>54</v>
      </c>
      <c r="C83" s="39">
        <v>10</v>
      </c>
    </row>
    <row r="84" spans="2:3">
      <c r="B84" s="38" t="s">
        <v>3046</v>
      </c>
      <c r="C84" s="38">
        <v>10</v>
      </c>
    </row>
    <row r="85" spans="2:3">
      <c r="B85" s="39" t="s">
        <v>6261</v>
      </c>
      <c r="C85" s="39">
        <v>9.6</v>
      </c>
    </row>
    <row r="86" spans="2:3">
      <c r="B86" s="38" t="s">
        <v>3008</v>
      </c>
      <c r="C86" s="38">
        <v>9</v>
      </c>
    </row>
    <row r="87" spans="2:3">
      <c r="B87" s="39" t="s">
        <v>3054</v>
      </c>
      <c r="C87" s="39">
        <v>8.8000000000000007</v>
      </c>
    </row>
    <row r="88" spans="2:3">
      <c r="B88" s="38" t="s">
        <v>2978</v>
      </c>
      <c r="C88" s="38">
        <v>8.1</v>
      </c>
    </row>
    <row r="89" spans="2:3">
      <c r="B89" s="39" t="s">
        <v>2988</v>
      </c>
      <c r="C89" s="39">
        <v>8</v>
      </c>
    </row>
    <row r="90" spans="2:3">
      <c r="B90" s="38" t="s">
        <v>1664</v>
      </c>
      <c r="C90" s="38">
        <v>8</v>
      </c>
    </row>
    <row r="91" spans="2:3">
      <c r="B91" s="39" t="s">
        <v>3034</v>
      </c>
      <c r="C91" s="39">
        <v>7.1</v>
      </c>
    </row>
    <row r="92" spans="2:3">
      <c r="B92" s="38" t="s">
        <v>3042</v>
      </c>
      <c r="C92" s="38">
        <v>7</v>
      </c>
    </row>
    <row r="93" spans="2:3">
      <c r="B93" s="39" t="s">
        <v>3173</v>
      </c>
      <c r="C93" s="39">
        <v>7</v>
      </c>
    </row>
  </sheetData>
  <autoFilter ref="B1:C1" xr:uid="{989E471E-A265-4DD2-A75D-336097959DD8}">
    <sortState xmlns:xlrd2="http://schemas.microsoft.com/office/spreadsheetml/2017/richdata2" ref="B2:C93">
      <sortCondition descending="1" ref="C1"/>
    </sortState>
  </autoFilter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DD656-067D-491B-96FA-A59C34A353A2}">
  <dimension ref="A3:F96"/>
  <sheetViews>
    <sheetView topLeftCell="C1" workbookViewId="0">
      <selection activeCell="Z19" sqref="Z19"/>
    </sheetView>
  </sheetViews>
  <sheetFormatPr defaultRowHeight="15"/>
  <cols>
    <col min="1" max="1" width="49.85546875" bestFit="1" customWidth="1"/>
    <col min="2" max="3" width="26.7109375" bestFit="1" customWidth="1"/>
    <col min="4" max="4" width="2.28515625" bestFit="1" customWidth="1"/>
    <col min="5" max="5" width="14.7109375" customWidth="1"/>
    <col min="6" max="6" width="24" customWidth="1"/>
    <col min="7" max="7" width="2.28515625" bestFit="1" customWidth="1"/>
    <col min="8" max="8" width="4.140625" bestFit="1" customWidth="1"/>
    <col min="9" max="9" width="3.28515625" bestFit="1" customWidth="1"/>
    <col min="10" max="12" width="5.140625" bestFit="1" customWidth="1"/>
    <col min="13" max="13" width="3.28515625" bestFit="1" customWidth="1"/>
    <col min="14" max="17" width="5.140625" bestFit="1" customWidth="1"/>
    <col min="18" max="18" width="3.28515625" bestFit="1" customWidth="1"/>
    <col min="19" max="21" width="5.140625" bestFit="1" customWidth="1"/>
    <col min="22" max="22" width="3.28515625" bestFit="1" customWidth="1"/>
    <col min="23" max="28" width="5.140625" bestFit="1" customWidth="1"/>
    <col min="29" max="29" width="3.28515625" bestFit="1" customWidth="1"/>
    <col min="30" max="34" width="5.140625" bestFit="1" customWidth="1"/>
    <col min="35" max="36" width="3.28515625" bestFit="1" customWidth="1"/>
    <col min="37" max="39" width="5.140625" bestFit="1" customWidth="1"/>
    <col min="40" max="40" width="3.28515625" bestFit="1" customWidth="1"/>
    <col min="41" max="58" width="5.140625" bestFit="1" customWidth="1"/>
    <col min="59" max="59" width="3.28515625" bestFit="1" customWidth="1"/>
    <col min="60" max="63" width="5.140625" bestFit="1" customWidth="1"/>
    <col min="64" max="65" width="3.28515625" bestFit="1" customWidth="1"/>
    <col min="66" max="66" width="5.140625" bestFit="1" customWidth="1"/>
    <col min="67" max="67" width="3.28515625" bestFit="1" customWidth="1"/>
    <col min="68" max="70" width="5.140625" bestFit="1" customWidth="1"/>
    <col min="71" max="71" width="12.5703125" bestFit="1" customWidth="1"/>
  </cols>
  <sheetData>
    <row r="3" spans="1:6">
      <c r="A3" s="21" t="s">
        <v>7771</v>
      </c>
      <c r="B3" t="s">
        <v>7855</v>
      </c>
      <c r="E3" t="s">
        <v>7771</v>
      </c>
      <c r="F3" t="s">
        <v>7855</v>
      </c>
    </row>
    <row r="4" spans="1:6">
      <c r="A4" t="s">
        <v>6227</v>
      </c>
      <c r="B4">
        <v>23.5</v>
      </c>
      <c r="E4" t="s">
        <v>6227</v>
      </c>
      <c r="F4">
        <v>23.5</v>
      </c>
    </row>
    <row r="5" spans="1:6">
      <c r="A5" t="s">
        <v>12</v>
      </c>
      <c r="B5">
        <v>21.6</v>
      </c>
      <c r="E5" t="s">
        <v>12</v>
      </c>
      <c r="F5">
        <v>21.6</v>
      </c>
    </row>
    <row r="6" spans="1:6">
      <c r="A6" t="s">
        <v>1702</v>
      </c>
      <c r="B6">
        <v>11.1</v>
      </c>
      <c r="E6" t="s">
        <v>1702</v>
      </c>
      <c r="F6">
        <v>11.1</v>
      </c>
    </row>
    <row r="7" spans="1:6">
      <c r="A7" t="s">
        <v>1676</v>
      </c>
      <c r="B7">
        <v>21.1</v>
      </c>
      <c r="E7" t="s">
        <v>1676</v>
      </c>
      <c r="F7">
        <v>21.1</v>
      </c>
    </row>
    <row r="8" spans="1:6">
      <c r="A8" t="s">
        <v>3343</v>
      </c>
      <c r="B8">
        <v>33.5</v>
      </c>
      <c r="E8" t="s">
        <v>3343</v>
      </c>
      <c r="F8">
        <v>33.5</v>
      </c>
    </row>
    <row r="9" spans="1:6">
      <c r="A9" t="s">
        <v>4437</v>
      </c>
      <c r="B9">
        <v>19.399999999999999</v>
      </c>
      <c r="E9" t="s">
        <v>4437</v>
      </c>
      <c r="F9">
        <v>19.399999999999999</v>
      </c>
    </row>
    <row r="10" spans="1:6">
      <c r="A10" t="s">
        <v>1652</v>
      </c>
      <c r="B10">
        <v>17.600000000000001</v>
      </c>
      <c r="E10" t="s">
        <v>1652</v>
      </c>
      <c r="F10">
        <v>17.600000000000001</v>
      </c>
    </row>
    <row r="11" spans="1:6">
      <c r="A11" t="s">
        <v>6171</v>
      </c>
      <c r="B11">
        <v>18.5</v>
      </c>
      <c r="E11" t="s">
        <v>6171</v>
      </c>
      <c r="F11">
        <v>18.5</v>
      </c>
    </row>
    <row r="12" spans="1:6">
      <c r="A12" t="s">
        <v>1656</v>
      </c>
      <c r="B12">
        <v>23.6</v>
      </c>
      <c r="E12" t="s">
        <v>1656</v>
      </c>
      <c r="F12">
        <v>23.6</v>
      </c>
    </row>
    <row r="13" spans="1:6">
      <c r="A13" t="s">
        <v>87</v>
      </c>
      <c r="B13">
        <v>17</v>
      </c>
      <c r="E13" t="s">
        <v>87</v>
      </c>
      <c r="F13">
        <v>17</v>
      </c>
    </row>
    <row r="14" spans="1:6">
      <c r="A14" t="s">
        <v>3038</v>
      </c>
      <c r="B14">
        <v>16.3</v>
      </c>
      <c r="E14" t="s">
        <v>3038</v>
      </c>
      <c r="F14">
        <v>16.3</v>
      </c>
    </row>
    <row r="15" spans="1:6">
      <c r="A15" t="s">
        <v>4371</v>
      </c>
      <c r="B15">
        <v>25.3</v>
      </c>
      <c r="E15" t="s">
        <v>4371</v>
      </c>
      <c r="F15">
        <v>25.3</v>
      </c>
    </row>
    <row r="16" spans="1:6">
      <c r="A16" t="s">
        <v>4411</v>
      </c>
      <c r="B16">
        <v>13.7</v>
      </c>
      <c r="E16" t="s">
        <v>4411</v>
      </c>
      <c r="F16">
        <v>13.7</v>
      </c>
    </row>
    <row r="17" spans="1:6">
      <c r="A17" t="s">
        <v>4683</v>
      </c>
      <c r="B17">
        <v>23.3</v>
      </c>
      <c r="E17" t="s">
        <v>4683</v>
      </c>
      <c r="F17">
        <v>23.3</v>
      </c>
    </row>
    <row r="18" spans="1:6">
      <c r="A18" t="s">
        <v>1672</v>
      </c>
      <c r="B18">
        <v>22.4</v>
      </c>
      <c r="E18" t="s">
        <v>1672</v>
      </c>
      <c r="F18">
        <v>22.4</v>
      </c>
    </row>
    <row r="19" spans="1:6">
      <c r="A19" t="s">
        <v>3000</v>
      </c>
      <c r="B19">
        <v>19.2</v>
      </c>
      <c r="E19" t="s">
        <v>3000</v>
      </c>
      <c r="F19">
        <v>19.2</v>
      </c>
    </row>
    <row r="20" spans="1:6">
      <c r="A20" t="s">
        <v>4549</v>
      </c>
      <c r="B20">
        <v>20.6</v>
      </c>
      <c r="E20" t="s">
        <v>4549</v>
      </c>
      <c r="F20">
        <v>20.6</v>
      </c>
    </row>
    <row r="21" spans="1:6">
      <c r="A21" t="s">
        <v>1742</v>
      </c>
      <c r="B21">
        <v>22.3</v>
      </c>
      <c r="E21" t="s">
        <v>1742</v>
      </c>
      <c r="F21">
        <v>22.3</v>
      </c>
    </row>
    <row r="22" spans="1:6">
      <c r="A22" t="s">
        <v>91</v>
      </c>
      <c r="B22">
        <v>22.4</v>
      </c>
      <c r="E22" t="s">
        <v>91</v>
      </c>
      <c r="F22">
        <v>22.4</v>
      </c>
    </row>
    <row r="23" spans="1:6">
      <c r="A23" t="s">
        <v>4407</v>
      </c>
      <c r="B23">
        <v>17.600000000000001</v>
      </c>
      <c r="E23" t="s">
        <v>4407</v>
      </c>
      <c r="F23">
        <v>17.600000000000001</v>
      </c>
    </row>
    <row r="24" spans="1:6">
      <c r="A24" t="s">
        <v>73</v>
      </c>
      <c r="B24">
        <v>24</v>
      </c>
      <c r="E24" t="s">
        <v>73</v>
      </c>
      <c r="F24">
        <v>24</v>
      </c>
    </row>
    <row r="25" spans="1:6">
      <c r="A25" t="s">
        <v>4699</v>
      </c>
      <c r="B25">
        <v>23</v>
      </c>
      <c r="E25" t="s">
        <v>4699</v>
      </c>
      <c r="F25">
        <v>23</v>
      </c>
    </row>
    <row r="26" spans="1:6">
      <c r="A26" t="s">
        <v>19</v>
      </c>
      <c r="B26">
        <v>23.9</v>
      </c>
      <c r="E26" t="s">
        <v>19</v>
      </c>
      <c r="F26">
        <v>23.9</v>
      </c>
    </row>
    <row r="27" spans="1:6">
      <c r="A27" t="s">
        <v>1660</v>
      </c>
      <c r="B27">
        <v>28.6</v>
      </c>
      <c r="E27" t="s">
        <v>1660</v>
      </c>
      <c r="F27">
        <v>28.6</v>
      </c>
    </row>
    <row r="28" spans="1:6">
      <c r="A28" t="s">
        <v>1690</v>
      </c>
      <c r="B28">
        <v>25</v>
      </c>
      <c r="E28" t="s">
        <v>1690</v>
      </c>
      <c r="F28">
        <v>25</v>
      </c>
    </row>
    <row r="29" spans="1:6">
      <c r="A29" t="s">
        <v>6199</v>
      </c>
      <c r="B29">
        <v>10.3</v>
      </c>
      <c r="E29" t="s">
        <v>6199</v>
      </c>
      <c r="F29">
        <v>10.3</v>
      </c>
    </row>
    <row r="30" spans="1:6">
      <c r="A30" t="s">
        <v>1736</v>
      </c>
      <c r="B30">
        <v>20.9</v>
      </c>
      <c r="E30" t="s">
        <v>1736</v>
      </c>
      <c r="F30">
        <v>20.9</v>
      </c>
    </row>
    <row r="31" spans="1:6">
      <c r="A31" t="s">
        <v>4433</v>
      </c>
      <c r="B31">
        <v>14.1</v>
      </c>
      <c r="E31" t="s">
        <v>4433</v>
      </c>
      <c r="F31">
        <v>14.1</v>
      </c>
    </row>
    <row r="32" spans="1:6">
      <c r="A32" t="s">
        <v>28</v>
      </c>
      <c r="B32">
        <v>12.7</v>
      </c>
      <c r="E32" t="s">
        <v>28</v>
      </c>
      <c r="F32">
        <v>12.7</v>
      </c>
    </row>
    <row r="33" spans="1:6">
      <c r="A33" t="s">
        <v>6211</v>
      </c>
      <c r="B33">
        <v>17.2</v>
      </c>
      <c r="E33" t="s">
        <v>6211</v>
      </c>
      <c r="F33">
        <v>17.2</v>
      </c>
    </row>
    <row r="34" spans="1:6">
      <c r="A34" t="s">
        <v>2974</v>
      </c>
      <c r="B34">
        <v>13.6</v>
      </c>
      <c r="E34" t="s">
        <v>2974</v>
      </c>
      <c r="F34">
        <v>13.6</v>
      </c>
    </row>
    <row r="35" spans="1:6">
      <c r="A35" t="s">
        <v>3042</v>
      </c>
      <c r="B35">
        <v>7</v>
      </c>
      <c r="E35" t="s">
        <v>3042</v>
      </c>
      <c r="F35">
        <v>7</v>
      </c>
    </row>
    <row r="36" spans="1:6">
      <c r="A36" t="s">
        <v>4511</v>
      </c>
      <c r="B36">
        <v>12</v>
      </c>
      <c r="E36" t="s">
        <v>4511</v>
      </c>
      <c r="F36">
        <v>12</v>
      </c>
    </row>
    <row r="37" spans="1:6">
      <c r="A37" t="s">
        <v>4443</v>
      </c>
      <c r="B37">
        <v>13.8</v>
      </c>
      <c r="E37" t="s">
        <v>4443</v>
      </c>
      <c r="F37">
        <v>13.8</v>
      </c>
    </row>
    <row r="38" spans="1:6">
      <c r="A38" t="s">
        <v>123</v>
      </c>
      <c r="B38">
        <v>19.3</v>
      </c>
      <c r="E38" t="s">
        <v>123</v>
      </c>
      <c r="F38">
        <v>19.3</v>
      </c>
    </row>
    <row r="39" spans="1:6">
      <c r="A39" t="s">
        <v>3034</v>
      </c>
      <c r="B39">
        <v>7.1</v>
      </c>
      <c r="E39" t="s">
        <v>3034</v>
      </c>
      <c r="F39">
        <v>7.1</v>
      </c>
    </row>
    <row r="40" spans="1:6">
      <c r="A40" t="s">
        <v>1200</v>
      </c>
      <c r="B40">
        <v>17</v>
      </c>
      <c r="E40" t="s">
        <v>1200</v>
      </c>
      <c r="F40">
        <v>17</v>
      </c>
    </row>
    <row r="41" spans="1:6">
      <c r="A41" t="s">
        <v>2982</v>
      </c>
      <c r="B41">
        <v>13.4</v>
      </c>
      <c r="E41" t="s">
        <v>2982</v>
      </c>
      <c r="F41">
        <v>13.4</v>
      </c>
    </row>
    <row r="42" spans="1:6">
      <c r="A42" t="s">
        <v>4423</v>
      </c>
      <c r="B42">
        <v>17.899999999999999</v>
      </c>
      <c r="E42" t="s">
        <v>4423</v>
      </c>
      <c r="F42">
        <v>17.899999999999999</v>
      </c>
    </row>
    <row r="43" spans="1:6">
      <c r="A43" t="s">
        <v>4395</v>
      </c>
      <c r="B43">
        <v>10.1</v>
      </c>
      <c r="E43" t="s">
        <v>4395</v>
      </c>
      <c r="F43">
        <v>10.1</v>
      </c>
    </row>
    <row r="44" spans="1:6">
      <c r="A44" t="s">
        <v>3088</v>
      </c>
      <c r="B44">
        <v>11.8</v>
      </c>
      <c r="E44" t="s">
        <v>3088</v>
      </c>
      <c r="F44">
        <v>11.8</v>
      </c>
    </row>
    <row r="45" spans="1:6">
      <c r="A45" t="s">
        <v>1760</v>
      </c>
      <c r="B45">
        <v>10.3</v>
      </c>
      <c r="E45" t="s">
        <v>1760</v>
      </c>
      <c r="F45">
        <v>10.3</v>
      </c>
    </row>
    <row r="46" spans="1:6">
      <c r="A46" t="s">
        <v>3046</v>
      </c>
      <c r="B46">
        <v>10</v>
      </c>
      <c r="E46" t="s">
        <v>3046</v>
      </c>
      <c r="F46">
        <v>10</v>
      </c>
    </row>
    <row r="47" spans="1:6">
      <c r="A47" t="s">
        <v>3014</v>
      </c>
      <c r="B47">
        <v>11.1</v>
      </c>
      <c r="E47" t="s">
        <v>3014</v>
      </c>
      <c r="F47">
        <v>11.1</v>
      </c>
    </row>
    <row r="48" spans="1:6">
      <c r="A48" t="s">
        <v>81</v>
      </c>
      <c r="B48">
        <v>24</v>
      </c>
      <c r="E48" t="s">
        <v>81</v>
      </c>
      <c r="F48">
        <v>24</v>
      </c>
    </row>
    <row r="49" spans="1:6">
      <c r="A49" t="s">
        <v>3004</v>
      </c>
      <c r="B49">
        <v>12.7</v>
      </c>
      <c r="E49" t="s">
        <v>3004</v>
      </c>
      <c r="F49">
        <v>12.7</v>
      </c>
    </row>
    <row r="50" spans="1:6">
      <c r="A50" t="s">
        <v>77</v>
      </c>
      <c r="B50">
        <v>26</v>
      </c>
      <c r="E50" t="s">
        <v>77</v>
      </c>
      <c r="F50">
        <v>26</v>
      </c>
    </row>
    <row r="51" spans="1:6">
      <c r="A51" t="s">
        <v>6221</v>
      </c>
      <c r="B51">
        <v>14.9</v>
      </c>
      <c r="E51" t="s">
        <v>6221</v>
      </c>
      <c r="F51">
        <v>14.9</v>
      </c>
    </row>
    <row r="52" spans="1:6">
      <c r="A52" t="s">
        <v>311</v>
      </c>
      <c r="B52">
        <v>12</v>
      </c>
      <c r="E52" t="s">
        <v>311</v>
      </c>
      <c r="F52">
        <v>12</v>
      </c>
    </row>
    <row r="53" spans="1:6">
      <c r="A53" t="s">
        <v>54</v>
      </c>
      <c r="B53">
        <v>10</v>
      </c>
      <c r="E53" t="s">
        <v>54</v>
      </c>
      <c r="F53">
        <v>10</v>
      </c>
    </row>
    <row r="54" spans="1:6">
      <c r="A54" t="s">
        <v>36</v>
      </c>
      <c r="B54">
        <v>13</v>
      </c>
      <c r="E54" t="s">
        <v>36</v>
      </c>
      <c r="F54">
        <v>13</v>
      </c>
    </row>
    <row r="55" spans="1:6">
      <c r="A55" t="s">
        <v>2992</v>
      </c>
      <c r="B55">
        <v>11</v>
      </c>
      <c r="E55" t="s">
        <v>2992</v>
      </c>
      <c r="F55">
        <v>11</v>
      </c>
    </row>
    <row r="56" spans="1:6">
      <c r="A56" t="s">
        <v>6235</v>
      </c>
      <c r="B56">
        <v>16.899999999999999</v>
      </c>
      <c r="E56" t="s">
        <v>6235</v>
      </c>
      <c r="F56">
        <v>16.899999999999999</v>
      </c>
    </row>
    <row r="57" spans="1:6">
      <c r="A57" t="s">
        <v>4419</v>
      </c>
      <c r="B57">
        <v>17</v>
      </c>
      <c r="E57" t="s">
        <v>4419</v>
      </c>
      <c r="F57">
        <v>17</v>
      </c>
    </row>
    <row r="58" spans="1:6">
      <c r="A58" t="s">
        <v>3084</v>
      </c>
      <c r="B58">
        <v>13</v>
      </c>
      <c r="E58" t="s">
        <v>3084</v>
      </c>
      <c r="F58">
        <v>13</v>
      </c>
    </row>
    <row r="59" spans="1:6">
      <c r="A59" t="s">
        <v>3141</v>
      </c>
      <c r="B59">
        <v>12</v>
      </c>
      <c r="E59" t="s">
        <v>3141</v>
      </c>
      <c r="F59">
        <v>12</v>
      </c>
    </row>
    <row r="60" spans="1:6">
      <c r="A60" t="s">
        <v>23</v>
      </c>
      <c r="B60">
        <v>15</v>
      </c>
      <c r="E60" t="s">
        <v>23</v>
      </c>
      <c r="F60">
        <v>15</v>
      </c>
    </row>
    <row r="61" spans="1:6">
      <c r="A61" t="s">
        <v>4391</v>
      </c>
      <c r="B61">
        <v>12.8</v>
      </c>
      <c r="E61" t="s">
        <v>4391</v>
      </c>
      <c r="F61">
        <v>12.8</v>
      </c>
    </row>
    <row r="62" spans="1:6">
      <c r="A62" t="s">
        <v>1726</v>
      </c>
      <c r="B62">
        <v>14.3</v>
      </c>
      <c r="E62" t="s">
        <v>1726</v>
      </c>
      <c r="F62">
        <v>14.3</v>
      </c>
    </row>
    <row r="63" spans="1:6">
      <c r="A63" t="s">
        <v>2988</v>
      </c>
      <c r="B63">
        <v>8</v>
      </c>
      <c r="E63" t="s">
        <v>2988</v>
      </c>
      <c r="F63">
        <v>8</v>
      </c>
    </row>
    <row r="64" spans="1:6">
      <c r="A64" t="s">
        <v>3008</v>
      </c>
      <c r="B64">
        <v>9</v>
      </c>
      <c r="E64" t="s">
        <v>3008</v>
      </c>
      <c r="F64">
        <v>9</v>
      </c>
    </row>
    <row r="65" spans="1:6">
      <c r="A65" t="s">
        <v>6179</v>
      </c>
      <c r="B65">
        <v>14.1</v>
      </c>
      <c r="E65" t="s">
        <v>6179</v>
      </c>
      <c r="F65">
        <v>14.1</v>
      </c>
    </row>
    <row r="66" spans="1:6">
      <c r="A66" t="s">
        <v>101</v>
      </c>
      <c r="B66">
        <v>18.2</v>
      </c>
      <c r="E66" t="s">
        <v>101</v>
      </c>
      <c r="F66">
        <v>18.2</v>
      </c>
    </row>
    <row r="67" spans="1:6">
      <c r="A67" t="s">
        <v>3030</v>
      </c>
      <c r="B67">
        <v>20.100000000000001</v>
      </c>
      <c r="E67" t="s">
        <v>3030</v>
      </c>
      <c r="F67">
        <v>20.100000000000001</v>
      </c>
    </row>
    <row r="68" spans="1:6">
      <c r="A68" t="s">
        <v>1788</v>
      </c>
      <c r="B68">
        <v>15</v>
      </c>
      <c r="E68" t="s">
        <v>1788</v>
      </c>
      <c r="F68">
        <v>15</v>
      </c>
    </row>
    <row r="69" spans="1:6">
      <c r="A69" t="s">
        <v>2996</v>
      </c>
      <c r="B69">
        <v>11.5</v>
      </c>
      <c r="E69" t="s">
        <v>2996</v>
      </c>
      <c r="F69">
        <v>11.5</v>
      </c>
    </row>
    <row r="70" spans="1:6">
      <c r="A70" t="s">
        <v>4375</v>
      </c>
      <c r="B70">
        <v>13.5</v>
      </c>
      <c r="E70" t="s">
        <v>4375</v>
      </c>
      <c r="F70">
        <v>13.5</v>
      </c>
    </row>
    <row r="71" spans="1:6">
      <c r="A71" t="s">
        <v>1684</v>
      </c>
      <c r="B71">
        <v>29.7</v>
      </c>
      <c r="E71" t="s">
        <v>1684</v>
      </c>
      <c r="F71">
        <v>29.7</v>
      </c>
    </row>
    <row r="72" spans="1:6">
      <c r="A72" t="s">
        <v>4467</v>
      </c>
      <c r="B72">
        <v>18.899999999999999</v>
      </c>
      <c r="E72" t="s">
        <v>4467</v>
      </c>
      <c r="F72">
        <v>18.899999999999999</v>
      </c>
    </row>
    <row r="73" spans="1:6">
      <c r="A73" t="s">
        <v>6187</v>
      </c>
      <c r="B73">
        <v>13.9</v>
      </c>
      <c r="E73" t="s">
        <v>6187</v>
      </c>
      <c r="F73">
        <v>13.9</v>
      </c>
    </row>
    <row r="74" spans="1:6">
      <c r="A74" t="s">
        <v>40</v>
      </c>
      <c r="B74">
        <v>12</v>
      </c>
      <c r="E74" t="s">
        <v>40</v>
      </c>
      <c r="F74">
        <v>12</v>
      </c>
    </row>
    <row r="75" spans="1:6">
      <c r="A75" t="s">
        <v>44</v>
      </c>
      <c r="B75">
        <v>14</v>
      </c>
      <c r="E75" t="s">
        <v>44</v>
      </c>
      <c r="F75">
        <v>14</v>
      </c>
    </row>
    <row r="76" spans="1:6">
      <c r="A76" t="s">
        <v>6261</v>
      </c>
      <c r="B76">
        <v>9.6</v>
      </c>
      <c r="E76" t="s">
        <v>6261</v>
      </c>
      <c r="F76">
        <v>9.6</v>
      </c>
    </row>
    <row r="77" spans="1:6">
      <c r="A77" t="s">
        <v>3173</v>
      </c>
      <c r="B77">
        <v>7</v>
      </c>
      <c r="E77" t="s">
        <v>3173</v>
      </c>
      <c r="F77">
        <v>7</v>
      </c>
    </row>
    <row r="78" spans="1:6">
      <c r="A78" t="s">
        <v>6183</v>
      </c>
      <c r="B78">
        <v>14.1</v>
      </c>
      <c r="E78" t="s">
        <v>6183</v>
      </c>
      <c r="F78">
        <v>14.1</v>
      </c>
    </row>
    <row r="79" spans="1:6">
      <c r="A79" t="s">
        <v>2071</v>
      </c>
      <c r="B79">
        <v>11.6</v>
      </c>
      <c r="E79" t="s">
        <v>2071</v>
      </c>
      <c r="F79">
        <v>11.6</v>
      </c>
    </row>
    <row r="80" spans="1:6">
      <c r="A80" t="s">
        <v>6378</v>
      </c>
      <c r="B80">
        <v>14</v>
      </c>
      <c r="E80" t="s">
        <v>6378</v>
      </c>
      <c r="F80">
        <v>14</v>
      </c>
    </row>
    <row r="81" spans="1:6">
      <c r="A81" t="s">
        <v>6203</v>
      </c>
      <c r="B81">
        <v>13</v>
      </c>
      <c r="E81" t="s">
        <v>6203</v>
      </c>
      <c r="F81">
        <v>13</v>
      </c>
    </row>
    <row r="82" spans="1:6">
      <c r="A82" t="s">
        <v>4475</v>
      </c>
      <c r="B82">
        <v>10.6</v>
      </c>
      <c r="E82" t="s">
        <v>4475</v>
      </c>
      <c r="F82">
        <v>10.6</v>
      </c>
    </row>
    <row r="83" spans="1:6">
      <c r="A83" t="s">
        <v>4427</v>
      </c>
      <c r="B83">
        <v>14.7</v>
      </c>
      <c r="E83" t="s">
        <v>4427</v>
      </c>
      <c r="F83">
        <v>14.7</v>
      </c>
    </row>
    <row r="84" spans="1:6">
      <c r="A84" t="s">
        <v>1664</v>
      </c>
      <c r="B84">
        <v>8</v>
      </c>
      <c r="E84" t="s">
        <v>1664</v>
      </c>
      <c r="F84">
        <v>8</v>
      </c>
    </row>
    <row r="85" spans="1:6">
      <c r="A85" t="s">
        <v>68</v>
      </c>
      <c r="B85">
        <v>16</v>
      </c>
      <c r="E85" t="s">
        <v>68</v>
      </c>
      <c r="F85">
        <v>16</v>
      </c>
    </row>
    <row r="86" spans="1:6">
      <c r="A86" t="s">
        <v>6191</v>
      </c>
      <c r="B86">
        <v>14.2</v>
      </c>
      <c r="E86" t="s">
        <v>6191</v>
      </c>
      <c r="F86">
        <v>14.2</v>
      </c>
    </row>
    <row r="87" spans="1:6">
      <c r="A87" t="s">
        <v>50</v>
      </c>
      <c r="B87">
        <v>13</v>
      </c>
      <c r="E87" t="s">
        <v>50</v>
      </c>
      <c r="F87">
        <v>13</v>
      </c>
    </row>
    <row r="88" spans="1:6">
      <c r="A88" t="s">
        <v>3054</v>
      </c>
      <c r="B88">
        <v>8.8000000000000007</v>
      </c>
      <c r="E88" t="s">
        <v>3054</v>
      </c>
      <c r="F88">
        <v>8.8000000000000007</v>
      </c>
    </row>
    <row r="89" spans="1:6">
      <c r="A89" t="s">
        <v>6207</v>
      </c>
      <c r="B89">
        <v>12.5</v>
      </c>
      <c r="E89" t="s">
        <v>6207</v>
      </c>
      <c r="F89">
        <v>12.5</v>
      </c>
    </row>
    <row r="90" spans="1:6">
      <c r="A90" t="s">
        <v>6175</v>
      </c>
      <c r="B90">
        <v>16</v>
      </c>
      <c r="E90" t="s">
        <v>6175</v>
      </c>
      <c r="F90">
        <v>16</v>
      </c>
    </row>
    <row r="91" spans="1:6">
      <c r="A91" t="s">
        <v>2978</v>
      </c>
      <c r="B91">
        <v>8.1</v>
      </c>
      <c r="E91" t="s">
        <v>2978</v>
      </c>
      <c r="F91">
        <v>8.1</v>
      </c>
    </row>
    <row r="92" spans="1:6">
      <c r="A92" t="s">
        <v>32</v>
      </c>
      <c r="B92">
        <v>24</v>
      </c>
      <c r="E92" t="s">
        <v>32</v>
      </c>
      <c r="F92">
        <v>24</v>
      </c>
    </row>
    <row r="93" spans="1:6">
      <c r="A93" t="s">
        <v>4381</v>
      </c>
      <c r="B93">
        <v>16.5</v>
      </c>
      <c r="E93" t="s">
        <v>4381</v>
      </c>
      <c r="F93">
        <v>16.5</v>
      </c>
    </row>
    <row r="94" spans="1:6">
      <c r="A94" t="s">
        <v>1696</v>
      </c>
      <c r="B94">
        <v>20.3</v>
      </c>
      <c r="E94" t="s">
        <v>1696</v>
      </c>
      <c r="F94">
        <v>20.3</v>
      </c>
    </row>
    <row r="95" spans="1:6">
      <c r="A95" t="s">
        <v>1668</v>
      </c>
      <c r="B95">
        <v>21.4</v>
      </c>
      <c r="E95" t="s">
        <v>1668</v>
      </c>
      <c r="F95">
        <v>21.4</v>
      </c>
    </row>
    <row r="96" spans="1:6">
      <c r="A96" t="s">
        <v>7821</v>
      </c>
      <c r="B96">
        <v>1479.9999999999995</v>
      </c>
      <c r="E96" t="s">
        <v>7821</v>
      </c>
      <c r="F96">
        <v>1479.9999999999995</v>
      </c>
    </row>
  </sheetData>
  <pageMargins left="0.7" right="0.7" top="0.75" bottom="0.75" header="0.3" footer="0.3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CBDAC-70B0-4B5F-A6F2-102BFF547256}">
  <dimension ref="A1"/>
  <sheetViews>
    <sheetView workbookViewId="0">
      <selection activeCell="B29" sqref="B29"/>
    </sheetView>
  </sheetViews>
  <sheetFormatPr defaultRowHeight="1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2026-09-17T22:30:16Z</dcterms:created>
  <dcterms:modified xsi:type="dcterms:W3CDTF">2026-10-01T09:24:01Z</dcterms:modified>
  <cp:category/>
  <cp:contentStatus/>
</cp:coreProperties>
</file>